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45b448f38bc6e0/Documentos/Derma/Directorio de clientes/"/>
    </mc:Choice>
  </mc:AlternateContent>
  <xr:revisionPtr revIDLastSave="3" documentId="8_{17C2E2E4-BE20-479F-A107-D98AA9EFE7D3}" xr6:coauthVersionLast="47" xr6:coauthVersionMax="47" xr10:uidLastSave="{BCCD8A8B-1B16-4E46-84DA-6166543CDCD8}"/>
  <bookViews>
    <workbookView xWindow="-108" yWindow="-108" windowWidth="23256" windowHeight="12456" activeTab="1" xr2:uid="{00000000-000D-0000-FFFF-FFFF00000000}"/>
  </bookViews>
  <sheets>
    <sheet name="listado completo de clientes al" sheetId="1" r:id="rId1"/>
    <sheet name="Historico_de_ventas" sheetId="2" r:id="rId2"/>
  </sheets>
  <definedNames>
    <definedName name="_xlnm._FilterDatabase" localSheetId="0" hidden="1">'listado completo de clientes al'!$A$1:$G$8690</definedName>
    <definedName name="_xlnm.Print_Area" localSheetId="0">'listado completo de clientes al'!$A$1:$A$1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2" i="1"/>
  <c r="AC5747" i="2"/>
  <c r="AA5747" i="2"/>
  <c r="P5747" i="2"/>
  <c r="AC5746" i="2"/>
  <c r="AA5746" i="2"/>
  <c r="P5746" i="2"/>
  <c r="AC5745" i="2"/>
  <c r="AA5745" i="2"/>
  <c r="P5745" i="2"/>
  <c r="AC5744" i="2"/>
  <c r="AA5744" i="2"/>
  <c r="P5744" i="2"/>
  <c r="AC5743" i="2"/>
  <c r="AA5743" i="2"/>
  <c r="P5743" i="2"/>
  <c r="AC5742" i="2"/>
  <c r="AA5742" i="2"/>
  <c r="P5742" i="2"/>
  <c r="AC5741" i="2"/>
  <c r="AA5741" i="2"/>
  <c r="P5741" i="2"/>
  <c r="AC5740" i="2"/>
  <c r="AA5740" i="2"/>
  <c r="P5740" i="2"/>
  <c r="AC5739" i="2"/>
  <c r="AA5739" i="2"/>
  <c r="P5739" i="2"/>
  <c r="AC5738" i="2"/>
  <c r="AA5738" i="2"/>
  <c r="P5738" i="2"/>
  <c r="AC5737" i="2"/>
  <c r="AA5737" i="2"/>
  <c r="P5737" i="2"/>
  <c r="AC5736" i="2"/>
  <c r="AA5736" i="2"/>
  <c r="P5736" i="2"/>
  <c r="AC5735" i="2"/>
  <c r="AA5735" i="2"/>
  <c r="P5735" i="2"/>
  <c r="AC5734" i="2"/>
  <c r="AA5734" i="2"/>
  <c r="P5734" i="2"/>
  <c r="AC5733" i="2"/>
  <c r="AA5733" i="2"/>
  <c r="P5733" i="2"/>
  <c r="AC5732" i="2"/>
  <c r="AA5732" i="2"/>
  <c r="P5732" i="2"/>
  <c r="AC5731" i="2"/>
  <c r="AA5731" i="2"/>
  <c r="P5731" i="2"/>
  <c r="AC5730" i="2"/>
  <c r="AA5730" i="2"/>
  <c r="P5730" i="2"/>
  <c r="AC5729" i="2"/>
  <c r="AA5729" i="2"/>
  <c r="P5729" i="2"/>
  <c r="AC5728" i="2"/>
  <c r="AA5728" i="2"/>
  <c r="P5728" i="2"/>
  <c r="AC5727" i="2"/>
  <c r="AA5727" i="2"/>
  <c r="P5727" i="2"/>
  <c r="AC5726" i="2"/>
  <c r="AA5726" i="2"/>
  <c r="P5726" i="2"/>
  <c r="AC5725" i="2"/>
  <c r="AA5725" i="2"/>
  <c r="P5725" i="2"/>
  <c r="AC5724" i="2"/>
  <c r="AA5724" i="2"/>
  <c r="P5724" i="2"/>
  <c r="AC5723" i="2"/>
  <c r="AA5723" i="2"/>
  <c r="P5723" i="2"/>
  <c r="AC5722" i="2"/>
  <c r="AA5722" i="2"/>
  <c r="P5722" i="2"/>
  <c r="AC5721" i="2"/>
  <c r="AA5721" i="2"/>
  <c r="P5721" i="2"/>
  <c r="AC5720" i="2"/>
  <c r="AA5720" i="2"/>
  <c r="P5720" i="2"/>
  <c r="AC5719" i="2"/>
  <c r="AA5719" i="2"/>
  <c r="P5719" i="2"/>
  <c r="AC5718" i="2"/>
  <c r="AA5718" i="2"/>
  <c r="P5718" i="2"/>
  <c r="AC5717" i="2"/>
  <c r="AA5717" i="2"/>
  <c r="P5717" i="2"/>
  <c r="AC5716" i="2"/>
  <c r="AA5716" i="2"/>
  <c r="P5716" i="2"/>
  <c r="AC5715" i="2"/>
  <c r="AA5715" i="2"/>
  <c r="P5715" i="2"/>
  <c r="AC5714" i="2"/>
  <c r="AA5714" i="2"/>
  <c r="P5714" i="2"/>
  <c r="AC5713" i="2"/>
  <c r="AA5713" i="2"/>
  <c r="P5713" i="2"/>
  <c r="AC5712" i="2"/>
  <c r="AA5712" i="2"/>
  <c r="P5712" i="2"/>
  <c r="AC5711" i="2"/>
  <c r="AA5711" i="2"/>
  <c r="P5711" i="2"/>
  <c r="AC5710" i="2"/>
  <c r="AA5710" i="2"/>
  <c r="P5710" i="2"/>
  <c r="AC5709" i="2"/>
  <c r="AA5709" i="2"/>
  <c r="P5709" i="2"/>
  <c r="AC5708" i="2"/>
  <c r="AA5708" i="2"/>
  <c r="P5708" i="2"/>
  <c r="AC5707" i="2"/>
  <c r="AA5707" i="2"/>
  <c r="P5707" i="2"/>
  <c r="AC5706" i="2"/>
  <c r="AA5706" i="2"/>
  <c r="P5706" i="2"/>
  <c r="AC5705" i="2"/>
  <c r="AA5705" i="2"/>
  <c r="P5705" i="2"/>
  <c r="AC5704" i="2"/>
  <c r="AA5704" i="2"/>
  <c r="P5704" i="2"/>
  <c r="AC5703" i="2"/>
  <c r="AA5703" i="2"/>
  <c r="P5703" i="2"/>
  <c r="AC5702" i="2"/>
  <c r="AA5702" i="2"/>
  <c r="P5702" i="2"/>
  <c r="AC5701" i="2"/>
  <c r="AA5701" i="2"/>
  <c r="P5701" i="2"/>
  <c r="AC5700" i="2"/>
  <c r="AA5700" i="2"/>
  <c r="P5700" i="2"/>
  <c r="AC5699" i="2"/>
  <c r="AA5699" i="2"/>
  <c r="P5699" i="2"/>
  <c r="AC5698" i="2"/>
  <c r="AA5698" i="2"/>
  <c r="P5698" i="2"/>
  <c r="AC5697" i="2"/>
  <c r="AA5697" i="2"/>
  <c r="P5697" i="2"/>
  <c r="AC5696" i="2"/>
  <c r="AA5696" i="2"/>
  <c r="P5696" i="2"/>
  <c r="AC5695" i="2"/>
  <c r="AA5695" i="2"/>
  <c r="P5695" i="2"/>
  <c r="AC5694" i="2"/>
  <c r="AA5694" i="2"/>
  <c r="P5694" i="2"/>
  <c r="AC5693" i="2"/>
  <c r="AA5693" i="2"/>
  <c r="P5693" i="2"/>
  <c r="AC5692" i="2"/>
  <c r="AA5692" i="2"/>
  <c r="P5692" i="2"/>
  <c r="AC5691" i="2"/>
  <c r="AA5691" i="2"/>
  <c r="P5691" i="2"/>
  <c r="AC5690" i="2"/>
  <c r="AA5690" i="2"/>
  <c r="P5690" i="2"/>
  <c r="AC5689" i="2"/>
  <c r="AA5689" i="2"/>
  <c r="P5689" i="2"/>
  <c r="AC5688" i="2"/>
  <c r="AA5688" i="2"/>
  <c r="P5688" i="2"/>
  <c r="AC5687" i="2"/>
  <c r="AA5687" i="2"/>
  <c r="P5687" i="2"/>
  <c r="AC5686" i="2"/>
  <c r="AA5686" i="2"/>
  <c r="P5686" i="2"/>
  <c r="AC5685" i="2"/>
  <c r="AA5685" i="2"/>
  <c r="P5685" i="2"/>
  <c r="AC5684" i="2"/>
  <c r="AA5684" i="2"/>
  <c r="P5684" i="2"/>
  <c r="AC5683" i="2"/>
  <c r="AA5683" i="2"/>
  <c r="P5683" i="2"/>
  <c r="AC5682" i="2"/>
  <c r="AA5682" i="2"/>
  <c r="P5682" i="2"/>
  <c r="AC5681" i="2"/>
  <c r="AA5681" i="2"/>
  <c r="P5681" i="2"/>
  <c r="AC5680" i="2"/>
  <c r="AA5680" i="2"/>
  <c r="P5680" i="2"/>
  <c r="AC5679" i="2"/>
  <c r="AA5679" i="2"/>
  <c r="P5679" i="2"/>
  <c r="AC5678" i="2"/>
  <c r="AA5678" i="2"/>
  <c r="P5678" i="2"/>
  <c r="AC5677" i="2"/>
  <c r="AA5677" i="2"/>
  <c r="P5677" i="2"/>
  <c r="AC5676" i="2"/>
  <c r="AA5676" i="2"/>
  <c r="P5676" i="2"/>
  <c r="AC5675" i="2"/>
  <c r="AA5675" i="2"/>
  <c r="P5675" i="2"/>
  <c r="AC5674" i="2"/>
  <c r="AA5674" i="2"/>
  <c r="P5674" i="2"/>
  <c r="AC5673" i="2"/>
  <c r="AA5673" i="2"/>
  <c r="P5673" i="2"/>
  <c r="AC5672" i="2"/>
  <c r="AA5672" i="2"/>
  <c r="P5672" i="2"/>
  <c r="AC5671" i="2"/>
  <c r="AA5671" i="2"/>
  <c r="P5671" i="2"/>
  <c r="AC5670" i="2"/>
  <c r="AA5670" i="2"/>
  <c r="P5670" i="2"/>
  <c r="AC5669" i="2"/>
  <c r="AA5669" i="2"/>
  <c r="P5669" i="2"/>
  <c r="AC5668" i="2"/>
  <c r="AA5668" i="2"/>
  <c r="P5668" i="2"/>
  <c r="AC5667" i="2"/>
  <c r="AA5667" i="2"/>
  <c r="P5667" i="2"/>
  <c r="AC5666" i="2"/>
  <c r="AA5666" i="2"/>
  <c r="P5666" i="2"/>
  <c r="AC5665" i="2"/>
  <c r="AA5665" i="2"/>
  <c r="P5665" i="2"/>
  <c r="AC5664" i="2"/>
  <c r="AA5664" i="2"/>
  <c r="P5664" i="2"/>
  <c r="AC5663" i="2"/>
  <c r="AA5663" i="2"/>
  <c r="P5663" i="2"/>
  <c r="AC5662" i="2"/>
  <c r="AA5662" i="2"/>
  <c r="P5662" i="2"/>
  <c r="AC5661" i="2"/>
  <c r="AA5661" i="2"/>
  <c r="P5661" i="2"/>
  <c r="AC5660" i="2"/>
  <c r="AA5660" i="2"/>
  <c r="P5660" i="2"/>
  <c r="AC5659" i="2"/>
  <c r="AA5659" i="2"/>
  <c r="P5659" i="2"/>
  <c r="AC5658" i="2"/>
  <c r="AA5658" i="2"/>
  <c r="P5658" i="2"/>
  <c r="AC5657" i="2"/>
  <c r="AA5657" i="2"/>
  <c r="P5657" i="2"/>
  <c r="AC5656" i="2"/>
  <c r="AA5656" i="2"/>
  <c r="P5656" i="2"/>
  <c r="AC5655" i="2"/>
  <c r="AA5655" i="2"/>
  <c r="P5655" i="2"/>
  <c r="AC5654" i="2"/>
  <c r="AA5654" i="2"/>
  <c r="P5654" i="2"/>
  <c r="AC5653" i="2"/>
  <c r="AA5653" i="2"/>
  <c r="P5653" i="2"/>
  <c r="AC5652" i="2"/>
  <c r="AA5652" i="2"/>
  <c r="P5652" i="2"/>
  <c r="AC5651" i="2"/>
  <c r="AA5651" i="2"/>
  <c r="P5651" i="2"/>
  <c r="AC5650" i="2"/>
  <c r="AA5650" i="2"/>
  <c r="P5650" i="2"/>
  <c r="AC5649" i="2"/>
  <c r="AA5649" i="2"/>
  <c r="P5649" i="2"/>
  <c r="AC5648" i="2"/>
  <c r="AA5648" i="2"/>
  <c r="P5648" i="2"/>
  <c r="AC5647" i="2"/>
  <c r="AA5647" i="2"/>
  <c r="P5647" i="2"/>
  <c r="AC5646" i="2"/>
  <c r="AA5646" i="2"/>
  <c r="P5646" i="2"/>
  <c r="AC5645" i="2"/>
  <c r="AA5645" i="2"/>
  <c r="P5645" i="2"/>
  <c r="AC5644" i="2"/>
  <c r="AA5644" i="2"/>
  <c r="P5644" i="2"/>
  <c r="AC5643" i="2"/>
  <c r="AA5643" i="2"/>
  <c r="P5643" i="2"/>
  <c r="AC5642" i="2"/>
  <c r="AA5642" i="2"/>
  <c r="P5642" i="2"/>
  <c r="AC5641" i="2"/>
  <c r="AA5641" i="2"/>
  <c r="P5641" i="2"/>
  <c r="AC5640" i="2"/>
  <c r="AA5640" i="2"/>
  <c r="P5640" i="2"/>
  <c r="AC5639" i="2"/>
  <c r="AA5639" i="2"/>
  <c r="P5639" i="2"/>
  <c r="AC5638" i="2"/>
  <c r="AA5638" i="2"/>
  <c r="P5638" i="2"/>
  <c r="AC5637" i="2"/>
  <c r="AA5637" i="2"/>
  <c r="P5637" i="2"/>
  <c r="AC5636" i="2"/>
  <c r="AA5636" i="2"/>
  <c r="P5636" i="2"/>
  <c r="AC5635" i="2"/>
  <c r="AA5635" i="2"/>
  <c r="P5635" i="2"/>
  <c r="AC5634" i="2"/>
  <c r="AA5634" i="2"/>
  <c r="P5634" i="2"/>
  <c r="AC5633" i="2"/>
  <c r="AA5633" i="2"/>
  <c r="P5633" i="2"/>
  <c r="AC5632" i="2"/>
  <c r="AA5632" i="2"/>
  <c r="P5632" i="2"/>
  <c r="AC5631" i="2"/>
  <c r="AA5631" i="2"/>
  <c r="P5631" i="2"/>
  <c r="AC5630" i="2"/>
  <c r="AA5630" i="2"/>
  <c r="P5630" i="2"/>
  <c r="AC5629" i="2"/>
  <c r="AA5629" i="2"/>
  <c r="P5629" i="2"/>
  <c r="AC5628" i="2"/>
  <c r="AA5628" i="2"/>
  <c r="P5628" i="2"/>
  <c r="AC5627" i="2"/>
  <c r="AA5627" i="2"/>
  <c r="P5627" i="2"/>
  <c r="AC5626" i="2"/>
  <c r="AA5626" i="2"/>
  <c r="P5626" i="2"/>
  <c r="AC5625" i="2"/>
  <c r="AA5625" i="2"/>
  <c r="P5625" i="2"/>
  <c r="AC5624" i="2"/>
  <c r="AA5624" i="2"/>
  <c r="P5624" i="2"/>
  <c r="AC5623" i="2"/>
  <c r="AA5623" i="2"/>
  <c r="P5623" i="2"/>
  <c r="AC5622" i="2"/>
  <c r="AA5622" i="2"/>
  <c r="P5622" i="2"/>
  <c r="AC5621" i="2"/>
  <c r="AA5621" i="2"/>
  <c r="P5621" i="2"/>
  <c r="AC5620" i="2"/>
  <c r="AA5620" i="2"/>
  <c r="P5620" i="2"/>
  <c r="AC5619" i="2"/>
  <c r="AA5619" i="2"/>
  <c r="P5619" i="2"/>
  <c r="AC5618" i="2"/>
  <c r="AA5618" i="2"/>
  <c r="P5618" i="2"/>
  <c r="AC5617" i="2"/>
  <c r="AA5617" i="2"/>
  <c r="P5617" i="2"/>
  <c r="AC5616" i="2"/>
  <c r="AA5616" i="2"/>
  <c r="P5616" i="2"/>
  <c r="AC5615" i="2"/>
  <c r="AA5615" i="2"/>
  <c r="P5615" i="2"/>
  <c r="AC5614" i="2"/>
  <c r="AA5614" i="2"/>
  <c r="P5614" i="2"/>
  <c r="AC5613" i="2"/>
  <c r="AA5613" i="2"/>
  <c r="P5613" i="2"/>
  <c r="AC5612" i="2"/>
  <c r="AA5612" i="2"/>
  <c r="P5612" i="2"/>
  <c r="AC5611" i="2"/>
  <c r="AA5611" i="2"/>
  <c r="P5611" i="2"/>
  <c r="AC5610" i="2"/>
  <c r="AA5610" i="2"/>
  <c r="P5610" i="2"/>
  <c r="AC5609" i="2"/>
  <c r="AA5609" i="2"/>
  <c r="P5609" i="2"/>
  <c r="AC5608" i="2"/>
  <c r="AA5608" i="2"/>
  <c r="P5608" i="2"/>
  <c r="AC5607" i="2"/>
  <c r="AA5607" i="2"/>
  <c r="P5607" i="2"/>
  <c r="AC5606" i="2"/>
  <c r="AA5606" i="2"/>
  <c r="P5606" i="2"/>
  <c r="AC5605" i="2"/>
  <c r="AA5605" i="2"/>
  <c r="P5605" i="2"/>
  <c r="AC5604" i="2"/>
  <c r="AA5604" i="2"/>
  <c r="P5604" i="2"/>
  <c r="AC5603" i="2"/>
  <c r="AA5603" i="2"/>
  <c r="P5603" i="2"/>
  <c r="AC5602" i="2"/>
  <c r="AA5602" i="2"/>
  <c r="P5602" i="2"/>
  <c r="AC5601" i="2"/>
  <c r="AA5601" i="2"/>
  <c r="P5601" i="2"/>
  <c r="AC5600" i="2"/>
  <c r="AA5600" i="2"/>
  <c r="P5600" i="2"/>
  <c r="AC5599" i="2"/>
  <c r="AA5599" i="2"/>
  <c r="P5599" i="2"/>
  <c r="AC5598" i="2"/>
  <c r="AA5598" i="2"/>
  <c r="P5598" i="2"/>
  <c r="AC5597" i="2"/>
  <c r="AA5597" i="2"/>
  <c r="P5597" i="2"/>
  <c r="AC5596" i="2"/>
  <c r="AA5596" i="2"/>
  <c r="P5596" i="2"/>
  <c r="AC5595" i="2"/>
  <c r="AA5595" i="2"/>
  <c r="P5595" i="2"/>
  <c r="AC5594" i="2"/>
  <c r="AA5594" i="2"/>
  <c r="P5594" i="2"/>
  <c r="AC5593" i="2"/>
  <c r="AA5593" i="2"/>
  <c r="P5593" i="2"/>
  <c r="AC5592" i="2"/>
  <c r="AA5592" i="2"/>
  <c r="P5592" i="2"/>
  <c r="AC5591" i="2"/>
  <c r="AA5591" i="2"/>
  <c r="P5591" i="2"/>
  <c r="AC5590" i="2"/>
  <c r="AA5590" i="2"/>
  <c r="P5590" i="2"/>
  <c r="AC5589" i="2"/>
  <c r="AA5589" i="2"/>
  <c r="P5589" i="2"/>
  <c r="AC5588" i="2"/>
  <c r="AA5588" i="2"/>
  <c r="P5588" i="2"/>
  <c r="AC5587" i="2"/>
  <c r="AA5587" i="2"/>
  <c r="P5587" i="2"/>
  <c r="AC5586" i="2"/>
  <c r="AA5586" i="2"/>
  <c r="P5586" i="2"/>
  <c r="AC5585" i="2"/>
  <c r="AA5585" i="2"/>
  <c r="P5585" i="2"/>
  <c r="AC5584" i="2"/>
  <c r="AA5584" i="2"/>
  <c r="P5584" i="2"/>
  <c r="AC5583" i="2"/>
  <c r="AA5583" i="2"/>
  <c r="P5583" i="2"/>
  <c r="AC5582" i="2"/>
  <c r="AA5582" i="2"/>
  <c r="P5582" i="2"/>
  <c r="AC5581" i="2"/>
  <c r="AA5581" i="2"/>
  <c r="P5581" i="2"/>
  <c r="AC5580" i="2"/>
  <c r="AA5580" i="2"/>
  <c r="P5580" i="2"/>
  <c r="AC5579" i="2"/>
  <c r="AA5579" i="2"/>
  <c r="P5579" i="2"/>
  <c r="AC5578" i="2"/>
  <c r="AA5578" i="2"/>
  <c r="P5578" i="2"/>
  <c r="AC5577" i="2"/>
  <c r="AA5577" i="2"/>
  <c r="P5577" i="2"/>
  <c r="AC5576" i="2"/>
  <c r="AA5576" i="2"/>
  <c r="P5576" i="2"/>
  <c r="AC5575" i="2"/>
  <c r="AA5575" i="2"/>
  <c r="P5575" i="2"/>
  <c r="AC5574" i="2"/>
  <c r="AA5574" i="2"/>
  <c r="P5574" i="2"/>
  <c r="AC5573" i="2"/>
  <c r="AA5573" i="2"/>
  <c r="P5573" i="2"/>
  <c r="AC5572" i="2"/>
  <c r="AA5572" i="2"/>
  <c r="P5572" i="2"/>
  <c r="AC5571" i="2"/>
  <c r="AA5571" i="2"/>
  <c r="P5571" i="2"/>
  <c r="AC5570" i="2"/>
  <c r="AA5570" i="2"/>
  <c r="P5570" i="2"/>
  <c r="AC5569" i="2"/>
  <c r="AA5569" i="2"/>
  <c r="P5569" i="2"/>
  <c r="AC5568" i="2"/>
  <c r="AA5568" i="2"/>
  <c r="P5568" i="2"/>
  <c r="AC5567" i="2"/>
  <c r="AA5567" i="2"/>
  <c r="P5567" i="2"/>
  <c r="AC5566" i="2"/>
  <c r="AA5566" i="2"/>
  <c r="P5566" i="2"/>
  <c r="AC5565" i="2"/>
  <c r="AA5565" i="2"/>
  <c r="P5565" i="2"/>
  <c r="AC5564" i="2"/>
  <c r="AA5564" i="2"/>
  <c r="P5564" i="2"/>
  <c r="AC5563" i="2"/>
  <c r="AA5563" i="2"/>
  <c r="P5563" i="2"/>
  <c r="AC5562" i="2"/>
  <c r="AA5562" i="2"/>
  <c r="P5562" i="2"/>
  <c r="AC5561" i="2"/>
  <c r="AA5561" i="2"/>
  <c r="P5561" i="2"/>
  <c r="AC5560" i="2"/>
  <c r="AA5560" i="2"/>
  <c r="P5560" i="2"/>
  <c r="AC5559" i="2"/>
  <c r="AA5559" i="2"/>
  <c r="P5559" i="2"/>
  <c r="AC5558" i="2"/>
  <c r="AA5558" i="2"/>
  <c r="P5558" i="2"/>
  <c r="AC5557" i="2"/>
  <c r="AA5557" i="2"/>
  <c r="P5557" i="2"/>
  <c r="AC5556" i="2"/>
  <c r="AA5556" i="2"/>
  <c r="P5556" i="2"/>
  <c r="AC5555" i="2"/>
  <c r="AA5555" i="2"/>
  <c r="P5555" i="2"/>
  <c r="AC5554" i="2"/>
  <c r="AA5554" i="2"/>
  <c r="P5554" i="2"/>
  <c r="AC5553" i="2"/>
  <c r="AA5553" i="2"/>
  <c r="P5553" i="2"/>
  <c r="AC5552" i="2"/>
  <c r="AA5552" i="2"/>
  <c r="P5552" i="2"/>
  <c r="AC5551" i="2"/>
  <c r="AA5551" i="2"/>
  <c r="P5551" i="2"/>
  <c r="AC5550" i="2"/>
  <c r="AA5550" i="2"/>
  <c r="P5550" i="2"/>
  <c r="AC5549" i="2"/>
  <c r="AA5549" i="2"/>
  <c r="P5549" i="2"/>
  <c r="AC5548" i="2"/>
  <c r="AA5548" i="2"/>
  <c r="P5548" i="2"/>
  <c r="AC5547" i="2"/>
  <c r="AA5547" i="2"/>
  <c r="P5547" i="2"/>
  <c r="AC5546" i="2"/>
  <c r="AA5546" i="2"/>
  <c r="P5546" i="2"/>
  <c r="AC5545" i="2"/>
  <c r="AA5545" i="2"/>
  <c r="P5545" i="2"/>
  <c r="AC5544" i="2"/>
  <c r="AA5544" i="2"/>
  <c r="P5544" i="2"/>
  <c r="AC5543" i="2"/>
  <c r="AA5543" i="2"/>
  <c r="P5543" i="2"/>
  <c r="AC5542" i="2"/>
  <c r="AA5542" i="2"/>
  <c r="P5542" i="2"/>
  <c r="AC5541" i="2"/>
  <c r="AA5541" i="2"/>
  <c r="P5541" i="2"/>
  <c r="AC5540" i="2"/>
  <c r="AA5540" i="2"/>
  <c r="P5540" i="2"/>
  <c r="AC5539" i="2"/>
  <c r="AA5539" i="2"/>
  <c r="P5539" i="2"/>
  <c r="AC5538" i="2"/>
  <c r="AA5538" i="2"/>
  <c r="P5538" i="2"/>
  <c r="AC5537" i="2"/>
  <c r="AA5537" i="2"/>
  <c r="P5537" i="2"/>
  <c r="AC5536" i="2"/>
  <c r="AA5536" i="2"/>
  <c r="P5536" i="2"/>
  <c r="AC5535" i="2"/>
  <c r="AA5535" i="2"/>
  <c r="P5535" i="2"/>
  <c r="AC5534" i="2"/>
  <c r="AA5534" i="2"/>
  <c r="P5534" i="2"/>
  <c r="AC5533" i="2"/>
  <c r="AA5533" i="2"/>
  <c r="P5533" i="2"/>
  <c r="AC5532" i="2"/>
  <c r="AA5532" i="2"/>
  <c r="P5532" i="2"/>
  <c r="AC5531" i="2"/>
  <c r="AA5531" i="2"/>
  <c r="P5531" i="2"/>
  <c r="AC5530" i="2"/>
  <c r="AA5530" i="2"/>
  <c r="P5530" i="2"/>
  <c r="AC5529" i="2"/>
  <c r="AA5529" i="2"/>
  <c r="P5529" i="2"/>
  <c r="AC5528" i="2"/>
  <c r="AA5528" i="2"/>
  <c r="P5528" i="2"/>
  <c r="AC5527" i="2"/>
  <c r="AA5527" i="2"/>
  <c r="P5527" i="2"/>
  <c r="AC5526" i="2"/>
  <c r="AA5526" i="2"/>
  <c r="P5526" i="2"/>
  <c r="AC5525" i="2"/>
  <c r="AA5525" i="2"/>
  <c r="P5525" i="2"/>
  <c r="AC5524" i="2"/>
  <c r="AA5524" i="2"/>
  <c r="P5524" i="2"/>
  <c r="AC5523" i="2"/>
  <c r="AA5523" i="2"/>
  <c r="P5523" i="2"/>
  <c r="AC5522" i="2"/>
  <c r="AA5522" i="2"/>
  <c r="P5522" i="2"/>
  <c r="AC5521" i="2"/>
  <c r="AA5521" i="2"/>
  <c r="P5521" i="2"/>
  <c r="AC5520" i="2"/>
  <c r="AA5520" i="2"/>
  <c r="P5520" i="2"/>
  <c r="AC5519" i="2"/>
  <c r="AA5519" i="2"/>
  <c r="P5519" i="2"/>
  <c r="AC5518" i="2"/>
  <c r="AA5518" i="2"/>
  <c r="P5518" i="2"/>
  <c r="AC5517" i="2"/>
  <c r="AA5517" i="2"/>
  <c r="P5517" i="2"/>
  <c r="AC5516" i="2"/>
  <c r="AA5516" i="2"/>
  <c r="P5516" i="2"/>
  <c r="AC5515" i="2"/>
  <c r="AA5515" i="2"/>
  <c r="P5515" i="2"/>
  <c r="AC5514" i="2"/>
  <c r="AA5514" i="2"/>
  <c r="P5514" i="2"/>
  <c r="AC5513" i="2"/>
  <c r="AA5513" i="2"/>
  <c r="P5513" i="2"/>
  <c r="AC5512" i="2"/>
  <c r="AA5512" i="2"/>
  <c r="P5512" i="2"/>
  <c r="AC5511" i="2"/>
  <c r="AA5511" i="2"/>
  <c r="P5511" i="2"/>
  <c r="AC5510" i="2"/>
  <c r="AA5510" i="2"/>
  <c r="P5510" i="2"/>
  <c r="AC5509" i="2"/>
  <c r="AA5509" i="2"/>
  <c r="P5509" i="2"/>
  <c r="AC5508" i="2"/>
  <c r="AA5508" i="2"/>
  <c r="P5508" i="2"/>
  <c r="AC5507" i="2"/>
  <c r="AA5507" i="2"/>
  <c r="P5507" i="2"/>
  <c r="AC5506" i="2"/>
  <c r="AA5506" i="2"/>
  <c r="P5506" i="2"/>
  <c r="AC5505" i="2"/>
  <c r="AA5505" i="2"/>
  <c r="P5505" i="2"/>
  <c r="AC5504" i="2"/>
  <c r="AA5504" i="2"/>
  <c r="P5504" i="2"/>
  <c r="AC5503" i="2"/>
  <c r="AA5503" i="2"/>
  <c r="P5503" i="2"/>
  <c r="AC5502" i="2"/>
  <c r="AA5502" i="2"/>
  <c r="P5502" i="2"/>
  <c r="AC5501" i="2"/>
  <c r="AA5501" i="2"/>
  <c r="P5501" i="2"/>
  <c r="AC5500" i="2"/>
  <c r="AA5500" i="2"/>
  <c r="P5500" i="2"/>
  <c r="AC5499" i="2"/>
  <c r="AA5499" i="2"/>
  <c r="P5499" i="2"/>
  <c r="AC5498" i="2"/>
  <c r="AA5498" i="2"/>
  <c r="P5498" i="2"/>
  <c r="AC5497" i="2"/>
  <c r="AA5497" i="2"/>
  <c r="P5497" i="2"/>
  <c r="AC5496" i="2"/>
  <c r="AA5496" i="2"/>
  <c r="P5496" i="2"/>
  <c r="AC5495" i="2"/>
  <c r="AA5495" i="2"/>
  <c r="P5495" i="2"/>
  <c r="AC5494" i="2"/>
  <c r="AA5494" i="2"/>
  <c r="P5494" i="2"/>
  <c r="AC5493" i="2"/>
  <c r="AA5493" i="2"/>
  <c r="P5493" i="2"/>
  <c r="AC5492" i="2"/>
  <c r="AA5492" i="2"/>
  <c r="P5492" i="2"/>
  <c r="AC5491" i="2"/>
  <c r="AA5491" i="2"/>
  <c r="P5491" i="2"/>
  <c r="AC5490" i="2"/>
  <c r="AA5490" i="2"/>
  <c r="P5490" i="2"/>
  <c r="AC5489" i="2"/>
  <c r="AA5489" i="2"/>
  <c r="P5489" i="2"/>
  <c r="AC5488" i="2"/>
  <c r="AA5488" i="2"/>
  <c r="P5488" i="2"/>
  <c r="AC5487" i="2"/>
  <c r="AA5487" i="2"/>
  <c r="P5487" i="2"/>
  <c r="AC5486" i="2"/>
  <c r="AA5486" i="2"/>
  <c r="P5486" i="2"/>
  <c r="AC5485" i="2"/>
  <c r="AA5485" i="2"/>
  <c r="P5485" i="2"/>
  <c r="AC5484" i="2"/>
  <c r="AA5484" i="2"/>
  <c r="P5484" i="2"/>
  <c r="AC5483" i="2"/>
  <c r="AA5483" i="2"/>
  <c r="P5483" i="2"/>
  <c r="AC5482" i="2"/>
  <c r="AA5482" i="2"/>
  <c r="P5482" i="2"/>
  <c r="AC5481" i="2"/>
  <c r="AA5481" i="2"/>
  <c r="P5481" i="2"/>
  <c r="AC5480" i="2"/>
  <c r="AA5480" i="2"/>
  <c r="P5480" i="2"/>
  <c r="AC5479" i="2"/>
  <c r="AA5479" i="2"/>
  <c r="P5479" i="2"/>
  <c r="AC5478" i="2"/>
  <c r="AA5478" i="2"/>
  <c r="P5478" i="2"/>
  <c r="AC5477" i="2"/>
  <c r="AA5477" i="2"/>
  <c r="P5477" i="2"/>
  <c r="AC5476" i="2"/>
  <c r="AA5476" i="2"/>
  <c r="P5476" i="2"/>
  <c r="AC5475" i="2"/>
  <c r="AA5475" i="2"/>
  <c r="P5475" i="2"/>
  <c r="AC5474" i="2"/>
  <c r="AA5474" i="2"/>
  <c r="P5474" i="2"/>
  <c r="AC5473" i="2"/>
  <c r="AA5473" i="2"/>
  <c r="P5473" i="2"/>
  <c r="AC5472" i="2"/>
  <c r="AA5472" i="2"/>
  <c r="P5472" i="2"/>
  <c r="AC5471" i="2"/>
  <c r="AA5471" i="2"/>
  <c r="P5471" i="2"/>
  <c r="AC5470" i="2"/>
  <c r="AA5470" i="2"/>
  <c r="P5470" i="2"/>
  <c r="AC5469" i="2"/>
  <c r="AA5469" i="2"/>
  <c r="P5469" i="2"/>
  <c r="AC5468" i="2"/>
  <c r="AA5468" i="2"/>
  <c r="P5468" i="2"/>
  <c r="AC5467" i="2"/>
  <c r="AA5467" i="2"/>
  <c r="P5467" i="2"/>
  <c r="AC5466" i="2"/>
  <c r="AA5466" i="2"/>
  <c r="P5466" i="2"/>
  <c r="AC5465" i="2"/>
  <c r="AA5465" i="2"/>
  <c r="P5465" i="2"/>
  <c r="AC5464" i="2"/>
  <c r="AA5464" i="2"/>
  <c r="P5464" i="2"/>
  <c r="AC5463" i="2"/>
  <c r="AA5463" i="2"/>
  <c r="P5463" i="2"/>
  <c r="AC5462" i="2"/>
  <c r="AA5462" i="2"/>
  <c r="P5462" i="2"/>
  <c r="AC5461" i="2"/>
  <c r="AA5461" i="2"/>
  <c r="P5461" i="2"/>
  <c r="AC5460" i="2"/>
  <c r="AA5460" i="2"/>
  <c r="P5460" i="2"/>
  <c r="AC5459" i="2"/>
  <c r="AA5459" i="2"/>
  <c r="P5459" i="2"/>
  <c r="AC5458" i="2"/>
  <c r="AA5458" i="2"/>
  <c r="P5458" i="2"/>
  <c r="AC5457" i="2"/>
  <c r="AA5457" i="2"/>
  <c r="P5457" i="2"/>
  <c r="AC5456" i="2"/>
  <c r="AA5456" i="2"/>
  <c r="P5456" i="2"/>
  <c r="AC5455" i="2"/>
  <c r="AA5455" i="2"/>
  <c r="P5455" i="2"/>
  <c r="AC5454" i="2"/>
  <c r="AA5454" i="2"/>
  <c r="P5454" i="2"/>
  <c r="AC5453" i="2"/>
  <c r="AA5453" i="2"/>
  <c r="P5453" i="2"/>
  <c r="AC5452" i="2"/>
  <c r="AA5452" i="2"/>
  <c r="P5452" i="2"/>
  <c r="AC5451" i="2"/>
  <c r="AA5451" i="2"/>
  <c r="P5451" i="2"/>
  <c r="AC5450" i="2"/>
  <c r="AA5450" i="2"/>
  <c r="P5450" i="2"/>
  <c r="AC5449" i="2"/>
  <c r="AA5449" i="2"/>
  <c r="P5449" i="2"/>
  <c r="AC5448" i="2"/>
  <c r="AA5448" i="2"/>
  <c r="P5448" i="2"/>
  <c r="AC5447" i="2"/>
  <c r="AA5447" i="2"/>
  <c r="P5447" i="2"/>
  <c r="AC5446" i="2"/>
  <c r="AA5446" i="2"/>
  <c r="P5446" i="2"/>
  <c r="AC5445" i="2"/>
  <c r="AA5445" i="2"/>
  <c r="P5445" i="2"/>
  <c r="AC5444" i="2"/>
  <c r="AA5444" i="2"/>
  <c r="P5444" i="2"/>
  <c r="AC5443" i="2"/>
  <c r="AA5443" i="2"/>
  <c r="P5443" i="2"/>
  <c r="AC5442" i="2"/>
  <c r="AA5442" i="2"/>
  <c r="P5442" i="2"/>
  <c r="AC5441" i="2"/>
  <c r="AA5441" i="2"/>
  <c r="P5441" i="2"/>
  <c r="AC5440" i="2"/>
  <c r="AA5440" i="2"/>
  <c r="P5440" i="2"/>
  <c r="AC5439" i="2"/>
  <c r="AA5439" i="2"/>
  <c r="P5439" i="2"/>
  <c r="AC5438" i="2"/>
  <c r="AA5438" i="2"/>
  <c r="P5438" i="2"/>
  <c r="AC5437" i="2"/>
  <c r="AA5437" i="2"/>
  <c r="P5437" i="2"/>
  <c r="AC5436" i="2"/>
  <c r="AA5436" i="2"/>
  <c r="P5436" i="2"/>
  <c r="AC5435" i="2"/>
  <c r="AA5435" i="2"/>
  <c r="P5435" i="2"/>
  <c r="AC5434" i="2"/>
  <c r="AA5434" i="2"/>
  <c r="P5434" i="2"/>
  <c r="AC5433" i="2"/>
  <c r="AA5433" i="2"/>
  <c r="P5433" i="2"/>
  <c r="AC5432" i="2"/>
  <c r="AA5432" i="2"/>
  <c r="P5432" i="2"/>
  <c r="AC5431" i="2"/>
  <c r="AA5431" i="2"/>
  <c r="P5431" i="2"/>
  <c r="AC5430" i="2"/>
  <c r="AA5430" i="2"/>
  <c r="P5430" i="2"/>
  <c r="AC5429" i="2"/>
  <c r="AA5429" i="2"/>
  <c r="P5429" i="2"/>
  <c r="AC5428" i="2"/>
  <c r="AA5428" i="2"/>
  <c r="P5428" i="2"/>
  <c r="AC5427" i="2"/>
  <c r="AA5427" i="2"/>
  <c r="P5427" i="2"/>
  <c r="AC5426" i="2"/>
  <c r="AA5426" i="2"/>
  <c r="P5426" i="2"/>
  <c r="AC5425" i="2"/>
  <c r="AA5425" i="2"/>
  <c r="P5425" i="2"/>
  <c r="AC5424" i="2"/>
  <c r="AA5424" i="2"/>
  <c r="P5424" i="2"/>
  <c r="AC5423" i="2"/>
  <c r="AA5423" i="2"/>
  <c r="P5423" i="2"/>
  <c r="AC5422" i="2"/>
  <c r="AA5422" i="2"/>
  <c r="P5422" i="2"/>
  <c r="AC5421" i="2"/>
  <c r="AA5421" i="2"/>
  <c r="P5421" i="2"/>
  <c r="AC5420" i="2"/>
  <c r="AA5420" i="2"/>
  <c r="P5420" i="2"/>
  <c r="AC5419" i="2"/>
  <c r="AA5419" i="2"/>
  <c r="P5419" i="2"/>
  <c r="AC5418" i="2"/>
  <c r="AA5418" i="2"/>
  <c r="P5418" i="2"/>
  <c r="AC5417" i="2"/>
  <c r="AA5417" i="2"/>
  <c r="P5417" i="2"/>
  <c r="AC5416" i="2"/>
  <c r="AA5416" i="2"/>
  <c r="P5416" i="2"/>
  <c r="AC5415" i="2"/>
  <c r="AA5415" i="2"/>
  <c r="P5415" i="2"/>
  <c r="AC5414" i="2"/>
  <c r="AA5414" i="2"/>
  <c r="P5414" i="2"/>
  <c r="AC5413" i="2"/>
  <c r="AA5413" i="2"/>
  <c r="P5413" i="2"/>
  <c r="AC5412" i="2"/>
  <c r="AA5412" i="2"/>
  <c r="P5412" i="2"/>
  <c r="AC5411" i="2"/>
  <c r="AA5411" i="2"/>
  <c r="P5411" i="2"/>
  <c r="AC5410" i="2"/>
  <c r="AA5410" i="2"/>
  <c r="P5410" i="2"/>
  <c r="AC5409" i="2"/>
  <c r="AA5409" i="2"/>
  <c r="P5409" i="2"/>
  <c r="AC5408" i="2"/>
  <c r="AA5408" i="2"/>
  <c r="P5408" i="2"/>
  <c r="AC5407" i="2"/>
  <c r="AA5407" i="2"/>
  <c r="P5407" i="2"/>
  <c r="AC5406" i="2"/>
  <c r="AA5406" i="2"/>
  <c r="P5406" i="2"/>
  <c r="AC5405" i="2"/>
  <c r="AA5405" i="2"/>
  <c r="P5405" i="2"/>
  <c r="AC5404" i="2"/>
  <c r="AA5404" i="2"/>
  <c r="P5404" i="2"/>
  <c r="AC5403" i="2"/>
  <c r="AA5403" i="2"/>
  <c r="P5403" i="2"/>
  <c r="AC5402" i="2"/>
  <c r="AA5402" i="2"/>
  <c r="P5402" i="2"/>
  <c r="AC5401" i="2"/>
  <c r="AA5401" i="2"/>
  <c r="P5401" i="2"/>
  <c r="AC5400" i="2"/>
  <c r="AA5400" i="2"/>
  <c r="P5400" i="2"/>
  <c r="AC5399" i="2"/>
  <c r="AA5399" i="2"/>
  <c r="P5399" i="2"/>
  <c r="AC5398" i="2"/>
  <c r="AA5398" i="2"/>
  <c r="P5398" i="2"/>
  <c r="AC5397" i="2"/>
  <c r="AA5397" i="2"/>
  <c r="P5397" i="2"/>
  <c r="AC5396" i="2"/>
  <c r="AA5396" i="2"/>
  <c r="P5396" i="2"/>
  <c r="AC5395" i="2"/>
  <c r="AA5395" i="2"/>
  <c r="P5395" i="2"/>
  <c r="AC5394" i="2"/>
  <c r="AA5394" i="2"/>
  <c r="P5394" i="2"/>
  <c r="AC5393" i="2"/>
  <c r="AA5393" i="2"/>
  <c r="P5393" i="2"/>
  <c r="AC5392" i="2"/>
  <c r="AA5392" i="2"/>
  <c r="P5392" i="2"/>
  <c r="AC5391" i="2"/>
  <c r="AA5391" i="2"/>
  <c r="P5391" i="2"/>
  <c r="AC5390" i="2"/>
  <c r="AA5390" i="2"/>
  <c r="P5390" i="2"/>
  <c r="AC5389" i="2"/>
  <c r="AA5389" i="2"/>
  <c r="P5389" i="2"/>
  <c r="AC5388" i="2"/>
  <c r="AA5388" i="2"/>
  <c r="P5388" i="2"/>
  <c r="AC5387" i="2"/>
  <c r="AA5387" i="2"/>
  <c r="P5387" i="2"/>
  <c r="AC5386" i="2"/>
  <c r="AA5386" i="2"/>
  <c r="P5386" i="2"/>
  <c r="AC5385" i="2"/>
  <c r="AA5385" i="2"/>
  <c r="P5385" i="2"/>
  <c r="AC5384" i="2"/>
  <c r="AA5384" i="2"/>
  <c r="P5384" i="2"/>
  <c r="AC5383" i="2"/>
  <c r="AA5383" i="2"/>
  <c r="P5383" i="2"/>
  <c r="AC5382" i="2"/>
  <c r="AA5382" i="2"/>
  <c r="P5382" i="2"/>
  <c r="AC5381" i="2"/>
  <c r="AA5381" i="2"/>
  <c r="P5381" i="2"/>
  <c r="AC5380" i="2"/>
  <c r="AA5380" i="2"/>
  <c r="P5380" i="2"/>
  <c r="AC5379" i="2"/>
  <c r="AA5379" i="2"/>
  <c r="P5379" i="2"/>
  <c r="AC5378" i="2"/>
  <c r="AA5378" i="2"/>
  <c r="P5378" i="2"/>
  <c r="AC5377" i="2"/>
  <c r="AA5377" i="2"/>
  <c r="P5377" i="2"/>
  <c r="AC5376" i="2"/>
  <c r="AA5376" i="2"/>
  <c r="P5376" i="2"/>
  <c r="AC5375" i="2"/>
  <c r="AA5375" i="2"/>
  <c r="P5375" i="2"/>
  <c r="AC5374" i="2"/>
  <c r="AA5374" i="2"/>
  <c r="P5374" i="2"/>
  <c r="AC5373" i="2"/>
  <c r="AA5373" i="2"/>
  <c r="P5373" i="2"/>
  <c r="AC5372" i="2"/>
  <c r="AA5372" i="2"/>
  <c r="P5372" i="2"/>
  <c r="AC5371" i="2"/>
  <c r="AA5371" i="2"/>
  <c r="P5371" i="2"/>
  <c r="AC5370" i="2"/>
  <c r="AA5370" i="2"/>
  <c r="P5370" i="2"/>
  <c r="AC5369" i="2"/>
  <c r="AA5369" i="2"/>
  <c r="P5369" i="2"/>
  <c r="AC5368" i="2"/>
  <c r="AA5368" i="2"/>
  <c r="P5368" i="2"/>
  <c r="AC5367" i="2"/>
  <c r="AA5367" i="2"/>
  <c r="P5367" i="2"/>
  <c r="AC5366" i="2"/>
  <c r="AA5366" i="2"/>
  <c r="P5366" i="2"/>
  <c r="AC5365" i="2"/>
  <c r="AA5365" i="2"/>
  <c r="P5365" i="2"/>
  <c r="AC5364" i="2"/>
  <c r="AA5364" i="2"/>
  <c r="P5364" i="2"/>
  <c r="AC5363" i="2"/>
  <c r="AA5363" i="2"/>
  <c r="P5363" i="2"/>
  <c r="AC5362" i="2"/>
  <c r="AA5362" i="2"/>
  <c r="P5362" i="2"/>
  <c r="AC5361" i="2"/>
  <c r="AA5361" i="2"/>
  <c r="P5361" i="2"/>
  <c r="AC5360" i="2"/>
  <c r="AA5360" i="2"/>
  <c r="P5360" i="2"/>
  <c r="AC5359" i="2"/>
  <c r="AA5359" i="2"/>
  <c r="P5359" i="2"/>
  <c r="AC5358" i="2"/>
  <c r="AA5358" i="2"/>
  <c r="P5358" i="2"/>
  <c r="AC5357" i="2"/>
  <c r="AA5357" i="2"/>
  <c r="P5357" i="2"/>
  <c r="AC5356" i="2"/>
  <c r="AA5356" i="2"/>
  <c r="P5356" i="2"/>
  <c r="AC5355" i="2"/>
  <c r="AA5355" i="2"/>
  <c r="P5355" i="2"/>
  <c r="AC5354" i="2"/>
  <c r="AA5354" i="2"/>
  <c r="P5354" i="2"/>
  <c r="AC5353" i="2"/>
  <c r="AA5353" i="2"/>
  <c r="P5353" i="2"/>
  <c r="AC5352" i="2"/>
  <c r="AA5352" i="2"/>
  <c r="P5352" i="2"/>
  <c r="AC5351" i="2"/>
  <c r="AA5351" i="2"/>
  <c r="P5351" i="2"/>
  <c r="AC5350" i="2"/>
  <c r="AA5350" i="2"/>
  <c r="P5350" i="2"/>
  <c r="AC5349" i="2"/>
  <c r="AA5349" i="2"/>
  <c r="P5349" i="2"/>
  <c r="AC5348" i="2"/>
  <c r="AA5348" i="2"/>
  <c r="P5348" i="2"/>
  <c r="AC5347" i="2"/>
  <c r="AA5347" i="2"/>
  <c r="P5347" i="2"/>
  <c r="AC5346" i="2"/>
  <c r="AA5346" i="2"/>
  <c r="P5346" i="2"/>
  <c r="AC5345" i="2"/>
  <c r="AA5345" i="2"/>
  <c r="P5345" i="2"/>
  <c r="AC5344" i="2"/>
  <c r="AA5344" i="2"/>
  <c r="P5344" i="2"/>
  <c r="AC5343" i="2"/>
  <c r="AA5343" i="2"/>
  <c r="P5343" i="2"/>
  <c r="AC5342" i="2"/>
  <c r="AA5342" i="2"/>
  <c r="P5342" i="2"/>
  <c r="AC5341" i="2"/>
  <c r="AA5341" i="2"/>
  <c r="P5341" i="2"/>
  <c r="AC5340" i="2"/>
  <c r="AA5340" i="2"/>
  <c r="P5340" i="2"/>
  <c r="AC5339" i="2"/>
  <c r="AA5339" i="2"/>
  <c r="P5339" i="2"/>
  <c r="AC5338" i="2"/>
  <c r="AA5338" i="2"/>
  <c r="P5338" i="2"/>
  <c r="AC5337" i="2"/>
  <c r="AA5337" i="2"/>
  <c r="P5337" i="2"/>
  <c r="AC5336" i="2"/>
  <c r="AA5336" i="2"/>
  <c r="P5336" i="2"/>
  <c r="AC5335" i="2"/>
  <c r="AA5335" i="2"/>
  <c r="P5335" i="2"/>
  <c r="AC5334" i="2"/>
  <c r="AA5334" i="2"/>
  <c r="P5334" i="2"/>
  <c r="AC5333" i="2"/>
  <c r="AA5333" i="2"/>
  <c r="P5333" i="2"/>
  <c r="AC5332" i="2"/>
  <c r="AA5332" i="2"/>
  <c r="P5332" i="2"/>
  <c r="AC5331" i="2"/>
  <c r="AA5331" i="2"/>
  <c r="P5331" i="2"/>
  <c r="AC5330" i="2"/>
  <c r="AA5330" i="2"/>
  <c r="P5330" i="2"/>
  <c r="AC5329" i="2"/>
  <c r="AA5329" i="2"/>
  <c r="P5329" i="2"/>
  <c r="AC5328" i="2"/>
  <c r="AA5328" i="2"/>
  <c r="P5328" i="2"/>
  <c r="AC5327" i="2"/>
  <c r="AA5327" i="2"/>
  <c r="P5327" i="2"/>
  <c r="AC5326" i="2"/>
  <c r="AA5326" i="2"/>
  <c r="P5326" i="2"/>
  <c r="AC5325" i="2"/>
  <c r="AA5325" i="2"/>
  <c r="P5325" i="2"/>
  <c r="AC5324" i="2"/>
  <c r="AA5324" i="2"/>
  <c r="P5324" i="2"/>
  <c r="AC5323" i="2"/>
  <c r="AA5323" i="2"/>
  <c r="P5323" i="2"/>
  <c r="AC5322" i="2"/>
  <c r="AA5322" i="2"/>
  <c r="P5322" i="2"/>
  <c r="AC5321" i="2"/>
  <c r="AA5321" i="2"/>
  <c r="P5321" i="2"/>
  <c r="AC5320" i="2"/>
  <c r="AA5320" i="2"/>
  <c r="P5320" i="2"/>
  <c r="AC5319" i="2"/>
  <c r="AA5319" i="2"/>
  <c r="P5319" i="2"/>
  <c r="AC5318" i="2"/>
  <c r="AA5318" i="2"/>
  <c r="P5318" i="2"/>
  <c r="AC5317" i="2"/>
  <c r="AA5317" i="2"/>
  <c r="P5317" i="2"/>
  <c r="AC5316" i="2"/>
  <c r="AA5316" i="2"/>
  <c r="P5316" i="2"/>
  <c r="AC5315" i="2"/>
  <c r="AA5315" i="2"/>
  <c r="P5315" i="2"/>
  <c r="AC5314" i="2"/>
  <c r="AA5314" i="2"/>
  <c r="P5314" i="2"/>
  <c r="AC5313" i="2"/>
  <c r="AA5313" i="2"/>
  <c r="P5313" i="2"/>
  <c r="AC5312" i="2"/>
  <c r="AA5312" i="2"/>
  <c r="P5312" i="2"/>
  <c r="AC5311" i="2"/>
  <c r="AA5311" i="2"/>
  <c r="P5311" i="2"/>
  <c r="AC5310" i="2"/>
  <c r="AA5310" i="2"/>
  <c r="P5310" i="2"/>
  <c r="AC5309" i="2"/>
  <c r="AA5309" i="2"/>
  <c r="P5309" i="2"/>
  <c r="AC5308" i="2"/>
  <c r="AA5308" i="2"/>
  <c r="P5308" i="2"/>
  <c r="AC5307" i="2"/>
  <c r="AA5307" i="2"/>
  <c r="P5307" i="2"/>
  <c r="AC5306" i="2"/>
  <c r="AA5306" i="2"/>
  <c r="P5306" i="2"/>
  <c r="AC5305" i="2"/>
  <c r="AA5305" i="2"/>
  <c r="P5305" i="2"/>
  <c r="AC5304" i="2"/>
  <c r="AA5304" i="2"/>
  <c r="P5304" i="2"/>
  <c r="AC5303" i="2"/>
  <c r="AA5303" i="2"/>
  <c r="P5303" i="2"/>
  <c r="AC5302" i="2"/>
  <c r="AA5302" i="2"/>
  <c r="P5302" i="2"/>
  <c r="AC5301" i="2"/>
  <c r="AA5301" i="2"/>
  <c r="P5301" i="2"/>
  <c r="AC5300" i="2"/>
  <c r="AA5300" i="2"/>
  <c r="P5300" i="2"/>
  <c r="AC5299" i="2"/>
  <c r="AA5299" i="2"/>
  <c r="P5299" i="2"/>
  <c r="AC5298" i="2"/>
  <c r="AA5298" i="2"/>
  <c r="P5298" i="2"/>
  <c r="AC5297" i="2"/>
  <c r="AA5297" i="2"/>
  <c r="P5297" i="2"/>
  <c r="AC5296" i="2"/>
  <c r="AA5296" i="2"/>
  <c r="P5296" i="2"/>
  <c r="AC5295" i="2"/>
  <c r="AA5295" i="2"/>
  <c r="P5295" i="2"/>
  <c r="AC5294" i="2"/>
  <c r="AA5294" i="2"/>
  <c r="P5294" i="2"/>
  <c r="AC5293" i="2"/>
  <c r="AA5293" i="2"/>
  <c r="P5293" i="2"/>
  <c r="AC5292" i="2"/>
  <c r="AA5292" i="2"/>
  <c r="P5292" i="2"/>
  <c r="AC5291" i="2"/>
  <c r="AA5291" i="2"/>
  <c r="P5291" i="2"/>
  <c r="AC5290" i="2"/>
  <c r="AA5290" i="2"/>
  <c r="P5290" i="2"/>
  <c r="AC5289" i="2"/>
  <c r="AA5289" i="2"/>
  <c r="P5289" i="2"/>
  <c r="AC5288" i="2"/>
  <c r="AA5288" i="2"/>
  <c r="P5288" i="2"/>
  <c r="AC5287" i="2"/>
  <c r="AA5287" i="2"/>
  <c r="P5287" i="2"/>
  <c r="AC5286" i="2"/>
  <c r="AA5286" i="2"/>
  <c r="P5286" i="2"/>
  <c r="AC5285" i="2"/>
  <c r="AA5285" i="2"/>
  <c r="P5285" i="2"/>
  <c r="AC5284" i="2"/>
  <c r="AA5284" i="2"/>
  <c r="P5284" i="2"/>
  <c r="AC5283" i="2"/>
  <c r="AA5283" i="2"/>
  <c r="P5283" i="2"/>
  <c r="AC5282" i="2"/>
  <c r="AA5282" i="2"/>
  <c r="P5282" i="2"/>
  <c r="AC5281" i="2"/>
  <c r="AA5281" i="2"/>
  <c r="P5281" i="2"/>
  <c r="AC5280" i="2"/>
  <c r="AA5280" i="2"/>
  <c r="P5280" i="2"/>
  <c r="AC5279" i="2"/>
  <c r="AA5279" i="2"/>
  <c r="P5279" i="2"/>
  <c r="AC5278" i="2"/>
  <c r="AA5278" i="2"/>
  <c r="P5278" i="2"/>
  <c r="AC5277" i="2"/>
  <c r="AA5277" i="2"/>
  <c r="P5277" i="2"/>
  <c r="AC5276" i="2"/>
  <c r="AA5276" i="2"/>
  <c r="P5276" i="2"/>
  <c r="AC5275" i="2"/>
  <c r="AA5275" i="2"/>
  <c r="P5275" i="2"/>
  <c r="AC5274" i="2"/>
  <c r="AA5274" i="2"/>
  <c r="P5274" i="2"/>
  <c r="AC5273" i="2"/>
  <c r="AA5273" i="2"/>
  <c r="P5273" i="2"/>
  <c r="AC5272" i="2"/>
  <c r="AA5272" i="2"/>
  <c r="P5272" i="2"/>
  <c r="AC5271" i="2"/>
  <c r="AA5271" i="2"/>
  <c r="P5271" i="2"/>
  <c r="AC5270" i="2"/>
  <c r="AA5270" i="2"/>
  <c r="P5270" i="2"/>
  <c r="AC5269" i="2"/>
  <c r="AA5269" i="2"/>
  <c r="P5269" i="2"/>
  <c r="AC5268" i="2"/>
  <c r="AA5268" i="2"/>
  <c r="P5268" i="2"/>
  <c r="AC5267" i="2"/>
  <c r="AA5267" i="2"/>
  <c r="P5267" i="2"/>
  <c r="AC5266" i="2"/>
  <c r="AA5266" i="2"/>
  <c r="P5266" i="2"/>
  <c r="AC5265" i="2"/>
  <c r="AA5265" i="2"/>
  <c r="P5265" i="2"/>
  <c r="AC5264" i="2"/>
  <c r="AA5264" i="2"/>
  <c r="P5264" i="2"/>
  <c r="AC5263" i="2"/>
  <c r="AA5263" i="2"/>
  <c r="P5263" i="2"/>
  <c r="AC5262" i="2"/>
  <c r="AA5262" i="2"/>
  <c r="P5262" i="2"/>
  <c r="AC5261" i="2"/>
  <c r="AA5261" i="2"/>
  <c r="P5261" i="2"/>
  <c r="AC5260" i="2"/>
  <c r="AA5260" i="2"/>
  <c r="P5260" i="2"/>
  <c r="AC5259" i="2"/>
  <c r="AA5259" i="2"/>
  <c r="P5259" i="2"/>
  <c r="AC5258" i="2"/>
  <c r="AA5258" i="2"/>
  <c r="P5258" i="2"/>
  <c r="AC5257" i="2"/>
  <c r="AA5257" i="2"/>
  <c r="P5257" i="2"/>
  <c r="AC5256" i="2"/>
  <c r="AA5256" i="2"/>
  <c r="P5256" i="2"/>
  <c r="AC5255" i="2"/>
  <c r="AA5255" i="2"/>
  <c r="P5255" i="2"/>
  <c r="AC5254" i="2"/>
  <c r="AA5254" i="2"/>
  <c r="P5254" i="2"/>
  <c r="AC5253" i="2"/>
  <c r="AA5253" i="2"/>
  <c r="P5253" i="2"/>
  <c r="AC5252" i="2"/>
  <c r="AA5252" i="2"/>
  <c r="P5252" i="2"/>
  <c r="AC5251" i="2"/>
  <c r="AA5251" i="2"/>
  <c r="P5251" i="2"/>
  <c r="AC5250" i="2"/>
  <c r="AA5250" i="2"/>
  <c r="P5250" i="2"/>
  <c r="AC5249" i="2"/>
  <c r="AA5249" i="2"/>
  <c r="P5249" i="2"/>
  <c r="AC5248" i="2"/>
  <c r="AA5248" i="2"/>
  <c r="P5248" i="2"/>
  <c r="AC5247" i="2"/>
  <c r="AA5247" i="2"/>
  <c r="P5247" i="2"/>
  <c r="AC5246" i="2"/>
  <c r="AA5246" i="2"/>
  <c r="P5246" i="2"/>
  <c r="AC5245" i="2"/>
  <c r="AA5245" i="2"/>
  <c r="P5245" i="2"/>
  <c r="AC5244" i="2"/>
  <c r="AA5244" i="2"/>
  <c r="P5244" i="2"/>
  <c r="AC5243" i="2"/>
  <c r="AA5243" i="2"/>
  <c r="P5243" i="2"/>
  <c r="AC5242" i="2"/>
  <c r="AA5242" i="2"/>
  <c r="P5242" i="2"/>
  <c r="AC5241" i="2"/>
  <c r="AA5241" i="2"/>
  <c r="P5241" i="2"/>
  <c r="AC5240" i="2"/>
  <c r="AA5240" i="2"/>
  <c r="P5240" i="2"/>
  <c r="AC5239" i="2"/>
  <c r="AA5239" i="2"/>
  <c r="P5239" i="2"/>
  <c r="AC5238" i="2"/>
  <c r="AA5238" i="2"/>
  <c r="P5238" i="2"/>
  <c r="AC5237" i="2"/>
  <c r="AA5237" i="2"/>
  <c r="P5237" i="2"/>
  <c r="AC5236" i="2"/>
  <c r="AA5236" i="2"/>
  <c r="P5236" i="2"/>
  <c r="AC5235" i="2"/>
  <c r="AA5235" i="2"/>
  <c r="P5235" i="2"/>
  <c r="AC5234" i="2"/>
  <c r="AA5234" i="2"/>
  <c r="P5234" i="2"/>
  <c r="AC5233" i="2"/>
  <c r="AA5233" i="2"/>
  <c r="P5233" i="2"/>
  <c r="AC5232" i="2"/>
  <c r="AA5232" i="2"/>
  <c r="P5232" i="2"/>
  <c r="AC5231" i="2"/>
  <c r="AA5231" i="2"/>
  <c r="P5231" i="2"/>
  <c r="AC5230" i="2"/>
  <c r="AA5230" i="2"/>
  <c r="P5230" i="2"/>
  <c r="AC5229" i="2"/>
  <c r="AA5229" i="2"/>
  <c r="P5229" i="2"/>
  <c r="AC5228" i="2"/>
  <c r="AA5228" i="2"/>
  <c r="P5228" i="2"/>
  <c r="AC5227" i="2"/>
  <c r="AA5227" i="2"/>
  <c r="P5227" i="2"/>
  <c r="AC5226" i="2"/>
  <c r="AA5226" i="2"/>
  <c r="P5226" i="2"/>
  <c r="AC5225" i="2"/>
  <c r="AA5225" i="2"/>
  <c r="P5225" i="2"/>
  <c r="AC5224" i="2"/>
  <c r="AA5224" i="2"/>
  <c r="P5224" i="2"/>
  <c r="AC5223" i="2"/>
  <c r="AA5223" i="2"/>
  <c r="P5223" i="2"/>
  <c r="AC5222" i="2"/>
  <c r="AA5222" i="2"/>
  <c r="P5222" i="2"/>
  <c r="AC5221" i="2"/>
  <c r="AA5221" i="2"/>
  <c r="P5221" i="2"/>
  <c r="AC5220" i="2"/>
  <c r="AA5220" i="2"/>
  <c r="P5220" i="2"/>
  <c r="AC5219" i="2"/>
  <c r="AA5219" i="2"/>
  <c r="P5219" i="2"/>
  <c r="AC5218" i="2"/>
  <c r="AA5218" i="2"/>
  <c r="P5218" i="2"/>
  <c r="AC5217" i="2"/>
  <c r="AA5217" i="2"/>
  <c r="P5217" i="2"/>
  <c r="AC5216" i="2"/>
  <c r="AA5216" i="2"/>
  <c r="P5216" i="2"/>
  <c r="AC5215" i="2"/>
  <c r="AA5215" i="2"/>
  <c r="P5215" i="2"/>
  <c r="AC5214" i="2"/>
  <c r="AA5214" i="2"/>
  <c r="P5214" i="2"/>
  <c r="AC5213" i="2"/>
  <c r="AA5213" i="2"/>
  <c r="P5213" i="2"/>
  <c r="AC5212" i="2"/>
  <c r="AA5212" i="2"/>
  <c r="P5212" i="2"/>
  <c r="AC5211" i="2"/>
  <c r="AA5211" i="2"/>
  <c r="P5211" i="2"/>
  <c r="AC5210" i="2"/>
  <c r="AA5210" i="2"/>
  <c r="P5210" i="2"/>
  <c r="AC5209" i="2"/>
  <c r="AA5209" i="2"/>
  <c r="P5209" i="2"/>
  <c r="AC5208" i="2"/>
  <c r="AA5208" i="2"/>
  <c r="P5208" i="2"/>
  <c r="AC5207" i="2"/>
  <c r="AA5207" i="2"/>
  <c r="P5207" i="2"/>
  <c r="AC5206" i="2"/>
  <c r="AA5206" i="2"/>
  <c r="P5206" i="2"/>
  <c r="AC5205" i="2"/>
  <c r="AA5205" i="2"/>
  <c r="P5205" i="2"/>
  <c r="AC5204" i="2"/>
  <c r="AA5204" i="2"/>
  <c r="P5204" i="2"/>
  <c r="AC5203" i="2"/>
  <c r="AA5203" i="2"/>
  <c r="P5203" i="2"/>
  <c r="AC5202" i="2"/>
  <c r="AA5202" i="2"/>
  <c r="P5202" i="2"/>
  <c r="AC5201" i="2"/>
  <c r="AA5201" i="2"/>
  <c r="P5201" i="2"/>
  <c r="AC5200" i="2"/>
  <c r="AA5200" i="2"/>
  <c r="P5200" i="2"/>
  <c r="AC5199" i="2"/>
  <c r="AA5199" i="2"/>
  <c r="P5199" i="2"/>
  <c r="AC5198" i="2"/>
  <c r="AA5198" i="2"/>
  <c r="P5198" i="2"/>
  <c r="AC5197" i="2"/>
  <c r="AA5197" i="2"/>
  <c r="P5197" i="2"/>
  <c r="AC5196" i="2"/>
  <c r="AA5196" i="2"/>
  <c r="P5196" i="2"/>
  <c r="AC5195" i="2"/>
  <c r="AA5195" i="2"/>
  <c r="P5195" i="2"/>
  <c r="AC5194" i="2"/>
  <c r="AA5194" i="2"/>
  <c r="P5194" i="2"/>
  <c r="AC5193" i="2"/>
  <c r="AA5193" i="2"/>
  <c r="P5193" i="2"/>
  <c r="AC5192" i="2"/>
  <c r="AA5192" i="2"/>
  <c r="P5192" i="2"/>
  <c r="AC5191" i="2"/>
  <c r="AA5191" i="2"/>
  <c r="P5191" i="2"/>
  <c r="AC5190" i="2"/>
  <c r="AA5190" i="2"/>
  <c r="P5190" i="2"/>
  <c r="AC5189" i="2"/>
  <c r="AA5189" i="2"/>
  <c r="P5189" i="2"/>
  <c r="AC5188" i="2"/>
  <c r="AA5188" i="2"/>
  <c r="P5188" i="2"/>
  <c r="AC5187" i="2"/>
  <c r="AA5187" i="2"/>
  <c r="P5187" i="2"/>
  <c r="AC5186" i="2"/>
  <c r="AA5186" i="2"/>
  <c r="P5186" i="2"/>
  <c r="AC5185" i="2"/>
  <c r="AA5185" i="2"/>
  <c r="P5185" i="2"/>
  <c r="AC5184" i="2"/>
  <c r="AA5184" i="2"/>
  <c r="P5184" i="2"/>
  <c r="AC5183" i="2"/>
  <c r="AA5183" i="2"/>
  <c r="P5183" i="2"/>
  <c r="AC5182" i="2"/>
  <c r="AA5182" i="2"/>
  <c r="P5182" i="2"/>
  <c r="AC5181" i="2"/>
  <c r="AA5181" i="2"/>
  <c r="P5181" i="2"/>
  <c r="AC5180" i="2"/>
  <c r="AA5180" i="2"/>
  <c r="P5180" i="2"/>
  <c r="AC5179" i="2"/>
  <c r="AA5179" i="2"/>
  <c r="P5179" i="2"/>
  <c r="AC5178" i="2"/>
  <c r="AA5178" i="2"/>
  <c r="P5178" i="2"/>
  <c r="AC5177" i="2"/>
  <c r="AA5177" i="2"/>
  <c r="P5177" i="2"/>
  <c r="AC5176" i="2"/>
  <c r="AA5176" i="2"/>
  <c r="P5176" i="2"/>
  <c r="AC5175" i="2"/>
  <c r="AA5175" i="2"/>
  <c r="P5175" i="2"/>
  <c r="AC5174" i="2"/>
  <c r="AA5174" i="2"/>
  <c r="P5174" i="2"/>
  <c r="AC5173" i="2"/>
  <c r="AA5173" i="2"/>
  <c r="P5173" i="2"/>
  <c r="AC5172" i="2"/>
  <c r="AA5172" i="2"/>
  <c r="P5172" i="2"/>
  <c r="AC5171" i="2"/>
  <c r="AA5171" i="2"/>
  <c r="P5171" i="2"/>
  <c r="AC5170" i="2"/>
  <c r="AA5170" i="2"/>
  <c r="P5170" i="2"/>
  <c r="AC5169" i="2"/>
  <c r="AA5169" i="2"/>
  <c r="P5169" i="2"/>
  <c r="AC5168" i="2"/>
  <c r="AA5168" i="2"/>
  <c r="P5168" i="2"/>
  <c r="AC5167" i="2"/>
  <c r="AA5167" i="2"/>
  <c r="P5167" i="2"/>
  <c r="AC5166" i="2"/>
  <c r="AA5166" i="2"/>
  <c r="P5166" i="2"/>
  <c r="AC5165" i="2"/>
  <c r="AA5165" i="2"/>
  <c r="P5165" i="2"/>
  <c r="AC5164" i="2"/>
  <c r="AA5164" i="2"/>
  <c r="P5164" i="2"/>
  <c r="AC5163" i="2"/>
  <c r="AA5163" i="2"/>
  <c r="P5163" i="2"/>
  <c r="AC5162" i="2"/>
  <c r="AA5162" i="2"/>
  <c r="P5162" i="2"/>
  <c r="AC5161" i="2"/>
  <c r="AA5161" i="2"/>
  <c r="P5161" i="2"/>
  <c r="AC5160" i="2"/>
  <c r="AA5160" i="2"/>
  <c r="P5160" i="2"/>
  <c r="AC5159" i="2"/>
  <c r="AA5159" i="2"/>
  <c r="P5159" i="2"/>
  <c r="AC5158" i="2"/>
  <c r="AA5158" i="2"/>
  <c r="P5158" i="2"/>
  <c r="AC5157" i="2"/>
  <c r="AA5157" i="2"/>
  <c r="P5157" i="2"/>
  <c r="AC5156" i="2"/>
  <c r="AA5156" i="2"/>
  <c r="P5156" i="2"/>
  <c r="AC5155" i="2"/>
  <c r="AA5155" i="2"/>
  <c r="P5155" i="2"/>
  <c r="AC5154" i="2"/>
  <c r="AA5154" i="2"/>
  <c r="P5154" i="2"/>
  <c r="AC5153" i="2"/>
  <c r="AA5153" i="2"/>
  <c r="P5153" i="2"/>
  <c r="AC5152" i="2"/>
  <c r="AA5152" i="2"/>
  <c r="P5152" i="2"/>
  <c r="AC5151" i="2"/>
  <c r="AA5151" i="2"/>
  <c r="P5151" i="2"/>
  <c r="AC5150" i="2"/>
  <c r="AA5150" i="2"/>
  <c r="P5150" i="2"/>
  <c r="AC5149" i="2"/>
  <c r="AA5149" i="2"/>
  <c r="P5149" i="2"/>
  <c r="AC5148" i="2"/>
  <c r="AA5148" i="2"/>
  <c r="P5148" i="2"/>
  <c r="AC5147" i="2"/>
  <c r="AA5147" i="2"/>
  <c r="P5147" i="2"/>
  <c r="AC5146" i="2"/>
  <c r="AA5146" i="2"/>
  <c r="P5146" i="2"/>
  <c r="AC5145" i="2"/>
  <c r="AA5145" i="2"/>
  <c r="P5145" i="2"/>
  <c r="AC5144" i="2"/>
  <c r="AA5144" i="2"/>
  <c r="P5144" i="2"/>
  <c r="AC5143" i="2"/>
  <c r="AA5143" i="2"/>
  <c r="P5143" i="2"/>
  <c r="AC5142" i="2"/>
  <c r="AA5142" i="2"/>
  <c r="P5142" i="2"/>
  <c r="AC5141" i="2"/>
  <c r="AA5141" i="2"/>
  <c r="P5141" i="2"/>
  <c r="AC5140" i="2"/>
  <c r="AA5140" i="2"/>
  <c r="P5140" i="2"/>
  <c r="AC5139" i="2"/>
  <c r="AA5139" i="2"/>
  <c r="P5139" i="2"/>
  <c r="AC5138" i="2"/>
  <c r="AA5138" i="2"/>
  <c r="P5138" i="2"/>
  <c r="AC5137" i="2"/>
  <c r="AA5137" i="2"/>
  <c r="P5137" i="2"/>
  <c r="AC5136" i="2"/>
  <c r="AA5136" i="2"/>
  <c r="P5136" i="2"/>
  <c r="AC5135" i="2"/>
  <c r="AA5135" i="2"/>
  <c r="P5135" i="2"/>
  <c r="AC5134" i="2"/>
  <c r="AA5134" i="2"/>
  <c r="P5134" i="2"/>
  <c r="AC5133" i="2"/>
  <c r="AA5133" i="2"/>
  <c r="P5133" i="2"/>
  <c r="AC5132" i="2"/>
  <c r="AA5132" i="2"/>
  <c r="P5132" i="2"/>
  <c r="AC5131" i="2"/>
  <c r="AA5131" i="2"/>
  <c r="P5131" i="2"/>
  <c r="AC5130" i="2"/>
  <c r="AA5130" i="2"/>
  <c r="P5130" i="2"/>
  <c r="AC5129" i="2"/>
  <c r="AA5129" i="2"/>
  <c r="P5129" i="2"/>
  <c r="AC5128" i="2"/>
  <c r="AA5128" i="2"/>
  <c r="P5128" i="2"/>
  <c r="AC5127" i="2"/>
  <c r="AA5127" i="2"/>
  <c r="P5127" i="2"/>
  <c r="AC5126" i="2"/>
  <c r="AA5126" i="2"/>
  <c r="P5126" i="2"/>
  <c r="AC5125" i="2"/>
  <c r="AA5125" i="2"/>
  <c r="P5125" i="2"/>
  <c r="AC5124" i="2"/>
  <c r="AA5124" i="2"/>
  <c r="P5124" i="2"/>
  <c r="AC5123" i="2"/>
  <c r="AA5123" i="2"/>
  <c r="P5123" i="2"/>
  <c r="AC5122" i="2"/>
  <c r="AA5122" i="2"/>
  <c r="P5122" i="2"/>
  <c r="AC5121" i="2"/>
  <c r="AA5121" i="2"/>
  <c r="P5121" i="2"/>
  <c r="AC5120" i="2"/>
  <c r="AA5120" i="2"/>
  <c r="P5120" i="2"/>
  <c r="AC5119" i="2"/>
  <c r="AA5119" i="2"/>
  <c r="P5119" i="2"/>
  <c r="AC5118" i="2"/>
  <c r="AA5118" i="2"/>
  <c r="P5118" i="2"/>
  <c r="AC5117" i="2"/>
  <c r="AA5117" i="2"/>
  <c r="P5117" i="2"/>
  <c r="AC5116" i="2"/>
  <c r="AA5116" i="2"/>
  <c r="P5116" i="2"/>
  <c r="AC5115" i="2"/>
  <c r="AA5115" i="2"/>
  <c r="P5115" i="2"/>
  <c r="AC5114" i="2"/>
  <c r="AA5114" i="2"/>
  <c r="P5114" i="2"/>
  <c r="AC5113" i="2"/>
  <c r="AA5113" i="2"/>
  <c r="P5113" i="2"/>
  <c r="AC5112" i="2"/>
  <c r="AA5112" i="2"/>
  <c r="P5112" i="2"/>
  <c r="AC5111" i="2"/>
  <c r="AA5111" i="2"/>
  <c r="P5111" i="2"/>
  <c r="AC5110" i="2"/>
  <c r="AA5110" i="2"/>
  <c r="P5110" i="2"/>
  <c r="AC5109" i="2"/>
  <c r="AA5109" i="2"/>
  <c r="P5109" i="2"/>
  <c r="AC5108" i="2"/>
  <c r="AA5108" i="2"/>
  <c r="P5108" i="2"/>
  <c r="AC5107" i="2"/>
  <c r="AA5107" i="2"/>
  <c r="P5107" i="2"/>
  <c r="AC5106" i="2"/>
  <c r="AA5106" i="2"/>
  <c r="P5106" i="2"/>
  <c r="AC5105" i="2"/>
  <c r="AA5105" i="2"/>
  <c r="P5105" i="2"/>
  <c r="AC5104" i="2"/>
  <c r="AA5104" i="2"/>
  <c r="P5104" i="2"/>
  <c r="AC5103" i="2"/>
  <c r="AA5103" i="2"/>
  <c r="P5103" i="2"/>
  <c r="AC5102" i="2"/>
  <c r="AA5102" i="2"/>
  <c r="P5102" i="2"/>
  <c r="AC5101" i="2"/>
  <c r="AA5101" i="2"/>
  <c r="P5101" i="2"/>
  <c r="AC5100" i="2"/>
  <c r="AA5100" i="2"/>
  <c r="P5100" i="2"/>
  <c r="AC5099" i="2"/>
  <c r="AA5099" i="2"/>
  <c r="P5099" i="2"/>
  <c r="AC5098" i="2"/>
  <c r="AA5098" i="2"/>
  <c r="P5098" i="2"/>
  <c r="AC5097" i="2"/>
  <c r="AA5097" i="2"/>
  <c r="P5097" i="2"/>
  <c r="AC5096" i="2"/>
  <c r="AA5096" i="2"/>
  <c r="P5096" i="2"/>
  <c r="AC5095" i="2"/>
  <c r="AA5095" i="2"/>
  <c r="P5095" i="2"/>
  <c r="AC5094" i="2"/>
  <c r="AA5094" i="2"/>
  <c r="P5094" i="2"/>
  <c r="AC5093" i="2"/>
  <c r="AA5093" i="2"/>
  <c r="P5093" i="2"/>
  <c r="AC5092" i="2"/>
  <c r="AA5092" i="2"/>
  <c r="P5092" i="2"/>
  <c r="AC5091" i="2"/>
  <c r="AA5091" i="2"/>
  <c r="P5091" i="2"/>
  <c r="AC5090" i="2"/>
  <c r="AA5090" i="2"/>
  <c r="P5090" i="2"/>
  <c r="AC5089" i="2"/>
  <c r="AA5089" i="2"/>
  <c r="P5089" i="2"/>
  <c r="AC5088" i="2"/>
  <c r="AA5088" i="2"/>
  <c r="P5088" i="2"/>
  <c r="AC5087" i="2"/>
  <c r="AA5087" i="2"/>
  <c r="P5087" i="2"/>
  <c r="AC5086" i="2"/>
  <c r="AA5086" i="2"/>
  <c r="P5086" i="2"/>
  <c r="AC5085" i="2"/>
  <c r="AA5085" i="2"/>
  <c r="P5085" i="2"/>
  <c r="AC5084" i="2"/>
  <c r="AA5084" i="2"/>
  <c r="P5084" i="2"/>
  <c r="AC5083" i="2"/>
  <c r="AA5083" i="2"/>
  <c r="P5083" i="2"/>
  <c r="AC5082" i="2"/>
  <c r="AA5082" i="2"/>
  <c r="P5082" i="2"/>
  <c r="AC5081" i="2"/>
  <c r="AA5081" i="2"/>
  <c r="P5081" i="2"/>
  <c r="AC5080" i="2"/>
  <c r="AA5080" i="2"/>
  <c r="P5080" i="2"/>
  <c r="AC5079" i="2"/>
  <c r="AA5079" i="2"/>
  <c r="P5079" i="2"/>
  <c r="AC5078" i="2"/>
  <c r="AA5078" i="2"/>
  <c r="P5078" i="2"/>
  <c r="AC5077" i="2"/>
  <c r="AA5077" i="2"/>
  <c r="P5077" i="2"/>
  <c r="AC5076" i="2"/>
  <c r="AA5076" i="2"/>
  <c r="P5076" i="2"/>
  <c r="AC5075" i="2"/>
  <c r="AA5075" i="2"/>
  <c r="P5075" i="2"/>
  <c r="AC5074" i="2"/>
  <c r="AA5074" i="2"/>
  <c r="P5074" i="2"/>
  <c r="AC5073" i="2"/>
  <c r="AA5073" i="2"/>
  <c r="P5073" i="2"/>
  <c r="AC5072" i="2"/>
  <c r="AA5072" i="2"/>
  <c r="P5072" i="2"/>
  <c r="AC5071" i="2"/>
  <c r="AA5071" i="2"/>
  <c r="P5071" i="2"/>
  <c r="AC5070" i="2"/>
  <c r="AA5070" i="2"/>
  <c r="P5070" i="2"/>
  <c r="AC5069" i="2"/>
  <c r="AA5069" i="2"/>
  <c r="P5069" i="2"/>
  <c r="AC5068" i="2"/>
  <c r="AA5068" i="2"/>
  <c r="P5068" i="2"/>
  <c r="AC5067" i="2"/>
  <c r="AA5067" i="2"/>
  <c r="P5067" i="2"/>
  <c r="AC5066" i="2"/>
  <c r="AA5066" i="2"/>
  <c r="P5066" i="2"/>
  <c r="AC5065" i="2"/>
  <c r="AA5065" i="2"/>
  <c r="P5065" i="2"/>
  <c r="AC5064" i="2"/>
  <c r="AA5064" i="2"/>
  <c r="P5064" i="2"/>
  <c r="AC5063" i="2"/>
  <c r="AA5063" i="2"/>
  <c r="P5063" i="2"/>
  <c r="AC5062" i="2"/>
  <c r="AA5062" i="2"/>
  <c r="P5062" i="2"/>
  <c r="AC5061" i="2"/>
  <c r="AA5061" i="2"/>
  <c r="P5061" i="2"/>
  <c r="AC5060" i="2"/>
  <c r="AA5060" i="2"/>
  <c r="P5060" i="2"/>
  <c r="AC5059" i="2"/>
  <c r="AA5059" i="2"/>
  <c r="P5059" i="2"/>
  <c r="AC5058" i="2"/>
  <c r="AA5058" i="2"/>
  <c r="P5058" i="2"/>
  <c r="AC5057" i="2"/>
  <c r="AA5057" i="2"/>
  <c r="P5057" i="2"/>
  <c r="AC5056" i="2"/>
  <c r="AA5056" i="2"/>
  <c r="P5056" i="2"/>
  <c r="AC5055" i="2"/>
  <c r="AA5055" i="2"/>
  <c r="P5055" i="2"/>
  <c r="AC5054" i="2"/>
  <c r="AA5054" i="2"/>
  <c r="P5054" i="2"/>
  <c r="AC5053" i="2"/>
  <c r="AA5053" i="2"/>
  <c r="P5053" i="2"/>
  <c r="AC5052" i="2"/>
  <c r="AA5052" i="2"/>
  <c r="P5052" i="2"/>
  <c r="AC5051" i="2"/>
  <c r="AA5051" i="2"/>
  <c r="P5051" i="2"/>
  <c r="AC5050" i="2"/>
  <c r="AA5050" i="2"/>
  <c r="P5050" i="2"/>
  <c r="AC5049" i="2"/>
  <c r="AA5049" i="2"/>
  <c r="P5049" i="2"/>
  <c r="AC5048" i="2"/>
  <c r="AA5048" i="2"/>
  <c r="P5048" i="2"/>
  <c r="AC5047" i="2"/>
  <c r="AA5047" i="2"/>
  <c r="P5047" i="2"/>
  <c r="AC5046" i="2"/>
  <c r="AA5046" i="2"/>
  <c r="P5046" i="2"/>
  <c r="AC5045" i="2"/>
  <c r="AA5045" i="2"/>
  <c r="P5045" i="2"/>
  <c r="AC5044" i="2"/>
  <c r="AA5044" i="2"/>
  <c r="P5044" i="2"/>
  <c r="AC5043" i="2"/>
  <c r="AA5043" i="2"/>
  <c r="P5043" i="2"/>
  <c r="AC5042" i="2"/>
  <c r="AA5042" i="2"/>
  <c r="P5042" i="2"/>
  <c r="AC5041" i="2"/>
  <c r="AA5041" i="2"/>
  <c r="P5041" i="2"/>
  <c r="AC5040" i="2"/>
  <c r="AA5040" i="2"/>
  <c r="P5040" i="2"/>
  <c r="AC5039" i="2"/>
  <c r="AA5039" i="2"/>
  <c r="P5039" i="2"/>
  <c r="AC5038" i="2"/>
  <c r="AA5038" i="2"/>
  <c r="P5038" i="2"/>
  <c r="AC5037" i="2"/>
  <c r="AA5037" i="2"/>
  <c r="P5037" i="2"/>
  <c r="AC5036" i="2"/>
  <c r="AA5036" i="2"/>
  <c r="P5036" i="2"/>
  <c r="AC5035" i="2"/>
  <c r="AA5035" i="2"/>
  <c r="P5035" i="2"/>
  <c r="AC5034" i="2"/>
  <c r="AA5034" i="2"/>
  <c r="P5034" i="2"/>
  <c r="AC5033" i="2"/>
  <c r="AA5033" i="2"/>
  <c r="P5033" i="2"/>
  <c r="AC5032" i="2"/>
  <c r="AA5032" i="2"/>
  <c r="P5032" i="2"/>
  <c r="AC5031" i="2"/>
  <c r="AA5031" i="2"/>
  <c r="P5031" i="2"/>
  <c r="AC5030" i="2"/>
  <c r="AA5030" i="2"/>
  <c r="P5030" i="2"/>
  <c r="AC5029" i="2"/>
  <c r="AA5029" i="2"/>
  <c r="P5029" i="2"/>
  <c r="AC5028" i="2"/>
  <c r="AA5028" i="2"/>
  <c r="P5028" i="2"/>
  <c r="AC5027" i="2"/>
  <c r="AA5027" i="2"/>
  <c r="P5027" i="2"/>
  <c r="AC5026" i="2"/>
  <c r="AA5026" i="2"/>
  <c r="P5026" i="2"/>
  <c r="AC5025" i="2"/>
  <c r="AA5025" i="2"/>
  <c r="P5025" i="2"/>
  <c r="AC5024" i="2"/>
  <c r="AA5024" i="2"/>
  <c r="P5024" i="2"/>
  <c r="AC5023" i="2"/>
  <c r="AA5023" i="2"/>
  <c r="P5023" i="2"/>
  <c r="AC5022" i="2"/>
  <c r="AA5022" i="2"/>
  <c r="P5022" i="2"/>
  <c r="AC5021" i="2"/>
  <c r="AA5021" i="2"/>
  <c r="P5021" i="2"/>
  <c r="AC5020" i="2"/>
  <c r="AA5020" i="2"/>
  <c r="P5020" i="2"/>
  <c r="AC5019" i="2"/>
  <c r="AA5019" i="2"/>
  <c r="P5019" i="2"/>
  <c r="AC5018" i="2"/>
  <c r="AA5018" i="2"/>
  <c r="P5018" i="2"/>
  <c r="AC5017" i="2"/>
  <c r="AA5017" i="2"/>
  <c r="P5017" i="2"/>
  <c r="AC5016" i="2"/>
  <c r="AA5016" i="2"/>
  <c r="P5016" i="2"/>
  <c r="AC5015" i="2"/>
  <c r="AA5015" i="2"/>
  <c r="P5015" i="2"/>
  <c r="AC5014" i="2"/>
  <c r="AA5014" i="2"/>
  <c r="P5014" i="2"/>
  <c r="AC5013" i="2"/>
  <c r="AA5013" i="2"/>
  <c r="P5013" i="2"/>
  <c r="AC5012" i="2"/>
  <c r="AA5012" i="2"/>
  <c r="P5012" i="2"/>
  <c r="AC5011" i="2"/>
  <c r="AA5011" i="2"/>
  <c r="P5011" i="2"/>
  <c r="AC5010" i="2"/>
  <c r="AA5010" i="2"/>
  <c r="P5010" i="2"/>
  <c r="AC5009" i="2"/>
  <c r="AA5009" i="2"/>
  <c r="P5009" i="2"/>
  <c r="AC5008" i="2"/>
  <c r="AA5008" i="2"/>
  <c r="P5008" i="2"/>
  <c r="AC5007" i="2"/>
  <c r="AA5007" i="2"/>
  <c r="P5007" i="2"/>
  <c r="AC5006" i="2"/>
  <c r="AA5006" i="2"/>
  <c r="P5006" i="2"/>
  <c r="AC5005" i="2"/>
  <c r="AA5005" i="2"/>
  <c r="P5005" i="2"/>
  <c r="AC5004" i="2"/>
  <c r="AA5004" i="2"/>
  <c r="P5004" i="2"/>
  <c r="AC5003" i="2"/>
  <c r="AA5003" i="2"/>
  <c r="P5003" i="2"/>
  <c r="AC5002" i="2"/>
  <c r="AA5002" i="2"/>
  <c r="P5002" i="2"/>
  <c r="AC5001" i="2"/>
  <c r="AA5001" i="2"/>
  <c r="P5001" i="2"/>
  <c r="AC5000" i="2"/>
  <c r="AA5000" i="2"/>
  <c r="P5000" i="2"/>
  <c r="AC4999" i="2"/>
  <c r="AA4999" i="2"/>
  <c r="P4999" i="2"/>
  <c r="AC4998" i="2"/>
  <c r="AA4998" i="2"/>
  <c r="P4998" i="2"/>
  <c r="AC4997" i="2"/>
  <c r="AA4997" i="2"/>
  <c r="P4997" i="2"/>
  <c r="AC4996" i="2"/>
  <c r="AA4996" i="2"/>
  <c r="P4996" i="2"/>
  <c r="AC4995" i="2"/>
  <c r="AA4995" i="2"/>
  <c r="P4995" i="2"/>
  <c r="AC4994" i="2"/>
  <c r="AA4994" i="2"/>
  <c r="P4994" i="2"/>
  <c r="AC4993" i="2"/>
  <c r="AA4993" i="2"/>
  <c r="P4993" i="2"/>
  <c r="AC4992" i="2"/>
  <c r="AA4992" i="2"/>
  <c r="P4992" i="2"/>
  <c r="AC4991" i="2"/>
  <c r="AA4991" i="2"/>
  <c r="P4991" i="2"/>
  <c r="AC4990" i="2"/>
  <c r="AA4990" i="2"/>
  <c r="P4990" i="2"/>
  <c r="AC4989" i="2"/>
  <c r="AA4989" i="2"/>
  <c r="P4989" i="2"/>
  <c r="AC4988" i="2"/>
  <c r="AA4988" i="2"/>
  <c r="P4988" i="2"/>
  <c r="AC4987" i="2"/>
  <c r="AA4987" i="2"/>
  <c r="P4987" i="2"/>
  <c r="AC4986" i="2"/>
  <c r="AA4986" i="2"/>
  <c r="P4986" i="2"/>
  <c r="AC4985" i="2"/>
  <c r="AA4985" i="2"/>
  <c r="P4985" i="2"/>
  <c r="AC4984" i="2"/>
  <c r="AA4984" i="2"/>
  <c r="P4984" i="2"/>
  <c r="AC4983" i="2"/>
  <c r="AA4983" i="2"/>
  <c r="P4983" i="2"/>
  <c r="AC4982" i="2"/>
  <c r="AA4982" i="2"/>
  <c r="P4982" i="2"/>
  <c r="AC4981" i="2"/>
  <c r="AA4981" i="2"/>
  <c r="P4981" i="2"/>
  <c r="AC4980" i="2"/>
  <c r="AA4980" i="2"/>
  <c r="P4980" i="2"/>
  <c r="AC4979" i="2"/>
  <c r="AA4979" i="2"/>
  <c r="P4979" i="2"/>
  <c r="AC4978" i="2"/>
  <c r="AA4978" i="2"/>
  <c r="P4978" i="2"/>
  <c r="AC4977" i="2"/>
  <c r="AA4977" i="2"/>
  <c r="P4977" i="2"/>
  <c r="AC4976" i="2"/>
  <c r="AA4976" i="2"/>
  <c r="P4976" i="2"/>
  <c r="AC4975" i="2"/>
  <c r="AA4975" i="2"/>
  <c r="P4975" i="2"/>
  <c r="AC4974" i="2"/>
  <c r="AA4974" i="2"/>
  <c r="P4974" i="2"/>
  <c r="AC4973" i="2"/>
  <c r="AA4973" i="2"/>
  <c r="P4973" i="2"/>
  <c r="AC4972" i="2"/>
  <c r="AA4972" i="2"/>
  <c r="P4972" i="2"/>
  <c r="AC4971" i="2"/>
  <c r="AA4971" i="2"/>
  <c r="P4971" i="2"/>
  <c r="AC4970" i="2"/>
  <c r="AA4970" i="2"/>
  <c r="P4970" i="2"/>
  <c r="AC4969" i="2"/>
  <c r="AA4969" i="2"/>
  <c r="P4969" i="2"/>
  <c r="AC4968" i="2"/>
  <c r="AA4968" i="2"/>
  <c r="P4968" i="2"/>
  <c r="AC4967" i="2"/>
  <c r="AA4967" i="2"/>
  <c r="P4967" i="2"/>
  <c r="AC4966" i="2"/>
  <c r="AA4966" i="2"/>
  <c r="P4966" i="2"/>
  <c r="AC4965" i="2"/>
  <c r="AA4965" i="2"/>
  <c r="P4965" i="2"/>
  <c r="AC4964" i="2"/>
  <c r="AA4964" i="2"/>
  <c r="P4964" i="2"/>
  <c r="AC4963" i="2"/>
  <c r="AA4963" i="2"/>
  <c r="P4963" i="2"/>
  <c r="AC4962" i="2"/>
  <c r="AA4962" i="2"/>
  <c r="P4962" i="2"/>
  <c r="AC4961" i="2"/>
  <c r="AA4961" i="2"/>
  <c r="P4961" i="2"/>
  <c r="AC4960" i="2"/>
  <c r="AA4960" i="2"/>
  <c r="P4960" i="2"/>
  <c r="AC4959" i="2"/>
  <c r="AA4959" i="2"/>
  <c r="P4959" i="2"/>
  <c r="AC4958" i="2"/>
  <c r="AA4958" i="2"/>
  <c r="P4958" i="2"/>
  <c r="AC4957" i="2"/>
  <c r="AA4957" i="2"/>
  <c r="P4957" i="2"/>
  <c r="AC4956" i="2"/>
  <c r="AA4956" i="2"/>
  <c r="P4956" i="2"/>
  <c r="AC4955" i="2"/>
  <c r="AA4955" i="2"/>
  <c r="P4955" i="2"/>
  <c r="AC4954" i="2"/>
  <c r="AA4954" i="2"/>
  <c r="P4954" i="2"/>
  <c r="AC4953" i="2"/>
  <c r="AA4953" i="2"/>
  <c r="P4953" i="2"/>
  <c r="AC4952" i="2"/>
  <c r="AA4952" i="2"/>
  <c r="P4952" i="2"/>
  <c r="AC4951" i="2"/>
  <c r="AA4951" i="2"/>
  <c r="P4951" i="2"/>
  <c r="AC4950" i="2"/>
  <c r="AA4950" i="2"/>
  <c r="P4950" i="2"/>
  <c r="AC4949" i="2"/>
  <c r="AA4949" i="2"/>
  <c r="P4949" i="2"/>
  <c r="AC4948" i="2"/>
  <c r="AA4948" i="2"/>
  <c r="P4948" i="2"/>
  <c r="AC4947" i="2"/>
  <c r="AA4947" i="2"/>
  <c r="P4947" i="2"/>
  <c r="AC4946" i="2"/>
  <c r="AA4946" i="2"/>
  <c r="P4946" i="2"/>
  <c r="AC4945" i="2"/>
  <c r="AA4945" i="2"/>
  <c r="P4945" i="2"/>
  <c r="AC4944" i="2"/>
  <c r="AA4944" i="2"/>
  <c r="P4944" i="2"/>
  <c r="AC4943" i="2"/>
  <c r="AA4943" i="2"/>
  <c r="P4943" i="2"/>
  <c r="AC4942" i="2"/>
  <c r="AA4942" i="2"/>
  <c r="P4942" i="2"/>
  <c r="AC4941" i="2"/>
  <c r="AA4941" i="2"/>
  <c r="P4941" i="2"/>
  <c r="AC4940" i="2"/>
  <c r="AA4940" i="2"/>
  <c r="P4940" i="2"/>
  <c r="AC4939" i="2"/>
  <c r="AA4939" i="2"/>
  <c r="P4939" i="2"/>
  <c r="AC4938" i="2"/>
  <c r="AA4938" i="2"/>
  <c r="P4938" i="2"/>
  <c r="AC4937" i="2"/>
  <c r="AA4937" i="2"/>
  <c r="P4937" i="2"/>
  <c r="AC4936" i="2"/>
  <c r="AA4936" i="2"/>
  <c r="P4936" i="2"/>
  <c r="AC4935" i="2"/>
  <c r="AA4935" i="2"/>
  <c r="P4935" i="2"/>
  <c r="AC4934" i="2"/>
  <c r="AA4934" i="2"/>
  <c r="P4934" i="2"/>
  <c r="AC4933" i="2"/>
  <c r="AA4933" i="2"/>
  <c r="P4933" i="2"/>
  <c r="AC4932" i="2"/>
  <c r="AA4932" i="2"/>
  <c r="P4932" i="2"/>
  <c r="AC4931" i="2"/>
  <c r="AA4931" i="2"/>
  <c r="P4931" i="2"/>
  <c r="AC4930" i="2"/>
  <c r="AA4930" i="2"/>
  <c r="P4930" i="2"/>
  <c r="AC4929" i="2"/>
  <c r="AA4929" i="2"/>
  <c r="P4929" i="2"/>
  <c r="AC4928" i="2"/>
  <c r="AA4928" i="2"/>
  <c r="P4928" i="2"/>
  <c r="AC4927" i="2"/>
  <c r="AA4927" i="2"/>
  <c r="P4927" i="2"/>
  <c r="AC4926" i="2"/>
  <c r="AA4926" i="2"/>
  <c r="P4926" i="2"/>
  <c r="AC4925" i="2"/>
  <c r="AA4925" i="2"/>
  <c r="P4925" i="2"/>
  <c r="AC4924" i="2"/>
  <c r="AA4924" i="2"/>
  <c r="P4924" i="2"/>
  <c r="AC4923" i="2"/>
  <c r="AA4923" i="2"/>
  <c r="P4923" i="2"/>
  <c r="AC4922" i="2"/>
  <c r="AA4922" i="2"/>
  <c r="P4922" i="2"/>
  <c r="AC4921" i="2"/>
  <c r="AA4921" i="2"/>
  <c r="P4921" i="2"/>
  <c r="AC4920" i="2"/>
  <c r="AA4920" i="2"/>
  <c r="P4920" i="2"/>
  <c r="AC4919" i="2"/>
  <c r="AA4919" i="2"/>
  <c r="P4919" i="2"/>
  <c r="AC4918" i="2"/>
  <c r="AA4918" i="2"/>
  <c r="P4918" i="2"/>
  <c r="AC4917" i="2"/>
  <c r="AA4917" i="2"/>
  <c r="P4917" i="2"/>
  <c r="AC4916" i="2"/>
  <c r="AA4916" i="2"/>
  <c r="P4916" i="2"/>
  <c r="AC4915" i="2"/>
  <c r="AA4915" i="2"/>
  <c r="P4915" i="2"/>
  <c r="AC4914" i="2"/>
  <c r="AA4914" i="2"/>
  <c r="P4914" i="2"/>
  <c r="AC4913" i="2"/>
  <c r="AA4913" i="2"/>
  <c r="P4913" i="2"/>
  <c r="AC4912" i="2"/>
  <c r="AA4912" i="2"/>
  <c r="P4912" i="2"/>
  <c r="AC4911" i="2"/>
  <c r="AA4911" i="2"/>
  <c r="P4911" i="2"/>
  <c r="AC4910" i="2"/>
  <c r="AA4910" i="2"/>
  <c r="P4910" i="2"/>
  <c r="AC4909" i="2"/>
  <c r="AA4909" i="2"/>
  <c r="P4909" i="2"/>
  <c r="AC4908" i="2"/>
  <c r="AA4908" i="2"/>
  <c r="P4908" i="2"/>
  <c r="AC4907" i="2"/>
  <c r="AA4907" i="2"/>
  <c r="P4907" i="2"/>
  <c r="AC4906" i="2"/>
  <c r="AA4906" i="2"/>
  <c r="P4906" i="2"/>
  <c r="AC4905" i="2"/>
  <c r="AA4905" i="2"/>
  <c r="P4905" i="2"/>
  <c r="AC4904" i="2"/>
  <c r="AA4904" i="2"/>
  <c r="P4904" i="2"/>
  <c r="AC4903" i="2"/>
  <c r="AA4903" i="2"/>
  <c r="P4903" i="2"/>
  <c r="AC4902" i="2"/>
  <c r="AA4902" i="2"/>
  <c r="P4902" i="2"/>
  <c r="AC4901" i="2"/>
  <c r="AA4901" i="2"/>
  <c r="P4901" i="2"/>
  <c r="AC4900" i="2"/>
  <c r="AA4900" i="2"/>
  <c r="P4900" i="2"/>
  <c r="AC4899" i="2"/>
  <c r="AA4899" i="2"/>
  <c r="P4899" i="2"/>
  <c r="AC4898" i="2"/>
  <c r="AA4898" i="2"/>
  <c r="P4898" i="2"/>
  <c r="AC4897" i="2"/>
  <c r="AA4897" i="2"/>
  <c r="P4897" i="2"/>
  <c r="AC4896" i="2"/>
  <c r="AA4896" i="2"/>
  <c r="P4896" i="2"/>
  <c r="AC4895" i="2"/>
  <c r="AA4895" i="2"/>
  <c r="P4895" i="2"/>
  <c r="AC4894" i="2"/>
  <c r="AA4894" i="2"/>
  <c r="P4894" i="2"/>
  <c r="AC4893" i="2"/>
  <c r="AA4893" i="2"/>
  <c r="P4893" i="2"/>
  <c r="AC4892" i="2"/>
  <c r="AA4892" i="2"/>
  <c r="P4892" i="2"/>
  <c r="AC4891" i="2"/>
  <c r="AA4891" i="2"/>
  <c r="P4891" i="2"/>
  <c r="AC4890" i="2"/>
  <c r="AA4890" i="2"/>
  <c r="P4890" i="2"/>
  <c r="AC4889" i="2"/>
  <c r="AA4889" i="2"/>
  <c r="P4889" i="2"/>
  <c r="AC4888" i="2"/>
  <c r="AA4888" i="2"/>
  <c r="P4888" i="2"/>
  <c r="AC4887" i="2"/>
  <c r="AA4887" i="2"/>
  <c r="P4887" i="2"/>
  <c r="AC4886" i="2"/>
  <c r="AA4886" i="2"/>
  <c r="P4886" i="2"/>
  <c r="AC4885" i="2"/>
  <c r="AA4885" i="2"/>
  <c r="P4885" i="2"/>
  <c r="AC4884" i="2"/>
  <c r="AA4884" i="2"/>
  <c r="P4884" i="2"/>
  <c r="AC4883" i="2"/>
  <c r="AA4883" i="2"/>
  <c r="P4883" i="2"/>
  <c r="AC4882" i="2"/>
  <c r="AA4882" i="2"/>
  <c r="P4882" i="2"/>
  <c r="AC4881" i="2"/>
  <c r="AA4881" i="2"/>
  <c r="P4881" i="2"/>
  <c r="AC4880" i="2"/>
  <c r="AA4880" i="2"/>
  <c r="P4880" i="2"/>
  <c r="AC4879" i="2"/>
  <c r="AA4879" i="2"/>
  <c r="P4879" i="2"/>
  <c r="AC4878" i="2"/>
  <c r="AA4878" i="2"/>
  <c r="P4878" i="2"/>
  <c r="AC4877" i="2"/>
  <c r="AA4877" i="2"/>
  <c r="P4877" i="2"/>
  <c r="AC4876" i="2"/>
  <c r="AA4876" i="2"/>
  <c r="P4876" i="2"/>
  <c r="AC4875" i="2"/>
  <c r="AA4875" i="2"/>
  <c r="P4875" i="2"/>
  <c r="AC4874" i="2"/>
  <c r="AA4874" i="2"/>
  <c r="P4874" i="2"/>
  <c r="AC4873" i="2"/>
  <c r="AA4873" i="2"/>
  <c r="P4873" i="2"/>
  <c r="AC4872" i="2"/>
  <c r="AA4872" i="2"/>
  <c r="P4872" i="2"/>
  <c r="AC4871" i="2"/>
  <c r="AA4871" i="2"/>
  <c r="P4871" i="2"/>
  <c r="AC4870" i="2"/>
  <c r="AA4870" i="2"/>
  <c r="P4870" i="2"/>
  <c r="AC4869" i="2"/>
  <c r="AA4869" i="2"/>
  <c r="P4869" i="2"/>
  <c r="AC4868" i="2"/>
  <c r="AA4868" i="2"/>
  <c r="P4868" i="2"/>
  <c r="AC4867" i="2"/>
  <c r="AA4867" i="2"/>
  <c r="P4867" i="2"/>
  <c r="AC4866" i="2"/>
  <c r="AA4866" i="2"/>
  <c r="P4866" i="2"/>
  <c r="AC4865" i="2"/>
  <c r="AA4865" i="2"/>
  <c r="P4865" i="2"/>
  <c r="AC4864" i="2"/>
  <c r="AA4864" i="2"/>
  <c r="P4864" i="2"/>
  <c r="AC4863" i="2"/>
  <c r="AA4863" i="2"/>
  <c r="P4863" i="2"/>
  <c r="AC4862" i="2"/>
  <c r="AA4862" i="2"/>
  <c r="P4862" i="2"/>
  <c r="AC4861" i="2"/>
  <c r="AA4861" i="2"/>
  <c r="P4861" i="2"/>
  <c r="AC4860" i="2"/>
  <c r="AA4860" i="2"/>
  <c r="P4860" i="2"/>
  <c r="AC4859" i="2"/>
  <c r="AA4859" i="2"/>
  <c r="P4859" i="2"/>
  <c r="AC4858" i="2"/>
  <c r="AA4858" i="2"/>
  <c r="P4858" i="2"/>
  <c r="AC4857" i="2"/>
  <c r="AA4857" i="2"/>
  <c r="P4857" i="2"/>
  <c r="AC4856" i="2"/>
  <c r="AA4856" i="2"/>
  <c r="P4856" i="2"/>
  <c r="AC4855" i="2"/>
  <c r="AA4855" i="2"/>
  <c r="P4855" i="2"/>
  <c r="AC4854" i="2"/>
  <c r="AA4854" i="2"/>
  <c r="P4854" i="2"/>
  <c r="AC4853" i="2"/>
  <c r="AA4853" i="2"/>
  <c r="P4853" i="2"/>
  <c r="AC4852" i="2"/>
  <c r="AA4852" i="2"/>
  <c r="P4852" i="2"/>
  <c r="AC4851" i="2"/>
  <c r="AA4851" i="2"/>
  <c r="P4851" i="2"/>
  <c r="AC4850" i="2"/>
  <c r="AA4850" i="2"/>
  <c r="P4850" i="2"/>
  <c r="AC4849" i="2"/>
  <c r="AA4849" i="2"/>
  <c r="P4849" i="2"/>
  <c r="AC4848" i="2"/>
  <c r="AA4848" i="2"/>
  <c r="P4848" i="2"/>
  <c r="AC4847" i="2"/>
  <c r="AA4847" i="2"/>
  <c r="P4847" i="2"/>
  <c r="AC4846" i="2"/>
  <c r="AA4846" i="2"/>
  <c r="P4846" i="2"/>
  <c r="AC4845" i="2"/>
  <c r="AA4845" i="2"/>
  <c r="P4845" i="2"/>
  <c r="AC4844" i="2"/>
  <c r="AA4844" i="2"/>
  <c r="P4844" i="2"/>
  <c r="AC4843" i="2"/>
  <c r="AA4843" i="2"/>
  <c r="P4843" i="2"/>
  <c r="AC4842" i="2"/>
  <c r="AA4842" i="2"/>
  <c r="P4842" i="2"/>
  <c r="AC4841" i="2"/>
  <c r="AA4841" i="2"/>
  <c r="P4841" i="2"/>
  <c r="AC4840" i="2"/>
  <c r="AA4840" i="2"/>
  <c r="P4840" i="2"/>
  <c r="AC4839" i="2"/>
  <c r="AA4839" i="2"/>
  <c r="P4839" i="2"/>
  <c r="AC4838" i="2"/>
  <c r="AA4838" i="2"/>
  <c r="P4838" i="2"/>
  <c r="AC4837" i="2"/>
  <c r="AA4837" i="2"/>
  <c r="P4837" i="2"/>
  <c r="AC4836" i="2"/>
  <c r="AA4836" i="2"/>
  <c r="P4836" i="2"/>
  <c r="AC4835" i="2"/>
  <c r="AA4835" i="2"/>
  <c r="P4835" i="2"/>
  <c r="AC4834" i="2"/>
  <c r="AA4834" i="2"/>
  <c r="P4834" i="2"/>
  <c r="AC4833" i="2"/>
  <c r="AA4833" i="2"/>
  <c r="P4833" i="2"/>
  <c r="AC4832" i="2"/>
  <c r="AA4832" i="2"/>
  <c r="P4832" i="2"/>
  <c r="AC4831" i="2"/>
  <c r="AA4831" i="2"/>
  <c r="P4831" i="2"/>
  <c r="AC4830" i="2"/>
  <c r="AA4830" i="2"/>
  <c r="P4830" i="2"/>
  <c r="AC4829" i="2"/>
  <c r="AA4829" i="2"/>
  <c r="P4829" i="2"/>
  <c r="AC4828" i="2"/>
  <c r="AA4828" i="2"/>
  <c r="P4828" i="2"/>
  <c r="AC4827" i="2"/>
  <c r="AA4827" i="2"/>
  <c r="P4827" i="2"/>
  <c r="AC4826" i="2"/>
  <c r="AA4826" i="2"/>
  <c r="P4826" i="2"/>
  <c r="AC4825" i="2"/>
  <c r="AA4825" i="2"/>
  <c r="P4825" i="2"/>
  <c r="AC4824" i="2"/>
  <c r="AA4824" i="2"/>
  <c r="P4824" i="2"/>
  <c r="AC4823" i="2"/>
  <c r="AA4823" i="2"/>
  <c r="P4823" i="2"/>
  <c r="AC4822" i="2"/>
  <c r="AA4822" i="2"/>
  <c r="P4822" i="2"/>
  <c r="AC4821" i="2"/>
  <c r="AA4821" i="2"/>
  <c r="P4821" i="2"/>
  <c r="AC4820" i="2"/>
  <c r="AA4820" i="2"/>
  <c r="P4820" i="2"/>
  <c r="AC4819" i="2"/>
  <c r="AA4819" i="2"/>
  <c r="P4819" i="2"/>
  <c r="AC4818" i="2"/>
  <c r="AA4818" i="2"/>
  <c r="P4818" i="2"/>
  <c r="AC4817" i="2"/>
  <c r="AA4817" i="2"/>
  <c r="P4817" i="2"/>
  <c r="AC4816" i="2"/>
  <c r="AA4816" i="2"/>
  <c r="P4816" i="2"/>
  <c r="AC4815" i="2"/>
  <c r="AA4815" i="2"/>
  <c r="P4815" i="2"/>
  <c r="AC4814" i="2"/>
  <c r="AA4814" i="2"/>
  <c r="P4814" i="2"/>
  <c r="AC4813" i="2"/>
  <c r="AA4813" i="2"/>
  <c r="P4813" i="2"/>
  <c r="AC4812" i="2"/>
  <c r="AA4812" i="2"/>
  <c r="P4812" i="2"/>
  <c r="AC4811" i="2"/>
  <c r="AA4811" i="2"/>
  <c r="P4811" i="2"/>
  <c r="AC4810" i="2"/>
  <c r="AA4810" i="2"/>
  <c r="P4810" i="2"/>
  <c r="AC4809" i="2"/>
  <c r="AA4809" i="2"/>
  <c r="P4809" i="2"/>
  <c r="AC4808" i="2"/>
  <c r="AA4808" i="2"/>
  <c r="P4808" i="2"/>
  <c r="AC4807" i="2"/>
  <c r="AA4807" i="2"/>
  <c r="P4807" i="2"/>
  <c r="AC4806" i="2"/>
  <c r="AA4806" i="2"/>
  <c r="P4806" i="2"/>
  <c r="AC4805" i="2"/>
  <c r="AA4805" i="2"/>
  <c r="P4805" i="2"/>
  <c r="AC4804" i="2"/>
  <c r="AA4804" i="2"/>
  <c r="P4804" i="2"/>
  <c r="AC4803" i="2"/>
  <c r="AA4803" i="2"/>
  <c r="P4803" i="2"/>
  <c r="AC4802" i="2"/>
  <c r="AA4802" i="2"/>
  <c r="P4802" i="2"/>
  <c r="AC4801" i="2"/>
  <c r="AA4801" i="2"/>
  <c r="P4801" i="2"/>
  <c r="AC4800" i="2"/>
  <c r="AA4800" i="2"/>
  <c r="P4800" i="2"/>
  <c r="AC4799" i="2"/>
  <c r="AA4799" i="2"/>
  <c r="P4799" i="2"/>
  <c r="AC4798" i="2"/>
  <c r="AA4798" i="2"/>
  <c r="P4798" i="2"/>
  <c r="AC4797" i="2"/>
  <c r="AA4797" i="2"/>
  <c r="P4797" i="2"/>
  <c r="AC4796" i="2"/>
  <c r="AA4796" i="2"/>
  <c r="P4796" i="2"/>
  <c r="AC4795" i="2"/>
  <c r="AA4795" i="2"/>
  <c r="P4795" i="2"/>
  <c r="AC4794" i="2"/>
  <c r="AA4794" i="2"/>
  <c r="P4794" i="2"/>
  <c r="AC4793" i="2"/>
  <c r="AA4793" i="2"/>
  <c r="P4793" i="2"/>
  <c r="AC4792" i="2"/>
  <c r="AA4792" i="2"/>
  <c r="P4792" i="2"/>
  <c r="AC4791" i="2"/>
  <c r="AA4791" i="2"/>
  <c r="P4791" i="2"/>
  <c r="AC4790" i="2"/>
  <c r="AA4790" i="2"/>
  <c r="P4790" i="2"/>
  <c r="AC4789" i="2"/>
  <c r="AA4789" i="2"/>
  <c r="P4789" i="2"/>
  <c r="AC4788" i="2"/>
  <c r="AA4788" i="2"/>
  <c r="P4788" i="2"/>
  <c r="AC4787" i="2"/>
  <c r="AA4787" i="2"/>
  <c r="P4787" i="2"/>
  <c r="AC4786" i="2"/>
  <c r="AA4786" i="2"/>
  <c r="P4786" i="2"/>
  <c r="AC4785" i="2"/>
  <c r="AA4785" i="2"/>
  <c r="P4785" i="2"/>
  <c r="AC4784" i="2"/>
  <c r="AA4784" i="2"/>
  <c r="P4784" i="2"/>
  <c r="AC4783" i="2"/>
  <c r="AA4783" i="2"/>
  <c r="P4783" i="2"/>
  <c r="AC4782" i="2"/>
  <c r="AA4782" i="2"/>
  <c r="P4782" i="2"/>
  <c r="AC4781" i="2"/>
  <c r="AA4781" i="2"/>
  <c r="P4781" i="2"/>
  <c r="AC4780" i="2"/>
  <c r="AA4780" i="2"/>
  <c r="P4780" i="2"/>
  <c r="AC4779" i="2"/>
  <c r="AA4779" i="2"/>
  <c r="P4779" i="2"/>
  <c r="AC4778" i="2"/>
  <c r="AA4778" i="2"/>
  <c r="P4778" i="2"/>
  <c r="AC4777" i="2"/>
  <c r="AA4777" i="2"/>
  <c r="P4777" i="2"/>
  <c r="AC4776" i="2"/>
  <c r="AA4776" i="2"/>
  <c r="P4776" i="2"/>
  <c r="AC4775" i="2"/>
  <c r="AA4775" i="2"/>
  <c r="P4775" i="2"/>
  <c r="AC4774" i="2"/>
  <c r="AA4774" i="2"/>
  <c r="P4774" i="2"/>
  <c r="AC4773" i="2"/>
  <c r="AA4773" i="2"/>
  <c r="P4773" i="2"/>
  <c r="AC4772" i="2"/>
  <c r="AA4772" i="2"/>
  <c r="P4772" i="2"/>
  <c r="AC4771" i="2"/>
  <c r="AA4771" i="2"/>
  <c r="P4771" i="2"/>
  <c r="AC4770" i="2"/>
  <c r="AA4770" i="2"/>
  <c r="P4770" i="2"/>
  <c r="AC4769" i="2"/>
  <c r="AA4769" i="2"/>
  <c r="P4769" i="2"/>
  <c r="AC4768" i="2"/>
  <c r="AA4768" i="2"/>
  <c r="P4768" i="2"/>
  <c r="AC4767" i="2"/>
  <c r="AA4767" i="2"/>
  <c r="P4767" i="2"/>
  <c r="AC4766" i="2"/>
  <c r="AA4766" i="2"/>
  <c r="P4766" i="2"/>
  <c r="AC4765" i="2"/>
  <c r="AA4765" i="2"/>
  <c r="P4765" i="2"/>
  <c r="AC4764" i="2"/>
  <c r="AA4764" i="2"/>
  <c r="P4764" i="2"/>
  <c r="AC4763" i="2"/>
  <c r="AA4763" i="2"/>
  <c r="P4763" i="2"/>
  <c r="AC4762" i="2"/>
  <c r="AA4762" i="2"/>
  <c r="P4762" i="2"/>
  <c r="AC4761" i="2"/>
  <c r="AA4761" i="2"/>
  <c r="P4761" i="2"/>
  <c r="AC4760" i="2"/>
  <c r="AA4760" i="2"/>
  <c r="P4760" i="2"/>
  <c r="AC4759" i="2"/>
  <c r="AA4759" i="2"/>
  <c r="P4759" i="2"/>
  <c r="AC4758" i="2"/>
  <c r="AA4758" i="2"/>
  <c r="P4758" i="2"/>
  <c r="AC4757" i="2"/>
  <c r="AA4757" i="2"/>
  <c r="P4757" i="2"/>
  <c r="AC4756" i="2"/>
  <c r="AA4756" i="2"/>
  <c r="P4756" i="2"/>
  <c r="AC4755" i="2"/>
  <c r="AA4755" i="2"/>
  <c r="P4755" i="2"/>
  <c r="AC4754" i="2"/>
  <c r="AA4754" i="2"/>
  <c r="P4754" i="2"/>
  <c r="AC4753" i="2"/>
  <c r="AA4753" i="2"/>
  <c r="P4753" i="2"/>
  <c r="AC4752" i="2"/>
  <c r="AA4752" i="2"/>
  <c r="P4752" i="2"/>
  <c r="AC4751" i="2"/>
  <c r="AA4751" i="2"/>
  <c r="P4751" i="2"/>
  <c r="AC4750" i="2"/>
  <c r="AA4750" i="2"/>
  <c r="P4750" i="2"/>
  <c r="AC4749" i="2"/>
  <c r="AA4749" i="2"/>
  <c r="P4749" i="2"/>
  <c r="AC4748" i="2"/>
  <c r="AA4748" i="2"/>
  <c r="P4748" i="2"/>
  <c r="AC4747" i="2"/>
  <c r="AA4747" i="2"/>
  <c r="P4747" i="2"/>
  <c r="AC4746" i="2"/>
  <c r="AA4746" i="2"/>
  <c r="P4746" i="2"/>
  <c r="AC4745" i="2"/>
  <c r="AA4745" i="2"/>
  <c r="P4745" i="2"/>
  <c r="AC4744" i="2"/>
  <c r="AA4744" i="2"/>
  <c r="P4744" i="2"/>
  <c r="AC4743" i="2"/>
  <c r="AA4743" i="2"/>
  <c r="P4743" i="2"/>
  <c r="AC4742" i="2"/>
  <c r="AA4742" i="2"/>
  <c r="P4742" i="2"/>
  <c r="AC4741" i="2"/>
  <c r="AA4741" i="2"/>
  <c r="P4741" i="2"/>
  <c r="AC4740" i="2"/>
  <c r="AA4740" i="2"/>
  <c r="P4740" i="2"/>
  <c r="AC4739" i="2"/>
  <c r="AA4739" i="2"/>
  <c r="P4739" i="2"/>
  <c r="AC4738" i="2"/>
  <c r="AA4738" i="2"/>
  <c r="P4738" i="2"/>
  <c r="AC4737" i="2"/>
  <c r="AA4737" i="2"/>
  <c r="P4737" i="2"/>
  <c r="AC4736" i="2"/>
  <c r="AA4736" i="2"/>
  <c r="P4736" i="2"/>
  <c r="AC4735" i="2"/>
  <c r="AA4735" i="2"/>
  <c r="P4735" i="2"/>
  <c r="AC4734" i="2"/>
  <c r="AA4734" i="2"/>
  <c r="P4734" i="2"/>
  <c r="AC4733" i="2"/>
  <c r="AA4733" i="2"/>
  <c r="P4733" i="2"/>
  <c r="AC4732" i="2"/>
  <c r="AA4732" i="2"/>
  <c r="P4732" i="2"/>
  <c r="AC4731" i="2"/>
  <c r="AA4731" i="2"/>
  <c r="P4731" i="2"/>
  <c r="AC4730" i="2"/>
  <c r="AA4730" i="2"/>
  <c r="P4730" i="2"/>
  <c r="AC4729" i="2"/>
  <c r="AA4729" i="2"/>
  <c r="P4729" i="2"/>
  <c r="AC4728" i="2"/>
  <c r="AA4728" i="2"/>
  <c r="P4728" i="2"/>
  <c r="AC4727" i="2"/>
  <c r="AA4727" i="2"/>
  <c r="P4727" i="2"/>
  <c r="AC4726" i="2"/>
  <c r="AA4726" i="2"/>
  <c r="P4726" i="2"/>
  <c r="AC4725" i="2"/>
  <c r="AA4725" i="2"/>
  <c r="P4725" i="2"/>
  <c r="AC4724" i="2"/>
  <c r="AA4724" i="2"/>
  <c r="P4724" i="2"/>
  <c r="AC4723" i="2"/>
  <c r="AA4723" i="2"/>
  <c r="P4723" i="2"/>
  <c r="AC4722" i="2"/>
  <c r="AA4722" i="2"/>
  <c r="P4722" i="2"/>
  <c r="AC4721" i="2"/>
  <c r="AA4721" i="2"/>
  <c r="P4721" i="2"/>
  <c r="AC4720" i="2"/>
  <c r="AA4720" i="2"/>
  <c r="P4720" i="2"/>
  <c r="AC4719" i="2"/>
  <c r="AA4719" i="2"/>
  <c r="P4719" i="2"/>
  <c r="AC4718" i="2"/>
  <c r="AA4718" i="2"/>
  <c r="P4718" i="2"/>
  <c r="AC4717" i="2"/>
  <c r="AA4717" i="2"/>
  <c r="P4717" i="2"/>
  <c r="AC4716" i="2"/>
  <c r="AA4716" i="2"/>
  <c r="P4716" i="2"/>
  <c r="AC4715" i="2"/>
  <c r="AA4715" i="2"/>
  <c r="P4715" i="2"/>
  <c r="AC4714" i="2"/>
  <c r="AA4714" i="2"/>
  <c r="P4714" i="2"/>
  <c r="AC4713" i="2"/>
  <c r="AA4713" i="2"/>
  <c r="P4713" i="2"/>
  <c r="AC4712" i="2"/>
  <c r="AA4712" i="2"/>
  <c r="P4712" i="2"/>
  <c r="AC4711" i="2"/>
  <c r="AA4711" i="2"/>
  <c r="P4711" i="2"/>
  <c r="AC4710" i="2"/>
  <c r="AA4710" i="2"/>
  <c r="P4710" i="2"/>
  <c r="AC4709" i="2"/>
  <c r="AA4709" i="2"/>
  <c r="P4709" i="2"/>
  <c r="AC4708" i="2"/>
  <c r="AA4708" i="2"/>
  <c r="P4708" i="2"/>
  <c r="AC4707" i="2"/>
  <c r="AA4707" i="2"/>
  <c r="P4707" i="2"/>
  <c r="AC4706" i="2"/>
  <c r="AA4706" i="2"/>
  <c r="P4706" i="2"/>
  <c r="AC4705" i="2"/>
  <c r="AA4705" i="2"/>
  <c r="P4705" i="2"/>
  <c r="AC4704" i="2"/>
  <c r="AA4704" i="2"/>
  <c r="P4704" i="2"/>
  <c r="AC4703" i="2"/>
  <c r="AA4703" i="2"/>
  <c r="P4703" i="2"/>
  <c r="AC4702" i="2"/>
  <c r="AA4702" i="2"/>
  <c r="P4702" i="2"/>
  <c r="AC4701" i="2"/>
  <c r="AA4701" i="2"/>
  <c r="P4701" i="2"/>
  <c r="AC4700" i="2"/>
  <c r="AA4700" i="2"/>
  <c r="P4700" i="2"/>
  <c r="AC4699" i="2"/>
  <c r="AA4699" i="2"/>
  <c r="P4699" i="2"/>
  <c r="AC4698" i="2"/>
  <c r="AA4698" i="2"/>
  <c r="P4698" i="2"/>
  <c r="AC4697" i="2"/>
  <c r="AA4697" i="2"/>
  <c r="P4697" i="2"/>
  <c r="AC4696" i="2"/>
  <c r="AA4696" i="2"/>
  <c r="P4696" i="2"/>
  <c r="AC4695" i="2"/>
  <c r="AA4695" i="2"/>
  <c r="P4695" i="2"/>
  <c r="AC4694" i="2"/>
  <c r="AA4694" i="2"/>
  <c r="P4694" i="2"/>
  <c r="AC4693" i="2"/>
  <c r="AA4693" i="2"/>
  <c r="P4693" i="2"/>
  <c r="AC4692" i="2"/>
  <c r="AA4692" i="2"/>
  <c r="P4692" i="2"/>
  <c r="AC4691" i="2"/>
  <c r="AA4691" i="2"/>
  <c r="P4691" i="2"/>
  <c r="AC4690" i="2"/>
  <c r="AA4690" i="2"/>
  <c r="P4690" i="2"/>
  <c r="AC4689" i="2"/>
  <c r="AA4689" i="2"/>
  <c r="P4689" i="2"/>
  <c r="AC4688" i="2"/>
  <c r="AA4688" i="2"/>
  <c r="P4688" i="2"/>
  <c r="AC4687" i="2"/>
  <c r="AA4687" i="2"/>
  <c r="P4687" i="2"/>
  <c r="AC4686" i="2"/>
  <c r="AA4686" i="2"/>
  <c r="P4686" i="2"/>
  <c r="AC4685" i="2"/>
  <c r="AA4685" i="2"/>
  <c r="P4685" i="2"/>
  <c r="AC4684" i="2"/>
  <c r="AA4684" i="2"/>
  <c r="P4684" i="2"/>
  <c r="AC4683" i="2"/>
  <c r="AA4683" i="2"/>
  <c r="P4683" i="2"/>
  <c r="AC4682" i="2"/>
  <c r="AA4682" i="2"/>
  <c r="P4682" i="2"/>
  <c r="AC4681" i="2"/>
  <c r="AA4681" i="2"/>
  <c r="P4681" i="2"/>
  <c r="AC4680" i="2"/>
  <c r="AA4680" i="2"/>
  <c r="P4680" i="2"/>
  <c r="AC4679" i="2"/>
  <c r="AA4679" i="2"/>
  <c r="P4679" i="2"/>
  <c r="AC4678" i="2"/>
  <c r="AA4678" i="2"/>
  <c r="P4678" i="2"/>
  <c r="AC4677" i="2"/>
  <c r="AA4677" i="2"/>
  <c r="P4677" i="2"/>
  <c r="AC4676" i="2"/>
  <c r="AA4676" i="2"/>
  <c r="P4676" i="2"/>
  <c r="AC4675" i="2"/>
  <c r="AA4675" i="2"/>
  <c r="P4675" i="2"/>
  <c r="AC4674" i="2"/>
  <c r="AA4674" i="2"/>
  <c r="P4674" i="2"/>
  <c r="AC4673" i="2"/>
  <c r="AA4673" i="2"/>
  <c r="P4673" i="2"/>
  <c r="AC4672" i="2"/>
  <c r="AA4672" i="2"/>
  <c r="P4672" i="2"/>
  <c r="AC4671" i="2"/>
  <c r="AA4671" i="2"/>
  <c r="P4671" i="2"/>
  <c r="AC4670" i="2"/>
  <c r="AA4670" i="2"/>
  <c r="P4670" i="2"/>
  <c r="AC4669" i="2"/>
  <c r="AA4669" i="2"/>
  <c r="P4669" i="2"/>
  <c r="AC4668" i="2"/>
  <c r="AA4668" i="2"/>
  <c r="P4668" i="2"/>
  <c r="AC4667" i="2"/>
  <c r="AA4667" i="2"/>
  <c r="P4667" i="2"/>
  <c r="AC4666" i="2"/>
  <c r="AA4666" i="2"/>
  <c r="P4666" i="2"/>
  <c r="AC4665" i="2"/>
  <c r="AA4665" i="2"/>
  <c r="P4665" i="2"/>
  <c r="AC4664" i="2"/>
  <c r="AA4664" i="2"/>
  <c r="P4664" i="2"/>
  <c r="AC4663" i="2"/>
  <c r="AA4663" i="2"/>
  <c r="P4663" i="2"/>
  <c r="AC4662" i="2"/>
  <c r="AA4662" i="2"/>
  <c r="P4662" i="2"/>
  <c r="AC4661" i="2"/>
  <c r="AA4661" i="2"/>
  <c r="P4661" i="2"/>
  <c r="AC4660" i="2"/>
  <c r="AA4660" i="2"/>
  <c r="P4660" i="2"/>
  <c r="AC4659" i="2"/>
  <c r="AA4659" i="2"/>
  <c r="P4659" i="2"/>
  <c r="AC4658" i="2"/>
  <c r="AA4658" i="2"/>
  <c r="P4658" i="2"/>
  <c r="AC4657" i="2"/>
  <c r="AA4657" i="2"/>
  <c r="P4657" i="2"/>
  <c r="AC4656" i="2"/>
  <c r="AA4656" i="2"/>
  <c r="P4656" i="2"/>
  <c r="AC4655" i="2"/>
  <c r="AA4655" i="2"/>
  <c r="P4655" i="2"/>
  <c r="AC4654" i="2"/>
  <c r="AA4654" i="2"/>
  <c r="P4654" i="2"/>
  <c r="AC4653" i="2"/>
  <c r="AA4653" i="2"/>
  <c r="P4653" i="2"/>
  <c r="AC4652" i="2"/>
  <c r="AA4652" i="2"/>
  <c r="P4652" i="2"/>
  <c r="AC4651" i="2"/>
  <c r="AA4651" i="2"/>
  <c r="P4651" i="2"/>
  <c r="AC4650" i="2"/>
  <c r="AA4650" i="2"/>
  <c r="P4650" i="2"/>
  <c r="AC4649" i="2"/>
  <c r="AA4649" i="2"/>
  <c r="P4649" i="2"/>
  <c r="AC4648" i="2"/>
  <c r="AA4648" i="2"/>
  <c r="P4648" i="2"/>
  <c r="AC4647" i="2"/>
  <c r="AA4647" i="2"/>
  <c r="P4647" i="2"/>
  <c r="AC4646" i="2"/>
  <c r="AA4646" i="2"/>
  <c r="P4646" i="2"/>
  <c r="AC4645" i="2"/>
  <c r="AA4645" i="2"/>
  <c r="P4645" i="2"/>
  <c r="AC4644" i="2"/>
  <c r="AA4644" i="2"/>
  <c r="P4644" i="2"/>
  <c r="AC4643" i="2"/>
  <c r="AA4643" i="2"/>
  <c r="P4643" i="2"/>
  <c r="AC4642" i="2"/>
  <c r="AA4642" i="2"/>
  <c r="P4642" i="2"/>
  <c r="AC4641" i="2"/>
  <c r="AA4641" i="2"/>
  <c r="P4641" i="2"/>
  <c r="AC4640" i="2"/>
  <c r="AA4640" i="2"/>
  <c r="P4640" i="2"/>
  <c r="AC4639" i="2"/>
  <c r="AA4639" i="2"/>
  <c r="P4639" i="2"/>
  <c r="AC4638" i="2"/>
  <c r="AA4638" i="2"/>
  <c r="P4638" i="2"/>
  <c r="AC4637" i="2"/>
  <c r="AA4637" i="2"/>
  <c r="P4637" i="2"/>
  <c r="AC4636" i="2"/>
  <c r="AA4636" i="2"/>
  <c r="P4636" i="2"/>
  <c r="AC4635" i="2"/>
  <c r="AA4635" i="2"/>
  <c r="P4635" i="2"/>
  <c r="AC4634" i="2"/>
  <c r="AA4634" i="2"/>
  <c r="P4634" i="2"/>
  <c r="AC4633" i="2"/>
  <c r="AA4633" i="2"/>
  <c r="P4633" i="2"/>
  <c r="AC4632" i="2"/>
  <c r="AA4632" i="2"/>
  <c r="P4632" i="2"/>
  <c r="AC4631" i="2"/>
  <c r="AA4631" i="2"/>
  <c r="P4631" i="2"/>
  <c r="AC4630" i="2"/>
  <c r="AA4630" i="2"/>
  <c r="P4630" i="2"/>
  <c r="AC4629" i="2"/>
  <c r="AA4629" i="2"/>
  <c r="P4629" i="2"/>
  <c r="AC4628" i="2"/>
  <c r="AA4628" i="2"/>
  <c r="P4628" i="2"/>
  <c r="AC4627" i="2"/>
  <c r="AA4627" i="2"/>
  <c r="P4627" i="2"/>
  <c r="AC4626" i="2"/>
  <c r="AA4626" i="2"/>
  <c r="P4626" i="2"/>
  <c r="AC4625" i="2"/>
  <c r="AA4625" i="2"/>
  <c r="P4625" i="2"/>
  <c r="AC4624" i="2"/>
  <c r="AA4624" i="2"/>
  <c r="P4624" i="2"/>
  <c r="AC4623" i="2"/>
  <c r="AA4623" i="2"/>
  <c r="P4623" i="2"/>
  <c r="AC4622" i="2"/>
  <c r="AA4622" i="2"/>
  <c r="P4622" i="2"/>
  <c r="AC4621" i="2"/>
  <c r="AA4621" i="2"/>
  <c r="P4621" i="2"/>
  <c r="AC4620" i="2"/>
  <c r="AA4620" i="2"/>
  <c r="P4620" i="2"/>
  <c r="AC4619" i="2"/>
  <c r="AA4619" i="2"/>
  <c r="P4619" i="2"/>
  <c r="AC4618" i="2"/>
  <c r="AA4618" i="2"/>
  <c r="P4618" i="2"/>
  <c r="AC4617" i="2"/>
  <c r="AA4617" i="2"/>
  <c r="P4617" i="2"/>
  <c r="AC4616" i="2"/>
  <c r="AA4616" i="2"/>
  <c r="P4616" i="2"/>
  <c r="AC4615" i="2"/>
  <c r="AA4615" i="2"/>
  <c r="P4615" i="2"/>
  <c r="AC4614" i="2"/>
  <c r="AA4614" i="2"/>
  <c r="P4614" i="2"/>
  <c r="AC4613" i="2"/>
  <c r="AA4613" i="2"/>
  <c r="P4613" i="2"/>
  <c r="AC4612" i="2"/>
  <c r="AA4612" i="2"/>
  <c r="P4612" i="2"/>
  <c r="AC4611" i="2"/>
  <c r="AA4611" i="2"/>
  <c r="P4611" i="2"/>
  <c r="AC4610" i="2"/>
  <c r="AA4610" i="2"/>
  <c r="P4610" i="2"/>
  <c r="AC4609" i="2"/>
  <c r="AA4609" i="2"/>
  <c r="P4609" i="2"/>
  <c r="AC4608" i="2"/>
  <c r="AA4608" i="2"/>
  <c r="P4608" i="2"/>
  <c r="AC4607" i="2"/>
  <c r="AA4607" i="2"/>
  <c r="P4607" i="2"/>
  <c r="AC4606" i="2"/>
  <c r="AA4606" i="2"/>
  <c r="P4606" i="2"/>
  <c r="AC4605" i="2"/>
  <c r="AA4605" i="2"/>
  <c r="P4605" i="2"/>
  <c r="AC4604" i="2"/>
  <c r="AA4604" i="2"/>
  <c r="P4604" i="2"/>
  <c r="AC4603" i="2"/>
  <c r="AA4603" i="2"/>
  <c r="P4603" i="2"/>
  <c r="AC4602" i="2"/>
  <c r="AA4602" i="2"/>
  <c r="P4602" i="2"/>
  <c r="AC4601" i="2"/>
  <c r="AA4601" i="2"/>
  <c r="P4601" i="2"/>
  <c r="AC4600" i="2"/>
  <c r="AA4600" i="2"/>
  <c r="P4600" i="2"/>
  <c r="AC4599" i="2"/>
  <c r="AA4599" i="2"/>
  <c r="P4599" i="2"/>
  <c r="AC4598" i="2"/>
  <c r="AA4598" i="2"/>
  <c r="P4598" i="2"/>
  <c r="AC4597" i="2"/>
  <c r="AA4597" i="2"/>
  <c r="P4597" i="2"/>
  <c r="AC4596" i="2"/>
  <c r="AA4596" i="2"/>
  <c r="P4596" i="2"/>
  <c r="AC4595" i="2"/>
  <c r="AA4595" i="2"/>
  <c r="P4595" i="2"/>
  <c r="AC4594" i="2"/>
  <c r="AA4594" i="2"/>
  <c r="P4594" i="2"/>
  <c r="AC4593" i="2"/>
  <c r="AA4593" i="2"/>
  <c r="P4593" i="2"/>
  <c r="AC4592" i="2"/>
  <c r="AA4592" i="2"/>
  <c r="P4592" i="2"/>
  <c r="AC4591" i="2"/>
  <c r="AA4591" i="2"/>
  <c r="P4591" i="2"/>
  <c r="AC4590" i="2"/>
  <c r="AA4590" i="2"/>
  <c r="P4590" i="2"/>
  <c r="AC4589" i="2"/>
  <c r="AA4589" i="2"/>
  <c r="P4589" i="2"/>
  <c r="AC4588" i="2"/>
  <c r="AA4588" i="2"/>
  <c r="P4588" i="2"/>
  <c r="AC4587" i="2"/>
  <c r="AA4587" i="2"/>
  <c r="P4587" i="2"/>
  <c r="AC4586" i="2"/>
  <c r="AA4586" i="2"/>
  <c r="P4586" i="2"/>
  <c r="AC4585" i="2"/>
  <c r="AA4585" i="2"/>
  <c r="P4585" i="2"/>
  <c r="AC4584" i="2"/>
  <c r="AA4584" i="2"/>
  <c r="P4584" i="2"/>
  <c r="AC4583" i="2"/>
  <c r="AA4583" i="2"/>
  <c r="P4583" i="2"/>
  <c r="AC4582" i="2"/>
  <c r="AA4582" i="2"/>
  <c r="P4582" i="2"/>
  <c r="AC4581" i="2"/>
  <c r="AA4581" i="2"/>
  <c r="P4581" i="2"/>
  <c r="AC4580" i="2"/>
  <c r="AA4580" i="2"/>
  <c r="P4580" i="2"/>
  <c r="AC4579" i="2"/>
  <c r="AA4579" i="2"/>
  <c r="P4579" i="2"/>
  <c r="AC4578" i="2"/>
  <c r="AA4578" i="2"/>
  <c r="P4578" i="2"/>
  <c r="AC4577" i="2"/>
  <c r="AA4577" i="2"/>
  <c r="P4577" i="2"/>
  <c r="AC4576" i="2"/>
  <c r="AA4576" i="2"/>
  <c r="P4576" i="2"/>
  <c r="AC4575" i="2"/>
  <c r="AA4575" i="2"/>
  <c r="P4575" i="2"/>
  <c r="AC4574" i="2"/>
  <c r="AA4574" i="2"/>
  <c r="P4574" i="2"/>
  <c r="AC4573" i="2"/>
  <c r="AA4573" i="2"/>
  <c r="P4573" i="2"/>
  <c r="AC4572" i="2"/>
  <c r="AA4572" i="2"/>
  <c r="P4572" i="2"/>
  <c r="AC4571" i="2"/>
  <c r="AA4571" i="2"/>
  <c r="P4571" i="2"/>
  <c r="AC4570" i="2"/>
  <c r="AA4570" i="2"/>
  <c r="P4570" i="2"/>
  <c r="AC4569" i="2"/>
  <c r="AA4569" i="2"/>
  <c r="P4569" i="2"/>
  <c r="AC4568" i="2"/>
  <c r="AA4568" i="2"/>
  <c r="P4568" i="2"/>
  <c r="AC4567" i="2"/>
  <c r="AA4567" i="2"/>
  <c r="P4567" i="2"/>
  <c r="AC4566" i="2"/>
  <c r="AA4566" i="2"/>
  <c r="P4566" i="2"/>
  <c r="AC4565" i="2"/>
  <c r="AA4565" i="2"/>
  <c r="P4565" i="2"/>
  <c r="AC4564" i="2"/>
  <c r="AA4564" i="2"/>
  <c r="P4564" i="2"/>
  <c r="AC4563" i="2"/>
  <c r="AA4563" i="2"/>
  <c r="P4563" i="2"/>
  <c r="AC4562" i="2"/>
  <c r="AA4562" i="2"/>
  <c r="P4562" i="2"/>
  <c r="AC4561" i="2"/>
  <c r="AA4561" i="2"/>
  <c r="P4561" i="2"/>
  <c r="AC4560" i="2"/>
  <c r="AA4560" i="2"/>
  <c r="P4560" i="2"/>
  <c r="AC4559" i="2"/>
  <c r="AA4559" i="2"/>
  <c r="P4559" i="2"/>
  <c r="AC4558" i="2"/>
  <c r="AA4558" i="2"/>
  <c r="P4558" i="2"/>
  <c r="AC4557" i="2"/>
  <c r="AA4557" i="2"/>
  <c r="P4557" i="2"/>
  <c r="AC4556" i="2"/>
  <c r="AA4556" i="2"/>
  <c r="P4556" i="2"/>
  <c r="AC4555" i="2"/>
  <c r="AA4555" i="2"/>
  <c r="P4555" i="2"/>
  <c r="AC4554" i="2"/>
  <c r="AA4554" i="2"/>
  <c r="P4554" i="2"/>
  <c r="AC4553" i="2"/>
  <c r="AA4553" i="2"/>
  <c r="P4553" i="2"/>
  <c r="AC4552" i="2"/>
  <c r="AA4552" i="2"/>
  <c r="P4552" i="2"/>
  <c r="AC4551" i="2"/>
  <c r="AA4551" i="2"/>
  <c r="P4551" i="2"/>
  <c r="AC4550" i="2"/>
  <c r="AA4550" i="2"/>
  <c r="P4550" i="2"/>
  <c r="AC4549" i="2"/>
  <c r="AA4549" i="2"/>
  <c r="P4549" i="2"/>
  <c r="AC4548" i="2"/>
  <c r="AA4548" i="2"/>
  <c r="P4548" i="2"/>
  <c r="AC4547" i="2"/>
  <c r="AA4547" i="2"/>
  <c r="P4547" i="2"/>
  <c r="AC4546" i="2"/>
  <c r="AA4546" i="2"/>
  <c r="P4546" i="2"/>
  <c r="AC4545" i="2"/>
  <c r="AA4545" i="2"/>
  <c r="P4545" i="2"/>
  <c r="AC4544" i="2"/>
  <c r="AA4544" i="2"/>
  <c r="P4544" i="2"/>
  <c r="AC4543" i="2"/>
  <c r="AA4543" i="2"/>
  <c r="P4543" i="2"/>
  <c r="AC4542" i="2"/>
  <c r="AA4542" i="2"/>
  <c r="P4542" i="2"/>
  <c r="AC4541" i="2"/>
  <c r="AA4541" i="2"/>
  <c r="P4541" i="2"/>
  <c r="AC4540" i="2"/>
  <c r="AA4540" i="2"/>
  <c r="P4540" i="2"/>
  <c r="AC4539" i="2"/>
  <c r="AA4539" i="2"/>
  <c r="P4539" i="2"/>
  <c r="AC4538" i="2"/>
  <c r="AA4538" i="2"/>
  <c r="P4538" i="2"/>
  <c r="AC4537" i="2"/>
  <c r="AA4537" i="2"/>
  <c r="P4537" i="2"/>
  <c r="AC4536" i="2"/>
  <c r="AA4536" i="2"/>
  <c r="P4536" i="2"/>
  <c r="AC4535" i="2"/>
  <c r="AA4535" i="2"/>
  <c r="P4535" i="2"/>
  <c r="AC4534" i="2"/>
  <c r="AA4534" i="2"/>
  <c r="P4534" i="2"/>
  <c r="AC4533" i="2"/>
  <c r="AA4533" i="2"/>
  <c r="P4533" i="2"/>
  <c r="AC4532" i="2"/>
  <c r="AA4532" i="2"/>
  <c r="P4532" i="2"/>
  <c r="AC4531" i="2"/>
  <c r="AA4531" i="2"/>
  <c r="P4531" i="2"/>
  <c r="AC4530" i="2"/>
  <c r="AA4530" i="2"/>
  <c r="P4530" i="2"/>
  <c r="AC4529" i="2"/>
  <c r="AA4529" i="2"/>
  <c r="P4529" i="2"/>
  <c r="AC4528" i="2"/>
  <c r="AA4528" i="2"/>
  <c r="P4528" i="2"/>
  <c r="AC4527" i="2"/>
  <c r="AA4527" i="2"/>
  <c r="P4527" i="2"/>
  <c r="AC4526" i="2"/>
  <c r="AA4526" i="2"/>
  <c r="P4526" i="2"/>
  <c r="AC4525" i="2"/>
  <c r="AA4525" i="2"/>
  <c r="P4525" i="2"/>
  <c r="AC4524" i="2"/>
  <c r="AA4524" i="2"/>
  <c r="P4524" i="2"/>
  <c r="AC4523" i="2"/>
  <c r="AA4523" i="2"/>
  <c r="P4523" i="2"/>
  <c r="AC4522" i="2"/>
  <c r="AA4522" i="2"/>
  <c r="P4522" i="2"/>
  <c r="AC4521" i="2"/>
  <c r="AA4521" i="2"/>
  <c r="P4521" i="2"/>
  <c r="AC4520" i="2"/>
  <c r="AA4520" i="2"/>
  <c r="P4520" i="2"/>
  <c r="AC4519" i="2"/>
  <c r="AA4519" i="2"/>
  <c r="P4519" i="2"/>
  <c r="AC4518" i="2"/>
  <c r="AA4518" i="2"/>
  <c r="P4518" i="2"/>
  <c r="AC4517" i="2"/>
  <c r="AA4517" i="2"/>
  <c r="P4517" i="2"/>
  <c r="AC4516" i="2"/>
  <c r="AA4516" i="2"/>
  <c r="P4516" i="2"/>
  <c r="AC4515" i="2"/>
  <c r="AA4515" i="2"/>
  <c r="P4515" i="2"/>
  <c r="AC4514" i="2"/>
  <c r="AA4514" i="2"/>
  <c r="P4514" i="2"/>
  <c r="AC4513" i="2"/>
  <c r="AA4513" i="2"/>
  <c r="P4513" i="2"/>
  <c r="AC4512" i="2"/>
  <c r="AA4512" i="2"/>
  <c r="P4512" i="2"/>
  <c r="AC4511" i="2"/>
  <c r="AA4511" i="2"/>
  <c r="P4511" i="2"/>
  <c r="AC4510" i="2"/>
  <c r="AA4510" i="2"/>
  <c r="P4510" i="2"/>
  <c r="AC4509" i="2"/>
  <c r="AA4509" i="2"/>
  <c r="P4509" i="2"/>
  <c r="AC4508" i="2"/>
  <c r="AA4508" i="2"/>
  <c r="P4508" i="2"/>
  <c r="AC4507" i="2"/>
  <c r="AA4507" i="2"/>
  <c r="P4507" i="2"/>
  <c r="AC4506" i="2"/>
  <c r="AA4506" i="2"/>
  <c r="P4506" i="2"/>
  <c r="AC4505" i="2"/>
  <c r="AA4505" i="2"/>
  <c r="P4505" i="2"/>
  <c r="AC4504" i="2"/>
  <c r="AA4504" i="2"/>
  <c r="P4504" i="2"/>
  <c r="AC4503" i="2"/>
  <c r="AA4503" i="2"/>
  <c r="P4503" i="2"/>
  <c r="AC4502" i="2"/>
  <c r="AA4502" i="2"/>
  <c r="P4502" i="2"/>
  <c r="AC4501" i="2"/>
  <c r="AA4501" i="2"/>
  <c r="P4501" i="2"/>
  <c r="AC4500" i="2"/>
  <c r="AA4500" i="2"/>
  <c r="P4500" i="2"/>
  <c r="AC4499" i="2"/>
  <c r="AA4499" i="2"/>
  <c r="P4499" i="2"/>
  <c r="AC4498" i="2"/>
  <c r="AA4498" i="2"/>
  <c r="P4498" i="2"/>
  <c r="AC4497" i="2"/>
  <c r="AA4497" i="2"/>
  <c r="P4497" i="2"/>
  <c r="AC4496" i="2"/>
  <c r="AA4496" i="2"/>
  <c r="P4496" i="2"/>
  <c r="AC4495" i="2"/>
  <c r="AA4495" i="2"/>
  <c r="P4495" i="2"/>
  <c r="AC4494" i="2"/>
  <c r="AA4494" i="2"/>
  <c r="P4494" i="2"/>
  <c r="AC4493" i="2"/>
  <c r="AA4493" i="2"/>
  <c r="P4493" i="2"/>
  <c r="AC4492" i="2"/>
  <c r="AA4492" i="2"/>
  <c r="P4492" i="2"/>
  <c r="AC4491" i="2"/>
  <c r="AA4491" i="2"/>
  <c r="P4491" i="2"/>
  <c r="AC4490" i="2"/>
  <c r="AA4490" i="2"/>
  <c r="P4490" i="2"/>
  <c r="AC4489" i="2"/>
  <c r="AA4489" i="2"/>
  <c r="P4489" i="2"/>
  <c r="AC4488" i="2"/>
  <c r="AA4488" i="2"/>
  <c r="P4488" i="2"/>
  <c r="AC4487" i="2"/>
  <c r="AA4487" i="2"/>
  <c r="P4487" i="2"/>
  <c r="AC4486" i="2"/>
  <c r="AA4486" i="2"/>
  <c r="P4486" i="2"/>
  <c r="AC4485" i="2"/>
  <c r="AA4485" i="2"/>
  <c r="P4485" i="2"/>
  <c r="AC4484" i="2"/>
  <c r="AA4484" i="2"/>
  <c r="P4484" i="2"/>
  <c r="AC4483" i="2"/>
  <c r="AA4483" i="2"/>
  <c r="P4483" i="2"/>
  <c r="AC4482" i="2"/>
  <c r="AA4482" i="2"/>
  <c r="P4482" i="2"/>
  <c r="AC4481" i="2"/>
  <c r="AA4481" i="2"/>
  <c r="P4481" i="2"/>
  <c r="AC4480" i="2"/>
  <c r="AA4480" i="2"/>
  <c r="P4480" i="2"/>
  <c r="AC4479" i="2"/>
  <c r="AA4479" i="2"/>
  <c r="P4479" i="2"/>
  <c r="AC4478" i="2"/>
  <c r="AA4478" i="2"/>
  <c r="P4478" i="2"/>
  <c r="AC4477" i="2"/>
  <c r="AA4477" i="2"/>
  <c r="P4477" i="2"/>
  <c r="AC4476" i="2"/>
  <c r="AA4476" i="2"/>
  <c r="P4476" i="2"/>
  <c r="AC4475" i="2"/>
  <c r="AA4475" i="2"/>
  <c r="P4475" i="2"/>
  <c r="AC4474" i="2"/>
  <c r="AA4474" i="2"/>
  <c r="P4474" i="2"/>
  <c r="AC4473" i="2"/>
  <c r="AA4473" i="2"/>
  <c r="P4473" i="2"/>
  <c r="AC4472" i="2"/>
  <c r="AA4472" i="2"/>
  <c r="P4472" i="2"/>
  <c r="AC4471" i="2"/>
  <c r="AA4471" i="2"/>
  <c r="P4471" i="2"/>
  <c r="AC4470" i="2"/>
  <c r="AA4470" i="2"/>
  <c r="P4470" i="2"/>
  <c r="AC4469" i="2"/>
  <c r="AA4469" i="2"/>
  <c r="P4469" i="2"/>
  <c r="AC4468" i="2"/>
  <c r="AA4468" i="2"/>
  <c r="P4468" i="2"/>
  <c r="AC4467" i="2"/>
  <c r="AA4467" i="2"/>
  <c r="P4467" i="2"/>
  <c r="AC4466" i="2"/>
  <c r="AA4466" i="2"/>
  <c r="P4466" i="2"/>
  <c r="AC4465" i="2"/>
  <c r="AA4465" i="2"/>
  <c r="P4465" i="2"/>
  <c r="AC4464" i="2"/>
  <c r="AA4464" i="2"/>
  <c r="P4464" i="2"/>
  <c r="AC4463" i="2"/>
  <c r="AA4463" i="2"/>
  <c r="P4463" i="2"/>
  <c r="AC4462" i="2"/>
  <c r="AA4462" i="2"/>
  <c r="P4462" i="2"/>
  <c r="AC4461" i="2"/>
  <c r="AA4461" i="2"/>
  <c r="P4461" i="2"/>
  <c r="AC4460" i="2"/>
  <c r="AA4460" i="2"/>
  <c r="P4460" i="2"/>
  <c r="AC4459" i="2"/>
  <c r="AA4459" i="2"/>
  <c r="P4459" i="2"/>
  <c r="AC4458" i="2"/>
  <c r="AA4458" i="2"/>
  <c r="P4458" i="2"/>
  <c r="AC4457" i="2"/>
  <c r="AA4457" i="2"/>
  <c r="P4457" i="2"/>
  <c r="AC4456" i="2"/>
  <c r="AA4456" i="2"/>
  <c r="P4456" i="2"/>
  <c r="AC4455" i="2"/>
  <c r="AA4455" i="2"/>
  <c r="P4455" i="2"/>
  <c r="AC4454" i="2"/>
  <c r="AA4454" i="2"/>
  <c r="P4454" i="2"/>
  <c r="AC4453" i="2"/>
  <c r="AA4453" i="2"/>
  <c r="P4453" i="2"/>
  <c r="AC4452" i="2"/>
  <c r="AA4452" i="2"/>
  <c r="P4452" i="2"/>
  <c r="AC4451" i="2"/>
  <c r="AA4451" i="2"/>
  <c r="P4451" i="2"/>
  <c r="AC4450" i="2"/>
  <c r="AA4450" i="2"/>
  <c r="P4450" i="2"/>
  <c r="AC4449" i="2"/>
  <c r="AA4449" i="2"/>
  <c r="P4449" i="2"/>
  <c r="AC4448" i="2"/>
  <c r="AA4448" i="2"/>
  <c r="P4448" i="2"/>
  <c r="AC4447" i="2"/>
  <c r="AA4447" i="2"/>
  <c r="P4447" i="2"/>
  <c r="AC4446" i="2"/>
  <c r="AA4446" i="2"/>
  <c r="P4446" i="2"/>
  <c r="AC4445" i="2"/>
  <c r="AA4445" i="2"/>
  <c r="P4445" i="2"/>
  <c r="AC4444" i="2"/>
  <c r="AA4444" i="2"/>
  <c r="P4444" i="2"/>
  <c r="AC4443" i="2"/>
  <c r="AA4443" i="2"/>
  <c r="P4443" i="2"/>
  <c r="AC4442" i="2"/>
  <c r="AA4442" i="2"/>
  <c r="P4442" i="2"/>
  <c r="AC4441" i="2"/>
  <c r="AA4441" i="2"/>
  <c r="P4441" i="2"/>
  <c r="AC4440" i="2"/>
  <c r="AA4440" i="2"/>
  <c r="P4440" i="2"/>
  <c r="AC4439" i="2"/>
  <c r="AA4439" i="2"/>
  <c r="P4439" i="2"/>
  <c r="AC4438" i="2"/>
  <c r="AA4438" i="2"/>
  <c r="P4438" i="2"/>
  <c r="AC4437" i="2"/>
  <c r="AA4437" i="2"/>
  <c r="P4437" i="2"/>
  <c r="AC4436" i="2"/>
  <c r="AA4436" i="2"/>
  <c r="P4436" i="2"/>
  <c r="AC4435" i="2"/>
  <c r="AA4435" i="2"/>
  <c r="P4435" i="2"/>
  <c r="AC4434" i="2"/>
  <c r="AA4434" i="2"/>
  <c r="P4434" i="2"/>
  <c r="AC4433" i="2"/>
  <c r="AA4433" i="2"/>
  <c r="P4433" i="2"/>
  <c r="AC4432" i="2"/>
  <c r="AA4432" i="2"/>
  <c r="P4432" i="2"/>
  <c r="AC4431" i="2"/>
  <c r="AA4431" i="2"/>
  <c r="P4431" i="2"/>
  <c r="AC4430" i="2"/>
  <c r="AA4430" i="2"/>
  <c r="P4430" i="2"/>
  <c r="AC4429" i="2"/>
  <c r="AA4429" i="2"/>
  <c r="P4429" i="2"/>
  <c r="AC4428" i="2"/>
  <c r="AA4428" i="2"/>
  <c r="P4428" i="2"/>
  <c r="AC4427" i="2"/>
  <c r="AA4427" i="2"/>
  <c r="P4427" i="2"/>
  <c r="AC4426" i="2"/>
  <c r="AA4426" i="2"/>
  <c r="P4426" i="2"/>
  <c r="AC4425" i="2"/>
  <c r="AA4425" i="2"/>
  <c r="P4425" i="2"/>
  <c r="AC4424" i="2"/>
  <c r="AA4424" i="2"/>
  <c r="P4424" i="2"/>
  <c r="AC4423" i="2"/>
  <c r="AA4423" i="2"/>
  <c r="P4423" i="2"/>
  <c r="AC4422" i="2"/>
  <c r="AA4422" i="2"/>
  <c r="P4422" i="2"/>
  <c r="AC4421" i="2"/>
  <c r="AA4421" i="2"/>
  <c r="P4421" i="2"/>
  <c r="AC4420" i="2"/>
  <c r="AA4420" i="2"/>
  <c r="P4420" i="2"/>
  <c r="AC4419" i="2"/>
  <c r="AA4419" i="2"/>
  <c r="P4419" i="2"/>
  <c r="AC4418" i="2"/>
  <c r="AA4418" i="2"/>
  <c r="P4418" i="2"/>
  <c r="AC4417" i="2"/>
  <c r="AA4417" i="2"/>
  <c r="P4417" i="2"/>
  <c r="AC4416" i="2"/>
  <c r="AA4416" i="2"/>
  <c r="P4416" i="2"/>
  <c r="AC4415" i="2"/>
  <c r="AA4415" i="2"/>
  <c r="P4415" i="2"/>
  <c r="AC4414" i="2"/>
  <c r="AA4414" i="2"/>
  <c r="P4414" i="2"/>
  <c r="AC4413" i="2"/>
  <c r="AA4413" i="2"/>
  <c r="P4413" i="2"/>
  <c r="AC4412" i="2"/>
  <c r="AA4412" i="2"/>
  <c r="P4412" i="2"/>
  <c r="AC4411" i="2"/>
  <c r="AA4411" i="2"/>
  <c r="P4411" i="2"/>
  <c r="AC4410" i="2"/>
  <c r="AA4410" i="2"/>
  <c r="P4410" i="2"/>
  <c r="AC4409" i="2"/>
  <c r="AA4409" i="2"/>
  <c r="P4409" i="2"/>
  <c r="AC4408" i="2"/>
  <c r="AA4408" i="2"/>
  <c r="P4408" i="2"/>
  <c r="AC4407" i="2"/>
  <c r="AA4407" i="2"/>
  <c r="P4407" i="2"/>
  <c r="AC4406" i="2"/>
  <c r="AA4406" i="2"/>
  <c r="P4406" i="2"/>
  <c r="AC4405" i="2"/>
  <c r="AA4405" i="2"/>
  <c r="P4405" i="2"/>
  <c r="AC4404" i="2"/>
  <c r="AA4404" i="2"/>
  <c r="P4404" i="2"/>
  <c r="AC4403" i="2"/>
  <c r="AA4403" i="2"/>
  <c r="P4403" i="2"/>
  <c r="AC4402" i="2"/>
  <c r="AA4402" i="2"/>
  <c r="P4402" i="2"/>
  <c r="AC4401" i="2"/>
  <c r="AA4401" i="2"/>
  <c r="P4401" i="2"/>
  <c r="AC4400" i="2"/>
  <c r="AA4400" i="2"/>
  <c r="P4400" i="2"/>
  <c r="AC4399" i="2"/>
  <c r="AA4399" i="2"/>
  <c r="AC4398" i="2"/>
  <c r="AA4398" i="2"/>
  <c r="P4398" i="2"/>
  <c r="AC4397" i="2"/>
  <c r="AA4397" i="2"/>
  <c r="P4397" i="2"/>
  <c r="AC4396" i="2"/>
  <c r="AA4396" i="2"/>
  <c r="P4396" i="2"/>
  <c r="AC4395" i="2"/>
  <c r="AA4395" i="2"/>
  <c r="P4395" i="2"/>
  <c r="AC4394" i="2"/>
  <c r="AA4394" i="2"/>
  <c r="P4394" i="2"/>
  <c r="AC4393" i="2"/>
  <c r="AA4393" i="2"/>
  <c r="P4393" i="2"/>
  <c r="AC4392" i="2"/>
  <c r="AA4392" i="2"/>
  <c r="P4392" i="2"/>
  <c r="AC4391" i="2"/>
  <c r="AA4391" i="2"/>
  <c r="P4391" i="2"/>
  <c r="AC4390" i="2"/>
  <c r="AA4390" i="2"/>
  <c r="P4390" i="2"/>
  <c r="AC4389" i="2"/>
  <c r="AA4389" i="2"/>
  <c r="P4389" i="2"/>
  <c r="AC4388" i="2"/>
  <c r="AA4388" i="2"/>
  <c r="P4388" i="2"/>
  <c r="AC4387" i="2"/>
  <c r="AA4387" i="2"/>
  <c r="P4387" i="2"/>
  <c r="AC4386" i="2"/>
  <c r="AA4386" i="2"/>
  <c r="P4386" i="2"/>
  <c r="AC4385" i="2"/>
  <c r="AA4385" i="2"/>
  <c r="P4385" i="2"/>
  <c r="AC4384" i="2"/>
  <c r="AA4384" i="2"/>
  <c r="P4384" i="2"/>
  <c r="AC4383" i="2"/>
  <c r="AA4383" i="2"/>
  <c r="P4383" i="2"/>
  <c r="AC4382" i="2"/>
  <c r="AA4382" i="2"/>
  <c r="P4382" i="2"/>
  <c r="AC4381" i="2"/>
  <c r="AA4381" i="2"/>
  <c r="P4381" i="2"/>
  <c r="AC4380" i="2"/>
  <c r="AA4380" i="2"/>
  <c r="P4380" i="2"/>
  <c r="AC4379" i="2"/>
  <c r="AA4379" i="2"/>
  <c r="P4379" i="2"/>
  <c r="AC4378" i="2"/>
  <c r="AA4378" i="2"/>
  <c r="P4378" i="2"/>
  <c r="AC4377" i="2"/>
  <c r="AA4377" i="2"/>
  <c r="P4377" i="2"/>
  <c r="AC4376" i="2"/>
  <c r="AA4376" i="2"/>
  <c r="P4376" i="2"/>
  <c r="AC4375" i="2"/>
  <c r="AA4375" i="2"/>
  <c r="P4375" i="2"/>
  <c r="AC4374" i="2"/>
  <c r="AA4374" i="2"/>
  <c r="P4374" i="2"/>
  <c r="AC4373" i="2"/>
  <c r="AA4373" i="2"/>
  <c r="P4373" i="2"/>
  <c r="AC4372" i="2"/>
  <c r="AA4372" i="2"/>
  <c r="P4372" i="2"/>
  <c r="AC4371" i="2"/>
  <c r="AA4371" i="2"/>
  <c r="P4371" i="2"/>
  <c r="AC4370" i="2"/>
  <c r="AA4370" i="2"/>
  <c r="P4370" i="2"/>
  <c r="AC4369" i="2"/>
  <c r="AA4369" i="2"/>
  <c r="P4369" i="2"/>
  <c r="AC4368" i="2"/>
  <c r="AA4368" i="2"/>
  <c r="P4368" i="2"/>
  <c r="AC4367" i="2"/>
  <c r="AA4367" i="2"/>
  <c r="P4367" i="2"/>
  <c r="AC4366" i="2"/>
  <c r="AA4366" i="2"/>
  <c r="P4366" i="2"/>
  <c r="AC4365" i="2"/>
  <c r="AA4365" i="2"/>
  <c r="P4365" i="2"/>
  <c r="AC4364" i="2"/>
  <c r="AA4364" i="2"/>
  <c r="P4364" i="2"/>
  <c r="AC4363" i="2"/>
  <c r="AA4363" i="2"/>
  <c r="P4363" i="2"/>
  <c r="AC4362" i="2"/>
  <c r="AA4362" i="2"/>
  <c r="P4362" i="2"/>
  <c r="AC4361" i="2"/>
  <c r="AA4361" i="2"/>
  <c r="P4361" i="2"/>
  <c r="AC4360" i="2"/>
  <c r="AA4360" i="2"/>
  <c r="P4360" i="2"/>
  <c r="AC4359" i="2"/>
  <c r="AA4359" i="2"/>
  <c r="P4359" i="2"/>
  <c r="AC4358" i="2"/>
  <c r="AA4358" i="2"/>
  <c r="P4358" i="2"/>
  <c r="AC4357" i="2"/>
  <c r="AA4357" i="2"/>
  <c r="P4357" i="2"/>
  <c r="AC4356" i="2"/>
  <c r="AA4356" i="2"/>
  <c r="P4356" i="2"/>
  <c r="AC4355" i="2"/>
  <c r="AA4355" i="2"/>
  <c r="P4355" i="2"/>
  <c r="AC4354" i="2"/>
  <c r="AA4354" i="2"/>
  <c r="P4354" i="2"/>
  <c r="AC4353" i="2"/>
  <c r="AA4353" i="2"/>
  <c r="P4353" i="2"/>
  <c r="AC4352" i="2"/>
  <c r="AA4352" i="2"/>
  <c r="P4352" i="2"/>
  <c r="AC4351" i="2"/>
  <c r="AA4351" i="2"/>
  <c r="P4351" i="2"/>
  <c r="AC4350" i="2"/>
  <c r="AA4350" i="2"/>
  <c r="P4350" i="2"/>
  <c r="AC4349" i="2"/>
  <c r="AA4349" i="2"/>
  <c r="P4349" i="2"/>
  <c r="AC4348" i="2"/>
  <c r="AA4348" i="2"/>
  <c r="P4348" i="2"/>
  <c r="AC4347" i="2"/>
  <c r="AA4347" i="2"/>
  <c r="P4347" i="2"/>
  <c r="AC4346" i="2"/>
  <c r="AA4346" i="2"/>
  <c r="P4346" i="2"/>
  <c r="AC4345" i="2"/>
  <c r="AA4345" i="2"/>
  <c r="P4345" i="2"/>
  <c r="AC4344" i="2"/>
  <c r="AA4344" i="2"/>
  <c r="P4344" i="2"/>
  <c r="AC4343" i="2"/>
  <c r="AA4343" i="2"/>
  <c r="P4343" i="2"/>
  <c r="AC4342" i="2"/>
  <c r="AA4342" i="2"/>
  <c r="P4342" i="2"/>
  <c r="AC4341" i="2"/>
  <c r="AA4341" i="2"/>
  <c r="P4341" i="2"/>
  <c r="AC4340" i="2"/>
  <c r="AA4340" i="2"/>
  <c r="P4340" i="2"/>
  <c r="AC4339" i="2"/>
  <c r="AA4339" i="2"/>
  <c r="P4339" i="2"/>
  <c r="AC4338" i="2"/>
  <c r="AA4338" i="2"/>
  <c r="P4338" i="2"/>
  <c r="AC4337" i="2"/>
  <c r="AA4337" i="2"/>
  <c r="P4337" i="2"/>
  <c r="AC4336" i="2"/>
  <c r="AA4336" i="2"/>
  <c r="P4336" i="2"/>
  <c r="AC4335" i="2"/>
  <c r="AA4335" i="2"/>
  <c r="P4335" i="2"/>
  <c r="AC4334" i="2"/>
  <c r="AA4334" i="2"/>
  <c r="P4334" i="2"/>
  <c r="AC4333" i="2"/>
  <c r="AA4333" i="2"/>
  <c r="P4333" i="2"/>
  <c r="AC4332" i="2"/>
  <c r="AA4332" i="2"/>
  <c r="P4332" i="2"/>
  <c r="AC4331" i="2"/>
  <c r="AA4331" i="2"/>
  <c r="P4331" i="2"/>
  <c r="AC4330" i="2"/>
  <c r="AA4330" i="2"/>
  <c r="P4330" i="2"/>
  <c r="AC4329" i="2"/>
  <c r="AA4329" i="2"/>
  <c r="P4329" i="2"/>
  <c r="AC4328" i="2"/>
  <c r="AA4328" i="2"/>
  <c r="P4328" i="2"/>
  <c r="AC4327" i="2"/>
  <c r="AA4327" i="2"/>
  <c r="P4327" i="2"/>
  <c r="AC4326" i="2"/>
  <c r="AA4326" i="2"/>
  <c r="P4326" i="2"/>
  <c r="AC4325" i="2"/>
  <c r="AA4325" i="2"/>
  <c r="P4325" i="2"/>
  <c r="AC4324" i="2"/>
  <c r="AA4324" i="2"/>
  <c r="P4324" i="2"/>
  <c r="AC4323" i="2"/>
  <c r="AA4323" i="2"/>
  <c r="P4323" i="2"/>
  <c r="AC4322" i="2"/>
  <c r="AA4322" i="2"/>
  <c r="P4322" i="2"/>
  <c r="AC4321" i="2"/>
  <c r="AA4321" i="2"/>
  <c r="P4321" i="2"/>
  <c r="AC4320" i="2"/>
  <c r="AA4320" i="2"/>
  <c r="P4320" i="2"/>
  <c r="AC4319" i="2"/>
  <c r="AA4319" i="2"/>
  <c r="P4319" i="2"/>
  <c r="AC4318" i="2"/>
  <c r="AA4318" i="2"/>
  <c r="P4318" i="2"/>
  <c r="AC4317" i="2"/>
  <c r="AA4317" i="2"/>
  <c r="P4317" i="2"/>
  <c r="AC4316" i="2"/>
  <c r="AA4316" i="2"/>
  <c r="P4316" i="2"/>
  <c r="AC4315" i="2"/>
  <c r="AA4315" i="2"/>
  <c r="P4315" i="2"/>
  <c r="AC4314" i="2"/>
  <c r="AA4314" i="2"/>
  <c r="P4314" i="2"/>
  <c r="AC4313" i="2"/>
  <c r="AA4313" i="2"/>
  <c r="P4313" i="2"/>
  <c r="AC4312" i="2"/>
  <c r="AA4312" i="2"/>
  <c r="P4312" i="2"/>
  <c r="AC4311" i="2"/>
  <c r="AA4311" i="2"/>
  <c r="P4311" i="2"/>
  <c r="AC4310" i="2"/>
  <c r="AA4310" i="2"/>
  <c r="P4310" i="2"/>
  <c r="AC4309" i="2"/>
  <c r="AA4309" i="2"/>
  <c r="P4309" i="2"/>
  <c r="AC4308" i="2"/>
  <c r="AA4308" i="2"/>
  <c r="P4308" i="2"/>
  <c r="AC4307" i="2"/>
  <c r="AA4307" i="2"/>
  <c r="P4307" i="2"/>
  <c r="AC4306" i="2"/>
  <c r="AA4306" i="2"/>
  <c r="P4306" i="2"/>
  <c r="AC4305" i="2"/>
  <c r="AA4305" i="2"/>
  <c r="P4305" i="2"/>
  <c r="AC4304" i="2"/>
  <c r="AA4304" i="2"/>
  <c r="P4304" i="2"/>
  <c r="AC4303" i="2"/>
  <c r="AA4303" i="2"/>
  <c r="P4303" i="2"/>
  <c r="AC4302" i="2"/>
  <c r="AA4302" i="2"/>
  <c r="P4302" i="2"/>
  <c r="AC4301" i="2"/>
  <c r="AA4301" i="2"/>
  <c r="P4301" i="2"/>
  <c r="AC4300" i="2"/>
  <c r="AA4300" i="2"/>
  <c r="P4300" i="2"/>
  <c r="AC4299" i="2"/>
  <c r="AA4299" i="2"/>
  <c r="P4299" i="2"/>
  <c r="AC4298" i="2"/>
  <c r="AA4298" i="2"/>
  <c r="P4298" i="2"/>
  <c r="AC4297" i="2"/>
  <c r="AA4297" i="2"/>
  <c r="P4297" i="2"/>
  <c r="AC4296" i="2"/>
  <c r="AA4296" i="2"/>
  <c r="P4296" i="2"/>
  <c r="AC4295" i="2"/>
  <c r="AA4295" i="2"/>
  <c r="P4295" i="2"/>
  <c r="AC4294" i="2"/>
  <c r="AA4294" i="2"/>
  <c r="P4294" i="2"/>
  <c r="AC4293" i="2"/>
  <c r="AA4293" i="2"/>
  <c r="P4293" i="2"/>
  <c r="AC4292" i="2"/>
  <c r="AA4292" i="2"/>
  <c r="P4292" i="2"/>
  <c r="AC4291" i="2"/>
  <c r="AA4291" i="2"/>
  <c r="P4291" i="2"/>
  <c r="AC4290" i="2"/>
  <c r="AA4290" i="2"/>
  <c r="P4290" i="2"/>
  <c r="AC4289" i="2"/>
  <c r="AA4289" i="2"/>
  <c r="P4289" i="2"/>
  <c r="AC4288" i="2"/>
  <c r="AA4288" i="2"/>
  <c r="P4288" i="2"/>
  <c r="AC4287" i="2"/>
  <c r="AA4287" i="2"/>
  <c r="P4287" i="2"/>
  <c r="AC4286" i="2"/>
  <c r="AA4286" i="2"/>
  <c r="P4286" i="2"/>
  <c r="AC4285" i="2"/>
  <c r="AA4285" i="2"/>
  <c r="P4285" i="2"/>
  <c r="AC4284" i="2"/>
  <c r="AA4284" i="2"/>
  <c r="P4284" i="2"/>
  <c r="AC4283" i="2"/>
  <c r="AA4283" i="2"/>
  <c r="P4283" i="2"/>
  <c r="AC4282" i="2"/>
  <c r="AA4282" i="2"/>
  <c r="P4282" i="2"/>
  <c r="AC4281" i="2"/>
  <c r="AA4281" i="2"/>
  <c r="P4281" i="2"/>
  <c r="AC4280" i="2"/>
  <c r="AA4280" i="2"/>
  <c r="P4280" i="2"/>
  <c r="AC4279" i="2"/>
  <c r="AA4279" i="2"/>
  <c r="P4279" i="2"/>
  <c r="AC4278" i="2"/>
  <c r="AA4278" i="2"/>
  <c r="P4278" i="2"/>
  <c r="AC4277" i="2"/>
  <c r="AA4277" i="2"/>
  <c r="P4277" i="2"/>
  <c r="AC4276" i="2"/>
  <c r="AA4276" i="2"/>
  <c r="P4276" i="2"/>
  <c r="AC4275" i="2"/>
  <c r="AA4275" i="2"/>
  <c r="P4275" i="2"/>
  <c r="AC4274" i="2"/>
  <c r="AA4274" i="2"/>
  <c r="P4274" i="2"/>
  <c r="AC4273" i="2"/>
  <c r="AA4273" i="2"/>
  <c r="P4273" i="2"/>
  <c r="AC4272" i="2"/>
  <c r="AA4272" i="2"/>
  <c r="P4272" i="2"/>
  <c r="AC4271" i="2"/>
  <c r="AA4271" i="2"/>
  <c r="P4271" i="2"/>
  <c r="AC4270" i="2"/>
  <c r="AA4270" i="2"/>
  <c r="P4270" i="2"/>
  <c r="AC4269" i="2"/>
  <c r="AA4269" i="2"/>
  <c r="P4269" i="2"/>
  <c r="AC4268" i="2"/>
  <c r="AA4268" i="2"/>
  <c r="P4268" i="2"/>
  <c r="AC4267" i="2"/>
  <c r="AA4267" i="2"/>
  <c r="P4267" i="2"/>
  <c r="AC4266" i="2"/>
  <c r="AA4266" i="2"/>
  <c r="P4266" i="2"/>
  <c r="AC4265" i="2"/>
  <c r="AA4265" i="2"/>
  <c r="P4265" i="2"/>
  <c r="AC4264" i="2"/>
  <c r="AA4264" i="2"/>
  <c r="P4264" i="2"/>
  <c r="AC4263" i="2"/>
  <c r="AA4263" i="2"/>
  <c r="P4263" i="2"/>
  <c r="AC4262" i="2"/>
  <c r="AA4262" i="2"/>
  <c r="P4262" i="2"/>
  <c r="AC4261" i="2"/>
  <c r="AA4261" i="2"/>
  <c r="P4261" i="2"/>
  <c r="AC4260" i="2"/>
  <c r="AA4260" i="2"/>
  <c r="P4260" i="2"/>
  <c r="AC4259" i="2"/>
  <c r="AA4259" i="2"/>
  <c r="P4259" i="2"/>
  <c r="AC4258" i="2"/>
  <c r="AA4258" i="2"/>
  <c r="P4258" i="2"/>
  <c r="AC4257" i="2"/>
  <c r="AA4257" i="2"/>
  <c r="P4257" i="2"/>
  <c r="AC4256" i="2"/>
  <c r="AA4256" i="2"/>
  <c r="P4256" i="2"/>
  <c r="AC4255" i="2"/>
  <c r="AA4255" i="2"/>
  <c r="P4255" i="2"/>
  <c r="AC4254" i="2"/>
  <c r="AA4254" i="2"/>
  <c r="P4254" i="2"/>
  <c r="AC4253" i="2"/>
  <c r="AA4253" i="2"/>
  <c r="P4253" i="2"/>
  <c r="AC4252" i="2"/>
  <c r="AA4252" i="2"/>
  <c r="P4252" i="2"/>
  <c r="AC4251" i="2"/>
  <c r="AA4251" i="2"/>
  <c r="P4251" i="2"/>
  <c r="AC4250" i="2"/>
  <c r="AA4250" i="2"/>
  <c r="P4250" i="2"/>
  <c r="AC4249" i="2"/>
  <c r="AA4249" i="2"/>
  <c r="P4249" i="2"/>
  <c r="AC4248" i="2"/>
  <c r="AA4248" i="2"/>
  <c r="P4248" i="2"/>
  <c r="AC4247" i="2"/>
  <c r="AA4247" i="2"/>
  <c r="P4247" i="2"/>
  <c r="AC4246" i="2"/>
  <c r="AA4246" i="2"/>
  <c r="P4246" i="2"/>
  <c r="AC4245" i="2"/>
  <c r="AA4245" i="2"/>
  <c r="P4245" i="2"/>
  <c r="AC4244" i="2"/>
  <c r="AA4244" i="2"/>
  <c r="P4244" i="2"/>
  <c r="AC4243" i="2"/>
  <c r="AA4243" i="2"/>
  <c r="P4243" i="2"/>
  <c r="AC4242" i="2"/>
  <c r="AA4242" i="2"/>
  <c r="P4242" i="2"/>
  <c r="AC4241" i="2"/>
  <c r="AA4241" i="2"/>
  <c r="P4241" i="2"/>
  <c r="AC4240" i="2"/>
  <c r="AA4240" i="2"/>
  <c r="P4240" i="2"/>
  <c r="AC4239" i="2"/>
  <c r="AA4239" i="2"/>
  <c r="P4239" i="2"/>
  <c r="AC4238" i="2"/>
  <c r="AA4238" i="2"/>
  <c r="P4238" i="2"/>
  <c r="AC4237" i="2"/>
  <c r="AA4237" i="2"/>
  <c r="P4237" i="2"/>
  <c r="AC4236" i="2"/>
  <c r="AA4236" i="2"/>
  <c r="P4236" i="2"/>
  <c r="AC4235" i="2"/>
  <c r="AA4235" i="2"/>
  <c r="P4235" i="2"/>
  <c r="AC4234" i="2"/>
  <c r="AA4234" i="2"/>
  <c r="P4234" i="2"/>
  <c r="AC4233" i="2"/>
  <c r="AA4233" i="2"/>
  <c r="P4233" i="2"/>
  <c r="AC4232" i="2"/>
  <c r="AA4232" i="2"/>
  <c r="P4232" i="2"/>
  <c r="AC4231" i="2"/>
  <c r="AA4231" i="2"/>
  <c r="P4231" i="2"/>
  <c r="AC4230" i="2"/>
  <c r="AA4230" i="2"/>
  <c r="P4230" i="2"/>
  <c r="AC4229" i="2"/>
  <c r="AA4229" i="2"/>
  <c r="P4229" i="2"/>
  <c r="AC4228" i="2"/>
  <c r="AA4228" i="2"/>
  <c r="P4228" i="2"/>
  <c r="AC4227" i="2"/>
  <c r="AA4227" i="2"/>
  <c r="P4227" i="2"/>
  <c r="AC4226" i="2"/>
  <c r="AA4226" i="2"/>
  <c r="P4226" i="2"/>
  <c r="AC4225" i="2"/>
  <c r="AA4225" i="2"/>
  <c r="P4225" i="2"/>
  <c r="AC4224" i="2"/>
  <c r="AA4224" i="2"/>
  <c r="P4224" i="2"/>
  <c r="AC4223" i="2"/>
  <c r="AA4223" i="2"/>
  <c r="P4223" i="2"/>
  <c r="AC4222" i="2"/>
  <c r="AA4222" i="2"/>
  <c r="P4222" i="2"/>
  <c r="AC4221" i="2"/>
  <c r="AA4221" i="2"/>
  <c r="P4221" i="2"/>
  <c r="AC4220" i="2"/>
  <c r="AA4220" i="2"/>
  <c r="P4220" i="2"/>
  <c r="AC4219" i="2"/>
  <c r="AA4219" i="2"/>
  <c r="P4219" i="2"/>
  <c r="AC4218" i="2"/>
  <c r="AA4218" i="2"/>
  <c r="P4218" i="2"/>
  <c r="AC4217" i="2"/>
  <c r="AA4217" i="2"/>
  <c r="P4217" i="2"/>
  <c r="AC4216" i="2"/>
  <c r="AA4216" i="2"/>
  <c r="P4216" i="2"/>
  <c r="AC4215" i="2"/>
  <c r="AA4215" i="2"/>
  <c r="P4215" i="2"/>
  <c r="AC4214" i="2"/>
  <c r="AA4214" i="2"/>
  <c r="P4214" i="2"/>
  <c r="AC4213" i="2"/>
  <c r="AA4213" i="2"/>
  <c r="P4213" i="2"/>
  <c r="AC4212" i="2"/>
  <c r="AA4212" i="2"/>
  <c r="P4212" i="2"/>
  <c r="AC4211" i="2"/>
  <c r="AA4211" i="2"/>
  <c r="P4211" i="2"/>
  <c r="AC4210" i="2"/>
  <c r="AA4210" i="2"/>
  <c r="P4210" i="2"/>
  <c r="AC4209" i="2"/>
  <c r="AA4209" i="2"/>
  <c r="P4209" i="2"/>
  <c r="AC4208" i="2"/>
  <c r="AA4208" i="2"/>
  <c r="P4208" i="2"/>
  <c r="AC4207" i="2"/>
  <c r="AA4207" i="2"/>
  <c r="P4207" i="2"/>
  <c r="AC4206" i="2"/>
  <c r="AA4206" i="2"/>
  <c r="P4206" i="2"/>
  <c r="AC4205" i="2"/>
  <c r="AA4205" i="2"/>
  <c r="P4205" i="2"/>
  <c r="AC4204" i="2"/>
  <c r="AA4204" i="2"/>
  <c r="P4204" i="2"/>
  <c r="AC4203" i="2"/>
  <c r="AA4203" i="2"/>
  <c r="P4203" i="2"/>
  <c r="AC4202" i="2"/>
  <c r="AA4202" i="2"/>
  <c r="P4202" i="2"/>
  <c r="AC4201" i="2"/>
  <c r="AA4201" i="2"/>
  <c r="P4201" i="2"/>
  <c r="AC4200" i="2"/>
  <c r="AA4200" i="2"/>
  <c r="P4200" i="2"/>
  <c r="AC4199" i="2"/>
  <c r="AA4199" i="2"/>
  <c r="P4199" i="2"/>
  <c r="AC4198" i="2"/>
  <c r="AA4198" i="2"/>
  <c r="P4198" i="2"/>
  <c r="AC4197" i="2"/>
  <c r="AA4197" i="2"/>
  <c r="P4197" i="2"/>
  <c r="AC4196" i="2"/>
  <c r="AA4196" i="2"/>
  <c r="P4196" i="2"/>
  <c r="AC4195" i="2"/>
  <c r="AA4195" i="2"/>
  <c r="P4195" i="2"/>
  <c r="AC4194" i="2"/>
  <c r="AA4194" i="2"/>
  <c r="P4194" i="2"/>
  <c r="AC4193" i="2"/>
  <c r="AA4193" i="2"/>
  <c r="P4193" i="2"/>
  <c r="AC4192" i="2"/>
  <c r="AA4192" i="2"/>
  <c r="P4192" i="2"/>
  <c r="AC4191" i="2"/>
  <c r="AA4191" i="2"/>
  <c r="P4191" i="2"/>
  <c r="AC4190" i="2"/>
  <c r="AA4190" i="2"/>
  <c r="P4190" i="2"/>
  <c r="AC4189" i="2"/>
  <c r="AA4189" i="2"/>
  <c r="P4189" i="2"/>
  <c r="AC4188" i="2"/>
  <c r="AA4188" i="2"/>
  <c r="P4188" i="2"/>
  <c r="AC4187" i="2"/>
  <c r="AA4187" i="2"/>
  <c r="P4187" i="2"/>
  <c r="AC4186" i="2"/>
  <c r="AA4186" i="2"/>
  <c r="P4186" i="2"/>
  <c r="AC4185" i="2"/>
  <c r="AA4185" i="2"/>
  <c r="P4185" i="2"/>
  <c r="AC4184" i="2"/>
  <c r="AA4184" i="2"/>
  <c r="P4184" i="2"/>
  <c r="AC4183" i="2"/>
  <c r="AA4183" i="2"/>
  <c r="P4183" i="2"/>
  <c r="AC4182" i="2"/>
  <c r="AA4182" i="2"/>
  <c r="P4182" i="2"/>
  <c r="AC4181" i="2"/>
  <c r="AA4181" i="2"/>
  <c r="P4181" i="2"/>
  <c r="AC4180" i="2"/>
  <c r="AA4180" i="2"/>
  <c r="P4180" i="2"/>
  <c r="AC4179" i="2"/>
  <c r="AA4179" i="2"/>
  <c r="P4179" i="2"/>
  <c r="AC4178" i="2"/>
  <c r="AA4178" i="2"/>
  <c r="P4178" i="2"/>
  <c r="AC4177" i="2"/>
  <c r="AA4177" i="2"/>
  <c r="P4177" i="2"/>
  <c r="AC4176" i="2"/>
  <c r="AA4176" i="2"/>
  <c r="P4176" i="2"/>
  <c r="AC4175" i="2"/>
  <c r="AA4175" i="2"/>
  <c r="P4175" i="2"/>
  <c r="AC4174" i="2"/>
  <c r="AA4174" i="2"/>
  <c r="P4174" i="2"/>
  <c r="AC4173" i="2"/>
  <c r="AA4173" i="2"/>
  <c r="P4173" i="2"/>
  <c r="AC4172" i="2"/>
  <c r="AA4172" i="2"/>
  <c r="P4172" i="2"/>
  <c r="AC4171" i="2"/>
  <c r="AA4171" i="2"/>
  <c r="P4171" i="2"/>
  <c r="AC4170" i="2"/>
  <c r="AA4170" i="2"/>
  <c r="P4170" i="2"/>
  <c r="AC4169" i="2"/>
  <c r="AA4169" i="2"/>
  <c r="P4169" i="2"/>
  <c r="AC4168" i="2"/>
  <c r="AA4168" i="2"/>
  <c r="P4168" i="2"/>
  <c r="AC4167" i="2"/>
  <c r="AA4167" i="2"/>
  <c r="P4167" i="2"/>
  <c r="AC4166" i="2"/>
  <c r="AA4166" i="2"/>
  <c r="P4166" i="2"/>
  <c r="AC4165" i="2"/>
  <c r="AA4165" i="2"/>
  <c r="P4165" i="2"/>
  <c r="AC4164" i="2"/>
  <c r="AA4164" i="2"/>
  <c r="P4164" i="2"/>
  <c r="AC4163" i="2"/>
  <c r="AA4163" i="2"/>
  <c r="P4163" i="2"/>
  <c r="AC4162" i="2"/>
  <c r="AA4162" i="2"/>
  <c r="P4162" i="2"/>
  <c r="AC4161" i="2"/>
  <c r="AA4161" i="2"/>
  <c r="P4161" i="2"/>
  <c r="AC4160" i="2"/>
  <c r="AA4160" i="2"/>
  <c r="P4160" i="2"/>
  <c r="AC4159" i="2"/>
  <c r="AA4159" i="2"/>
  <c r="P4159" i="2"/>
  <c r="AC4158" i="2"/>
  <c r="AA4158" i="2"/>
  <c r="P4158" i="2"/>
  <c r="AC4157" i="2"/>
  <c r="AA4157" i="2"/>
  <c r="P4157" i="2"/>
  <c r="AC4156" i="2"/>
  <c r="AA4156" i="2"/>
  <c r="P4156" i="2"/>
  <c r="AC4155" i="2"/>
  <c r="AA4155" i="2"/>
  <c r="P4155" i="2"/>
  <c r="AC4154" i="2"/>
  <c r="AA4154" i="2"/>
  <c r="P4154" i="2"/>
  <c r="AC4153" i="2"/>
  <c r="AA4153" i="2"/>
  <c r="P4153" i="2"/>
  <c r="AC4152" i="2"/>
  <c r="AA4152" i="2"/>
  <c r="P4152" i="2"/>
  <c r="AC4151" i="2"/>
  <c r="AA4151" i="2"/>
  <c r="P4151" i="2"/>
  <c r="AC4150" i="2"/>
  <c r="AA4150" i="2"/>
  <c r="P4150" i="2"/>
  <c r="AC4149" i="2"/>
  <c r="AA4149" i="2"/>
  <c r="P4149" i="2"/>
  <c r="AC4148" i="2"/>
  <c r="AA4148" i="2"/>
  <c r="P4148" i="2"/>
  <c r="AC4147" i="2"/>
  <c r="AA4147" i="2"/>
  <c r="P4147" i="2"/>
  <c r="AC4146" i="2"/>
  <c r="AA4146" i="2"/>
  <c r="P4146" i="2"/>
  <c r="AC4145" i="2"/>
  <c r="AA4145" i="2"/>
  <c r="P4145" i="2"/>
  <c r="AC4144" i="2"/>
  <c r="AA4144" i="2"/>
  <c r="P4144" i="2"/>
  <c r="AC4143" i="2"/>
  <c r="AA4143" i="2"/>
  <c r="P4143" i="2"/>
  <c r="AC4142" i="2"/>
  <c r="AA4142" i="2"/>
  <c r="P4142" i="2"/>
  <c r="AC4141" i="2"/>
  <c r="AA4141" i="2"/>
  <c r="P4141" i="2"/>
  <c r="AC4140" i="2"/>
  <c r="AA4140" i="2"/>
  <c r="P4140" i="2"/>
  <c r="AC4139" i="2"/>
  <c r="AA4139" i="2"/>
  <c r="P4139" i="2"/>
  <c r="AC4138" i="2"/>
  <c r="AA4138" i="2"/>
  <c r="P4138" i="2"/>
  <c r="AC4137" i="2"/>
  <c r="AA4137" i="2"/>
  <c r="P4137" i="2"/>
  <c r="AC4136" i="2"/>
  <c r="AA4136" i="2"/>
  <c r="P4136" i="2"/>
  <c r="AC4135" i="2"/>
  <c r="AA4135" i="2"/>
  <c r="P4135" i="2"/>
  <c r="AC4134" i="2"/>
  <c r="AA4134" i="2"/>
  <c r="P4134" i="2"/>
  <c r="AC4133" i="2"/>
  <c r="AA4133" i="2"/>
  <c r="P4133" i="2"/>
  <c r="AC4132" i="2"/>
  <c r="AA4132" i="2"/>
  <c r="P4132" i="2"/>
  <c r="AC4131" i="2"/>
  <c r="AA4131" i="2"/>
  <c r="P4131" i="2"/>
  <c r="AC4130" i="2"/>
  <c r="AA4130" i="2"/>
  <c r="P4130" i="2"/>
  <c r="AC4129" i="2"/>
  <c r="AA4129" i="2"/>
  <c r="P4129" i="2"/>
  <c r="AC4128" i="2"/>
  <c r="AA4128" i="2"/>
  <c r="P4128" i="2"/>
  <c r="AC4127" i="2"/>
  <c r="AA4127" i="2"/>
  <c r="P4127" i="2"/>
  <c r="AC4126" i="2"/>
  <c r="AA4126" i="2"/>
  <c r="P4126" i="2"/>
  <c r="AC4125" i="2"/>
  <c r="AA4125" i="2"/>
  <c r="P4125" i="2"/>
  <c r="AC4124" i="2"/>
  <c r="AA4124" i="2"/>
  <c r="P4124" i="2"/>
  <c r="AC4123" i="2"/>
  <c r="AA4123" i="2"/>
  <c r="P4123" i="2"/>
  <c r="AC4122" i="2"/>
  <c r="AA4122" i="2"/>
  <c r="P4122" i="2"/>
  <c r="AC4121" i="2"/>
  <c r="AA4121" i="2"/>
  <c r="P4121" i="2"/>
  <c r="AC4120" i="2"/>
  <c r="AA4120" i="2"/>
  <c r="P4120" i="2"/>
  <c r="AC4119" i="2"/>
  <c r="AA4119" i="2"/>
  <c r="P4119" i="2"/>
  <c r="AC4118" i="2"/>
  <c r="AA4118" i="2"/>
  <c r="P4118" i="2"/>
  <c r="AC4117" i="2"/>
  <c r="AA4117" i="2"/>
  <c r="P4117" i="2"/>
  <c r="AC4116" i="2"/>
  <c r="AA4116" i="2"/>
  <c r="P4116" i="2"/>
  <c r="AC4115" i="2"/>
  <c r="AA4115" i="2"/>
  <c r="P4115" i="2"/>
  <c r="AC4114" i="2"/>
  <c r="AA4114" i="2"/>
  <c r="P4114" i="2"/>
  <c r="AC4113" i="2"/>
  <c r="AA4113" i="2"/>
  <c r="P4113" i="2"/>
  <c r="AC4112" i="2"/>
  <c r="AA4112" i="2"/>
  <c r="P4112" i="2"/>
  <c r="AC4111" i="2"/>
  <c r="AA4111" i="2"/>
  <c r="P4111" i="2"/>
  <c r="AC4110" i="2"/>
  <c r="AA4110" i="2"/>
  <c r="P4110" i="2"/>
  <c r="AC4109" i="2"/>
  <c r="AA4109" i="2"/>
  <c r="P4109" i="2"/>
  <c r="AC4108" i="2"/>
  <c r="AA4108" i="2"/>
  <c r="P4108" i="2"/>
  <c r="AC4107" i="2"/>
  <c r="AA4107" i="2"/>
  <c r="P4107" i="2"/>
  <c r="AC4106" i="2"/>
  <c r="AA4106" i="2"/>
  <c r="P4106" i="2"/>
  <c r="AC4105" i="2"/>
  <c r="AA4105" i="2"/>
  <c r="P4105" i="2"/>
  <c r="AC4104" i="2"/>
  <c r="AA4104" i="2"/>
  <c r="P4104" i="2"/>
  <c r="AC4103" i="2"/>
  <c r="AA4103" i="2"/>
  <c r="P4103" i="2"/>
  <c r="AC4102" i="2"/>
  <c r="AA4102" i="2"/>
  <c r="P4102" i="2"/>
  <c r="AC4101" i="2"/>
  <c r="AA4101" i="2"/>
  <c r="P4101" i="2"/>
  <c r="AC4100" i="2"/>
  <c r="AA4100" i="2"/>
  <c r="P4100" i="2"/>
  <c r="AC4099" i="2"/>
  <c r="AA4099" i="2"/>
  <c r="P4099" i="2"/>
  <c r="AC4098" i="2"/>
  <c r="AA4098" i="2"/>
  <c r="P4098" i="2"/>
  <c r="AC4097" i="2"/>
  <c r="AA4097" i="2"/>
  <c r="P4097" i="2"/>
  <c r="AC4096" i="2"/>
  <c r="AA4096" i="2"/>
  <c r="P4096" i="2"/>
  <c r="AC4095" i="2"/>
  <c r="AA4095" i="2"/>
  <c r="P4095" i="2"/>
  <c r="AC4094" i="2"/>
  <c r="AA4094" i="2"/>
  <c r="P4094" i="2"/>
  <c r="AC4093" i="2"/>
  <c r="AA4093" i="2"/>
  <c r="P4093" i="2"/>
  <c r="AC4092" i="2"/>
  <c r="AA4092" i="2"/>
  <c r="P4092" i="2"/>
  <c r="AC4091" i="2"/>
  <c r="AA4091" i="2"/>
  <c r="P4091" i="2"/>
  <c r="AC4090" i="2"/>
  <c r="AA4090" i="2"/>
  <c r="P4090" i="2"/>
  <c r="AC4089" i="2"/>
  <c r="AA4089" i="2"/>
  <c r="P4089" i="2"/>
  <c r="AC4088" i="2"/>
  <c r="AA4088" i="2"/>
  <c r="P4088" i="2"/>
  <c r="AC4087" i="2"/>
  <c r="AA4087" i="2"/>
  <c r="P4087" i="2"/>
  <c r="AC4086" i="2"/>
  <c r="AA4086" i="2"/>
  <c r="P4086" i="2"/>
  <c r="AC4085" i="2"/>
  <c r="AA4085" i="2"/>
  <c r="P4085" i="2"/>
  <c r="AC4084" i="2"/>
  <c r="AA4084" i="2"/>
  <c r="P4084" i="2"/>
  <c r="AC4083" i="2"/>
  <c r="AA4083" i="2"/>
  <c r="P4083" i="2"/>
  <c r="AC4082" i="2"/>
  <c r="AA4082" i="2"/>
  <c r="P4082" i="2"/>
  <c r="AC4081" i="2"/>
  <c r="AA4081" i="2"/>
  <c r="P4081" i="2"/>
  <c r="AC4080" i="2"/>
  <c r="AA4080" i="2"/>
  <c r="P4080" i="2"/>
  <c r="AC4079" i="2"/>
  <c r="AA4079" i="2"/>
  <c r="P4079" i="2"/>
  <c r="AC4078" i="2"/>
  <c r="AA4078" i="2"/>
  <c r="P4078" i="2"/>
  <c r="AC4077" i="2"/>
  <c r="AA4077" i="2"/>
  <c r="P4077" i="2"/>
  <c r="AC4076" i="2"/>
  <c r="AA4076" i="2"/>
  <c r="P4076" i="2"/>
  <c r="AC4075" i="2"/>
  <c r="AA4075" i="2"/>
  <c r="P4075" i="2"/>
  <c r="AC4074" i="2"/>
  <c r="AA4074" i="2"/>
  <c r="P4074" i="2"/>
  <c r="AC4073" i="2"/>
  <c r="AA4073" i="2"/>
  <c r="P4073" i="2"/>
  <c r="AC4072" i="2"/>
  <c r="AA4072" i="2"/>
  <c r="P4072" i="2"/>
  <c r="AC4071" i="2"/>
  <c r="AA4071" i="2"/>
  <c r="P4071" i="2"/>
  <c r="AC4070" i="2"/>
  <c r="AA4070" i="2"/>
  <c r="P4070" i="2"/>
  <c r="AC4069" i="2"/>
  <c r="AA4069" i="2"/>
  <c r="P4069" i="2"/>
  <c r="AC4068" i="2"/>
  <c r="AA4068" i="2"/>
  <c r="P4068" i="2"/>
  <c r="AC4067" i="2"/>
  <c r="AA4067" i="2"/>
  <c r="P4067" i="2"/>
  <c r="AC4066" i="2"/>
  <c r="AA4066" i="2"/>
  <c r="P4066" i="2"/>
  <c r="AC4065" i="2"/>
  <c r="AA4065" i="2"/>
  <c r="P4065" i="2"/>
  <c r="AC4064" i="2"/>
  <c r="AA4064" i="2"/>
  <c r="P4064" i="2"/>
  <c r="AC4063" i="2"/>
  <c r="AA4063" i="2"/>
  <c r="P4063" i="2"/>
  <c r="AC4062" i="2"/>
  <c r="AA4062" i="2"/>
  <c r="P4062" i="2"/>
  <c r="AC4061" i="2"/>
  <c r="AA4061" i="2"/>
  <c r="P4061" i="2"/>
  <c r="AC4060" i="2"/>
  <c r="AA4060" i="2"/>
  <c r="P4060" i="2"/>
  <c r="AC4059" i="2"/>
  <c r="AA4059" i="2"/>
  <c r="P4059" i="2"/>
  <c r="AC4058" i="2"/>
  <c r="AA4058" i="2"/>
  <c r="P4058" i="2"/>
  <c r="AC4057" i="2"/>
  <c r="AA4057" i="2"/>
  <c r="P4057" i="2"/>
  <c r="AC4056" i="2"/>
  <c r="AA4056" i="2"/>
  <c r="P4056" i="2"/>
  <c r="AC4055" i="2"/>
  <c r="AA4055" i="2"/>
  <c r="P4055" i="2"/>
  <c r="AC4054" i="2"/>
  <c r="AA4054" i="2"/>
  <c r="P4054" i="2"/>
  <c r="AC4053" i="2"/>
  <c r="AA4053" i="2"/>
  <c r="P4053" i="2"/>
  <c r="AC4052" i="2"/>
  <c r="AA4052" i="2"/>
  <c r="P4052" i="2"/>
  <c r="AC4051" i="2"/>
  <c r="AA4051" i="2"/>
  <c r="P4051" i="2"/>
  <c r="AC4050" i="2"/>
  <c r="AA4050" i="2"/>
  <c r="P4050" i="2"/>
  <c r="AC4049" i="2"/>
  <c r="AA4049" i="2"/>
  <c r="P4049" i="2"/>
  <c r="AC4048" i="2"/>
  <c r="AA4048" i="2"/>
  <c r="P4048" i="2"/>
  <c r="AC4047" i="2"/>
  <c r="AA4047" i="2"/>
  <c r="P4047" i="2"/>
  <c r="AC4046" i="2"/>
  <c r="AA4046" i="2"/>
  <c r="P4046" i="2"/>
  <c r="AC4045" i="2"/>
  <c r="AA4045" i="2"/>
  <c r="P4045" i="2"/>
  <c r="AC4044" i="2"/>
  <c r="AA4044" i="2"/>
  <c r="P4044" i="2"/>
  <c r="AC4043" i="2"/>
  <c r="AA4043" i="2"/>
  <c r="P4043" i="2"/>
  <c r="AC4042" i="2"/>
  <c r="AA4042" i="2"/>
  <c r="P4042" i="2"/>
  <c r="AC4041" i="2"/>
  <c r="AA4041" i="2"/>
  <c r="P4041" i="2"/>
  <c r="AC4040" i="2"/>
  <c r="AA4040" i="2"/>
  <c r="P4040" i="2"/>
  <c r="AC4039" i="2"/>
  <c r="AA4039" i="2"/>
  <c r="P4039" i="2"/>
  <c r="AC4038" i="2"/>
  <c r="AA4038" i="2"/>
  <c r="P4038" i="2"/>
  <c r="AC4037" i="2"/>
  <c r="AA4037" i="2"/>
  <c r="P4037" i="2"/>
  <c r="AC4036" i="2"/>
  <c r="AA4036" i="2"/>
  <c r="P4036" i="2"/>
  <c r="AC4035" i="2"/>
  <c r="AA4035" i="2"/>
  <c r="P4035" i="2"/>
  <c r="AC4034" i="2"/>
  <c r="AA4034" i="2"/>
  <c r="P4034" i="2"/>
  <c r="AC4033" i="2"/>
  <c r="AA4033" i="2"/>
  <c r="P4033" i="2"/>
  <c r="AC4032" i="2"/>
  <c r="AA4032" i="2"/>
  <c r="P4032" i="2"/>
  <c r="AC4031" i="2"/>
  <c r="AA4031" i="2"/>
  <c r="P4031" i="2"/>
  <c r="AC4030" i="2"/>
  <c r="AA4030" i="2"/>
  <c r="P4030" i="2"/>
  <c r="AC4029" i="2"/>
  <c r="AA4029" i="2"/>
  <c r="P4029" i="2"/>
  <c r="AC4028" i="2"/>
  <c r="AA4028" i="2"/>
  <c r="P4028" i="2"/>
  <c r="AC4027" i="2"/>
  <c r="AA4027" i="2"/>
  <c r="P4027" i="2"/>
  <c r="AC4026" i="2"/>
  <c r="AA4026" i="2"/>
  <c r="P4026" i="2"/>
  <c r="AC4025" i="2"/>
  <c r="AA4025" i="2"/>
  <c r="P4025" i="2"/>
  <c r="AC4024" i="2"/>
  <c r="AA4024" i="2"/>
  <c r="P4024" i="2"/>
  <c r="AC4023" i="2"/>
  <c r="AA4023" i="2"/>
  <c r="P4023" i="2"/>
  <c r="AC4022" i="2"/>
  <c r="AA4022" i="2"/>
  <c r="P4022" i="2"/>
  <c r="AC4021" i="2"/>
  <c r="AA4021" i="2"/>
  <c r="P4021" i="2"/>
  <c r="AC4020" i="2"/>
  <c r="AA4020" i="2"/>
  <c r="P4020" i="2"/>
  <c r="AC4019" i="2"/>
  <c r="AA4019" i="2"/>
  <c r="P4019" i="2"/>
  <c r="AC4018" i="2"/>
  <c r="AA4018" i="2"/>
  <c r="P4018" i="2"/>
  <c r="AC4017" i="2"/>
  <c r="AA4017" i="2"/>
  <c r="P4017" i="2"/>
  <c r="AC4016" i="2"/>
  <c r="AA4016" i="2"/>
  <c r="P4016" i="2"/>
  <c r="AC4015" i="2"/>
  <c r="AA4015" i="2"/>
  <c r="P4015" i="2"/>
  <c r="AC4014" i="2"/>
  <c r="AA4014" i="2"/>
  <c r="P4014" i="2"/>
  <c r="AC4013" i="2"/>
  <c r="AA4013" i="2"/>
  <c r="P4013" i="2"/>
  <c r="AC4012" i="2"/>
  <c r="AA4012" i="2"/>
  <c r="P4012" i="2"/>
  <c r="AC4011" i="2"/>
  <c r="AA4011" i="2"/>
  <c r="P4011" i="2"/>
  <c r="AC4010" i="2"/>
  <c r="AA4010" i="2"/>
  <c r="P4010" i="2"/>
  <c r="AC4009" i="2"/>
  <c r="AA4009" i="2"/>
  <c r="P4009" i="2"/>
  <c r="AC4008" i="2"/>
  <c r="AA4008" i="2"/>
  <c r="P4008" i="2"/>
  <c r="AC4007" i="2"/>
  <c r="AA4007" i="2"/>
  <c r="P4007" i="2"/>
  <c r="AC4006" i="2"/>
  <c r="AA4006" i="2"/>
  <c r="P4006" i="2"/>
  <c r="AC4005" i="2"/>
  <c r="AA4005" i="2"/>
  <c r="P4005" i="2"/>
  <c r="AC4004" i="2"/>
  <c r="AA4004" i="2"/>
  <c r="P4004" i="2"/>
  <c r="AC4003" i="2"/>
  <c r="AA4003" i="2"/>
  <c r="P4003" i="2"/>
  <c r="AC4002" i="2"/>
  <c r="AA4002" i="2"/>
  <c r="P4002" i="2"/>
  <c r="AC4001" i="2"/>
  <c r="AA4001" i="2"/>
  <c r="P4001" i="2"/>
  <c r="AC4000" i="2"/>
  <c r="AA4000" i="2"/>
  <c r="P4000" i="2"/>
  <c r="AC3999" i="2"/>
  <c r="AA3999" i="2"/>
  <c r="P3999" i="2"/>
  <c r="AC3998" i="2"/>
  <c r="AA3998" i="2"/>
  <c r="P3998" i="2"/>
  <c r="AC3997" i="2"/>
  <c r="AA3997" i="2"/>
  <c r="P3997" i="2"/>
  <c r="AC3996" i="2"/>
  <c r="AA3996" i="2"/>
  <c r="P3996" i="2"/>
  <c r="AC3995" i="2"/>
  <c r="AA3995" i="2"/>
  <c r="P3995" i="2"/>
  <c r="AC3994" i="2"/>
  <c r="AA3994" i="2"/>
  <c r="P3994" i="2"/>
  <c r="AC3993" i="2"/>
  <c r="AA3993" i="2"/>
  <c r="P3993" i="2"/>
  <c r="AC3992" i="2"/>
  <c r="AA3992" i="2"/>
  <c r="P3992" i="2"/>
  <c r="AC3991" i="2"/>
  <c r="AA3991" i="2"/>
  <c r="P3991" i="2"/>
  <c r="AC3990" i="2"/>
  <c r="AA3990" i="2"/>
  <c r="P3990" i="2"/>
  <c r="AC3989" i="2"/>
  <c r="AA3989" i="2"/>
  <c r="P3989" i="2"/>
  <c r="AC3988" i="2"/>
  <c r="AA3988" i="2"/>
  <c r="P3988" i="2"/>
  <c r="AC3987" i="2"/>
  <c r="AA3987" i="2"/>
  <c r="P3987" i="2"/>
  <c r="AC3986" i="2"/>
  <c r="AA3986" i="2"/>
  <c r="P3986" i="2"/>
  <c r="AC3985" i="2"/>
  <c r="AA3985" i="2"/>
  <c r="P3985" i="2"/>
  <c r="AC3984" i="2"/>
  <c r="AA3984" i="2"/>
  <c r="P3984" i="2"/>
  <c r="AC3983" i="2"/>
  <c r="AA3983" i="2"/>
  <c r="P3983" i="2"/>
  <c r="AC3982" i="2"/>
  <c r="AA3982" i="2"/>
  <c r="P3982" i="2"/>
  <c r="AC3981" i="2"/>
  <c r="AA3981" i="2"/>
  <c r="P3981" i="2"/>
  <c r="AC3980" i="2"/>
  <c r="AA3980" i="2"/>
  <c r="P3980" i="2"/>
  <c r="AC3979" i="2"/>
  <c r="AA3979" i="2"/>
  <c r="P3979" i="2"/>
  <c r="AC3978" i="2"/>
  <c r="AA3978" i="2"/>
  <c r="P3978" i="2"/>
  <c r="AC3977" i="2"/>
  <c r="AA3977" i="2"/>
  <c r="P3977" i="2"/>
  <c r="AC3976" i="2"/>
  <c r="AA3976" i="2"/>
  <c r="P3976" i="2"/>
  <c r="AC3975" i="2"/>
  <c r="AA3975" i="2"/>
  <c r="P3975" i="2"/>
  <c r="AC3974" i="2"/>
  <c r="AA3974" i="2"/>
  <c r="P3974" i="2"/>
  <c r="AC3973" i="2"/>
  <c r="AA3973" i="2"/>
  <c r="P3973" i="2"/>
  <c r="AC3972" i="2"/>
  <c r="AA3972" i="2"/>
  <c r="P3972" i="2"/>
  <c r="AC3971" i="2"/>
  <c r="AA3971" i="2"/>
  <c r="P3971" i="2"/>
  <c r="AC3970" i="2"/>
  <c r="AA3970" i="2"/>
  <c r="P3970" i="2"/>
  <c r="AC3969" i="2"/>
  <c r="AA3969" i="2"/>
  <c r="P3969" i="2"/>
  <c r="AC3968" i="2"/>
  <c r="AA3968" i="2"/>
  <c r="P3968" i="2"/>
  <c r="AC3967" i="2"/>
  <c r="AA3967" i="2"/>
  <c r="P3967" i="2"/>
  <c r="AC3966" i="2"/>
  <c r="AA3966" i="2"/>
  <c r="P3966" i="2"/>
  <c r="AC3965" i="2"/>
  <c r="AA3965" i="2"/>
  <c r="P3965" i="2"/>
  <c r="AC3964" i="2"/>
  <c r="AA3964" i="2"/>
  <c r="P3964" i="2"/>
  <c r="AC3963" i="2"/>
  <c r="AA3963" i="2"/>
  <c r="P3963" i="2"/>
  <c r="AC3962" i="2"/>
  <c r="AA3962" i="2"/>
  <c r="P3962" i="2"/>
  <c r="AC3961" i="2"/>
  <c r="AA3961" i="2"/>
  <c r="P3961" i="2"/>
  <c r="AC3960" i="2"/>
  <c r="AA3960" i="2"/>
  <c r="P3960" i="2"/>
  <c r="AC3959" i="2"/>
  <c r="AA3959" i="2"/>
  <c r="P3959" i="2"/>
  <c r="AC3958" i="2"/>
  <c r="AA3958" i="2"/>
  <c r="P3958" i="2"/>
  <c r="AC3957" i="2"/>
  <c r="AA3957" i="2"/>
  <c r="P3957" i="2"/>
  <c r="AC3956" i="2"/>
  <c r="AA3956" i="2"/>
  <c r="P3956" i="2"/>
  <c r="AC3955" i="2"/>
  <c r="AA3955" i="2"/>
  <c r="P3955" i="2"/>
  <c r="AC3954" i="2"/>
  <c r="AA3954" i="2"/>
  <c r="P3954" i="2"/>
  <c r="AC3953" i="2"/>
  <c r="AA3953" i="2"/>
  <c r="P3953" i="2"/>
  <c r="AC3952" i="2"/>
  <c r="AA3952" i="2"/>
  <c r="P3952" i="2"/>
  <c r="AC3951" i="2"/>
  <c r="AA3951" i="2"/>
  <c r="P3951" i="2"/>
  <c r="AC3950" i="2"/>
  <c r="AA3950" i="2"/>
  <c r="P3950" i="2"/>
  <c r="AC3949" i="2"/>
  <c r="AA3949" i="2"/>
  <c r="P3949" i="2"/>
  <c r="AC3948" i="2"/>
  <c r="AA3948" i="2"/>
  <c r="P3948" i="2"/>
  <c r="AC3947" i="2"/>
  <c r="AA3947" i="2"/>
  <c r="P3947" i="2"/>
  <c r="AC3946" i="2"/>
  <c r="AA3946" i="2"/>
  <c r="P3946" i="2"/>
  <c r="AC3945" i="2"/>
  <c r="AA3945" i="2"/>
  <c r="P3945" i="2"/>
  <c r="AC3944" i="2"/>
  <c r="AA3944" i="2"/>
  <c r="P3944" i="2"/>
  <c r="AC3943" i="2"/>
  <c r="AA3943" i="2"/>
  <c r="P3943" i="2"/>
  <c r="AC3942" i="2"/>
  <c r="AA3942" i="2"/>
  <c r="P3942" i="2"/>
  <c r="AC3941" i="2"/>
  <c r="AA3941" i="2"/>
  <c r="P3941" i="2"/>
  <c r="AC3940" i="2"/>
  <c r="AA3940" i="2"/>
  <c r="P3940" i="2"/>
  <c r="AC3939" i="2"/>
  <c r="AA3939" i="2"/>
  <c r="P3939" i="2"/>
  <c r="AC3938" i="2"/>
  <c r="AA3938" i="2"/>
  <c r="P3938" i="2"/>
  <c r="AC3937" i="2"/>
  <c r="AA3937" i="2"/>
  <c r="P3937" i="2"/>
  <c r="AC3936" i="2"/>
  <c r="AA3936" i="2"/>
  <c r="P3936" i="2"/>
  <c r="AC3935" i="2"/>
  <c r="AA3935" i="2"/>
  <c r="P3935" i="2"/>
  <c r="AC3934" i="2"/>
  <c r="AA3934" i="2"/>
  <c r="P3934" i="2"/>
  <c r="AC3933" i="2"/>
  <c r="AA3933" i="2"/>
  <c r="P3933" i="2"/>
  <c r="AC3932" i="2"/>
  <c r="AA3932" i="2"/>
  <c r="P3932" i="2"/>
  <c r="AC3931" i="2"/>
  <c r="AA3931" i="2"/>
  <c r="P3931" i="2"/>
  <c r="AC3930" i="2"/>
  <c r="AA3930" i="2"/>
  <c r="P3930" i="2"/>
  <c r="AC3929" i="2"/>
  <c r="AA3929" i="2"/>
  <c r="P3929" i="2"/>
  <c r="AC3928" i="2"/>
  <c r="AA3928" i="2"/>
  <c r="P3928" i="2"/>
  <c r="AC3927" i="2"/>
  <c r="AA3927" i="2"/>
  <c r="P3927" i="2"/>
  <c r="AC3926" i="2"/>
  <c r="AA3926" i="2"/>
  <c r="P3926" i="2"/>
  <c r="AC3925" i="2"/>
  <c r="AA3925" i="2"/>
  <c r="P3925" i="2"/>
  <c r="AC3924" i="2"/>
  <c r="AA3924" i="2"/>
  <c r="P3924" i="2"/>
  <c r="AC3923" i="2"/>
  <c r="AA3923" i="2"/>
  <c r="P3923" i="2"/>
  <c r="AC3922" i="2"/>
  <c r="AA3922" i="2"/>
  <c r="P3922" i="2"/>
  <c r="AC3921" i="2"/>
  <c r="AA3921" i="2"/>
  <c r="P3921" i="2"/>
  <c r="AC3920" i="2"/>
  <c r="AA3920" i="2"/>
  <c r="P3920" i="2"/>
  <c r="AC3919" i="2"/>
  <c r="AA3919" i="2"/>
  <c r="P3919" i="2"/>
  <c r="AC3918" i="2"/>
  <c r="AA3918" i="2"/>
  <c r="P3918" i="2"/>
  <c r="AC3917" i="2"/>
  <c r="AA3917" i="2"/>
  <c r="P3917" i="2"/>
  <c r="AC3916" i="2"/>
  <c r="AA3916" i="2"/>
  <c r="P3916" i="2"/>
  <c r="AC3915" i="2"/>
  <c r="AA3915" i="2"/>
  <c r="P3915" i="2"/>
  <c r="AC3914" i="2"/>
  <c r="AA3914" i="2"/>
  <c r="P3914" i="2"/>
  <c r="AC3913" i="2"/>
  <c r="AA3913" i="2"/>
  <c r="P3913" i="2"/>
  <c r="AC3912" i="2"/>
  <c r="AA3912" i="2"/>
  <c r="P3912" i="2"/>
  <c r="AC3911" i="2"/>
  <c r="AA3911" i="2"/>
  <c r="P3911" i="2"/>
  <c r="AC3910" i="2"/>
  <c r="AA3910" i="2"/>
  <c r="P3910" i="2"/>
  <c r="AC3909" i="2"/>
  <c r="AA3909" i="2"/>
  <c r="P3909" i="2"/>
  <c r="AC3908" i="2"/>
  <c r="AA3908" i="2"/>
  <c r="P3908" i="2"/>
  <c r="AC3907" i="2"/>
  <c r="AA3907" i="2"/>
  <c r="P3907" i="2"/>
  <c r="AC3906" i="2"/>
  <c r="AA3906" i="2"/>
  <c r="P3906" i="2"/>
  <c r="AC3905" i="2"/>
  <c r="AA3905" i="2"/>
  <c r="P3905" i="2"/>
  <c r="AC3904" i="2"/>
  <c r="AA3904" i="2"/>
  <c r="P3904" i="2"/>
  <c r="AC3903" i="2"/>
  <c r="AA3903" i="2"/>
  <c r="P3903" i="2"/>
  <c r="AC3902" i="2"/>
  <c r="AA3902" i="2"/>
  <c r="P3902" i="2"/>
  <c r="AC3901" i="2"/>
  <c r="AA3901" i="2"/>
  <c r="P3901" i="2"/>
  <c r="AC3900" i="2"/>
  <c r="AA3900" i="2"/>
  <c r="P3900" i="2"/>
  <c r="AC3899" i="2"/>
  <c r="AA3899" i="2"/>
  <c r="P3899" i="2"/>
  <c r="AC3898" i="2"/>
  <c r="AA3898" i="2"/>
  <c r="P3898" i="2"/>
  <c r="AC3897" i="2"/>
  <c r="AA3897" i="2"/>
  <c r="P3897" i="2"/>
  <c r="AC3896" i="2"/>
  <c r="AA3896" i="2"/>
  <c r="P3896" i="2"/>
  <c r="AC3895" i="2"/>
  <c r="AA3895" i="2"/>
  <c r="P3895" i="2"/>
  <c r="AC3894" i="2"/>
  <c r="AA3894" i="2"/>
  <c r="P3894" i="2"/>
  <c r="AC3893" i="2"/>
  <c r="AA3893" i="2"/>
  <c r="P3893" i="2"/>
  <c r="AC3892" i="2"/>
  <c r="AA3892" i="2"/>
  <c r="P3892" i="2"/>
  <c r="AC3891" i="2"/>
  <c r="AA3891" i="2"/>
  <c r="P3891" i="2"/>
  <c r="AC3890" i="2"/>
  <c r="AA3890" i="2"/>
  <c r="P3890" i="2"/>
  <c r="AC3889" i="2"/>
  <c r="AA3889" i="2"/>
  <c r="P3889" i="2"/>
  <c r="AC3888" i="2"/>
  <c r="AA3888" i="2"/>
  <c r="P3888" i="2"/>
  <c r="AC3887" i="2"/>
  <c r="AA3887" i="2"/>
  <c r="P3887" i="2"/>
  <c r="AC3886" i="2"/>
  <c r="AA3886" i="2"/>
  <c r="P3886" i="2"/>
  <c r="AC3885" i="2"/>
  <c r="AA3885" i="2"/>
  <c r="P3885" i="2"/>
  <c r="AC3884" i="2"/>
  <c r="AA3884" i="2"/>
  <c r="P3884" i="2"/>
  <c r="AC3883" i="2"/>
  <c r="AA3883" i="2"/>
  <c r="P3883" i="2"/>
  <c r="AC3882" i="2"/>
  <c r="AA3882" i="2"/>
  <c r="P3882" i="2"/>
  <c r="AC3881" i="2"/>
  <c r="AA3881" i="2"/>
  <c r="P3881" i="2"/>
  <c r="AC3880" i="2"/>
  <c r="AA3880" i="2"/>
  <c r="P3880" i="2"/>
  <c r="AC3879" i="2"/>
  <c r="AA3879" i="2"/>
  <c r="P3879" i="2"/>
  <c r="AC3878" i="2"/>
  <c r="AA3878" i="2"/>
  <c r="P3878" i="2"/>
  <c r="AC3877" i="2"/>
  <c r="AA3877" i="2"/>
  <c r="P3877" i="2"/>
  <c r="AC3876" i="2"/>
  <c r="AA3876" i="2"/>
  <c r="P3876" i="2"/>
  <c r="AC3875" i="2"/>
  <c r="AA3875" i="2"/>
  <c r="P3875" i="2"/>
  <c r="AC3874" i="2"/>
  <c r="AA3874" i="2"/>
  <c r="P3874" i="2"/>
  <c r="AC3873" i="2"/>
  <c r="AA3873" i="2"/>
  <c r="P3873" i="2"/>
  <c r="AC3872" i="2"/>
  <c r="AA3872" i="2"/>
  <c r="P3872" i="2"/>
  <c r="AC3871" i="2"/>
  <c r="AA3871" i="2"/>
  <c r="P3871" i="2"/>
  <c r="AC3870" i="2"/>
  <c r="AA3870" i="2"/>
  <c r="P3870" i="2"/>
  <c r="AC3869" i="2"/>
  <c r="AA3869" i="2"/>
  <c r="P3869" i="2"/>
  <c r="AC3868" i="2"/>
  <c r="AA3868" i="2"/>
  <c r="P3868" i="2"/>
  <c r="AC3867" i="2"/>
  <c r="AA3867" i="2"/>
  <c r="P3867" i="2"/>
  <c r="AC3866" i="2"/>
  <c r="AA3866" i="2"/>
  <c r="P3866" i="2"/>
  <c r="AC3865" i="2"/>
  <c r="AA3865" i="2"/>
  <c r="P3865" i="2"/>
  <c r="AC3864" i="2"/>
  <c r="AA3864" i="2"/>
  <c r="P3864" i="2"/>
  <c r="AC3863" i="2"/>
  <c r="AA3863" i="2"/>
  <c r="P3863" i="2"/>
  <c r="AC3862" i="2"/>
  <c r="AA3862" i="2"/>
  <c r="P3862" i="2"/>
  <c r="AC3861" i="2"/>
  <c r="AA3861" i="2"/>
  <c r="P3861" i="2"/>
  <c r="AC3860" i="2"/>
  <c r="AA3860" i="2"/>
  <c r="P3860" i="2"/>
  <c r="AC3859" i="2"/>
  <c r="AA3859" i="2"/>
  <c r="P3859" i="2"/>
  <c r="AC3858" i="2"/>
  <c r="AA3858" i="2"/>
  <c r="P3858" i="2"/>
  <c r="AC3857" i="2"/>
  <c r="AA3857" i="2"/>
  <c r="P3857" i="2"/>
  <c r="AC3856" i="2"/>
  <c r="AA3856" i="2"/>
  <c r="P3856" i="2"/>
  <c r="AC3855" i="2"/>
  <c r="AA3855" i="2"/>
  <c r="P3855" i="2"/>
  <c r="AC3854" i="2"/>
  <c r="AA3854" i="2"/>
  <c r="P3854" i="2"/>
  <c r="AC3853" i="2"/>
  <c r="AA3853" i="2"/>
  <c r="P3853" i="2"/>
  <c r="AC3852" i="2"/>
  <c r="AA3852" i="2"/>
  <c r="P3852" i="2"/>
  <c r="AC3851" i="2"/>
  <c r="AA3851" i="2"/>
  <c r="P3851" i="2"/>
  <c r="AC3850" i="2"/>
  <c r="AA3850" i="2"/>
  <c r="P3850" i="2"/>
  <c r="AC3849" i="2"/>
  <c r="AA3849" i="2"/>
  <c r="P3849" i="2"/>
  <c r="AC3848" i="2"/>
  <c r="AA3848" i="2"/>
  <c r="P3848" i="2"/>
  <c r="AC3847" i="2"/>
  <c r="AA3847" i="2"/>
  <c r="P3847" i="2"/>
  <c r="AC3846" i="2"/>
  <c r="AA3846" i="2"/>
  <c r="P3846" i="2"/>
  <c r="AC3845" i="2"/>
  <c r="AA3845" i="2"/>
  <c r="P3845" i="2"/>
  <c r="AC3844" i="2"/>
  <c r="AA3844" i="2"/>
  <c r="P3844" i="2"/>
  <c r="AC3843" i="2"/>
  <c r="AA3843" i="2"/>
  <c r="P3843" i="2"/>
  <c r="AC3842" i="2"/>
  <c r="AA3842" i="2"/>
  <c r="P3842" i="2"/>
  <c r="AC3841" i="2"/>
  <c r="AA3841" i="2"/>
  <c r="P3841" i="2"/>
  <c r="AC3840" i="2"/>
  <c r="AA3840" i="2"/>
  <c r="P3840" i="2"/>
  <c r="AC3839" i="2"/>
  <c r="AA3839" i="2"/>
  <c r="P3839" i="2"/>
  <c r="AC3838" i="2"/>
  <c r="AA3838" i="2"/>
  <c r="P3838" i="2"/>
  <c r="AC3837" i="2"/>
  <c r="AA3837" i="2"/>
  <c r="P3837" i="2"/>
  <c r="AC3836" i="2"/>
  <c r="AA3836" i="2"/>
  <c r="P3836" i="2"/>
  <c r="AC3835" i="2"/>
  <c r="AA3835" i="2"/>
  <c r="P3835" i="2"/>
  <c r="AC3834" i="2"/>
  <c r="AA3834" i="2"/>
  <c r="P3834" i="2"/>
  <c r="AC3833" i="2"/>
  <c r="AA3833" i="2"/>
  <c r="P3833" i="2"/>
  <c r="AC3832" i="2"/>
  <c r="AA3832" i="2"/>
  <c r="P3832" i="2"/>
  <c r="AC3831" i="2"/>
  <c r="AA3831" i="2"/>
  <c r="P3831" i="2"/>
  <c r="AC3830" i="2"/>
  <c r="AA3830" i="2"/>
  <c r="P3830" i="2"/>
  <c r="AC3829" i="2"/>
  <c r="AA3829" i="2"/>
  <c r="P3829" i="2"/>
  <c r="AC3828" i="2"/>
  <c r="AA3828" i="2"/>
  <c r="P3828" i="2"/>
  <c r="AC3827" i="2"/>
  <c r="AA3827" i="2"/>
  <c r="P3827" i="2"/>
  <c r="AC3826" i="2"/>
  <c r="AA3826" i="2"/>
  <c r="P3826" i="2"/>
  <c r="AC3825" i="2"/>
  <c r="AA3825" i="2"/>
  <c r="P3825" i="2"/>
  <c r="AC3824" i="2"/>
  <c r="AA3824" i="2"/>
  <c r="P3824" i="2"/>
  <c r="AC3823" i="2"/>
  <c r="AA3823" i="2"/>
  <c r="P3823" i="2"/>
  <c r="AC3822" i="2"/>
  <c r="AA3822" i="2"/>
  <c r="P3822" i="2"/>
  <c r="AC3821" i="2"/>
  <c r="AA3821" i="2"/>
  <c r="P3821" i="2"/>
  <c r="AC3820" i="2"/>
  <c r="AA3820" i="2"/>
  <c r="P3820" i="2"/>
  <c r="AC3819" i="2"/>
  <c r="AA3819" i="2"/>
  <c r="P3819" i="2"/>
  <c r="AC3818" i="2"/>
  <c r="AA3818" i="2"/>
  <c r="P3818" i="2"/>
  <c r="AC3817" i="2"/>
  <c r="AA3817" i="2"/>
  <c r="P3817" i="2"/>
  <c r="AC3816" i="2"/>
  <c r="AA3816" i="2"/>
  <c r="P3816" i="2"/>
  <c r="AC3815" i="2"/>
  <c r="AA3815" i="2"/>
  <c r="P3815" i="2"/>
  <c r="AC3814" i="2"/>
  <c r="AA3814" i="2"/>
  <c r="P3814" i="2"/>
  <c r="AC3813" i="2"/>
  <c r="AA3813" i="2"/>
  <c r="P3813" i="2"/>
  <c r="AC3812" i="2"/>
  <c r="AA3812" i="2"/>
  <c r="P3812" i="2"/>
  <c r="AC3811" i="2"/>
  <c r="AA3811" i="2"/>
  <c r="P3811" i="2"/>
  <c r="AC3810" i="2"/>
  <c r="AA3810" i="2"/>
  <c r="P3810" i="2"/>
  <c r="AC3809" i="2"/>
  <c r="AA3809" i="2"/>
  <c r="P3809" i="2"/>
  <c r="AC3808" i="2"/>
  <c r="AA3808" i="2"/>
  <c r="P3808" i="2"/>
  <c r="AC3807" i="2"/>
  <c r="AA3807" i="2"/>
  <c r="P3807" i="2"/>
  <c r="AC3806" i="2"/>
  <c r="AA3806" i="2"/>
  <c r="P3806" i="2"/>
  <c r="AC3805" i="2"/>
  <c r="AA3805" i="2"/>
  <c r="P3805" i="2"/>
  <c r="AC3804" i="2"/>
  <c r="AA3804" i="2"/>
  <c r="P3804" i="2"/>
  <c r="AC3803" i="2"/>
  <c r="AA3803" i="2"/>
  <c r="P3803" i="2"/>
  <c r="AC3802" i="2"/>
  <c r="AA3802" i="2"/>
  <c r="P3802" i="2"/>
  <c r="AC3801" i="2"/>
  <c r="AA3801" i="2"/>
  <c r="P3801" i="2"/>
  <c r="AC3800" i="2"/>
  <c r="AA3800" i="2"/>
  <c r="P3800" i="2"/>
  <c r="AC3799" i="2"/>
  <c r="AA3799" i="2"/>
  <c r="P3799" i="2"/>
  <c r="AC3798" i="2"/>
  <c r="AA3798" i="2"/>
  <c r="P3798" i="2"/>
  <c r="AC3797" i="2"/>
  <c r="AA3797" i="2"/>
  <c r="P3797" i="2"/>
  <c r="AC3796" i="2"/>
  <c r="AA3796" i="2"/>
  <c r="P3796" i="2"/>
  <c r="AC3795" i="2"/>
  <c r="AA3795" i="2"/>
  <c r="P3795" i="2"/>
  <c r="AC3794" i="2"/>
  <c r="AA3794" i="2"/>
  <c r="P3794" i="2"/>
  <c r="AC3793" i="2"/>
  <c r="AA3793" i="2"/>
  <c r="P3793" i="2"/>
  <c r="AC3792" i="2"/>
  <c r="AA3792" i="2"/>
  <c r="P3792" i="2"/>
  <c r="AC3791" i="2"/>
  <c r="AA3791" i="2"/>
  <c r="P3791" i="2"/>
  <c r="AC3790" i="2"/>
  <c r="AA3790" i="2"/>
  <c r="P3790" i="2"/>
  <c r="AC3789" i="2"/>
  <c r="AA3789" i="2"/>
  <c r="P3789" i="2"/>
  <c r="AC3788" i="2"/>
  <c r="AA3788" i="2"/>
  <c r="P3788" i="2"/>
  <c r="AC3787" i="2"/>
  <c r="AA3787" i="2"/>
  <c r="P3787" i="2"/>
  <c r="AC3786" i="2"/>
  <c r="AA3786" i="2"/>
  <c r="P3786" i="2"/>
  <c r="AC3785" i="2"/>
  <c r="AA3785" i="2"/>
  <c r="P3785" i="2"/>
  <c r="AC3784" i="2"/>
  <c r="AA3784" i="2"/>
  <c r="P3784" i="2"/>
  <c r="AC3783" i="2"/>
  <c r="AA3783" i="2"/>
  <c r="P3783" i="2"/>
  <c r="AC3782" i="2"/>
  <c r="AA3782" i="2"/>
  <c r="P3782" i="2"/>
  <c r="AC3781" i="2"/>
  <c r="AA3781" i="2"/>
  <c r="P3781" i="2"/>
  <c r="AC3780" i="2"/>
  <c r="AA3780" i="2"/>
  <c r="P3780" i="2"/>
  <c r="AC3779" i="2"/>
  <c r="AA3779" i="2"/>
  <c r="P3779" i="2"/>
  <c r="AC3778" i="2"/>
  <c r="AA3778" i="2"/>
  <c r="P3778" i="2"/>
  <c r="AC3777" i="2"/>
  <c r="AA3777" i="2"/>
  <c r="P3777" i="2"/>
  <c r="AC3776" i="2"/>
  <c r="AA3776" i="2"/>
  <c r="P3776" i="2"/>
  <c r="AC3775" i="2"/>
  <c r="AA3775" i="2"/>
  <c r="P3775" i="2"/>
  <c r="AC3774" i="2"/>
  <c r="AA3774" i="2"/>
  <c r="P3774" i="2"/>
  <c r="AC3773" i="2"/>
  <c r="AA3773" i="2"/>
  <c r="P3773" i="2"/>
  <c r="AC3772" i="2"/>
  <c r="AA3772" i="2"/>
  <c r="P3772" i="2"/>
  <c r="AC3771" i="2"/>
  <c r="AA3771" i="2"/>
  <c r="P3771" i="2"/>
  <c r="AC3770" i="2"/>
  <c r="AA3770" i="2"/>
  <c r="P3770" i="2"/>
  <c r="AC3769" i="2"/>
  <c r="AA3769" i="2"/>
  <c r="P3769" i="2"/>
  <c r="AC3768" i="2"/>
  <c r="AA3768" i="2"/>
  <c r="P3768" i="2"/>
  <c r="AC3767" i="2"/>
  <c r="AA3767" i="2"/>
  <c r="P3767" i="2"/>
  <c r="AC3766" i="2"/>
  <c r="AA3766" i="2"/>
  <c r="P3766" i="2"/>
  <c r="AC3765" i="2"/>
  <c r="AA3765" i="2"/>
  <c r="P3765" i="2"/>
  <c r="AC3764" i="2"/>
  <c r="AA3764" i="2"/>
  <c r="P3764" i="2"/>
  <c r="AC3763" i="2"/>
  <c r="AA3763" i="2"/>
  <c r="P3763" i="2"/>
  <c r="AC3762" i="2"/>
  <c r="AA3762" i="2"/>
  <c r="P3762" i="2"/>
  <c r="AC3761" i="2"/>
  <c r="AA3761" i="2"/>
  <c r="P3761" i="2"/>
  <c r="AC3760" i="2"/>
  <c r="AA3760" i="2"/>
  <c r="P3760" i="2"/>
  <c r="AC3759" i="2"/>
  <c r="AA3759" i="2"/>
  <c r="P3759" i="2"/>
  <c r="AC3758" i="2"/>
  <c r="AA3758" i="2"/>
  <c r="P3758" i="2"/>
  <c r="AC3757" i="2"/>
  <c r="AA3757" i="2"/>
  <c r="P3757" i="2"/>
  <c r="AC3756" i="2"/>
  <c r="AA3756" i="2"/>
  <c r="P3756" i="2"/>
  <c r="AC3755" i="2"/>
  <c r="AA3755" i="2"/>
  <c r="P3755" i="2"/>
  <c r="AC3754" i="2"/>
  <c r="AA3754" i="2"/>
  <c r="P3754" i="2"/>
  <c r="AC3753" i="2"/>
  <c r="AA3753" i="2"/>
  <c r="P3753" i="2"/>
  <c r="AC3752" i="2"/>
  <c r="AA3752" i="2"/>
  <c r="P3752" i="2"/>
  <c r="AC3751" i="2"/>
  <c r="AA3751" i="2"/>
  <c r="P3751" i="2"/>
  <c r="AC3750" i="2"/>
  <c r="AA3750" i="2"/>
  <c r="P3750" i="2"/>
  <c r="AC3749" i="2"/>
  <c r="AA3749" i="2"/>
  <c r="P3749" i="2"/>
  <c r="AC3748" i="2"/>
  <c r="AA3748" i="2"/>
  <c r="P3748" i="2"/>
  <c r="AC3747" i="2"/>
  <c r="AA3747" i="2"/>
  <c r="P3747" i="2"/>
  <c r="AC3746" i="2"/>
  <c r="AA3746" i="2"/>
  <c r="P3746" i="2"/>
  <c r="AC3745" i="2"/>
  <c r="AA3745" i="2"/>
  <c r="P3745" i="2"/>
  <c r="AC3744" i="2"/>
  <c r="AA3744" i="2"/>
  <c r="P3744" i="2"/>
  <c r="AC3743" i="2"/>
  <c r="AA3743" i="2"/>
  <c r="P3743" i="2"/>
  <c r="AC3742" i="2"/>
  <c r="AA3742" i="2"/>
  <c r="P3742" i="2"/>
  <c r="AC3741" i="2"/>
  <c r="AA3741" i="2"/>
  <c r="P3741" i="2"/>
  <c r="AC3740" i="2"/>
  <c r="AA3740" i="2"/>
  <c r="P3740" i="2"/>
  <c r="AC3739" i="2"/>
  <c r="AA3739" i="2"/>
  <c r="P3739" i="2"/>
  <c r="AC3738" i="2"/>
  <c r="AA3738" i="2"/>
  <c r="P3738" i="2"/>
  <c r="AC3737" i="2"/>
  <c r="AA3737" i="2"/>
  <c r="P3737" i="2"/>
  <c r="AC3736" i="2"/>
  <c r="AA3736" i="2"/>
  <c r="P3736" i="2"/>
  <c r="AC3735" i="2"/>
  <c r="AA3735" i="2"/>
  <c r="P3735" i="2"/>
  <c r="AC3734" i="2"/>
  <c r="AA3734" i="2"/>
  <c r="P3734" i="2"/>
  <c r="AC3733" i="2"/>
  <c r="AA3733" i="2"/>
  <c r="P3733" i="2"/>
  <c r="AC3732" i="2"/>
  <c r="AA3732" i="2"/>
  <c r="P3732" i="2"/>
  <c r="AC3731" i="2"/>
  <c r="AA3731" i="2"/>
  <c r="P3731" i="2"/>
  <c r="AC3730" i="2"/>
  <c r="AA3730" i="2"/>
  <c r="P3730" i="2"/>
  <c r="AC3729" i="2"/>
  <c r="AA3729" i="2"/>
  <c r="P3729" i="2"/>
  <c r="AC3728" i="2"/>
  <c r="AA3728" i="2"/>
  <c r="P3728" i="2"/>
  <c r="AC3727" i="2"/>
  <c r="AA3727" i="2"/>
  <c r="P3727" i="2"/>
  <c r="AC3726" i="2"/>
  <c r="AA3726" i="2"/>
  <c r="P3726" i="2"/>
  <c r="AC3725" i="2"/>
  <c r="AA3725" i="2"/>
  <c r="P3725" i="2"/>
  <c r="AC3724" i="2"/>
  <c r="AA3724" i="2"/>
  <c r="P3724" i="2"/>
  <c r="AC3723" i="2"/>
  <c r="AA3723" i="2"/>
  <c r="P3723" i="2"/>
  <c r="AC3722" i="2"/>
  <c r="AA3722" i="2"/>
  <c r="P3722" i="2"/>
  <c r="AC3721" i="2"/>
  <c r="AA3721" i="2"/>
  <c r="P3721" i="2"/>
  <c r="AC3720" i="2"/>
  <c r="AA3720" i="2"/>
  <c r="P3720" i="2"/>
  <c r="AC3719" i="2"/>
  <c r="AA3719" i="2"/>
  <c r="P3719" i="2"/>
  <c r="AC3718" i="2"/>
  <c r="AA3718" i="2"/>
  <c r="P3718" i="2"/>
  <c r="AC3717" i="2"/>
  <c r="AA3717" i="2"/>
  <c r="P3717" i="2"/>
  <c r="AC3716" i="2"/>
  <c r="AA3716" i="2"/>
  <c r="P3716" i="2"/>
  <c r="AC3715" i="2"/>
  <c r="AA3715" i="2"/>
  <c r="P3715" i="2"/>
  <c r="AC3714" i="2"/>
  <c r="AA3714" i="2"/>
  <c r="P3714" i="2"/>
  <c r="AC3713" i="2"/>
  <c r="AA3713" i="2"/>
  <c r="P3713" i="2"/>
  <c r="AC3712" i="2"/>
  <c r="AA3712" i="2"/>
  <c r="P3712" i="2"/>
  <c r="AC3711" i="2"/>
  <c r="AA3711" i="2"/>
  <c r="P3711" i="2"/>
  <c r="AC3710" i="2"/>
  <c r="AA3710" i="2"/>
  <c r="P3710" i="2"/>
  <c r="AC3709" i="2"/>
  <c r="AA3709" i="2"/>
  <c r="P3709" i="2"/>
  <c r="AC3708" i="2"/>
  <c r="AA3708" i="2"/>
  <c r="P3708" i="2"/>
  <c r="AC3707" i="2"/>
  <c r="AA3707" i="2"/>
  <c r="P3707" i="2"/>
  <c r="AC3706" i="2"/>
  <c r="AA3706" i="2"/>
  <c r="P3706" i="2"/>
  <c r="AC3705" i="2"/>
  <c r="AA3705" i="2"/>
  <c r="P3705" i="2"/>
  <c r="AC3704" i="2"/>
  <c r="AA3704" i="2"/>
  <c r="P3704" i="2"/>
  <c r="AC3703" i="2"/>
  <c r="AA3703" i="2"/>
  <c r="P3703" i="2"/>
  <c r="AC3702" i="2"/>
  <c r="AA3702" i="2"/>
  <c r="P3702" i="2"/>
  <c r="AC3701" i="2"/>
  <c r="AA3701" i="2"/>
  <c r="P3701" i="2"/>
  <c r="AC3700" i="2"/>
  <c r="AA3700" i="2"/>
  <c r="P3700" i="2"/>
  <c r="AC3699" i="2"/>
  <c r="AA3699" i="2"/>
  <c r="P3699" i="2"/>
  <c r="AC3698" i="2"/>
  <c r="AA3698" i="2"/>
  <c r="P3698" i="2"/>
  <c r="AC3697" i="2"/>
  <c r="AA3697" i="2"/>
  <c r="P3697" i="2"/>
  <c r="AC3696" i="2"/>
  <c r="AA3696" i="2"/>
  <c r="P3696" i="2"/>
  <c r="AC3695" i="2"/>
  <c r="AA3695" i="2"/>
  <c r="P3695" i="2"/>
  <c r="AC3694" i="2"/>
  <c r="AA3694" i="2"/>
  <c r="P3694" i="2"/>
  <c r="AC3693" i="2"/>
  <c r="AA3693" i="2"/>
  <c r="P3693" i="2"/>
  <c r="AC3692" i="2"/>
  <c r="AA3692" i="2"/>
  <c r="P3692" i="2"/>
  <c r="AC3691" i="2"/>
  <c r="AA3691" i="2"/>
  <c r="P3691" i="2"/>
  <c r="AC3690" i="2"/>
  <c r="AA3690" i="2"/>
  <c r="P3690" i="2"/>
  <c r="AC3689" i="2"/>
  <c r="AA3689" i="2"/>
  <c r="P3689" i="2"/>
  <c r="AC3688" i="2"/>
  <c r="AA3688" i="2"/>
  <c r="P3688" i="2"/>
  <c r="AC3687" i="2"/>
  <c r="AA3687" i="2"/>
  <c r="P3687" i="2"/>
  <c r="AC3686" i="2"/>
  <c r="AA3686" i="2"/>
  <c r="P3686" i="2"/>
  <c r="AC3685" i="2"/>
  <c r="AA3685" i="2"/>
  <c r="P3685" i="2"/>
  <c r="AC3684" i="2"/>
  <c r="AA3684" i="2"/>
  <c r="P3684" i="2"/>
  <c r="AC3683" i="2"/>
  <c r="AA3683" i="2"/>
  <c r="P3683" i="2"/>
  <c r="AC3682" i="2"/>
  <c r="AA3682" i="2"/>
  <c r="P3682" i="2"/>
  <c r="AC3681" i="2"/>
  <c r="AA3681" i="2"/>
  <c r="P3681" i="2"/>
  <c r="AC3680" i="2"/>
  <c r="AA3680" i="2"/>
  <c r="P3680" i="2"/>
  <c r="AC3679" i="2"/>
  <c r="AA3679" i="2"/>
  <c r="P3679" i="2"/>
  <c r="AC3678" i="2"/>
  <c r="AA3678" i="2"/>
  <c r="P3678" i="2"/>
  <c r="AC3677" i="2"/>
  <c r="AA3677" i="2"/>
  <c r="P3677" i="2"/>
  <c r="AC3676" i="2"/>
  <c r="AA3676" i="2"/>
  <c r="P3676" i="2"/>
  <c r="AC3675" i="2"/>
  <c r="AA3675" i="2"/>
  <c r="P3675" i="2"/>
  <c r="AC3674" i="2"/>
  <c r="AA3674" i="2"/>
  <c r="P3674" i="2"/>
  <c r="AC3673" i="2"/>
  <c r="AA3673" i="2"/>
  <c r="P3673" i="2"/>
  <c r="AC3672" i="2"/>
  <c r="AA3672" i="2"/>
  <c r="P3672" i="2"/>
  <c r="AC3671" i="2"/>
  <c r="AA3671" i="2"/>
  <c r="P3671" i="2"/>
  <c r="AC3670" i="2"/>
  <c r="AA3670" i="2"/>
  <c r="P3670" i="2"/>
  <c r="AC3669" i="2"/>
  <c r="AA3669" i="2"/>
  <c r="P3669" i="2"/>
  <c r="AC3668" i="2"/>
  <c r="AA3668" i="2"/>
  <c r="P3668" i="2"/>
  <c r="AC3667" i="2"/>
  <c r="AA3667" i="2"/>
  <c r="P3667" i="2"/>
  <c r="AC3666" i="2"/>
  <c r="AA3666" i="2"/>
  <c r="P3666" i="2"/>
  <c r="AC3665" i="2"/>
  <c r="AA3665" i="2"/>
  <c r="P3665" i="2"/>
  <c r="AC3664" i="2"/>
  <c r="AA3664" i="2"/>
  <c r="P3664" i="2"/>
  <c r="AC3663" i="2"/>
  <c r="AA3663" i="2"/>
  <c r="P3663" i="2"/>
  <c r="AC3662" i="2"/>
  <c r="AA3662" i="2"/>
  <c r="P3662" i="2"/>
  <c r="AC3661" i="2"/>
  <c r="AA3661" i="2"/>
  <c r="P3661" i="2"/>
  <c r="AC3660" i="2"/>
  <c r="AA3660" i="2"/>
  <c r="P3660" i="2"/>
  <c r="AC3659" i="2"/>
  <c r="AA3659" i="2"/>
  <c r="P3659" i="2"/>
  <c r="AC3658" i="2"/>
  <c r="AA3658" i="2"/>
  <c r="P3658" i="2"/>
  <c r="AC3657" i="2"/>
  <c r="AA3657" i="2"/>
  <c r="P3657" i="2"/>
  <c r="AC3656" i="2"/>
  <c r="AA3656" i="2"/>
  <c r="P3656" i="2"/>
  <c r="AC3655" i="2"/>
  <c r="AA3655" i="2"/>
  <c r="P3655" i="2"/>
  <c r="AC3654" i="2"/>
  <c r="AA3654" i="2"/>
  <c r="P3654" i="2"/>
  <c r="AC3653" i="2"/>
  <c r="AA3653" i="2"/>
  <c r="P3653" i="2"/>
  <c r="AC3652" i="2"/>
  <c r="AA3652" i="2"/>
  <c r="P3652" i="2"/>
  <c r="AC3651" i="2"/>
  <c r="AA3651" i="2"/>
  <c r="P3651" i="2"/>
  <c r="AC3650" i="2"/>
  <c r="AA3650" i="2"/>
  <c r="P3650" i="2"/>
  <c r="AC3649" i="2"/>
  <c r="AA3649" i="2"/>
  <c r="P3649" i="2"/>
  <c r="AC3648" i="2"/>
  <c r="AA3648" i="2"/>
  <c r="P3648" i="2"/>
  <c r="AC3647" i="2"/>
  <c r="AA3647" i="2"/>
  <c r="P3647" i="2"/>
  <c r="AC3646" i="2"/>
  <c r="AA3646" i="2"/>
  <c r="P3646" i="2"/>
  <c r="AC3645" i="2"/>
  <c r="AA3645" i="2"/>
  <c r="P3645" i="2"/>
  <c r="AC3644" i="2"/>
  <c r="AA3644" i="2"/>
  <c r="P3644" i="2"/>
  <c r="AC3643" i="2"/>
  <c r="AA3643" i="2"/>
  <c r="P3643" i="2"/>
  <c r="AC3642" i="2"/>
  <c r="AA3642" i="2"/>
  <c r="P3642" i="2"/>
  <c r="AC3641" i="2"/>
  <c r="AA3641" i="2"/>
  <c r="P3641" i="2"/>
  <c r="AC3640" i="2"/>
  <c r="AA3640" i="2"/>
  <c r="P3640" i="2"/>
  <c r="AC3639" i="2"/>
  <c r="AA3639" i="2"/>
  <c r="P3639" i="2"/>
  <c r="AC3638" i="2"/>
  <c r="AA3638" i="2"/>
  <c r="P3638" i="2"/>
  <c r="AC3637" i="2"/>
  <c r="AA3637" i="2"/>
  <c r="P3637" i="2"/>
  <c r="AC3636" i="2"/>
  <c r="AA3636" i="2"/>
  <c r="P3636" i="2"/>
  <c r="AC3635" i="2"/>
  <c r="AA3635" i="2"/>
  <c r="P3635" i="2"/>
  <c r="AC3634" i="2"/>
  <c r="AA3634" i="2"/>
  <c r="P3634" i="2"/>
  <c r="AC3633" i="2"/>
  <c r="AA3633" i="2"/>
  <c r="P3633" i="2"/>
  <c r="AC3632" i="2"/>
  <c r="AA3632" i="2"/>
  <c r="P3632" i="2"/>
  <c r="AC3631" i="2"/>
  <c r="AA3631" i="2"/>
  <c r="P3631" i="2"/>
  <c r="AC3630" i="2"/>
  <c r="AA3630" i="2"/>
  <c r="P3630" i="2"/>
  <c r="AC3629" i="2"/>
  <c r="AA3629" i="2"/>
  <c r="P3629" i="2"/>
  <c r="AC3628" i="2"/>
  <c r="AA3628" i="2"/>
  <c r="P3628" i="2"/>
  <c r="AC3627" i="2"/>
  <c r="AA3627" i="2"/>
  <c r="P3627" i="2"/>
  <c r="AC3626" i="2"/>
  <c r="AA3626" i="2"/>
  <c r="P3626" i="2"/>
  <c r="AC3625" i="2"/>
  <c r="AA3625" i="2"/>
  <c r="P3625" i="2"/>
  <c r="AC3624" i="2"/>
  <c r="AA3624" i="2"/>
  <c r="P3624" i="2"/>
  <c r="AC3623" i="2"/>
  <c r="AA3623" i="2"/>
  <c r="P3623" i="2"/>
  <c r="AC3622" i="2"/>
  <c r="AA3622" i="2"/>
  <c r="P3622" i="2"/>
  <c r="AC3621" i="2"/>
  <c r="AA3621" i="2"/>
  <c r="P3621" i="2"/>
  <c r="AC3620" i="2"/>
  <c r="AA3620" i="2"/>
  <c r="P3620" i="2"/>
  <c r="AC3619" i="2"/>
  <c r="AA3619" i="2"/>
  <c r="P3619" i="2"/>
  <c r="AC3618" i="2"/>
  <c r="AA3618" i="2"/>
  <c r="P3618" i="2"/>
  <c r="AC3617" i="2"/>
  <c r="AA3617" i="2"/>
  <c r="P3617" i="2"/>
  <c r="AC3616" i="2"/>
  <c r="AA3616" i="2"/>
  <c r="P3616" i="2"/>
  <c r="AC3615" i="2"/>
  <c r="AA3615" i="2"/>
  <c r="P3615" i="2"/>
  <c r="AC3614" i="2"/>
  <c r="AA3614" i="2"/>
  <c r="P3614" i="2"/>
  <c r="AC3613" i="2"/>
  <c r="AA3613" i="2"/>
  <c r="P3613" i="2"/>
  <c r="AC3612" i="2"/>
  <c r="AA3612" i="2"/>
  <c r="P3612" i="2"/>
  <c r="AC3611" i="2"/>
  <c r="AA3611" i="2"/>
  <c r="P3611" i="2"/>
  <c r="AC3610" i="2"/>
  <c r="AA3610" i="2"/>
  <c r="P3610" i="2"/>
  <c r="AC3609" i="2"/>
  <c r="AA3609" i="2"/>
  <c r="P3609" i="2"/>
  <c r="AC3608" i="2"/>
  <c r="AA3608" i="2"/>
  <c r="P3608" i="2"/>
  <c r="AC3607" i="2"/>
  <c r="AA3607" i="2"/>
  <c r="P3607" i="2"/>
  <c r="AC3606" i="2"/>
  <c r="AA3606" i="2"/>
  <c r="P3606" i="2"/>
  <c r="AC3605" i="2"/>
  <c r="AA3605" i="2"/>
  <c r="P3605" i="2"/>
  <c r="AC3604" i="2"/>
  <c r="AA3604" i="2"/>
  <c r="P3604" i="2"/>
  <c r="AC3603" i="2"/>
  <c r="AA3603" i="2"/>
  <c r="P3603" i="2"/>
  <c r="AC3602" i="2"/>
  <c r="AA3602" i="2"/>
  <c r="P3602" i="2"/>
  <c r="AC3601" i="2"/>
  <c r="AA3601" i="2"/>
  <c r="P3601" i="2"/>
  <c r="AC3600" i="2"/>
  <c r="AA3600" i="2"/>
  <c r="P3600" i="2"/>
  <c r="AC3599" i="2"/>
  <c r="AA3599" i="2"/>
  <c r="P3599" i="2"/>
  <c r="AC3598" i="2"/>
  <c r="AA3598" i="2"/>
  <c r="P3598" i="2"/>
  <c r="AC3597" i="2"/>
  <c r="AA3597" i="2"/>
  <c r="P3597" i="2"/>
  <c r="AC3596" i="2"/>
  <c r="AA3596" i="2"/>
  <c r="P3596" i="2"/>
  <c r="AC3595" i="2"/>
  <c r="AA3595" i="2"/>
  <c r="P3595" i="2"/>
  <c r="AC3594" i="2"/>
  <c r="AA3594" i="2"/>
  <c r="P3594" i="2"/>
  <c r="AC3593" i="2"/>
  <c r="AA3593" i="2"/>
  <c r="P3593" i="2"/>
  <c r="AC3592" i="2"/>
  <c r="AA3592" i="2"/>
  <c r="P3592" i="2"/>
  <c r="AC3591" i="2"/>
  <c r="AA3591" i="2"/>
  <c r="P3591" i="2"/>
  <c r="AC3590" i="2"/>
  <c r="AA3590" i="2"/>
  <c r="P3590" i="2"/>
  <c r="AC3589" i="2"/>
  <c r="AA3589" i="2"/>
  <c r="P3589" i="2"/>
  <c r="AC3588" i="2"/>
  <c r="AA3588" i="2"/>
  <c r="P3588" i="2"/>
  <c r="AC3587" i="2"/>
  <c r="AA3587" i="2"/>
  <c r="P3587" i="2"/>
  <c r="AC3586" i="2"/>
  <c r="AA3586" i="2"/>
  <c r="P3586" i="2"/>
  <c r="AC3585" i="2"/>
  <c r="AA3585" i="2"/>
  <c r="P3585" i="2"/>
  <c r="AC3584" i="2"/>
  <c r="AA3584" i="2"/>
  <c r="P3584" i="2"/>
  <c r="AC3583" i="2"/>
  <c r="AA3583" i="2"/>
  <c r="P3583" i="2"/>
  <c r="AC3582" i="2"/>
  <c r="AA3582" i="2"/>
  <c r="P3582" i="2"/>
  <c r="AC3581" i="2"/>
  <c r="AA3581" i="2"/>
  <c r="P3581" i="2"/>
  <c r="AC3580" i="2"/>
  <c r="AA3580" i="2"/>
  <c r="P3580" i="2"/>
  <c r="AC3579" i="2"/>
  <c r="AA3579" i="2"/>
  <c r="P3579" i="2"/>
  <c r="AC3578" i="2"/>
  <c r="AA3578" i="2"/>
  <c r="P3578" i="2"/>
  <c r="AC3577" i="2"/>
  <c r="AA3577" i="2"/>
  <c r="P3577" i="2"/>
  <c r="AC3576" i="2"/>
  <c r="AA3576" i="2"/>
  <c r="P3576" i="2"/>
  <c r="AC3575" i="2"/>
  <c r="AA3575" i="2"/>
  <c r="P3575" i="2"/>
  <c r="AC3574" i="2"/>
  <c r="AA3574" i="2"/>
  <c r="P3574" i="2"/>
  <c r="AC3573" i="2"/>
  <c r="AA3573" i="2"/>
  <c r="P3573" i="2"/>
  <c r="AC3572" i="2"/>
  <c r="AA3572" i="2"/>
  <c r="P3572" i="2"/>
  <c r="AC3571" i="2"/>
  <c r="AA3571" i="2"/>
  <c r="P3571" i="2"/>
  <c r="AC3570" i="2"/>
  <c r="AA3570" i="2"/>
  <c r="P3570" i="2"/>
  <c r="AC3569" i="2"/>
  <c r="AA3569" i="2"/>
  <c r="P3569" i="2"/>
  <c r="AC3568" i="2"/>
  <c r="AA3568" i="2"/>
  <c r="P3568" i="2"/>
  <c r="AC3567" i="2"/>
  <c r="AA3567" i="2"/>
  <c r="P3567" i="2"/>
  <c r="AC3566" i="2"/>
  <c r="AA3566" i="2"/>
  <c r="P3566" i="2"/>
  <c r="AC3565" i="2"/>
  <c r="AA3565" i="2"/>
  <c r="P3565" i="2"/>
  <c r="AC3564" i="2"/>
  <c r="AA3564" i="2"/>
  <c r="P3564" i="2"/>
  <c r="AC3563" i="2"/>
  <c r="AA3563" i="2"/>
  <c r="P3563" i="2"/>
  <c r="AC3562" i="2"/>
  <c r="AA3562" i="2"/>
  <c r="P3562" i="2"/>
  <c r="AC3561" i="2"/>
  <c r="AA3561" i="2"/>
  <c r="P3561" i="2"/>
  <c r="AC3560" i="2"/>
  <c r="AA3560" i="2"/>
  <c r="P3560" i="2"/>
  <c r="AC3559" i="2"/>
  <c r="AA3559" i="2"/>
  <c r="P3559" i="2"/>
  <c r="AC3558" i="2"/>
  <c r="AA3558" i="2"/>
  <c r="P3558" i="2"/>
  <c r="AC3557" i="2"/>
  <c r="AA3557" i="2"/>
  <c r="P3557" i="2"/>
  <c r="AC3556" i="2"/>
  <c r="AA3556" i="2"/>
  <c r="P3556" i="2"/>
  <c r="AC3555" i="2"/>
  <c r="AA3555" i="2"/>
  <c r="P3555" i="2"/>
  <c r="AC3554" i="2"/>
  <c r="AA3554" i="2"/>
  <c r="P3554" i="2"/>
  <c r="AC3553" i="2"/>
  <c r="AA3553" i="2"/>
  <c r="P3553" i="2"/>
  <c r="AC3552" i="2"/>
  <c r="AA3552" i="2"/>
  <c r="P3552" i="2"/>
  <c r="AC3551" i="2"/>
  <c r="AA3551" i="2"/>
  <c r="P3551" i="2"/>
  <c r="AC3550" i="2"/>
  <c r="AA3550" i="2"/>
  <c r="P3550" i="2"/>
  <c r="AC3549" i="2"/>
  <c r="AA3549" i="2"/>
  <c r="P3549" i="2"/>
  <c r="AC3548" i="2"/>
  <c r="AA3548" i="2"/>
  <c r="P3548" i="2"/>
  <c r="AC3547" i="2"/>
  <c r="AA3547" i="2"/>
  <c r="P3547" i="2"/>
  <c r="AC3546" i="2"/>
  <c r="AA3546" i="2"/>
  <c r="P3546" i="2"/>
  <c r="AC3545" i="2"/>
  <c r="AA3545" i="2"/>
  <c r="P3545" i="2"/>
  <c r="AC3544" i="2"/>
  <c r="AA3544" i="2"/>
  <c r="P3544" i="2"/>
  <c r="AC3543" i="2"/>
  <c r="AA3543" i="2"/>
  <c r="P3543" i="2"/>
  <c r="AC3542" i="2"/>
  <c r="AA3542" i="2"/>
  <c r="P3542" i="2"/>
  <c r="AC3541" i="2"/>
  <c r="AA3541" i="2"/>
  <c r="P3541" i="2"/>
  <c r="AC3540" i="2"/>
  <c r="AA3540" i="2"/>
  <c r="P3540" i="2"/>
  <c r="AC3539" i="2"/>
  <c r="AA3539" i="2"/>
  <c r="P3539" i="2"/>
  <c r="AC3538" i="2"/>
  <c r="AA3538" i="2"/>
  <c r="P3538" i="2"/>
  <c r="AC3537" i="2"/>
  <c r="AA3537" i="2"/>
  <c r="P3537" i="2"/>
  <c r="AC3536" i="2"/>
  <c r="AA3536" i="2"/>
  <c r="P3536" i="2"/>
  <c r="AC3535" i="2"/>
  <c r="AA3535" i="2"/>
  <c r="P3535" i="2"/>
  <c r="AC3534" i="2"/>
  <c r="AA3534" i="2"/>
  <c r="P3534" i="2"/>
  <c r="AC3533" i="2"/>
  <c r="AA3533" i="2"/>
  <c r="P3533" i="2"/>
  <c r="AC3532" i="2"/>
  <c r="AA3532" i="2"/>
  <c r="P3532" i="2"/>
  <c r="AC3531" i="2"/>
  <c r="AA3531" i="2"/>
  <c r="P3531" i="2"/>
  <c r="AC3530" i="2"/>
  <c r="AA3530" i="2"/>
  <c r="P3530" i="2"/>
  <c r="AC3529" i="2"/>
  <c r="AA3529" i="2"/>
  <c r="P3529" i="2"/>
  <c r="AC3528" i="2"/>
  <c r="AA3528" i="2"/>
  <c r="P3528" i="2"/>
  <c r="AC3527" i="2"/>
  <c r="AA3527" i="2"/>
  <c r="P3527" i="2"/>
  <c r="AC3526" i="2"/>
  <c r="AA3526" i="2"/>
  <c r="P3526" i="2"/>
  <c r="AC3525" i="2"/>
  <c r="AA3525" i="2"/>
  <c r="P3525" i="2"/>
  <c r="AC3524" i="2"/>
  <c r="AA3524" i="2"/>
  <c r="P3524" i="2"/>
  <c r="AC3523" i="2"/>
  <c r="AA3523" i="2"/>
  <c r="P3523" i="2"/>
  <c r="AC3522" i="2"/>
  <c r="AA3522" i="2"/>
  <c r="P3522" i="2"/>
  <c r="AC3521" i="2"/>
  <c r="AA3521" i="2"/>
  <c r="P3521" i="2"/>
  <c r="AC3520" i="2"/>
  <c r="AA3520" i="2"/>
  <c r="P3520" i="2"/>
  <c r="AC3519" i="2"/>
  <c r="AA3519" i="2"/>
  <c r="P3519" i="2"/>
  <c r="AC3518" i="2"/>
  <c r="AA3518" i="2"/>
  <c r="P3518" i="2"/>
  <c r="AC3517" i="2"/>
  <c r="AA3517" i="2"/>
  <c r="P3517" i="2"/>
  <c r="AC3516" i="2"/>
  <c r="AA3516" i="2"/>
  <c r="P3516" i="2"/>
  <c r="AC3515" i="2"/>
  <c r="AA3515" i="2"/>
  <c r="P3515" i="2"/>
  <c r="AC3514" i="2"/>
  <c r="AA3514" i="2"/>
  <c r="P3514" i="2"/>
  <c r="AC3513" i="2"/>
  <c r="AA3513" i="2"/>
  <c r="P3513" i="2"/>
  <c r="AC3512" i="2"/>
  <c r="AA3512" i="2"/>
  <c r="P3512" i="2"/>
  <c r="AC3511" i="2"/>
  <c r="AA3511" i="2"/>
  <c r="P3511" i="2"/>
  <c r="AC3510" i="2"/>
  <c r="AA3510" i="2"/>
  <c r="P3510" i="2"/>
  <c r="AC3509" i="2"/>
  <c r="AA3509" i="2"/>
  <c r="P3509" i="2"/>
  <c r="AC3508" i="2"/>
  <c r="AA3508" i="2"/>
  <c r="P3508" i="2"/>
  <c r="AC3507" i="2"/>
  <c r="AA3507" i="2"/>
  <c r="P3507" i="2"/>
  <c r="AC3506" i="2"/>
  <c r="AA3506" i="2"/>
  <c r="P3506" i="2"/>
  <c r="AC3505" i="2"/>
  <c r="AA3505" i="2"/>
  <c r="P3505" i="2"/>
  <c r="AC3504" i="2"/>
  <c r="AA3504" i="2"/>
  <c r="P3504" i="2"/>
  <c r="AC3503" i="2"/>
  <c r="AA3503" i="2"/>
  <c r="P3503" i="2"/>
  <c r="AC3502" i="2"/>
  <c r="AA3502" i="2"/>
  <c r="P3502" i="2"/>
  <c r="AC3501" i="2"/>
  <c r="AA3501" i="2"/>
  <c r="P3501" i="2"/>
  <c r="AC3500" i="2"/>
  <c r="AA3500" i="2"/>
  <c r="P3500" i="2"/>
  <c r="AC3499" i="2"/>
  <c r="AA3499" i="2"/>
  <c r="P3499" i="2"/>
  <c r="AC3498" i="2"/>
  <c r="AA3498" i="2"/>
  <c r="P3498" i="2"/>
  <c r="AC3497" i="2"/>
  <c r="AA3497" i="2"/>
  <c r="P3497" i="2"/>
  <c r="AC3496" i="2"/>
  <c r="AA3496" i="2"/>
  <c r="P3496" i="2"/>
  <c r="AC3495" i="2"/>
  <c r="AA3495" i="2"/>
  <c r="P3495" i="2"/>
  <c r="AC3494" i="2"/>
  <c r="AA3494" i="2"/>
  <c r="P3494" i="2"/>
  <c r="AC3493" i="2"/>
  <c r="AA3493" i="2"/>
  <c r="P3493" i="2"/>
  <c r="AC3492" i="2"/>
  <c r="AA3492" i="2"/>
  <c r="P3492" i="2"/>
  <c r="AC3491" i="2"/>
  <c r="AA3491" i="2"/>
  <c r="P3491" i="2"/>
  <c r="AC3490" i="2"/>
  <c r="AA3490" i="2"/>
  <c r="P3490" i="2"/>
  <c r="AC3489" i="2"/>
  <c r="AA3489" i="2"/>
  <c r="P3489" i="2"/>
  <c r="AC3488" i="2"/>
  <c r="AA3488" i="2"/>
  <c r="P3488" i="2"/>
  <c r="AC3487" i="2"/>
  <c r="AA3487" i="2"/>
  <c r="P3487" i="2"/>
  <c r="AC3486" i="2"/>
  <c r="AA3486" i="2"/>
  <c r="P3486" i="2"/>
  <c r="AC3485" i="2"/>
  <c r="AA3485" i="2"/>
  <c r="P3485" i="2"/>
  <c r="AC3484" i="2"/>
  <c r="AA3484" i="2"/>
  <c r="P3484" i="2"/>
  <c r="AC3483" i="2"/>
  <c r="AA3483" i="2"/>
  <c r="P3483" i="2"/>
  <c r="AC3482" i="2"/>
  <c r="AA3482" i="2"/>
  <c r="P3482" i="2"/>
  <c r="AC3481" i="2"/>
  <c r="AA3481" i="2"/>
  <c r="P3481" i="2"/>
  <c r="AC3480" i="2"/>
  <c r="AA3480" i="2"/>
  <c r="P3480" i="2"/>
  <c r="AC3479" i="2"/>
  <c r="AA3479" i="2"/>
  <c r="P3479" i="2"/>
  <c r="AC3478" i="2"/>
  <c r="AA3478" i="2"/>
  <c r="P3478" i="2"/>
  <c r="AC3477" i="2"/>
  <c r="AA3477" i="2"/>
  <c r="P3477" i="2"/>
  <c r="AC3476" i="2"/>
  <c r="AA3476" i="2"/>
  <c r="P3476" i="2"/>
  <c r="AC3475" i="2"/>
  <c r="AA3475" i="2"/>
  <c r="P3475" i="2"/>
  <c r="AC3474" i="2"/>
  <c r="AA3474" i="2"/>
  <c r="P3474" i="2"/>
  <c r="AC3473" i="2"/>
  <c r="AA3473" i="2"/>
  <c r="P3473" i="2"/>
  <c r="AC3472" i="2"/>
  <c r="AA3472" i="2"/>
  <c r="P3472" i="2"/>
  <c r="AC3471" i="2"/>
  <c r="AA3471" i="2"/>
  <c r="P3471" i="2"/>
  <c r="AC3470" i="2"/>
  <c r="AA3470" i="2"/>
  <c r="P3470" i="2"/>
  <c r="AC3469" i="2"/>
  <c r="AA3469" i="2"/>
  <c r="P3469" i="2"/>
  <c r="AC3468" i="2"/>
  <c r="AA3468" i="2"/>
  <c r="P3468" i="2"/>
  <c r="AC3467" i="2"/>
  <c r="AA3467" i="2"/>
  <c r="P3467" i="2"/>
  <c r="AC3466" i="2"/>
  <c r="AA3466" i="2"/>
  <c r="P3466" i="2"/>
  <c r="AC3465" i="2"/>
  <c r="AA3465" i="2"/>
  <c r="P3465" i="2"/>
  <c r="AC3464" i="2"/>
  <c r="AA3464" i="2"/>
  <c r="P3464" i="2"/>
  <c r="AC3463" i="2"/>
  <c r="AA3463" i="2"/>
  <c r="P3463" i="2"/>
  <c r="AC3462" i="2"/>
  <c r="AA3462" i="2"/>
  <c r="P3462" i="2"/>
  <c r="AC3461" i="2"/>
  <c r="AA3461" i="2"/>
  <c r="P3461" i="2"/>
  <c r="AC3460" i="2"/>
  <c r="AA3460" i="2"/>
  <c r="P3460" i="2"/>
  <c r="AC3459" i="2"/>
  <c r="AA3459" i="2"/>
  <c r="P3459" i="2"/>
  <c r="AC3458" i="2"/>
  <c r="AA3458" i="2"/>
  <c r="P3458" i="2"/>
  <c r="AC3457" i="2"/>
  <c r="AA3457" i="2"/>
  <c r="P3457" i="2"/>
  <c r="AC3456" i="2"/>
  <c r="AA3456" i="2"/>
  <c r="P3456" i="2"/>
  <c r="AC3455" i="2"/>
  <c r="AA3455" i="2"/>
  <c r="P3455" i="2"/>
  <c r="AC3454" i="2"/>
  <c r="AA3454" i="2"/>
  <c r="P3454" i="2"/>
  <c r="AC3453" i="2"/>
  <c r="AA3453" i="2"/>
  <c r="P3453" i="2"/>
  <c r="AC3452" i="2"/>
  <c r="AA3452" i="2"/>
  <c r="P3452" i="2"/>
  <c r="AC3451" i="2"/>
  <c r="AA3451" i="2"/>
  <c r="P3451" i="2"/>
  <c r="AC3450" i="2"/>
  <c r="AA3450" i="2"/>
  <c r="P3450" i="2"/>
  <c r="AC3449" i="2"/>
  <c r="AA3449" i="2"/>
  <c r="P3449" i="2"/>
  <c r="AC3448" i="2"/>
  <c r="AA3448" i="2"/>
  <c r="P3448" i="2"/>
  <c r="AC3447" i="2"/>
  <c r="AA3447" i="2"/>
  <c r="P3447" i="2"/>
  <c r="AC3446" i="2"/>
  <c r="AA3446" i="2"/>
  <c r="P3446" i="2"/>
  <c r="AC3445" i="2"/>
  <c r="AA3445" i="2"/>
  <c r="P3445" i="2"/>
  <c r="AC3444" i="2"/>
  <c r="AA3444" i="2"/>
  <c r="P3444" i="2"/>
  <c r="AC3443" i="2"/>
  <c r="AA3443" i="2"/>
  <c r="P3443" i="2"/>
  <c r="AC3442" i="2"/>
  <c r="AA3442" i="2"/>
  <c r="P3442" i="2"/>
  <c r="AC3441" i="2"/>
  <c r="AA3441" i="2"/>
  <c r="P3441" i="2"/>
  <c r="AC3440" i="2"/>
  <c r="AA3440" i="2"/>
  <c r="P3440" i="2"/>
  <c r="AC3439" i="2"/>
  <c r="AA3439" i="2"/>
  <c r="P3439" i="2"/>
  <c r="AC3438" i="2"/>
  <c r="AA3438" i="2"/>
  <c r="P3438" i="2"/>
  <c r="AC3437" i="2"/>
  <c r="AA3437" i="2"/>
  <c r="P3437" i="2"/>
  <c r="AC3436" i="2"/>
  <c r="AA3436" i="2"/>
  <c r="P3436" i="2"/>
  <c r="AC3435" i="2"/>
  <c r="AA3435" i="2"/>
  <c r="P3435" i="2"/>
  <c r="AC3434" i="2"/>
  <c r="AA3434" i="2"/>
  <c r="P3434" i="2"/>
  <c r="AC3433" i="2"/>
  <c r="AA3433" i="2"/>
  <c r="P3433" i="2"/>
  <c r="AC3432" i="2"/>
  <c r="AA3432" i="2"/>
  <c r="P3432" i="2"/>
  <c r="AC3431" i="2"/>
  <c r="AA3431" i="2"/>
  <c r="P3431" i="2"/>
  <c r="AC3430" i="2"/>
  <c r="AA3430" i="2"/>
  <c r="P3430" i="2"/>
  <c r="AC3429" i="2"/>
  <c r="AA3429" i="2"/>
  <c r="P3429" i="2"/>
  <c r="AC3428" i="2"/>
  <c r="AA3428" i="2"/>
  <c r="P3428" i="2"/>
  <c r="AC3427" i="2"/>
  <c r="AA3427" i="2"/>
  <c r="P3427" i="2"/>
  <c r="AC3426" i="2"/>
  <c r="AA3426" i="2"/>
  <c r="P3426" i="2"/>
  <c r="AC3425" i="2"/>
  <c r="AA3425" i="2"/>
  <c r="P3425" i="2"/>
  <c r="AC3424" i="2"/>
  <c r="AA3424" i="2"/>
  <c r="P3424" i="2"/>
  <c r="AC3423" i="2"/>
  <c r="AA3423" i="2"/>
  <c r="P3423" i="2"/>
  <c r="AC3422" i="2"/>
  <c r="AA3422" i="2"/>
  <c r="P3422" i="2"/>
  <c r="AC3421" i="2"/>
  <c r="AA3421" i="2"/>
  <c r="P3421" i="2"/>
  <c r="AC3420" i="2"/>
  <c r="AA3420" i="2"/>
  <c r="P3420" i="2"/>
  <c r="AC3419" i="2"/>
  <c r="AA3419" i="2"/>
  <c r="P3419" i="2"/>
  <c r="AC3418" i="2"/>
  <c r="AA3418" i="2"/>
  <c r="P3418" i="2"/>
  <c r="AC3417" i="2"/>
  <c r="AA3417" i="2"/>
  <c r="P3417" i="2"/>
  <c r="AC3416" i="2"/>
  <c r="AA3416" i="2"/>
  <c r="P3416" i="2"/>
  <c r="AC3415" i="2"/>
  <c r="AA3415" i="2"/>
  <c r="P3415" i="2"/>
  <c r="AC3414" i="2"/>
  <c r="AA3414" i="2"/>
  <c r="P3414" i="2"/>
  <c r="AC3413" i="2"/>
  <c r="AA3413" i="2"/>
  <c r="P3413" i="2"/>
  <c r="AC3412" i="2"/>
  <c r="AA3412" i="2"/>
  <c r="P3412" i="2"/>
  <c r="AC3411" i="2"/>
  <c r="AA3411" i="2"/>
  <c r="P3411" i="2"/>
  <c r="AC3410" i="2"/>
  <c r="AA3410" i="2"/>
  <c r="P3410" i="2"/>
  <c r="AC3409" i="2"/>
  <c r="AA3409" i="2"/>
  <c r="P3409" i="2"/>
  <c r="AC3408" i="2"/>
  <c r="AA3408" i="2"/>
  <c r="P3408" i="2"/>
  <c r="AC3407" i="2"/>
  <c r="AA3407" i="2"/>
  <c r="P3407" i="2"/>
  <c r="AC3406" i="2"/>
  <c r="AA3406" i="2"/>
  <c r="P3406" i="2"/>
  <c r="AC3405" i="2"/>
  <c r="AA3405" i="2"/>
  <c r="P3405" i="2"/>
  <c r="AC3404" i="2"/>
  <c r="AA3404" i="2"/>
  <c r="P3404" i="2"/>
  <c r="AC3403" i="2"/>
  <c r="AA3403" i="2"/>
  <c r="P3403" i="2"/>
  <c r="AC3402" i="2"/>
  <c r="AA3402" i="2"/>
  <c r="P3402" i="2"/>
  <c r="AC3401" i="2"/>
  <c r="AA3401" i="2"/>
  <c r="P3401" i="2"/>
  <c r="AC3400" i="2"/>
  <c r="AA3400" i="2"/>
  <c r="P3400" i="2"/>
  <c r="AC3399" i="2"/>
  <c r="AA3399" i="2"/>
  <c r="P3399" i="2"/>
  <c r="AC3398" i="2"/>
  <c r="AA3398" i="2"/>
  <c r="P3398" i="2"/>
  <c r="AC3397" i="2"/>
  <c r="AA3397" i="2"/>
  <c r="P3397" i="2"/>
  <c r="AC3396" i="2"/>
  <c r="AA3396" i="2"/>
  <c r="P3396" i="2"/>
  <c r="AC3395" i="2"/>
  <c r="AA3395" i="2"/>
  <c r="P3395" i="2"/>
  <c r="AC3394" i="2"/>
  <c r="AA3394" i="2"/>
  <c r="P3394" i="2"/>
  <c r="AC3393" i="2"/>
  <c r="AA3393" i="2"/>
  <c r="P3393" i="2"/>
  <c r="AC3392" i="2"/>
  <c r="AA3392" i="2"/>
  <c r="P3392" i="2"/>
  <c r="AC3391" i="2"/>
  <c r="AA3391" i="2"/>
  <c r="P3391" i="2"/>
  <c r="AC3390" i="2"/>
  <c r="AA3390" i="2"/>
  <c r="P3390" i="2"/>
  <c r="AC3389" i="2"/>
  <c r="AA3389" i="2"/>
  <c r="P3389" i="2"/>
  <c r="AC3388" i="2"/>
  <c r="AA3388" i="2"/>
  <c r="P3388" i="2"/>
  <c r="AC3387" i="2"/>
  <c r="AA3387" i="2"/>
  <c r="P3387" i="2"/>
  <c r="AC3386" i="2"/>
  <c r="AA3386" i="2"/>
  <c r="P3386" i="2"/>
  <c r="AC3385" i="2"/>
  <c r="AA3385" i="2"/>
  <c r="P3385" i="2"/>
  <c r="AC3384" i="2"/>
  <c r="AA3384" i="2"/>
  <c r="P3384" i="2"/>
  <c r="AC3383" i="2"/>
  <c r="AA3383" i="2"/>
  <c r="P3383" i="2"/>
  <c r="AC3382" i="2"/>
  <c r="AA3382" i="2"/>
  <c r="P3382" i="2"/>
  <c r="AC3381" i="2"/>
  <c r="AA3381" i="2"/>
  <c r="P3381" i="2"/>
  <c r="AC3380" i="2"/>
  <c r="AA3380" i="2"/>
  <c r="P3380" i="2"/>
  <c r="AC3379" i="2"/>
  <c r="AA3379" i="2"/>
  <c r="P3379" i="2"/>
  <c r="AC3378" i="2"/>
  <c r="AA3378" i="2"/>
  <c r="P3378" i="2"/>
  <c r="AC3377" i="2"/>
  <c r="AA3377" i="2"/>
  <c r="P3377" i="2"/>
  <c r="AC3376" i="2"/>
  <c r="AA3376" i="2"/>
  <c r="P3376" i="2"/>
  <c r="AC3375" i="2"/>
  <c r="AA3375" i="2"/>
  <c r="P3375" i="2"/>
  <c r="AC3374" i="2"/>
  <c r="AA3374" i="2"/>
  <c r="P3374" i="2"/>
  <c r="AC3373" i="2"/>
  <c r="AA3373" i="2"/>
  <c r="P3373" i="2"/>
  <c r="AC3372" i="2"/>
  <c r="AA3372" i="2"/>
  <c r="P3372" i="2"/>
  <c r="AC3371" i="2"/>
  <c r="AA3371" i="2"/>
  <c r="P3371" i="2"/>
  <c r="AC3370" i="2"/>
  <c r="AA3370" i="2"/>
  <c r="P3370" i="2"/>
  <c r="AC3369" i="2"/>
  <c r="AA3369" i="2"/>
  <c r="P3369" i="2"/>
  <c r="AC3368" i="2"/>
  <c r="AA3368" i="2"/>
  <c r="P3368" i="2"/>
  <c r="AC3367" i="2"/>
  <c r="AA3367" i="2"/>
  <c r="P3367" i="2"/>
  <c r="AC3366" i="2"/>
  <c r="AA3366" i="2"/>
  <c r="P3366" i="2"/>
  <c r="AC3365" i="2"/>
  <c r="AA3365" i="2"/>
  <c r="P3365" i="2"/>
  <c r="AC3364" i="2"/>
  <c r="AA3364" i="2"/>
  <c r="P3364" i="2"/>
  <c r="AC3363" i="2"/>
  <c r="AA3363" i="2"/>
  <c r="P3363" i="2"/>
  <c r="AC3362" i="2"/>
  <c r="AA3362" i="2"/>
  <c r="P3362" i="2"/>
  <c r="AC3361" i="2"/>
  <c r="AA3361" i="2"/>
  <c r="P3361" i="2"/>
  <c r="AC3360" i="2"/>
  <c r="AA3360" i="2"/>
  <c r="P3360" i="2"/>
  <c r="AC3359" i="2"/>
  <c r="AA3359" i="2"/>
  <c r="P3359" i="2"/>
  <c r="AC3358" i="2"/>
  <c r="AA3358" i="2"/>
  <c r="P3358" i="2"/>
  <c r="AC3357" i="2"/>
  <c r="AA3357" i="2"/>
  <c r="P3357" i="2"/>
  <c r="AC3356" i="2"/>
  <c r="AA3356" i="2"/>
  <c r="P3356" i="2"/>
  <c r="AC3355" i="2"/>
  <c r="AA3355" i="2"/>
  <c r="P3355" i="2"/>
  <c r="AC3354" i="2"/>
  <c r="AA3354" i="2"/>
  <c r="P3354" i="2"/>
  <c r="AC3353" i="2"/>
  <c r="AA3353" i="2"/>
  <c r="P3353" i="2"/>
  <c r="AC3352" i="2"/>
  <c r="AA3352" i="2"/>
  <c r="P3352" i="2"/>
  <c r="AC3351" i="2"/>
  <c r="AA3351" i="2"/>
  <c r="P3351" i="2"/>
  <c r="AC3350" i="2"/>
  <c r="AA3350" i="2"/>
  <c r="P3350" i="2"/>
  <c r="AC3349" i="2"/>
  <c r="AA3349" i="2"/>
  <c r="P3349" i="2"/>
  <c r="AC3348" i="2"/>
  <c r="AA3348" i="2"/>
  <c r="P3348" i="2"/>
  <c r="AC3347" i="2"/>
  <c r="AA3347" i="2"/>
  <c r="P3347" i="2"/>
  <c r="AC3346" i="2"/>
  <c r="AA3346" i="2"/>
  <c r="P3346" i="2"/>
  <c r="AC3345" i="2"/>
  <c r="AA3345" i="2"/>
  <c r="P3345" i="2"/>
  <c r="AC3344" i="2"/>
  <c r="AA3344" i="2"/>
  <c r="P3344" i="2"/>
  <c r="AC3343" i="2"/>
  <c r="AA3343" i="2"/>
  <c r="P3343" i="2"/>
  <c r="AC3342" i="2"/>
  <c r="AA3342" i="2"/>
  <c r="P3342" i="2"/>
  <c r="AC3341" i="2"/>
  <c r="AA3341" i="2"/>
  <c r="P3341" i="2"/>
  <c r="AC3340" i="2"/>
  <c r="AA3340" i="2"/>
  <c r="P3340" i="2"/>
  <c r="AC3339" i="2"/>
  <c r="AA3339" i="2"/>
  <c r="P3339" i="2"/>
  <c r="AC3338" i="2"/>
  <c r="AA3338" i="2"/>
  <c r="P3338" i="2"/>
  <c r="AC3337" i="2"/>
  <c r="AA3337" i="2"/>
  <c r="P3337" i="2"/>
  <c r="AC3336" i="2"/>
  <c r="AA3336" i="2"/>
  <c r="P3336" i="2"/>
  <c r="AC3335" i="2"/>
  <c r="AA3335" i="2"/>
  <c r="P3335" i="2"/>
  <c r="AC3334" i="2"/>
  <c r="AA3334" i="2"/>
  <c r="P3334" i="2"/>
  <c r="AC3333" i="2"/>
  <c r="AA3333" i="2"/>
  <c r="P3333" i="2"/>
  <c r="AC3332" i="2"/>
  <c r="AA3332" i="2"/>
  <c r="P3332" i="2"/>
  <c r="AC3331" i="2"/>
  <c r="AA3331" i="2"/>
  <c r="P3331" i="2"/>
  <c r="AC3330" i="2"/>
  <c r="AA3330" i="2"/>
  <c r="P3330" i="2"/>
  <c r="AC3329" i="2"/>
  <c r="AA3329" i="2"/>
  <c r="P3329" i="2"/>
  <c r="AC3328" i="2"/>
  <c r="AA3328" i="2"/>
  <c r="P3328" i="2"/>
  <c r="AC3327" i="2"/>
  <c r="AA3327" i="2"/>
  <c r="P3327" i="2"/>
  <c r="AC3326" i="2"/>
  <c r="AA3326" i="2"/>
  <c r="P3326" i="2"/>
  <c r="AC3325" i="2"/>
  <c r="AA3325" i="2"/>
  <c r="P3325" i="2"/>
  <c r="AC3324" i="2"/>
  <c r="AA3324" i="2"/>
  <c r="P3324" i="2"/>
  <c r="AC3323" i="2"/>
  <c r="AA3323" i="2"/>
  <c r="P3323" i="2"/>
  <c r="AC3322" i="2"/>
  <c r="AA3322" i="2"/>
  <c r="P3322" i="2"/>
  <c r="AC3321" i="2"/>
  <c r="AA3321" i="2"/>
  <c r="P3321" i="2"/>
  <c r="AC3320" i="2"/>
  <c r="AA3320" i="2"/>
  <c r="P3320" i="2"/>
  <c r="AC3319" i="2"/>
  <c r="AA3319" i="2"/>
  <c r="P3319" i="2"/>
  <c r="AC3318" i="2"/>
  <c r="AA3318" i="2"/>
  <c r="P3318" i="2"/>
  <c r="AC3317" i="2"/>
  <c r="AA3317" i="2"/>
  <c r="P3317" i="2"/>
  <c r="AC3316" i="2"/>
  <c r="AA3316" i="2"/>
  <c r="P3316" i="2"/>
  <c r="AC3315" i="2"/>
  <c r="AA3315" i="2"/>
  <c r="P3315" i="2"/>
  <c r="AC3314" i="2"/>
  <c r="AA3314" i="2"/>
  <c r="P3314" i="2"/>
  <c r="AC3313" i="2"/>
  <c r="AA3313" i="2"/>
  <c r="P3313" i="2"/>
  <c r="AC3312" i="2"/>
  <c r="AA3312" i="2"/>
  <c r="P3312" i="2"/>
  <c r="AC3311" i="2"/>
  <c r="AA3311" i="2"/>
  <c r="P3311" i="2"/>
  <c r="AC3310" i="2"/>
  <c r="AA3310" i="2"/>
  <c r="P3310" i="2"/>
  <c r="AC3309" i="2"/>
  <c r="AA3309" i="2"/>
  <c r="P3309" i="2"/>
  <c r="AC3308" i="2"/>
  <c r="AA3308" i="2"/>
  <c r="P3308" i="2"/>
  <c r="AC3307" i="2"/>
  <c r="AA3307" i="2"/>
  <c r="P3307" i="2"/>
  <c r="AC3306" i="2"/>
  <c r="AA3306" i="2"/>
  <c r="P3306" i="2"/>
  <c r="AC3305" i="2"/>
  <c r="AA3305" i="2"/>
  <c r="P3305" i="2"/>
  <c r="AC3304" i="2"/>
  <c r="AA3304" i="2"/>
  <c r="P3304" i="2"/>
  <c r="AC3303" i="2"/>
  <c r="AA3303" i="2"/>
  <c r="P3303" i="2"/>
  <c r="AC3302" i="2"/>
  <c r="AA3302" i="2"/>
  <c r="P3302" i="2"/>
  <c r="AC3301" i="2"/>
  <c r="AA3301" i="2"/>
  <c r="P3301" i="2"/>
  <c r="AC3300" i="2"/>
  <c r="AA3300" i="2"/>
  <c r="P3300" i="2"/>
  <c r="AC3299" i="2"/>
  <c r="AA3299" i="2"/>
  <c r="P3299" i="2"/>
  <c r="AC3298" i="2"/>
  <c r="AA3298" i="2"/>
  <c r="P3298" i="2"/>
  <c r="AC3297" i="2"/>
  <c r="AA3297" i="2"/>
  <c r="P3297" i="2"/>
  <c r="AC3296" i="2"/>
  <c r="AA3296" i="2"/>
  <c r="P3296" i="2"/>
  <c r="AC3295" i="2"/>
  <c r="AA3295" i="2"/>
  <c r="P3295" i="2"/>
  <c r="AC3294" i="2"/>
  <c r="AA3294" i="2"/>
  <c r="P3294" i="2"/>
  <c r="AC3293" i="2"/>
  <c r="AA3293" i="2"/>
  <c r="P3293" i="2"/>
  <c r="AC3292" i="2"/>
  <c r="AA3292" i="2"/>
  <c r="P3292" i="2"/>
  <c r="AC3291" i="2"/>
  <c r="AA3291" i="2"/>
  <c r="P3291" i="2"/>
  <c r="AC3290" i="2"/>
  <c r="AA3290" i="2"/>
  <c r="P3290" i="2"/>
  <c r="AC3289" i="2"/>
  <c r="AA3289" i="2"/>
  <c r="P3289" i="2"/>
  <c r="AC3288" i="2"/>
  <c r="AA3288" i="2"/>
  <c r="P3288" i="2"/>
  <c r="AC3287" i="2"/>
  <c r="AA3287" i="2"/>
  <c r="P3287" i="2"/>
  <c r="AC3286" i="2"/>
  <c r="AA3286" i="2"/>
  <c r="P3286" i="2"/>
  <c r="AC3285" i="2"/>
  <c r="AA3285" i="2"/>
  <c r="P3285" i="2"/>
  <c r="AC3284" i="2"/>
  <c r="AA3284" i="2"/>
  <c r="P3284" i="2"/>
  <c r="AC3283" i="2"/>
  <c r="AA3283" i="2"/>
  <c r="P3283" i="2"/>
  <c r="AC3282" i="2"/>
  <c r="AA3282" i="2"/>
  <c r="P3282" i="2"/>
  <c r="AC3281" i="2"/>
  <c r="AA3281" i="2"/>
  <c r="P3281" i="2"/>
  <c r="AC3280" i="2"/>
  <c r="AA3280" i="2"/>
  <c r="P3280" i="2"/>
  <c r="AC3279" i="2"/>
  <c r="AA3279" i="2"/>
  <c r="P3279" i="2"/>
  <c r="AC3278" i="2"/>
  <c r="AA3278" i="2"/>
  <c r="P3278" i="2"/>
  <c r="AC3277" i="2"/>
  <c r="AA3277" i="2"/>
  <c r="P3277" i="2"/>
  <c r="AC3276" i="2"/>
  <c r="AA3276" i="2"/>
  <c r="P3276" i="2"/>
  <c r="AC3275" i="2"/>
  <c r="AA3275" i="2"/>
  <c r="P3275" i="2"/>
  <c r="AC3274" i="2"/>
  <c r="AA3274" i="2"/>
  <c r="P3274" i="2"/>
  <c r="AC3273" i="2"/>
  <c r="AA3273" i="2"/>
  <c r="P3273" i="2"/>
  <c r="AC3272" i="2"/>
  <c r="AA3272" i="2"/>
  <c r="P3272" i="2"/>
  <c r="AC3271" i="2"/>
  <c r="AA3271" i="2"/>
  <c r="P3271" i="2"/>
  <c r="AC3270" i="2"/>
  <c r="AA3270" i="2"/>
  <c r="P3270" i="2"/>
  <c r="AC3269" i="2"/>
  <c r="AA3269" i="2"/>
  <c r="P3269" i="2"/>
  <c r="AC3268" i="2"/>
  <c r="AA3268" i="2"/>
  <c r="P3268" i="2"/>
  <c r="AC3267" i="2"/>
  <c r="AA3267" i="2"/>
  <c r="P3267" i="2"/>
  <c r="AC3266" i="2"/>
  <c r="AA3266" i="2"/>
  <c r="P3266" i="2"/>
  <c r="AC3265" i="2"/>
  <c r="AA3265" i="2"/>
  <c r="P3265" i="2"/>
  <c r="AC3264" i="2"/>
  <c r="AA3264" i="2"/>
  <c r="P3264" i="2"/>
  <c r="AC3263" i="2"/>
  <c r="AA3263" i="2"/>
  <c r="P3263" i="2"/>
  <c r="AC3262" i="2"/>
  <c r="AA3262" i="2"/>
  <c r="P3262" i="2"/>
  <c r="AC3261" i="2"/>
  <c r="AA3261" i="2"/>
  <c r="P3261" i="2"/>
  <c r="AC3260" i="2"/>
  <c r="AA3260" i="2"/>
  <c r="P3260" i="2"/>
  <c r="AC3259" i="2"/>
  <c r="AA3259" i="2"/>
  <c r="P3259" i="2"/>
  <c r="AC3258" i="2"/>
  <c r="AA3258" i="2"/>
  <c r="P3258" i="2"/>
  <c r="AC3257" i="2"/>
  <c r="AA3257" i="2"/>
  <c r="P3257" i="2"/>
  <c r="AC3256" i="2"/>
  <c r="AA3256" i="2"/>
  <c r="P3256" i="2"/>
  <c r="AC3255" i="2"/>
  <c r="AA3255" i="2"/>
  <c r="P3255" i="2"/>
  <c r="AC3254" i="2"/>
  <c r="AA3254" i="2"/>
  <c r="P3254" i="2"/>
  <c r="AC3253" i="2"/>
  <c r="AA3253" i="2"/>
  <c r="P3253" i="2"/>
  <c r="AC3252" i="2"/>
  <c r="AA3252" i="2"/>
  <c r="P3252" i="2"/>
  <c r="AC3251" i="2"/>
  <c r="AA3251" i="2"/>
  <c r="P3251" i="2"/>
  <c r="AC3250" i="2"/>
  <c r="AA3250" i="2"/>
  <c r="P3250" i="2"/>
  <c r="AC3249" i="2"/>
  <c r="AA3249" i="2"/>
  <c r="P3249" i="2"/>
  <c r="AC3248" i="2"/>
  <c r="AA3248" i="2"/>
  <c r="P3248" i="2"/>
  <c r="AC3247" i="2"/>
  <c r="AA3247" i="2"/>
  <c r="P3247" i="2"/>
  <c r="AC3246" i="2"/>
  <c r="AA3246" i="2"/>
  <c r="P3246" i="2"/>
  <c r="AC3245" i="2"/>
  <c r="AA3245" i="2"/>
  <c r="P3245" i="2"/>
  <c r="AC3244" i="2"/>
  <c r="AA3244" i="2"/>
  <c r="P3244" i="2"/>
  <c r="AC3243" i="2"/>
  <c r="AA3243" i="2"/>
  <c r="P3243" i="2"/>
  <c r="AC3242" i="2"/>
  <c r="AA3242" i="2"/>
  <c r="P3242" i="2"/>
  <c r="AC3241" i="2"/>
  <c r="AA3241" i="2"/>
  <c r="P3241" i="2"/>
  <c r="AC3240" i="2"/>
  <c r="AA3240" i="2"/>
  <c r="P3240" i="2"/>
  <c r="AC3239" i="2"/>
  <c r="AA3239" i="2"/>
  <c r="P3239" i="2"/>
  <c r="AC3238" i="2"/>
  <c r="AA3238" i="2"/>
  <c r="P3238" i="2"/>
  <c r="AC3237" i="2"/>
  <c r="AA3237" i="2"/>
  <c r="P3237" i="2"/>
  <c r="AC3236" i="2"/>
  <c r="AA3236" i="2"/>
  <c r="P3236" i="2"/>
  <c r="AC3235" i="2"/>
  <c r="AA3235" i="2"/>
  <c r="P3235" i="2"/>
  <c r="AC3234" i="2"/>
  <c r="AA3234" i="2"/>
  <c r="P3234" i="2"/>
  <c r="AC3233" i="2"/>
  <c r="AA3233" i="2"/>
  <c r="P3233" i="2"/>
  <c r="AC3232" i="2"/>
  <c r="AA3232" i="2"/>
  <c r="P3232" i="2"/>
  <c r="AC3231" i="2"/>
  <c r="AA3231" i="2"/>
  <c r="P3231" i="2"/>
  <c r="AC3230" i="2"/>
  <c r="AA3230" i="2"/>
  <c r="P3230" i="2"/>
  <c r="AC3229" i="2"/>
  <c r="AA3229" i="2"/>
  <c r="P3229" i="2"/>
  <c r="AC3228" i="2"/>
  <c r="AA3228" i="2"/>
  <c r="P3228" i="2"/>
  <c r="AC3227" i="2"/>
  <c r="AA3227" i="2"/>
  <c r="P3227" i="2"/>
  <c r="AC3226" i="2"/>
  <c r="AA3226" i="2"/>
  <c r="P3226" i="2"/>
  <c r="AC3225" i="2"/>
  <c r="AA3225" i="2"/>
  <c r="P3225" i="2"/>
  <c r="AC3224" i="2"/>
  <c r="AA3224" i="2"/>
  <c r="P3224" i="2"/>
  <c r="AC3223" i="2"/>
  <c r="AA3223" i="2"/>
  <c r="P3223" i="2"/>
  <c r="AC3222" i="2"/>
  <c r="AA3222" i="2"/>
  <c r="P3222" i="2"/>
  <c r="AC3221" i="2"/>
  <c r="AA3221" i="2"/>
  <c r="P3221" i="2"/>
  <c r="AC3220" i="2"/>
  <c r="AA3220" i="2"/>
  <c r="P3220" i="2"/>
  <c r="AC3219" i="2"/>
  <c r="AA3219" i="2"/>
  <c r="P3219" i="2"/>
  <c r="AC3218" i="2"/>
  <c r="AA3218" i="2"/>
  <c r="P3218" i="2"/>
  <c r="AC3217" i="2"/>
  <c r="AA3217" i="2"/>
  <c r="P3217" i="2"/>
  <c r="AC3216" i="2"/>
  <c r="AA3216" i="2"/>
  <c r="P3216" i="2"/>
  <c r="AC3215" i="2"/>
  <c r="AA3215" i="2"/>
  <c r="P3215" i="2"/>
  <c r="AC3214" i="2"/>
  <c r="AA3214" i="2"/>
  <c r="P3214" i="2"/>
  <c r="AC3213" i="2"/>
  <c r="AA3213" i="2"/>
  <c r="P3213" i="2"/>
  <c r="AC3212" i="2"/>
  <c r="AA3212" i="2"/>
  <c r="P3212" i="2"/>
  <c r="AC3211" i="2"/>
  <c r="AA3211" i="2"/>
  <c r="P3211" i="2"/>
  <c r="AC3210" i="2"/>
  <c r="AA3210" i="2"/>
  <c r="P3210" i="2"/>
  <c r="AC3209" i="2"/>
  <c r="AA3209" i="2"/>
  <c r="P3209" i="2"/>
  <c r="AC3208" i="2"/>
  <c r="AA3208" i="2"/>
  <c r="P3208" i="2"/>
  <c r="AC3207" i="2"/>
  <c r="AA3207" i="2"/>
  <c r="P3207" i="2"/>
  <c r="AC3206" i="2"/>
  <c r="AA3206" i="2"/>
  <c r="P3206" i="2"/>
  <c r="AC3205" i="2"/>
  <c r="AA3205" i="2"/>
  <c r="P3205" i="2"/>
  <c r="AC3204" i="2"/>
  <c r="AA3204" i="2"/>
  <c r="P3204" i="2"/>
  <c r="AC3203" i="2"/>
  <c r="AA3203" i="2"/>
  <c r="P3203" i="2"/>
  <c r="AC3202" i="2"/>
  <c r="AA3202" i="2"/>
  <c r="P3202" i="2"/>
  <c r="AC3201" i="2"/>
  <c r="AA3201" i="2"/>
  <c r="P3201" i="2"/>
  <c r="AC3200" i="2"/>
  <c r="AA3200" i="2"/>
  <c r="P3200" i="2"/>
  <c r="AC3199" i="2"/>
  <c r="AA3199" i="2"/>
  <c r="P3199" i="2"/>
  <c r="AC3198" i="2"/>
  <c r="AA3198" i="2"/>
  <c r="P3198" i="2"/>
  <c r="AC3197" i="2"/>
  <c r="AA3197" i="2"/>
  <c r="P3197" i="2"/>
  <c r="AC3196" i="2"/>
  <c r="AA3196" i="2"/>
  <c r="P3196" i="2"/>
  <c r="AC3195" i="2"/>
  <c r="AA3195" i="2"/>
  <c r="P3195" i="2"/>
  <c r="AC3194" i="2"/>
  <c r="AA3194" i="2"/>
  <c r="P3194" i="2"/>
  <c r="AC3193" i="2"/>
  <c r="AA3193" i="2"/>
  <c r="P3193" i="2"/>
  <c r="AC3192" i="2"/>
  <c r="AA3192" i="2"/>
  <c r="P3192" i="2"/>
  <c r="AC3191" i="2"/>
  <c r="AA3191" i="2"/>
  <c r="P3191" i="2"/>
  <c r="AC3190" i="2"/>
  <c r="AA3190" i="2"/>
  <c r="P3190" i="2"/>
  <c r="AC3189" i="2"/>
  <c r="AA3189" i="2"/>
  <c r="P3189" i="2"/>
  <c r="AC3188" i="2"/>
  <c r="AA3188" i="2"/>
  <c r="P3188" i="2"/>
  <c r="AC3187" i="2"/>
  <c r="AA3187" i="2"/>
  <c r="P3187" i="2"/>
  <c r="AC3186" i="2"/>
  <c r="AA3186" i="2"/>
  <c r="P3186" i="2"/>
  <c r="AC3185" i="2"/>
  <c r="AA3185" i="2"/>
  <c r="P3185" i="2"/>
  <c r="AC3184" i="2"/>
  <c r="AA3184" i="2"/>
  <c r="P3184" i="2"/>
  <c r="AC3183" i="2"/>
  <c r="AA3183" i="2"/>
  <c r="P3183" i="2"/>
  <c r="AC3182" i="2"/>
  <c r="AA3182" i="2"/>
  <c r="P3182" i="2"/>
  <c r="AC3181" i="2"/>
  <c r="AA3181" i="2"/>
  <c r="P3181" i="2"/>
  <c r="AC3180" i="2"/>
  <c r="AA3180" i="2"/>
  <c r="P3180" i="2"/>
  <c r="AC3179" i="2"/>
  <c r="AA3179" i="2"/>
  <c r="P3179" i="2"/>
  <c r="AC3178" i="2"/>
  <c r="AA3178" i="2"/>
  <c r="P3178" i="2"/>
  <c r="AC3177" i="2"/>
  <c r="AA3177" i="2"/>
  <c r="P3177" i="2"/>
  <c r="AC3176" i="2"/>
  <c r="AA3176" i="2"/>
  <c r="P3176" i="2"/>
  <c r="AC3175" i="2"/>
  <c r="AA3175" i="2"/>
  <c r="P3175" i="2"/>
  <c r="AC3174" i="2"/>
  <c r="AA3174" i="2"/>
  <c r="P3174" i="2"/>
  <c r="AC3173" i="2"/>
  <c r="AA3173" i="2"/>
  <c r="P3173" i="2"/>
  <c r="AC3172" i="2"/>
  <c r="AA3172" i="2"/>
  <c r="P3172" i="2"/>
  <c r="AC3171" i="2"/>
  <c r="AA3171" i="2"/>
  <c r="P3171" i="2"/>
  <c r="AC3170" i="2"/>
  <c r="AA3170" i="2"/>
  <c r="P3170" i="2"/>
  <c r="AC3169" i="2"/>
  <c r="AA3169" i="2"/>
  <c r="P3169" i="2"/>
  <c r="AC3168" i="2"/>
  <c r="AA3168" i="2"/>
  <c r="P3168" i="2"/>
  <c r="AC3167" i="2"/>
  <c r="AA3167" i="2"/>
  <c r="P3167" i="2"/>
  <c r="AC3166" i="2"/>
  <c r="AA3166" i="2"/>
  <c r="P3166" i="2"/>
  <c r="AC3165" i="2"/>
  <c r="AA3165" i="2"/>
  <c r="P3165" i="2"/>
  <c r="AC3164" i="2"/>
  <c r="AA3164" i="2"/>
  <c r="P3164" i="2"/>
  <c r="AC3163" i="2"/>
  <c r="AA3163" i="2"/>
  <c r="P3163" i="2"/>
  <c r="AC3162" i="2"/>
  <c r="AA3162" i="2"/>
  <c r="P3162" i="2"/>
  <c r="AC3161" i="2"/>
  <c r="AA3161" i="2"/>
  <c r="P3161" i="2"/>
  <c r="AC3160" i="2"/>
  <c r="AA3160" i="2"/>
  <c r="P3160" i="2"/>
  <c r="AC3159" i="2"/>
  <c r="AA3159" i="2"/>
  <c r="P3159" i="2"/>
  <c r="AC3158" i="2"/>
  <c r="AA3158" i="2"/>
  <c r="P3158" i="2"/>
  <c r="AC3157" i="2"/>
  <c r="AA3157" i="2"/>
  <c r="P3157" i="2"/>
  <c r="AC3156" i="2"/>
  <c r="AA3156" i="2"/>
  <c r="P3156" i="2"/>
  <c r="AC3155" i="2"/>
  <c r="AA3155" i="2"/>
  <c r="P3155" i="2"/>
  <c r="AC3154" i="2"/>
  <c r="AA3154" i="2"/>
  <c r="P3154" i="2"/>
  <c r="AC3153" i="2"/>
  <c r="AA3153" i="2"/>
  <c r="P3153" i="2"/>
  <c r="AC3152" i="2"/>
  <c r="AA3152" i="2"/>
  <c r="P3152" i="2"/>
  <c r="AC3151" i="2"/>
  <c r="AA3151" i="2"/>
  <c r="P3151" i="2"/>
  <c r="AC3150" i="2"/>
  <c r="AA3150" i="2"/>
  <c r="P3150" i="2"/>
  <c r="AC3149" i="2"/>
  <c r="AA3149" i="2"/>
  <c r="P3149" i="2"/>
  <c r="AC3148" i="2"/>
  <c r="AA3148" i="2"/>
  <c r="P3148" i="2"/>
  <c r="AC3147" i="2"/>
  <c r="AA3147" i="2"/>
  <c r="P3147" i="2"/>
  <c r="AC3146" i="2"/>
  <c r="AA3146" i="2"/>
  <c r="P3146" i="2"/>
  <c r="AC3145" i="2"/>
  <c r="AA3145" i="2"/>
  <c r="P3145" i="2"/>
  <c r="AC3144" i="2"/>
  <c r="AA3144" i="2"/>
  <c r="P3144" i="2"/>
  <c r="AC3143" i="2"/>
  <c r="AA3143" i="2"/>
  <c r="P3143" i="2"/>
  <c r="AC3142" i="2"/>
  <c r="AA3142" i="2"/>
  <c r="P3142" i="2"/>
  <c r="AC3141" i="2"/>
  <c r="AA3141" i="2"/>
  <c r="P3141" i="2"/>
  <c r="AC3140" i="2"/>
  <c r="AA3140" i="2"/>
  <c r="P3140" i="2"/>
  <c r="AC3139" i="2"/>
  <c r="AA3139" i="2"/>
  <c r="P3139" i="2"/>
  <c r="AC3138" i="2"/>
  <c r="AA3138" i="2"/>
  <c r="P3138" i="2"/>
  <c r="AC3137" i="2"/>
  <c r="AA3137" i="2"/>
  <c r="P3137" i="2"/>
  <c r="AC3136" i="2"/>
  <c r="AA3136" i="2"/>
  <c r="P3136" i="2"/>
  <c r="AC3135" i="2"/>
  <c r="AA3135" i="2"/>
  <c r="P3135" i="2"/>
  <c r="AC3134" i="2"/>
  <c r="AA3134" i="2"/>
  <c r="P3134" i="2"/>
  <c r="AC3133" i="2"/>
  <c r="AA3133" i="2"/>
  <c r="P3133" i="2"/>
  <c r="AC3132" i="2"/>
  <c r="AA3132" i="2"/>
  <c r="P3132" i="2"/>
  <c r="AC3131" i="2"/>
  <c r="AA3131" i="2"/>
  <c r="P3131" i="2"/>
  <c r="AC3130" i="2"/>
  <c r="AA3130" i="2"/>
  <c r="P3130" i="2"/>
  <c r="AC3129" i="2"/>
  <c r="AA3129" i="2"/>
  <c r="P3129" i="2"/>
  <c r="AC3128" i="2"/>
  <c r="AA3128" i="2"/>
  <c r="P3128" i="2"/>
  <c r="AC3127" i="2"/>
  <c r="AA3127" i="2"/>
  <c r="P3127" i="2"/>
  <c r="AC3126" i="2"/>
  <c r="AA3126" i="2"/>
  <c r="P3126" i="2"/>
  <c r="AC3125" i="2"/>
  <c r="AA3125" i="2"/>
  <c r="P3125" i="2"/>
  <c r="AC3124" i="2"/>
  <c r="AA3124" i="2"/>
  <c r="P3124" i="2"/>
  <c r="AC3123" i="2"/>
  <c r="AA3123" i="2"/>
  <c r="P3123" i="2"/>
  <c r="AC3122" i="2"/>
  <c r="AA3122" i="2"/>
  <c r="P3122" i="2"/>
  <c r="AC3121" i="2"/>
  <c r="AA3121" i="2"/>
  <c r="P3121" i="2"/>
  <c r="AC3120" i="2"/>
  <c r="AA3120" i="2"/>
  <c r="P3120" i="2"/>
  <c r="AC3119" i="2"/>
  <c r="AA3119" i="2"/>
  <c r="P3119" i="2"/>
  <c r="AC3118" i="2"/>
  <c r="AA3118" i="2"/>
  <c r="P3118" i="2"/>
  <c r="AC3117" i="2"/>
  <c r="AA3117" i="2"/>
  <c r="P3117" i="2"/>
  <c r="AC3116" i="2"/>
  <c r="AA3116" i="2"/>
  <c r="P3116" i="2"/>
  <c r="AC3115" i="2"/>
  <c r="AA3115" i="2"/>
  <c r="P3115" i="2"/>
  <c r="AC3114" i="2"/>
  <c r="AA3114" i="2"/>
  <c r="P3114" i="2"/>
  <c r="AC3113" i="2"/>
  <c r="AA3113" i="2"/>
  <c r="P3113" i="2"/>
  <c r="AC3112" i="2"/>
  <c r="AA3112" i="2"/>
  <c r="P3112" i="2"/>
  <c r="AC3111" i="2"/>
  <c r="AA3111" i="2"/>
  <c r="P3111" i="2"/>
  <c r="AC3110" i="2"/>
  <c r="AA3110" i="2"/>
  <c r="P3110" i="2"/>
  <c r="AC3109" i="2"/>
  <c r="AA3109" i="2"/>
  <c r="P3109" i="2"/>
  <c r="AC3108" i="2"/>
  <c r="AA3108" i="2"/>
  <c r="P3108" i="2"/>
  <c r="AC3107" i="2"/>
  <c r="AA3107" i="2"/>
  <c r="P3107" i="2"/>
  <c r="AC3106" i="2"/>
  <c r="AA3106" i="2"/>
  <c r="P3106" i="2"/>
  <c r="AC3105" i="2"/>
  <c r="AA3105" i="2"/>
  <c r="P3105" i="2"/>
  <c r="AC3104" i="2"/>
  <c r="AA3104" i="2"/>
  <c r="P3104" i="2"/>
  <c r="AC3103" i="2"/>
  <c r="AA3103" i="2"/>
  <c r="P3103" i="2"/>
  <c r="AC3102" i="2"/>
  <c r="AA3102" i="2"/>
  <c r="P3102" i="2"/>
  <c r="AC3101" i="2"/>
  <c r="AA3101" i="2"/>
  <c r="P3101" i="2"/>
  <c r="AC3100" i="2"/>
  <c r="AA3100" i="2"/>
  <c r="P3100" i="2"/>
  <c r="AC3099" i="2"/>
  <c r="AA3099" i="2"/>
  <c r="P3099" i="2"/>
  <c r="AC3098" i="2"/>
  <c r="AA3098" i="2"/>
  <c r="P3098" i="2"/>
  <c r="AC3097" i="2"/>
  <c r="AA3097" i="2"/>
  <c r="P3097" i="2"/>
  <c r="AC3096" i="2"/>
  <c r="AA3096" i="2"/>
  <c r="P3096" i="2"/>
  <c r="AC3095" i="2"/>
  <c r="AA3095" i="2"/>
  <c r="P3095" i="2"/>
  <c r="AC3094" i="2"/>
  <c r="AA3094" i="2"/>
  <c r="P3094" i="2"/>
  <c r="AC3093" i="2"/>
  <c r="AA3093" i="2"/>
  <c r="P3093" i="2"/>
  <c r="AC3092" i="2"/>
  <c r="AA3092" i="2"/>
  <c r="P3092" i="2"/>
  <c r="AC3091" i="2"/>
  <c r="AA3091" i="2"/>
  <c r="P3091" i="2"/>
  <c r="AC3090" i="2"/>
  <c r="AA3090" i="2"/>
  <c r="P3090" i="2"/>
  <c r="AC3089" i="2"/>
  <c r="AA3089" i="2"/>
  <c r="P3089" i="2"/>
  <c r="AC3088" i="2"/>
  <c r="AA3088" i="2"/>
  <c r="P3088" i="2"/>
  <c r="AC3087" i="2"/>
  <c r="AA3087" i="2"/>
  <c r="P3087" i="2"/>
  <c r="AC3086" i="2"/>
  <c r="AA3086" i="2"/>
  <c r="P3086" i="2"/>
  <c r="AC3085" i="2"/>
  <c r="AA3085" i="2"/>
  <c r="P3085" i="2"/>
  <c r="AC3084" i="2"/>
  <c r="AA3084" i="2"/>
  <c r="P3084" i="2"/>
  <c r="AC3083" i="2"/>
  <c r="AA3083" i="2"/>
  <c r="P3083" i="2"/>
  <c r="AC3082" i="2"/>
  <c r="AA3082" i="2"/>
  <c r="P3082" i="2"/>
  <c r="AC3081" i="2"/>
  <c r="AA3081" i="2"/>
  <c r="P3081" i="2"/>
  <c r="AC3080" i="2"/>
  <c r="AA3080" i="2"/>
  <c r="P3080" i="2"/>
  <c r="AC3079" i="2"/>
  <c r="AA3079" i="2"/>
  <c r="P3079" i="2"/>
  <c r="AC3078" i="2"/>
  <c r="AA3078" i="2"/>
  <c r="P3078" i="2"/>
  <c r="AC3077" i="2"/>
  <c r="AA3077" i="2"/>
  <c r="P3077" i="2"/>
  <c r="AC3076" i="2"/>
  <c r="AA3076" i="2"/>
  <c r="P3076" i="2"/>
  <c r="AC3075" i="2"/>
  <c r="AA3075" i="2"/>
  <c r="P3075" i="2"/>
  <c r="AC3074" i="2"/>
  <c r="AA3074" i="2"/>
  <c r="P3074" i="2"/>
  <c r="AC3073" i="2"/>
  <c r="AA3073" i="2"/>
  <c r="P3073" i="2"/>
  <c r="AC3072" i="2"/>
  <c r="AA3072" i="2"/>
  <c r="P3072" i="2"/>
  <c r="AC3071" i="2"/>
  <c r="AA3071" i="2"/>
  <c r="P3071" i="2"/>
  <c r="AC3070" i="2"/>
  <c r="AA3070" i="2"/>
  <c r="P3070" i="2"/>
  <c r="AC3069" i="2"/>
  <c r="AA3069" i="2"/>
  <c r="P3069" i="2"/>
  <c r="AC3068" i="2"/>
  <c r="AA3068" i="2"/>
  <c r="P3068" i="2"/>
  <c r="AC3067" i="2"/>
  <c r="AA3067" i="2"/>
  <c r="P3067" i="2"/>
  <c r="AC3066" i="2"/>
  <c r="AA3066" i="2"/>
  <c r="P3066" i="2"/>
  <c r="AC3065" i="2"/>
  <c r="AA3065" i="2"/>
  <c r="P3065" i="2"/>
  <c r="AC3064" i="2"/>
  <c r="AA3064" i="2"/>
  <c r="P3064" i="2"/>
  <c r="AC3063" i="2"/>
  <c r="AA3063" i="2"/>
  <c r="P3063" i="2"/>
  <c r="AC3062" i="2"/>
  <c r="AA3062" i="2"/>
  <c r="P3062" i="2"/>
  <c r="AC3061" i="2"/>
  <c r="AA3061" i="2"/>
  <c r="P3061" i="2"/>
  <c r="AC3060" i="2"/>
  <c r="AA3060" i="2"/>
  <c r="P3060" i="2"/>
  <c r="AC3059" i="2"/>
  <c r="AA3059" i="2"/>
  <c r="P3059" i="2"/>
  <c r="AC3058" i="2"/>
  <c r="AA3058" i="2"/>
  <c r="P3058" i="2"/>
  <c r="AC3057" i="2"/>
  <c r="AA3057" i="2"/>
  <c r="P3057" i="2"/>
  <c r="AC3056" i="2"/>
  <c r="AA3056" i="2"/>
  <c r="P3056" i="2"/>
  <c r="AC3055" i="2"/>
  <c r="AA3055" i="2"/>
  <c r="P3055" i="2"/>
  <c r="AC3054" i="2"/>
  <c r="AA3054" i="2"/>
  <c r="P3054" i="2"/>
  <c r="AC3053" i="2"/>
  <c r="AA3053" i="2"/>
  <c r="P3053" i="2"/>
  <c r="AC3052" i="2"/>
  <c r="AA3052" i="2"/>
  <c r="P3052" i="2"/>
  <c r="AC3051" i="2"/>
  <c r="AA3051" i="2"/>
  <c r="P3051" i="2"/>
  <c r="AC3050" i="2"/>
  <c r="AA3050" i="2"/>
  <c r="P3050" i="2"/>
  <c r="AC3049" i="2"/>
  <c r="AA3049" i="2"/>
  <c r="P3049" i="2"/>
  <c r="AC3048" i="2"/>
  <c r="AA3048" i="2"/>
  <c r="P3048" i="2"/>
  <c r="AC3047" i="2"/>
  <c r="AA3047" i="2"/>
  <c r="P3047" i="2"/>
  <c r="AC3046" i="2"/>
  <c r="AA3046" i="2"/>
  <c r="P3046" i="2"/>
  <c r="AC3045" i="2"/>
  <c r="AA3045" i="2"/>
  <c r="P3045" i="2"/>
  <c r="AC3044" i="2"/>
  <c r="AA3044" i="2"/>
  <c r="P3044" i="2"/>
  <c r="AC3043" i="2"/>
  <c r="AA3043" i="2"/>
  <c r="P3043" i="2"/>
  <c r="AC3042" i="2"/>
  <c r="AA3042" i="2"/>
  <c r="P3042" i="2"/>
  <c r="AC3041" i="2"/>
  <c r="AA3041" i="2"/>
  <c r="P3041" i="2"/>
  <c r="AC3040" i="2"/>
  <c r="AA3040" i="2"/>
  <c r="P3040" i="2"/>
  <c r="AC3039" i="2"/>
  <c r="AA3039" i="2"/>
  <c r="P3039" i="2"/>
  <c r="AC3038" i="2"/>
  <c r="AA3038" i="2"/>
  <c r="P3038" i="2"/>
  <c r="AC3037" i="2"/>
  <c r="AA3037" i="2"/>
  <c r="P3037" i="2"/>
  <c r="AC3036" i="2"/>
  <c r="AA3036" i="2"/>
  <c r="P3036" i="2"/>
  <c r="AC3035" i="2"/>
  <c r="AA3035" i="2"/>
  <c r="P3035" i="2"/>
  <c r="AC3034" i="2"/>
  <c r="AA3034" i="2"/>
  <c r="P3034" i="2"/>
  <c r="AC3033" i="2"/>
  <c r="AA3033" i="2"/>
  <c r="P3033" i="2"/>
  <c r="AC3032" i="2"/>
  <c r="AA3032" i="2"/>
  <c r="P3032" i="2"/>
  <c r="AC3031" i="2"/>
  <c r="AA3031" i="2"/>
  <c r="P3031" i="2"/>
  <c r="AC3030" i="2"/>
  <c r="AA3030" i="2"/>
  <c r="P3030" i="2"/>
  <c r="AC3029" i="2"/>
  <c r="AA3029" i="2"/>
  <c r="P3029" i="2"/>
  <c r="AC3028" i="2"/>
  <c r="AA3028" i="2"/>
  <c r="P3028" i="2"/>
  <c r="AC3027" i="2"/>
  <c r="AA3027" i="2"/>
  <c r="P3027" i="2"/>
  <c r="AC3026" i="2"/>
  <c r="AA3026" i="2"/>
  <c r="P3026" i="2"/>
  <c r="AC3025" i="2"/>
  <c r="AA3025" i="2"/>
  <c r="P3025" i="2"/>
  <c r="AC3024" i="2"/>
  <c r="AA3024" i="2"/>
  <c r="P3024" i="2"/>
  <c r="AC3023" i="2"/>
  <c r="AA3023" i="2"/>
  <c r="P3023" i="2"/>
  <c r="AC3022" i="2"/>
  <c r="AA3022" i="2"/>
  <c r="P3022" i="2"/>
  <c r="AC3021" i="2"/>
  <c r="AA3021" i="2"/>
  <c r="P3021" i="2"/>
  <c r="AC3020" i="2"/>
  <c r="AA3020" i="2"/>
  <c r="P3020" i="2"/>
  <c r="AC3019" i="2"/>
  <c r="AA3019" i="2"/>
  <c r="P3019" i="2"/>
  <c r="AC3018" i="2"/>
  <c r="AA3018" i="2"/>
  <c r="P3018" i="2"/>
  <c r="AC3017" i="2"/>
  <c r="AA3017" i="2"/>
  <c r="P3017" i="2"/>
  <c r="AC3016" i="2"/>
  <c r="AA3016" i="2"/>
  <c r="P3016" i="2"/>
  <c r="AC3015" i="2"/>
  <c r="AA3015" i="2"/>
  <c r="P3015" i="2"/>
  <c r="AC3014" i="2"/>
  <c r="AA3014" i="2"/>
  <c r="P3014" i="2"/>
  <c r="AC3013" i="2"/>
  <c r="AA3013" i="2"/>
  <c r="P3013" i="2"/>
  <c r="AC3012" i="2"/>
  <c r="AA3012" i="2"/>
  <c r="P3012" i="2"/>
  <c r="AC3011" i="2"/>
  <c r="AA3011" i="2"/>
  <c r="P3011" i="2"/>
  <c r="AC3010" i="2"/>
  <c r="AA3010" i="2"/>
  <c r="P3010" i="2"/>
  <c r="AC3009" i="2"/>
  <c r="AA3009" i="2"/>
  <c r="P3009" i="2"/>
  <c r="AC3008" i="2"/>
  <c r="AA3008" i="2"/>
  <c r="P3008" i="2"/>
  <c r="AC3007" i="2"/>
  <c r="AA3007" i="2"/>
  <c r="P3007" i="2"/>
  <c r="AC3006" i="2"/>
  <c r="AA3006" i="2"/>
  <c r="P3006" i="2"/>
  <c r="AC3005" i="2"/>
  <c r="AA3005" i="2"/>
  <c r="P3005" i="2"/>
  <c r="AC3004" i="2"/>
  <c r="AA3004" i="2"/>
  <c r="P3004" i="2"/>
  <c r="AC3003" i="2"/>
  <c r="AA3003" i="2"/>
  <c r="P3003" i="2"/>
  <c r="AC3002" i="2"/>
  <c r="AA3002" i="2"/>
  <c r="P3002" i="2"/>
  <c r="AC3001" i="2"/>
  <c r="AA3001" i="2"/>
  <c r="P3001" i="2"/>
  <c r="AC3000" i="2"/>
  <c r="AA3000" i="2"/>
  <c r="P3000" i="2"/>
  <c r="AC2999" i="2"/>
  <c r="AA2999" i="2"/>
  <c r="P2999" i="2"/>
  <c r="AC2998" i="2"/>
  <c r="AA2998" i="2"/>
  <c r="P2998" i="2"/>
  <c r="AC2997" i="2"/>
  <c r="AA2997" i="2"/>
  <c r="P2997" i="2"/>
  <c r="AC2996" i="2"/>
  <c r="AA2996" i="2"/>
  <c r="P2996" i="2"/>
  <c r="AC2995" i="2"/>
  <c r="AA2995" i="2"/>
  <c r="P2995" i="2"/>
  <c r="AC2994" i="2"/>
  <c r="AA2994" i="2"/>
  <c r="P2994" i="2"/>
  <c r="AC2993" i="2"/>
  <c r="AA2993" i="2"/>
  <c r="P2993" i="2"/>
  <c r="AC2992" i="2"/>
  <c r="AA2992" i="2"/>
  <c r="P2992" i="2"/>
  <c r="AC2991" i="2"/>
  <c r="AA2991" i="2"/>
  <c r="P2991" i="2"/>
  <c r="AC2990" i="2"/>
  <c r="AA2990" i="2"/>
  <c r="P2990" i="2"/>
  <c r="AC2989" i="2"/>
  <c r="AA2989" i="2"/>
  <c r="P2989" i="2"/>
  <c r="AC2988" i="2"/>
  <c r="AA2988" i="2"/>
  <c r="P2988" i="2"/>
  <c r="AC2987" i="2"/>
  <c r="AA2987" i="2"/>
  <c r="P2987" i="2"/>
  <c r="AC2986" i="2"/>
  <c r="AA2986" i="2"/>
  <c r="P2986" i="2"/>
  <c r="AC2985" i="2"/>
  <c r="AA2985" i="2"/>
  <c r="P2985" i="2"/>
  <c r="AC2984" i="2"/>
  <c r="AA2984" i="2"/>
  <c r="P2984" i="2"/>
  <c r="AC2983" i="2"/>
  <c r="AA2983" i="2"/>
  <c r="P2983" i="2"/>
  <c r="AC2982" i="2"/>
  <c r="AA2982" i="2"/>
  <c r="P2982" i="2"/>
  <c r="AC2981" i="2"/>
  <c r="AA2981" i="2"/>
  <c r="P2981" i="2"/>
  <c r="AC2980" i="2"/>
  <c r="AA2980" i="2"/>
  <c r="P2980" i="2"/>
  <c r="AC2979" i="2"/>
  <c r="AA2979" i="2"/>
  <c r="P2979" i="2"/>
  <c r="AC2978" i="2"/>
  <c r="AA2978" i="2"/>
  <c r="P2978" i="2"/>
  <c r="AC2977" i="2"/>
  <c r="AA2977" i="2"/>
  <c r="P2977" i="2"/>
  <c r="AC2976" i="2"/>
  <c r="AA2976" i="2"/>
  <c r="P2976" i="2"/>
  <c r="AC2975" i="2"/>
  <c r="AA2975" i="2"/>
  <c r="P2975" i="2"/>
  <c r="AC2974" i="2"/>
  <c r="AA2974" i="2"/>
  <c r="P2974" i="2"/>
  <c r="AC2973" i="2"/>
  <c r="AA2973" i="2"/>
  <c r="P2973" i="2"/>
  <c r="AC2972" i="2"/>
  <c r="AA2972" i="2"/>
  <c r="P2972" i="2"/>
  <c r="AC2971" i="2"/>
  <c r="AA2971" i="2"/>
  <c r="P2971" i="2"/>
  <c r="AC2970" i="2"/>
  <c r="AA2970" i="2"/>
  <c r="P2970" i="2"/>
  <c r="AC2969" i="2"/>
  <c r="AA2969" i="2"/>
  <c r="P2969" i="2"/>
  <c r="AC2968" i="2"/>
  <c r="AA2968" i="2"/>
  <c r="P2968" i="2"/>
  <c r="AC2967" i="2"/>
  <c r="AA2967" i="2"/>
  <c r="P2967" i="2"/>
  <c r="AC2966" i="2"/>
  <c r="AA2966" i="2"/>
  <c r="P2966" i="2"/>
  <c r="AC2965" i="2"/>
  <c r="AA2965" i="2"/>
  <c r="P2965" i="2"/>
  <c r="AC2964" i="2"/>
  <c r="AA2964" i="2"/>
  <c r="P2964" i="2"/>
  <c r="AC2963" i="2"/>
  <c r="AA2963" i="2"/>
  <c r="P2963" i="2"/>
  <c r="AC2962" i="2"/>
  <c r="AA2962" i="2"/>
  <c r="P2962" i="2"/>
  <c r="AC2961" i="2"/>
  <c r="AA2961" i="2"/>
  <c r="P2961" i="2"/>
  <c r="AC2960" i="2"/>
  <c r="AA2960" i="2"/>
  <c r="P2960" i="2"/>
  <c r="AC2959" i="2"/>
  <c r="AA2959" i="2"/>
  <c r="P2959" i="2"/>
  <c r="AC2958" i="2"/>
  <c r="AA2958" i="2"/>
  <c r="P2958" i="2"/>
  <c r="AC2957" i="2"/>
  <c r="AA2957" i="2"/>
  <c r="P2957" i="2"/>
  <c r="AC2956" i="2"/>
  <c r="AA2956" i="2"/>
  <c r="P2956" i="2"/>
  <c r="AC2955" i="2"/>
  <c r="AA2955" i="2"/>
  <c r="P2955" i="2"/>
  <c r="AC2954" i="2"/>
  <c r="AA2954" i="2"/>
  <c r="P2954" i="2"/>
  <c r="AC2953" i="2"/>
  <c r="AA2953" i="2"/>
  <c r="P2953" i="2"/>
  <c r="AC2952" i="2"/>
  <c r="AA2952" i="2"/>
  <c r="P2952" i="2"/>
  <c r="AC2951" i="2"/>
  <c r="AA2951" i="2"/>
  <c r="P2951" i="2"/>
  <c r="AC2950" i="2"/>
  <c r="AA2950" i="2"/>
  <c r="P2950" i="2"/>
  <c r="AC2949" i="2"/>
  <c r="AA2949" i="2"/>
  <c r="P2949" i="2"/>
  <c r="AC2948" i="2"/>
  <c r="AA2948" i="2"/>
  <c r="P2948" i="2"/>
  <c r="AC2947" i="2"/>
  <c r="AA2947" i="2"/>
  <c r="P2947" i="2"/>
  <c r="AC2946" i="2"/>
  <c r="AA2946" i="2"/>
  <c r="P2946" i="2"/>
  <c r="AC2945" i="2"/>
  <c r="AA2945" i="2"/>
  <c r="P2945" i="2"/>
  <c r="AC2944" i="2"/>
  <c r="AA2944" i="2"/>
  <c r="P2944" i="2"/>
  <c r="AC2943" i="2"/>
  <c r="AA2943" i="2"/>
  <c r="P2943" i="2"/>
  <c r="AC2942" i="2"/>
  <c r="AA2942" i="2"/>
  <c r="P2942" i="2"/>
  <c r="AC2941" i="2"/>
  <c r="AA2941" i="2"/>
  <c r="P2941" i="2"/>
  <c r="AC2940" i="2"/>
  <c r="AA2940" i="2"/>
  <c r="P2940" i="2"/>
  <c r="AC2939" i="2"/>
  <c r="AA2939" i="2"/>
  <c r="P2939" i="2"/>
  <c r="AC2938" i="2"/>
  <c r="AA2938" i="2"/>
  <c r="P2938" i="2"/>
  <c r="AC2937" i="2"/>
  <c r="AA2937" i="2"/>
  <c r="P2937" i="2"/>
  <c r="AC2936" i="2"/>
  <c r="AA2936" i="2"/>
  <c r="P2936" i="2"/>
  <c r="AC2935" i="2"/>
  <c r="AA2935" i="2"/>
  <c r="P2935" i="2"/>
  <c r="AC2934" i="2"/>
  <c r="AA2934" i="2"/>
  <c r="P2934" i="2"/>
  <c r="AC2933" i="2"/>
  <c r="AA2933" i="2"/>
  <c r="P2933" i="2"/>
  <c r="AC2932" i="2"/>
  <c r="AA2932" i="2"/>
  <c r="P2932" i="2"/>
  <c r="AC2931" i="2"/>
  <c r="AA2931" i="2"/>
  <c r="P2931" i="2"/>
  <c r="AC2930" i="2"/>
  <c r="AA2930" i="2"/>
  <c r="P2930" i="2"/>
  <c r="AC2929" i="2"/>
  <c r="AA2929" i="2"/>
  <c r="P2929" i="2"/>
  <c r="AC2928" i="2"/>
  <c r="AA2928" i="2"/>
  <c r="P2928" i="2"/>
  <c r="AC2927" i="2"/>
  <c r="AA2927" i="2"/>
  <c r="P2927" i="2"/>
  <c r="AC2926" i="2"/>
  <c r="AA2926" i="2"/>
  <c r="P2926" i="2"/>
  <c r="AC2925" i="2"/>
  <c r="AA2925" i="2"/>
  <c r="P2925" i="2"/>
  <c r="AC2924" i="2"/>
  <c r="AA2924" i="2"/>
  <c r="P2924" i="2"/>
  <c r="AC2923" i="2"/>
  <c r="AA2923" i="2"/>
  <c r="P2923" i="2"/>
  <c r="AC2922" i="2"/>
  <c r="AA2922" i="2"/>
  <c r="P2922" i="2"/>
  <c r="AC2921" i="2"/>
  <c r="AA2921" i="2"/>
  <c r="P2921" i="2"/>
  <c r="AC2920" i="2"/>
  <c r="AA2920" i="2"/>
  <c r="P2920" i="2"/>
  <c r="AC2919" i="2"/>
  <c r="AA2919" i="2"/>
  <c r="P2919" i="2"/>
  <c r="AC2918" i="2"/>
  <c r="AA2918" i="2"/>
  <c r="P2918" i="2"/>
  <c r="AC2917" i="2"/>
  <c r="AA2917" i="2"/>
  <c r="P2917" i="2"/>
  <c r="AC2916" i="2"/>
  <c r="AA2916" i="2"/>
  <c r="P2916" i="2"/>
  <c r="AC2915" i="2"/>
  <c r="AA2915" i="2"/>
  <c r="P2915" i="2"/>
  <c r="AC2914" i="2"/>
  <c r="AA2914" i="2"/>
  <c r="P2914" i="2"/>
  <c r="AC2913" i="2"/>
  <c r="AA2913" i="2"/>
  <c r="P2913" i="2"/>
  <c r="AC2912" i="2"/>
  <c r="AA2912" i="2"/>
  <c r="P2912" i="2"/>
  <c r="AC2911" i="2"/>
  <c r="AA2911" i="2"/>
  <c r="P2911" i="2"/>
  <c r="AC2910" i="2"/>
  <c r="AA2910" i="2"/>
  <c r="P2910" i="2"/>
  <c r="AC2909" i="2"/>
  <c r="AA2909" i="2"/>
  <c r="P2909" i="2"/>
  <c r="AC2908" i="2"/>
  <c r="AA2908" i="2"/>
  <c r="P2908" i="2"/>
  <c r="AC2907" i="2"/>
  <c r="AA2907" i="2"/>
  <c r="P2907" i="2"/>
  <c r="AC2906" i="2"/>
  <c r="AA2906" i="2"/>
  <c r="P2906" i="2"/>
  <c r="AC2905" i="2"/>
  <c r="AA2905" i="2"/>
  <c r="P2905" i="2"/>
  <c r="AC2904" i="2"/>
  <c r="AA2904" i="2"/>
  <c r="P2904" i="2"/>
  <c r="AC2903" i="2"/>
  <c r="AA2903" i="2"/>
  <c r="P2903" i="2"/>
  <c r="AC2902" i="2"/>
  <c r="AA2902" i="2"/>
  <c r="P2902" i="2"/>
  <c r="AC2901" i="2"/>
  <c r="AA2901" i="2"/>
  <c r="P2901" i="2"/>
  <c r="AC2900" i="2"/>
  <c r="AA2900" i="2"/>
  <c r="P2900" i="2"/>
  <c r="AC2899" i="2"/>
  <c r="AA2899" i="2"/>
  <c r="P2899" i="2"/>
  <c r="AC2898" i="2"/>
  <c r="AA2898" i="2"/>
  <c r="P2898" i="2"/>
  <c r="AC2897" i="2"/>
  <c r="AA2897" i="2"/>
  <c r="P2897" i="2"/>
  <c r="AC2896" i="2"/>
  <c r="AA2896" i="2"/>
  <c r="P2896" i="2"/>
  <c r="AC2895" i="2"/>
  <c r="AA2895" i="2"/>
  <c r="P2895" i="2"/>
  <c r="AC2894" i="2"/>
  <c r="AA2894" i="2"/>
  <c r="P2894" i="2"/>
  <c r="AC2893" i="2"/>
  <c r="AA2893" i="2"/>
  <c r="P2893" i="2"/>
  <c r="AC2892" i="2"/>
  <c r="AA2892" i="2"/>
  <c r="P2892" i="2"/>
  <c r="AC2891" i="2"/>
  <c r="AA2891" i="2"/>
  <c r="P2891" i="2"/>
  <c r="AC2890" i="2"/>
  <c r="AA2890" i="2"/>
  <c r="P2890" i="2"/>
  <c r="AC2889" i="2"/>
  <c r="AA2889" i="2"/>
  <c r="P2889" i="2"/>
  <c r="AC2888" i="2"/>
  <c r="AA2888" i="2"/>
  <c r="P2888" i="2"/>
  <c r="AC2887" i="2"/>
  <c r="AA2887" i="2"/>
  <c r="P2887" i="2"/>
  <c r="AC2886" i="2"/>
  <c r="AA2886" i="2"/>
  <c r="P2886" i="2"/>
  <c r="AC2885" i="2"/>
  <c r="AA2885" i="2"/>
  <c r="P2885" i="2"/>
  <c r="AC2884" i="2"/>
  <c r="AA2884" i="2"/>
  <c r="P2884" i="2"/>
  <c r="AC2883" i="2"/>
  <c r="AA2883" i="2"/>
  <c r="P2883" i="2"/>
  <c r="AC2882" i="2"/>
  <c r="AA2882" i="2"/>
  <c r="P2882" i="2"/>
  <c r="AC2881" i="2"/>
  <c r="AA2881" i="2"/>
  <c r="P2881" i="2"/>
  <c r="AC2880" i="2"/>
  <c r="AA2880" i="2"/>
  <c r="P2880" i="2"/>
  <c r="AC2879" i="2"/>
  <c r="AA2879" i="2"/>
  <c r="P2879" i="2"/>
  <c r="AC2878" i="2"/>
  <c r="AA2878" i="2"/>
  <c r="P2878" i="2"/>
  <c r="AC2877" i="2"/>
  <c r="AA2877" i="2"/>
  <c r="P2877" i="2"/>
  <c r="AC2876" i="2"/>
  <c r="AA2876" i="2"/>
  <c r="P2876" i="2"/>
  <c r="AC2875" i="2"/>
  <c r="AA2875" i="2"/>
  <c r="P2875" i="2"/>
  <c r="AC2874" i="2"/>
  <c r="AA2874" i="2"/>
  <c r="P2874" i="2"/>
  <c r="AC2873" i="2"/>
  <c r="AA2873" i="2"/>
  <c r="P2873" i="2"/>
  <c r="AC2872" i="2"/>
  <c r="AA2872" i="2"/>
  <c r="P2872" i="2"/>
  <c r="AC2871" i="2"/>
  <c r="AA2871" i="2"/>
  <c r="P2871" i="2"/>
  <c r="AC2870" i="2"/>
  <c r="AA2870" i="2"/>
  <c r="P2870" i="2"/>
  <c r="AC2869" i="2"/>
  <c r="AA2869" i="2"/>
  <c r="P2869" i="2"/>
  <c r="AC2868" i="2"/>
  <c r="AA2868" i="2"/>
  <c r="P2868" i="2"/>
  <c r="AC2867" i="2"/>
  <c r="AA2867" i="2"/>
  <c r="P2867" i="2"/>
  <c r="AC2866" i="2"/>
  <c r="AA2866" i="2"/>
  <c r="P2866" i="2"/>
  <c r="AC2865" i="2"/>
  <c r="AA2865" i="2"/>
  <c r="P2865" i="2"/>
  <c r="AC2864" i="2"/>
  <c r="AA2864" i="2"/>
  <c r="P2864" i="2"/>
  <c r="AC2863" i="2"/>
  <c r="AA2863" i="2"/>
  <c r="P2863" i="2"/>
  <c r="AC2862" i="2"/>
  <c r="AA2862" i="2"/>
  <c r="P2862" i="2"/>
  <c r="AC2861" i="2"/>
  <c r="AA2861" i="2"/>
  <c r="P2861" i="2"/>
  <c r="AC2860" i="2"/>
  <c r="AA2860" i="2"/>
  <c r="P2860" i="2"/>
  <c r="AC2859" i="2"/>
  <c r="AA2859" i="2"/>
  <c r="P2859" i="2"/>
  <c r="AC2858" i="2"/>
  <c r="AA2858" i="2"/>
  <c r="P2858" i="2"/>
  <c r="AC2857" i="2"/>
  <c r="AA2857" i="2"/>
  <c r="P2857" i="2"/>
  <c r="AC2856" i="2"/>
  <c r="AA2856" i="2"/>
  <c r="P2856" i="2"/>
  <c r="AC2855" i="2"/>
  <c r="AA2855" i="2"/>
  <c r="P2855" i="2"/>
  <c r="AC2854" i="2"/>
  <c r="AA2854" i="2"/>
  <c r="P2854" i="2"/>
  <c r="AC2853" i="2"/>
  <c r="AA2853" i="2"/>
  <c r="P2853" i="2"/>
  <c r="AC2852" i="2"/>
  <c r="AA2852" i="2"/>
  <c r="P2852" i="2"/>
  <c r="AC2851" i="2"/>
  <c r="AA2851" i="2"/>
  <c r="P2851" i="2"/>
  <c r="AC2850" i="2"/>
  <c r="AA2850" i="2"/>
  <c r="P2850" i="2"/>
  <c r="AC2849" i="2"/>
  <c r="AA2849" i="2"/>
  <c r="P2849" i="2"/>
  <c r="AC2848" i="2"/>
  <c r="AA2848" i="2"/>
  <c r="P2848" i="2"/>
  <c r="AC2847" i="2"/>
  <c r="AA2847" i="2"/>
  <c r="P2847" i="2"/>
  <c r="AC2846" i="2"/>
  <c r="AA2846" i="2"/>
  <c r="P2846" i="2"/>
  <c r="AC2845" i="2"/>
  <c r="AA2845" i="2"/>
  <c r="P2845" i="2"/>
  <c r="AC2844" i="2"/>
  <c r="AA2844" i="2"/>
  <c r="P2844" i="2"/>
  <c r="AC2843" i="2"/>
  <c r="AA2843" i="2"/>
  <c r="P2843" i="2"/>
  <c r="AC2842" i="2"/>
  <c r="AA2842" i="2"/>
  <c r="P2842" i="2"/>
  <c r="AC2841" i="2"/>
  <c r="AA2841" i="2"/>
  <c r="P2841" i="2"/>
  <c r="AC2840" i="2"/>
  <c r="AA2840" i="2"/>
  <c r="P2840" i="2"/>
  <c r="AC2839" i="2"/>
  <c r="AA2839" i="2"/>
  <c r="P2839" i="2"/>
  <c r="AC2838" i="2"/>
  <c r="AA2838" i="2"/>
  <c r="P2838" i="2"/>
  <c r="AC2837" i="2"/>
  <c r="AA2837" i="2"/>
  <c r="P2837" i="2"/>
  <c r="AC2836" i="2"/>
  <c r="AA2836" i="2"/>
  <c r="P2836" i="2"/>
  <c r="AC2835" i="2"/>
  <c r="AA2835" i="2"/>
  <c r="P2835" i="2"/>
  <c r="AC2834" i="2"/>
  <c r="AA2834" i="2"/>
  <c r="P2834" i="2"/>
  <c r="AC2833" i="2"/>
  <c r="AA2833" i="2"/>
  <c r="P2833" i="2"/>
  <c r="AC2832" i="2"/>
  <c r="AA2832" i="2"/>
  <c r="P2832" i="2"/>
  <c r="AC2831" i="2"/>
  <c r="AA2831" i="2"/>
  <c r="P2831" i="2"/>
  <c r="AC2830" i="2"/>
  <c r="AA2830" i="2"/>
  <c r="P2830" i="2"/>
  <c r="AC2829" i="2"/>
  <c r="AA2829" i="2"/>
  <c r="P2829" i="2"/>
  <c r="AC2828" i="2"/>
  <c r="AA2828" i="2"/>
  <c r="P2828" i="2"/>
  <c r="AC2827" i="2"/>
  <c r="AA2827" i="2"/>
  <c r="P2827" i="2"/>
  <c r="AC2826" i="2"/>
  <c r="AA2826" i="2"/>
  <c r="P2826" i="2"/>
  <c r="AC2825" i="2"/>
  <c r="AA2825" i="2"/>
  <c r="P2825" i="2"/>
  <c r="AC2824" i="2"/>
  <c r="AA2824" i="2"/>
  <c r="P2824" i="2"/>
  <c r="AC2823" i="2"/>
  <c r="AA2823" i="2"/>
  <c r="P2823" i="2"/>
  <c r="AC2822" i="2"/>
  <c r="AA2822" i="2"/>
  <c r="P2822" i="2"/>
  <c r="AC2821" i="2"/>
  <c r="AA2821" i="2"/>
  <c r="P2821" i="2"/>
  <c r="AC2820" i="2"/>
  <c r="AA2820" i="2"/>
  <c r="P2820" i="2"/>
  <c r="AC2819" i="2"/>
  <c r="AA2819" i="2"/>
  <c r="P2819" i="2"/>
  <c r="AC2818" i="2"/>
  <c r="AA2818" i="2"/>
  <c r="P2818" i="2"/>
  <c r="AC2817" i="2"/>
  <c r="AA2817" i="2"/>
  <c r="P2817" i="2"/>
  <c r="AC2816" i="2"/>
  <c r="AA2816" i="2"/>
  <c r="P2816" i="2"/>
  <c r="AC2815" i="2"/>
  <c r="AA2815" i="2"/>
  <c r="P2815" i="2"/>
  <c r="AC2814" i="2"/>
  <c r="AA2814" i="2"/>
  <c r="P2814" i="2"/>
  <c r="AC2813" i="2"/>
  <c r="AA2813" i="2"/>
  <c r="P2813" i="2"/>
  <c r="AC2812" i="2"/>
  <c r="AA2812" i="2"/>
  <c r="P2812" i="2"/>
  <c r="AC2811" i="2"/>
  <c r="AA2811" i="2"/>
  <c r="P2811" i="2"/>
  <c r="AC2810" i="2"/>
  <c r="AA2810" i="2"/>
  <c r="P2810" i="2"/>
  <c r="AC2809" i="2"/>
  <c r="AA2809" i="2"/>
  <c r="P2809" i="2"/>
  <c r="AC2808" i="2"/>
  <c r="AA2808" i="2"/>
  <c r="P2808" i="2"/>
  <c r="AC2807" i="2"/>
  <c r="AA2807" i="2"/>
  <c r="P2807" i="2"/>
  <c r="AC2806" i="2"/>
  <c r="AA2806" i="2"/>
  <c r="P2806" i="2"/>
  <c r="AC2805" i="2"/>
  <c r="AA2805" i="2"/>
  <c r="P2805" i="2"/>
  <c r="AC2804" i="2"/>
  <c r="AA2804" i="2"/>
  <c r="P2804" i="2"/>
  <c r="AC2803" i="2"/>
  <c r="AA2803" i="2"/>
  <c r="P2803" i="2"/>
  <c r="AC2802" i="2"/>
  <c r="AA2802" i="2"/>
  <c r="P2802" i="2"/>
  <c r="AC2801" i="2"/>
  <c r="AA2801" i="2"/>
  <c r="P2801" i="2"/>
  <c r="AC2800" i="2"/>
  <c r="AA2800" i="2"/>
  <c r="P2800" i="2"/>
  <c r="AC2799" i="2"/>
  <c r="AA2799" i="2"/>
  <c r="P2799" i="2"/>
  <c r="AC2798" i="2"/>
  <c r="AA2798" i="2"/>
  <c r="P2798" i="2"/>
  <c r="AC2797" i="2"/>
  <c r="AA2797" i="2"/>
  <c r="P2797" i="2"/>
  <c r="AC2796" i="2"/>
  <c r="AA2796" i="2"/>
  <c r="P2796" i="2"/>
  <c r="AC2795" i="2"/>
  <c r="AA2795" i="2"/>
  <c r="P2795" i="2"/>
  <c r="AC2794" i="2"/>
  <c r="AA2794" i="2"/>
  <c r="P2794" i="2"/>
  <c r="AC2793" i="2"/>
  <c r="AA2793" i="2"/>
  <c r="P2793" i="2"/>
  <c r="AC2792" i="2"/>
  <c r="AA2792" i="2"/>
  <c r="P2792" i="2"/>
  <c r="AC2791" i="2"/>
  <c r="AA2791" i="2"/>
  <c r="P2791" i="2"/>
  <c r="AC2790" i="2"/>
  <c r="AA2790" i="2"/>
  <c r="P2790" i="2"/>
  <c r="AC2789" i="2"/>
  <c r="AA2789" i="2"/>
  <c r="P2789" i="2"/>
  <c r="AC2788" i="2"/>
  <c r="AA2788" i="2"/>
  <c r="P2788" i="2"/>
  <c r="AC2787" i="2"/>
  <c r="AA2787" i="2"/>
  <c r="P2787" i="2"/>
  <c r="AC2786" i="2"/>
  <c r="AA2786" i="2"/>
  <c r="P2786" i="2"/>
  <c r="AC2785" i="2"/>
  <c r="AA2785" i="2"/>
  <c r="P2785" i="2"/>
  <c r="AC2784" i="2"/>
  <c r="AA2784" i="2"/>
  <c r="P2784" i="2"/>
  <c r="AC2783" i="2"/>
  <c r="AA2783" i="2"/>
  <c r="P2783" i="2"/>
  <c r="AC2782" i="2"/>
  <c r="AA2782" i="2"/>
  <c r="P2782" i="2"/>
  <c r="AC2781" i="2"/>
  <c r="AA2781" i="2"/>
  <c r="P2781" i="2"/>
  <c r="AC2780" i="2"/>
  <c r="AA2780" i="2"/>
  <c r="P2780" i="2"/>
  <c r="AC2779" i="2"/>
  <c r="AA2779" i="2"/>
  <c r="P2779" i="2"/>
  <c r="AC2778" i="2"/>
  <c r="AA2778" i="2"/>
  <c r="P2778" i="2"/>
  <c r="AC2777" i="2"/>
  <c r="AA2777" i="2"/>
  <c r="P2777" i="2"/>
  <c r="AC2776" i="2"/>
  <c r="AA2776" i="2"/>
  <c r="P2776" i="2"/>
  <c r="AC2775" i="2"/>
  <c r="AA2775" i="2"/>
  <c r="P2775" i="2"/>
  <c r="AC2774" i="2"/>
  <c r="AA2774" i="2"/>
  <c r="P2774" i="2"/>
  <c r="AC2773" i="2"/>
  <c r="AA2773" i="2"/>
  <c r="P2773" i="2"/>
  <c r="AC2772" i="2"/>
  <c r="AA2772" i="2"/>
  <c r="P2772" i="2"/>
  <c r="AC2771" i="2"/>
  <c r="AA2771" i="2"/>
  <c r="P2771" i="2"/>
  <c r="AC2770" i="2"/>
  <c r="AA2770" i="2"/>
  <c r="P2770" i="2"/>
  <c r="AC2769" i="2"/>
  <c r="AA2769" i="2"/>
  <c r="P2769" i="2"/>
  <c r="AC2768" i="2"/>
  <c r="AA2768" i="2"/>
  <c r="P2768" i="2"/>
  <c r="AC2767" i="2"/>
  <c r="AA2767" i="2"/>
  <c r="P2767" i="2"/>
  <c r="AC2766" i="2"/>
  <c r="AA2766" i="2"/>
  <c r="P2766" i="2"/>
  <c r="AC2765" i="2"/>
  <c r="AA2765" i="2"/>
  <c r="P2765" i="2"/>
  <c r="AC2764" i="2"/>
  <c r="AA2764" i="2"/>
  <c r="P2764" i="2"/>
  <c r="AC2763" i="2"/>
  <c r="AA2763" i="2"/>
  <c r="P2763" i="2"/>
  <c r="AC2762" i="2"/>
  <c r="AA2762" i="2"/>
  <c r="P2762" i="2"/>
  <c r="AC2761" i="2"/>
  <c r="AA2761" i="2"/>
  <c r="P2761" i="2"/>
  <c r="AC2760" i="2"/>
  <c r="AA2760" i="2"/>
  <c r="P2760" i="2"/>
  <c r="AC2759" i="2"/>
  <c r="AA2759" i="2"/>
  <c r="P2759" i="2"/>
  <c r="AC2758" i="2"/>
  <c r="AA2758" i="2"/>
  <c r="P2758" i="2"/>
  <c r="AC2757" i="2"/>
  <c r="AA2757" i="2"/>
  <c r="P2757" i="2"/>
  <c r="AC2756" i="2"/>
  <c r="AA2756" i="2"/>
  <c r="P2756" i="2"/>
  <c r="AC2755" i="2"/>
  <c r="AA2755" i="2"/>
  <c r="P2755" i="2"/>
  <c r="AC2754" i="2"/>
  <c r="AA2754" i="2"/>
  <c r="P2754" i="2"/>
  <c r="AC2753" i="2"/>
  <c r="AA2753" i="2"/>
  <c r="P2753" i="2"/>
  <c r="AC2752" i="2"/>
  <c r="AA2752" i="2"/>
  <c r="P2752" i="2"/>
  <c r="AC2751" i="2"/>
  <c r="AA2751" i="2"/>
  <c r="P2751" i="2"/>
  <c r="AC2750" i="2"/>
  <c r="AA2750" i="2"/>
  <c r="P2750" i="2"/>
  <c r="AC2749" i="2"/>
  <c r="AA2749" i="2"/>
  <c r="P2749" i="2"/>
  <c r="AC2748" i="2"/>
  <c r="AA2748" i="2"/>
  <c r="P2748" i="2"/>
  <c r="AC2747" i="2"/>
  <c r="AA2747" i="2"/>
  <c r="P2747" i="2"/>
  <c r="AC2746" i="2"/>
  <c r="AA2746" i="2"/>
  <c r="P2746" i="2"/>
  <c r="AC2745" i="2"/>
  <c r="AA2745" i="2"/>
  <c r="P2745" i="2"/>
  <c r="AC2744" i="2"/>
  <c r="AA2744" i="2"/>
  <c r="P2744" i="2"/>
  <c r="AC2743" i="2"/>
  <c r="AA2743" i="2"/>
  <c r="P2743" i="2"/>
  <c r="AC2742" i="2"/>
  <c r="AA2742" i="2"/>
  <c r="P2742" i="2"/>
  <c r="AC2741" i="2"/>
  <c r="AA2741" i="2"/>
  <c r="P2741" i="2"/>
  <c r="AC2740" i="2"/>
  <c r="AA2740" i="2"/>
  <c r="P2740" i="2"/>
  <c r="AC2739" i="2"/>
  <c r="AA2739" i="2"/>
  <c r="P2739" i="2"/>
  <c r="AC2738" i="2"/>
  <c r="AA2738" i="2"/>
  <c r="P2738" i="2"/>
  <c r="AC2737" i="2"/>
  <c r="AA2737" i="2"/>
  <c r="P2737" i="2"/>
  <c r="AC2736" i="2"/>
  <c r="AA2736" i="2"/>
  <c r="P2736" i="2"/>
  <c r="AC2735" i="2"/>
  <c r="AA2735" i="2"/>
  <c r="P2735" i="2"/>
  <c r="AC2734" i="2"/>
  <c r="AA2734" i="2"/>
  <c r="P2734" i="2"/>
  <c r="AC2733" i="2"/>
  <c r="AA2733" i="2"/>
  <c r="P2733" i="2"/>
  <c r="AC2732" i="2"/>
  <c r="AA2732" i="2"/>
  <c r="P2732" i="2"/>
  <c r="AC2731" i="2"/>
  <c r="AA2731" i="2"/>
  <c r="P2731" i="2"/>
  <c r="AC2730" i="2"/>
  <c r="AA2730" i="2"/>
  <c r="P2730" i="2"/>
  <c r="AC2729" i="2"/>
  <c r="AA2729" i="2"/>
  <c r="P2729" i="2"/>
  <c r="AC2728" i="2"/>
  <c r="AA2728" i="2"/>
  <c r="P2728" i="2"/>
  <c r="AC2727" i="2"/>
  <c r="AA2727" i="2"/>
  <c r="P2727" i="2"/>
  <c r="AC2726" i="2"/>
  <c r="AA2726" i="2"/>
  <c r="P2726" i="2"/>
  <c r="AC2725" i="2"/>
  <c r="AA2725" i="2"/>
  <c r="P2725" i="2"/>
  <c r="AC2724" i="2"/>
  <c r="AA2724" i="2"/>
  <c r="P2724" i="2"/>
  <c r="AC2723" i="2"/>
  <c r="AA2723" i="2"/>
  <c r="P2723" i="2"/>
  <c r="AC2722" i="2"/>
  <c r="AA2722" i="2"/>
  <c r="P2722" i="2"/>
  <c r="AC2721" i="2"/>
  <c r="AA2721" i="2"/>
  <c r="P2721" i="2"/>
  <c r="AC2720" i="2"/>
  <c r="AA2720" i="2"/>
  <c r="P2720" i="2"/>
  <c r="AC2719" i="2"/>
  <c r="AA2719" i="2"/>
  <c r="P2719" i="2"/>
  <c r="AC2718" i="2"/>
  <c r="AA2718" i="2"/>
  <c r="P2718" i="2"/>
  <c r="AC2717" i="2"/>
  <c r="AA2717" i="2"/>
  <c r="P2717" i="2"/>
  <c r="AC2716" i="2"/>
  <c r="AA2716" i="2"/>
  <c r="P2716" i="2"/>
  <c r="AC2715" i="2"/>
  <c r="AA2715" i="2"/>
  <c r="P2715" i="2"/>
  <c r="AC2714" i="2"/>
  <c r="AA2714" i="2"/>
  <c r="P2714" i="2"/>
  <c r="AC2713" i="2"/>
  <c r="AA2713" i="2"/>
  <c r="P2713" i="2"/>
  <c r="AC2712" i="2"/>
  <c r="AA2712" i="2"/>
  <c r="P2712" i="2"/>
  <c r="AC2711" i="2"/>
  <c r="AA2711" i="2"/>
  <c r="P2711" i="2"/>
  <c r="AC2710" i="2"/>
  <c r="AA2710" i="2"/>
  <c r="P2710" i="2"/>
  <c r="AC2709" i="2"/>
  <c r="AA2709" i="2"/>
  <c r="P2709" i="2"/>
  <c r="AC2708" i="2"/>
  <c r="AA2708" i="2"/>
  <c r="P2708" i="2"/>
  <c r="AC2707" i="2"/>
  <c r="AA2707" i="2"/>
  <c r="P2707" i="2"/>
  <c r="AC2706" i="2"/>
  <c r="AA2706" i="2"/>
  <c r="P2706" i="2"/>
  <c r="AC2705" i="2"/>
  <c r="AA2705" i="2"/>
  <c r="P2705" i="2"/>
  <c r="AC2704" i="2"/>
  <c r="AA2704" i="2"/>
  <c r="P2704" i="2"/>
  <c r="AC2703" i="2"/>
  <c r="AA2703" i="2"/>
  <c r="P2703" i="2"/>
  <c r="AC2702" i="2"/>
  <c r="AA2702" i="2"/>
  <c r="P2702" i="2"/>
  <c r="AC2701" i="2"/>
  <c r="AA2701" i="2"/>
  <c r="P2701" i="2"/>
  <c r="AC2700" i="2"/>
  <c r="AA2700" i="2"/>
  <c r="P2700" i="2"/>
  <c r="AC2699" i="2"/>
  <c r="AA2699" i="2"/>
  <c r="P2699" i="2"/>
  <c r="AC2698" i="2"/>
  <c r="AA2698" i="2"/>
  <c r="P2698" i="2"/>
  <c r="AC2697" i="2"/>
  <c r="AA2697" i="2"/>
  <c r="P2697" i="2"/>
  <c r="AC2696" i="2"/>
  <c r="AA2696" i="2"/>
  <c r="P2696" i="2"/>
  <c r="AC2695" i="2"/>
  <c r="AA2695" i="2"/>
  <c r="P2695" i="2"/>
  <c r="AC2694" i="2"/>
  <c r="AA2694" i="2"/>
  <c r="P2694" i="2"/>
  <c r="AC2693" i="2"/>
  <c r="AA2693" i="2"/>
  <c r="P2693" i="2"/>
  <c r="AC2692" i="2"/>
  <c r="AA2692" i="2"/>
  <c r="P2692" i="2"/>
  <c r="AC2691" i="2"/>
  <c r="AA2691" i="2"/>
  <c r="P2691" i="2"/>
  <c r="AC2690" i="2"/>
  <c r="AA2690" i="2"/>
  <c r="P2690" i="2"/>
  <c r="AC2689" i="2"/>
  <c r="AA2689" i="2"/>
  <c r="P2689" i="2"/>
  <c r="AC2688" i="2"/>
  <c r="AA2688" i="2"/>
  <c r="P2688" i="2"/>
  <c r="AC2687" i="2"/>
  <c r="AA2687" i="2"/>
  <c r="P2687" i="2"/>
  <c r="AC2686" i="2"/>
  <c r="AA2686" i="2"/>
  <c r="P2686" i="2"/>
  <c r="AC2685" i="2"/>
  <c r="AA2685" i="2"/>
  <c r="P2685" i="2"/>
  <c r="AC2684" i="2"/>
  <c r="AA2684" i="2"/>
  <c r="P2684" i="2"/>
  <c r="AC2683" i="2"/>
  <c r="AA2683" i="2"/>
  <c r="P2683" i="2"/>
  <c r="AC2682" i="2"/>
  <c r="AA2682" i="2"/>
  <c r="P2682" i="2"/>
  <c r="AC2681" i="2"/>
  <c r="AA2681" i="2"/>
  <c r="P2681" i="2"/>
  <c r="AC2680" i="2"/>
  <c r="AA2680" i="2"/>
  <c r="P2680" i="2"/>
  <c r="AC2679" i="2"/>
  <c r="AA2679" i="2"/>
  <c r="P2679" i="2"/>
  <c r="AC2678" i="2"/>
  <c r="AA2678" i="2"/>
  <c r="P2678" i="2"/>
  <c r="AC2677" i="2"/>
  <c r="AA2677" i="2"/>
  <c r="P2677" i="2"/>
  <c r="AC2676" i="2"/>
  <c r="AA2676" i="2"/>
  <c r="P2676" i="2"/>
  <c r="AC2675" i="2"/>
  <c r="AA2675" i="2"/>
  <c r="P2675" i="2"/>
  <c r="AC2674" i="2"/>
  <c r="AA2674" i="2"/>
  <c r="P2674" i="2"/>
  <c r="AC2673" i="2"/>
  <c r="AA2673" i="2"/>
  <c r="P2673" i="2"/>
  <c r="AC2672" i="2"/>
  <c r="AA2672" i="2"/>
  <c r="P2672" i="2"/>
  <c r="AC2671" i="2"/>
  <c r="AA2671" i="2"/>
  <c r="P2671" i="2"/>
  <c r="AC2670" i="2"/>
  <c r="AA2670" i="2"/>
  <c r="P2670" i="2"/>
  <c r="AC2669" i="2"/>
  <c r="AA2669" i="2"/>
  <c r="P2669" i="2"/>
  <c r="AC2668" i="2"/>
  <c r="AA2668" i="2"/>
  <c r="P2668" i="2"/>
  <c r="AC2667" i="2"/>
  <c r="AA2667" i="2"/>
  <c r="P2667" i="2"/>
  <c r="AC2666" i="2"/>
  <c r="AA2666" i="2"/>
  <c r="P2666" i="2"/>
  <c r="AC2665" i="2"/>
  <c r="AA2665" i="2"/>
  <c r="P2665" i="2"/>
  <c r="AC2664" i="2"/>
  <c r="AA2664" i="2"/>
  <c r="P2664" i="2"/>
  <c r="AC2663" i="2"/>
  <c r="AA2663" i="2"/>
  <c r="P2663" i="2"/>
  <c r="AC2662" i="2"/>
  <c r="AA2662" i="2"/>
  <c r="P2662" i="2"/>
  <c r="AC2661" i="2"/>
  <c r="AA2661" i="2"/>
  <c r="P2661" i="2"/>
  <c r="AC2660" i="2"/>
  <c r="AA2660" i="2"/>
  <c r="P2660" i="2"/>
  <c r="AC2659" i="2"/>
  <c r="AA2659" i="2"/>
  <c r="P2659" i="2"/>
  <c r="AC2658" i="2"/>
  <c r="AA2658" i="2"/>
  <c r="P2658" i="2"/>
  <c r="AC2657" i="2"/>
  <c r="AA2657" i="2"/>
  <c r="P2657" i="2"/>
  <c r="AC2656" i="2"/>
  <c r="AA2656" i="2"/>
  <c r="P2656" i="2"/>
  <c r="AC2655" i="2"/>
  <c r="AA2655" i="2"/>
  <c r="P2655" i="2"/>
  <c r="AC2654" i="2"/>
  <c r="AA2654" i="2"/>
  <c r="P2654" i="2"/>
  <c r="AC2653" i="2"/>
  <c r="AA2653" i="2"/>
  <c r="P2653" i="2"/>
  <c r="AC2652" i="2"/>
  <c r="AA2652" i="2"/>
  <c r="P2652" i="2"/>
  <c r="AC2651" i="2"/>
  <c r="AA2651" i="2"/>
  <c r="P2651" i="2"/>
  <c r="AC2650" i="2"/>
  <c r="AA2650" i="2"/>
  <c r="P2650" i="2"/>
  <c r="AC2649" i="2"/>
  <c r="AA2649" i="2"/>
  <c r="P2649" i="2"/>
  <c r="AC2648" i="2"/>
  <c r="AA2648" i="2"/>
  <c r="P2648" i="2"/>
  <c r="AC2647" i="2"/>
  <c r="AA2647" i="2"/>
  <c r="P2647" i="2"/>
  <c r="AC2646" i="2"/>
  <c r="AA2646" i="2"/>
  <c r="P2646" i="2"/>
  <c r="AC2645" i="2"/>
  <c r="AA2645" i="2"/>
  <c r="P2645" i="2"/>
  <c r="AC2644" i="2"/>
  <c r="AA2644" i="2"/>
  <c r="P2644" i="2"/>
  <c r="AC2643" i="2"/>
  <c r="AA2643" i="2"/>
  <c r="P2643" i="2"/>
  <c r="AC2642" i="2"/>
  <c r="AA2642" i="2"/>
  <c r="P2642" i="2"/>
  <c r="AC2641" i="2"/>
  <c r="AA2641" i="2"/>
  <c r="P2641" i="2"/>
  <c r="AC2640" i="2"/>
  <c r="AA2640" i="2"/>
  <c r="P2640" i="2"/>
  <c r="AC2639" i="2"/>
  <c r="AA2639" i="2"/>
  <c r="P2639" i="2"/>
  <c r="AC2638" i="2"/>
  <c r="AA2638" i="2"/>
  <c r="P2638" i="2"/>
  <c r="AC2637" i="2"/>
  <c r="AA2637" i="2"/>
  <c r="P2637" i="2"/>
  <c r="AC2636" i="2"/>
  <c r="AA2636" i="2"/>
  <c r="P2636" i="2"/>
  <c r="AC2635" i="2"/>
  <c r="AA2635" i="2"/>
  <c r="P2635" i="2"/>
  <c r="AC2634" i="2"/>
  <c r="AA2634" i="2"/>
  <c r="P2634" i="2"/>
  <c r="AC2633" i="2"/>
  <c r="AA2633" i="2"/>
  <c r="P2633" i="2"/>
  <c r="AC2632" i="2"/>
  <c r="AA2632" i="2"/>
  <c r="P2632" i="2"/>
  <c r="AC2631" i="2"/>
  <c r="AA2631" i="2"/>
  <c r="P2631" i="2"/>
  <c r="AC2630" i="2"/>
  <c r="AA2630" i="2"/>
  <c r="P2630" i="2"/>
  <c r="AC2629" i="2"/>
  <c r="AA2629" i="2"/>
  <c r="P2629" i="2"/>
  <c r="AC2628" i="2"/>
  <c r="AA2628" i="2"/>
  <c r="P2628" i="2"/>
  <c r="AC2627" i="2"/>
  <c r="AA2627" i="2"/>
  <c r="P2627" i="2"/>
  <c r="AC2626" i="2"/>
  <c r="AA2626" i="2"/>
  <c r="P2626" i="2"/>
  <c r="AC2625" i="2"/>
  <c r="AA2625" i="2"/>
  <c r="P2625" i="2"/>
  <c r="AC2624" i="2"/>
  <c r="AA2624" i="2"/>
  <c r="P2624" i="2"/>
  <c r="AC2623" i="2"/>
  <c r="AA2623" i="2"/>
  <c r="P2623" i="2"/>
  <c r="AC2622" i="2"/>
  <c r="AA2622" i="2"/>
  <c r="P2622" i="2"/>
  <c r="AC2621" i="2"/>
  <c r="AA2621" i="2"/>
  <c r="P2621" i="2"/>
  <c r="AC2620" i="2"/>
  <c r="AA2620" i="2"/>
  <c r="P2620" i="2"/>
  <c r="AC2619" i="2"/>
  <c r="AA2619" i="2"/>
  <c r="P2619" i="2"/>
  <c r="AC2618" i="2"/>
  <c r="AA2618" i="2"/>
  <c r="P2618" i="2"/>
  <c r="AC2617" i="2"/>
  <c r="AA2617" i="2"/>
  <c r="P2617" i="2"/>
  <c r="AC2616" i="2"/>
  <c r="AA2616" i="2"/>
  <c r="P2616" i="2"/>
  <c r="AC2615" i="2"/>
  <c r="AA2615" i="2"/>
  <c r="P2615" i="2"/>
  <c r="AC2614" i="2"/>
  <c r="AA2614" i="2"/>
  <c r="P2614" i="2"/>
  <c r="AC2613" i="2"/>
  <c r="AA2613" i="2"/>
  <c r="P2613" i="2"/>
  <c r="AC2612" i="2"/>
  <c r="AA2612" i="2"/>
  <c r="P2612" i="2"/>
  <c r="AC2611" i="2"/>
  <c r="AA2611" i="2"/>
  <c r="P2611" i="2"/>
  <c r="AC2610" i="2"/>
  <c r="AA2610" i="2"/>
  <c r="P2610" i="2"/>
  <c r="AC2609" i="2"/>
  <c r="AA2609" i="2"/>
  <c r="P2609" i="2"/>
  <c r="AC2608" i="2"/>
  <c r="AA2608" i="2"/>
  <c r="P2608" i="2"/>
  <c r="AC2607" i="2"/>
  <c r="AA2607" i="2"/>
  <c r="P2607" i="2"/>
  <c r="AC2606" i="2"/>
  <c r="AA2606" i="2"/>
  <c r="P2606" i="2"/>
  <c r="AC2605" i="2"/>
  <c r="AA2605" i="2"/>
  <c r="P2605" i="2"/>
  <c r="AC2604" i="2"/>
  <c r="AA2604" i="2"/>
  <c r="P2604" i="2"/>
  <c r="AC2603" i="2"/>
  <c r="AA2603" i="2"/>
  <c r="P2603" i="2"/>
  <c r="AC2602" i="2"/>
  <c r="AA2602" i="2"/>
  <c r="P2602" i="2"/>
  <c r="AC2601" i="2"/>
  <c r="AA2601" i="2"/>
  <c r="P2601" i="2"/>
  <c r="AC2600" i="2"/>
  <c r="AA2600" i="2"/>
  <c r="P2600" i="2"/>
  <c r="AC2599" i="2"/>
  <c r="AA2599" i="2"/>
  <c r="P2599" i="2"/>
  <c r="AC2598" i="2"/>
  <c r="AA2598" i="2"/>
  <c r="P2598" i="2"/>
  <c r="AC2597" i="2"/>
  <c r="AA2597" i="2"/>
  <c r="P2597" i="2"/>
  <c r="AC2596" i="2"/>
  <c r="AA2596" i="2"/>
  <c r="P2596" i="2"/>
  <c r="AC2595" i="2"/>
  <c r="AA2595" i="2"/>
  <c r="P2595" i="2"/>
  <c r="AC2594" i="2"/>
  <c r="AA2594" i="2"/>
  <c r="P2594" i="2"/>
  <c r="AC2593" i="2"/>
  <c r="AA2593" i="2"/>
  <c r="P2593" i="2"/>
  <c r="AC2592" i="2"/>
  <c r="AA2592" i="2"/>
  <c r="P2592" i="2"/>
  <c r="AC2591" i="2"/>
  <c r="AA2591" i="2"/>
  <c r="P2591" i="2"/>
  <c r="AC2590" i="2"/>
  <c r="AA2590" i="2"/>
  <c r="P2590" i="2"/>
  <c r="AC2589" i="2"/>
  <c r="AA2589" i="2"/>
  <c r="P2589" i="2"/>
  <c r="AC2588" i="2"/>
  <c r="AA2588" i="2"/>
  <c r="P2588" i="2"/>
  <c r="AC2587" i="2"/>
  <c r="AA2587" i="2"/>
  <c r="P2587" i="2"/>
  <c r="AC2586" i="2"/>
  <c r="AA2586" i="2"/>
  <c r="P2586" i="2"/>
  <c r="AC2585" i="2"/>
  <c r="AA2585" i="2"/>
  <c r="P2585" i="2"/>
  <c r="AC2584" i="2"/>
  <c r="AA2584" i="2"/>
  <c r="P2584" i="2"/>
  <c r="AC2583" i="2"/>
  <c r="AA2583" i="2"/>
  <c r="P2583" i="2"/>
  <c r="AC2582" i="2"/>
  <c r="AA2582" i="2"/>
  <c r="P2582" i="2"/>
  <c r="AC2581" i="2"/>
  <c r="AA2581" i="2"/>
  <c r="P2581" i="2"/>
  <c r="AC2580" i="2"/>
  <c r="AA2580" i="2"/>
  <c r="P2580" i="2"/>
  <c r="AC2579" i="2"/>
  <c r="AA2579" i="2"/>
  <c r="P2579" i="2"/>
  <c r="AC2578" i="2"/>
  <c r="AA2578" i="2"/>
  <c r="P2578" i="2"/>
  <c r="AC2577" i="2"/>
  <c r="AA2577" i="2"/>
  <c r="P2577" i="2"/>
  <c r="AC2576" i="2"/>
  <c r="AA2576" i="2"/>
  <c r="P2576" i="2"/>
  <c r="AC2575" i="2"/>
  <c r="AA2575" i="2"/>
  <c r="P2575" i="2"/>
  <c r="AC2574" i="2"/>
  <c r="AA2574" i="2"/>
  <c r="P2574" i="2"/>
  <c r="AC2573" i="2"/>
  <c r="AA2573" i="2"/>
  <c r="P2573" i="2"/>
  <c r="AC2572" i="2"/>
  <c r="AA2572" i="2"/>
  <c r="P2572" i="2"/>
  <c r="AC2571" i="2"/>
  <c r="AA2571" i="2"/>
  <c r="P2571" i="2"/>
  <c r="AC2570" i="2"/>
  <c r="AA2570" i="2"/>
  <c r="P2570" i="2"/>
  <c r="AC2569" i="2"/>
  <c r="AA2569" i="2"/>
  <c r="P2569" i="2"/>
  <c r="AC2568" i="2"/>
  <c r="AA2568" i="2"/>
  <c r="P2568" i="2"/>
  <c r="AC2567" i="2"/>
  <c r="AA2567" i="2"/>
  <c r="P2567" i="2"/>
  <c r="AC2566" i="2"/>
  <c r="AA2566" i="2"/>
  <c r="P2566" i="2"/>
  <c r="AC2565" i="2"/>
  <c r="AA2565" i="2"/>
  <c r="P2565" i="2"/>
  <c r="AC2564" i="2"/>
  <c r="AA2564" i="2"/>
  <c r="P2564" i="2"/>
  <c r="AC2563" i="2"/>
  <c r="AA2563" i="2"/>
  <c r="P2563" i="2"/>
  <c r="AC2562" i="2"/>
  <c r="AA2562" i="2"/>
  <c r="P2562" i="2"/>
  <c r="AC2561" i="2"/>
  <c r="AA2561" i="2"/>
  <c r="P2561" i="2"/>
  <c r="AC2560" i="2"/>
  <c r="AA2560" i="2"/>
  <c r="P2560" i="2"/>
  <c r="AC2559" i="2"/>
  <c r="AA2559" i="2"/>
  <c r="P2559" i="2"/>
  <c r="AC2558" i="2"/>
  <c r="AA2558" i="2"/>
  <c r="P2558" i="2"/>
  <c r="AC2557" i="2"/>
  <c r="AA2557" i="2"/>
  <c r="P2557" i="2"/>
  <c r="AC2556" i="2"/>
  <c r="AA2556" i="2"/>
  <c r="P2556" i="2"/>
  <c r="AC2555" i="2"/>
  <c r="AA2555" i="2"/>
  <c r="P2555" i="2"/>
  <c r="AC2554" i="2"/>
  <c r="AA2554" i="2"/>
  <c r="P2554" i="2"/>
  <c r="AC2553" i="2"/>
  <c r="AA2553" i="2"/>
  <c r="P2553" i="2"/>
  <c r="AC2552" i="2"/>
  <c r="AA2552" i="2"/>
  <c r="P2552" i="2"/>
  <c r="AC2551" i="2"/>
  <c r="AA2551" i="2"/>
  <c r="P2551" i="2"/>
  <c r="AC2550" i="2"/>
  <c r="AA2550" i="2"/>
  <c r="P2550" i="2"/>
  <c r="AC2549" i="2"/>
  <c r="AA2549" i="2"/>
  <c r="P2549" i="2"/>
  <c r="AC2548" i="2"/>
  <c r="AA2548" i="2"/>
  <c r="P2548" i="2"/>
  <c r="AC2547" i="2"/>
  <c r="AA2547" i="2"/>
  <c r="P2547" i="2"/>
  <c r="AC2546" i="2"/>
  <c r="AA2546" i="2"/>
  <c r="P2546" i="2"/>
  <c r="AC2545" i="2"/>
  <c r="AA2545" i="2"/>
  <c r="P2545" i="2"/>
  <c r="AC2544" i="2"/>
  <c r="AA2544" i="2"/>
  <c r="P2544" i="2"/>
  <c r="AC2543" i="2"/>
  <c r="AA2543" i="2"/>
  <c r="P2543" i="2"/>
  <c r="AC2542" i="2"/>
  <c r="AA2542" i="2"/>
  <c r="P2542" i="2"/>
  <c r="AC2541" i="2"/>
  <c r="AA2541" i="2"/>
  <c r="P2541" i="2"/>
  <c r="AC2540" i="2"/>
  <c r="AA2540" i="2"/>
  <c r="P2540" i="2"/>
  <c r="AC2539" i="2"/>
  <c r="AA2539" i="2"/>
  <c r="P2539" i="2"/>
  <c r="AC2538" i="2"/>
  <c r="AA2538" i="2"/>
  <c r="P2538" i="2"/>
  <c r="AC2537" i="2"/>
  <c r="AA2537" i="2"/>
  <c r="P2537" i="2"/>
  <c r="AC2536" i="2"/>
  <c r="AA2536" i="2"/>
  <c r="P2536" i="2"/>
  <c r="AC2535" i="2"/>
  <c r="AA2535" i="2"/>
  <c r="P2535" i="2"/>
  <c r="AC2534" i="2"/>
  <c r="AA2534" i="2"/>
  <c r="P2534" i="2"/>
  <c r="AC2533" i="2"/>
  <c r="AA2533" i="2"/>
  <c r="P2533" i="2"/>
  <c r="AC2532" i="2"/>
  <c r="AA2532" i="2"/>
  <c r="P2532" i="2"/>
  <c r="AC2531" i="2"/>
  <c r="AA2531" i="2"/>
  <c r="P2531" i="2"/>
  <c r="AC2530" i="2"/>
  <c r="AA2530" i="2"/>
  <c r="P2530" i="2"/>
  <c r="AC2529" i="2"/>
  <c r="AA2529" i="2"/>
  <c r="P2529" i="2"/>
  <c r="AC2528" i="2"/>
  <c r="AA2528" i="2"/>
  <c r="P2528" i="2"/>
  <c r="AC2527" i="2"/>
  <c r="AA2527" i="2"/>
  <c r="P2527" i="2"/>
  <c r="AC2526" i="2"/>
  <c r="AA2526" i="2"/>
  <c r="P2526" i="2"/>
  <c r="AC2525" i="2"/>
  <c r="AA2525" i="2"/>
  <c r="P2525" i="2"/>
  <c r="AC2524" i="2"/>
  <c r="AA2524" i="2"/>
  <c r="P2524" i="2"/>
  <c r="AC2523" i="2"/>
  <c r="AA2523" i="2"/>
  <c r="P2523" i="2"/>
  <c r="AC2522" i="2"/>
  <c r="AA2522" i="2"/>
  <c r="P2522" i="2"/>
  <c r="AC2521" i="2"/>
  <c r="AA2521" i="2"/>
  <c r="P2521" i="2"/>
  <c r="AC2520" i="2"/>
  <c r="AA2520" i="2"/>
  <c r="P2520" i="2"/>
  <c r="AC2519" i="2"/>
  <c r="AA2519" i="2"/>
  <c r="P2519" i="2"/>
  <c r="AC2518" i="2"/>
  <c r="AA2518" i="2"/>
  <c r="P2518" i="2"/>
  <c r="AC2517" i="2"/>
  <c r="AA2517" i="2"/>
  <c r="P2517" i="2"/>
  <c r="AC2516" i="2"/>
  <c r="AA2516" i="2"/>
  <c r="P2516" i="2"/>
  <c r="AC2515" i="2"/>
  <c r="AA2515" i="2"/>
  <c r="P2515" i="2"/>
  <c r="AC2514" i="2"/>
  <c r="AA2514" i="2"/>
  <c r="P2514" i="2"/>
  <c r="AC2513" i="2"/>
  <c r="AA2513" i="2"/>
  <c r="P2513" i="2"/>
  <c r="AC2512" i="2"/>
  <c r="AA2512" i="2"/>
  <c r="P2512" i="2"/>
  <c r="AC2511" i="2"/>
  <c r="AA2511" i="2"/>
  <c r="P2511" i="2"/>
  <c r="AC2510" i="2"/>
  <c r="AA2510" i="2"/>
  <c r="P2510" i="2"/>
  <c r="AC2509" i="2"/>
  <c r="AA2509" i="2"/>
  <c r="P2509" i="2"/>
  <c r="AC2508" i="2"/>
  <c r="AA2508" i="2"/>
  <c r="P2508" i="2"/>
  <c r="AC2507" i="2"/>
  <c r="AA2507" i="2"/>
  <c r="P2507" i="2"/>
  <c r="AC2506" i="2"/>
  <c r="AA2506" i="2"/>
  <c r="P2506" i="2"/>
  <c r="AC2505" i="2"/>
  <c r="AA2505" i="2"/>
  <c r="P2505" i="2"/>
  <c r="AC2504" i="2"/>
  <c r="AA2504" i="2"/>
  <c r="P2504" i="2"/>
  <c r="AC2503" i="2"/>
  <c r="AA2503" i="2"/>
  <c r="P2503" i="2"/>
  <c r="AC2502" i="2"/>
  <c r="AA2502" i="2"/>
  <c r="P2502" i="2"/>
  <c r="AC2501" i="2"/>
  <c r="AA2501" i="2"/>
  <c r="P2501" i="2"/>
  <c r="AC2500" i="2"/>
  <c r="AA2500" i="2"/>
  <c r="P2500" i="2"/>
  <c r="AC2499" i="2"/>
  <c r="AA2499" i="2"/>
  <c r="P2499" i="2"/>
  <c r="AC2498" i="2"/>
  <c r="AA2498" i="2"/>
  <c r="P2498" i="2"/>
  <c r="AC2497" i="2"/>
  <c r="AA2497" i="2"/>
  <c r="P2497" i="2"/>
  <c r="AC2496" i="2"/>
  <c r="AA2496" i="2"/>
  <c r="P2496" i="2"/>
  <c r="AC2495" i="2"/>
  <c r="AA2495" i="2"/>
  <c r="P2495" i="2"/>
  <c r="AC2494" i="2"/>
  <c r="AA2494" i="2"/>
  <c r="P2494" i="2"/>
  <c r="AC2493" i="2"/>
  <c r="AA2493" i="2"/>
  <c r="P2493" i="2"/>
  <c r="AC2492" i="2"/>
  <c r="AA2492" i="2"/>
  <c r="P2492" i="2"/>
  <c r="AC2491" i="2"/>
  <c r="AA2491" i="2"/>
  <c r="P2491" i="2"/>
  <c r="AC2490" i="2"/>
  <c r="AA2490" i="2"/>
  <c r="P2490" i="2"/>
  <c r="AC2489" i="2"/>
  <c r="AA2489" i="2"/>
  <c r="P2489" i="2"/>
  <c r="AC2488" i="2"/>
  <c r="AA2488" i="2"/>
  <c r="P2488" i="2"/>
  <c r="AC2487" i="2"/>
  <c r="AA2487" i="2"/>
  <c r="P2487" i="2"/>
  <c r="AC2486" i="2"/>
  <c r="AA2486" i="2"/>
  <c r="P2486" i="2"/>
  <c r="AC2485" i="2"/>
  <c r="AA2485" i="2"/>
  <c r="P2485" i="2"/>
  <c r="AC2484" i="2"/>
  <c r="AA2484" i="2"/>
  <c r="P2484" i="2"/>
  <c r="AC2483" i="2"/>
  <c r="AA2483" i="2"/>
  <c r="P2483" i="2"/>
  <c r="AC2482" i="2"/>
  <c r="AA2482" i="2"/>
  <c r="P2482" i="2"/>
  <c r="AC2481" i="2"/>
  <c r="AA2481" i="2"/>
  <c r="P2481" i="2"/>
  <c r="AC2480" i="2"/>
  <c r="AA2480" i="2"/>
  <c r="P2480" i="2"/>
  <c r="AC2479" i="2"/>
  <c r="AA2479" i="2"/>
  <c r="P2479" i="2"/>
  <c r="AC2478" i="2"/>
  <c r="AA2478" i="2"/>
  <c r="P2478" i="2"/>
  <c r="AC2477" i="2"/>
  <c r="AA2477" i="2"/>
  <c r="P2477" i="2"/>
  <c r="AC2476" i="2"/>
  <c r="AA2476" i="2"/>
  <c r="P2476" i="2"/>
  <c r="AC2475" i="2"/>
  <c r="AA2475" i="2"/>
  <c r="P2475" i="2"/>
  <c r="AC2474" i="2"/>
  <c r="AA2474" i="2"/>
  <c r="P2474" i="2"/>
  <c r="AC2473" i="2"/>
  <c r="AA2473" i="2"/>
  <c r="P2473" i="2"/>
  <c r="AC2472" i="2"/>
  <c r="AA2472" i="2"/>
  <c r="P2472" i="2"/>
  <c r="AC2471" i="2"/>
  <c r="AA2471" i="2"/>
  <c r="P2471" i="2"/>
  <c r="AC2470" i="2"/>
  <c r="AA2470" i="2"/>
  <c r="P2470" i="2"/>
  <c r="AC2469" i="2"/>
  <c r="AA2469" i="2"/>
  <c r="P2469" i="2"/>
  <c r="AC2468" i="2"/>
  <c r="AA2468" i="2"/>
  <c r="P2468" i="2"/>
  <c r="AC2467" i="2"/>
  <c r="AA2467" i="2"/>
  <c r="P2467" i="2"/>
  <c r="AC2466" i="2"/>
  <c r="AA2466" i="2"/>
  <c r="P2466" i="2"/>
  <c r="AC2465" i="2"/>
  <c r="AA2465" i="2"/>
  <c r="P2465" i="2"/>
  <c r="AC2464" i="2"/>
  <c r="AA2464" i="2"/>
  <c r="P2464" i="2"/>
  <c r="AC2463" i="2"/>
  <c r="AA2463" i="2"/>
  <c r="P2463" i="2"/>
  <c r="AC2462" i="2"/>
  <c r="AA2462" i="2"/>
  <c r="P2462" i="2"/>
  <c r="AC2461" i="2"/>
  <c r="AA2461" i="2"/>
  <c r="P2461" i="2"/>
  <c r="AC2460" i="2"/>
  <c r="AA2460" i="2"/>
  <c r="P2460" i="2"/>
  <c r="AC2459" i="2"/>
  <c r="AA2459" i="2"/>
  <c r="P2459" i="2"/>
  <c r="AC2458" i="2"/>
  <c r="AA2458" i="2"/>
  <c r="P2458" i="2"/>
  <c r="AC2457" i="2"/>
  <c r="AA2457" i="2"/>
  <c r="P2457" i="2"/>
  <c r="AC2456" i="2"/>
  <c r="AA2456" i="2"/>
  <c r="P2456" i="2"/>
  <c r="AC2455" i="2"/>
  <c r="AA2455" i="2"/>
  <c r="P2455" i="2"/>
  <c r="AC2454" i="2"/>
  <c r="AA2454" i="2"/>
  <c r="P2454" i="2"/>
  <c r="AC2453" i="2"/>
  <c r="AA2453" i="2"/>
  <c r="P2453" i="2"/>
  <c r="AC2452" i="2"/>
  <c r="AA2452" i="2"/>
  <c r="P2452" i="2"/>
  <c r="AC2451" i="2"/>
  <c r="AA2451" i="2"/>
  <c r="P2451" i="2"/>
  <c r="AC2450" i="2"/>
  <c r="AA2450" i="2"/>
  <c r="P2450" i="2"/>
  <c r="AC2449" i="2"/>
  <c r="AA2449" i="2"/>
  <c r="P2449" i="2"/>
  <c r="AC2448" i="2"/>
  <c r="AA2448" i="2"/>
  <c r="P2448" i="2"/>
  <c r="AC2447" i="2"/>
  <c r="AA2447" i="2"/>
  <c r="P2447" i="2"/>
  <c r="AC2446" i="2"/>
  <c r="AA2446" i="2"/>
  <c r="P2446" i="2"/>
  <c r="AC2445" i="2"/>
  <c r="AA2445" i="2"/>
  <c r="P2445" i="2"/>
  <c r="AC2444" i="2"/>
  <c r="AA2444" i="2"/>
  <c r="P2444" i="2"/>
  <c r="AC2443" i="2"/>
  <c r="AA2443" i="2"/>
  <c r="P2443" i="2"/>
  <c r="AC2442" i="2"/>
  <c r="AA2442" i="2"/>
  <c r="P2442" i="2"/>
  <c r="AC2441" i="2"/>
  <c r="AA2441" i="2"/>
  <c r="P2441" i="2"/>
  <c r="AC2440" i="2"/>
  <c r="AA2440" i="2"/>
  <c r="P2440" i="2"/>
  <c r="AC2439" i="2"/>
  <c r="AA2439" i="2"/>
  <c r="P2439" i="2"/>
  <c r="AC2438" i="2"/>
  <c r="AA2438" i="2"/>
  <c r="P2438" i="2"/>
  <c r="AC2437" i="2"/>
  <c r="AA2437" i="2"/>
  <c r="P2437" i="2"/>
  <c r="AC2436" i="2"/>
  <c r="AA2436" i="2"/>
  <c r="P2436" i="2"/>
  <c r="AC2435" i="2"/>
  <c r="AA2435" i="2"/>
  <c r="P2435" i="2"/>
  <c r="AC2434" i="2"/>
  <c r="AA2434" i="2"/>
  <c r="P2434" i="2"/>
  <c r="AC2433" i="2"/>
  <c r="AA2433" i="2"/>
  <c r="P2433" i="2"/>
  <c r="AC2432" i="2"/>
  <c r="AA2432" i="2"/>
  <c r="P2432" i="2"/>
  <c r="AC2431" i="2"/>
  <c r="AA2431" i="2"/>
  <c r="P2431" i="2"/>
  <c r="AC2430" i="2"/>
  <c r="AA2430" i="2"/>
  <c r="P2430" i="2"/>
  <c r="AC2429" i="2"/>
  <c r="AA2429" i="2"/>
  <c r="P2429" i="2"/>
  <c r="AC2428" i="2"/>
  <c r="AA2428" i="2"/>
  <c r="P2428" i="2"/>
  <c r="AC2427" i="2"/>
  <c r="AA2427" i="2"/>
  <c r="P2427" i="2"/>
  <c r="AC2426" i="2"/>
  <c r="AA2426" i="2"/>
  <c r="P2426" i="2"/>
  <c r="AC2425" i="2"/>
  <c r="AA2425" i="2"/>
  <c r="P2425" i="2"/>
  <c r="AC2424" i="2"/>
  <c r="AA2424" i="2"/>
  <c r="P2424" i="2"/>
  <c r="AC2423" i="2"/>
  <c r="AA2423" i="2"/>
  <c r="P2423" i="2"/>
  <c r="AC2422" i="2"/>
  <c r="AA2422" i="2"/>
  <c r="P2422" i="2"/>
  <c r="AC2421" i="2"/>
  <c r="AA2421" i="2"/>
  <c r="P2421" i="2"/>
  <c r="AC2420" i="2"/>
  <c r="AA2420" i="2"/>
  <c r="P2420" i="2"/>
  <c r="AC2419" i="2"/>
  <c r="AA2419" i="2"/>
  <c r="P2419" i="2"/>
  <c r="AC2418" i="2"/>
  <c r="AA2418" i="2"/>
  <c r="P2418" i="2"/>
  <c r="AC2417" i="2"/>
  <c r="AA2417" i="2"/>
  <c r="P2417" i="2"/>
  <c r="AC2416" i="2"/>
  <c r="AA2416" i="2"/>
  <c r="P2416" i="2"/>
  <c r="AC2415" i="2"/>
  <c r="AA2415" i="2"/>
  <c r="P2415" i="2"/>
  <c r="AC2414" i="2"/>
  <c r="AA2414" i="2"/>
  <c r="P2414" i="2"/>
  <c r="AC2413" i="2"/>
  <c r="AA2413" i="2"/>
  <c r="P2413" i="2"/>
  <c r="AC2412" i="2"/>
  <c r="AA2412" i="2"/>
  <c r="P2412" i="2"/>
  <c r="AC2411" i="2"/>
  <c r="AA2411" i="2"/>
  <c r="P2411" i="2"/>
  <c r="AC2410" i="2"/>
  <c r="AA2410" i="2"/>
  <c r="P2410" i="2"/>
  <c r="AC2409" i="2"/>
  <c r="AA2409" i="2"/>
  <c r="P2409" i="2"/>
  <c r="AC2408" i="2"/>
  <c r="AA2408" i="2"/>
  <c r="P2408" i="2"/>
  <c r="AC2407" i="2"/>
  <c r="AA2407" i="2"/>
  <c r="P2407" i="2"/>
  <c r="AC2406" i="2"/>
  <c r="AA2406" i="2"/>
  <c r="P2406" i="2"/>
  <c r="AC2405" i="2"/>
  <c r="AA2405" i="2"/>
  <c r="P2405" i="2"/>
  <c r="AC2404" i="2"/>
  <c r="AA2404" i="2"/>
  <c r="P2404" i="2"/>
  <c r="AC2403" i="2"/>
  <c r="AA2403" i="2"/>
  <c r="P2403" i="2"/>
  <c r="AC2402" i="2"/>
  <c r="AA2402" i="2"/>
  <c r="P2402" i="2"/>
  <c r="AC2401" i="2"/>
  <c r="AA2401" i="2"/>
  <c r="P2401" i="2"/>
  <c r="AC2400" i="2"/>
  <c r="AA2400" i="2"/>
  <c r="P2400" i="2"/>
  <c r="AC2399" i="2"/>
  <c r="AA2399" i="2"/>
  <c r="P2399" i="2"/>
  <c r="AC2398" i="2"/>
  <c r="AA2398" i="2"/>
  <c r="P2398" i="2"/>
  <c r="AC2397" i="2"/>
  <c r="AA2397" i="2"/>
  <c r="P2397" i="2"/>
  <c r="AC2396" i="2"/>
  <c r="AA2396" i="2"/>
  <c r="P2396" i="2"/>
  <c r="AC2395" i="2"/>
  <c r="AA2395" i="2"/>
  <c r="P2395" i="2"/>
  <c r="AC2394" i="2"/>
  <c r="AA2394" i="2"/>
  <c r="P2394" i="2"/>
  <c r="AC2393" i="2"/>
  <c r="AA2393" i="2"/>
  <c r="P2393" i="2"/>
  <c r="AC2392" i="2"/>
  <c r="AA2392" i="2"/>
  <c r="P2392" i="2"/>
  <c r="AC2391" i="2"/>
  <c r="AA2391" i="2"/>
  <c r="P2391" i="2"/>
  <c r="AC2390" i="2"/>
  <c r="AA2390" i="2"/>
  <c r="P2390" i="2"/>
  <c r="AC2389" i="2"/>
  <c r="AA2389" i="2"/>
  <c r="P2389" i="2"/>
  <c r="AC2388" i="2"/>
  <c r="AA2388" i="2"/>
  <c r="P2388" i="2"/>
  <c r="AC2387" i="2"/>
  <c r="AA2387" i="2"/>
  <c r="P2387" i="2"/>
  <c r="AC2386" i="2"/>
  <c r="AA2386" i="2"/>
  <c r="P2386" i="2"/>
  <c r="AC2385" i="2"/>
  <c r="AA2385" i="2"/>
  <c r="P2385" i="2"/>
  <c r="AC2384" i="2"/>
  <c r="AA2384" i="2"/>
  <c r="P2384" i="2"/>
  <c r="AC2383" i="2"/>
  <c r="AA2383" i="2"/>
  <c r="P2383" i="2"/>
  <c r="AC2382" i="2"/>
  <c r="AA2382" i="2"/>
  <c r="P2382" i="2"/>
  <c r="AC2381" i="2"/>
  <c r="AA2381" i="2"/>
  <c r="P2381" i="2"/>
  <c r="AC2380" i="2"/>
  <c r="AA2380" i="2"/>
  <c r="P2380" i="2"/>
  <c r="AC2379" i="2"/>
  <c r="AA2379" i="2"/>
  <c r="P2379" i="2"/>
  <c r="AC2378" i="2"/>
  <c r="AA2378" i="2"/>
  <c r="P2378" i="2"/>
  <c r="AC2377" i="2"/>
  <c r="AA2377" i="2"/>
  <c r="P2377" i="2"/>
  <c r="AC2376" i="2"/>
  <c r="AA2376" i="2"/>
  <c r="P2376" i="2"/>
  <c r="AC2375" i="2"/>
  <c r="AA2375" i="2"/>
  <c r="P2375" i="2"/>
  <c r="AC2374" i="2"/>
  <c r="AA2374" i="2"/>
  <c r="P2374" i="2"/>
  <c r="AC2373" i="2"/>
  <c r="AA2373" i="2"/>
  <c r="P2373" i="2"/>
  <c r="AC2372" i="2"/>
  <c r="AA2372" i="2"/>
  <c r="P2372" i="2"/>
  <c r="AC2371" i="2"/>
  <c r="AA2371" i="2"/>
  <c r="P2371" i="2"/>
  <c r="AC2370" i="2"/>
  <c r="AA2370" i="2"/>
  <c r="P2370" i="2"/>
  <c r="AC2369" i="2"/>
  <c r="AA2369" i="2"/>
  <c r="P2369" i="2"/>
  <c r="AC2368" i="2"/>
  <c r="AA2368" i="2"/>
  <c r="P2368" i="2"/>
  <c r="AC2367" i="2"/>
  <c r="AA2367" i="2"/>
  <c r="P2367" i="2"/>
  <c r="AC2366" i="2"/>
  <c r="AA2366" i="2"/>
  <c r="P2366" i="2"/>
  <c r="AC2365" i="2"/>
  <c r="AA2365" i="2"/>
  <c r="P2365" i="2"/>
  <c r="AC2364" i="2"/>
  <c r="AA2364" i="2"/>
  <c r="P2364" i="2"/>
  <c r="AC2363" i="2"/>
  <c r="AA2363" i="2"/>
  <c r="P2363" i="2"/>
  <c r="AC2362" i="2"/>
  <c r="AA2362" i="2"/>
  <c r="P2362" i="2"/>
  <c r="AC2361" i="2"/>
  <c r="AA2361" i="2"/>
  <c r="P2361" i="2"/>
  <c r="AC2360" i="2"/>
  <c r="AA2360" i="2"/>
  <c r="P2360" i="2"/>
  <c r="AC2359" i="2"/>
  <c r="AA2359" i="2"/>
  <c r="P2359" i="2"/>
  <c r="AC2358" i="2"/>
  <c r="AA2358" i="2"/>
  <c r="P2358" i="2"/>
  <c r="AC2357" i="2"/>
  <c r="AA2357" i="2"/>
  <c r="P2357" i="2"/>
  <c r="AC2356" i="2"/>
  <c r="AA2356" i="2"/>
  <c r="P2356" i="2"/>
  <c r="AC2355" i="2"/>
  <c r="AA2355" i="2"/>
  <c r="P2355" i="2"/>
  <c r="AC2354" i="2"/>
  <c r="AA2354" i="2"/>
  <c r="P2354" i="2"/>
  <c r="AC2353" i="2"/>
  <c r="AA2353" i="2"/>
  <c r="P2353" i="2"/>
  <c r="AC2352" i="2"/>
  <c r="AA2352" i="2"/>
  <c r="P2352" i="2"/>
  <c r="AC2351" i="2"/>
  <c r="AA2351" i="2"/>
  <c r="P2351" i="2"/>
  <c r="AC2350" i="2"/>
  <c r="AA2350" i="2"/>
  <c r="P2350" i="2"/>
  <c r="AC2349" i="2"/>
  <c r="AA2349" i="2"/>
  <c r="P2349" i="2"/>
  <c r="AC2348" i="2"/>
  <c r="AA2348" i="2"/>
  <c r="P2348" i="2"/>
  <c r="AC2347" i="2"/>
  <c r="AA2347" i="2"/>
  <c r="P2347" i="2"/>
  <c r="AC2346" i="2"/>
  <c r="AA2346" i="2"/>
  <c r="P2346" i="2"/>
  <c r="AC2345" i="2"/>
  <c r="AA2345" i="2"/>
  <c r="P2345" i="2"/>
  <c r="AC2344" i="2"/>
  <c r="AA2344" i="2"/>
  <c r="P2344" i="2"/>
  <c r="AC2343" i="2"/>
  <c r="AA2343" i="2"/>
  <c r="P2343" i="2"/>
  <c r="AC2342" i="2"/>
  <c r="AA2342" i="2"/>
  <c r="P2342" i="2"/>
  <c r="AC2341" i="2"/>
  <c r="AA2341" i="2"/>
  <c r="P2341" i="2"/>
  <c r="AC2340" i="2"/>
  <c r="AA2340" i="2"/>
  <c r="P2340" i="2"/>
  <c r="AC2339" i="2"/>
  <c r="AA2339" i="2"/>
  <c r="P2339" i="2"/>
  <c r="AC2338" i="2"/>
  <c r="AA2338" i="2"/>
  <c r="P2338" i="2"/>
  <c r="AC2337" i="2"/>
  <c r="AA2337" i="2"/>
  <c r="P2337" i="2"/>
  <c r="AC2336" i="2"/>
  <c r="AA2336" i="2"/>
  <c r="P2336" i="2"/>
  <c r="AC2335" i="2"/>
  <c r="AA2335" i="2"/>
  <c r="P2335" i="2"/>
  <c r="AC2334" i="2"/>
  <c r="AA2334" i="2"/>
  <c r="P2334" i="2"/>
  <c r="AC2333" i="2"/>
  <c r="AA2333" i="2"/>
  <c r="P2333" i="2"/>
  <c r="AC2332" i="2"/>
  <c r="AA2332" i="2"/>
  <c r="P2332" i="2"/>
  <c r="AC2331" i="2"/>
  <c r="AA2331" i="2"/>
  <c r="P2331" i="2"/>
  <c r="AC2330" i="2"/>
  <c r="AA2330" i="2"/>
  <c r="P2330" i="2"/>
  <c r="AC2329" i="2"/>
  <c r="AA2329" i="2"/>
  <c r="P2329" i="2"/>
  <c r="AC2328" i="2"/>
  <c r="AA2328" i="2"/>
  <c r="P2328" i="2"/>
  <c r="AC2327" i="2"/>
  <c r="AA2327" i="2"/>
  <c r="P2327" i="2"/>
  <c r="AC2326" i="2"/>
  <c r="AA2326" i="2"/>
  <c r="P2326" i="2"/>
  <c r="AC2325" i="2"/>
  <c r="AA2325" i="2"/>
  <c r="P2325" i="2"/>
  <c r="AC2324" i="2"/>
  <c r="AA2324" i="2"/>
  <c r="P2324" i="2"/>
  <c r="AC2323" i="2"/>
  <c r="AA2323" i="2"/>
  <c r="P2323" i="2"/>
  <c r="AC2322" i="2"/>
  <c r="AA2322" i="2"/>
  <c r="P2322" i="2"/>
  <c r="AC2321" i="2"/>
  <c r="AA2321" i="2"/>
  <c r="P2321" i="2"/>
  <c r="AC2320" i="2"/>
  <c r="AA2320" i="2"/>
  <c r="P2320" i="2"/>
  <c r="AC2319" i="2"/>
  <c r="AA2319" i="2"/>
  <c r="P2319" i="2"/>
  <c r="AC2318" i="2"/>
  <c r="AA2318" i="2"/>
  <c r="P2318" i="2"/>
  <c r="AC2317" i="2"/>
  <c r="AA2317" i="2"/>
  <c r="P2317" i="2"/>
  <c r="AC2316" i="2"/>
  <c r="AA2316" i="2"/>
  <c r="P2316" i="2"/>
  <c r="AC2315" i="2"/>
  <c r="AA2315" i="2"/>
  <c r="P2315" i="2"/>
  <c r="AC2314" i="2"/>
  <c r="AA2314" i="2"/>
  <c r="P2314" i="2"/>
  <c r="AC2313" i="2"/>
  <c r="AA2313" i="2"/>
  <c r="P2313" i="2"/>
  <c r="AC2312" i="2"/>
  <c r="AA2312" i="2"/>
  <c r="P2312" i="2"/>
  <c r="AC2311" i="2"/>
  <c r="AA2311" i="2"/>
  <c r="P2311" i="2"/>
  <c r="AC2310" i="2"/>
  <c r="AA2310" i="2"/>
  <c r="P2310" i="2"/>
  <c r="AC2309" i="2"/>
  <c r="AA2309" i="2"/>
  <c r="P2309" i="2"/>
  <c r="AC2308" i="2"/>
  <c r="AA2308" i="2"/>
  <c r="P2308" i="2"/>
  <c r="AC2307" i="2"/>
  <c r="AA2307" i="2"/>
  <c r="P2307" i="2"/>
  <c r="AC2306" i="2"/>
  <c r="AA2306" i="2"/>
  <c r="P2306" i="2"/>
  <c r="AC2305" i="2"/>
  <c r="AA2305" i="2"/>
  <c r="P2305" i="2"/>
  <c r="AC2304" i="2"/>
  <c r="AA2304" i="2"/>
  <c r="P2304" i="2"/>
  <c r="AC2303" i="2"/>
  <c r="AA2303" i="2"/>
  <c r="P2303" i="2"/>
  <c r="AC2302" i="2"/>
  <c r="AA2302" i="2"/>
  <c r="P2302" i="2"/>
  <c r="AC2301" i="2"/>
  <c r="AA2301" i="2"/>
  <c r="P2301" i="2"/>
  <c r="AC2300" i="2"/>
  <c r="AA2300" i="2"/>
  <c r="P2300" i="2"/>
  <c r="AC2299" i="2"/>
  <c r="AA2299" i="2"/>
  <c r="P2299" i="2"/>
  <c r="AC2298" i="2"/>
  <c r="AA2298" i="2"/>
  <c r="P2298" i="2"/>
  <c r="AC2297" i="2"/>
  <c r="AA2297" i="2"/>
  <c r="P2297" i="2"/>
  <c r="AC2296" i="2"/>
  <c r="AA2296" i="2"/>
  <c r="P2296" i="2"/>
  <c r="AC2295" i="2"/>
  <c r="AA2295" i="2"/>
  <c r="P2295" i="2"/>
  <c r="AC2294" i="2"/>
  <c r="AA2294" i="2"/>
  <c r="P2294" i="2"/>
  <c r="AC2293" i="2"/>
  <c r="AA2293" i="2"/>
  <c r="P2293" i="2"/>
  <c r="AC2292" i="2"/>
  <c r="AA2292" i="2"/>
  <c r="P2292" i="2"/>
  <c r="AC2291" i="2"/>
  <c r="AA2291" i="2"/>
  <c r="P2291" i="2"/>
  <c r="AC2290" i="2"/>
  <c r="AA2290" i="2"/>
  <c r="P2290" i="2"/>
  <c r="AC2289" i="2"/>
  <c r="AA2289" i="2"/>
  <c r="P2289" i="2"/>
  <c r="AC2288" i="2"/>
  <c r="AA2288" i="2"/>
  <c r="P2288" i="2"/>
  <c r="AC2287" i="2"/>
  <c r="AA2287" i="2"/>
  <c r="P2287" i="2"/>
  <c r="AC2286" i="2"/>
  <c r="AA2286" i="2"/>
  <c r="P2286" i="2"/>
  <c r="AC2285" i="2"/>
  <c r="AA2285" i="2"/>
  <c r="P2285" i="2"/>
  <c r="AC2284" i="2"/>
  <c r="AA2284" i="2"/>
  <c r="P2284" i="2"/>
  <c r="AC2283" i="2"/>
  <c r="AA2283" i="2"/>
  <c r="P2283" i="2"/>
  <c r="AC2282" i="2"/>
  <c r="AA2282" i="2"/>
  <c r="P2282" i="2"/>
  <c r="AC2281" i="2"/>
  <c r="AA2281" i="2"/>
  <c r="P2281" i="2"/>
  <c r="AC2280" i="2"/>
  <c r="AA2280" i="2"/>
  <c r="P2280" i="2"/>
  <c r="AC2279" i="2"/>
  <c r="AA2279" i="2"/>
  <c r="P2279" i="2"/>
  <c r="AC2278" i="2"/>
  <c r="AA2278" i="2"/>
  <c r="P2278" i="2"/>
  <c r="AC2277" i="2"/>
  <c r="AA2277" i="2"/>
  <c r="P2277" i="2"/>
  <c r="AC2276" i="2"/>
  <c r="AA2276" i="2"/>
  <c r="P2276" i="2"/>
  <c r="AC2275" i="2"/>
  <c r="AA2275" i="2"/>
  <c r="P2275" i="2"/>
  <c r="AC2274" i="2"/>
  <c r="AA2274" i="2"/>
  <c r="P2274" i="2"/>
  <c r="AC2273" i="2"/>
  <c r="AA2273" i="2"/>
  <c r="P2273" i="2"/>
  <c r="AC2272" i="2"/>
  <c r="AA2272" i="2"/>
  <c r="P2272" i="2"/>
  <c r="AC2271" i="2"/>
  <c r="AA2271" i="2"/>
  <c r="P2271" i="2"/>
  <c r="AC2270" i="2"/>
  <c r="AA2270" i="2"/>
  <c r="P2270" i="2"/>
  <c r="AC2269" i="2"/>
  <c r="AA2269" i="2"/>
  <c r="P2269" i="2"/>
  <c r="AC2268" i="2"/>
  <c r="AA2268" i="2"/>
  <c r="P2268" i="2"/>
  <c r="AC2267" i="2"/>
  <c r="AA2267" i="2"/>
  <c r="P2267" i="2"/>
  <c r="AC2266" i="2"/>
  <c r="AA2266" i="2"/>
  <c r="P2266" i="2"/>
  <c r="AC2265" i="2"/>
  <c r="AA2265" i="2"/>
  <c r="P2265" i="2"/>
  <c r="AC2264" i="2"/>
  <c r="AA2264" i="2"/>
  <c r="P2264" i="2"/>
  <c r="AC2263" i="2"/>
  <c r="AA2263" i="2"/>
  <c r="P2263" i="2"/>
  <c r="AC2262" i="2"/>
  <c r="AA2262" i="2"/>
  <c r="P2262" i="2"/>
  <c r="AC2261" i="2"/>
  <c r="AA2261" i="2"/>
  <c r="P2261" i="2"/>
  <c r="AC2260" i="2"/>
  <c r="AA2260" i="2"/>
  <c r="P2260" i="2"/>
  <c r="AC2259" i="2"/>
  <c r="AA2259" i="2"/>
  <c r="P2259" i="2"/>
  <c r="AC2258" i="2"/>
  <c r="AA2258" i="2"/>
  <c r="P2258" i="2"/>
  <c r="AC2257" i="2"/>
  <c r="AA2257" i="2"/>
  <c r="P2257" i="2"/>
  <c r="AC2256" i="2"/>
  <c r="AA2256" i="2"/>
  <c r="P2256" i="2"/>
  <c r="AC2255" i="2"/>
  <c r="AA2255" i="2"/>
  <c r="P2255" i="2"/>
  <c r="AC2254" i="2"/>
  <c r="AA2254" i="2"/>
  <c r="P2254" i="2"/>
  <c r="AC2253" i="2"/>
  <c r="AA2253" i="2"/>
  <c r="P2253" i="2"/>
  <c r="AC2252" i="2"/>
  <c r="AA2252" i="2"/>
  <c r="P2252" i="2"/>
  <c r="AC2251" i="2"/>
  <c r="AA2251" i="2"/>
  <c r="P2251" i="2"/>
  <c r="AC2250" i="2"/>
  <c r="AA2250" i="2"/>
  <c r="P2250" i="2"/>
  <c r="AC2249" i="2"/>
  <c r="AA2249" i="2"/>
  <c r="P2249" i="2"/>
  <c r="AC2248" i="2"/>
  <c r="AA2248" i="2"/>
  <c r="P2248" i="2"/>
  <c r="AC2247" i="2"/>
  <c r="AA2247" i="2"/>
  <c r="P2247" i="2"/>
  <c r="AC2246" i="2"/>
  <c r="AA2246" i="2"/>
  <c r="P2246" i="2"/>
  <c r="AC2245" i="2"/>
  <c r="AA2245" i="2"/>
  <c r="P2245" i="2"/>
  <c r="AC2244" i="2"/>
  <c r="AA2244" i="2"/>
  <c r="P2244" i="2"/>
  <c r="AC2243" i="2"/>
  <c r="AA2243" i="2"/>
  <c r="P2243" i="2"/>
  <c r="AC2242" i="2"/>
  <c r="AA2242" i="2"/>
  <c r="P2242" i="2"/>
  <c r="AC2241" i="2"/>
  <c r="AA2241" i="2"/>
  <c r="P2241" i="2"/>
  <c r="AC2240" i="2"/>
  <c r="AA2240" i="2"/>
  <c r="P2240" i="2"/>
  <c r="AC2239" i="2"/>
  <c r="AA2239" i="2"/>
  <c r="P2239" i="2"/>
  <c r="AC2238" i="2"/>
  <c r="AA2238" i="2"/>
  <c r="P2238" i="2"/>
  <c r="AC2237" i="2"/>
  <c r="AA2237" i="2"/>
  <c r="P2237" i="2"/>
  <c r="AC2236" i="2"/>
  <c r="AA2236" i="2"/>
  <c r="P2236" i="2"/>
  <c r="AC2235" i="2"/>
  <c r="AA2235" i="2"/>
  <c r="P2235" i="2"/>
  <c r="AC2234" i="2"/>
  <c r="AA2234" i="2"/>
  <c r="P2234" i="2"/>
  <c r="AC2233" i="2"/>
  <c r="AA2233" i="2"/>
  <c r="P2233" i="2"/>
  <c r="AC2232" i="2"/>
  <c r="AA2232" i="2"/>
  <c r="P2232" i="2"/>
  <c r="AC2231" i="2"/>
  <c r="AA2231" i="2"/>
  <c r="P2231" i="2"/>
  <c r="AC2230" i="2"/>
  <c r="AA2230" i="2"/>
  <c r="P2230" i="2"/>
  <c r="AC2229" i="2"/>
  <c r="AA2229" i="2"/>
  <c r="P2229" i="2"/>
  <c r="AC2228" i="2"/>
  <c r="AA2228" i="2"/>
  <c r="P2228" i="2"/>
  <c r="AC2227" i="2"/>
  <c r="AA2227" i="2"/>
  <c r="P2227" i="2"/>
  <c r="AC2226" i="2"/>
  <c r="AA2226" i="2"/>
  <c r="P2226" i="2"/>
  <c r="AC2225" i="2"/>
  <c r="AA2225" i="2"/>
  <c r="P2225" i="2"/>
  <c r="AC2224" i="2"/>
  <c r="AA2224" i="2"/>
  <c r="P2224" i="2"/>
  <c r="AC2223" i="2"/>
  <c r="AA2223" i="2"/>
  <c r="P2223" i="2"/>
  <c r="AC2222" i="2"/>
  <c r="AA2222" i="2"/>
  <c r="P2222" i="2"/>
  <c r="AC2221" i="2"/>
  <c r="AA2221" i="2"/>
  <c r="P2221" i="2"/>
  <c r="AC2220" i="2"/>
  <c r="AA2220" i="2"/>
  <c r="P2220" i="2"/>
  <c r="AC2219" i="2"/>
  <c r="AA2219" i="2"/>
  <c r="P2219" i="2"/>
  <c r="AC2218" i="2"/>
  <c r="AA2218" i="2"/>
  <c r="P2218" i="2"/>
  <c r="AC2217" i="2"/>
  <c r="AA2217" i="2"/>
  <c r="P2217" i="2"/>
  <c r="AC2216" i="2"/>
  <c r="AA2216" i="2"/>
  <c r="P2216" i="2"/>
  <c r="AC2215" i="2"/>
  <c r="AA2215" i="2"/>
  <c r="P2215" i="2"/>
  <c r="AC2214" i="2"/>
  <c r="AA2214" i="2"/>
  <c r="P2214" i="2"/>
  <c r="AC2213" i="2"/>
  <c r="AA2213" i="2"/>
  <c r="P2213" i="2"/>
  <c r="AC2212" i="2"/>
  <c r="AA2212" i="2"/>
  <c r="P2212" i="2"/>
  <c r="AC2211" i="2"/>
  <c r="AA2211" i="2"/>
  <c r="P2211" i="2"/>
  <c r="AC2210" i="2"/>
  <c r="AA2210" i="2"/>
  <c r="P2210" i="2"/>
  <c r="AC2209" i="2"/>
  <c r="AA2209" i="2"/>
  <c r="P2209" i="2"/>
  <c r="AC2208" i="2"/>
  <c r="AA2208" i="2"/>
  <c r="P2208" i="2"/>
  <c r="AC2207" i="2"/>
  <c r="AA2207" i="2"/>
  <c r="P2207" i="2"/>
  <c r="AC2206" i="2"/>
  <c r="AA2206" i="2"/>
  <c r="P2206" i="2"/>
  <c r="AC2205" i="2"/>
  <c r="AA2205" i="2"/>
  <c r="P2205" i="2"/>
  <c r="AC2204" i="2"/>
  <c r="AA2204" i="2"/>
  <c r="P2204" i="2"/>
  <c r="AC2203" i="2"/>
  <c r="AA2203" i="2"/>
  <c r="P2203" i="2"/>
  <c r="AC2202" i="2"/>
  <c r="AA2202" i="2"/>
  <c r="P2202" i="2"/>
  <c r="AC2201" i="2"/>
  <c r="AA2201" i="2"/>
  <c r="P2201" i="2"/>
  <c r="AC2200" i="2"/>
  <c r="AA2200" i="2"/>
  <c r="P2200" i="2"/>
  <c r="AC2199" i="2"/>
  <c r="AA2199" i="2"/>
  <c r="P2199" i="2"/>
  <c r="AC2198" i="2"/>
  <c r="AA2198" i="2"/>
  <c r="P2198" i="2"/>
  <c r="AC2197" i="2"/>
  <c r="AA2197" i="2"/>
  <c r="P2197" i="2"/>
  <c r="AC2196" i="2"/>
  <c r="AA2196" i="2"/>
  <c r="P2196" i="2"/>
  <c r="AC2195" i="2"/>
  <c r="AA2195" i="2"/>
  <c r="P2195" i="2"/>
  <c r="AC2194" i="2"/>
  <c r="AA2194" i="2"/>
  <c r="P2194" i="2"/>
  <c r="AC2193" i="2"/>
  <c r="AA2193" i="2"/>
  <c r="P2193" i="2"/>
  <c r="AC2192" i="2"/>
  <c r="AA2192" i="2"/>
  <c r="P2192" i="2"/>
  <c r="AC2191" i="2"/>
  <c r="AA2191" i="2"/>
  <c r="P2191" i="2"/>
  <c r="AC2190" i="2"/>
  <c r="AA2190" i="2"/>
  <c r="P2190" i="2"/>
  <c r="AC2189" i="2"/>
  <c r="AA2189" i="2"/>
  <c r="P2189" i="2"/>
  <c r="AC2188" i="2"/>
  <c r="AA2188" i="2"/>
  <c r="P2188" i="2"/>
  <c r="AC2187" i="2"/>
  <c r="AA2187" i="2"/>
  <c r="P2187" i="2"/>
  <c r="AC2186" i="2"/>
  <c r="AA2186" i="2"/>
  <c r="P2186" i="2"/>
  <c r="AC2185" i="2"/>
  <c r="AA2185" i="2"/>
  <c r="P2185" i="2"/>
  <c r="AC2184" i="2"/>
  <c r="AA2184" i="2"/>
  <c r="P2184" i="2"/>
  <c r="AC2183" i="2"/>
  <c r="AA2183" i="2"/>
  <c r="P2183" i="2"/>
  <c r="AC2182" i="2"/>
  <c r="AA2182" i="2"/>
  <c r="P2182" i="2"/>
  <c r="AC2181" i="2"/>
  <c r="AA2181" i="2"/>
  <c r="P2181" i="2"/>
  <c r="AC2180" i="2"/>
  <c r="AA2180" i="2"/>
  <c r="P2180" i="2"/>
  <c r="AC2179" i="2"/>
  <c r="AA2179" i="2"/>
  <c r="P2179" i="2"/>
  <c r="AC2178" i="2"/>
  <c r="AA2178" i="2"/>
  <c r="P2178" i="2"/>
  <c r="AC2177" i="2"/>
  <c r="AA2177" i="2"/>
  <c r="P2177" i="2"/>
  <c r="AC2176" i="2"/>
  <c r="AA2176" i="2"/>
  <c r="P2176" i="2"/>
  <c r="AC2175" i="2"/>
  <c r="AA2175" i="2"/>
  <c r="P2175" i="2"/>
  <c r="AC2174" i="2"/>
  <c r="AA2174" i="2"/>
  <c r="P2174" i="2"/>
  <c r="AC2173" i="2"/>
  <c r="AA2173" i="2"/>
  <c r="P2173" i="2"/>
  <c r="AC2172" i="2"/>
  <c r="AA2172" i="2"/>
  <c r="P2172" i="2"/>
  <c r="AC2171" i="2"/>
  <c r="AA2171" i="2"/>
  <c r="P2171" i="2"/>
  <c r="AC2170" i="2"/>
  <c r="AA2170" i="2"/>
  <c r="P2170" i="2"/>
  <c r="AC2169" i="2"/>
  <c r="AA2169" i="2"/>
  <c r="P2169" i="2"/>
  <c r="AC2168" i="2"/>
  <c r="AA2168" i="2"/>
  <c r="P2168" i="2"/>
  <c r="AC2167" i="2"/>
  <c r="AA2167" i="2"/>
  <c r="P2167" i="2"/>
  <c r="AC2166" i="2"/>
  <c r="AA2166" i="2"/>
  <c r="P2166" i="2"/>
  <c r="AC2165" i="2"/>
  <c r="AA2165" i="2"/>
  <c r="P2165" i="2"/>
  <c r="AC2164" i="2"/>
  <c r="AA2164" i="2"/>
  <c r="P2164" i="2"/>
  <c r="AC2163" i="2"/>
  <c r="AA2163" i="2"/>
  <c r="P2163" i="2"/>
  <c r="AC2162" i="2"/>
  <c r="AA2162" i="2"/>
  <c r="P2162" i="2"/>
  <c r="AC2161" i="2"/>
  <c r="AA2161" i="2"/>
  <c r="P2161" i="2"/>
  <c r="AC2160" i="2"/>
  <c r="AA2160" i="2"/>
  <c r="P2160" i="2"/>
  <c r="AC2159" i="2"/>
  <c r="AA2159" i="2"/>
  <c r="P2159" i="2"/>
  <c r="AC2158" i="2"/>
  <c r="AA2158" i="2"/>
  <c r="P2158" i="2"/>
  <c r="AC2157" i="2"/>
  <c r="AA2157" i="2"/>
  <c r="P2157" i="2"/>
  <c r="AC2156" i="2"/>
  <c r="AA2156" i="2"/>
  <c r="P2156" i="2"/>
  <c r="AC2155" i="2"/>
  <c r="AA2155" i="2"/>
  <c r="P2155" i="2"/>
  <c r="AC2154" i="2"/>
  <c r="AA2154" i="2"/>
  <c r="P2154" i="2"/>
  <c r="AC2153" i="2"/>
  <c r="AA2153" i="2"/>
  <c r="P2153" i="2"/>
  <c r="AC2152" i="2"/>
  <c r="AA2152" i="2"/>
  <c r="P2152" i="2"/>
  <c r="AC2151" i="2"/>
  <c r="AA2151" i="2"/>
  <c r="P2151" i="2"/>
  <c r="AC2150" i="2"/>
  <c r="AA2150" i="2"/>
  <c r="P2150" i="2"/>
  <c r="AC2149" i="2"/>
  <c r="AA2149" i="2"/>
  <c r="P2149" i="2"/>
  <c r="AC2148" i="2"/>
  <c r="AA2148" i="2"/>
  <c r="P2148" i="2"/>
  <c r="AC2147" i="2"/>
  <c r="AA2147" i="2"/>
  <c r="P2147" i="2"/>
  <c r="AC2146" i="2"/>
  <c r="AA2146" i="2"/>
  <c r="P2146" i="2"/>
  <c r="AC2145" i="2"/>
  <c r="AA2145" i="2"/>
  <c r="P2145" i="2"/>
  <c r="AC2144" i="2"/>
  <c r="AA2144" i="2"/>
  <c r="P2144" i="2"/>
  <c r="AC2143" i="2"/>
  <c r="AA2143" i="2"/>
  <c r="P2143" i="2"/>
  <c r="AC2142" i="2"/>
  <c r="AA2142" i="2"/>
  <c r="P2142" i="2"/>
  <c r="AC2141" i="2"/>
  <c r="AA2141" i="2"/>
  <c r="P2141" i="2"/>
  <c r="AC2140" i="2"/>
  <c r="AA2140" i="2"/>
  <c r="P2140" i="2"/>
  <c r="AC2139" i="2"/>
  <c r="AA2139" i="2"/>
  <c r="P2139" i="2"/>
  <c r="AC2138" i="2"/>
  <c r="AA2138" i="2"/>
  <c r="P2138" i="2"/>
  <c r="AC2137" i="2"/>
  <c r="AA2137" i="2"/>
  <c r="P2137" i="2"/>
  <c r="AC2136" i="2"/>
  <c r="AA2136" i="2"/>
  <c r="P2136" i="2"/>
  <c r="AC2135" i="2"/>
  <c r="AA2135" i="2"/>
  <c r="P2135" i="2"/>
  <c r="AC2134" i="2"/>
  <c r="AA2134" i="2"/>
  <c r="P2134" i="2"/>
  <c r="AC2133" i="2"/>
  <c r="AA2133" i="2"/>
  <c r="P2133" i="2"/>
  <c r="AC2132" i="2"/>
  <c r="AA2132" i="2"/>
  <c r="P2132" i="2"/>
  <c r="AC2131" i="2"/>
  <c r="AA2131" i="2"/>
  <c r="P2131" i="2"/>
  <c r="AC2130" i="2"/>
  <c r="AA2130" i="2"/>
  <c r="P2130" i="2"/>
  <c r="AC2129" i="2"/>
  <c r="AA2129" i="2"/>
  <c r="P2129" i="2"/>
  <c r="AC2128" i="2"/>
  <c r="AA2128" i="2"/>
  <c r="P2128" i="2"/>
  <c r="AC2127" i="2"/>
  <c r="AA2127" i="2"/>
  <c r="P2127" i="2"/>
  <c r="AC2126" i="2"/>
  <c r="AA2126" i="2"/>
  <c r="P2126" i="2"/>
  <c r="AC2125" i="2"/>
  <c r="AA2125" i="2"/>
  <c r="P2125" i="2"/>
  <c r="AC2124" i="2"/>
  <c r="AA2124" i="2"/>
  <c r="P2124" i="2"/>
  <c r="AC2123" i="2"/>
  <c r="AA2123" i="2"/>
  <c r="P2123" i="2"/>
  <c r="AC2122" i="2"/>
  <c r="AA2122" i="2"/>
  <c r="P2122" i="2"/>
  <c r="AC2121" i="2"/>
  <c r="AA2121" i="2"/>
  <c r="P2121" i="2"/>
  <c r="AC2120" i="2"/>
  <c r="AA2120" i="2"/>
  <c r="P2120" i="2"/>
  <c r="AC2119" i="2"/>
  <c r="AA2119" i="2"/>
  <c r="P2119" i="2"/>
  <c r="AC2118" i="2"/>
  <c r="AA2118" i="2"/>
  <c r="P2118" i="2"/>
  <c r="AC2117" i="2"/>
  <c r="AA2117" i="2"/>
  <c r="P2117" i="2"/>
  <c r="AC2116" i="2"/>
  <c r="AA2116" i="2"/>
  <c r="P2116" i="2"/>
  <c r="AC2115" i="2"/>
  <c r="AA2115" i="2"/>
  <c r="P2115" i="2"/>
  <c r="AC2114" i="2"/>
  <c r="AA2114" i="2"/>
  <c r="P2114" i="2"/>
  <c r="AC2113" i="2"/>
  <c r="AA2113" i="2"/>
  <c r="P2113" i="2"/>
  <c r="AC2112" i="2"/>
  <c r="AA2112" i="2"/>
  <c r="P2112" i="2"/>
  <c r="AC2111" i="2"/>
  <c r="AA2111" i="2"/>
  <c r="P2111" i="2"/>
  <c r="AC2110" i="2"/>
  <c r="AA2110" i="2"/>
  <c r="P2110" i="2"/>
  <c r="AC2109" i="2"/>
  <c r="AA2109" i="2"/>
  <c r="P2109" i="2"/>
  <c r="AC2108" i="2"/>
  <c r="AA2108" i="2"/>
  <c r="P2108" i="2"/>
  <c r="AC2107" i="2"/>
  <c r="AA2107" i="2"/>
  <c r="P2107" i="2"/>
  <c r="AC2106" i="2"/>
  <c r="AA2106" i="2"/>
  <c r="P2106" i="2"/>
  <c r="AC2105" i="2"/>
  <c r="AA2105" i="2"/>
  <c r="P2105" i="2"/>
  <c r="AC2104" i="2"/>
  <c r="AA2104" i="2"/>
  <c r="P2104" i="2"/>
  <c r="AC2103" i="2"/>
  <c r="AA2103" i="2"/>
  <c r="P2103" i="2"/>
  <c r="AC2102" i="2"/>
  <c r="AA2102" i="2"/>
  <c r="P2102" i="2"/>
  <c r="AC2101" i="2"/>
  <c r="AA2101" i="2"/>
  <c r="P2101" i="2"/>
  <c r="AC2100" i="2"/>
  <c r="AA2100" i="2"/>
  <c r="P2100" i="2"/>
  <c r="AC2099" i="2"/>
  <c r="AA2099" i="2"/>
  <c r="P2099" i="2"/>
  <c r="AC2098" i="2"/>
  <c r="AA2098" i="2"/>
  <c r="P2098" i="2"/>
  <c r="AC2097" i="2"/>
  <c r="AA2097" i="2"/>
  <c r="P2097" i="2"/>
  <c r="AC2096" i="2"/>
  <c r="AA2096" i="2"/>
  <c r="P2096" i="2"/>
  <c r="AC2095" i="2"/>
  <c r="AA2095" i="2"/>
  <c r="P2095" i="2"/>
  <c r="AC2094" i="2"/>
  <c r="AA2094" i="2"/>
  <c r="P2094" i="2"/>
  <c r="AC2093" i="2"/>
  <c r="AA2093" i="2"/>
  <c r="P2093" i="2"/>
  <c r="AC2092" i="2"/>
  <c r="AA2092" i="2"/>
  <c r="P2092" i="2"/>
  <c r="AC2091" i="2"/>
  <c r="AA2091" i="2"/>
  <c r="P2091" i="2"/>
  <c r="AC2090" i="2"/>
  <c r="AA2090" i="2"/>
  <c r="P2090" i="2"/>
  <c r="AC2089" i="2"/>
  <c r="AA2089" i="2"/>
  <c r="P2089" i="2"/>
  <c r="AC2088" i="2"/>
  <c r="AA2088" i="2"/>
  <c r="P2088" i="2"/>
  <c r="AC2087" i="2"/>
  <c r="AA2087" i="2"/>
  <c r="P2087" i="2"/>
  <c r="AC2086" i="2"/>
  <c r="AA2086" i="2"/>
  <c r="P2086" i="2"/>
  <c r="AC2085" i="2"/>
  <c r="AA2085" i="2"/>
  <c r="P2085" i="2"/>
  <c r="AC2084" i="2"/>
  <c r="AA2084" i="2"/>
  <c r="P2084" i="2"/>
  <c r="AC2083" i="2"/>
  <c r="AA2083" i="2"/>
  <c r="P2083" i="2"/>
  <c r="AC2082" i="2"/>
  <c r="AA2082" i="2"/>
  <c r="P2082" i="2"/>
  <c r="AC2081" i="2"/>
  <c r="AA2081" i="2"/>
  <c r="P2081" i="2"/>
  <c r="AC2080" i="2"/>
  <c r="AA2080" i="2"/>
  <c r="P2080" i="2"/>
  <c r="AC2079" i="2"/>
  <c r="AA2079" i="2"/>
  <c r="P2079" i="2"/>
  <c r="AC2078" i="2"/>
  <c r="AA2078" i="2"/>
  <c r="P2078" i="2"/>
  <c r="AC2077" i="2"/>
  <c r="AA2077" i="2"/>
  <c r="P2077" i="2"/>
  <c r="AC2076" i="2"/>
  <c r="AA2076" i="2"/>
  <c r="P2076" i="2"/>
  <c r="AC2075" i="2"/>
  <c r="AA2075" i="2"/>
  <c r="P2075" i="2"/>
  <c r="AC2074" i="2"/>
  <c r="AA2074" i="2"/>
  <c r="P2074" i="2"/>
  <c r="AC2073" i="2"/>
  <c r="AA2073" i="2"/>
  <c r="P2073" i="2"/>
  <c r="AC2072" i="2"/>
  <c r="AA2072" i="2"/>
  <c r="P2072" i="2"/>
  <c r="AC2071" i="2"/>
  <c r="AA2071" i="2"/>
  <c r="P2071" i="2"/>
  <c r="AC2070" i="2"/>
  <c r="AA2070" i="2"/>
  <c r="P2070" i="2"/>
  <c r="AC2069" i="2"/>
  <c r="AA2069" i="2"/>
  <c r="P2069" i="2"/>
  <c r="AC2068" i="2"/>
  <c r="AA2068" i="2"/>
  <c r="P2068" i="2"/>
  <c r="AC2067" i="2"/>
  <c r="AA2067" i="2"/>
  <c r="P2067" i="2"/>
  <c r="AC2066" i="2"/>
  <c r="AA2066" i="2"/>
  <c r="P2066" i="2"/>
  <c r="AC2065" i="2"/>
  <c r="AA2065" i="2"/>
  <c r="P2065" i="2"/>
  <c r="AC2064" i="2"/>
  <c r="AA2064" i="2"/>
  <c r="P2064" i="2"/>
  <c r="AC2063" i="2"/>
  <c r="AA2063" i="2"/>
  <c r="P2063" i="2"/>
  <c r="AC2062" i="2"/>
  <c r="AA2062" i="2"/>
  <c r="P2062" i="2"/>
  <c r="AC2061" i="2"/>
  <c r="AA2061" i="2"/>
  <c r="P2061" i="2"/>
  <c r="AC2060" i="2"/>
  <c r="AA2060" i="2"/>
  <c r="P2060" i="2"/>
  <c r="AC2059" i="2"/>
  <c r="AA2059" i="2"/>
  <c r="P2059" i="2"/>
  <c r="AC2058" i="2"/>
  <c r="AA2058" i="2"/>
  <c r="P2058" i="2"/>
  <c r="AC2057" i="2"/>
  <c r="AA2057" i="2"/>
  <c r="P2057" i="2"/>
  <c r="AC2056" i="2"/>
  <c r="AA2056" i="2"/>
  <c r="P2056" i="2"/>
  <c r="AC2055" i="2"/>
  <c r="AA2055" i="2"/>
  <c r="P2055" i="2"/>
  <c r="AC2054" i="2"/>
  <c r="AA2054" i="2"/>
  <c r="P2054" i="2"/>
  <c r="AC2053" i="2"/>
  <c r="AA2053" i="2"/>
  <c r="P2053" i="2"/>
  <c r="AC2052" i="2"/>
  <c r="AA2052" i="2"/>
  <c r="P2052" i="2"/>
  <c r="AC2051" i="2"/>
  <c r="AA2051" i="2"/>
  <c r="P2051" i="2"/>
  <c r="AC2050" i="2"/>
  <c r="AA2050" i="2"/>
  <c r="P2050" i="2"/>
  <c r="AC2049" i="2"/>
  <c r="AA2049" i="2"/>
  <c r="P2049" i="2"/>
  <c r="AC2048" i="2"/>
  <c r="AA2048" i="2"/>
  <c r="P2048" i="2"/>
  <c r="AC2047" i="2"/>
  <c r="AA2047" i="2"/>
  <c r="P2047" i="2"/>
  <c r="AC2046" i="2"/>
  <c r="AA2046" i="2"/>
  <c r="P2046" i="2"/>
  <c r="AC2045" i="2"/>
  <c r="AA2045" i="2"/>
  <c r="P2045" i="2"/>
  <c r="AC2044" i="2"/>
  <c r="AA2044" i="2"/>
  <c r="P2044" i="2"/>
  <c r="AC2043" i="2"/>
  <c r="AA2043" i="2"/>
  <c r="P2043" i="2"/>
  <c r="AC2042" i="2"/>
  <c r="AA2042" i="2"/>
  <c r="P2042" i="2"/>
  <c r="AC2041" i="2"/>
  <c r="AA2041" i="2"/>
  <c r="P2041" i="2"/>
  <c r="AC2040" i="2"/>
  <c r="AA2040" i="2"/>
  <c r="P2040" i="2"/>
  <c r="AC2039" i="2"/>
  <c r="AA2039" i="2"/>
  <c r="P2039" i="2"/>
  <c r="AC2038" i="2"/>
  <c r="AA2038" i="2"/>
  <c r="P2038" i="2"/>
  <c r="AC2037" i="2"/>
  <c r="AA2037" i="2"/>
  <c r="P2037" i="2"/>
  <c r="AC2036" i="2"/>
  <c r="AA2036" i="2"/>
  <c r="P2036" i="2"/>
  <c r="AC2035" i="2"/>
  <c r="AA2035" i="2"/>
  <c r="P2035" i="2"/>
  <c r="AC2034" i="2"/>
  <c r="AA2034" i="2"/>
  <c r="P2034" i="2"/>
  <c r="AC2033" i="2"/>
  <c r="AA2033" i="2"/>
  <c r="P2033" i="2"/>
  <c r="AC2032" i="2"/>
  <c r="AA2032" i="2"/>
  <c r="P2032" i="2"/>
  <c r="AC2031" i="2"/>
  <c r="AA2031" i="2"/>
  <c r="P2031" i="2"/>
  <c r="AC2030" i="2"/>
  <c r="AA2030" i="2"/>
  <c r="P2030" i="2"/>
  <c r="AC2029" i="2"/>
  <c r="AA2029" i="2"/>
  <c r="P2029" i="2"/>
  <c r="AC2028" i="2"/>
  <c r="AA2028" i="2"/>
  <c r="P2028" i="2"/>
  <c r="AC2027" i="2"/>
  <c r="AA2027" i="2"/>
  <c r="P2027" i="2"/>
  <c r="AC2026" i="2"/>
  <c r="AA2026" i="2"/>
  <c r="P2026" i="2"/>
  <c r="AC2025" i="2"/>
  <c r="AA2025" i="2"/>
  <c r="P2025" i="2"/>
  <c r="AC2024" i="2"/>
  <c r="AA2024" i="2"/>
  <c r="P2024" i="2"/>
  <c r="AC2023" i="2"/>
  <c r="AA2023" i="2"/>
  <c r="P2023" i="2"/>
  <c r="AC2022" i="2"/>
  <c r="AA2022" i="2"/>
  <c r="P2022" i="2"/>
  <c r="AC2021" i="2"/>
  <c r="AA2021" i="2"/>
  <c r="P2021" i="2"/>
  <c r="AC2020" i="2"/>
  <c r="AA2020" i="2"/>
  <c r="P2020" i="2"/>
  <c r="AC2019" i="2"/>
  <c r="AA2019" i="2"/>
  <c r="P2019" i="2"/>
  <c r="AC2018" i="2"/>
  <c r="AA2018" i="2"/>
  <c r="P2018" i="2"/>
  <c r="AC2017" i="2"/>
  <c r="AA2017" i="2"/>
  <c r="P2017" i="2"/>
  <c r="AC2016" i="2"/>
  <c r="AA2016" i="2"/>
  <c r="P2016" i="2"/>
  <c r="AC2015" i="2"/>
  <c r="AA2015" i="2"/>
  <c r="P2015" i="2"/>
  <c r="AC2014" i="2"/>
  <c r="AA2014" i="2"/>
  <c r="P2014" i="2"/>
  <c r="AC2013" i="2"/>
  <c r="AA2013" i="2"/>
  <c r="P2013" i="2"/>
  <c r="AC2012" i="2"/>
  <c r="AA2012" i="2"/>
  <c r="P2012" i="2"/>
  <c r="AC2011" i="2"/>
  <c r="AA2011" i="2"/>
  <c r="P2011" i="2"/>
  <c r="AC2010" i="2"/>
  <c r="AA2010" i="2"/>
  <c r="P2010" i="2"/>
  <c r="AC2009" i="2"/>
  <c r="AA2009" i="2"/>
  <c r="P2009" i="2"/>
  <c r="AC2008" i="2"/>
  <c r="AA2008" i="2"/>
  <c r="P2008" i="2"/>
  <c r="AC2007" i="2"/>
  <c r="AA2007" i="2"/>
  <c r="P2007" i="2"/>
  <c r="AC2006" i="2"/>
  <c r="AA2006" i="2"/>
  <c r="P2006" i="2"/>
  <c r="AC2005" i="2"/>
  <c r="AA2005" i="2"/>
  <c r="P2005" i="2"/>
  <c r="AC2004" i="2"/>
  <c r="AA2004" i="2"/>
  <c r="P2004" i="2"/>
  <c r="AC2003" i="2"/>
  <c r="AA2003" i="2"/>
  <c r="P2003" i="2"/>
  <c r="AC2002" i="2"/>
  <c r="AA2002" i="2"/>
  <c r="P2002" i="2"/>
  <c r="AC2001" i="2"/>
  <c r="AA2001" i="2"/>
  <c r="P2001" i="2"/>
  <c r="AC2000" i="2"/>
  <c r="AA2000" i="2"/>
  <c r="P2000" i="2"/>
  <c r="AC1999" i="2"/>
  <c r="AA1999" i="2"/>
  <c r="P1999" i="2"/>
  <c r="AC1998" i="2"/>
  <c r="AA1998" i="2"/>
  <c r="P1998" i="2"/>
  <c r="AC1997" i="2"/>
  <c r="AA1997" i="2"/>
  <c r="P1997" i="2"/>
  <c r="AC1996" i="2"/>
  <c r="AA1996" i="2"/>
  <c r="P1996" i="2"/>
  <c r="AC1995" i="2"/>
  <c r="AA1995" i="2"/>
  <c r="P1995" i="2"/>
  <c r="AC1994" i="2"/>
  <c r="AA1994" i="2"/>
  <c r="P1994" i="2"/>
  <c r="AC1993" i="2"/>
  <c r="AA1993" i="2"/>
  <c r="P1993" i="2"/>
  <c r="AC1992" i="2"/>
  <c r="AA1992" i="2"/>
  <c r="P1992" i="2"/>
  <c r="AC1991" i="2"/>
  <c r="AA1991" i="2"/>
  <c r="P1991" i="2"/>
  <c r="AC1990" i="2"/>
  <c r="AA1990" i="2"/>
  <c r="P1990" i="2"/>
  <c r="AC1989" i="2"/>
  <c r="AA1989" i="2"/>
  <c r="P1989" i="2"/>
  <c r="AC1988" i="2"/>
  <c r="AA1988" i="2"/>
  <c r="P1988" i="2"/>
  <c r="AC1987" i="2"/>
  <c r="AA1987" i="2"/>
  <c r="P1987" i="2"/>
  <c r="AC1986" i="2"/>
  <c r="AA1986" i="2"/>
  <c r="P1986" i="2"/>
  <c r="AC1985" i="2"/>
  <c r="AA1985" i="2"/>
  <c r="P1985" i="2"/>
  <c r="AC1984" i="2"/>
  <c r="AA1984" i="2"/>
  <c r="P1984" i="2"/>
  <c r="AC1983" i="2"/>
  <c r="AA1983" i="2"/>
  <c r="P1983" i="2"/>
  <c r="AC1982" i="2"/>
  <c r="AA1982" i="2"/>
  <c r="P1982" i="2"/>
  <c r="AC1981" i="2"/>
  <c r="AA1981" i="2"/>
  <c r="P1981" i="2"/>
  <c r="AC1980" i="2"/>
  <c r="AA1980" i="2"/>
  <c r="P1980" i="2"/>
  <c r="AC1979" i="2"/>
  <c r="AA1979" i="2"/>
  <c r="P1979" i="2"/>
  <c r="AC1978" i="2"/>
  <c r="AA1978" i="2"/>
  <c r="P1978" i="2"/>
  <c r="AC1977" i="2"/>
  <c r="AA1977" i="2"/>
  <c r="P1977" i="2"/>
  <c r="AC1976" i="2"/>
  <c r="AA1976" i="2"/>
  <c r="P1976" i="2"/>
  <c r="AC1975" i="2"/>
  <c r="AA1975" i="2"/>
  <c r="P1975" i="2"/>
  <c r="AC1974" i="2"/>
  <c r="AA1974" i="2"/>
  <c r="P1974" i="2"/>
  <c r="AC1973" i="2"/>
  <c r="AA1973" i="2"/>
  <c r="P1973" i="2"/>
  <c r="AC1972" i="2"/>
  <c r="AA1972" i="2"/>
  <c r="P1972" i="2"/>
  <c r="AC1971" i="2"/>
  <c r="AA1971" i="2"/>
  <c r="P1971" i="2"/>
  <c r="AC1970" i="2"/>
  <c r="AA1970" i="2"/>
  <c r="P1970" i="2"/>
  <c r="AC1969" i="2"/>
  <c r="AA1969" i="2"/>
  <c r="P1969" i="2"/>
  <c r="AC1968" i="2"/>
  <c r="AA1968" i="2"/>
  <c r="P1968" i="2"/>
  <c r="AC1967" i="2"/>
  <c r="AA1967" i="2"/>
  <c r="P1967" i="2"/>
  <c r="AC1966" i="2"/>
  <c r="AA1966" i="2"/>
  <c r="P1966" i="2"/>
  <c r="AC1965" i="2"/>
  <c r="AA1965" i="2"/>
  <c r="P1965" i="2"/>
  <c r="AC1964" i="2"/>
  <c r="AA1964" i="2"/>
  <c r="P1964" i="2"/>
  <c r="AC1963" i="2"/>
  <c r="AA1963" i="2"/>
  <c r="P1963" i="2"/>
  <c r="AC1962" i="2"/>
  <c r="AA1962" i="2"/>
  <c r="P1962" i="2"/>
  <c r="AC1961" i="2"/>
  <c r="AA1961" i="2"/>
  <c r="P1961" i="2"/>
  <c r="AC1960" i="2"/>
  <c r="AA1960" i="2"/>
  <c r="P1960" i="2"/>
  <c r="AC1959" i="2"/>
  <c r="AA1959" i="2"/>
  <c r="P1959" i="2"/>
  <c r="AC1958" i="2"/>
  <c r="AA1958" i="2"/>
  <c r="P1958" i="2"/>
  <c r="AC1957" i="2"/>
  <c r="AA1957" i="2"/>
  <c r="P1957" i="2"/>
  <c r="AC1956" i="2"/>
  <c r="AA1956" i="2"/>
  <c r="P1956" i="2"/>
  <c r="AC1955" i="2"/>
  <c r="AA1955" i="2"/>
  <c r="P1955" i="2"/>
  <c r="AC1954" i="2"/>
  <c r="AA1954" i="2"/>
  <c r="P1954" i="2"/>
  <c r="AC1953" i="2"/>
  <c r="AA1953" i="2"/>
  <c r="P1953" i="2"/>
  <c r="AC1952" i="2"/>
  <c r="AA1952" i="2"/>
  <c r="P1952" i="2"/>
  <c r="AC1951" i="2"/>
  <c r="AA1951" i="2"/>
  <c r="P1951" i="2"/>
  <c r="AC1950" i="2"/>
  <c r="AA1950" i="2"/>
  <c r="P1950" i="2"/>
  <c r="AC1949" i="2"/>
  <c r="AA1949" i="2"/>
  <c r="P1949" i="2"/>
  <c r="AC1948" i="2"/>
  <c r="AA1948" i="2"/>
  <c r="P1948" i="2"/>
  <c r="AC1947" i="2"/>
  <c r="AA1947" i="2"/>
  <c r="P1947" i="2"/>
  <c r="AC1946" i="2"/>
  <c r="AA1946" i="2"/>
  <c r="P1946" i="2"/>
  <c r="AC1945" i="2"/>
  <c r="AA1945" i="2"/>
  <c r="P1945" i="2"/>
  <c r="AC1944" i="2"/>
  <c r="AA1944" i="2"/>
  <c r="P1944" i="2"/>
  <c r="AC1943" i="2"/>
  <c r="AA1943" i="2"/>
  <c r="P1943" i="2"/>
  <c r="AC1942" i="2"/>
  <c r="AA1942" i="2"/>
  <c r="P1942" i="2"/>
  <c r="AC1941" i="2"/>
  <c r="AA1941" i="2"/>
  <c r="P1941" i="2"/>
  <c r="AC1940" i="2"/>
  <c r="AA1940" i="2"/>
  <c r="P1940" i="2"/>
  <c r="AC1939" i="2"/>
  <c r="AA1939" i="2"/>
  <c r="P1939" i="2"/>
  <c r="AC1938" i="2"/>
  <c r="AA1938" i="2"/>
  <c r="P1938" i="2"/>
  <c r="AC1937" i="2"/>
  <c r="AA1937" i="2"/>
  <c r="P1937" i="2"/>
  <c r="AC1936" i="2"/>
  <c r="AA1936" i="2"/>
  <c r="P1936" i="2"/>
  <c r="AC1935" i="2"/>
  <c r="AA1935" i="2"/>
  <c r="P1935" i="2"/>
  <c r="AC1934" i="2"/>
  <c r="AA1934" i="2"/>
  <c r="P1934" i="2"/>
  <c r="AC1933" i="2"/>
  <c r="AA1933" i="2"/>
  <c r="P1933" i="2"/>
  <c r="AC1932" i="2"/>
  <c r="AA1932" i="2"/>
  <c r="P1932" i="2"/>
  <c r="AC1931" i="2"/>
  <c r="AA1931" i="2"/>
  <c r="P1931" i="2"/>
  <c r="AC1930" i="2"/>
  <c r="AA1930" i="2"/>
  <c r="P1930" i="2"/>
  <c r="AC1929" i="2"/>
  <c r="AA1929" i="2"/>
  <c r="P1929" i="2"/>
  <c r="AC1928" i="2"/>
  <c r="AA1928" i="2"/>
  <c r="P1928" i="2"/>
  <c r="AC1927" i="2"/>
  <c r="AA1927" i="2"/>
  <c r="P1927" i="2"/>
  <c r="AC1926" i="2"/>
  <c r="AA1926" i="2"/>
  <c r="P1926" i="2"/>
  <c r="AC1925" i="2"/>
  <c r="AA1925" i="2"/>
  <c r="P1925" i="2"/>
  <c r="AC1924" i="2"/>
  <c r="AA1924" i="2"/>
  <c r="P1924" i="2"/>
  <c r="AC1923" i="2"/>
  <c r="AA1923" i="2"/>
  <c r="P1923" i="2"/>
  <c r="AC1922" i="2"/>
  <c r="AA1922" i="2"/>
  <c r="P1922" i="2"/>
  <c r="AC1921" i="2"/>
  <c r="AA1921" i="2"/>
  <c r="P1921" i="2"/>
  <c r="AC1920" i="2"/>
  <c r="AA1920" i="2"/>
  <c r="P1920" i="2"/>
  <c r="AC1919" i="2"/>
  <c r="AA1919" i="2"/>
  <c r="P1919" i="2"/>
  <c r="AC1918" i="2"/>
  <c r="AA1918" i="2"/>
  <c r="P1918" i="2"/>
  <c r="AC1917" i="2"/>
  <c r="AA1917" i="2"/>
  <c r="P1917" i="2"/>
  <c r="AC1916" i="2"/>
  <c r="AA1916" i="2"/>
  <c r="P1916" i="2"/>
  <c r="AC1915" i="2"/>
  <c r="AA1915" i="2"/>
  <c r="P1915" i="2"/>
  <c r="AC1914" i="2"/>
  <c r="AA1914" i="2"/>
  <c r="P1914" i="2"/>
  <c r="AC1913" i="2"/>
  <c r="AA1913" i="2"/>
  <c r="P1913" i="2"/>
  <c r="AC1912" i="2"/>
  <c r="AA1912" i="2"/>
  <c r="P1912" i="2"/>
  <c r="AC1911" i="2"/>
  <c r="AA1911" i="2"/>
  <c r="P1911" i="2"/>
  <c r="AC1910" i="2"/>
  <c r="AA1910" i="2"/>
  <c r="P1910" i="2"/>
  <c r="AC1909" i="2"/>
  <c r="AA1909" i="2"/>
  <c r="P1909" i="2"/>
  <c r="AC1908" i="2"/>
  <c r="AA1908" i="2"/>
  <c r="P1908" i="2"/>
  <c r="AC1907" i="2"/>
  <c r="AA1907" i="2"/>
  <c r="P1907" i="2"/>
  <c r="AC1906" i="2"/>
  <c r="AA1906" i="2"/>
  <c r="P1906" i="2"/>
  <c r="AC1905" i="2"/>
  <c r="AA1905" i="2"/>
  <c r="P1905" i="2"/>
  <c r="AC1904" i="2"/>
  <c r="AA1904" i="2"/>
  <c r="P1904" i="2"/>
  <c r="AC1903" i="2"/>
  <c r="AA1903" i="2"/>
  <c r="P1903" i="2"/>
  <c r="AC1902" i="2"/>
  <c r="AA1902" i="2"/>
  <c r="P1902" i="2"/>
  <c r="AC1901" i="2"/>
  <c r="AA1901" i="2"/>
  <c r="P1901" i="2"/>
  <c r="AC1900" i="2"/>
  <c r="AA1900" i="2"/>
  <c r="P1900" i="2"/>
  <c r="AC1899" i="2"/>
  <c r="AA1899" i="2"/>
  <c r="P1899" i="2"/>
  <c r="AC1898" i="2"/>
  <c r="AA1898" i="2"/>
  <c r="P1898" i="2"/>
  <c r="AC1897" i="2"/>
  <c r="AA1897" i="2"/>
  <c r="P1897" i="2"/>
  <c r="AC1896" i="2"/>
  <c r="AA1896" i="2"/>
  <c r="P1896" i="2"/>
  <c r="AC1895" i="2"/>
  <c r="AA1895" i="2"/>
  <c r="P1895" i="2"/>
  <c r="AC1894" i="2"/>
  <c r="AA1894" i="2"/>
  <c r="P1894" i="2"/>
  <c r="AC1893" i="2"/>
  <c r="AA1893" i="2"/>
  <c r="P1893" i="2"/>
  <c r="AC1892" i="2"/>
  <c r="AA1892" i="2"/>
  <c r="P1892" i="2"/>
  <c r="AC1891" i="2"/>
  <c r="AA1891" i="2"/>
  <c r="P1891" i="2"/>
  <c r="AC1890" i="2"/>
  <c r="AA1890" i="2"/>
  <c r="P1890" i="2"/>
  <c r="AC1889" i="2"/>
  <c r="AA1889" i="2"/>
  <c r="P1889" i="2"/>
  <c r="AC1888" i="2"/>
  <c r="AA1888" i="2"/>
  <c r="P1888" i="2"/>
  <c r="AC1887" i="2"/>
  <c r="AA1887" i="2"/>
  <c r="P1887" i="2"/>
  <c r="AC1886" i="2"/>
  <c r="AA1886" i="2"/>
  <c r="P1886" i="2"/>
  <c r="AC1885" i="2"/>
  <c r="AA1885" i="2"/>
  <c r="P1885" i="2"/>
  <c r="AC1884" i="2"/>
  <c r="AA1884" i="2"/>
  <c r="P1884" i="2"/>
  <c r="AC1883" i="2"/>
  <c r="AA1883" i="2"/>
  <c r="P1883" i="2"/>
  <c r="AC1882" i="2"/>
  <c r="AA1882" i="2"/>
  <c r="P1882" i="2"/>
  <c r="AC1881" i="2"/>
  <c r="AA1881" i="2"/>
  <c r="P1881" i="2"/>
  <c r="AC1880" i="2"/>
  <c r="AA1880" i="2"/>
  <c r="P1880" i="2"/>
  <c r="AC1879" i="2"/>
  <c r="AA1879" i="2"/>
  <c r="P1879" i="2"/>
  <c r="AC1878" i="2"/>
  <c r="AA1878" i="2"/>
  <c r="P1878" i="2"/>
  <c r="AC1877" i="2"/>
  <c r="AA1877" i="2"/>
  <c r="P1877" i="2"/>
  <c r="AC1876" i="2"/>
  <c r="AA1876" i="2"/>
  <c r="P1876" i="2"/>
  <c r="AC1875" i="2"/>
  <c r="AA1875" i="2"/>
  <c r="P1875" i="2"/>
  <c r="AC1874" i="2"/>
  <c r="AA1874" i="2"/>
  <c r="P1874" i="2"/>
  <c r="AC1873" i="2"/>
  <c r="AA1873" i="2"/>
  <c r="P1873" i="2"/>
  <c r="AC1872" i="2"/>
  <c r="AA1872" i="2"/>
  <c r="P1872" i="2"/>
  <c r="AC1871" i="2"/>
  <c r="AA1871" i="2"/>
  <c r="P1871" i="2"/>
  <c r="AC1870" i="2"/>
  <c r="AA1870" i="2"/>
  <c r="P1870" i="2"/>
  <c r="AC1869" i="2"/>
  <c r="AA1869" i="2"/>
  <c r="P1869" i="2"/>
  <c r="AC1868" i="2"/>
  <c r="AA1868" i="2"/>
  <c r="P1868" i="2"/>
  <c r="AC1867" i="2"/>
  <c r="AA1867" i="2"/>
  <c r="P1867" i="2"/>
  <c r="AC1866" i="2"/>
  <c r="AA1866" i="2"/>
  <c r="P1866" i="2"/>
  <c r="AC1865" i="2"/>
  <c r="AA1865" i="2"/>
  <c r="P1865" i="2"/>
  <c r="AC1864" i="2"/>
  <c r="AA1864" i="2"/>
  <c r="P1864" i="2"/>
  <c r="AC1863" i="2"/>
  <c r="AA1863" i="2"/>
  <c r="P1863" i="2"/>
  <c r="AC1862" i="2"/>
  <c r="AA1862" i="2"/>
  <c r="P1862" i="2"/>
  <c r="AC1861" i="2"/>
  <c r="AA1861" i="2"/>
  <c r="P1861" i="2"/>
  <c r="AC1860" i="2"/>
  <c r="AA1860" i="2"/>
  <c r="P1860" i="2"/>
  <c r="AC1859" i="2"/>
  <c r="AA1859" i="2"/>
  <c r="P1859" i="2"/>
  <c r="AC1858" i="2"/>
  <c r="AA1858" i="2"/>
  <c r="P1858" i="2"/>
  <c r="AC1857" i="2"/>
  <c r="AA1857" i="2"/>
  <c r="P1857" i="2"/>
  <c r="AC1856" i="2"/>
  <c r="AA1856" i="2"/>
  <c r="P1856" i="2"/>
  <c r="AC1855" i="2"/>
  <c r="AA1855" i="2"/>
  <c r="P1855" i="2"/>
  <c r="AC1854" i="2"/>
  <c r="AA1854" i="2"/>
  <c r="P1854" i="2"/>
  <c r="AC1853" i="2"/>
  <c r="AA1853" i="2"/>
  <c r="P1853" i="2"/>
  <c r="AC1852" i="2"/>
  <c r="AA1852" i="2"/>
  <c r="P1852" i="2"/>
  <c r="AC1851" i="2"/>
  <c r="AA1851" i="2"/>
  <c r="P1851" i="2"/>
  <c r="AC1850" i="2"/>
  <c r="AA1850" i="2"/>
  <c r="P1850" i="2"/>
  <c r="AC1849" i="2"/>
  <c r="AA1849" i="2"/>
  <c r="P1849" i="2"/>
  <c r="AC1848" i="2"/>
  <c r="AA1848" i="2"/>
  <c r="P1848" i="2"/>
  <c r="AC1847" i="2"/>
  <c r="AA1847" i="2"/>
  <c r="P1847" i="2"/>
  <c r="AC1846" i="2"/>
  <c r="AA1846" i="2"/>
  <c r="P1846" i="2"/>
  <c r="AC1845" i="2"/>
  <c r="AA1845" i="2"/>
  <c r="P1845" i="2"/>
  <c r="AC1844" i="2"/>
  <c r="AA1844" i="2"/>
  <c r="P1844" i="2"/>
  <c r="AC1843" i="2"/>
  <c r="AA1843" i="2"/>
  <c r="P1843" i="2"/>
  <c r="AC1842" i="2"/>
  <c r="AA1842" i="2"/>
  <c r="P1842" i="2"/>
  <c r="AC1841" i="2"/>
  <c r="AA1841" i="2"/>
  <c r="P1841" i="2"/>
  <c r="AC1840" i="2"/>
  <c r="AA1840" i="2"/>
  <c r="P1840" i="2"/>
  <c r="AC1839" i="2"/>
  <c r="AA1839" i="2"/>
  <c r="P1839" i="2"/>
  <c r="AC1838" i="2"/>
  <c r="AA1838" i="2"/>
  <c r="P1838" i="2"/>
  <c r="AC1837" i="2"/>
  <c r="AA1837" i="2"/>
  <c r="P1837" i="2"/>
  <c r="AC1836" i="2"/>
  <c r="AA1836" i="2"/>
  <c r="P1836" i="2"/>
  <c r="AC1835" i="2"/>
  <c r="AA1835" i="2"/>
  <c r="P1835" i="2"/>
  <c r="AC1834" i="2"/>
  <c r="AA1834" i="2"/>
  <c r="P1834" i="2"/>
  <c r="AC1833" i="2"/>
  <c r="AA1833" i="2"/>
  <c r="P1833" i="2"/>
  <c r="AC1832" i="2"/>
  <c r="AA1832" i="2"/>
  <c r="P1832" i="2"/>
  <c r="AC1831" i="2"/>
  <c r="AA1831" i="2"/>
  <c r="P1831" i="2"/>
  <c r="AC1830" i="2"/>
  <c r="AA1830" i="2"/>
  <c r="P1830" i="2"/>
  <c r="AC1829" i="2"/>
  <c r="AA1829" i="2"/>
  <c r="P1829" i="2"/>
  <c r="AC1828" i="2"/>
  <c r="AA1828" i="2"/>
  <c r="P1828" i="2"/>
  <c r="AC1827" i="2"/>
  <c r="AA1827" i="2"/>
  <c r="P1827" i="2"/>
  <c r="AC1826" i="2"/>
  <c r="AA1826" i="2"/>
  <c r="P1826" i="2"/>
  <c r="AC1825" i="2"/>
  <c r="AA1825" i="2"/>
  <c r="P1825" i="2"/>
  <c r="AC1824" i="2"/>
  <c r="AA1824" i="2"/>
  <c r="P1824" i="2"/>
  <c r="AC1823" i="2"/>
  <c r="AA1823" i="2"/>
  <c r="P1823" i="2"/>
  <c r="AC1822" i="2"/>
  <c r="AA1822" i="2"/>
  <c r="P1822" i="2"/>
  <c r="AC1821" i="2"/>
  <c r="AA1821" i="2"/>
  <c r="P1821" i="2"/>
  <c r="AC1820" i="2"/>
  <c r="AA1820" i="2"/>
  <c r="P1820" i="2"/>
  <c r="AC1819" i="2"/>
  <c r="AA1819" i="2"/>
  <c r="P1819" i="2"/>
  <c r="AC1818" i="2"/>
  <c r="AA1818" i="2"/>
  <c r="P1818" i="2"/>
  <c r="AC1817" i="2"/>
  <c r="AA1817" i="2"/>
  <c r="P1817" i="2"/>
  <c r="AC1816" i="2"/>
  <c r="AA1816" i="2"/>
  <c r="P1816" i="2"/>
  <c r="AC1815" i="2"/>
  <c r="AA1815" i="2"/>
  <c r="P1815" i="2"/>
  <c r="AC1814" i="2"/>
  <c r="AA1814" i="2"/>
  <c r="P1814" i="2"/>
  <c r="AC1813" i="2"/>
  <c r="AA1813" i="2"/>
  <c r="P1813" i="2"/>
  <c r="AC1812" i="2"/>
  <c r="AA1812" i="2"/>
  <c r="P1812" i="2"/>
  <c r="AC1811" i="2"/>
  <c r="AA1811" i="2"/>
  <c r="P1811" i="2"/>
  <c r="AC1810" i="2"/>
  <c r="AA1810" i="2"/>
  <c r="P1810" i="2"/>
  <c r="AC1809" i="2"/>
  <c r="AA1809" i="2"/>
  <c r="P1809" i="2"/>
  <c r="AC1808" i="2"/>
  <c r="AA1808" i="2"/>
  <c r="P1808" i="2"/>
  <c r="AC1807" i="2"/>
  <c r="AA1807" i="2"/>
  <c r="P1807" i="2"/>
  <c r="AC1806" i="2"/>
  <c r="AA1806" i="2"/>
  <c r="P1806" i="2"/>
  <c r="AC1805" i="2"/>
  <c r="AA1805" i="2"/>
  <c r="P1805" i="2"/>
  <c r="AC1804" i="2"/>
  <c r="AA1804" i="2"/>
  <c r="P1804" i="2"/>
  <c r="AC1803" i="2"/>
  <c r="AA1803" i="2"/>
  <c r="P1803" i="2"/>
  <c r="AC1802" i="2"/>
  <c r="AA1802" i="2"/>
  <c r="P1802" i="2"/>
  <c r="AC1801" i="2"/>
  <c r="AA1801" i="2"/>
  <c r="P1801" i="2"/>
  <c r="AC1800" i="2"/>
  <c r="AA1800" i="2"/>
  <c r="P1800" i="2"/>
  <c r="AC1799" i="2"/>
  <c r="AA1799" i="2"/>
  <c r="P1799" i="2"/>
  <c r="AC1798" i="2"/>
  <c r="AA1798" i="2"/>
  <c r="P1798" i="2"/>
  <c r="AC1797" i="2"/>
  <c r="AA1797" i="2"/>
  <c r="P1797" i="2"/>
  <c r="AC1796" i="2"/>
  <c r="AA1796" i="2"/>
  <c r="P1796" i="2"/>
  <c r="AC1795" i="2"/>
  <c r="AA1795" i="2"/>
  <c r="P1795" i="2"/>
  <c r="AC1794" i="2"/>
  <c r="AA1794" i="2"/>
  <c r="P1794" i="2"/>
  <c r="AC1793" i="2"/>
  <c r="AA1793" i="2"/>
  <c r="P1793" i="2"/>
  <c r="AC1792" i="2"/>
  <c r="AA1792" i="2"/>
  <c r="P1792" i="2"/>
  <c r="AC1791" i="2"/>
  <c r="AA1791" i="2"/>
  <c r="P1791" i="2"/>
  <c r="AC1790" i="2"/>
  <c r="AA1790" i="2"/>
  <c r="P1790" i="2"/>
  <c r="AC1789" i="2"/>
  <c r="AA1789" i="2"/>
  <c r="P1789" i="2"/>
  <c r="AC1788" i="2"/>
  <c r="AA1788" i="2"/>
  <c r="P1788" i="2"/>
  <c r="AC1787" i="2"/>
  <c r="AA1787" i="2"/>
  <c r="P1787" i="2"/>
  <c r="AC1786" i="2"/>
  <c r="AA1786" i="2"/>
  <c r="P1786" i="2"/>
  <c r="AC1785" i="2"/>
  <c r="AA1785" i="2"/>
  <c r="P1785" i="2"/>
  <c r="AC1784" i="2"/>
  <c r="AA1784" i="2"/>
  <c r="P1784" i="2"/>
  <c r="AC1783" i="2"/>
  <c r="AA1783" i="2"/>
  <c r="P1783" i="2"/>
  <c r="AC1782" i="2"/>
  <c r="AA1782" i="2"/>
  <c r="P1782" i="2"/>
  <c r="AC1781" i="2"/>
  <c r="AA1781" i="2"/>
  <c r="P1781" i="2"/>
  <c r="AC1780" i="2"/>
  <c r="AA1780" i="2"/>
  <c r="P1780" i="2"/>
  <c r="AC1779" i="2"/>
  <c r="AA1779" i="2"/>
  <c r="P1779" i="2"/>
  <c r="AC1778" i="2"/>
  <c r="AA1778" i="2"/>
  <c r="P1778" i="2"/>
  <c r="AC1777" i="2"/>
  <c r="AA1777" i="2"/>
  <c r="P1777" i="2"/>
  <c r="AC1776" i="2"/>
  <c r="AA1776" i="2"/>
  <c r="P1776" i="2"/>
  <c r="AC1775" i="2"/>
  <c r="AA1775" i="2"/>
  <c r="P1775" i="2"/>
  <c r="AC1774" i="2"/>
  <c r="AA1774" i="2"/>
  <c r="P1774" i="2"/>
  <c r="AC1773" i="2"/>
  <c r="AA1773" i="2"/>
  <c r="P1773" i="2"/>
  <c r="AC1772" i="2"/>
  <c r="AA1772" i="2"/>
  <c r="P1772" i="2"/>
  <c r="AC1771" i="2"/>
  <c r="AA1771" i="2"/>
  <c r="P1771" i="2"/>
  <c r="AC1770" i="2"/>
  <c r="AA1770" i="2"/>
  <c r="P1770" i="2"/>
  <c r="AC1769" i="2"/>
  <c r="AA1769" i="2"/>
  <c r="P1769" i="2"/>
  <c r="AC1768" i="2"/>
  <c r="AA1768" i="2"/>
  <c r="P1768" i="2"/>
  <c r="AC1767" i="2"/>
  <c r="AA1767" i="2"/>
  <c r="P1767" i="2"/>
  <c r="AC1766" i="2"/>
  <c r="AA1766" i="2"/>
  <c r="P1766" i="2"/>
  <c r="AC1765" i="2"/>
  <c r="AA1765" i="2"/>
  <c r="P1765" i="2"/>
  <c r="AC1764" i="2"/>
  <c r="AA1764" i="2"/>
  <c r="P1764" i="2"/>
  <c r="AC1763" i="2"/>
  <c r="AA1763" i="2"/>
  <c r="P1763" i="2"/>
  <c r="AC1762" i="2"/>
  <c r="AA1762" i="2"/>
  <c r="P1762" i="2"/>
  <c r="AC1761" i="2"/>
  <c r="AA1761" i="2"/>
  <c r="P1761" i="2"/>
  <c r="AC1760" i="2"/>
  <c r="AA1760" i="2"/>
  <c r="P1760" i="2"/>
  <c r="AC1759" i="2"/>
  <c r="AA1759" i="2"/>
  <c r="P1759" i="2"/>
  <c r="AC1758" i="2"/>
  <c r="AA1758" i="2"/>
  <c r="P1758" i="2"/>
  <c r="AC1757" i="2"/>
  <c r="AA1757" i="2"/>
  <c r="P1757" i="2"/>
  <c r="AC1756" i="2"/>
  <c r="AA1756" i="2"/>
  <c r="P1756" i="2"/>
  <c r="AC1755" i="2"/>
  <c r="AA1755" i="2"/>
  <c r="P1755" i="2"/>
  <c r="AC1754" i="2"/>
  <c r="AA1754" i="2"/>
  <c r="P1754" i="2"/>
  <c r="AC1753" i="2"/>
  <c r="AA1753" i="2"/>
  <c r="P1753" i="2"/>
  <c r="AC1752" i="2"/>
  <c r="AA1752" i="2"/>
  <c r="P1752" i="2"/>
  <c r="AC1751" i="2"/>
  <c r="AA1751" i="2"/>
  <c r="P1751" i="2"/>
  <c r="AC1750" i="2"/>
  <c r="AA1750" i="2"/>
  <c r="P1750" i="2"/>
  <c r="AC1749" i="2"/>
  <c r="AA1749" i="2"/>
  <c r="P1749" i="2"/>
  <c r="AC1748" i="2"/>
  <c r="AA1748" i="2"/>
  <c r="P1748" i="2"/>
  <c r="AC1747" i="2"/>
  <c r="AA1747" i="2"/>
  <c r="P1747" i="2"/>
  <c r="AC1746" i="2"/>
  <c r="AA1746" i="2"/>
  <c r="P1746" i="2"/>
  <c r="AC1745" i="2"/>
  <c r="AA1745" i="2"/>
  <c r="P1745" i="2"/>
  <c r="AC1744" i="2"/>
  <c r="AA1744" i="2"/>
  <c r="P1744" i="2"/>
  <c r="AC1743" i="2"/>
  <c r="AA1743" i="2"/>
  <c r="P1743" i="2"/>
  <c r="AC1742" i="2"/>
  <c r="AA1742" i="2"/>
  <c r="P1742" i="2"/>
  <c r="AC1741" i="2"/>
  <c r="AA1741" i="2"/>
  <c r="P1741" i="2"/>
  <c r="AC1740" i="2"/>
  <c r="AA1740" i="2"/>
  <c r="P1740" i="2"/>
  <c r="AC1739" i="2"/>
  <c r="AA1739" i="2"/>
  <c r="P1739" i="2"/>
  <c r="AC1738" i="2"/>
  <c r="AA1738" i="2"/>
  <c r="P1738" i="2"/>
  <c r="AC1737" i="2"/>
  <c r="AA1737" i="2"/>
  <c r="P1737" i="2"/>
  <c r="AC1736" i="2"/>
  <c r="AA1736" i="2"/>
  <c r="P1736" i="2"/>
  <c r="AC1735" i="2"/>
  <c r="AA1735" i="2"/>
  <c r="P1735" i="2"/>
  <c r="AC1734" i="2"/>
  <c r="AA1734" i="2"/>
  <c r="P1734" i="2"/>
  <c r="AC1733" i="2"/>
  <c r="AA1733" i="2"/>
  <c r="P1733" i="2"/>
  <c r="AC1732" i="2"/>
  <c r="AA1732" i="2"/>
  <c r="P1732" i="2"/>
  <c r="AC1731" i="2"/>
  <c r="AA1731" i="2"/>
  <c r="P1731" i="2"/>
  <c r="AC1730" i="2"/>
  <c r="AA1730" i="2"/>
  <c r="P1730" i="2"/>
  <c r="AC1729" i="2"/>
  <c r="AA1729" i="2"/>
  <c r="P1729" i="2"/>
  <c r="AC1728" i="2"/>
  <c r="AA1728" i="2"/>
  <c r="P1728" i="2"/>
  <c r="AC1727" i="2"/>
  <c r="AA1727" i="2"/>
  <c r="P1727" i="2"/>
  <c r="AC1726" i="2"/>
  <c r="AA1726" i="2"/>
  <c r="P1726" i="2"/>
  <c r="AC1725" i="2"/>
  <c r="AA1725" i="2"/>
  <c r="P1725" i="2"/>
  <c r="AC1724" i="2"/>
  <c r="AA1724" i="2"/>
  <c r="P1724" i="2"/>
  <c r="AC1723" i="2"/>
  <c r="AA1723" i="2"/>
  <c r="P1723" i="2"/>
  <c r="AC1722" i="2"/>
  <c r="AA1722" i="2"/>
  <c r="P1722" i="2"/>
  <c r="AC1721" i="2"/>
  <c r="AA1721" i="2"/>
  <c r="P1721" i="2"/>
  <c r="AC1720" i="2"/>
  <c r="AA1720" i="2"/>
  <c r="P1720" i="2"/>
  <c r="AC1719" i="2"/>
  <c r="AA1719" i="2"/>
  <c r="P1719" i="2"/>
  <c r="AC1718" i="2"/>
  <c r="AA1718" i="2"/>
  <c r="P1718" i="2"/>
  <c r="AC1717" i="2"/>
  <c r="AA1717" i="2"/>
  <c r="P1717" i="2"/>
  <c r="AC1716" i="2"/>
  <c r="AA1716" i="2"/>
  <c r="P1716" i="2"/>
  <c r="AC1715" i="2"/>
  <c r="AA1715" i="2"/>
  <c r="P1715" i="2"/>
  <c r="AC1714" i="2"/>
  <c r="AA1714" i="2"/>
  <c r="P1714" i="2"/>
  <c r="AC1713" i="2"/>
  <c r="AA1713" i="2"/>
  <c r="P1713" i="2"/>
  <c r="AC1712" i="2"/>
  <c r="AA1712" i="2"/>
  <c r="P1712" i="2"/>
  <c r="AC1711" i="2"/>
  <c r="AA1711" i="2"/>
  <c r="P1711" i="2"/>
  <c r="AC1710" i="2"/>
  <c r="AA1710" i="2"/>
  <c r="P1710" i="2"/>
  <c r="AC1709" i="2"/>
  <c r="AA1709" i="2"/>
  <c r="P1709" i="2"/>
  <c r="AC1708" i="2"/>
  <c r="AA1708" i="2"/>
  <c r="P1708" i="2"/>
  <c r="AC1707" i="2"/>
  <c r="AA1707" i="2"/>
  <c r="P1707" i="2"/>
  <c r="AC1706" i="2"/>
  <c r="AA1706" i="2"/>
  <c r="P1706" i="2"/>
  <c r="AC1705" i="2"/>
  <c r="AA1705" i="2"/>
  <c r="P1705" i="2"/>
  <c r="AC1704" i="2"/>
  <c r="AA1704" i="2"/>
  <c r="P1704" i="2"/>
  <c r="AC1703" i="2"/>
  <c r="AA1703" i="2"/>
  <c r="P1703" i="2"/>
  <c r="AC1702" i="2"/>
  <c r="AA1702" i="2"/>
  <c r="P1702" i="2"/>
  <c r="AC1701" i="2"/>
  <c r="AA1701" i="2"/>
  <c r="P1701" i="2"/>
  <c r="AC1700" i="2"/>
  <c r="AA1700" i="2"/>
  <c r="P1700" i="2"/>
  <c r="AC1699" i="2"/>
  <c r="AA1699" i="2"/>
  <c r="P1699" i="2"/>
  <c r="AC1698" i="2"/>
  <c r="AA1698" i="2"/>
  <c r="P1698" i="2"/>
  <c r="AC1697" i="2"/>
  <c r="AA1697" i="2"/>
  <c r="P1697" i="2"/>
  <c r="AC1696" i="2"/>
  <c r="AA1696" i="2"/>
  <c r="P1696" i="2"/>
  <c r="AC1695" i="2"/>
  <c r="AA1695" i="2"/>
  <c r="P1695" i="2"/>
  <c r="AC1694" i="2"/>
  <c r="AA1694" i="2"/>
  <c r="P1694" i="2"/>
  <c r="AC1693" i="2"/>
  <c r="AA1693" i="2"/>
  <c r="P1693" i="2"/>
  <c r="AC1692" i="2"/>
  <c r="AA1692" i="2"/>
  <c r="P1692" i="2"/>
  <c r="AC1691" i="2"/>
  <c r="AA1691" i="2"/>
  <c r="P1691" i="2"/>
  <c r="AC1690" i="2"/>
  <c r="AA1690" i="2"/>
  <c r="P1690" i="2"/>
  <c r="AC1689" i="2"/>
  <c r="AA1689" i="2"/>
  <c r="P1689" i="2"/>
  <c r="AC1688" i="2"/>
  <c r="AA1688" i="2"/>
  <c r="P1688" i="2"/>
  <c r="AC1687" i="2"/>
  <c r="AA1687" i="2"/>
  <c r="P1687" i="2"/>
  <c r="AC1686" i="2"/>
  <c r="AA1686" i="2"/>
  <c r="P1686" i="2"/>
  <c r="AC1685" i="2"/>
  <c r="AA1685" i="2"/>
  <c r="P1685" i="2"/>
  <c r="AC1684" i="2"/>
  <c r="AA1684" i="2"/>
  <c r="P1684" i="2"/>
  <c r="AC1683" i="2"/>
  <c r="AA1683" i="2"/>
  <c r="P1683" i="2"/>
  <c r="AC1682" i="2"/>
  <c r="AA1682" i="2"/>
  <c r="P1682" i="2"/>
  <c r="AC1681" i="2"/>
  <c r="AA1681" i="2"/>
  <c r="P1681" i="2"/>
  <c r="AC1680" i="2"/>
  <c r="AA1680" i="2"/>
  <c r="P1680" i="2"/>
  <c r="AC1679" i="2"/>
  <c r="AA1679" i="2"/>
  <c r="P1679" i="2"/>
  <c r="AC1678" i="2"/>
  <c r="AA1678" i="2"/>
  <c r="P1678" i="2"/>
  <c r="AC1677" i="2"/>
  <c r="AA1677" i="2"/>
  <c r="P1677" i="2"/>
  <c r="AC1676" i="2"/>
  <c r="AA1676" i="2"/>
  <c r="P1676" i="2"/>
  <c r="AC1675" i="2"/>
  <c r="AA1675" i="2"/>
  <c r="P1675" i="2"/>
  <c r="AC1674" i="2"/>
  <c r="AA1674" i="2"/>
  <c r="P1674" i="2"/>
  <c r="AC1673" i="2"/>
  <c r="AA1673" i="2"/>
  <c r="P1673" i="2"/>
  <c r="AC1672" i="2"/>
  <c r="AA1672" i="2"/>
  <c r="P1672" i="2"/>
  <c r="AC1671" i="2"/>
  <c r="AA1671" i="2"/>
  <c r="P1671" i="2"/>
  <c r="AC1670" i="2"/>
  <c r="AA1670" i="2"/>
  <c r="P1670" i="2"/>
  <c r="AC1669" i="2"/>
  <c r="AA1669" i="2"/>
  <c r="P1669" i="2"/>
  <c r="AC1668" i="2"/>
  <c r="AA1668" i="2"/>
  <c r="P1668" i="2"/>
  <c r="AC1667" i="2"/>
  <c r="AA1667" i="2"/>
  <c r="P1667" i="2"/>
  <c r="AC1666" i="2"/>
  <c r="AA1666" i="2"/>
  <c r="P1666" i="2"/>
  <c r="AC1665" i="2"/>
  <c r="AA1665" i="2"/>
  <c r="P1665" i="2"/>
  <c r="AC1664" i="2"/>
  <c r="AA1664" i="2"/>
  <c r="P1664" i="2"/>
  <c r="AC1663" i="2"/>
  <c r="AA1663" i="2"/>
  <c r="P1663" i="2"/>
  <c r="AC1662" i="2"/>
  <c r="AA1662" i="2"/>
  <c r="P1662" i="2"/>
  <c r="AC1661" i="2"/>
  <c r="AA1661" i="2"/>
  <c r="P1661" i="2"/>
  <c r="AC1660" i="2"/>
  <c r="AA1660" i="2"/>
  <c r="P1660" i="2"/>
  <c r="AC1659" i="2"/>
  <c r="AA1659" i="2"/>
  <c r="P1659" i="2"/>
  <c r="AC1658" i="2"/>
  <c r="AA1658" i="2"/>
  <c r="P1658" i="2"/>
  <c r="AC1657" i="2"/>
  <c r="AA1657" i="2"/>
  <c r="P1657" i="2"/>
  <c r="AC1656" i="2"/>
  <c r="AA1656" i="2"/>
  <c r="P1656" i="2"/>
  <c r="AC1655" i="2"/>
  <c r="AA1655" i="2"/>
  <c r="P1655" i="2"/>
  <c r="AC1654" i="2"/>
  <c r="AA1654" i="2"/>
  <c r="P1654" i="2"/>
  <c r="AC1653" i="2"/>
  <c r="AA1653" i="2"/>
  <c r="P1653" i="2"/>
  <c r="AC1652" i="2"/>
  <c r="AA1652" i="2"/>
  <c r="P1652" i="2"/>
  <c r="AC1651" i="2"/>
  <c r="AA1651" i="2"/>
  <c r="P1651" i="2"/>
  <c r="AC1650" i="2"/>
  <c r="AA1650" i="2"/>
  <c r="P1650" i="2"/>
  <c r="AC1649" i="2"/>
  <c r="AA1649" i="2"/>
  <c r="P1649" i="2"/>
  <c r="AC1648" i="2"/>
  <c r="AA1648" i="2"/>
  <c r="P1648" i="2"/>
  <c r="AC1647" i="2"/>
  <c r="AA1647" i="2"/>
  <c r="P1647" i="2"/>
  <c r="AC1646" i="2"/>
  <c r="AA1646" i="2"/>
  <c r="P1646" i="2"/>
  <c r="AC1645" i="2"/>
  <c r="AA1645" i="2"/>
  <c r="P1645" i="2"/>
  <c r="AC1644" i="2"/>
  <c r="AA1644" i="2"/>
  <c r="P1644" i="2"/>
  <c r="AC1643" i="2"/>
  <c r="AA1643" i="2"/>
  <c r="P1643" i="2"/>
  <c r="AC1642" i="2"/>
  <c r="AA1642" i="2"/>
  <c r="P1642" i="2"/>
  <c r="AC1641" i="2"/>
  <c r="AA1641" i="2"/>
  <c r="P1641" i="2"/>
  <c r="AC1640" i="2"/>
  <c r="AA1640" i="2"/>
  <c r="P1640" i="2"/>
  <c r="AC1639" i="2"/>
  <c r="AA1639" i="2"/>
  <c r="P1639" i="2"/>
  <c r="AC1638" i="2"/>
  <c r="AA1638" i="2"/>
  <c r="P1638" i="2"/>
  <c r="AC1637" i="2"/>
  <c r="AA1637" i="2"/>
  <c r="P1637" i="2"/>
  <c r="AC1636" i="2"/>
  <c r="AA1636" i="2"/>
  <c r="P1636" i="2"/>
  <c r="AC1635" i="2"/>
  <c r="AA1635" i="2"/>
  <c r="P1635" i="2"/>
  <c r="AC1634" i="2"/>
  <c r="AA1634" i="2"/>
  <c r="P1634" i="2"/>
  <c r="AC1633" i="2"/>
  <c r="AA1633" i="2"/>
  <c r="P1633" i="2"/>
  <c r="AC1632" i="2"/>
  <c r="AA1632" i="2"/>
  <c r="P1632" i="2"/>
  <c r="AC1631" i="2"/>
  <c r="AA1631" i="2"/>
  <c r="P1631" i="2"/>
  <c r="AC1630" i="2"/>
  <c r="AA1630" i="2"/>
  <c r="P1630" i="2"/>
  <c r="AC1629" i="2"/>
  <c r="AA1629" i="2"/>
  <c r="P1629" i="2"/>
  <c r="AC1628" i="2"/>
  <c r="AA1628" i="2"/>
  <c r="P1628" i="2"/>
  <c r="AC1627" i="2"/>
  <c r="AA1627" i="2"/>
  <c r="P1627" i="2"/>
  <c r="AC1626" i="2"/>
  <c r="AA1626" i="2"/>
  <c r="P1626" i="2"/>
  <c r="AC1625" i="2"/>
  <c r="AA1625" i="2"/>
  <c r="P1625" i="2"/>
  <c r="AC1624" i="2"/>
  <c r="AA1624" i="2"/>
  <c r="P1624" i="2"/>
  <c r="AC1623" i="2"/>
  <c r="AA1623" i="2"/>
  <c r="P1623" i="2"/>
  <c r="AC1622" i="2"/>
  <c r="AA1622" i="2"/>
  <c r="P1622" i="2"/>
  <c r="AC1621" i="2"/>
  <c r="AA1621" i="2"/>
  <c r="P1621" i="2"/>
  <c r="AC1620" i="2"/>
  <c r="AA1620" i="2"/>
  <c r="P1620" i="2"/>
  <c r="AC1619" i="2"/>
  <c r="AA1619" i="2"/>
  <c r="P1619" i="2"/>
  <c r="AC1618" i="2"/>
  <c r="AA1618" i="2"/>
  <c r="P1618" i="2"/>
  <c r="AC1617" i="2"/>
  <c r="AA1617" i="2"/>
  <c r="P1617" i="2"/>
  <c r="AC1616" i="2"/>
  <c r="AA1616" i="2"/>
  <c r="P1616" i="2"/>
  <c r="AC1615" i="2"/>
  <c r="AA1615" i="2"/>
  <c r="P1615" i="2"/>
  <c r="AC1614" i="2"/>
  <c r="AA1614" i="2"/>
  <c r="P1614" i="2"/>
  <c r="AC1613" i="2"/>
  <c r="AA1613" i="2"/>
  <c r="P1613" i="2"/>
  <c r="AC1612" i="2"/>
  <c r="AA1612" i="2"/>
  <c r="P1612" i="2"/>
  <c r="AC1611" i="2"/>
  <c r="AA1611" i="2"/>
  <c r="P1611" i="2"/>
  <c r="AC1610" i="2"/>
  <c r="AA1610" i="2"/>
  <c r="P1610" i="2"/>
  <c r="AC1609" i="2"/>
  <c r="AA1609" i="2"/>
  <c r="P1609" i="2"/>
  <c r="AC1608" i="2"/>
  <c r="AA1608" i="2"/>
  <c r="P1608" i="2"/>
  <c r="AC1607" i="2"/>
  <c r="AA1607" i="2"/>
  <c r="P1607" i="2"/>
  <c r="AC1606" i="2"/>
  <c r="AA1606" i="2"/>
  <c r="P1606" i="2"/>
  <c r="AC1605" i="2"/>
  <c r="AA1605" i="2"/>
  <c r="P1605" i="2"/>
  <c r="AC1604" i="2"/>
  <c r="AA1604" i="2"/>
  <c r="P1604" i="2"/>
  <c r="AC1603" i="2"/>
  <c r="AA1603" i="2"/>
  <c r="P1603" i="2"/>
  <c r="AC1602" i="2"/>
  <c r="AA1602" i="2"/>
  <c r="P1602" i="2"/>
  <c r="AC1601" i="2"/>
  <c r="AA1601" i="2"/>
  <c r="P1601" i="2"/>
  <c r="AC1600" i="2"/>
  <c r="AA1600" i="2"/>
  <c r="P1600" i="2"/>
  <c r="AC1599" i="2"/>
  <c r="AA1599" i="2"/>
  <c r="P1599" i="2"/>
  <c r="AC1598" i="2"/>
  <c r="AA1598" i="2"/>
  <c r="P1598" i="2"/>
  <c r="AC1597" i="2"/>
  <c r="AA1597" i="2"/>
  <c r="P1597" i="2"/>
  <c r="AC1596" i="2"/>
  <c r="AA1596" i="2"/>
  <c r="P1596" i="2"/>
  <c r="AC1595" i="2"/>
  <c r="AA1595" i="2"/>
  <c r="P1595" i="2"/>
  <c r="AC1594" i="2"/>
  <c r="AA1594" i="2"/>
  <c r="P1594" i="2"/>
  <c r="AC1593" i="2"/>
  <c r="AA1593" i="2"/>
  <c r="P1593" i="2"/>
  <c r="AC1592" i="2"/>
  <c r="AA1592" i="2"/>
  <c r="P1592" i="2"/>
  <c r="AC1591" i="2"/>
  <c r="AA1591" i="2"/>
  <c r="P1591" i="2"/>
  <c r="AC1590" i="2"/>
  <c r="AA1590" i="2"/>
  <c r="P1590" i="2"/>
  <c r="AC1589" i="2"/>
  <c r="AA1589" i="2"/>
  <c r="P1589" i="2"/>
  <c r="AC1588" i="2"/>
  <c r="AA1588" i="2"/>
  <c r="P1588" i="2"/>
  <c r="AC1587" i="2"/>
  <c r="AA1587" i="2"/>
  <c r="P1587" i="2"/>
  <c r="AC1586" i="2"/>
  <c r="AA1586" i="2"/>
  <c r="P1586" i="2"/>
  <c r="AC1585" i="2"/>
  <c r="AA1585" i="2"/>
  <c r="P1585" i="2"/>
  <c r="AC1584" i="2"/>
  <c r="AA1584" i="2"/>
  <c r="P1584" i="2"/>
  <c r="AC1583" i="2"/>
  <c r="AA1583" i="2"/>
  <c r="P1583" i="2"/>
  <c r="AC1582" i="2"/>
  <c r="AA1582" i="2"/>
  <c r="P1582" i="2"/>
  <c r="AC1581" i="2"/>
  <c r="AA1581" i="2"/>
  <c r="P1581" i="2"/>
  <c r="AC1580" i="2"/>
  <c r="AA1580" i="2"/>
  <c r="P1580" i="2"/>
  <c r="AC1579" i="2"/>
  <c r="AA1579" i="2"/>
  <c r="P1579" i="2"/>
  <c r="AC1578" i="2"/>
  <c r="AA1578" i="2"/>
  <c r="P1578" i="2"/>
  <c r="AC1577" i="2"/>
  <c r="AA1577" i="2"/>
  <c r="P1577" i="2"/>
  <c r="AC1576" i="2"/>
  <c r="AA1576" i="2"/>
  <c r="P1576" i="2"/>
  <c r="AC1575" i="2"/>
  <c r="AA1575" i="2"/>
  <c r="P1575" i="2"/>
  <c r="AC1574" i="2"/>
  <c r="AA1574" i="2"/>
  <c r="P1574" i="2"/>
  <c r="AC1573" i="2"/>
  <c r="AA1573" i="2"/>
  <c r="P1573" i="2"/>
  <c r="AC1572" i="2"/>
  <c r="AA1572" i="2"/>
  <c r="P1572" i="2"/>
  <c r="AC1571" i="2"/>
  <c r="AA1571" i="2"/>
  <c r="P1571" i="2"/>
  <c r="AC1570" i="2"/>
  <c r="AA1570" i="2"/>
  <c r="P1570" i="2"/>
  <c r="AC1569" i="2"/>
  <c r="AA1569" i="2"/>
  <c r="P1569" i="2"/>
  <c r="AC1568" i="2"/>
  <c r="AA1568" i="2"/>
  <c r="P1568" i="2"/>
  <c r="AC1567" i="2"/>
  <c r="AA1567" i="2"/>
  <c r="P1567" i="2"/>
  <c r="AC1566" i="2"/>
  <c r="AA1566" i="2"/>
  <c r="P1566" i="2"/>
  <c r="AC1565" i="2"/>
  <c r="AA1565" i="2"/>
  <c r="P1565" i="2"/>
  <c r="AC1564" i="2"/>
  <c r="AA1564" i="2"/>
  <c r="P1564" i="2"/>
  <c r="AC1563" i="2"/>
  <c r="AA1563" i="2"/>
  <c r="P1563" i="2"/>
  <c r="AC1562" i="2"/>
  <c r="AA1562" i="2"/>
  <c r="P1562" i="2"/>
  <c r="AC1561" i="2"/>
  <c r="AA1561" i="2"/>
  <c r="P1561" i="2"/>
  <c r="AC1560" i="2"/>
  <c r="AA1560" i="2"/>
  <c r="P1560" i="2"/>
  <c r="AC1559" i="2"/>
  <c r="AA1559" i="2"/>
  <c r="P1559" i="2"/>
  <c r="AC1558" i="2"/>
  <c r="AA1558" i="2"/>
  <c r="P1558" i="2"/>
  <c r="AC1557" i="2"/>
  <c r="AA1557" i="2"/>
  <c r="P1557" i="2"/>
  <c r="AC1556" i="2"/>
  <c r="AA1556" i="2"/>
  <c r="P1556" i="2"/>
  <c r="AC1555" i="2"/>
  <c r="AA1555" i="2"/>
  <c r="P1555" i="2"/>
  <c r="AC1554" i="2"/>
  <c r="AA1554" i="2"/>
  <c r="P1554" i="2"/>
  <c r="AC1553" i="2"/>
  <c r="AA1553" i="2"/>
  <c r="P1553" i="2"/>
  <c r="AC1552" i="2"/>
  <c r="AA1552" i="2"/>
  <c r="P1552" i="2"/>
  <c r="AC1551" i="2"/>
  <c r="AA1551" i="2"/>
  <c r="P1551" i="2"/>
  <c r="AC1550" i="2"/>
  <c r="AA1550" i="2"/>
  <c r="P1550" i="2"/>
  <c r="AC1549" i="2"/>
  <c r="AA1549" i="2"/>
  <c r="P1549" i="2"/>
  <c r="AC1548" i="2"/>
  <c r="AA1548" i="2"/>
  <c r="P1548" i="2"/>
  <c r="AC1547" i="2"/>
  <c r="AA1547" i="2"/>
  <c r="P1547" i="2"/>
  <c r="AC1546" i="2"/>
  <c r="AA1546" i="2"/>
  <c r="P1546" i="2"/>
  <c r="AC1545" i="2"/>
  <c r="AA1545" i="2"/>
  <c r="P1545" i="2"/>
  <c r="AC1544" i="2"/>
  <c r="AA1544" i="2"/>
  <c r="P1544" i="2"/>
  <c r="AC1543" i="2"/>
  <c r="AA1543" i="2"/>
  <c r="P1543" i="2"/>
  <c r="AC1542" i="2"/>
  <c r="AA1542" i="2"/>
  <c r="P1542" i="2"/>
  <c r="AC1541" i="2"/>
  <c r="AA1541" i="2"/>
  <c r="P1541" i="2"/>
  <c r="AC1540" i="2"/>
  <c r="AA1540" i="2"/>
  <c r="P1540" i="2"/>
  <c r="AC1539" i="2"/>
  <c r="AA1539" i="2"/>
  <c r="P1539" i="2"/>
  <c r="AC1538" i="2"/>
  <c r="AA1538" i="2"/>
  <c r="P1538" i="2"/>
  <c r="AC1537" i="2"/>
  <c r="AA1537" i="2"/>
  <c r="P1537" i="2"/>
  <c r="AC1536" i="2"/>
  <c r="AA1536" i="2"/>
  <c r="P1536" i="2"/>
  <c r="AC1535" i="2"/>
  <c r="AA1535" i="2"/>
  <c r="P1535" i="2"/>
  <c r="AC1534" i="2"/>
  <c r="AA1534" i="2"/>
  <c r="P1534" i="2"/>
  <c r="AC1533" i="2"/>
  <c r="AA1533" i="2"/>
  <c r="P1533" i="2"/>
  <c r="AC1532" i="2"/>
  <c r="AA1532" i="2"/>
  <c r="P1532" i="2"/>
  <c r="AC1531" i="2"/>
  <c r="AA1531" i="2"/>
  <c r="P1531" i="2"/>
  <c r="AC1530" i="2"/>
  <c r="AA1530" i="2"/>
  <c r="P1530" i="2"/>
  <c r="AC1529" i="2"/>
  <c r="AA1529" i="2"/>
  <c r="P1529" i="2"/>
  <c r="AC1528" i="2"/>
  <c r="AA1528" i="2"/>
  <c r="P1528" i="2"/>
  <c r="AC1527" i="2"/>
  <c r="AA1527" i="2"/>
  <c r="P1527" i="2"/>
  <c r="AC1526" i="2"/>
  <c r="AA1526" i="2"/>
  <c r="P1526" i="2"/>
  <c r="AC1525" i="2"/>
  <c r="AA1525" i="2"/>
  <c r="P1525" i="2"/>
  <c r="AC1524" i="2"/>
  <c r="AA1524" i="2"/>
  <c r="P1524" i="2"/>
  <c r="AC1523" i="2"/>
  <c r="AA1523" i="2"/>
  <c r="P1523" i="2"/>
  <c r="AC1522" i="2"/>
  <c r="AA1522" i="2"/>
  <c r="P1522" i="2"/>
  <c r="AC1521" i="2"/>
  <c r="AA1521" i="2"/>
  <c r="P1521" i="2"/>
  <c r="AC1520" i="2"/>
  <c r="AA1520" i="2"/>
  <c r="P1520" i="2"/>
  <c r="AC1519" i="2"/>
  <c r="AA1519" i="2"/>
  <c r="P1519" i="2"/>
  <c r="AC1518" i="2"/>
  <c r="AA1518" i="2"/>
  <c r="P1518" i="2"/>
  <c r="AC1517" i="2"/>
  <c r="AA1517" i="2"/>
  <c r="P1517" i="2"/>
  <c r="AC1516" i="2"/>
  <c r="AA1516" i="2"/>
  <c r="P1516" i="2"/>
  <c r="AC1515" i="2"/>
  <c r="AA1515" i="2"/>
  <c r="P1515" i="2"/>
  <c r="AC1514" i="2"/>
  <c r="AA1514" i="2"/>
  <c r="P1514" i="2"/>
  <c r="AC1513" i="2"/>
  <c r="AA1513" i="2"/>
  <c r="P1513" i="2"/>
  <c r="AC1512" i="2"/>
  <c r="AA1512" i="2"/>
  <c r="P1512" i="2"/>
  <c r="AC1511" i="2"/>
  <c r="AA1511" i="2"/>
  <c r="P1511" i="2"/>
  <c r="AC1510" i="2"/>
  <c r="AA1510" i="2"/>
  <c r="P1510" i="2"/>
  <c r="AC1509" i="2"/>
  <c r="AA1509" i="2"/>
  <c r="P1509" i="2"/>
  <c r="AC1508" i="2"/>
  <c r="AA1508" i="2"/>
  <c r="P1508" i="2"/>
  <c r="AC1507" i="2"/>
  <c r="AA1507" i="2"/>
  <c r="P1507" i="2"/>
  <c r="AC1506" i="2"/>
  <c r="AA1506" i="2"/>
  <c r="P1506" i="2"/>
  <c r="AC1505" i="2"/>
  <c r="AA1505" i="2"/>
  <c r="P1505" i="2"/>
  <c r="AC1504" i="2"/>
  <c r="AA1504" i="2"/>
  <c r="P1504" i="2"/>
  <c r="AC1503" i="2"/>
  <c r="AA1503" i="2"/>
  <c r="P1503" i="2"/>
  <c r="AC1502" i="2"/>
  <c r="AA1502" i="2"/>
  <c r="P1502" i="2"/>
  <c r="AC1501" i="2"/>
  <c r="AA1501" i="2"/>
  <c r="P1501" i="2"/>
  <c r="AC1500" i="2"/>
  <c r="AA1500" i="2"/>
  <c r="P1500" i="2"/>
  <c r="AC1499" i="2"/>
  <c r="AA1499" i="2"/>
  <c r="P1499" i="2"/>
  <c r="AC1498" i="2"/>
  <c r="AA1498" i="2"/>
  <c r="P1498" i="2"/>
  <c r="AC1497" i="2"/>
  <c r="AA1497" i="2"/>
  <c r="P1497" i="2"/>
  <c r="AC1496" i="2"/>
  <c r="AA1496" i="2"/>
  <c r="P1496" i="2"/>
  <c r="AC1495" i="2"/>
  <c r="AA1495" i="2"/>
  <c r="P1495" i="2"/>
  <c r="AC1494" i="2"/>
  <c r="AA1494" i="2"/>
  <c r="P1494" i="2"/>
  <c r="AC1493" i="2"/>
  <c r="AA1493" i="2"/>
  <c r="P1493" i="2"/>
  <c r="AC1492" i="2"/>
  <c r="AA1492" i="2"/>
  <c r="P1492" i="2"/>
  <c r="AC1491" i="2"/>
  <c r="AA1491" i="2"/>
  <c r="P1491" i="2"/>
  <c r="AC1490" i="2"/>
  <c r="AA1490" i="2"/>
  <c r="P1490" i="2"/>
  <c r="AC1489" i="2"/>
  <c r="AA1489" i="2"/>
  <c r="P1489" i="2"/>
  <c r="AC1488" i="2"/>
  <c r="AA1488" i="2"/>
  <c r="P1488" i="2"/>
  <c r="AC1487" i="2"/>
  <c r="AA1487" i="2"/>
  <c r="P1487" i="2"/>
  <c r="AC1486" i="2"/>
  <c r="AA1486" i="2"/>
  <c r="P1486" i="2"/>
  <c r="AC1485" i="2"/>
  <c r="AA1485" i="2"/>
  <c r="P1485" i="2"/>
  <c r="AC1484" i="2"/>
  <c r="AA1484" i="2"/>
  <c r="P1484" i="2"/>
  <c r="AC1483" i="2"/>
  <c r="AA1483" i="2"/>
  <c r="P1483" i="2"/>
  <c r="AC1482" i="2"/>
  <c r="AA1482" i="2"/>
  <c r="P1482" i="2"/>
  <c r="AC1481" i="2"/>
  <c r="AA1481" i="2"/>
  <c r="P1481" i="2"/>
  <c r="AC1480" i="2"/>
  <c r="AA1480" i="2"/>
  <c r="P1480" i="2"/>
  <c r="AC1479" i="2"/>
  <c r="AA1479" i="2"/>
  <c r="P1479" i="2"/>
  <c r="AC1478" i="2"/>
  <c r="AA1478" i="2"/>
  <c r="P1478" i="2"/>
  <c r="AC1477" i="2"/>
  <c r="AA1477" i="2"/>
  <c r="P1477" i="2"/>
  <c r="AC1476" i="2"/>
  <c r="AA1476" i="2"/>
  <c r="P1476" i="2"/>
  <c r="AC1475" i="2"/>
  <c r="AA1475" i="2"/>
  <c r="P1475" i="2"/>
  <c r="AC1474" i="2"/>
  <c r="AA1474" i="2"/>
  <c r="P1474" i="2"/>
  <c r="AC1473" i="2"/>
  <c r="AA1473" i="2"/>
  <c r="P1473" i="2"/>
  <c r="AC1472" i="2"/>
  <c r="AA1472" i="2"/>
  <c r="P1472" i="2"/>
  <c r="AC1471" i="2"/>
  <c r="AA1471" i="2"/>
  <c r="P1471" i="2"/>
  <c r="AC1470" i="2"/>
  <c r="AA1470" i="2"/>
  <c r="P1470" i="2"/>
  <c r="AC1469" i="2"/>
  <c r="AA1469" i="2"/>
  <c r="P1469" i="2"/>
  <c r="AC1468" i="2"/>
  <c r="AA1468" i="2"/>
  <c r="P1468" i="2"/>
  <c r="AC1467" i="2"/>
  <c r="AA1467" i="2"/>
  <c r="P1467" i="2"/>
  <c r="AC1466" i="2"/>
  <c r="AA1466" i="2"/>
  <c r="P1466" i="2"/>
  <c r="AC1465" i="2"/>
  <c r="AA1465" i="2"/>
  <c r="P1465" i="2"/>
  <c r="AC1464" i="2"/>
  <c r="AA1464" i="2"/>
  <c r="P1464" i="2"/>
  <c r="AC1463" i="2"/>
  <c r="AA1463" i="2"/>
  <c r="P1463" i="2"/>
  <c r="AC1462" i="2"/>
  <c r="AA1462" i="2"/>
  <c r="P1462" i="2"/>
  <c r="AC1461" i="2"/>
  <c r="AA1461" i="2"/>
  <c r="P1461" i="2"/>
  <c r="AC1460" i="2"/>
  <c r="AA1460" i="2"/>
  <c r="P1460" i="2"/>
  <c r="AC1459" i="2"/>
  <c r="AA1459" i="2"/>
  <c r="P1459" i="2"/>
  <c r="AC1458" i="2"/>
  <c r="AA1458" i="2"/>
  <c r="P1458" i="2"/>
  <c r="AC1457" i="2"/>
  <c r="AA1457" i="2"/>
  <c r="P1457" i="2"/>
  <c r="AC1456" i="2"/>
  <c r="AA1456" i="2"/>
  <c r="P1456" i="2"/>
  <c r="AC1455" i="2"/>
  <c r="AA1455" i="2"/>
  <c r="P1455" i="2"/>
  <c r="AC1454" i="2"/>
  <c r="AA1454" i="2"/>
  <c r="P1454" i="2"/>
  <c r="AC1453" i="2"/>
  <c r="AA1453" i="2"/>
  <c r="P1453" i="2"/>
  <c r="AC1452" i="2"/>
  <c r="AA1452" i="2"/>
  <c r="P1452" i="2"/>
  <c r="AC1451" i="2"/>
  <c r="AA1451" i="2"/>
  <c r="P1451" i="2"/>
  <c r="AC1450" i="2"/>
  <c r="AA1450" i="2"/>
  <c r="P1450" i="2"/>
  <c r="AC1449" i="2"/>
  <c r="AA1449" i="2"/>
  <c r="P1449" i="2"/>
  <c r="AC1448" i="2"/>
  <c r="AA1448" i="2"/>
  <c r="P1448" i="2"/>
  <c r="AC1447" i="2"/>
  <c r="AA1447" i="2"/>
  <c r="P1447" i="2"/>
  <c r="AC1446" i="2"/>
  <c r="AA1446" i="2"/>
  <c r="P1446" i="2"/>
  <c r="AC1445" i="2"/>
  <c r="AA1445" i="2"/>
  <c r="P1445" i="2"/>
  <c r="AC1444" i="2"/>
  <c r="AA1444" i="2"/>
  <c r="P1444" i="2"/>
  <c r="AC1443" i="2"/>
  <c r="AA1443" i="2"/>
  <c r="P1443" i="2"/>
  <c r="AC1442" i="2"/>
  <c r="AA1442" i="2"/>
  <c r="P1442" i="2"/>
  <c r="AC1441" i="2"/>
  <c r="AA1441" i="2"/>
  <c r="P1441" i="2"/>
  <c r="AC1440" i="2"/>
  <c r="AA1440" i="2"/>
  <c r="P1440" i="2"/>
  <c r="AC1439" i="2"/>
  <c r="AA1439" i="2"/>
  <c r="P1439" i="2"/>
  <c r="AC1438" i="2"/>
  <c r="AA1438" i="2"/>
  <c r="P1438" i="2"/>
  <c r="AC1437" i="2"/>
  <c r="AA1437" i="2"/>
  <c r="P1437" i="2"/>
  <c r="AC1436" i="2"/>
  <c r="AA1436" i="2"/>
  <c r="P1436" i="2"/>
  <c r="AC1435" i="2"/>
  <c r="AA1435" i="2"/>
  <c r="P1435" i="2"/>
  <c r="AC1434" i="2"/>
  <c r="AA1434" i="2"/>
  <c r="P1434" i="2"/>
  <c r="AC1433" i="2"/>
  <c r="AA1433" i="2"/>
  <c r="P1433" i="2"/>
  <c r="AC1432" i="2"/>
  <c r="AA1432" i="2"/>
  <c r="P1432" i="2"/>
  <c r="AC1431" i="2"/>
  <c r="AA1431" i="2"/>
  <c r="P1431" i="2"/>
  <c r="AC1430" i="2"/>
  <c r="AA1430" i="2"/>
  <c r="P1430" i="2"/>
  <c r="AC1429" i="2"/>
  <c r="AA1429" i="2"/>
  <c r="P1429" i="2"/>
  <c r="AC1428" i="2"/>
  <c r="AA1428" i="2"/>
  <c r="P1428" i="2"/>
  <c r="AC1427" i="2"/>
  <c r="AA1427" i="2"/>
  <c r="P1427" i="2"/>
  <c r="AC1426" i="2"/>
  <c r="AA1426" i="2"/>
  <c r="P1426" i="2"/>
  <c r="AC1425" i="2"/>
  <c r="AA1425" i="2"/>
  <c r="P1425" i="2"/>
  <c r="AC1424" i="2"/>
  <c r="AA1424" i="2"/>
  <c r="P1424" i="2"/>
  <c r="AC1423" i="2"/>
  <c r="AA1423" i="2"/>
  <c r="P1423" i="2"/>
  <c r="AC1422" i="2"/>
  <c r="AA1422" i="2"/>
  <c r="P1422" i="2"/>
  <c r="AC1421" i="2"/>
  <c r="AA1421" i="2"/>
  <c r="P1421" i="2"/>
  <c r="AC1420" i="2"/>
  <c r="AA1420" i="2"/>
  <c r="P1420" i="2"/>
  <c r="AC1419" i="2"/>
  <c r="AA1419" i="2"/>
  <c r="P1419" i="2"/>
  <c r="AC1418" i="2"/>
  <c r="AA1418" i="2"/>
  <c r="P1418" i="2"/>
  <c r="AC1417" i="2"/>
  <c r="AA1417" i="2"/>
  <c r="P1417" i="2"/>
  <c r="AC1416" i="2"/>
  <c r="AA1416" i="2"/>
  <c r="P1416" i="2"/>
  <c r="AC1415" i="2"/>
  <c r="AA1415" i="2"/>
  <c r="P1415" i="2"/>
  <c r="AC1414" i="2"/>
  <c r="AA1414" i="2"/>
  <c r="P1414" i="2"/>
  <c r="AC1413" i="2"/>
  <c r="AA1413" i="2"/>
  <c r="P1413" i="2"/>
  <c r="AC1412" i="2"/>
  <c r="AA1412" i="2"/>
  <c r="P1412" i="2"/>
  <c r="AC1411" i="2"/>
  <c r="AA1411" i="2"/>
  <c r="P1411" i="2"/>
  <c r="AC1410" i="2"/>
  <c r="AA1410" i="2"/>
  <c r="P1410" i="2"/>
  <c r="AC1409" i="2"/>
  <c r="AA1409" i="2"/>
  <c r="P1409" i="2"/>
  <c r="AC1408" i="2"/>
  <c r="AA1408" i="2"/>
  <c r="P1408" i="2"/>
  <c r="AC1407" i="2"/>
  <c r="AA1407" i="2"/>
  <c r="P1407" i="2"/>
  <c r="AC1406" i="2"/>
  <c r="AA1406" i="2"/>
  <c r="P1406" i="2"/>
  <c r="AC1405" i="2"/>
  <c r="AA1405" i="2"/>
  <c r="P1405" i="2"/>
  <c r="AC1404" i="2"/>
  <c r="AA1404" i="2"/>
  <c r="P1404" i="2"/>
  <c r="AC1403" i="2"/>
  <c r="AA1403" i="2"/>
  <c r="P1403" i="2"/>
  <c r="AC1402" i="2"/>
  <c r="AA1402" i="2"/>
  <c r="P1402" i="2"/>
  <c r="AC1401" i="2"/>
  <c r="AA1401" i="2"/>
  <c r="P1401" i="2"/>
  <c r="AC1400" i="2"/>
  <c r="AA1400" i="2"/>
  <c r="P1400" i="2"/>
  <c r="AC1399" i="2"/>
  <c r="AA1399" i="2"/>
  <c r="P1399" i="2"/>
  <c r="AC1398" i="2"/>
  <c r="AA1398" i="2"/>
  <c r="P1398" i="2"/>
  <c r="AC1397" i="2"/>
  <c r="AA1397" i="2"/>
  <c r="P1397" i="2"/>
  <c r="AC1396" i="2"/>
  <c r="AA1396" i="2"/>
  <c r="P1396" i="2"/>
  <c r="AC1395" i="2"/>
  <c r="AA1395" i="2"/>
  <c r="P1395" i="2"/>
  <c r="AC1394" i="2"/>
  <c r="AA1394" i="2"/>
  <c r="P1394" i="2"/>
  <c r="AC1393" i="2"/>
  <c r="AA1393" i="2"/>
  <c r="P1393" i="2"/>
  <c r="AC1392" i="2"/>
  <c r="AA1392" i="2"/>
  <c r="P1392" i="2"/>
  <c r="AC1391" i="2"/>
  <c r="AA1391" i="2"/>
  <c r="P1391" i="2"/>
  <c r="AC1390" i="2"/>
  <c r="AA1390" i="2"/>
  <c r="P1390" i="2"/>
  <c r="AC1389" i="2"/>
  <c r="AA1389" i="2"/>
  <c r="P1389" i="2"/>
  <c r="AC1388" i="2"/>
  <c r="AA1388" i="2"/>
  <c r="P1388" i="2"/>
  <c r="AC1387" i="2"/>
  <c r="AA1387" i="2"/>
  <c r="P1387" i="2"/>
  <c r="AC1386" i="2"/>
  <c r="AA1386" i="2"/>
  <c r="P1386" i="2"/>
  <c r="AC1385" i="2"/>
  <c r="AA1385" i="2"/>
  <c r="P1385" i="2"/>
  <c r="AC1384" i="2"/>
  <c r="AA1384" i="2"/>
  <c r="P1384" i="2"/>
  <c r="AC1383" i="2"/>
  <c r="AA1383" i="2"/>
  <c r="P1383" i="2"/>
  <c r="AC1382" i="2"/>
  <c r="AA1382" i="2"/>
  <c r="P1382" i="2"/>
  <c r="AC1381" i="2"/>
  <c r="AA1381" i="2"/>
  <c r="P1381" i="2"/>
  <c r="AC1380" i="2"/>
  <c r="AA1380" i="2"/>
  <c r="P1380" i="2"/>
  <c r="AC1379" i="2"/>
  <c r="AA1379" i="2"/>
  <c r="P1379" i="2"/>
  <c r="AC1378" i="2"/>
  <c r="AA1378" i="2"/>
  <c r="P1378" i="2"/>
  <c r="AC1377" i="2"/>
  <c r="AA1377" i="2"/>
  <c r="P1377" i="2"/>
  <c r="AC1376" i="2"/>
  <c r="AA1376" i="2"/>
  <c r="P1376" i="2"/>
  <c r="AC1375" i="2"/>
  <c r="AA1375" i="2"/>
  <c r="P1375" i="2"/>
  <c r="AC1374" i="2"/>
  <c r="AA1374" i="2"/>
  <c r="P1374" i="2"/>
  <c r="AC1373" i="2"/>
  <c r="AA1373" i="2"/>
  <c r="P1373" i="2"/>
  <c r="AC1372" i="2"/>
  <c r="AA1372" i="2"/>
  <c r="P1372" i="2"/>
  <c r="AC1371" i="2"/>
  <c r="AA1371" i="2"/>
  <c r="P1371" i="2"/>
  <c r="AC1370" i="2"/>
  <c r="AA1370" i="2"/>
  <c r="P1370" i="2"/>
  <c r="AC1369" i="2"/>
  <c r="AA1369" i="2"/>
  <c r="P1369" i="2"/>
  <c r="AC1368" i="2"/>
  <c r="AA1368" i="2"/>
  <c r="P1368" i="2"/>
  <c r="AC1367" i="2"/>
  <c r="AA1367" i="2"/>
  <c r="P1367" i="2"/>
  <c r="AC1366" i="2"/>
  <c r="AA1366" i="2"/>
  <c r="P1366" i="2"/>
  <c r="AC1365" i="2"/>
  <c r="AA1365" i="2"/>
  <c r="P1365" i="2"/>
  <c r="AC1364" i="2"/>
  <c r="AA1364" i="2"/>
  <c r="P1364" i="2"/>
  <c r="AC1363" i="2"/>
  <c r="AA1363" i="2"/>
  <c r="P1363" i="2"/>
  <c r="AC1362" i="2"/>
  <c r="AA1362" i="2"/>
  <c r="P1362" i="2"/>
  <c r="AC1361" i="2"/>
  <c r="AA1361" i="2"/>
  <c r="P1361" i="2"/>
  <c r="AC1360" i="2"/>
  <c r="AA1360" i="2"/>
  <c r="P1360" i="2"/>
  <c r="AC1359" i="2"/>
  <c r="AA1359" i="2"/>
  <c r="P1359" i="2"/>
  <c r="AC1358" i="2"/>
  <c r="AA1358" i="2"/>
  <c r="P1358" i="2"/>
  <c r="AC1357" i="2"/>
  <c r="AA1357" i="2"/>
  <c r="P1357" i="2"/>
  <c r="AC1356" i="2"/>
  <c r="AA1356" i="2"/>
  <c r="P1356" i="2"/>
  <c r="AC1355" i="2"/>
  <c r="AA1355" i="2"/>
  <c r="P1355" i="2"/>
  <c r="AC1354" i="2"/>
  <c r="AA1354" i="2"/>
  <c r="P1354" i="2"/>
  <c r="AC1353" i="2"/>
  <c r="AA1353" i="2"/>
  <c r="P1353" i="2"/>
  <c r="AC1352" i="2"/>
  <c r="AA1352" i="2"/>
  <c r="P1352" i="2"/>
  <c r="AC1351" i="2"/>
  <c r="AA1351" i="2"/>
  <c r="P1351" i="2"/>
  <c r="AC1350" i="2"/>
  <c r="AA1350" i="2"/>
  <c r="P1350" i="2"/>
  <c r="AC1349" i="2"/>
  <c r="AA1349" i="2"/>
  <c r="P1349" i="2"/>
  <c r="AC1348" i="2"/>
  <c r="AA1348" i="2"/>
  <c r="P1348" i="2"/>
  <c r="AC1347" i="2"/>
  <c r="AA1347" i="2"/>
  <c r="P1347" i="2"/>
  <c r="AC1346" i="2"/>
  <c r="AA1346" i="2"/>
  <c r="P1346" i="2"/>
  <c r="AC1345" i="2"/>
  <c r="AA1345" i="2"/>
  <c r="P1345" i="2"/>
  <c r="AC1344" i="2"/>
  <c r="AA1344" i="2"/>
  <c r="P1344" i="2"/>
  <c r="AC1343" i="2"/>
  <c r="AA1343" i="2"/>
  <c r="P1343" i="2"/>
  <c r="AC1342" i="2"/>
  <c r="AA1342" i="2"/>
  <c r="P1342" i="2"/>
  <c r="AC1341" i="2"/>
  <c r="AA1341" i="2"/>
  <c r="P1341" i="2"/>
  <c r="AC1340" i="2"/>
  <c r="AA1340" i="2"/>
  <c r="P1340" i="2"/>
  <c r="AC1339" i="2"/>
  <c r="AA1339" i="2"/>
  <c r="P1339" i="2"/>
  <c r="AC1338" i="2"/>
  <c r="AA1338" i="2"/>
  <c r="P1338" i="2"/>
  <c r="AC1337" i="2"/>
  <c r="AA1337" i="2"/>
  <c r="P1337" i="2"/>
  <c r="AC1336" i="2"/>
  <c r="AA1336" i="2"/>
  <c r="P1336" i="2"/>
  <c r="AC1335" i="2"/>
  <c r="AA1335" i="2"/>
  <c r="P1335" i="2"/>
  <c r="AC1334" i="2"/>
  <c r="AA1334" i="2"/>
  <c r="P1334" i="2"/>
  <c r="AC1333" i="2"/>
  <c r="AA1333" i="2"/>
  <c r="P1333" i="2"/>
  <c r="AC1332" i="2"/>
  <c r="AA1332" i="2"/>
  <c r="P1332" i="2"/>
  <c r="AC1331" i="2"/>
  <c r="AA1331" i="2"/>
  <c r="P1331" i="2"/>
  <c r="AC1330" i="2"/>
  <c r="AA1330" i="2"/>
  <c r="P1330" i="2"/>
  <c r="AC1329" i="2"/>
  <c r="AA1329" i="2"/>
  <c r="P1329" i="2"/>
  <c r="AC1328" i="2"/>
  <c r="AA1328" i="2"/>
  <c r="P1328" i="2"/>
  <c r="AC1327" i="2"/>
  <c r="AA1327" i="2"/>
  <c r="P1327" i="2"/>
  <c r="AC1326" i="2"/>
  <c r="AA1326" i="2"/>
  <c r="P1326" i="2"/>
  <c r="AC1325" i="2"/>
  <c r="AA1325" i="2"/>
  <c r="P1325" i="2"/>
  <c r="AC1324" i="2"/>
  <c r="AA1324" i="2"/>
  <c r="P1324" i="2"/>
  <c r="AC1323" i="2"/>
  <c r="AA1323" i="2"/>
  <c r="P1323" i="2"/>
  <c r="AC1322" i="2"/>
  <c r="AA1322" i="2"/>
  <c r="P1322" i="2"/>
  <c r="AC1321" i="2"/>
  <c r="AA1321" i="2"/>
  <c r="P1321" i="2"/>
  <c r="AC1320" i="2"/>
  <c r="AA1320" i="2"/>
  <c r="P1320" i="2"/>
  <c r="AC1319" i="2"/>
  <c r="AA1319" i="2"/>
  <c r="P1319" i="2"/>
  <c r="AC1318" i="2"/>
  <c r="AA1318" i="2"/>
  <c r="P1318" i="2"/>
  <c r="AC1317" i="2"/>
  <c r="AA1317" i="2"/>
  <c r="P1317" i="2"/>
  <c r="AC1316" i="2"/>
  <c r="AA1316" i="2"/>
  <c r="P1316" i="2"/>
  <c r="AC1315" i="2"/>
  <c r="AA1315" i="2"/>
  <c r="P1315" i="2"/>
  <c r="AC1314" i="2"/>
  <c r="AA1314" i="2"/>
  <c r="P1314" i="2"/>
  <c r="AC1313" i="2"/>
  <c r="AA1313" i="2"/>
  <c r="P1313" i="2"/>
  <c r="AC1312" i="2"/>
  <c r="AA1312" i="2"/>
  <c r="P1312" i="2"/>
  <c r="AC1311" i="2"/>
  <c r="AA1311" i="2"/>
  <c r="P1311" i="2"/>
  <c r="AC1310" i="2"/>
  <c r="AA1310" i="2"/>
  <c r="P1310" i="2"/>
  <c r="AC1309" i="2"/>
  <c r="AA1309" i="2"/>
  <c r="P1309" i="2"/>
  <c r="AC1308" i="2"/>
  <c r="AA1308" i="2"/>
  <c r="P1308" i="2"/>
  <c r="AC1307" i="2"/>
  <c r="AA1307" i="2"/>
  <c r="P1307" i="2"/>
  <c r="AC1306" i="2"/>
  <c r="AA1306" i="2"/>
  <c r="P1306" i="2"/>
  <c r="AC1305" i="2"/>
  <c r="AA1305" i="2"/>
  <c r="P1305" i="2"/>
  <c r="AC1304" i="2"/>
  <c r="AA1304" i="2"/>
  <c r="P1304" i="2"/>
  <c r="AC1303" i="2"/>
  <c r="AA1303" i="2"/>
  <c r="P1303" i="2"/>
  <c r="AC1302" i="2"/>
  <c r="AA1302" i="2"/>
  <c r="P1302" i="2"/>
  <c r="AC1301" i="2"/>
  <c r="AA1301" i="2"/>
  <c r="P1301" i="2"/>
  <c r="AC1300" i="2"/>
  <c r="AA1300" i="2"/>
  <c r="P1300" i="2"/>
  <c r="AC1299" i="2"/>
  <c r="AA1299" i="2"/>
  <c r="P1299" i="2"/>
  <c r="AC1298" i="2"/>
  <c r="AA1298" i="2"/>
  <c r="P1298" i="2"/>
  <c r="AC1297" i="2"/>
  <c r="AA1297" i="2"/>
  <c r="P1297" i="2"/>
  <c r="AC1296" i="2"/>
  <c r="AA1296" i="2"/>
  <c r="P1296" i="2"/>
  <c r="AC1295" i="2"/>
  <c r="AA1295" i="2"/>
  <c r="P1295" i="2"/>
  <c r="AC1294" i="2"/>
  <c r="AA1294" i="2"/>
  <c r="P1294" i="2"/>
  <c r="AC1293" i="2"/>
  <c r="AA1293" i="2"/>
  <c r="P1293" i="2"/>
  <c r="AC1292" i="2"/>
  <c r="AA1292" i="2"/>
  <c r="P1292" i="2"/>
  <c r="AC1291" i="2"/>
  <c r="AA1291" i="2"/>
  <c r="P1291" i="2"/>
  <c r="AC1290" i="2"/>
  <c r="AA1290" i="2"/>
  <c r="P1290" i="2"/>
  <c r="AC1289" i="2"/>
  <c r="AA1289" i="2"/>
  <c r="P1289" i="2"/>
  <c r="AC1288" i="2"/>
  <c r="AA1288" i="2"/>
  <c r="P1288" i="2"/>
  <c r="AC1287" i="2"/>
  <c r="AA1287" i="2"/>
  <c r="P1287" i="2"/>
  <c r="AC1286" i="2"/>
  <c r="AA1286" i="2"/>
  <c r="P1286" i="2"/>
  <c r="AC1285" i="2"/>
  <c r="AA1285" i="2"/>
  <c r="P1285" i="2"/>
  <c r="AC1284" i="2"/>
  <c r="AA1284" i="2"/>
  <c r="P1284" i="2"/>
  <c r="AC1283" i="2"/>
  <c r="AA1283" i="2"/>
  <c r="P1283" i="2"/>
  <c r="AC1282" i="2"/>
  <c r="AA1282" i="2"/>
  <c r="P1282" i="2"/>
  <c r="AC1281" i="2"/>
  <c r="AA1281" i="2"/>
  <c r="P1281" i="2"/>
  <c r="AC1280" i="2"/>
  <c r="AA1280" i="2"/>
  <c r="P1280" i="2"/>
  <c r="AC1279" i="2"/>
  <c r="AA1279" i="2"/>
  <c r="P1279" i="2"/>
  <c r="AC1278" i="2"/>
  <c r="AA1278" i="2"/>
  <c r="P1278" i="2"/>
  <c r="AC1277" i="2"/>
  <c r="AA1277" i="2"/>
  <c r="P1277" i="2"/>
  <c r="AC1276" i="2"/>
  <c r="AA1276" i="2"/>
  <c r="P1276" i="2"/>
  <c r="AC1275" i="2"/>
  <c r="AA1275" i="2"/>
  <c r="P1275" i="2"/>
  <c r="AC1274" i="2"/>
  <c r="AA1274" i="2"/>
  <c r="P1274" i="2"/>
  <c r="AC1273" i="2"/>
  <c r="AA1273" i="2"/>
  <c r="P1273" i="2"/>
  <c r="AC1272" i="2"/>
  <c r="AA1272" i="2"/>
  <c r="P1272" i="2"/>
  <c r="AC1271" i="2"/>
  <c r="AA1271" i="2"/>
  <c r="P1271" i="2"/>
  <c r="AC1270" i="2"/>
  <c r="AA1270" i="2"/>
  <c r="P1270" i="2"/>
  <c r="AC1269" i="2"/>
  <c r="AA1269" i="2"/>
  <c r="P1269" i="2"/>
  <c r="AC1268" i="2"/>
  <c r="AA1268" i="2"/>
  <c r="P1268" i="2"/>
  <c r="AC1267" i="2"/>
  <c r="AA1267" i="2"/>
  <c r="P1267" i="2"/>
  <c r="AC1266" i="2"/>
  <c r="AA1266" i="2"/>
  <c r="P1266" i="2"/>
  <c r="AC1265" i="2"/>
  <c r="AA1265" i="2"/>
  <c r="P1265" i="2"/>
  <c r="AC1264" i="2"/>
  <c r="AA1264" i="2"/>
  <c r="P1264" i="2"/>
  <c r="AC1263" i="2"/>
  <c r="AA1263" i="2"/>
  <c r="P1263" i="2"/>
  <c r="AC1262" i="2"/>
  <c r="AA1262" i="2"/>
  <c r="P1262" i="2"/>
  <c r="AC1261" i="2"/>
  <c r="AA1261" i="2"/>
  <c r="P1261" i="2"/>
  <c r="AC1260" i="2"/>
  <c r="AA1260" i="2"/>
  <c r="P1260" i="2"/>
  <c r="AC1259" i="2"/>
  <c r="AA1259" i="2"/>
  <c r="P1259" i="2"/>
  <c r="AC1258" i="2"/>
  <c r="AA1258" i="2"/>
  <c r="P1258" i="2"/>
  <c r="AC1257" i="2"/>
  <c r="AA1257" i="2"/>
  <c r="P1257" i="2"/>
  <c r="AC1256" i="2"/>
  <c r="AA1256" i="2"/>
  <c r="P1256" i="2"/>
  <c r="AC1255" i="2"/>
  <c r="AA1255" i="2"/>
  <c r="P1255" i="2"/>
  <c r="AC1254" i="2"/>
  <c r="AA1254" i="2"/>
  <c r="P1254" i="2"/>
  <c r="AC1253" i="2"/>
  <c r="AA1253" i="2"/>
  <c r="P1253" i="2"/>
  <c r="AC1252" i="2"/>
  <c r="AA1252" i="2"/>
  <c r="P1252" i="2"/>
  <c r="AC1251" i="2"/>
  <c r="AA1251" i="2"/>
  <c r="P1251" i="2"/>
  <c r="AC1250" i="2"/>
  <c r="AA1250" i="2"/>
  <c r="P1250" i="2"/>
  <c r="AC1249" i="2"/>
  <c r="AA1249" i="2"/>
  <c r="P1249" i="2"/>
  <c r="AC1248" i="2"/>
  <c r="AA1248" i="2"/>
  <c r="P1248" i="2"/>
  <c r="AC1247" i="2"/>
  <c r="AA1247" i="2"/>
  <c r="P1247" i="2"/>
  <c r="AC1246" i="2"/>
  <c r="AA1246" i="2"/>
  <c r="P1246" i="2"/>
  <c r="AC1245" i="2"/>
  <c r="AA1245" i="2"/>
  <c r="P1245" i="2"/>
  <c r="AC1244" i="2"/>
  <c r="AA1244" i="2"/>
  <c r="P1244" i="2"/>
  <c r="AC1243" i="2"/>
  <c r="AA1243" i="2"/>
  <c r="P1243" i="2"/>
  <c r="AC1242" i="2"/>
  <c r="AA1242" i="2"/>
  <c r="P1242" i="2"/>
  <c r="AC1241" i="2"/>
  <c r="AA1241" i="2"/>
  <c r="P1241" i="2"/>
  <c r="AC1240" i="2"/>
  <c r="AA1240" i="2"/>
  <c r="P1240" i="2"/>
  <c r="AC1239" i="2"/>
  <c r="AA1239" i="2"/>
  <c r="P1239" i="2"/>
  <c r="AC1238" i="2"/>
  <c r="AA1238" i="2"/>
  <c r="P1238" i="2"/>
  <c r="AC1237" i="2"/>
  <c r="AA1237" i="2"/>
  <c r="P1237" i="2"/>
  <c r="AC1236" i="2"/>
  <c r="AA1236" i="2"/>
  <c r="P1236" i="2"/>
  <c r="AC1235" i="2"/>
  <c r="AA1235" i="2"/>
  <c r="P1235" i="2"/>
  <c r="AC1234" i="2"/>
  <c r="AA1234" i="2"/>
  <c r="P1234" i="2"/>
  <c r="AC1233" i="2"/>
  <c r="AA1233" i="2"/>
  <c r="P1233" i="2"/>
  <c r="AC1232" i="2"/>
  <c r="AA1232" i="2"/>
  <c r="P1232" i="2"/>
  <c r="AC1231" i="2"/>
  <c r="AA1231" i="2"/>
  <c r="P1231" i="2"/>
  <c r="AC1230" i="2"/>
  <c r="AA1230" i="2"/>
  <c r="P1230" i="2"/>
  <c r="AC1229" i="2"/>
  <c r="AA1229" i="2"/>
  <c r="P1229" i="2"/>
  <c r="AC1228" i="2"/>
  <c r="AA1228" i="2"/>
  <c r="P1228" i="2"/>
  <c r="AC1227" i="2"/>
  <c r="AA1227" i="2"/>
  <c r="P1227" i="2"/>
  <c r="AC1226" i="2"/>
  <c r="AA1226" i="2"/>
  <c r="P1226" i="2"/>
  <c r="AC1225" i="2"/>
  <c r="AA1225" i="2"/>
  <c r="P1225" i="2"/>
  <c r="AC1224" i="2"/>
  <c r="AA1224" i="2"/>
  <c r="P1224" i="2"/>
  <c r="AC1223" i="2"/>
  <c r="AA1223" i="2"/>
  <c r="P1223" i="2"/>
  <c r="AC1222" i="2"/>
  <c r="AA1222" i="2"/>
  <c r="P1222" i="2"/>
  <c r="AC1221" i="2"/>
  <c r="AA1221" i="2"/>
  <c r="P1221" i="2"/>
  <c r="AC1220" i="2"/>
  <c r="AA1220" i="2"/>
  <c r="P1220" i="2"/>
  <c r="AC1219" i="2"/>
  <c r="AA1219" i="2"/>
  <c r="P1219" i="2"/>
  <c r="AC1218" i="2"/>
  <c r="AA1218" i="2"/>
  <c r="P1218" i="2"/>
  <c r="AC1217" i="2"/>
  <c r="AA1217" i="2"/>
  <c r="P1217" i="2"/>
  <c r="AC1216" i="2"/>
  <c r="AA1216" i="2"/>
  <c r="P1216" i="2"/>
  <c r="AC1215" i="2"/>
  <c r="AA1215" i="2"/>
  <c r="P1215" i="2"/>
  <c r="AC1214" i="2"/>
  <c r="AA1214" i="2"/>
  <c r="P1214" i="2"/>
  <c r="AC1213" i="2"/>
  <c r="AA1213" i="2"/>
  <c r="P1213" i="2"/>
  <c r="AC1212" i="2"/>
  <c r="AA1212" i="2"/>
  <c r="P1212" i="2"/>
  <c r="AC1211" i="2"/>
  <c r="AA1211" i="2"/>
  <c r="P1211" i="2"/>
  <c r="AC1210" i="2"/>
  <c r="AA1210" i="2"/>
  <c r="P1210" i="2"/>
  <c r="AC1209" i="2"/>
  <c r="AA1209" i="2"/>
  <c r="P1209" i="2"/>
  <c r="AC1208" i="2"/>
  <c r="AA1208" i="2"/>
  <c r="P1208" i="2"/>
  <c r="AC1207" i="2"/>
  <c r="AA1207" i="2"/>
  <c r="P1207" i="2"/>
  <c r="AC1206" i="2"/>
  <c r="AA1206" i="2"/>
  <c r="P1206" i="2"/>
  <c r="AC1205" i="2"/>
  <c r="AA1205" i="2"/>
  <c r="P1205" i="2"/>
  <c r="AC1204" i="2"/>
  <c r="AA1204" i="2"/>
  <c r="P1204" i="2"/>
  <c r="AC1203" i="2"/>
  <c r="AA1203" i="2"/>
  <c r="P1203" i="2"/>
  <c r="AC1202" i="2"/>
  <c r="AA1202" i="2"/>
  <c r="P1202" i="2"/>
  <c r="AC1201" i="2"/>
  <c r="AA1201" i="2"/>
  <c r="P1201" i="2"/>
  <c r="AC1200" i="2"/>
  <c r="AA1200" i="2"/>
  <c r="P1200" i="2"/>
  <c r="AC1199" i="2"/>
  <c r="AA1199" i="2"/>
  <c r="P1199" i="2"/>
  <c r="AC1198" i="2"/>
  <c r="AA1198" i="2"/>
  <c r="P1198" i="2"/>
  <c r="AC1197" i="2"/>
  <c r="AA1197" i="2"/>
  <c r="P1197" i="2"/>
  <c r="AC1196" i="2"/>
  <c r="AA1196" i="2"/>
  <c r="P1196" i="2"/>
  <c r="AC1195" i="2"/>
  <c r="AA1195" i="2"/>
  <c r="P1195" i="2"/>
  <c r="AC1194" i="2"/>
  <c r="AA1194" i="2"/>
  <c r="P1194" i="2"/>
  <c r="AC1193" i="2"/>
  <c r="AA1193" i="2"/>
  <c r="P1193" i="2"/>
  <c r="AC1192" i="2"/>
  <c r="AA1192" i="2"/>
  <c r="P1192" i="2"/>
  <c r="AC1191" i="2"/>
  <c r="AA1191" i="2"/>
  <c r="P1191" i="2"/>
  <c r="AC1190" i="2"/>
  <c r="AA1190" i="2"/>
  <c r="P1190" i="2"/>
  <c r="AC1189" i="2"/>
  <c r="AA1189" i="2"/>
  <c r="P1189" i="2"/>
  <c r="AC1188" i="2"/>
  <c r="AA1188" i="2"/>
  <c r="P1188" i="2"/>
  <c r="AC1187" i="2"/>
  <c r="AA1187" i="2"/>
  <c r="P1187" i="2"/>
  <c r="AC1186" i="2"/>
  <c r="AA1186" i="2"/>
  <c r="P1186" i="2"/>
  <c r="AC1185" i="2"/>
  <c r="AA1185" i="2"/>
  <c r="P1185" i="2"/>
  <c r="AC1184" i="2"/>
  <c r="AA1184" i="2"/>
  <c r="P1184" i="2"/>
  <c r="AC1183" i="2"/>
  <c r="AA1183" i="2"/>
  <c r="P1183" i="2"/>
  <c r="AC1182" i="2"/>
  <c r="AA1182" i="2"/>
  <c r="P1182" i="2"/>
  <c r="AC1181" i="2"/>
  <c r="AA1181" i="2"/>
  <c r="P1181" i="2"/>
  <c r="AC1180" i="2"/>
  <c r="AA1180" i="2"/>
  <c r="P1180" i="2"/>
  <c r="AC1179" i="2"/>
  <c r="AA1179" i="2"/>
  <c r="P1179" i="2"/>
  <c r="AC1178" i="2"/>
  <c r="AA1178" i="2"/>
  <c r="P1178" i="2"/>
  <c r="AC1177" i="2"/>
  <c r="AA1177" i="2"/>
  <c r="P1177" i="2"/>
  <c r="AC1176" i="2"/>
  <c r="AA1176" i="2"/>
  <c r="P1176" i="2"/>
  <c r="AC1175" i="2"/>
  <c r="AA1175" i="2"/>
  <c r="P1175" i="2"/>
  <c r="AC1174" i="2"/>
  <c r="AA1174" i="2"/>
  <c r="P1174" i="2"/>
  <c r="AC1173" i="2"/>
  <c r="AA1173" i="2"/>
  <c r="P1173" i="2"/>
  <c r="AC1172" i="2"/>
  <c r="AA1172" i="2"/>
  <c r="P1172" i="2"/>
  <c r="AC1171" i="2"/>
  <c r="AA1171" i="2"/>
  <c r="P1171" i="2"/>
  <c r="AC1170" i="2"/>
  <c r="AA1170" i="2"/>
  <c r="P1170" i="2"/>
  <c r="AC1169" i="2"/>
  <c r="AA1169" i="2"/>
  <c r="P1169" i="2"/>
  <c r="AC1168" i="2"/>
  <c r="AA1168" i="2"/>
  <c r="P1168" i="2"/>
  <c r="AC1167" i="2"/>
  <c r="AA1167" i="2"/>
  <c r="P1167" i="2"/>
  <c r="AC1166" i="2"/>
  <c r="AA1166" i="2"/>
  <c r="P1166" i="2"/>
  <c r="AC1165" i="2"/>
  <c r="AA1165" i="2"/>
  <c r="P1165" i="2"/>
  <c r="AC1164" i="2"/>
  <c r="AA1164" i="2"/>
  <c r="P1164" i="2"/>
  <c r="AC1163" i="2"/>
  <c r="AA1163" i="2"/>
  <c r="P1163" i="2"/>
  <c r="AC1162" i="2"/>
  <c r="AA1162" i="2"/>
  <c r="P1162" i="2"/>
  <c r="AC1161" i="2"/>
  <c r="AA1161" i="2"/>
  <c r="P1161" i="2"/>
  <c r="AC1160" i="2"/>
  <c r="AA1160" i="2"/>
  <c r="P1160" i="2"/>
  <c r="AC1159" i="2"/>
  <c r="AA1159" i="2"/>
  <c r="P1159" i="2"/>
  <c r="AC1158" i="2"/>
  <c r="AA1158" i="2"/>
  <c r="P1158" i="2"/>
  <c r="AC1157" i="2"/>
  <c r="AA1157" i="2"/>
  <c r="P1157" i="2"/>
  <c r="AC1156" i="2"/>
  <c r="AA1156" i="2"/>
  <c r="P1156" i="2"/>
  <c r="AC1155" i="2"/>
  <c r="AA1155" i="2"/>
  <c r="P1155" i="2"/>
  <c r="AC1154" i="2"/>
  <c r="AA1154" i="2"/>
  <c r="P1154" i="2"/>
  <c r="AC1153" i="2"/>
  <c r="AA1153" i="2"/>
  <c r="P1153" i="2"/>
  <c r="AC1152" i="2"/>
  <c r="AA1152" i="2"/>
  <c r="P1152" i="2"/>
  <c r="AC1151" i="2"/>
  <c r="AA1151" i="2"/>
  <c r="P1151" i="2"/>
  <c r="AC1150" i="2"/>
  <c r="AA1150" i="2"/>
  <c r="P1150" i="2"/>
  <c r="AC1149" i="2"/>
  <c r="AA1149" i="2"/>
  <c r="P1149" i="2"/>
  <c r="AC1148" i="2"/>
  <c r="AA1148" i="2"/>
  <c r="P1148" i="2"/>
  <c r="AC1147" i="2"/>
  <c r="AA1147" i="2"/>
  <c r="P1147" i="2"/>
  <c r="AC1146" i="2"/>
  <c r="AA1146" i="2"/>
  <c r="P1146" i="2"/>
  <c r="AC1145" i="2"/>
  <c r="AA1145" i="2"/>
  <c r="P1145" i="2"/>
  <c r="AC1144" i="2"/>
  <c r="AA1144" i="2"/>
  <c r="P1144" i="2"/>
  <c r="AC1143" i="2"/>
  <c r="AA1143" i="2"/>
  <c r="P1143" i="2"/>
  <c r="AC1142" i="2"/>
  <c r="AA1142" i="2"/>
  <c r="P1142" i="2"/>
  <c r="AC1141" i="2"/>
  <c r="AA1141" i="2"/>
  <c r="P1141" i="2"/>
  <c r="AC1140" i="2"/>
  <c r="AA1140" i="2"/>
  <c r="P1140" i="2"/>
  <c r="AC1139" i="2"/>
  <c r="AA1139" i="2"/>
  <c r="P1139" i="2"/>
  <c r="AC1138" i="2"/>
  <c r="AA1138" i="2"/>
  <c r="P1138" i="2"/>
  <c r="AC1137" i="2"/>
  <c r="AA1137" i="2"/>
  <c r="P1137" i="2"/>
  <c r="AC1136" i="2"/>
  <c r="AA1136" i="2"/>
  <c r="P1136" i="2"/>
  <c r="AC1135" i="2"/>
  <c r="AA1135" i="2"/>
  <c r="P1135" i="2"/>
  <c r="AC1134" i="2"/>
  <c r="AA1134" i="2"/>
  <c r="P1134" i="2"/>
  <c r="AC1133" i="2"/>
  <c r="AA1133" i="2"/>
  <c r="P1133" i="2"/>
  <c r="AC1132" i="2"/>
  <c r="AA1132" i="2"/>
  <c r="P1132" i="2"/>
  <c r="AC1131" i="2"/>
  <c r="AA1131" i="2"/>
  <c r="P1131" i="2"/>
  <c r="AC1130" i="2"/>
  <c r="AA1130" i="2"/>
  <c r="P1130" i="2"/>
  <c r="AC1129" i="2"/>
  <c r="AA1129" i="2"/>
  <c r="P1129" i="2"/>
  <c r="AC1128" i="2"/>
  <c r="AA1128" i="2"/>
  <c r="P1128" i="2"/>
  <c r="AC1127" i="2"/>
  <c r="AA1127" i="2"/>
  <c r="P1127" i="2"/>
  <c r="AC1126" i="2"/>
  <c r="AA1126" i="2"/>
  <c r="P1126" i="2"/>
  <c r="AC1125" i="2"/>
  <c r="AA1125" i="2"/>
  <c r="P1125" i="2"/>
  <c r="AC1124" i="2"/>
  <c r="AA1124" i="2"/>
  <c r="P1124" i="2"/>
  <c r="AC1123" i="2"/>
  <c r="AA1123" i="2"/>
  <c r="P1123" i="2"/>
  <c r="AC1122" i="2"/>
  <c r="AA1122" i="2"/>
  <c r="P1122" i="2"/>
  <c r="AC1121" i="2"/>
  <c r="AA1121" i="2"/>
  <c r="P1121" i="2"/>
  <c r="AC1120" i="2"/>
  <c r="AA1120" i="2"/>
  <c r="P1120" i="2"/>
  <c r="AC1119" i="2"/>
  <c r="AA1119" i="2"/>
  <c r="P1119" i="2"/>
  <c r="AC1118" i="2"/>
  <c r="AA1118" i="2"/>
  <c r="P1118" i="2"/>
  <c r="AC1117" i="2"/>
  <c r="AA1117" i="2"/>
  <c r="P1117" i="2"/>
  <c r="AC1116" i="2"/>
  <c r="AA1116" i="2"/>
  <c r="P1116" i="2"/>
  <c r="AC1115" i="2"/>
  <c r="AA1115" i="2"/>
  <c r="P1115" i="2"/>
  <c r="AC1114" i="2"/>
  <c r="AA1114" i="2"/>
  <c r="P1114" i="2"/>
  <c r="AC1113" i="2"/>
  <c r="AA1113" i="2"/>
  <c r="P1113" i="2"/>
  <c r="AC1112" i="2"/>
  <c r="AA1112" i="2"/>
  <c r="P1112" i="2"/>
  <c r="AC1111" i="2"/>
  <c r="AA1111" i="2"/>
  <c r="P1111" i="2"/>
  <c r="AC1110" i="2"/>
  <c r="AA1110" i="2"/>
  <c r="P1110" i="2"/>
  <c r="AC1109" i="2"/>
  <c r="AA1109" i="2"/>
  <c r="P1109" i="2"/>
  <c r="AC1108" i="2"/>
  <c r="AA1108" i="2"/>
  <c r="P1108" i="2"/>
  <c r="AC1107" i="2"/>
  <c r="AA1107" i="2"/>
  <c r="P1107" i="2"/>
  <c r="AC1106" i="2"/>
  <c r="AA1106" i="2"/>
  <c r="P1106" i="2"/>
  <c r="AC1105" i="2"/>
  <c r="AA1105" i="2"/>
  <c r="P1105" i="2"/>
  <c r="AC1104" i="2"/>
  <c r="AA1104" i="2"/>
  <c r="P1104" i="2"/>
  <c r="AC1103" i="2"/>
  <c r="AA1103" i="2"/>
  <c r="P1103" i="2"/>
  <c r="AC1102" i="2"/>
  <c r="AA1102" i="2"/>
  <c r="P1102" i="2"/>
  <c r="AC1101" i="2"/>
  <c r="AA1101" i="2"/>
  <c r="P1101" i="2"/>
  <c r="AC1100" i="2"/>
  <c r="AA1100" i="2"/>
  <c r="P1100" i="2"/>
  <c r="AC1099" i="2"/>
  <c r="AA1099" i="2"/>
  <c r="P1099" i="2"/>
  <c r="AC1098" i="2"/>
  <c r="AA1098" i="2"/>
  <c r="P1098" i="2"/>
  <c r="AC1097" i="2"/>
  <c r="AA1097" i="2"/>
  <c r="P1097" i="2"/>
  <c r="AC1096" i="2"/>
  <c r="AA1096" i="2"/>
  <c r="P1096" i="2"/>
  <c r="AC1095" i="2"/>
  <c r="AA1095" i="2"/>
  <c r="P1095" i="2"/>
  <c r="AC1094" i="2"/>
  <c r="AA1094" i="2"/>
  <c r="P1094" i="2"/>
  <c r="AC1093" i="2"/>
  <c r="AA1093" i="2"/>
  <c r="P1093" i="2"/>
  <c r="AC1092" i="2"/>
  <c r="AA1092" i="2"/>
  <c r="P1092" i="2"/>
  <c r="AC1091" i="2"/>
  <c r="AA1091" i="2"/>
  <c r="P1091" i="2"/>
  <c r="AC1090" i="2"/>
  <c r="AA1090" i="2"/>
  <c r="P1090" i="2"/>
  <c r="AC1089" i="2"/>
  <c r="AA1089" i="2"/>
  <c r="P1089" i="2"/>
  <c r="AC1088" i="2"/>
  <c r="AA1088" i="2"/>
  <c r="P1088" i="2"/>
  <c r="AC1087" i="2"/>
  <c r="AA1087" i="2"/>
  <c r="P1087" i="2"/>
  <c r="AC1086" i="2"/>
  <c r="AA1086" i="2"/>
  <c r="P1086" i="2"/>
  <c r="AC1085" i="2"/>
  <c r="AA1085" i="2"/>
  <c r="P1085" i="2"/>
  <c r="AC1084" i="2"/>
  <c r="AA1084" i="2"/>
  <c r="P1084" i="2"/>
  <c r="AC1083" i="2"/>
  <c r="AA1083" i="2"/>
  <c r="P1083" i="2"/>
  <c r="AC1082" i="2"/>
  <c r="AA1082" i="2"/>
  <c r="P1082" i="2"/>
  <c r="AC1081" i="2"/>
  <c r="AA1081" i="2"/>
  <c r="P1081" i="2"/>
  <c r="AC1080" i="2"/>
  <c r="AA1080" i="2"/>
  <c r="P1080" i="2"/>
  <c r="AC1079" i="2"/>
  <c r="AA1079" i="2"/>
  <c r="P1079" i="2"/>
  <c r="AC1078" i="2"/>
  <c r="AA1078" i="2"/>
  <c r="P1078" i="2"/>
  <c r="AC1077" i="2"/>
  <c r="AA1077" i="2"/>
  <c r="P1077" i="2"/>
  <c r="AC1076" i="2"/>
  <c r="AA1076" i="2"/>
  <c r="P1076" i="2"/>
  <c r="AC1075" i="2"/>
  <c r="AA1075" i="2"/>
  <c r="P1075" i="2"/>
  <c r="AC1074" i="2"/>
  <c r="AA1074" i="2"/>
  <c r="P1074" i="2"/>
  <c r="AC1073" i="2"/>
  <c r="AA1073" i="2"/>
  <c r="P1073" i="2"/>
  <c r="AC1072" i="2"/>
  <c r="AA1072" i="2"/>
  <c r="P1072" i="2"/>
  <c r="AC1071" i="2"/>
  <c r="AA1071" i="2"/>
  <c r="P1071" i="2"/>
  <c r="AC1070" i="2"/>
  <c r="AA1070" i="2"/>
  <c r="P1070" i="2"/>
  <c r="AC1069" i="2"/>
  <c r="AA1069" i="2"/>
  <c r="P1069" i="2"/>
  <c r="AC1068" i="2"/>
  <c r="AA1068" i="2"/>
  <c r="P1068" i="2"/>
  <c r="AC1067" i="2"/>
  <c r="AA1067" i="2"/>
  <c r="P1067" i="2"/>
  <c r="AC1066" i="2"/>
  <c r="AA1066" i="2"/>
  <c r="P1066" i="2"/>
  <c r="AC1065" i="2"/>
  <c r="AA1065" i="2"/>
  <c r="P1065" i="2"/>
  <c r="AC1064" i="2"/>
  <c r="AA1064" i="2"/>
  <c r="P1064" i="2"/>
  <c r="AC1063" i="2"/>
  <c r="AA1063" i="2"/>
  <c r="P1063" i="2"/>
  <c r="AC1062" i="2"/>
  <c r="AA1062" i="2"/>
  <c r="P1062" i="2"/>
  <c r="AC1061" i="2"/>
  <c r="AA1061" i="2"/>
  <c r="P1061" i="2"/>
  <c r="AC1060" i="2"/>
  <c r="AA1060" i="2"/>
  <c r="P1060" i="2"/>
  <c r="AC1059" i="2"/>
  <c r="AA1059" i="2"/>
  <c r="P1059" i="2"/>
  <c r="AC1058" i="2"/>
  <c r="AA1058" i="2"/>
  <c r="P1058" i="2"/>
  <c r="AC1057" i="2"/>
  <c r="AA1057" i="2"/>
  <c r="P1057" i="2"/>
  <c r="AC1056" i="2"/>
  <c r="AA1056" i="2"/>
  <c r="P1056" i="2"/>
  <c r="AC1055" i="2"/>
  <c r="AA1055" i="2"/>
  <c r="P1055" i="2"/>
  <c r="AC1054" i="2"/>
  <c r="AA1054" i="2"/>
  <c r="P1054" i="2"/>
  <c r="AC1053" i="2"/>
  <c r="AA1053" i="2"/>
  <c r="P1053" i="2"/>
  <c r="AC1052" i="2"/>
  <c r="AA1052" i="2"/>
  <c r="P1052" i="2"/>
  <c r="AC1051" i="2"/>
  <c r="AA1051" i="2"/>
  <c r="P1051" i="2"/>
  <c r="AC1050" i="2"/>
  <c r="AA1050" i="2"/>
  <c r="P1050" i="2"/>
  <c r="AC1049" i="2"/>
  <c r="AA1049" i="2"/>
  <c r="P1049" i="2"/>
  <c r="AC1048" i="2"/>
  <c r="AA1048" i="2"/>
  <c r="P1048" i="2"/>
  <c r="AC1047" i="2"/>
  <c r="AA1047" i="2"/>
  <c r="P1047" i="2"/>
  <c r="AC1046" i="2"/>
  <c r="AA1046" i="2"/>
  <c r="P1046" i="2"/>
  <c r="AC1045" i="2"/>
  <c r="AA1045" i="2"/>
  <c r="P1045" i="2"/>
  <c r="AC1044" i="2"/>
  <c r="AA1044" i="2"/>
  <c r="P1044" i="2"/>
  <c r="AC1043" i="2"/>
  <c r="AA1043" i="2"/>
  <c r="P1043" i="2"/>
  <c r="AC1042" i="2"/>
  <c r="AA1042" i="2"/>
  <c r="P1042" i="2"/>
  <c r="AC1041" i="2"/>
  <c r="AA1041" i="2"/>
  <c r="P1041" i="2"/>
  <c r="AC1040" i="2"/>
  <c r="AA1040" i="2"/>
  <c r="P1040" i="2"/>
  <c r="AC1039" i="2"/>
  <c r="AA1039" i="2"/>
  <c r="P1039" i="2"/>
  <c r="AC1038" i="2"/>
  <c r="AA1038" i="2"/>
  <c r="P1038" i="2"/>
  <c r="AC1037" i="2"/>
  <c r="AA1037" i="2"/>
  <c r="P1037" i="2"/>
  <c r="AC1036" i="2"/>
  <c r="AA1036" i="2"/>
  <c r="P1036" i="2"/>
  <c r="AC1035" i="2"/>
  <c r="AA1035" i="2"/>
  <c r="P1035" i="2"/>
  <c r="AC1034" i="2"/>
  <c r="AA1034" i="2"/>
  <c r="P1034" i="2"/>
  <c r="AC1033" i="2"/>
  <c r="AA1033" i="2"/>
  <c r="P1033" i="2"/>
  <c r="AC1032" i="2"/>
  <c r="AA1032" i="2"/>
  <c r="P1032" i="2"/>
  <c r="AC1031" i="2"/>
  <c r="AA1031" i="2"/>
  <c r="P1031" i="2"/>
  <c r="AC1030" i="2"/>
  <c r="AA1030" i="2"/>
  <c r="P1030" i="2"/>
  <c r="AC1029" i="2"/>
  <c r="AA1029" i="2"/>
  <c r="P1029" i="2"/>
  <c r="AC1028" i="2"/>
  <c r="AA1028" i="2"/>
  <c r="P1028" i="2"/>
  <c r="AC1027" i="2"/>
  <c r="AA1027" i="2"/>
  <c r="P1027" i="2"/>
  <c r="AC1026" i="2"/>
  <c r="AA1026" i="2"/>
  <c r="P1026" i="2"/>
  <c r="AC1025" i="2"/>
  <c r="AA1025" i="2"/>
  <c r="P1025" i="2"/>
  <c r="AC1024" i="2"/>
  <c r="AA1024" i="2"/>
  <c r="P1024" i="2"/>
  <c r="AC1023" i="2"/>
  <c r="AA1023" i="2"/>
  <c r="P1023" i="2"/>
  <c r="AC1022" i="2"/>
  <c r="AA1022" i="2"/>
  <c r="P1022" i="2"/>
  <c r="AC1021" i="2"/>
  <c r="AA1021" i="2"/>
  <c r="P1021" i="2"/>
  <c r="AC1020" i="2"/>
  <c r="AA1020" i="2"/>
  <c r="P1020" i="2"/>
  <c r="AC1019" i="2"/>
  <c r="AA1019" i="2"/>
  <c r="P1019" i="2"/>
  <c r="AC1018" i="2"/>
  <c r="AA1018" i="2"/>
  <c r="P1018" i="2"/>
  <c r="AC1017" i="2"/>
  <c r="AA1017" i="2"/>
  <c r="P1017" i="2"/>
  <c r="AC1016" i="2"/>
  <c r="AA1016" i="2"/>
  <c r="P1016" i="2"/>
  <c r="AC1015" i="2"/>
  <c r="AA1015" i="2"/>
  <c r="P1015" i="2"/>
  <c r="AC1014" i="2"/>
  <c r="AA1014" i="2"/>
  <c r="P1014" i="2"/>
  <c r="AC1013" i="2"/>
  <c r="AA1013" i="2"/>
  <c r="P1013" i="2"/>
  <c r="AC1012" i="2"/>
  <c r="AA1012" i="2"/>
  <c r="P1012" i="2"/>
  <c r="AC1011" i="2"/>
  <c r="AA1011" i="2"/>
  <c r="P1011" i="2"/>
  <c r="AC1010" i="2"/>
  <c r="AA1010" i="2"/>
  <c r="P1010" i="2"/>
  <c r="AC1009" i="2"/>
  <c r="AA1009" i="2"/>
  <c r="P1009" i="2"/>
  <c r="AC1008" i="2"/>
  <c r="AA1008" i="2"/>
  <c r="P1008" i="2"/>
  <c r="AC1007" i="2"/>
  <c r="AA1007" i="2"/>
  <c r="P1007" i="2"/>
  <c r="AC1006" i="2"/>
  <c r="AA1006" i="2"/>
  <c r="P1006" i="2"/>
  <c r="AC1005" i="2"/>
  <c r="AA1005" i="2"/>
  <c r="P1005" i="2"/>
  <c r="AC1004" i="2"/>
  <c r="AA1004" i="2"/>
  <c r="P1004" i="2"/>
  <c r="AC1003" i="2"/>
  <c r="AA1003" i="2"/>
  <c r="P1003" i="2"/>
  <c r="AC1002" i="2"/>
  <c r="AA1002" i="2"/>
  <c r="P1002" i="2"/>
  <c r="AC1001" i="2"/>
  <c r="AA1001" i="2"/>
  <c r="P1001" i="2"/>
  <c r="AC1000" i="2"/>
  <c r="AA1000" i="2"/>
  <c r="P1000" i="2"/>
  <c r="AC999" i="2"/>
  <c r="AA999" i="2"/>
  <c r="P999" i="2"/>
  <c r="AC998" i="2"/>
  <c r="AA998" i="2"/>
  <c r="P998" i="2"/>
  <c r="AC997" i="2"/>
  <c r="AA997" i="2"/>
  <c r="P997" i="2"/>
  <c r="AC996" i="2"/>
  <c r="AA996" i="2"/>
  <c r="P996" i="2"/>
  <c r="AC995" i="2"/>
  <c r="AA995" i="2"/>
  <c r="P995" i="2"/>
  <c r="AC994" i="2"/>
  <c r="AA994" i="2"/>
  <c r="P994" i="2"/>
  <c r="AC993" i="2"/>
  <c r="AA993" i="2"/>
  <c r="P993" i="2"/>
  <c r="AC992" i="2"/>
  <c r="AA992" i="2"/>
  <c r="P992" i="2"/>
  <c r="AC991" i="2"/>
  <c r="AA991" i="2"/>
  <c r="P991" i="2"/>
  <c r="AC990" i="2"/>
  <c r="AA990" i="2"/>
  <c r="P990" i="2"/>
  <c r="AC989" i="2"/>
  <c r="AA989" i="2"/>
  <c r="P989" i="2"/>
  <c r="AC988" i="2"/>
  <c r="AA988" i="2"/>
  <c r="P988" i="2"/>
  <c r="AC987" i="2"/>
  <c r="AA987" i="2"/>
  <c r="P987" i="2"/>
  <c r="AC986" i="2"/>
  <c r="AA986" i="2"/>
  <c r="P986" i="2"/>
  <c r="AC985" i="2"/>
  <c r="AA985" i="2"/>
  <c r="P985" i="2"/>
  <c r="AC984" i="2"/>
  <c r="AA984" i="2"/>
  <c r="P984" i="2"/>
  <c r="AC983" i="2"/>
  <c r="AA983" i="2"/>
  <c r="P983" i="2"/>
  <c r="AC982" i="2"/>
  <c r="AA982" i="2"/>
  <c r="P982" i="2"/>
  <c r="AC981" i="2"/>
  <c r="AA981" i="2"/>
  <c r="P981" i="2"/>
  <c r="AC980" i="2"/>
  <c r="AA980" i="2"/>
  <c r="P980" i="2"/>
  <c r="AC979" i="2"/>
  <c r="AA979" i="2"/>
  <c r="P979" i="2"/>
  <c r="AC978" i="2"/>
  <c r="AA978" i="2"/>
  <c r="P978" i="2"/>
  <c r="AC977" i="2"/>
  <c r="AA977" i="2"/>
  <c r="P977" i="2"/>
  <c r="AC976" i="2"/>
  <c r="AA976" i="2"/>
  <c r="P976" i="2"/>
  <c r="AC975" i="2"/>
  <c r="AA975" i="2"/>
  <c r="P975" i="2"/>
  <c r="AC974" i="2"/>
  <c r="AA974" i="2"/>
  <c r="P974" i="2"/>
  <c r="AC973" i="2"/>
  <c r="AA973" i="2"/>
  <c r="P973" i="2"/>
  <c r="AC972" i="2"/>
  <c r="AA972" i="2"/>
  <c r="P972" i="2"/>
  <c r="AC971" i="2"/>
  <c r="AA971" i="2"/>
  <c r="P971" i="2"/>
  <c r="AC970" i="2"/>
  <c r="AA970" i="2"/>
  <c r="P970" i="2"/>
  <c r="AC969" i="2"/>
  <c r="AA969" i="2"/>
  <c r="P969" i="2"/>
  <c r="AC968" i="2"/>
  <c r="AA968" i="2"/>
  <c r="P968" i="2"/>
  <c r="AC967" i="2"/>
  <c r="AA967" i="2"/>
  <c r="P967" i="2"/>
  <c r="AC966" i="2"/>
  <c r="AA966" i="2"/>
  <c r="P966" i="2"/>
  <c r="AC965" i="2"/>
  <c r="AA965" i="2"/>
  <c r="P965" i="2"/>
  <c r="AC964" i="2"/>
  <c r="AA964" i="2"/>
  <c r="P964" i="2"/>
  <c r="AC963" i="2"/>
  <c r="AA963" i="2"/>
  <c r="P963" i="2"/>
  <c r="AC962" i="2"/>
  <c r="AA962" i="2"/>
  <c r="P962" i="2"/>
  <c r="AC961" i="2"/>
  <c r="AA961" i="2"/>
  <c r="P961" i="2"/>
  <c r="AC960" i="2"/>
  <c r="AA960" i="2"/>
  <c r="P960" i="2"/>
  <c r="AC959" i="2"/>
  <c r="AA959" i="2"/>
  <c r="P959" i="2"/>
  <c r="AC958" i="2"/>
  <c r="AA958" i="2"/>
  <c r="P958" i="2"/>
  <c r="AC957" i="2"/>
  <c r="AA957" i="2"/>
  <c r="P957" i="2"/>
  <c r="AC956" i="2"/>
  <c r="AA956" i="2"/>
  <c r="P956" i="2"/>
  <c r="AC955" i="2"/>
  <c r="AA955" i="2"/>
  <c r="P955" i="2"/>
  <c r="AC954" i="2"/>
  <c r="AA954" i="2"/>
  <c r="P954" i="2"/>
  <c r="AC953" i="2"/>
  <c r="AA953" i="2"/>
  <c r="P953" i="2"/>
  <c r="AC952" i="2"/>
  <c r="AA952" i="2"/>
  <c r="P952" i="2"/>
  <c r="AC951" i="2"/>
  <c r="AA951" i="2"/>
  <c r="P951" i="2"/>
  <c r="AC950" i="2"/>
  <c r="AA950" i="2"/>
  <c r="P950" i="2"/>
  <c r="AC949" i="2"/>
  <c r="AA949" i="2"/>
  <c r="P949" i="2"/>
  <c r="AC948" i="2"/>
  <c r="AA948" i="2"/>
  <c r="P948" i="2"/>
  <c r="AC947" i="2"/>
  <c r="AA947" i="2"/>
  <c r="P947" i="2"/>
  <c r="AC946" i="2"/>
  <c r="AA946" i="2"/>
  <c r="P946" i="2"/>
  <c r="AC945" i="2"/>
  <c r="AA945" i="2"/>
  <c r="P945" i="2"/>
  <c r="AC944" i="2"/>
  <c r="AA944" i="2"/>
  <c r="P944" i="2"/>
  <c r="AC943" i="2"/>
  <c r="AA943" i="2"/>
  <c r="P943" i="2"/>
  <c r="AC942" i="2"/>
  <c r="AA942" i="2"/>
  <c r="P942" i="2"/>
  <c r="AC941" i="2"/>
  <c r="AA941" i="2"/>
  <c r="P941" i="2"/>
  <c r="AC940" i="2"/>
  <c r="AA940" i="2"/>
  <c r="P940" i="2"/>
  <c r="AC939" i="2"/>
  <c r="AA939" i="2"/>
  <c r="P939" i="2"/>
  <c r="AC938" i="2"/>
  <c r="AA938" i="2"/>
  <c r="P938" i="2"/>
  <c r="AC937" i="2"/>
  <c r="AA937" i="2"/>
  <c r="P937" i="2"/>
  <c r="AC936" i="2"/>
  <c r="AA936" i="2"/>
  <c r="P936" i="2"/>
  <c r="AC935" i="2"/>
  <c r="AA935" i="2"/>
  <c r="P935" i="2"/>
  <c r="AC934" i="2"/>
  <c r="AA934" i="2"/>
  <c r="P934" i="2"/>
  <c r="AC933" i="2"/>
  <c r="AA933" i="2"/>
  <c r="P933" i="2"/>
  <c r="AC932" i="2"/>
  <c r="AA932" i="2"/>
  <c r="P932" i="2"/>
  <c r="AC931" i="2"/>
  <c r="AA931" i="2"/>
  <c r="P931" i="2"/>
  <c r="AC930" i="2"/>
  <c r="AA930" i="2"/>
  <c r="P930" i="2"/>
  <c r="AC929" i="2"/>
  <c r="AA929" i="2"/>
  <c r="P929" i="2"/>
  <c r="AC928" i="2"/>
  <c r="AA928" i="2"/>
  <c r="P928" i="2"/>
  <c r="AC927" i="2"/>
  <c r="AA927" i="2"/>
  <c r="P927" i="2"/>
  <c r="AC926" i="2"/>
  <c r="AA926" i="2"/>
  <c r="P926" i="2"/>
  <c r="AC925" i="2"/>
  <c r="AA925" i="2"/>
  <c r="P925" i="2"/>
  <c r="AC924" i="2"/>
  <c r="AA924" i="2"/>
  <c r="P924" i="2"/>
  <c r="AC923" i="2"/>
  <c r="AA923" i="2"/>
  <c r="P923" i="2"/>
  <c r="AC922" i="2"/>
  <c r="AA922" i="2"/>
  <c r="P922" i="2"/>
  <c r="AC921" i="2"/>
  <c r="AA921" i="2"/>
  <c r="P921" i="2"/>
  <c r="AC920" i="2"/>
  <c r="AA920" i="2"/>
  <c r="P920" i="2"/>
  <c r="AC919" i="2"/>
  <c r="AA919" i="2"/>
  <c r="P919" i="2"/>
  <c r="AC918" i="2"/>
  <c r="AA918" i="2"/>
  <c r="P918" i="2"/>
  <c r="AC917" i="2"/>
  <c r="AA917" i="2"/>
  <c r="P917" i="2"/>
  <c r="AC916" i="2"/>
  <c r="AA916" i="2"/>
  <c r="P916" i="2"/>
  <c r="AC915" i="2"/>
  <c r="AA915" i="2"/>
  <c r="P915" i="2"/>
  <c r="AC914" i="2"/>
  <c r="AA914" i="2"/>
  <c r="P914" i="2"/>
  <c r="AC913" i="2"/>
  <c r="AA913" i="2"/>
  <c r="P913" i="2"/>
  <c r="AC912" i="2"/>
  <c r="AA912" i="2"/>
  <c r="P912" i="2"/>
  <c r="AC911" i="2"/>
  <c r="AA911" i="2"/>
  <c r="P911" i="2"/>
  <c r="AC910" i="2"/>
  <c r="AA910" i="2"/>
  <c r="P910" i="2"/>
  <c r="AC909" i="2"/>
  <c r="AA909" i="2"/>
  <c r="P909" i="2"/>
  <c r="AC908" i="2"/>
  <c r="AA908" i="2"/>
  <c r="P908" i="2"/>
  <c r="AC907" i="2"/>
  <c r="AA907" i="2"/>
  <c r="P907" i="2"/>
  <c r="AC906" i="2"/>
  <c r="AA906" i="2"/>
  <c r="P906" i="2"/>
  <c r="AC905" i="2"/>
  <c r="AA905" i="2"/>
  <c r="P905" i="2"/>
  <c r="AC904" i="2"/>
  <c r="AA904" i="2"/>
  <c r="P904" i="2"/>
  <c r="AC903" i="2"/>
  <c r="AA903" i="2"/>
  <c r="P903" i="2"/>
  <c r="AC902" i="2"/>
  <c r="AA902" i="2"/>
  <c r="P902" i="2"/>
  <c r="AC901" i="2"/>
  <c r="AA901" i="2"/>
  <c r="P901" i="2"/>
  <c r="AC900" i="2"/>
  <c r="AA900" i="2"/>
  <c r="P900" i="2"/>
  <c r="AC899" i="2"/>
  <c r="AA899" i="2"/>
  <c r="P899" i="2"/>
  <c r="AC898" i="2"/>
  <c r="AA898" i="2"/>
  <c r="P898" i="2"/>
  <c r="AC897" i="2"/>
  <c r="AA897" i="2"/>
  <c r="P897" i="2"/>
  <c r="AC896" i="2"/>
  <c r="AA896" i="2"/>
  <c r="P896" i="2"/>
  <c r="AC895" i="2"/>
  <c r="AA895" i="2"/>
  <c r="P895" i="2"/>
  <c r="AC894" i="2"/>
  <c r="AA894" i="2"/>
  <c r="P894" i="2"/>
  <c r="AC893" i="2"/>
  <c r="AA893" i="2"/>
  <c r="P893" i="2"/>
  <c r="AC892" i="2"/>
  <c r="AA892" i="2"/>
  <c r="P892" i="2"/>
  <c r="AC891" i="2"/>
  <c r="AA891" i="2"/>
  <c r="P891" i="2"/>
  <c r="AC890" i="2"/>
  <c r="AA890" i="2"/>
  <c r="P890" i="2"/>
  <c r="AC889" i="2"/>
  <c r="AA889" i="2"/>
  <c r="P889" i="2"/>
  <c r="AC888" i="2"/>
  <c r="AA888" i="2"/>
  <c r="P888" i="2"/>
  <c r="AC887" i="2"/>
  <c r="AA887" i="2"/>
  <c r="P887" i="2"/>
  <c r="AC886" i="2"/>
  <c r="AA886" i="2"/>
  <c r="P886" i="2"/>
  <c r="AC885" i="2"/>
  <c r="AA885" i="2"/>
  <c r="P885" i="2"/>
  <c r="AC884" i="2"/>
  <c r="AA884" i="2"/>
  <c r="P884" i="2"/>
  <c r="AC883" i="2"/>
  <c r="AA883" i="2"/>
  <c r="P883" i="2"/>
  <c r="AC882" i="2"/>
  <c r="AA882" i="2"/>
  <c r="P882" i="2"/>
  <c r="AC881" i="2"/>
  <c r="AA881" i="2"/>
  <c r="P881" i="2"/>
  <c r="AC880" i="2"/>
  <c r="AA880" i="2"/>
  <c r="P880" i="2"/>
  <c r="AC879" i="2"/>
  <c r="AA879" i="2"/>
  <c r="P879" i="2"/>
  <c r="AC878" i="2"/>
  <c r="AA878" i="2"/>
  <c r="P878" i="2"/>
  <c r="AC877" i="2"/>
  <c r="AA877" i="2"/>
  <c r="P877" i="2"/>
  <c r="AC876" i="2"/>
  <c r="AA876" i="2"/>
  <c r="P876" i="2"/>
  <c r="AC875" i="2"/>
  <c r="AA875" i="2"/>
  <c r="P875" i="2"/>
  <c r="AC874" i="2"/>
  <c r="AA874" i="2"/>
  <c r="P874" i="2"/>
  <c r="AC873" i="2"/>
  <c r="AA873" i="2"/>
  <c r="P873" i="2"/>
  <c r="AC872" i="2"/>
  <c r="AA872" i="2"/>
  <c r="P872" i="2"/>
  <c r="AC871" i="2"/>
  <c r="AA871" i="2"/>
  <c r="P871" i="2"/>
  <c r="AC870" i="2"/>
  <c r="AA870" i="2"/>
  <c r="P870" i="2"/>
  <c r="AC869" i="2"/>
  <c r="AA869" i="2"/>
  <c r="P869" i="2"/>
  <c r="AC868" i="2"/>
  <c r="AA868" i="2"/>
  <c r="P868" i="2"/>
  <c r="AC867" i="2"/>
  <c r="AA867" i="2"/>
  <c r="P867" i="2"/>
  <c r="AC866" i="2"/>
  <c r="AA866" i="2"/>
  <c r="P866" i="2"/>
  <c r="AC865" i="2"/>
  <c r="AA865" i="2"/>
  <c r="P865" i="2"/>
  <c r="AC864" i="2"/>
  <c r="AA864" i="2"/>
  <c r="P864" i="2"/>
  <c r="AC863" i="2"/>
  <c r="AA863" i="2"/>
  <c r="P863" i="2"/>
  <c r="AC862" i="2"/>
  <c r="AA862" i="2"/>
  <c r="P862" i="2"/>
  <c r="AC861" i="2"/>
  <c r="AA861" i="2"/>
  <c r="P861" i="2"/>
  <c r="AC860" i="2"/>
  <c r="AA860" i="2"/>
  <c r="P860" i="2"/>
  <c r="AC859" i="2"/>
  <c r="AA859" i="2"/>
  <c r="P859" i="2"/>
  <c r="AC858" i="2"/>
  <c r="AA858" i="2"/>
  <c r="P858" i="2"/>
  <c r="AC857" i="2"/>
  <c r="AA857" i="2"/>
  <c r="P857" i="2"/>
  <c r="AC856" i="2"/>
  <c r="AA856" i="2"/>
  <c r="P856" i="2"/>
  <c r="AC855" i="2"/>
  <c r="AA855" i="2"/>
  <c r="P855" i="2"/>
  <c r="AC854" i="2"/>
  <c r="AA854" i="2"/>
  <c r="P854" i="2"/>
  <c r="AC853" i="2"/>
  <c r="AA853" i="2"/>
  <c r="P853" i="2"/>
  <c r="AC852" i="2"/>
  <c r="AA852" i="2"/>
  <c r="P852" i="2"/>
  <c r="AC851" i="2"/>
  <c r="AA851" i="2"/>
  <c r="P851" i="2"/>
  <c r="AC850" i="2"/>
  <c r="AA850" i="2"/>
  <c r="P850" i="2"/>
  <c r="AC849" i="2"/>
  <c r="AA849" i="2"/>
  <c r="P849" i="2"/>
  <c r="AC848" i="2"/>
  <c r="AA848" i="2"/>
  <c r="P848" i="2"/>
  <c r="AC847" i="2"/>
  <c r="AA847" i="2"/>
  <c r="P847" i="2"/>
  <c r="AC846" i="2"/>
  <c r="AA846" i="2"/>
  <c r="P846" i="2"/>
  <c r="AC845" i="2"/>
  <c r="AA845" i="2"/>
  <c r="P845" i="2"/>
  <c r="AC844" i="2"/>
  <c r="AA844" i="2"/>
  <c r="P844" i="2"/>
  <c r="AC843" i="2"/>
  <c r="AA843" i="2"/>
  <c r="P843" i="2"/>
  <c r="AC842" i="2"/>
  <c r="AA842" i="2"/>
  <c r="P842" i="2"/>
  <c r="AC841" i="2"/>
  <c r="AA841" i="2"/>
  <c r="P841" i="2"/>
  <c r="AC840" i="2"/>
  <c r="AA840" i="2"/>
  <c r="P840" i="2"/>
  <c r="AC839" i="2"/>
  <c r="AA839" i="2"/>
  <c r="P839" i="2"/>
  <c r="AC838" i="2"/>
  <c r="AA838" i="2"/>
  <c r="P838" i="2"/>
  <c r="AC837" i="2"/>
  <c r="AA837" i="2"/>
  <c r="P837" i="2"/>
  <c r="AC836" i="2"/>
  <c r="AA836" i="2"/>
  <c r="P836" i="2"/>
  <c r="AC835" i="2"/>
  <c r="AA835" i="2"/>
  <c r="P835" i="2"/>
  <c r="AC834" i="2"/>
  <c r="AA834" i="2"/>
  <c r="P834" i="2"/>
  <c r="AC833" i="2"/>
  <c r="AA833" i="2"/>
  <c r="P833" i="2"/>
  <c r="AC832" i="2"/>
  <c r="AA832" i="2"/>
  <c r="P832" i="2"/>
  <c r="AC831" i="2"/>
  <c r="AA831" i="2"/>
  <c r="P831" i="2"/>
  <c r="AC830" i="2"/>
  <c r="AA830" i="2"/>
  <c r="P830" i="2"/>
  <c r="AC829" i="2"/>
  <c r="AA829" i="2"/>
  <c r="P829" i="2"/>
  <c r="AC828" i="2"/>
  <c r="AA828" i="2"/>
  <c r="P828" i="2"/>
  <c r="AC827" i="2"/>
  <c r="AA827" i="2"/>
  <c r="P827" i="2"/>
  <c r="AC826" i="2"/>
  <c r="AA826" i="2"/>
  <c r="P826" i="2"/>
  <c r="AC825" i="2"/>
  <c r="AA825" i="2"/>
  <c r="P825" i="2"/>
  <c r="AC824" i="2"/>
  <c r="AA824" i="2"/>
  <c r="P824" i="2"/>
  <c r="AC823" i="2"/>
  <c r="AA823" i="2"/>
  <c r="P823" i="2"/>
  <c r="AC822" i="2"/>
  <c r="AA822" i="2"/>
  <c r="P822" i="2"/>
  <c r="AC821" i="2"/>
  <c r="AA821" i="2"/>
  <c r="P821" i="2"/>
  <c r="AC820" i="2"/>
  <c r="AA820" i="2"/>
  <c r="P820" i="2"/>
  <c r="AC819" i="2"/>
  <c r="AA819" i="2"/>
  <c r="P819" i="2"/>
  <c r="AC818" i="2"/>
  <c r="AA818" i="2"/>
  <c r="P818" i="2"/>
  <c r="AC817" i="2"/>
  <c r="AA817" i="2"/>
  <c r="P817" i="2"/>
  <c r="AC816" i="2"/>
  <c r="AA816" i="2"/>
  <c r="P816" i="2"/>
  <c r="AC815" i="2"/>
  <c r="AA815" i="2"/>
  <c r="P815" i="2"/>
  <c r="AC814" i="2"/>
  <c r="AA814" i="2"/>
  <c r="P814" i="2"/>
  <c r="AC813" i="2"/>
  <c r="AA813" i="2"/>
  <c r="P813" i="2"/>
  <c r="AC812" i="2"/>
  <c r="AA812" i="2"/>
  <c r="P812" i="2"/>
  <c r="AC811" i="2"/>
  <c r="AA811" i="2"/>
  <c r="P811" i="2"/>
  <c r="AC810" i="2"/>
  <c r="AA810" i="2"/>
  <c r="P810" i="2"/>
  <c r="AC809" i="2"/>
  <c r="AA809" i="2"/>
  <c r="P809" i="2"/>
  <c r="AC808" i="2"/>
  <c r="AA808" i="2"/>
  <c r="P808" i="2"/>
  <c r="AC807" i="2"/>
  <c r="AA807" i="2"/>
  <c r="P807" i="2"/>
  <c r="AC806" i="2"/>
  <c r="AA806" i="2"/>
  <c r="P806" i="2"/>
  <c r="AC805" i="2"/>
  <c r="AA805" i="2"/>
  <c r="P805" i="2"/>
  <c r="AC804" i="2"/>
  <c r="AA804" i="2"/>
  <c r="P804" i="2"/>
  <c r="AC803" i="2"/>
  <c r="AA803" i="2"/>
  <c r="P803" i="2"/>
  <c r="AC802" i="2"/>
  <c r="AA802" i="2"/>
  <c r="P802" i="2"/>
  <c r="AC801" i="2"/>
  <c r="AA801" i="2"/>
  <c r="P801" i="2"/>
  <c r="AC800" i="2"/>
  <c r="AA800" i="2"/>
  <c r="P800" i="2"/>
  <c r="AC799" i="2"/>
  <c r="AA799" i="2"/>
  <c r="P799" i="2"/>
  <c r="AC798" i="2"/>
  <c r="AA798" i="2"/>
  <c r="P798" i="2"/>
  <c r="AC797" i="2"/>
  <c r="AA797" i="2"/>
  <c r="P797" i="2"/>
  <c r="AC796" i="2"/>
  <c r="AA796" i="2"/>
  <c r="P796" i="2"/>
  <c r="AC795" i="2"/>
  <c r="AA795" i="2"/>
  <c r="P795" i="2"/>
  <c r="AC794" i="2"/>
  <c r="AA794" i="2"/>
  <c r="P794" i="2"/>
  <c r="AC793" i="2"/>
  <c r="AA793" i="2"/>
  <c r="P793" i="2"/>
  <c r="AC792" i="2"/>
  <c r="AA792" i="2"/>
  <c r="P792" i="2"/>
  <c r="AC791" i="2"/>
  <c r="AA791" i="2"/>
  <c r="P791" i="2"/>
  <c r="AC790" i="2"/>
  <c r="AA790" i="2"/>
  <c r="P790" i="2"/>
  <c r="AC789" i="2"/>
  <c r="AA789" i="2"/>
  <c r="P789" i="2"/>
  <c r="AC788" i="2"/>
  <c r="AA788" i="2"/>
  <c r="P788" i="2"/>
  <c r="AC787" i="2"/>
  <c r="AA787" i="2"/>
  <c r="P787" i="2"/>
  <c r="AC786" i="2"/>
  <c r="AA786" i="2"/>
  <c r="P786" i="2"/>
  <c r="AC785" i="2"/>
  <c r="AA785" i="2"/>
  <c r="P785" i="2"/>
  <c r="AC784" i="2"/>
  <c r="AA784" i="2"/>
  <c r="P784" i="2"/>
  <c r="AC783" i="2"/>
  <c r="AA783" i="2"/>
  <c r="P783" i="2"/>
  <c r="AC782" i="2"/>
  <c r="AA782" i="2"/>
  <c r="P782" i="2"/>
  <c r="AC781" i="2"/>
  <c r="AA781" i="2"/>
  <c r="P781" i="2"/>
  <c r="AC780" i="2"/>
  <c r="AA780" i="2"/>
  <c r="P780" i="2"/>
  <c r="AC779" i="2"/>
  <c r="AA779" i="2"/>
  <c r="P779" i="2"/>
  <c r="AC778" i="2"/>
  <c r="AA778" i="2"/>
  <c r="P778" i="2"/>
  <c r="AC777" i="2"/>
  <c r="AA777" i="2"/>
  <c r="P777" i="2"/>
  <c r="AC776" i="2"/>
  <c r="AA776" i="2"/>
  <c r="P776" i="2"/>
  <c r="AC775" i="2"/>
  <c r="AA775" i="2"/>
  <c r="P775" i="2"/>
  <c r="AC774" i="2"/>
  <c r="AA774" i="2"/>
  <c r="P774" i="2"/>
  <c r="AC773" i="2"/>
  <c r="AA773" i="2"/>
  <c r="P773" i="2"/>
  <c r="AC772" i="2"/>
  <c r="AA772" i="2"/>
  <c r="P772" i="2"/>
  <c r="AC771" i="2"/>
  <c r="AA771" i="2"/>
  <c r="P771" i="2"/>
  <c r="AC770" i="2"/>
  <c r="AA770" i="2"/>
  <c r="P770" i="2"/>
  <c r="AC769" i="2"/>
  <c r="AA769" i="2"/>
  <c r="P769" i="2"/>
  <c r="AC768" i="2"/>
  <c r="AA768" i="2"/>
  <c r="P768" i="2"/>
  <c r="AC767" i="2"/>
  <c r="AA767" i="2"/>
  <c r="P767" i="2"/>
  <c r="AC766" i="2"/>
  <c r="AA766" i="2"/>
  <c r="P766" i="2"/>
  <c r="AC765" i="2"/>
  <c r="AA765" i="2"/>
  <c r="P765" i="2"/>
  <c r="AC764" i="2"/>
  <c r="AA764" i="2"/>
  <c r="P764" i="2"/>
  <c r="AC763" i="2"/>
  <c r="AA763" i="2"/>
  <c r="P763" i="2"/>
  <c r="AC762" i="2"/>
  <c r="AA762" i="2"/>
  <c r="P762" i="2"/>
  <c r="AA761" i="2"/>
  <c r="P761" i="2"/>
  <c r="AC760" i="2"/>
  <c r="AA760" i="2"/>
  <c r="P760" i="2"/>
  <c r="AC759" i="2"/>
  <c r="AA759" i="2"/>
  <c r="P759" i="2"/>
  <c r="AC758" i="2"/>
  <c r="AA758" i="2"/>
  <c r="P758" i="2"/>
  <c r="AC757" i="2"/>
  <c r="AA757" i="2"/>
  <c r="P757" i="2"/>
  <c r="AC756" i="2"/>
  <c r="AA756" i="2"/>
  <c r="P756" i="2"/>
  <c r="AC755" i="2"/>
  <c r="AA755" i="2"/>
  <c r="P755" i="2"/>
  <c r="AC754" i="2"/>
  <c r="AA754" i="2"/>
  <c r="P754" i="2"/>
  <c r="AC753" i="2"/>
  <c r="AA753" i="2"/>
  <c r="P753" i="2"/>
  <c r="AC752" i="2"/>
  <c r="AA752" i="2"/>
  <c r="P752" i="2"/>
  <c r="AC751" i="2"/>
  <c r="AA751" i="2"/>
  <c r="P751" i="2"/>
  <c r="AC750" i="2"/>
  <c r="AA750" i="2"/>
  <c r="P750" i="2"/>
  <c r="AC749" i="2"/>
  <c r="AA749" i="2"/>
  <c r="P749" i="2"/>
  <c r="AC748" i="2"/>
  <c r="AA748" i="2"/>
  <c r="P748" i="2"/>
  <c r="AC747" i="2"/>
  <c r="AA747" i="2"/>
  <c r="P747" i="2"/>
  <c r="AC746" i="2"/>
  <c r="AA746" i="2"/>
  <c r="P746" i="2"/>
  <c r="AC745" i="2"/>
  <c r="AA745" i="2"/>
  <c r="P745" i="2"/>
  <c r="AC744" i="2"/>
  <c r="AA744" i="2"/>
  <c r="P744" i="2"/>
  <c r="AC743" i="2"/>
  <c r="AA743" i="2"/>
  <c r="P743" i="2"/>
  <c r="AC742" i="2"/>
  <c r="AA742" i="2"/>
  <c r="P742" i="2"/>
  <c r="AC741" i="2"/>
  <c r="AA741" i="2"/>
  <c r="P741" i="2"/>
  <c r="AC740" i="2"/>
  <c r="AA740" i="2"/>
  <c r="P740" i="2"/>
  <c r="AC739" i="2"/>
  <c r="AA739" i="2"/>
  <c r="P739" i="2"/>
  <c r="AC738" i="2"/>
  <c r="AA738" i="2"/>
  <c r="P738" i="2"/>
  <c r="AC737" i="2"/>
  <c r="AA737" i="2"/>
  <c r="P737" i="2"/>
  <c r="AC736" i="2"/>
  <c r="AA736" i="2"/>
  <c r="P736" i="2"/>
  <c r="AC735" i="2"/>
  <c r="AA735" i="2"/>
  <c r="P735" i="2"/>
  <c r="AC734" i="2"/>
  <c r="AA734" i="2"/>
  <c r="P734" i="2"/>
  <c r="AC733" i="2"/>
  <c r="AA733" i="2"/>
  <c r="P733" i="2"/>
  <c r="AC732" i="2"/>
  <c r="AA732" i="2"/>
  <c r="P732" i="2"/>
  <c r="AC731" i="2"/>
  <c r="AA731" i="2"/>
  <c r="P731" i="2"/>
  <c r="AC730" i="2"/>
  <c r="AA730" i="2"/>
  <c r="P730" i="2"/>
  <c r="AC729" i="2"/>
  <c r="AA729" i="2"/>
  <c r="P729" i="2"/>
  <c r="AC728" i="2"/>
  <c r="AA728" i="2"/>
  <c r="P728" i="2"/>
  <c r="AC727" i="2"/>
  <c r="AA727" i="2"/>
  <c r="P727" i="2"/>
  <c r="AC726" i="2"/>
  <c r="AA726" i="2"/>
  <c r="P726" i="2"/>
  <c r="AC725" i="2"/>
  <c r="AA725" i="2"/>
  <c r="P725" i="2"/>
  <c r="AC724" i="2"/>
  <c r="AA724" i="2"/>
  <c r="P724" i="2"/>
  <c r="AC723" i="2"/>
  <c r="AA723" i="2"/>
  <c r="P723" i="2"/>
  <c r="AC722" i="2"/>
  <c r="AA722" i="2"/>
  <c r="P722" i="2"/>
  <c r="AC721" i="2"/>
  <c r="AA721" i="2"/>
  <c r="P721" i="2"/>
  <c r="AC720" i="2"/>
  <c r="AA720" i="2"/>
  <c r="P720" i="2"/>
  <c r="AC719" i="2"/>
  <c r="AA719" i="2"/>
  <c r="P719" i="2"/>
  <c r="AC718" i="2"/>
  <c r="AA718" i="2"/>
  <c r="P718" i="2"/>
  <c r="AC717" i="2"/>
  <c r="AA717" i="2"/>
  <c r="P717" i="2"/>
  <c r="AC716" i="2"/>
  <c r="AA716" i="2"/>
  <c r="P716" i="2"/>
  <c r="AC715" i="2"/>
  <c r="AA715" i="2"/>
  <c r="P715" i="2"/>
  <c r="AC714" i="2"/>
  <c r="AA714" i="2"/>
  <c r="P714" i="2"/>
  <c r="AC713" i="2"/>
  <c r="AA713" i="2"/>
  <c r="P713" i="2"/>
  <c r="AC712" i="2"/>
  <c r="AA712" i="2"/>
  <c r="P712" i="2"/>
  <c r="AC711" i="2"/>
  <c r="AA711" i="2"/>
  <c r="P711" i="2"/>
  <c r="AC710" i="2"/>
  <c r="AA710" i="2"/>
  <c r="P710" i="2"/>
  <c r="AC709" i="2"/>
  <c r="AA709" i="2"/>
  <c r="P709" i="2"/>
  <c r="AC708" i="2"/>
  <c r="AA708" i="2"/>
  <c r="P708" i="2"/>
  <c r="AC707" i="2"/>
  <c r="AA707" i="2"/>
  <c r="P707" i="2"/>
  <c r="AC706" i="2"/>
  <c r="AA706" i="2"/>
  <c r="P706" i="2"/>
  <c r="AC705" i="2"/>
  <c r="AA705" i="2"/>
  <c r="P705" i="2"/>
  <c r="AC704" i="2"/>
  <c r="AA704" i="2"/>
  <c r="P704" i="2"/>
  <c r="AC703" i="2"/>
  <c r="AA703" i="2"/>
  <c r="P703" i="2"/>
  <c r="AC702" i="2"/>
  <c r="AA702" i="2"/>
  <c r="P702" i="2"/>
  <c r="AC701" i="2"/>
  <c r="AA701" i="2"/>
  <c r="P701" i="2"/>
  <c r="AC700" i="2"/>
  <c r="AA700" i="2"/>
  <c r="P700" i="2"/>
  <c r="AC699" i="2"/>
  <c r="AA699" i="2"/>
  <c r="P699" i="2"/>
  <c r="AC698" i="2"/>
  <c r="AA698" i="2"/>
  <c r="P698" i="2"/>
  <c r="AC697" i="2"/>
  <c r="AA697" i="2"/>
  <c r="P697" i="2"/>
  <c r="AC696" i="2"/>
  <c r="AA696" i="2"/>
  <c r="P696" i="2"/>
  <c r="AC695" i="2"/>
  <c r="AA695" i="2"/>
  <c r="P695" i="2"/>
  <c r="AC694" i="2"/>
  <c r="AA694" i="2"/>
  <c r="P694" i="2"/>
  <c r="AC693" i="2"/>
  <c r="AA693" i="2"/>
  <c r="P693" i="2"/>
  <c r="AC692" i="2"/>
  <c r="AA692" i="2"/>
  <c r="P692" i="2"/>
  <c r="AC691" i="2"/>
  <c r="AA691" i="2"/>
  <c r="P691" i="2"/>
  <c r="AC690" i="2"/>
  <c r="AA690" i="2"/>
  <c r="P690" i="2"/>
  <c r="AC689" i="2"/>
  <c r="AA689" i="2"/>
  <c r="P689" i="2"/>
  <c r="AC688" i="2"/>
  <c r="AA688" i="2"/>
  <c r="P688" i="2"/>
  <c r="AC687" i="2"/>
  <c r="AA687" i="2"/>
  <c r="P687" i="2"/>
  <c r="AC686" i="2"/>
  <c r="AA686" i="2"/>
  <c r="P686" i="2"/>
  <c r="AC685" i="2"/>
  <c r="AA685" i="2"/>
  <c r="P685" i="2"/>
  <c r="AC684" i="2"/>
  <c r="AA684" i="2"/>
  <c r="P684" i="2"/>
  <c r="AC683" i="2"/>
  <c r="AA683" i="2"/>
  <c r="P683" i="2"/>
  <c r="AC682" i="2"/>
  <c r="AA682" i="2"/>
  <c r="P682" i="2"/>
  <c r="AC681" i="2"/>
  <c r="AA681" i="2"/>
  <c r="P681" i="2"/>
  <c r="AC680" i="2"/>
  <c r="AA680" i="2"/>
  <c r="P680" i="2"/>
  <c r="AC679" i="2"/>
  <c r="AA679" i="2"/>
  <c r="P679" i="2"/>
  <c r="AC678" i="2"/>
  <c r="AA678" i="2"/>
  <c r="P678" i="2"/>
  <c r="AC677" i="2"/>
  <c r="AA677" i="2"/>
  <c r="P677" i="2"/>
  <c r="AC676" i="2"/>
  <c r="AA676" i="2"/>
  <c r="P676" i="2"/>
  <c r="AC675" i="2"/>
  <c r="AA675" i="2"/>
  <c r="P675" i="2"/>
  <c r="AC674" i="2"/>
  <c r="AA674" i="2"/>
  <c r="P674" i="2"/>
  <c r="AC673" i="2"/>
  <c r="AA673" i="2"/>
  <c r="P673" i="2"/>
  <c r="AC672" i="2"/>
  <c r="AA672" i="2"/>
  <c r="P672" i="2"/>
  <c r="AC671" i="2"/>
  <c r="AA671" i="2"/>
  <c r="P671" i="2"/>
  <c r="AC670" i="2"/>
  <c r="AA670" i="2"/>
  <c r="P670" i="2"/>
  <c r="AC669" i="2"/>
  <c r="AA669" i="2"/>
  <c r="P669" i="2"/>
  <c r="AC668" i="2"/>
  <c r="AA668" i="2"/>
  <c r="P668" i="2"/>
  <c r="AC667" i="2"/>
  <c r="AA667" i="2"/>
  <c r="P667" i="2"/>
  <c r="AC666" i="2"/>
  <c r="AA666" i="2"/>
  <c r="P666" i="2"/>
  <c r="AC665" i="2"/>
  <c r="AA665" i="2"/>
  <c r="P665" i="2"/>
  <c r="AC664" i="2"/>
  <c r="AA664" i="2"/>
  <c r="P664" i="2"/>
  <c r="AC663" i="2"/>
  <c r="AA663" i="2"/>
  <c r="P663" i="2"/>
  <c r="AC662" i="2"/>
  <c r="AA662" i="2"/>
  <c r="P662" i="2"/>
  <c r="AC661" i="2"/>
  <c r="AA661" i="2"/>
  <c r="P661" i="2"/>
  <c r="AC660" i="2"/>
  <c r="AA660" i="2"/>
  <c r="P660" i="2"/>
  <c r="AC659" i="2"/>
  <c r="AA659" i="2"/>
  <c r="P659" i="2"/>
  <c r="AC658" i="2"/>
  <c r="AA658" i="2"/>
  <c r="P658" i="2"/>
  <c r="AC657" i="2"/>
  <c r="AA657" i="2"/>
  <c r="P657" i="2"/>
  <c r="AC656" i="2"/>
  <c r="AA656" i="2"/>
  <c r="P656" i="2"/>
  <c r="AC655" i="2"/>
  <c r="AA655" i="2"/>
  <c r="P655" i="2"/>
  <c r="AC654" i="2"/>
  <c r="AA654" i="2"/>
  <c r="P654" i="2"/>
  <c r="AC653" i="2"/>
  <c r="AA653" i="2"/>
  <c r="P653" i="2"/>
  <c r="AC652" i="2"/>
  <c r="AA652" i="2"/>
  <c r="P652" i="2"/>
  <c r="AC651" i="2"/>
  <c r="AA651" i="2"/>
  <c r="P651" i="2"/>
  <c r="AC650" i="2"/>
  <c r="AA650" i="2"/>
  <c r="P650" i="2"/>
  <c r="AC649" i="2"/>
  <c r="AA649" i="2"/>
  <c r="P649" i="2"/>
  <c r="AC648" i="2"/>
  <c r="AA648" i="2"/>
  <c r="P648" i="2"/>
  <c r="AC647" i="2"/>
  <c r="AA647" i="2"/>
  <c r="P647" i="2"/>
  <c r="AC646" i="2"/>
  <c r="AA646" i="2"/>
  <c r="P646" i="2"/>
  <c r="AC645" i="2"/>
  <c r="AA645" i="2"/>
  <c r="P645" i="2"/>
  <c r="AC644" i="2"/>
  <c r="AA644" i="2"/>
  <c r="P644" i="2"/>
  <c r="AC643" i="2"/>
  <c r="AA643" i="2"/>
  <c r="P643" i="2"/>
  <c r="AC642" i="2"/>
  <c r="AA642" i="2"/>
  <c r="P642" i="2"/>
  <c r="AC641" i="2"/>
  <c r="AA641" i="2"/>
  <c r="P641" i="2"/>
  <c r="AC640" i="2"/>
  <c r="AA640" i="2"/>
  <c r="P640" i="2"/>
  <c r="AC639" i="2"/>
  <c r="AA639" i="2"/>
  <c r="P639" i="2"/>
  <c r="AC638" i="2"/>
  <c r="AA638" i="2"/>
  <c r="P638" i="2"/>
  <c r="AC637" i="2"/>
  <c r="AA637" i="2"/>
  <c r="P637" i="2"/>
  <c r="AC636" i="2"/>
  <c r="AA636" i="2"/>
  <c r="P636" i="2"/>
  <c r="AC635" i="2"/>
  <c r="AA635" i="2"/>
  <c r="P635" i="2"/>
  <c r="AC634" i="2"/>
  <c r="AA634" i="2"/>
  <c r="P634" i="2"/>
  <c r="AC633" i="2"/>
  <c r="AA633" i="2"/>
  <c r="P633" i="2"/>
  <c r="AC632" i="2"/>
  <c r="AA632" i="2"/>
  <c r="P632" i="2"/>
  <c r="AC631" i="2"/>
  <c r="AA631" i="2"/>
  <c r="P631" i="2"/>
  <c r="AC630" i="2"/>
  <c r="AA630" i="2"/>
  <c r="P630" i="2"/>
  <c r="AC629" i="2"/>
  <c r="AA629" i="2"/>
  <c r="P629" i="2"/>
  <c r="AC628" i="2"/>
  <c r="AA628" i="2"/>
  <c r="P628" i="2"/>
  <c r="AC627" i="2"/>
  <c r="AA627" i="2"/>
  <c r="P627" i="2"/>
  <c r="AC626" i="2"/>
  <c r="AA626" i="2"/>
  <c r="P626" i="2"/>
  <c r="AC625" i="2"/>
  <c r="AA625" i="2"/>
  <c r="P625" i="2"/>
  <c r="AC624" i="2"/>
  <c r="AA624" i="2"/>
  <c r="P624" i="2"/>
  <c r="AC623" i="2"/>
  <c r="AA623" i="2"/>
  <c r="P623" i="2"/>
  <c r="AC622" i="2"/>
  <c r="AA622" i="2"/>
  <c r="P622" i="2"/>
  <c r="AC621" i="2"/>
  <c r="AA621" i="2"/>
  <c r="P621" i="2"/>
  <c r="AC620" i="2"/>
  <c r="AA620" i="2"/>
  <c r="P620" i="2"/>
  <c r="AC619" i="2"/>
  <c r="AA619" i="2"/>
  <c r="P619" i="2"/>
  <c r="AC618" i="2"/>
  <c r="AA618" i="2"/>
  <c r="P618" i="2"/>
  <c r="AC617" i="2"/>
  <c r="AA617" i="2"/>
  <c r="P617" i="2"/>
  <c r="AC616" i="2"/>
  <c r="AA616" i="2"/>
  <c r="P616" i="2"/>
  <c r="AC615" i="2"/>
  <c r="AA615" i="2"/>
  <c r="P615" i="2"/>
  <c r="AC614" i="2"/>
  <c r="AA614" i="2"/>
  <c r="P614" i="2"/>
  <c r="AC613" i="2"/>
  <c r="AA613" i="2"/>
  <c r="P613" i="2"/>
  <c r="AC612" i="2"/>
  <c r="AA612" i="2"/>
  <c r="P612" i="2"/>
  <c r="AC611" i="2"/>
  <c r="AA611" i="2"/>
  <c r="P611" i="2"/>
  <c r="AC610" i="2"/>
  <c r="AA610" i="2"/>
  <c r="P610" i="2"/>
  <c r="AC609" i="2"/>
  <c r="AA609" i="2"/>
  <c r="P609" i="2"/>
  <c r="AC608" i="2"/>
  <c r="AA608" i="2"/>
  <c r="P608" i="2"/>
  <c r="AC607" i="2"/>
  <c r="AA607" i="2"/>
  <c r="P607" i="2"/>
  <c r="AC606" i="2"/>
  <c r="AA606" i="2"/>
  <c r="P606" i="2"/>
  <c r="AC605" i="2"/>
  <c r="AA605" i="2"/>
  <c r="P605" i="2"/>
  <c r="AC604" i="2"/>
  <c r="AA604" i="2"/>
  <c r="P604" i="2"/>
  <c r="AC603" i="2"/>
  <c r="AA603" i="2"/>
  <c r="P603" i="2"/>
  <c r="AC602" i="2"/>
  <c r="AA602" i="2"/>
  <c r="P602" i="2"/>
  <c r="AC601" i="2"/>
  <c r="AA601" i="2"/>
  <c r="P601" i="2"/>
  <c r="AC600" i="2"/>
  <c r="AA600" i="2"/>
  <c r="P600" i="2"/>
  <c r="AC599" i="2"/>
  <c r="AA599" i="2"/>
  <c r="P599" i="2"/>
  <c r="AC598" i="2"/>
  <c r="AA598" i="2"/>
  <c r="P598" i="2"/>
  <c r="AC597" i="2"/>
  <c r="AA597" i="2"/>
  <c r="P597" i="2"/>
  <c r="AC596" i="2"/>
  <c r="AA596" i="2"/>
  <c r="P596" i="2"/>
  <c r="AC595" i="2"/>
  <c r="AA595" i="2"/>
  <c r="P595" i="2"/>
  <c r="AC594" i="2"/>
  <c r="AA594" i="2"/>
  <c r="P594" i="2"/>
  <c r="AC593" i="2"/>
  <c r="AA593" i="2"/>
  <c r="P593" i="2"/>
  <c r="AC592" i="2"/>
  <c r="AA592" i="2"/>
  <c r="P592" i="2"/>
  <c r="AC591" i="2"/>
  <c r="AA591" i="2"/>
  <c r="P591" i="2"/>
  <c r="AC590" i="2"/>
  <c r="AA590" i="2"/>
  <c r="P590" i="2"/>
  <c r="AC589" i="2"/>
  <c r="AA589" i="2"/>
  <c r="P589" i="2"/>
  <c r="AC588" i="2"/>
  <c r="AA588" i="2"/>
  <c r="P588" i="2"/>
  <c r="AC587" i="2"/>
  <c r="AA587" i="2"/>
  <c r="P587" i="2"/>
  <c r="AC586" i="2"/>
  <c r="AA586" i="2"/>
  <c r="P586" i="2"/>
  <c r="AC585" i="2"/>
  <c r="AA585" i="2"/>
  <c r="P585" i="2"/>
  <c r="AC584" i="2"/>
  <c r="AA584" i="2"/>
  <c r="P584" i="2"/>
  <c r="AC583" i="2"/>
  <c r="AA583" i="2"/>
  <c r="P583" i="2"/>
  <c r="AC582" i="2"/>
  <c r="AA582" i="2"/>
  <c r="P582" i="2"/>
  <c r="AC581" i="2"/>
  <c r="AA581" i="2"/>
  <c r="P581" i="2"/>
  <c r="AC580" i="2"/>
  <c r="AA580" i="2"/>
  <c r="P580" i="2"/>
  <c r="AC579" i="2"/>
  <c r="AA579" i="2"/>
  <c r="P579" i="2"/>
  <c r="AC578" i="2"/>
  <c r="AA578" i="2"/>
  <c r="P578" i="2"/>
  <c r="AC577" i="2"/>
  <c r="AA577" i="2"/>
  <c r="P577" i="2"/>
  <c r="AC576" i="2"/>
  <c r="AA576" i="2"/>
  <c r="P576" i="2"/>
  <c r="AC575" i="2"/>
  <c r="AA575" i="2"/>
  <c r="P575" i="2"/>
  <c r="AC574" i="2"/>
  <c r="AA574" i="2"/>
  <c r="P574" i="2"/>
  <c r="AC573" i="2"/>
  <c r="AA573" i="2"/>
  <c r="P573" i="2"/>
  <c r="AC572" i="2"/>
  <c r="AA572" i="2"/>
  <c r="P572" i="2"/>
  <c r="AC571" i="2"/>
  <c r="AA571" i="2"/>
  <c r="P571" i="2"/>
  <c r="AC570" i="2"/>
  <c r="AA570" i="2"/>
  <c r="P570" i="2"/>
  <c r="AC569" i="2"/>
  <c r="AA569" i="2"/>
  <c r="P569" i="2"/>
  <c r="AC568" i="2"/>
  <c r="AA568" i="2"/>
  <c r="P568" i="2"/>
  <c r="AC567" i="2"/>
  <c r="AA567" i="2"/>
  <c r="P567" i="2"/>
  <c r="AC566" i="2"/>
  <c r="AA566" i="2"/>
  <c r="P566" i="2"/>
  <c r="AC565" i="2"/>
  <c r="AA565" i="2"/>
  <c r="P565" i="2"/>
  <c r="AC564" i="2"/>
  <c r="AA564" i="2"/>
  <c r="P564" i="2"/>
  <c r="AC563" i="2"/>
  <c r="AA563" i="2"/>
  <c r="P563" i="2"/>
  <c r="AC562" i="2"/>
  <c r="AA562" i="2"/>
  <c r="P562" i="2"/>
  <c r="AC561" i="2"/>
  <c r="AA561" i="2"/>
  <c r="P561" i="2"/>
  <c r="AC560" i="2"/>
  <c r="AA560" i="2"/>
  <c r="P560" i="2"/>
  <c r="AC559" i="2"/>
  <c r="AA559" i="2"/>
  <c r="P559" i="2"/>
  <c r="AC558" i="2"/>
  <c r="AA558" i="2"/>
  <c r="P558" i="2"/>
  <c r="AC557" i="2"/>
  <c r="AA557" i="2"/>
  <c r="P557" i="2"/>
  <c r="AC556" i="2"/>
  <c r="AA556" i="2"/>
  <c r="P556" i="2"/>
  <c r="AC555" i="2"/>
  <c r="AA555" i="2"/>
  <c r="P555" i="2"/>
  <c r="AC554" i="2"/>
  <c r="AA554" i="2"/>
  <c r="P554" i="2"/>
  <c r="AC553" i="2"/>
  <c r="AA553" i="2"/>
  <c r="P553" i="2"/>
  <c r="AC552" i="2"/>
  <c r="AA552" i="2"/>
  <c r="P552" i="2"/>
  <c r="AC551" i="2"/>
  <c r="AA551" i="2"/>
  <c r="P551" i="2"/>
  <c r="AC550" i="2"/>
  <c r="AA550" i="2"/>
  <c r="P550" i="2"/>
  <c r="AC549" i="2"/>
  <c r="AA549" i="2"/>
  <c r="P549" i="2"/>
  <c r="AC548" i="2"/>
  <c r="AA548" i="2"/>
  <c r="P548" i="2"/>
  <c r="AC547" i="2"/>
  <c r="AA547" i="2"/>
  <c r="P547" i="2"/>
  <c r="AC546" i="2"/>
  <c r="AA546" i="2"/>
  <c r="P546" i="2"/>
  <c r="AC545" i="2"/>
  <c r="AA545" i="2"/>
  <c r="P545" i="2"/>
  <c r="AC544" i="2"/>
  <c r="AA544" i="2"/>
  <c r="P544" i="2"/>
  <c r="AC543" i="2"/>
  <c r="AA543" i="2"/>
  <c r="P543" i="2"/>
  <c r="AC542" i="2"/>
  <c r="AA542" i="2"/>
  <c r="P542" i="2"/>
  <c r="AC541" i="2"/>
  <c r="AA541" i="2"/>
  <c r="P541" i="2"/>
  <c r="AC540" i="2"/>
  <c r="AA540" i="2"/>
  <c r="P540" i="2"/>
  <c r="AC539" i="2"/>
  <c r="AA539" i="2"/>
  <c r="P539" i="2"/>
  <c r="AC538" i="2"/>
  <c r="AA538" i="2"/>
  <c r="P538" i="2"/>
  <c r="AC537" i="2"/>
  <c r="AA537" i="2"/>
  <c r="P537" i="2"/>
  <c r="AC536" i="2"/>
  <c r="AA536" i="2"/>
  <c r="P536" i="2"/>
  <c r="AC535" i="2"/>
  <c r="AA535" i="2"/>
  <c r="P535" i="2"/>
  <c r="AC534" i="2"/>
  <c r="AA534" i="2"/>
  <c r="P534" i="2"/>
  <c r="AC533" i="2"/>
  <c r="AA533" i="2"/>
  <c r="P533" i="2"/>
  <c r="AC532" i="2"/>
  <c r="AA532" i="2"/>
  <c r="P532" i="2"/>
  <c r="AC531" i="2"/>
  <c r="AA531" i="2"/>
  <c r="P531" i="2"/>
  <c r="AC530" i="2"/>
  <c r="AA530" i="2"/>
  <c r="P530" i="2"/>
  <c r="AC529" i="2"/>
  <c r="AA529" i="2"/>
  <c r="P529" i="2"/>
  <c r="AC528" i="2"/>
  <c r="AA528" i="2"/>
  <c r="P528" i="2"/>
  <c r="AC527" i="2"/>
  <c r="AA527" i="2"/>
  <c r="P527" i="2"/>
  <c r="AC526" i="2"/>
  <c r="AA526" i="2"/>
  <c r="P526" i="2"/>
  <c r="AC525" i="2"/>
  <c r="AA525" i="2"/>
  <c r="P525" i="2"/>
  <c r="AC524" i="2"/>
  <c r="AA524" i="2"/>
  <c r="P524" i="2"/>
  <c r="AC523" i="2"/>
  <c r="AA523" i="2"/>
  <c r="P523" i="2"/>
  <c r="AC522" i="2"/>
  <c r="AA522" i="2"/>
  <c r="P522" i="2"/>
  <c r="AC521" i="2"/>
  <c r="AA521" i="2"/>
  <c r="P521" i="2"/>
  <c r="AC520" i="2"/>
  <c r="AA520" i="2"/>
  <c r="P520" i="2"/>
  <c r="AC519" i="2"/>
  <c r="AA519" i="2"/>
  <c r="P519" i="2"/>
  <c r="AC518" i="2"/>
  <c r="AA518" i="2"/>
  <c r="P518" i="2"/>
  <c r="AC517" i="2"/>
  <c r="AA517" i="2"/>
  <c r="P517" i="2"/>
  <c r="AC516" i="2"/>
  <c r="AA516" i="2"/>
  <c r="P516" i="2"/>
  <c r="AC515" i="2"/>
  <c r="AA515" i="2"/>
  <c r="P515" i="2"/>
  <c r="AC514" i="2"/>
  <c r="AA514" i="2"/>
  <c r="P514" i="2"/>
  <c r="AC513" i="2"/>
  <c r="AA513" i="2"/>
  <c r="P513" i="2"/>
  <c r="AC512" i="2"/>
  <c r="AA512" i="2"/>
  <c r="P512" i="2"/>
  <c r="AC511" i="2"/>
  <c r="AA511" i="2"/>
  <c r="P511" i="2"/>
  <c r="AC510" i="2"/>
  <c r="AA510" i="2"/>
  <c r="P510" i="2"/>
  <c r="AC509" i="2"/>
  <c r="AA509" i="2"/>
  <c r="P509" i="2"/>
  <c r="AC508" i="2"/>
  <c r="AA508" i="2"/>
  <c r="P508" i="2"/>
  <c r="AC507" i="2"/>
  <c r="AA507" i="2"/>
  <c r="P507" i="2"/>
  <c r="AC506" i="2"/>
  <c r="AA506" i="2"/>
  <c r="P506" i="2"/>
  <c r="AC505" i="2"/>
  <c r="AA505" i="2"/>
  <c r="P505" i="2"/>
  <c r="AC504" i="2"/>
  <c r="AA504" i="2"/>
  <c r="P504" i="2"/>
  <c r="AC503" i="2"/>
  <c r="AA503" i="2"/>
  <c r="P503" i="2"/>
  <c r="AC502" i="2"/>
  <c r="AA502" i="2"/>
  <c r="P502" i="2"/>
  <c r="AC501" i="2"/>
  <c r="AA501" i="2"/>
  <c r="P501" i="2"/>
  <c r="AC500" i="2"/>
  <c r="AA500" i="2"/>
  <c r="P500" i="2"/>
  <c r="AC499" i="2"/>
  <c r="AA499" i="2"/>
  <c r="P499" i="2"/>
  <c r="AC498" i="2"/>
  <c r="AA498" i="2"/>
  <c r="P498" i="2"/>
  <c r="AC497" i="2"/>
  <c r="AA497" i="2"/>
  <c r="P497" i="2"/>
  <c r="AC496" i="2"/>
  <c r="AA496" i="2"/>
  <c r="P496" i="2"/>
  <c r="AC495" i="2"/>
  <c r="AA495" i="2"/>
  <c r="P495" i="2"/>
  <c r="AC494" i="2"/>
  <c r="AA494" i="2"/>
  <c r="P494" i="2"/>
  <c r="AC493" i="2"/>
  <c r="AA493" i="2"/>
  <c r="P493" i="2"/>
  <c r="AC492" i="2"/>
  <c r="AA492" i="2"/>
  <c r="P492" i="2"/>
  <c r="AC491" i="2"/>
  <c r="AA491" i="2"/>
  <c r="P491" i="2"/>
  <c r="AC490" i="2"/>
  <c r="AA490" i="2"/>
  <c r="P490" i="2"/>
  <c r="AC489" i="2"/>
  <c r="AA489" i="2"/>
  <c r="P489" i="2"/>
  <c r="AC488" i="2"/>
  <c r="AA488" i="2"/>
  <c r="P488" i="2"/>
  <c r="AC487" i="2"/>
  <c r="AA487" i="2"/>
  <c r="P487" i="2"/>
  <c r="AC486" i="2"/>
  <c r="AA486" i="2"/>
  <c r="P486" i="2"/>
  <c r="AC485" i="2"/>
  <c r="AA485" i="2"/>
  <c r="P485" i="2"/>
  <c r="AC484" i="2"/>
  <c r="AA484" i="2"/>
  <c r="P484" i="2"/>
  <c r="AC483" i="2"/>
  <c r="AA483" i="2"/>
  <c r="P483" i="2"/>
  <c r="AC482" i="2"/>
  <c r="AA482" i="2"/>
  <c r="P482" i="2"/>
  <c r="AC481" i="2"/>
  <c r="AA481" i="2"/>
  <c r="P481" i="2"/>
  <c r="AC480" i="2"/>
  <c r="AA480" i="2"/>
  <c r="P480" i="2"/>
  <c r="AC479" i="2"/>
  <c r="AA479" i="2"/>
  <c r="P479" i="2"/>
  <c r="AC478" i="2"/>
  <c r="AA478" i="2"/>
  <c r="P478" i="2"/>
  <c r="AC477" i="2"/>
  <c r="AA477" i="2"/>
  <c r="P477" i="2"/>
  <c r="AC476" i="2"/>
  <c r="AA476" i="2"/>
  <c r="P476" i="2"/>
  <c r="AC475" i="2"/>
  <c r="AA475" i="2"/>
  <c r="P475" i="2"/>
  <c r="AC474" i="2"/>
  <c r="AA474" i="2"/>
  <c r="P474" i="2"/>
  <c r="AC473" i="2"/>
  <c r="AA473" i="2"/>
  <c r="P473" i="2"/>
  <c r="AC472" i="2"/>
  <c r="AA472" i="2"/>
  <c r="P472" i="2"/>
  <c r="AC471" i="2"/>
  <c r="AA471" i="2"/>
  <c r="P471" i="2"/>
  <c r="AC470" i="2"/>
  <c r="AA470" i="2"/>
  <c r="P470" i="2"/>
  <c r="AC469" i="2"/>
  <c r="AA469" i="2"/>
  <c r="P469" i="2"/>
  <c r="AC468" i="2"/>
  <c r="AA468" i="2"/>
  <c r="P468" i="2"/>
  <c r="AC467" i="2"/>
  <c r="AA467" i="2"/>
  <c r="P467" i="2"/>
  <c r="AC466" i="2"/>
  <c r="AA466" i="2"/>
  <c r="P466" i="2"/>
  <c r="AC465" i="2"/>
  <c r="AA465" i="2"/>
  <c r="P465" i="2"/>
  <c r="AC464" i="2"/>
  <c r="AA464" i="2"/>
  <c r="P464" i="2"/>
  <c r="AC463" i="2"/>
  <c r="AA463" i="2"/>
  <c r="P463" i="2"/>
  <c r="AC462" i="2"/>
  <c r="AA462" i="2"/>
  <c r="P462" i="2"/>
  <c r="AC461" i="2"/>
  <c r="AA461" i="2"/>
  <c r="P461" i="2"/>
  <c r="AC460" i="2"/>
  <c r="AA460" i="2"/>
  <c r="P460" i="2"/>
  <c r="AC459" i="2"/>
  <c r="AA459" i="2"/>
  <c r="P459" i="2"/>
  <c r="AC458" i="2"/>
  <c r="AA458" i="2"/>
  <c r="P458" i="2"/>
  <c r="AC457" i="2"/>
  <c r="AA457" i="2"/>
  <c r="P457" i="2"/>
  <c r="AC456" i="2"/>
  <c r="AA456" i="2"/>
  <c r="P456" i="2"/>
  <c r="AC455" i="2"/>
  <c r="AA455" i="2"/>
  <c r="P455" i="2"/>
  <c r="AC454" i="2"/>
  <c r="AA454" i="2"/>
  <c r="P454" i="2"/>
  <c r="AC453" i="2"/>
  <c r="AA453" i="2"/>
  <c r="P453" i="2"/>
  <c r="AC452" i="2"/>
  <c r="AA452" i="2"/>
  <c r="P452" i="2"/>
  <c r="AC451" i="2"/>
  <c r="AA451" i="2"/>
  <c r="P451" i="2"/>
  <c r="AC450" i="2"/>
  <c r="AA450" i="2"/>
  <c r="P450" i="2"/>
  <c r="AC449" i="2"/>
  <c r="AA449" i="2"/>
  <c r="P449" i="2"/>
  <c r="AC448" i="2"/>
  <c r="AA448" i="2"/>
  <c r="P448" i="2"/>
  <c r="AC447" i="2"/>
  <c r="AA447" i="2"/>
  <c r="P447" i="2"/>
  <c r="AC446" i="2"/>
  <c r="AA446" i="2"/>
  <c r="P446" i="2"/>
  <c r="AC445" i="2"/>
  <c r="AA445" i="2"/>
  <c r="P445" i="2"/>
  <c r="AC444" i="2"/>
  <c r="AA444" i="2"/>
  <c r="P444" i="2"/>
  <c r="AC443" i="2"/>
  <c r="AA443" i="2"/>
  <c r="P443" i="2"/>
  <c r="AC442" i="2"/>
  <c r="AA442" i="2"/>
  <c r="P442" i="2"/>
  <c r="AC441" i="2"/>
  <c r="AA441" i="2"/>
  <c r="P441" i="2"/>
  <c r="AC440" i="2"/>
  <c r="AA440" i="2"/>
  <c r="P440" i="2"/>
  <c r="AC439" i="2"/>
  <c r="AA439" i="2"/>
  <c r="P439" i="2"/>
  <c r="AC438" i="2"/>
  <c r="AA438" i="2"/>
  <c r="P438" i="2"/>
  <c r="AC437" i="2"/>
  <c r="AA437" i="2"/>
  <c r="P437" i="2"/>
  <c r="AC436" i="2"/>
  <c r="AA436" i="2"/>
  <c r="P436" i="2"/>
  <c r="AC435" i="2"/>
  <c r="AA435" i="2"/>
  <c r="P435" i="2"/>
  <c r="AC434" i="2"/>
  <c r="AA434" i="2"/>
  <c r="P434" i="2"/>
  <c r="AC433" i="2"/>
  <c r="AA433" i="2"/>
  <c r="P433" i="2"/>
  <c r="AC432" i="2"/>
  <c r="AA432" i="2"/>
  <c r="P432" i="2"/>
  <c r="AC431" i="2"/>
  <c r="AA431" i="2"/>
  <c r="P431" i="2"/>
  <c r="AC430" i="2"/>
  <c r="AA430" i="2"/>
  <c r="P430" i="2"/>
  <c r="AC429" i="2"/>
  <c r="AA429" i="2"/>
  <c r="P429" i="2"/>
  <c r="AC428" i="2"/>
  <c r="AA428" i="2"/>
  <c r="P428" i="2"/>
  <c r="AC427" i="2"/>
  <c r="AA427" i="2"/>
  <c r="P427" i="2"/>
  <c r="AC426" i="2"/>
  <c r="AA426" i="2"/>
  <c r="P426" i="2"/>
  <c r="AC425" i="2"/>
  <c r="AA425" i="2"/>
  <c r="P425" i="2"/>
  <c r="AC424" i="2"/>
  <c r="AA424" i="2"/>
  <c r="P424" i="2"/>
  <c r="AC423" i="2"/>
  <c r="AA423" i="2"/>
  <c r="P423" i="2"/>
  <c r="AC422" i="2"/>
  <c r="AA422" i="2"/>
  <c r="P422" i="2"/>
  <c r="AC421" i="2"/>
  <c r="AA421" i="2"/>
  <c r="P421" i="2"/>
  <c r="AC420" i="2"/>
  <c r="AA420" i="2"/>
  <c r="P420" i="2"/>
  <c r="AC419" i="2"/>
  <c r="AA419" i="2"/>
  <c r="P419" i="2"/>
  <c r="AC418" i="2"/>
  <c r="AA418" i="2"/>
  <c r="P418" i="2"/>
  <c r="AC417" i="2"/>
  <c r="AA417" i="2"/>
  <c r="P417" i="2"/>
  <c r="AC416" i="2"/>
  <c r="AA416" i="2"/>
  <c r="P416" i="2"/>
  <c r="AC415" i="2"/>
  <c r="AA415" i="2"/>
  <c r="P415" i="2"/>
  <c r="AC414" i="2"/>
  <c r="AA414" i="2"/>
  <c r="P414" i="2"/>
  <c r="AC413" i="2"/>
  <c r="AA413" i="2"/>
  <c r="P413" i="2"/>
  <c r="AC412" i="2"/>
  <c r="AA412" i="2"/>
  <c r="P412" i="2"/>
  <c r="AC411" i="2"/>
  <c r="AA411" i="2"/>
  <c r="P411" i="2"/>
  <c r="AC410" i="2"/>
  <c r="AA410" i="2"/>
  <c r="P410" i="2"/>
  <c r="AC409" i="2"/>
  <c r="AA409" i="2"/>
  <c r="P409" i="2"/>
  <c r="AC408" i="2"/>
  <c r="AA408" i="2"/>
  <c r="P408" i="2"/>
  <c r="AC407" i="2"/>
  <c r="AA407" i="2"/>
  <c r="P407" i="2"/>
  <c r="AC406" i="2"/>
  <c r="AA406" i="2"/>
  <c r="P406" i="2"/>
  <c r="AC405" i="2"/>
  <c r="AA405" i="2"/>
  <c r="P405" i="2"/>
  <c r="AC404" i="2"/>
  <c r="AA404" i="2"/>
  <c r="P404" i="2"/>
  <c r="AC403" i="2"/>
  <c r="AA403" i="2"/>
  <c r="P403" i="2"/>
  <c r="AC402" i="2"/>
  <c r="AA402" i="2"/>
  <c r="P402" i="2"/>
  <c r="AC401" i="2"/>
  <c r="AA401" i="2"/>
  <c r="P401" i="2"/>
  <c r="AC400" i="2"/>
  <c r="AA400" i="2"/>
  <c r="P400" i="2"/>
  <c r="AC399" i="2"/>
  <c r="AA399" i="2"/>
  <c r="P399" i="2"/>
  <c r="AC398" i="2"/>
  <c r="AA398" i="2"/>
  <c r="P398" i="2"/>
  <c r="AC397" i="2"/>
  <c r="AA397" i="2"/>
  <c r="P397" i="2"/>
  <c r="AC396" i="2"/>
  <c r="AA396" i="2"/>
  <c r="P396" i="2"/>
  <c r="AC395" i="2"/>
  <c r="AA395" i="2"/>
  <c r="P395" i="2"/>
  <c r="AC394" i="2"/>
  <c r="AA394" i="2"/>
  <c r="P394" i="2"/>
  <c r="AC393" i="2"/>
  <c r="AA393" i="2"/>
  <c r="P393" i="2"/>
  <c r="AC392" i="2"/>
  <c r="AA392" i="2"/>
  <c r="P392" i="2"/>
  <c r="AC391" i="2"/>
  <c r="AA391" i="2"/>
  <c r="P391" i="2"/>
  <c r="AC390" i="2"/>
  <c r="AA390" i="2"/>
  <c r="P390" i="2"/>
  <c r="AC389" i="2"/>
  <c r="AA389" i="2"/>
  <c r="P389" i="2"/>
  <c r="AC388" i="2"/>
  <c r="AA388" i="2"/>
  <c r="P388" i="2"/>
  <c r="AC387" i="2"/>
  <c r="AA387" i="2"/>
  <c r="P387" i="2"/>
  <c r="AC386" i="2"/>
  <c r="AA386" i="2"/>
  <c r="P386" i="2"/>
  <c r="AC385" i="2"/>
  <c r="AA385" i="2"/>
  <c r="P385" i="2"/>
  <c r="AC384" i="2"/>
  <c r="AA384" i="2"/>
  <c r="P384" i="2"/>
  <c r="AC383" i="2"/>
  <c r="AA383" i="2"/>
  <c r="P383" i="2"/>
  <c r="AC382" i="2"/>
  <c r="AA382" i="2"/>
  <c r="P382" i="2"/>
  <c r="AC381" i="2"/>
  <c r="AA381" i="2"/>
  <c r="P381" i="2"/>
  <c r="AC380" i="2"/>
  <c r="AA380" i="2"/>
  <c r="P380" i="2"/>
  <c r="AC379" i="2"/>
  <c r="AA379" i="2"/>
  <c r="P379" i="2"/>
  <c r="AC378" i="2"/>
  <c r="AA378" i="2"/>
  <c r="P378" i="2"/>
  <c r="AC377" i="2"/>
  <c r="AA377" i="2"/>
  <c r="P377" i="2"/>
  <c r="AC376" i="2"/>
  <c r="AA376" i="2"/>
  <c r="P376" i="2"/>
  <c r="AC375" i="2"/>
  <c r="AA375" i="2"/>
  <c r="AC374" i="2"/>
  <c r="AA374" i="2"/>
  <c r="AC373" i="2"/>
  <c r="AA373" i="2"/>
  <c r="AC372" i="2"/>
  <c r="AA372" i="2"/>
  <c r="P372" i="2"/>
  <c r="AC371" i="2"/>
  <c r="AA371" i="2"/>
  <c r="P371" i="2"/>
  <c r="AC370" i="2"/>
  <c r="AA370" i="2"/>
  <c r="P370" i="2"/>
  <c r="AC369" i="2"/>
  <c r="AA369" i="2"/>
  <c r="P369" i="2"/>
  <c r="AC368" i="2"/>
  <c r="AA368" i="2"/>
  <c r="P368" i="2"/>
  <c r="AC367" i="2"/>
  <c r="AA367" i="2"/>
  <c r="AC366" i="2"/>
  <c r="AA366" i="2"/>
  <c r="AC365" i="2"/>
  <c r="AA365" i="2"/>
  <c r="P365" i="2"/>
  <c r="AC364" i="2"/>
  <c r="AA364" i="2"/>
  <c r="P364" i="2"/>
  <c r="AC363" i="2"/>
  <c r="AA363" i="2"/>
  <c r="P363" i="2"/>
  <c r="AC362" i="2"/>
  <c r="AA362" i="2"/>
  <c r="P362" i="2"/>
  <c r="AC361" i="2"/>
  <c r="AA361" i="2"/>
  <c r="P361" i="2"/>
  <c r="AC360" i="2"/>
  <c r="AA360" i="2"/>
  <c r="P360" i="2"/>
  <c r="AC359" i="2"/>
  <c r="AA359" i="2"/>
  <c r="P359" i="2"/>
  <c r="AC358" i="2"/>
  <c r="AA358" i="2"/>
  <c r="P358" i="2"/>
  <c r="AC357" i="2"/>
  <c r="AA357" i="2"/>
  <c r="P357" i="2"/>
  <c r="AC356" i="2"/>
  <c r="AA356" i="2"/>
  <c r="P356" i="2"/>
  <c r="AC355" i="2"/>
  <c r="AA355" i="2"/>
  <c r="P355" i="2"/>
  <c r="AC354" i="2"/>
  <c r="AA354" i="2"/>
  <c r="P354" i="2"/>
  <c r="AC353" i="2"/>
  <c r="AA353" i="2"/>
  <c r="P353" i="2"/>
  <c r="AC352" i="2"/>
  <c r="AA352" i="2"/>
  <c r="P352" i="2"/>
  <c r="AC351" i="2"/>
  <c r="AA351" i="2"/>
  <c r="P351" i="2"/>
  <c r="AC350" i="2"/>
  <c r="AA350" i="2"/>
  <c r="P350" i="2"/>
  <c r="AC349" i="2"/>
  <c r="AA349" i="2"/>
  <c r="P349" i="2"/>
  <c r="AC348" i="2"/>
  <c r="AA348" i="2"/>
  <c r="P348" i="2"/>
  <c r="AC347" i="2"/>
  <c r="AA347" i="2"/>
  <c r="P347" i="2"/>
  <c r="AC346" i="2"/>
  <c r="AA346" i="2"/>
  <c r="P346" i="2"/>
  <c r="AC345" i="2"/>
  <c r="AA345" i="2"/>
  <c r="P345" i="2"/>
  <c r="AC344" i="2"/>
  <c r="AA344" i="2"/>
  <c r="P344" i="2"/>
  <c r="AC343" i="2"/>
  <c r="AA343" i="2"/>
  <c r="P343" i="2"/>
  <c r="AC342" i="2"/>
  <c r="AA342" i="2"/>
  <c r="P342" i="2"/>
  <c r="AC341" i="2"/>
  <c r="AA341" i="2"/>
  <c r="P341" i="2"/>
  <c r="AC340" i="2"/>
  <c r="AA340" i="2"/>
  <c r="P340" i="2"/>
  <c r="AC339" i="2"/>
  <c r="AA339" i="2"/>
  <c r="P339" i="2"/>
  <c r="AC338" i="2"/>
  <c r="AA338" i="2"/>
  <c r="P338" i="2"/>
  <c r="AC337" i="2"/>
  <c r="AA337" i="2"/>
  <c r="P337" i="2"/>
  <c r="AC336" i="2"/>
  <c r="AA336" i="2"/>
  <c r="AC335" i="2"/>
  <c r="AA335" i="2"/>
  <c r="P335" i="2"/>
  <c r="AC334" i="2"/>
  <c r="AA334" i="2"/>
  <c r="P334" i="2"/>
  <c r="AC333" i="2"/>
  <c r="AA333" i="2"/>
  <c r="P333" i="2"/>
  <c r="AC332" i="2"/>
  <c r="AA332" i="2"/>
  <c r="P332" i="2"/>
  <c r="AC331" i="2"/>
  <c r="AA331" i="2"/>
  <c r="P331" i="2"/>
  <c r="AC330" i="2"/>
  <c r="AA330" i="2"/>
  <c r="P330" i="2"/>
  <c r="AC329" i="2"/>
  <c r="AA329" i="2"/>
  <c r="P329" i="2"/>
  <c r="AC328" i="2"/>
  <c r="AA328" i="2"/>
  <c r="P328" i="2"/>
  <c r="AC327" i="2"/>
  <c r="AA327" i="2"/>
  <c r="P327" i="2"/>
  <c r="AC326" i="2"/>
  <c r="AA326" i="2"/>
  <c r="P326" i="2"/>
  <c r="AC325" i="2"/>
  <c r="AA325" i="2"/>
  <c r="P325" i="2"/>
  <c r="AC324" i="2"/>
  <c r="AA324" i="2"/>
  <c r="P324" i="2"/>
  <c r="AC323" i="2"/>
  <c r="AA323" i="2"/>
  <c r="P323" i="2"/>
  <c r="AC322" i="2"/>
  <c r="AA322" i="2"/>
  <c r="P322" i="2"/>
  <c r="AC321" i="2"/>
  <c r="AA321" i="2"/>
  <c r="AC320" i="2"/>
  <c r="AA320" i="2"/>
  <c r="P320" i="2"/>
  <c r="AC319" i="2"/>
  <c r="AA319" i="2"/>
  <c r="P319" i="2"/>
  <c r="AC318" i="2"/>
  <c r="AA318" i="2"/>
  <c r="P318" i="2"/>
  <c r="AC317" i="2"/>
  <c r="AA317" i="2"/>
  <c r="P317" i="2"/>
  <c r="AC316" i="2"/>
  <c r="AA316" i="2"/>
  <c r="P316" i="2"/>
  <c r="AC315" i="2"/>
  <c r="AA315" i="2"/>
  <c r="P315" i="2"/>
  <c r="AC314" i="2"/>
  <c r="AA314" i="2"/>
  <c r="P314" i="2"/>
  <c r="AC313" i="2"/>
  <c r="AA313" i="2"/>
  <c r="P313" i="2"/>
  <c r="AC312" i="2"/>
  <c r="AA312" i="2"/>
  <c r="P312" i="2"/>
  <c r="AC311" i="2"/>
  <c r="AA311" i="2"/>
  <c r="P311" i="2"/>
  <c r="AC310" i="2"/>
  <c r="AA310" i="2"/>
  <c r="P310" i="2"/>
  <c r="AC309" i="2"/>
  <c r="AA309" i="2"/>
  <c r="P309" i="2"/>
  <c r="AC308" i="2"/>
  <c r="AA308" i="2"/>
  <c r="P308" i="2"/>
  <c r="AC307" i="2"/>
  <c r="AA307" i="2"/>
  <c r="P307" i="2"/>
  <c r="AC306" i="2"/>
  <c r="AA306" i="2"/>
  <c r="P306" i="2"/>
  <c r="AC305" i="2"/>
  <c r="AA305" i="2"/>
  <c r="P305" i="2"/>
  <c r="AC304" i="2"/>
  <c r="AA304" i="2"/>
  <c r="P304" i="2"/>
  <c r="AC303" i="2"/>
  <c r="AA303" i="2"/>
  <c r="P303" i="2"/>
  <c r="AC302" i="2"/>
  <c r="AA302" i="2"/>
  <c r="P302" i="2"/>
  <c r="AC301" i="2"/>
  <c r="AA301" i="2"/>
  <c r="P301" i="2"/>
  <c r="AC300" i="2"/>
  <c r="AA300" i="2"/>
  <c r="P300" i="2"/>
  <c r="AC299" i="2"/>
  <c r="AA299" i="2"/>
  <c r="P299" i="2"/>
  <c r="AC298" i="2"/>
  <c r="AA298" i="2"/>
  <c r="P298" i="2"/>
  <c r="AC297" i="2"/>
  <c r="AA297" i="2"/>
  <c r="P297" i="2"/>
  <c r="AC296" i="2"/>
  <c r="AA296" i="2"/>
  <c r="P296" i="2"/>
  <c r="AC295" i="2"/>
  <c r="AA295" i="2"/>
  <c r="P295" i="2"/>
  <c r="AC294" i="2"/>
  <c r="AA294" i="2"/>
  <c r="P294" i="2"/>
  <c r="AC293" i="2"/>
  <c r="AA293" i="2"/>
  <c r="P293" i="2"/>
  <c r="AC292" i="2"/>
  <c r="AA292" i="2"/>
  <c r="P292" i="2"/>
  <c r="AC291" i="2"/>
  <c r="AA291" i="2"/>
  <c r="P291" i="2"/>
  <c r="AC290" i="2"/>
  <c r="AA290" i="2"/>
  <c r="P290" i="2"/>
  <c r="AC289" i="2"/>
  <c r="AA289" i="2"/>
  <c r="P289" i="2"/>
  <c r="AC288" i="2"/>
  <c r="AA288" i="2"/>
  <c r="P288" i="2"/>
  <c r="AC287" i="2"/>
  <c r="AA287" i="2"/>
  <c r="P287" i="2"/>
  <c r="AC286" i="2"/>
  <c r="AA286" i="2"/>
  <c r="P286" i="2"/>
  <c r="AC285" i="2"/>
  <c r="AA285" i="2"/>
  <c r="P285" i="2"/>
  <c r="AC284" i="2"/>
  <c r="AA284" i="2"/>
  <c r="P284" i="2"/>
  <c r="AC283" i="2"/>
  <c r="AA283" i="2"/>
  <c r="P283" i="2"/>
  <c r="AC282" i="2"/>
  <c r="AA282" i="2"/>
  <c r="P282" i="2"/>
  <c r="AC281" i="2"/>
  <c r="AA281" i="2"/>
  <c r="P281" i="2"/>
  <c r="AC280" i="2"/>
  <c r="AA280" i="2"/>
  <c r="P280" i="2"/>
  <c r="AC279" i="2"/>
  <c r="AA279" i="2"/>
  <c r="P279" i="2"/>
  <c r="AC278" i="2"/>
  <c r="AA278" i="2"/>
  <c r="P278" i="2"/>
  <c r="AC277" i="2"/>
  <c r="AA277" i="2"/>
  <c r="P277" i="2"/>
  <c r="AC276" i="2"/>
  <c r="AA276" i="2"/>
  <c r="P276" i="2"/>
  <c r="AC275" i="2"/>
  <c r="AA275" i="2"/>
  <c r="P275" i="2"/>
  <c r="AC274" i="2"/>
  <c r="AA274" i="2"/>
  <c r="P274" i="2"/>
  <c r="AC273" i="2"/>
  <c r="AA273" i="2"/>
  <c r="P273" i="2"/>
  <c r="AC272" i="2"/>
  <c r="AA272" i="2"/>
  <c r="P272" i="2"/>
  <c r="AC271" i="2"/>
  <c r="AA271" i="2"/>
  <c r="P271" i="2"/>
  <c r="AC270" i="2"/>
  <c r="AA270" i="2"/>
  <c r="P270" i="2"/>
  <c r="AC269" i="2"/>
  <c r="AA269" i="2"/>
  <c r="P269" i="2"/>
  <c r="AC268" i="2"/>
  <c r="AA268" i="2"/>
  <c r="P268" i="2"/>
  <c r="AC267" i="2"/>
  <c r="AA267" i="2"/>
  <c r="P267" i="2"/>
  <c r="AC266" i="2"/>
  <c r="AA266" i="2"/>
  <c r="P266" i="2"/>
  <c r="AC265" i="2"/>
  <c r="AA265" i="2"/>
  <c r="P265" i="2"/>
  <c r="AC264" i="2"/>
  <c r="AA264" i="2"/>
  <c r="P264" i="2"/>
  <c r="AC263" i="2"/>
  <c r="AA263" i="2"/>
  <c r="P263" i="2"/>
  <c r="AC262" i="2"/>
  <c r="AA262" i="2"/>
  <c r="P262" i="2"/>
  <c r="AC261" i="2"/>
  <c r="AA261" i="2"/>
  <c r="P261" i="2"/>
  <c r="AC260" i="2"/>
  <c r="AA260" i="2"/>
  <c r="P260" i="2"/>
  <c r="AC259" i="2"/>
  <c r="AA259" i="2"/>
  <c r="P259" i="2"/>
  <c r="AC258" i="2"/>
  <c r="AA258" i="2"/>
  <c r="P258" i="2"/>
  <c r="AC257" i="2"/>
  <c r="AA257" i="2"/>
  <c r="P257" i="2"/>
  <c r="AC256" i="2"/>
  <c r="AA256" i="2"/>
  <c r="P256" i="2"/>
  <c r="AC255" i="2"/>
  <c r="AA255" i="2"/>
  <c r="P255" i="2"/>
  <c r="AC254" i="2"/>
  <c r="AA254" i="2"/>
  <c r="P254" i="2"/>
  <c r="AC253" i="2"/>
  <c r="AA253" i="2"/>
  <c r="P253" i="2"/>
  <c r="AC252" i="2"/>
  <c r="AA252" i="2"/>
  <c r="P252" i="2"/>
  <c r="AC251" i="2"/>
  <c r="AA251" i="2"/>
  <c r="P251" i="2"/>
  <c r="AC250" i="2"/>
  <c r="AA250" i="2"/>
  <c r="P250" i="2"/>
  <c r="AC249" i="2"/>
  <c r="AA249" i="2"/>
  <c r="P249" i="2"/>
  <c r="AC248" i="2"/>
  <c r="AA248" i="2"/>
  <c r="P248" i="2"/>
  <c r="AC247" i="2"/>
  <c r="AA247" i="2"/>
  <c r="P247" i="2"/>
  <c r="AC246" i="2"/>
  <c r="AA246" i="2"/>
  <c r="P246" i="2"/>
  <c r="AC245" i="2"/>
  <c r="AA245" i="2"/>
  <c r="P245" i="2"/>
  <c r="AC244" i="2"/>
  <c r="AA244" i="2"/>
  <c r="P244" i="2"/>
  <c r="AC243" i="2"/>
  <c r="AA243" i="2"/>
  <c r="P243" i="2"/>
  <c r="AC242" i="2"/>
  <c r="AA242" i="2"/>
  <c r="P242" i="2"/>
  <c r="AC241" i="2"/>
  <c r="AA241" i="2"/>
  <c r="P241" i="2"/>
  <c r="AC240" i="2"/>
  <c r="AA240" i="2"/>
  <c r="P240" i="2"/>
  <c r="AC239" i="2"/>
  <c r="AA239" i="2"/>
  <c r="P239" i="2"/>
  <c r="AC238" i="2"/>
  <c r="AA238" i="2"/>
  <c r="P238" i="2"/>
  <c r="AC237" i="2"/>
  <c r="AA237" i="2"/>
  <c r="P237" i="2"/>
  <c r="AC236" i="2"/>
  <c r="AA236" i="2"/>
  <c r="P236" i="2"/>
  <c r="AC235" i="2"/>
  <c r="AA235" i="2"/>
  <c r="P235" i="2"/>
  <c r="AC234" i="2"/>
  <c r="AA234" i="2"/>
  <c r="P234" i="2"/>
  <c r="AC233" i="2"/>
  <c r="AA233" i="2"/>
  <c r="P233" i="2"/>
  <c r="AC232" i="2"/>
  <c r="AA232" i="2"/>
  <c r="P232" i="2"/>
  <c r="AC231" i="2"/>
  <c r="AA231" i="2"/>
  <c r="P231" i="2"/>
  <c r="AC230" i="2"/>
  <c r="AA230" i="2"/>
  <c r="P230" i="2"/>
  <c r="AC229" i="2"/>
  <c r="AA229" i="2"/>
  <c r="P229" i="2"/>
  <c r="AC228" i="2"/>
  <c r="AA228" i="2"/>
  <c r="P228" i="2"/>
  <c r="AC227" i="2"/>
  <c r="AA227" i="2"/>
  <c r="P227" i="2"/>
  <c r="AC226" i="2"/>
  <c r="AA226" i="2"/>
  <c r="P226" i="2"/>
  <c r="AC225" i="2"/>
  <c r="AA225" i="2"/>
  <c r="P225" i="2"/>
  <c r="AC224" i="2"/>
  <c r="AA224" i="2"/>
  <c r="P224" i="2"/>
  <c r="AC223" i="2"/>
  <c r="AA223" i="2"/>
  <c r="P223" i="2"/>
  <c r="AC222" i="2"/>
  <c r="AA222" i="2"/>
  <c r="P222" i="2"/>
  <c r="AC221" i="2"/>
  <c r="AA221" i="2"/>
  <c r="P221" i="2"/>
  <c r="AC220" i="2"/>
  <c r="AA220" i="2"/>
  <c r="P220" i="2"/>
  <c r="AC219" i="2"/>
  <c r="AA219" i="2"/>
  <c r="P219" i="2"/>
  <c r="AC218" i="2"/>
  <c r="AA218" i="2"/>
  <c r="P218" i="2"/>
  <c r="AC217" i="2"/>
  <c r="AA217" i="2"/>
  <c r="P217" i="2"/>
  <c r="AC216" i="2"/>
  <c r="AA216" i="2"/>
  <c r="P216" i="2"/>
  <c r="AC215" i="2"/>
  <c r="AA215" i="2"/>
  <c r="P215" i="2"/>
  <c r="AC214" i="2"/>
  <c r="AA214" i="2"/>
  <c r="P214" i="2"/>
  <c r="AC213" i="2"/>
  <c r="AA213" i="2"/>
  <c r="P213" i="2"/>
  <c r="AC212" i="2"/>
  <c r="AA212" i="2"/>
  <c r="P212" i="2"/>
  <c r="AC211" i="2"/>
  <c r="AA211" i="2"/>
  <c r="P211" i="2"/>
  <c r="AC210" i="2"/>
  <c r="AA210" i="2"/>
  <c r="P210" i="2"/>
  <c r="AC209" i="2"/>
  <c r="AA209" i="2"/>
  <c r="P209" i="2"/>
  <c r="AC208" i="2"/>
  <c r="AA208" i="2"/>
  <c r="P208" i="2"/>
  <c r="AC207" i="2"/>
  <c r="AA207" i="2"/>
  <c r="P207" i="2"/>
  <c r="AC206" i="2"/>
  <c r="AA206" i="2"/>
  <c r="P206" i="2"/>
  <c r="AC205" i="2"/>
  <c r="AA205" i="2"/>
  <c r="P205" i="2"/>
  <c r="AC204" i="2"/>
  <c r="AA204" i="2"/>
  <c r="P204" i="2"/>
  <c r="AC203" i="2"/>
  <c r="AA203" i="2"/>
  <c r="P203" i="2"/>
  <c r="AC202" i="2"/>
  <c r="AA202" i="2"/>
  <c r="P202" i="2"/>
  <c r="AC201" i="2"/>
  <c r="AA201" i="2"/>
  <c r="P201" i="2"/>
  <c r="AC200" i="2"/>
  <c r="AA200" i="2"/>
  <c r="P200" i="2"/>
  <c r="AC199" i="2"/>
  <c r="AA199" i="2"/>
  <c r="P199" i="2"/>
  <c r="AC198" i="2"/>
  <c r="AA198" i="2"/>
  <c r="P198" i="2"/>
  <c r="AC197" i="2"/>
  <c r="AA197" i="2"/>
  <c r="P197" i="2"/>
  <c r="AC196" i="2"/>
  <c r="AA196" i="2"/>
  <c r="P196" i="2"/>
  <c r="AC195" i="2"/>
  <c r="AA195" i="2"/>
  <c r="P195" i="2"/>
  <c r="AC194" i="2"/>
  <c r="AA194" i="2"/>
  <c r="P194" i="2"/>
  <c r="AC193" i="2"/>
  <c r="AA193" i="2"/>
  <c r="P193" i="2"/>
  <c r="AC192" i="2"/>
  <c r="AA192" i="2"/>
  <c r="P192" i="2"/>
  <c r="AC191" i="2"/>
  <c r="AA191" i="2"/>
  <c r="P191" i="2"/>
  <c r="AC190" i="2"/>
  <c r="AA190" i="2"/>
  <c r="P190" i="2"/>
  <c r="AC189" i="2"/>
  <c r="AA189" i="2"/>
  <c r="P189" i="2"/>
  <c r="AC188" i="2"/>
  <c r="AA188" i="2"/>
  <c r="P188" i="2"/>
  <c r="AC187" i="2"/>
  <c r="AA187" i="2"/>
  <c r="P187" i="2"/>
  <c r="AC186" i="2"/>
  <c r="AA186" i="2"/>
  <c r="P186" i="2"/>
  <c r="AC185" i="2"/>
  <c r="AA185" i="2"/>
  <c r="P185" i="2"/>
  <c r="AC184" i="2"/>
  <c r="AA184" i="2"/>
  <c r="P184" i="2"/>
  <c r="AC183" i="2"/>
  <c r="AA183" i="2"/>
  <c r="P183" i="2"/>
  <c r="AC182" i="2"/>
  <c r="AA182" i="2"/>
  <c r="P182" i="2"/>
  <c r="AC181" i="2"/>
  <c r="AA181" i="2"/>
  <c r="P181" i="2"/>
  <c r="AC180" i="2"/>
  <c r="AA180" i="2"/>
  <c r="P180" i="2"/>
  <c r="AC179" i="2"/>
  <c r="AA179" i="2"/>
  <c r="P179" i="2"/>
  <c r="AC178" i="2"/>
  <c r="AA178" i="2"/>
  <c r="P178" i="2"/>
  <c r="AC177" i="2"/>
  <c r="AA177" i="2"/>
  <c r="P177" i="2"/>
  <c r="AC176" i="2"/>
  <c r="AA176" i="2"/>
  <c r="P176" i="2"/>
  <c r="AC175" i="2"/>
  <c r="AA175" i="2"/>
  <c r="P175" i="2"/>
  <c r="AC174" i="2"/>
  <c r="AA174" i="2"/>
  <c r="P174" i="2"/>
  <c r="AC173" i="2"/>
  <c r="AA173" i="2"/>
  <c r="P173" i="2"/>
  <c r="AC172" i="2"/>
  <c r="AA172" i="2"/>
  <c r="P172" i="2"/>
  <c r="AC171" i="2"/>
  <c r="AA171" i="2"/>
  <c r="P171" i="2"/>
  <c r="AC170" i="2"/>
  <c r="AA170" i="2"/>
  <c r="P170" i="2"/>
  <c r="AC169" i="2"/>
  <c r="AA169" i="2"/>
  <c r="P169" i="2"/>
  <c r="AC168" i="2"/>
  <c r="AA168" i="2"/>
  <c r="P168" i="2"/>
  <c r="AC167" i="2"/>
  <c r="AA167" i="2"/>
  <c r="P167" i="2"/>
  <c r="AC166" i="2"/>
  <c r="AA166" i="2"/>
  <c r="P166" i="2"/>
  <c r="AC165" i="2"/>
  <c r="AA165" i="2"/>
  <c r="P165" i="2"/>
  <c r="AC164" i="2"/>
  <c r="AA164" i="2"/>
  <c r="P164" i="2"/>
  <c r="AC163" i="2"/>
  <c r="AA163" i="2"/>
  <c r="P163" i="2"/>
  <c r="AC162" i="2"/>
  <c r="AA162" i="2"/>
  <c r="P162" i="2"/>
  <c r="AC161" i="2"/>
  <c r="AA161" i="2"/>
  <c r="P161" i="2"/>
  <c r="AC160" i="2"/>
  <c r="AA160" i="2"/>
  <c r="P160" i="2"/>
  <c r="AC159" i="2"/>
  <c r="AA159" i="2"/>
  <c r="P159" i="2"/>
  <c r="AC158" i="2"/>
  <c r="AA158" i="2"/>
  <c r="P158" i="2"/>
  <c r="AC157" i="2"/>
  <c r="AA157" i="2"/>
  <c r="P157" i="2"/>
  <c r="AC156" i="2"/>
  <c r="AA156" i="2"/>
  <c r="P156" i="2"/>
  <c r="AC155" i="2"/>
  <c r="AA155" i="2"/>
  <c r="P155" i="2"/>
  <c r="AC154" i="2"/>
  <c r="AA154" i="2"/>
  <c r="P154" i="2"/>
  <c r="AC153" i="2"/>
  <c r="AA153" i="2"/>
  <c r="P153" i="2"/>
  <c r="AC152" i="2"/>
  <c r="AA152" i="2"/>
  <c r="P152" i="2"/>
  <c r="AC151" i="2"/>
  <c r="AA151" i="2"/>
  <c r="P151" i="2"/>
  <c r="AC150" i="2"/>
  <c r="AA150" i="2"/>
  <c r="P150" i="2"/>
  <c r="AC149" i="2"/>
  <c r="AA149" i="2"/>
  <c r="P149" i="2"/>
  <c r="AC148" i="2"/>
  <c r="AA148" i="2"/>
  <c r="P148" i="2"/>
  <c r="AC147" i="2"/>
  <c r="AA147" i="2"/>
  <c r="P147" i="2"/>
  <c r="AC146" i="2"/>
  <c r="AA146" i="2"/>
  <c r="P146" i="2"/>
  <c r="AC145" i="2"/>
  <c r="AA145" i="2"/>
  <c r="P145" i="2"/>
  <c r="AC144" i="2"/>
  <c r="AA144" i="2"/>
  <c r="P144" i="2"/>
  <c r="AC143" i="2"/>
  <c r="AA143" i="2"/>
  <c r="P143" i="2"/>
  <c r="AC142" i="2"/>
  <c r="AA142" i="2"/>
  <c r="P142" i="2"/>
  <c r="AC141" i="2"/>
  <c r="AA141" i="2"/>
  <c r="P141" i="2"/>
  <c r="AC140" i="2"/>
  <c r="AA140" i="2"/>
  <c r="P140" i="2"/>
  <c r="AC139" i="2"/>
  <c r="AA139" i="2"/>
  <c r="P139" i="2"/>
  <c r="AC138" i="2"/>
  <c r="AA138" i="2"/>
  <c r="P138" i="2"/>
  <c r="AC137" i="2"/>
  <c r="AA137" i="2"/>
  <c r="P137" i="2"/>
  <c r="AC136" i="2"/>
  <c r="AA136" i="2"/>
  <c r="P136" i="2"/>
  <c r="AC135" i="2"/>
  <c r="AA135" i="2"/>
  <c r="P135" i="2"/>
  <c r="AC134" i="2"/>
  <c r="AA134" i="2"/>
  <c r="P134" i="2"/>
  <c r="AC133" i="2"/>
  <c r="AA133" i="2"/>
  <c r="P133" i="2"/>
  <c r="AC132" i="2"/>
  <c r="AA132" i="2"/>
  <c r="P132" i="2"/>
  <c r="AC131" i="2"/>
  <c r="AA131" i="2"/>
  <c r="P131" i="2"/>
  <c r="AC130" i="2"/>
  <c r="AA130" i="2"/>
  <c r="P130" i="2"/>
  <c r="AC129" i="2"/>
  <c r="AA129" i="2"/>
  <c r="P129" i="2"/>
  <c r="AC128" i="2"/>
  <c r="AA128" i="2"/>
  <c r="P128" i="2"/>
  <c r="AC127" i="2"/>
  <c r="AA127" i="2"/>
  <c r="P127" i="2"/>
  <c r="AC126" i="2"/>
  <c r="AA126" i="2"/>
  <c r="P126" i="2"/>
  <c r="AC125" i="2"/>
  <c r="AA125" i="2"/>
  <c r="P125" i="2"/>
  <c r="AC124" i="2"/>
  <c r="AA124" i="2"/>
  <c r="P124" i="2"/>
  <c r="AC123" i="2"/>
  <c r="AA123" i="2"/>
  <c r="P123" i="2"/>
  <c r="AC122" i="2"/>
  <c r="AA122" i="2"/>
  <c r="P122" i="2"/>
  <c r="AC121" i="2"/>
  <c r="AA121" i="2"/>
  <c r="P121" i="2"/>
  <c r="AC120" i="2"/>
  <c r="AA120" i="2"/>
  <c r="P120" i="2"/>
  <c r="AC119" i="2"/>
  <c r="AA119" i="2"/>
  <c r="P119" i="2"/>
  <c r="AC118" i="2"/>
  <c r="AA118" i="2"/>
  <c r="P118" i="2"/>
  <c r="AC117" i="2"/>
  <c r="AA117" i="2"/>
  <c r="P117" i="2"/>
  <c r="AC116" i="2"/>
  <c r="AA116" i="2"/>
  <c r="P116" i="2"/>
  <c r="AC115" i="2"/>
  <c r="AA115" i="2"/>
  <c r="P115" i="2"/>
  <c r="AC114" i="2"/>
  <c r="AA114" i="2"/>
  <c r="P114" i="2"/>
  <c r="AC113" i="2"/>
  <c r="AA113" i="2"/>
  <c r="P113" i="2"/>
  <c r="AC112" i="2"/>
  <c r="AA112" i="2"/>
  <c r="P112" i="2"/>
  <c r="AC111" i="2"/>
  <c r="AA111" i="2"/>
  <c r="P111" i="2"/>
  <c r="AC110" i="2"/>
  <c r="AA110" i="2"/>
  <c r="P110" i="2"/>
  <c r="AC109" i="2"/>
  <c r="AA109" i="2"/>
  <c r="P109" i="2"/>
  <c r="AC108" i="2"/>
  <c r="AA108" i="2"/>
  <c r="P108" i="2"/>
  <c r="AC107" i="2"/>
  <c r="AA107" i="2"/>
  <c r="P107" i="2"/>
  <c r="AC106" i="2"/>
  <c r="AA106" i="2"/>
  <c r="P106" i="2"/>
  <c r="AC105" i="2"/>
  <c r="AA105" i="2"/>
  <c r="P105" i="2"/>
  <c r="AC104" i="2"/>
  <c r="AA104" i="2"/>
  <c r="P104" i="2"/>
  <c r="AC103" i="2"/>
  <c r="AA103" i="2"/>
  <c r="P103" i="2"/>
  <c r="AC102" i="2"/>
  <c r="AA102" i="2"/>
  <c r="P102" i="2"/>
  <c r="AC101" i="2"/>
  <c r="AA101" i="2"/>
  <c r="P101" i="2"/>
  <c r="AC100" i="2"/>
  <c r="AA100" i="2"/>
  <c r="P100" i="2"/>
  <c r="AC99" i="2"/>
  <c r="AA99" i="2"/>
  <c r="P99" i="2"/>
  <c r="AC98" i="2"/>
  <c r="AA98" i="2"/>
  <c r="P98" i="2"/>
  <c r="AC97" i="2"/>
  <c r="AA97" i="2"/>
  <c r="P97" i="2"/>
  <c r="AC96" i="2"/>
  <c r="AA96" i="2"/>
  <c r="P96" i="2"/>
  <c r="AC95" i="2"/>
  <c r="AA95" i="2"/>
  <c r="P95" i="2"/>
  <c r="AC94" i="2"/>
  <c r="AA94" i="2"/>
  <c r="P94" i="2"/>
  <c r="AC93" i="2"/>
  <c r="AA93" i="2"/>
  <c r="P93" i="2"/>
  <c r="AC92" i="2"/>
  <c r="AA92" i="2"/>
  <c r="P92" i="2"/>
  <c r="AC91" i="2"/>
  <c r="AA91" i="2"/>
  <c r="P91" i="2"/>
  <c r="AC90" i="2"/>
  <c r="AA90" i="2"/>
  <c r="P90" i="2"/>
  <c r="AC89" i="2"/>
  <c r="AA89" i="2"/>
  <c r="P89" i="2"/>
  <c r="AC88" i="2"/>
  <c r="AA88" i="2"/>
  <c r="P88" i="2"/>
  <c r="AC87" i="2"/>
  <c r="AA87" i="2"/>
  <c r="P87" i="2"/>
  <c r="AC86" i="2"/>
  <c r="AA86" i="2"/>
  <c r="P86" i="2"/>
  <c r="AC85" i="2"/>
  <c r="AA85" i="2"/>
  <c r="P85" i="2"/>
  <c r="AC84" i="2"/>
  <c r="AA84" i="2"/>
  <c r="P84" i="2"/>
  <c r="AC83" i="2"/>
  <c r="AA83" i="2"/>
  <c r="P83" i="2"/>
  <c r="AC82" i="2"/>
  <c r="AA82" i="2"/>
  <c r="P82" i="2"/>
  <c r="AC81" i="2"/>
  <c r="AA81" i="2"/>
  <c r="P81" i="2"/>
  <c r="AC80" i="2"/>
  <c r="AA80" i="2"/>
  <c r="P80" i="2"/>
  <c r="AC79" i="2"/>
  <c r="AA79" i="2"/>
  <c r="P79" i="2"/>
  <c r="AC78" i="2"/>
  <c r="AA78" i="2"/>
  <c r="P78" i="2"/>
  <c r="AC77" i="2"/>
  <c r="AA77" i="2"/>
  <c r="P77" i="2"/>
  <c r="AC76" i="2"/>
  <c r="AA76" i="2"/>
  <c r="P76" i="2"/>
  <c r="AC75" i="2"/>
  <c r="AA75" i="2"/>
  <c r="P75" i="2"/>
  <c r="AC74" i="2"/>
  <c r="AA74" i="2"/>
  <c r="P74" i="2"/>
  <c r="AC73" i="2"/>
  <c r="AA73" i="2"/>
  <c r="P73" i="2"/>
  <c r="AC72" i="2"/>
  <c r="AA72" i="2"/>
  <c r="P72" i="2"/>
  <c r="AC71" i="2"/>
  <c r="AA71" i="2"/>
  <c r="P71" i="2"/>
  <c r="AC70" i="2"/>
  <c r="AA70" i="2"/>
  <c r="P70" i="2"/>
  <c r="AC69" i="2"/>
  <c r="AA69" i="2"/>
  <c r="P69" i="2"/>
  <c r="AC68" i="2"/>
  <c r="AA68" i="2"/>
  <c r="P68" i="2"/>
  <c r="AC67" i="2"/>
  <c r="AA67" i="2"/>
  <c r="P67" i="2"/>
  <c r="AC66" i="2"/>
  <c r="AA66" i="2"/>
  <c r="P66" i="2"/>
  <c r="AC65" i="2"/>
  <c r="AA65" i="2"/>
  <c r="P65" i="2"/>
  <c r="AC64" i="2"/>
  <c r="AA64" i="2"/>
  <c r="P64" i="2"/>
  <c r="AC63" i="2"/>
  <c r="AA63" i="2"/>
  <c r="P63" i="2"/>
  <c r="AC62" i="2"/>
  <c r="AA62" i="2"/>
  <c r="P62" i="2"/>
  <c r="AC61" i="2"/>
  <c r="AA61" i="2"/>
  <c r="P61" i="2"/>
  <c r="AC60" i="2"/>
  <c r="AA60" i="2"/>
  <c r="P60" i="2"/>
  <c r="AC59" i="2"/>
  <c r="AA59" i="2"/>
  <c r="P59" i="2"/>
  <c r="AC58" i="2"/>
  <c r="AA58" i="2"/>
  <c r="P58" i="2"/>
  <c r="AC57" i="2"/>
  <c r="AA57" i="2"/>
  <c r="P57" i="2"/>
  <c r="AC56" i="2"/>
  <c r="AA56" i="2"/>
  <c r="P56" i="2"/>
  <c r="AC55" i="2"/>
  <c r="AA55" i="2"/>
  <c r="P55" i="2"/>
  <c r="AC54" i="2"/>
  <c r="AA54" i="2"/>
  <c r="P54" i="2"/>
  <c r="AC53" i="2"/>
  <c r="AA53" i="2"/>
  <c r="P53" i="2"/>
  <c r="AC52" i="2"/>
  <c r="AA52" i="2"/>
  <c r="P52" i="2"/>
  <c r="AC51" i="2"/>
  <c r="AA51" i="2"/>
  <c r="P51" i="2"/>
  <c r="AC50" i="2"/>
  <c r="AA50" i="2"/>
  <c r="P50" i="2"/>
  <c r="AC49" i="2"/>
  <c r="AA49" i="2"/>
  <c r="P49" i="2"/>
  <c r="AC48" i="2"/>
  <c r="AA48" i="2"/>
  <c r="P48" i="2"/>
  <c r="AC47" i="2"/>
  <c r="AA47" i="2"/>
  <c r="P47" i="2"/>
  <c r="AC46" i="2"/>
  <c r="AA46" i="2"/>
  <c r="P46" i="2"/>
  <c r="AC45" i="2"/>
  <c r="AA45" i="2"/>
  <c r="P45" i="2"/>
  <c r="AC44" i="2"/>
  <c r="AA44" i="2"/>
  <c r="P44" i="2"/>
  <c r="AC43" i="2"/>
  <c r="AA43" i="2"/>
  <c r="P43" i="2"/>
  <c r="AC42" i="2"/>
  <c r="AA42" i="2"/>
  <c r="P42" i="2"/>
  <c r="AC41" i="2"/>
  <c r="AA41" i="2"/>
  <c r="P41" i="2"/>
  <c r="AC40" i="2"/>
  <c r="AA40" i="2"/>
  <c r="P40" i="2"/>
  <c r="AC39" i="2"/>
  <c r="AA39" i="2"/>
  <c r="P39" i="2"/>
  <c r="AC38" i="2"/>
  <c r="AA38" i="2"/>
  <c r="P38" i="2"/>
  <c r="AC37" i="2"/>
  <c r="AA37" i="2"/>
  <c r="P37" i="2"/>
  <c r="AC36" i="2"/>
  <c r="AA36" i="2"/>
  <c r="P36" i="2"/>
  <c r="AC35" i="2"/>
  <c r="AA35" i="2"/>
  <c r="P35" i="2"/>
  <c r="AC34" i="2"/>
  <c r="AA34" i="2"/>
  <c r="P34" i="2"/>
  <c r="AC33" i="2"/>
  <c r="AA33" i="2"/>
  <c r="P33" i="2"/>
  <c r="AC32" i="2"/>
  <c r="AA32" i="2"/>
  <c r="P32" i="2"/>
  <c r="AC31" i="2"/>
  <c r="AA31" i="2"/>
  <c r="P31" i="2"/>
  <c r="AC30" i="2"/>
  <c r="AA30" i="2"/>
  <c r="P30" i="2"/>
  <c r="AC29" i="2"/>
  <c r="AA29" i="2"/>
  <c r="P29" i="2"/>
  <c r="AC28" i="2"/>
  <c r="AA28" i="2"/>
  <c r="P28" i="2"/>
  <c r="AC27" i="2"/>
  <c r="AA27" i="2"/>
  <c r="P27" i="2"/>
  <c r="AC26" i="2"/>
  <c r="AA26" i="2"/>
  <c r="P26" i="2"/>
  <c r="AC25" i="2"/>
  <c r="AA25" i="2"/>
  <c r="P25" i="2"/>
  <c r="AC24" i="2"/>
  <c r="AA24" i="2"/>
  <c r="P24" i="2"/>
  <c r="AC23" i="2"/>
  <c r="AA23" i="2"/>
  <c r="P23" i="2"/>
  <c r="AC22" i="2"/>
  <c r="AA22" i="2"/>
  <c r="P22" i="2"/>
  <c r="AC21" i="2"/>
  <c r="AA21" i="2"/>
  <c r="P21" i="2"/>
  <c r="AC20" i="2"/>
  <c r="AA20" i="2"/>
  <c r="P20" i="2"/>
  <c r="AC19" i="2"/>
  <c r="AA19" i="2"/>
  <c r="P19" i="2"/>
  <c r="AC18" i="2"/>
  <c r="AA18" i="2"/>
  <c r="P18" i="2"/>
  <c r="AC17" i="2"/>
  <c r="AA17" i="2"/>
  <c r="P17" i="2"/>
  <c r="AC16" i="2"/>
  <c r="AA16" i="2"/>
  <c r="P16" i="2"/>
  <c r="AC15" i="2"/>
  <c r="AA15" i="2"/>
  <c r="P15" i="2"/>
  <c r="AC14" i="2"/>
  <c r="AA14" i="2"/>
  <c r="P14" i="2"/>
  <c r="AC13" i="2"/>
  <c r="AA13" i="2"/>
  <c r="P13" i="2"/>
  <c r="AC12" i="2"/>
  <c r="AA12" i="2"/>
  <c r="P12" i="2"/>
  <c r="AC11" i="2"/>
  <c r="AA11" i="2"/>
  <c r="P11" i="2"/>
  <c r="AC10" i="2"/>
  <c r="AA10" i="2"/>
  <c r="P10" i="2"/>
  <c r="AC9" i="2"/>
  <c r="AA9" i="2"/>
  <c r="P9" i="2"/>
  <c r="AC8" i="2"/>
  <c r="AA8" i="2"/>
  <c r="P8" i="2"/>
  <c r="AC7" i="2"/>
  <c r="AA7" i="2"/>
  <c r="P7" i="2"/>
  <c r="AC6" i="2"/>
  <c r="AA6" i="2"/>
  <c r="P6" i="2"/>
  <c r="AC5" i="2"/>
  <c r="AA5" i="2"/>
  <c r="P5" i="2"/>
  <c r="AC4" i="2"/>
  <c r="AA4" i="2"/>
  <c r="P4" i="2"/>
  <c r="AC3" i="2"/>
  <c r="AA3" i="2"/>
  <c r="P3" i="2"/>
  <c r="AC2" i="2"/>
  <c r="AA2" i="2"/>
  <c r="P2" i="2"/>
</calcChain>
</file>

<file path=xl/sharedStrings.xml><?xml version="1.0" encoding="utf-8"?>
<sst xmlns="http://schemas.openxmlformats.org/spreadsheetml/2006/main" count="67792" uniqueCount="22434">
  <si>
    <t>Fechadepedido</t>
  </si>
  <si>
    <t>Pagado</t>
  </si>
  <si>
    <t>DRA. LIZETH ROGEL</t>
  </si>
  <si>
    <t>HECTOR GONZALEZ</t>
  </si>
  <si>
    <t>TOLUCA DE LERDO</t>
  </si>
  <si>
    <t>EDO. DE MEXICO</t>
  </si>
  <si>
    <t>MEXICO</t>
  </si>
  <si>
    <t>DR. IVAN JUAREZ</t>
  </si>
  <si>
    <t>DRA. CYNTHIA PAOLA BERMUDEZ NOLASCO</t>
  </si>
  <si>
    <t>MARINA MENDOZA</t>
  </si>
  <si>
    <t>gerencia@dermania.com</t>
  </si>
  <si>
    <t>DURANGO</t>
  </si>
  <si>
    <t xml:space="preserve">DURANGO </t>
  </si>
  <si>
    <t>DR. LUIS FELIPE MIJANGOS VARGAS</t>
  </si>
  <si>
    <t>MARCO BAUER</t>
  </si>
  <si>
    <t>DRA. SANDRA PAJARITOS RIOS</t>
  </si>
  <si>
    <t>RUTH CARRILLO</t>
  </si>
  <si>
    <t>LIC. ROBERTO COLL/GUILLERMNA SALAZAR</t>
  </si>
  <si>
    <t>LIC. ROBERTO COLL</t>
  </si>
  <si>
    <t>MARGARITA ALBERICO</t>
  </si>
  <si>
    <t>LIC. RODRIGO COLL</t>
  </si>
  <si>
    <t>DR. ALAN JUAREZ</t>
  </si>
  <si>
    <t>CONNIE COLL</t>
  </si>
  <si>
    <t>DRA. AURORA COUSILLAS GARCIA</t>
  </si>
  <si>
    <t>RICHARD GUEVARA</t>
  </si>
  <si>
    <t>aurora.cousillas@gmail.com</t>
  </si>
  <si>
    <t>BOCA DEL RIO</t>
  </si>
  <si>
    <t>VERACRUZ</t>
  </si>
  <si>
    <t>DR. ABELARDO MANZANO</t>
  </si>
  <si>
    <t>DR. JESUS EMILIO ORTIZ MENDEZ</t>
  </si>
  <si>
    <t>mdortizje@gmail.com</t>
  </si>
  <si>
    <t>MORELIA</t>
  </si>
  <si>
    <t xml:space="preserve">MICHOACAN </t>
  </si>
  <si>
    <t>DRA. ELSA SUSANA DILIZ PEREZ</t>
  </si>
  <si>
    <t>CESAR GAINZA</t>
  </si>
  <si>
    <t>DRA. ALEJANDRA EVANGELINA LUNA SANCHEZ</t>
  </si>
  <si>
    <t>alexlunaunam@hotmail.com</t>
  </si>
  <si>
    <t>DRA. IVETH SUSANA NUÑEZ ALEJANDRE</t>
  </si>
  <si>
    <t>KELLY CASTRO</t>
  </si>
  <si>
    <t>DR. MANUEL SAN MIGUEL</t>
  </si>
  <si>
    <t>SAN PEDRO GARZA GARCIA</t>
  </si>
  <si>
    <t>DRA. MARIANA DURAN ORTIZ</t>
  </si>
  <si>
    <t>DRA. TERESA DE JESUS GALVAN ECHAZARRETA</t>
  </si>
  <si>
    <t>DRA. MARTHA GALINDO</t>
  </si>
  <si>
    <t>EDGAR CANDIA</t>
  </si>
  <si>
    <t>DIANA CEBALLOS</t>
  </si>
  <si>
    <t>DR. JOSE LUIS ROMERO</t>
  </si>
  <si>
    <t>DRA. ELIA HARSUCH</t>
  </si>
  <si>
    <t>dra.e.hch@hotmail.com</t>
  </si>
  <si>
    <t>CDMX</t>
  </si>
  <si>
    <t>DRA. MICHELLE FERNANDA LOPEZ DE LA CRUZ</t>
  </si>
  <si>
    <t>marcobauer@ciruderm.info</t>
  </si>
  <si>
    <t>D.F.</t>
  </si>
  <si>
    <t>DRA. ODETTE MARTINEZ</t>
  </si>
  <si>
    <t>ALEJANDRA VALLE</t>
  </si>
  <si>
    <t>DRA. ELIA GARENARI ESPINOZA MONTES</t>
  </si>
  <si>
    <t>CHIHUAHUA</t>
  </si>
  <si>
    <t>CIUDAD JUAREZ</t>
  </si>
  <si>
    <t>DRA. ROXANA TORRES SANCHEZ</t>
  </si>
  <si>
    <t>DR. ALBERTO ESCOBEDO GONZALEZ</t>
  </si>
  <si>
    <t>Aescobedo.md@gmail.com</t>
  </si>
  <si>
    <t>DRA. LAURA MARITZA TERAN BRIONES</t>
  </si>
  <si>
    <t>dra.maritza.teran@hotmail.com</t>
  </si>
  <si>
    <t xml:space="preserve">REYNOSA </t>
  </si>
  <si>
    <t>DRA. ADRIANA VALENZUELA LOPEZ</t>
  </si>
  <si>
    <t>DRA. MARIA TERESA MARQUEZ</t>
  </si>
  <si>
    <t>DRA. MARITGEN CHACON CAÑIZALEZ</t>
  </si>
  <si>
    <t>ROBERTO BARAJAS</t>
  </si>
  <si>
    <t>dr.escobarloya@hotmail.com</t>
  </si>
  <si>
    <t>TIJUANA</t>
  </si>
  <si>
    <t>DRA. ASTRID IVETH MENDEZ NAVARRETE</t>
  </si>
  <si>
    <t>LEYDDI GUEVARA</t>
  </si>
  <si>
    <t>astramy@hotmail.com</t>
  </si>
  <si>
    <t>TIZIMIN</t>
  </si>
  <si>
    <t>DR. CESAR GASTON CALZADA GAMA</t>
  </si>
  <si>
    <t>DR. MACLOVIO HERNANDEZ</t>
  </si>
  <si>
    <t>DRA. JUDITH DOMINGUEZ CHERIT</t>
  </si>
  <si>
    <t>DRA. CHANTAL FELIX MORENO</t>
  </si>
  <si>
    <t>chantalcenter@hotmail.com</t>
  </si>
  <si>
    <t>CULIACAN</t>
  </si>
  <si>
    <t>SINALOA</t>
  </si>
  <si>
    <t>DRA. TANIA PATRICIA GAMIZ NUÑEZ</t>
  </si>
  <si>
    <t>DRA. FRIDA MARIANA MARTINEZ VAZQUEZ</t>
  </si>
  <si>
    <t>mariana.czinski@hotmail.com</t>
  </si>
  <si>
    <t xml:space="preserve">CUERNAVACA </t>
  </si>
  <si>
    <t>SPADERMA, S.A DE C.V.</t>
  </si>
  <si>
    <t>jeanguevara@ciruderm.info,richardguevara@ciruderm.info</t>
  </si>
  <si>
    <t>QUERETARO</t>
  </si>
  <si>
    <t>DR. HEBER ISAAC RUIZ FARFAN</t>
  </si>
  <si>
    <t>DRA. ROSANA SANCHEZ MENESES</t>
  </si>
  <si>
    <t>VIANEY CARBAJAL</t>
  </si>
  <si>
    <t>rsm1606@gmail.com</t>
  </si>
  <si>
    <t>COYOACAN</t>
  </si>
  <si>
    <t>DR. JOSE ANTONIO GARCIA PIÑA</t>
  </si>
  <si>
    <t>JOHNNY ALVAREZ</t>
  </si>
  <si>
    <t>DR. LUIS ALBERTO PEREZ FLORES</t>
  </si>
  <si>
    <t>dr.luisflores.md@gmail.com</t>
  </si>
  <si>
    <t>CABO SAN LUCAS</t>
  </si>
  <si>
    <t>BAJA CALIFORNIA SUR</t>
  </si>
  <si>
    <t>ARMANDO SERRANO</t>
  </si>
  <si>
    <t>DRA. IVONNE AYADET MARTINEZ</t>
  </si>
  <si>
    <t>DRA. ANALLELY VANESSA MORENO DIAZ</t>
  </si>
  <si>
    <t>PERLA VALLE</t>
  </si>
  <si>
    <t>DRA. YVENICE CONTRERAS PERALES</t>
  </si>
  <si>
    <t>CASA</t>
  </si>
  <si>
    <t>yvenice27@hotmail.com</t>
  </si>
  <si>
    <t xml:space="preserve">TIJUANA </t>
  </si>
  <si>
    <t>DR. LUIS VERY</t>
  </si>
  <si>
    <t>DRA. VANESSA MARTINEZ</t>
  </si>
  <si>
    <t>DRA. BLANCA MILLER</t>
  </si>
  <si>
    <t>ING. RICARDO COLL</t>
  </si>
  <si>
    <t>MARIA DEL MAR GUERRA</t>
  </si>
  <si>
    <t>DRA. BERENICE TEXON ESCARCEGA</t>
  </si>
  <si>
    <t>JOSE EDUARDO LOPEZ</t>
  </si>
  <si>
    <t>berenice.texon.md@hotmail.com</t>
  </si>
  <si>
    <t>GUADALAJARA</t>
  </si>
  <si>
    <t>JALISCO</t>
  </si>
  <si>
    <t>DR. ANGEL OLVERA ROSSELL</t>
  </si>
  <si>
    <t>DR. MANUEL SALDAÑA</t>
  </si>
  <si>
    <t>msd7facturas@gmail.com</t>
  </si>
  <si>
    <t>SAN MARTIN TEXMELUCAN</t>
  </si>
  <si>
    <t>PUEBLA</t>
  </si>
  <si>
    <t>SOFIA PEÑALOZA / CANCUN</t>
  </si>
  <si>
    <t>CANCUN</t>
  </si>
  <si>
    <t>DR. ALAN DE JESUS CERVANTES RODRIGUEZ</t>
  </si>
  <si>
    <t>JAIRZHIÑO FLORES</t>
  </si>
  <si>
    <t>robertobarajas@ciruderm.info</t>
  </si>
  <si>
    <t>MEXICALI</t>
  </si>
  <si>
    <t>DRA. LUCIA RAMIREZ GARCIA</t>
  </si>
  <si>
    <t>JOSE ALEMAN</t>
  </si>
  <si>
    <t>DRA. MARIA TERESA CHAVARRIA JIMENEZ</t>
  </si>
  <si>
    <t>GABRIELA GOMEZ</t>
  </si>
  <si>
    <t>DRA. IRMA LUNA</t>
  </si>
  <si>
    <t>dra_lun@hotmail.com</t>
  </si>
  <si>
    <t>HUATULCO</t>
  </si>
  <si>
    <t>OAXACA</t>
  </si>
  <si>
    <t>BGH CLINIQUE S.C.</t>
  </si>
  <si>
    <t>DRA. MARIA LUISA MENDEZ RAMIREZ</t>
  </si>
  <si>
    <t>JERECUARO</t>
  </si>
  <si>
    <t>DRA. JOANNE CABRERA ANDRADE</t>
  </si>
  <si>
    <t>DRA. AIDA LUNA OLGUIN</t>
  </si>
  <si>
    <t>MERIDA</t>
  </si>
  <si>
    <t>DR. FLAVIO MARTINEZ CEJA</t>
  </si>
  <si>
    <t>DR. HUMBERTO CARREÑO GODINEZ</t>
  </si>
  <si>
    <t>CELAYA</t>
  </si>
  <si>
    <t>DRA. LIDIA AMADOR HERNANDEZ</t>
  </si>
  <si>
    <t>DR. FRANCISCO PEREZ ATAMOROS</t>
  </si>
  <si>
    <t>DRA. TANIA PATRICIA RAMIREZ</t>
  </si>
  <si>
    <t>DRA. ROXANA PEREZ DELGADO</t>
  </si>
  <si>
    <t>ALEJANDRA VELASCO</t>
  </si>
  <si>
    <t>DRA. BLANCA XOCHITL MONDRAGON CARDENAS</t>
  </si>
  <si>
    <t>DRA. LAURA DENNISSE BAEZ ANAYA</t>
  </si>
  <si>
    <t xml:space="preserve">LEON </t>
  </si>
  <si>
    <t>DRA. ANA ELIZABETH ALVAREZ RAMIREZ</t>
  </si>
  <si>
    <t>DR. AMADIZ RICHAUD</t>
  </si>
  <si>
    <t>MARY CARMEN ROJO</t>
  </si>
  <si>
    <t>DRA. TANIA DEL CARMEN GONZALEZ MARTINEZ</t>
  </si>
  <si>
    <t>DRA. VERONICA PIÑA MIRANDA</t>
  </si>
  <si>
    <t>DRA. MARIA DEL SOL ROJAS VENEGAS</t>
  </si>
  <si>
    <t>DRA. ELIA DE LA LUZ</t>
  </si>
  <si>
    <t>DRA. JULIETA DEL PILAR GONZALEZ CRUZ</t>
  </si>
  <si>
    <t>julieta.gc1988@gmail.com</t>
  </si>
  <si>
    <t>DRA. MARIA GUADALUPE ALBA GUTIERREZ</t>
  </si>
  <si>
    <t>DRA. GABRIELA CASTAÑEDA GARCIA</t>
  </si>
  <si>
    <t>DRA. LAURA LOZADA</t>
  </si>
  <si>
    <t>ANGELICA CRUZ</t>
  </si>
  <si>
    <t>DRA. CRISTINA DEL RIO PALMA</t>
  </si>
  <si>
    <t>DRA. CLAUDIA PATRICIA FRAUSTO</t>
  </si>
  <si>
    <t>claudiapatricia.frausto@gmail.com</t>
  </si>
  <si>
    <t>DRA. MARTHA ELIZABETH CASTRO ALEMAN</t>
  </si>
  <si>
    <t>TALLER MESOTERAPIA</t>
  </si>
  <si>
    <t>DRA. MARIA DEL ROSARIO VALDEZ MEDINA</t>
  </si>
  <si>
    <t>DRA. MARIANGELA RUSSILDI</t>
  </si>
  <si>
    <t>marian_russ@hotmail.com</t>
  </si>
  <si>
    <t>GUADALUPE</t>
  </si>
  <si>
    <t>DRA. JESSICA TRUJILLO GONZALEZ</t>
  </si>
  <si>
    <t>MARITZA SAAVEDRA</t>
  </si>
  <si>
    <t>VILLAHERMOSA</t>
  </si>
  <si>
    <t>TABASCO</t>
  </si>
  <si>
    <t>DRA. SILVIA VANESSA CRUZ ORTEGA</t>
  </si>
  <si>
    <t>DR. CARLOS FRANCISCO CONTRERAS</t>
  </si>
  <si>
    <t>DRA. LAURA CECILIA SIMENTAL SILVA</t>
  </si>
  <si>
    <t>DRA. ADRIANA DIBILDOX BOWEN</t>
  </si>
  <si>
    <t>a_dibildox@yahoo.com</t>
  </si>
  <si>
    <t>SAN LUIS POTOSI</t>
  </si>
  <si>
    <t>S.L.P.</t>
  </si>
  <si>
    <t>DRA. CARMINA VIRGEN OSORIO</t>
  </si>
  <si>
    <t>DRA. EUGENIA MONTSERRAT RAMALES MONTES</t>
  </si>
  <si>
    <t>montseramales@gmail.com</t>
  </si>
  <si>
    <t>DRA. MARIA CRISTINA VALENCIA SAAVEDRA</t>
  </si>
  <si>
    <t>NEZAHUALCOYOTL</t>
  </si>
  <si>
    <t>DRA. DIANA NIETO BERNAL</t>
  </si>
  <si>
    <t>davicho_med@hotmail.com</t>
  </si>
  <si>
    <t>DRA. VIVIANA OSORIO</t>
  </si>
  <si>
    <t>REJUVI MEXICO</t>
  </si>
  <si>
    <t>CAN CUN</t>
  </si>
  <si>
    <t>QUINTANA ROO</t>
  </si>
  <si>
    <t>DRA. BRENDA ELENA AGUILAR ALVAREZ</t>
  </si>
  <si>
    <t>DRA. LUZ ELISMA ESCUDERO JONGUITUD</t>
  </si>
  <si>
    <t>JESUS LEZAMA</t>
  </si>
  <si>
    <t>lucecita_33@hotmail.com</t>
  </si>
  <si>
    <t>POZA RICA</t>
  </si>
  <si>
    <t>DRA. MARIA FERNANDA BELLO LOMELI</t>
  </si>
  <si>
    <t>DR. RODRIGO BONILLA RODRIGUEZ</t>
  </si>
  <si>
    <t>bonillasaromatic@hotmail.com</t>
  </si>
  <si>
    <t>DRA. ELIZABETH ANDRADE RODRIGUEZ</t>
  </si>
  <si>
    <t>DR. EDUARDO VILLEGAS SANCHEZ</t>
  </si>
  <si>
    <t>eduardo.villesan@gmail.com</t>
  </si>
  <si>
    <t>DRA. TERESA MARQUEZ</t>
  </si>
  <si>
    <t>DRA. MAYRA TORRES ALCANTARA</t>
  </si>
  <si>
    <t>DR. DIEGO CARIÑO</t>
  </si>
  <si>
    <t>diego.carino@gmail.com</t>
  </si>
  <si>
    <t>DR. JUAN DE DIOS MORGAN</t>
  </si>
  <si>
    <t>DRA. LILIANA ANAYA</t>
  </si>
  <si>
    <t>DRA. KARLA NATALIA NAVARRO PIMIENTA</t>
  </si>
  <si>
    <t>DR. LUIS SORIANO MITRA</t>
  </si>
  <si>
    <t>drluismitra@gmail.com</t>
  </si>
  <si>
    <t>CD. SATELITE</t>
  </si>
  <si>
    <t>NAUCALPAN</t>
  </si>
  <si>
    <t>DRA. NAYELLI CISNEROS</t>
  </si>
  <si>
    <t>DRA. WENDY SANTIAGO HERNANDEZ</t>
  </si>
  <si>
    <t>sabotaldida@gmail.com</t>
  </si>
  <si>
    <t>DR. JOSE GABRIEL AGUILAR CARRILLO</t>
  </si>
  <si>
    <t>DRA. SAMANTHA ILIANA ESCUDERO GONTES</t>
  </si>
  <si>
    <t>drasames@gmail.com</t>
  </si>
  <si>
    <t>DRA. MIRIAM GARCES TEJEDA</t>
  </si>
  <si>
    <t>DRA. ANA KARENINA BLANCO MARTINEZ</t>
  </si>
  <si>
    <t>MONTSERRAT FIGUEROA</t>
  </si>
  <si>
    <t>dra_ana_karenina@yahoo.com.mx</t>
  </si>
  <si>
    <t>MATAMOROS</t>
  </si>
  <si>
    <t>TAMAULIPAS</t>
  </si>
  <si>
    <t>DRA. MARIA GABRIELA DE LA GARZA SILVA</t>
  </si>
  <si>
    <t>DR. CRISTOBAL HERRERA LEOS</t>
  </si>
  <si>
    <t>gregorioguevara@ciruderm.info,richardguevara@ciruderm.info</t>
  </si>
  <si>
    <t>DRA. BRENDA IVETT TOVAR SAUCEDO</t>
  </si>
  <si>
    <t>DRA. YARENI SALAS ESPINDOLA</t>
  </si>
  <si>
    <t>drayarenisalas@hotmail.com</t>
  </si>
  <si>
    <t>PERFECT BEAUTY</t>
  </si>
  <si>
    <t>DRA. EMMA MONTES BAÑOS</t>
  </si>
  <si>
    <t>DRA. DINA GEORGINA DIAZ</t>
  </si>
  <si>
    <t>DRA. ALEJANDRA GUTIERREZ MONTERO</t>
  </si>
  <si>
    <t>adriana.vamo@gmail.com</t>
  </si>
  <si>
    <t>DRA. IRMA ADRIANA BALDERAS ROMO</t>
  </si>
  <si>
    <t>DRA. SUSANA GONZALEZ HERNANDEZ</t>
  </si>
  <si>
    <t>GUATEMALA</t>
  </si>
  <si>
    <t>DRA. SILVIA ALLENDE BUCIO</t>
  </si>
  <si>
    <t>DRA. MARYSOL MERAZ MARTINEZ</t>
  </si>
  <si>
    <t>DRA. MARIA DE LA LUZ DIAZ SOBERANES</t>
  </si>
  <si>
    <t>LUZDISOB@GMAIL.COM</t>
  </si>
  <si>
    <t>DR. VICTOR BARAJAS</t>
  </si>
  <si>
    <t>DRA. LOURDES SANCHEZ</t>
  </si>
  <si>
    <t>DRA. ELIZABETH NAVARRETE SINGH</t>
  </si>
  <si>
    <t>DRA. MIRIAM ESCOBAR VICKE</t>
  </si>
  <si>
    <t>ENRIQUE SANCHEZ</t>
  </si>
  <si>
    <t>myriamvicke@yahoo.com.mx</t>
  </si>
  <si>
    <t>DR. ARTURO MAYORGA CASTELLANOS</t>
  </si>
  <si>
    <t>DRA. NORA GARCIA REYES</t>
  </si>
  <si>
    <t>dranoragarcia@hotmail.com</t>
  </si>
  <si>
    <t>DRA. BEATRIZ DE LA ROSA ESPINOZA</t>
  </si>
  <si>
    <t>DRA. FREYBA ADRIANA DUARTE JIMENEZ</t>
  </si>
  <si>
    <t>DRA. ADRIANA MIRANDA</t>
  </si>
  <si>
    <t>marcoantoniobauer@gmail.com</t>
  </si>
  <si>
    <t>DR. RODRIGO OTERO OTERO</t>
  </si>
  <si>
    <t>road-dog90@hotmail.com</t>
  </si>
  <si>
    <t>DR. JOSUE CARRILLO MENDIBURU</t>
  </si>
  <si>
    <t>DRA. DIANA ELIZABETH CRUZ RUBIO</t>
  </si>
  <si>
    <t>cd_dianacruz@hotmail.com</t>
  </si>
  <si>
    <t>DR. ERIC M. VILLEGAS SANCHEZ</t>
  </si>
  <si>
    <t>DR. MASIEL NAJERA CORDERO</t>
  </si>
  <si>
    <t>jacodoctors@gmail.com</t>
  </si>
  <si>
    <t>DRA. DIANA VALERIA PEREZ CORTES</t>
  </si>
  <si>
    <t>DRA. MA. ANTONIETA RODRIGUEZ</t>
  </si>
  <si>
    <t>ENSENADA</t>
  </si>
  <si>
    <t xml:space="preserve">BAJA CALIFORNIA </t>
  </si>
  <si>
    <t>DR. JOSE ANGEL MARTINEZ MUÑOZ</t>
  </si>
  <si>
    <t>dermapato05@hotmail.com</t>
  </si>
  <si>
    <t>DRA. DARIELA AITZA MARTINEZ MARTINEZ</t>
  </si>
  <si>
    <t>DRA. TANIA GONZALEZ</t>
  </si>
  <si>
    <t>DRA. SAID ALEJANDRA BUHAYA JAQUEZ</t>
  </si>
  <si>
    <t>DRA. FABIOLA MORAN GUTIERREZ</t>
  </si>
  <si>
    <t>MAZATLAN</t>
  </si>
  <si>
    <t>DRA. ITZEL ALEJANDRA NOGUEZ RODEA</t>
  </si>
  <si>
    <t>DR. JOSE CARLOS ZACAULA LOPEZ</t>
  </si>
  <si>
    <t>jczacaula@hotmail.com</t>
  </si>
  <si>
    <t>DR. ALBERTO FARRERA VAZQUEZ</t>
  </si>
  <si>
    <t>DRA. SAN JUANA DE LA SOLEDAD GUADALUPE SANGRADOR MARTINEZ</t>
  </si>
  <si>
    <t>DR. DARLING CERROS</t>
  </si>
  <si>
    <t>SAN PEDRO SULA CORTES</t>
  </si>
  <si>
    <t>HONDURAS</t>
  </si>
  <si>
    <t>DRA. GEORGINA ELENA ACOSTA</t>
  </si>
  <si>
    <t>DR. RAUL IBARRA LEON</t>
  </si>
  <si>
    <t>luar.leon@gmail.com</t>
  </si>
  <si>
    <t>DRA. MARIA FERNANDA TORRE CARRERA</t>
  </si>
  <si>
    <t>DR. MANUEL VELEZ AGUILAR</t>
  </si>
  <si>
    <t>drvelezcons@gmail.com</t>
  </si>
  <si>
    <t>DR. JORGE EBERTH ROMAN SANTOS</t>
  </si>
  <si>
    <t>DRA. ELISA GABRIELA LOPEZ GARCIA</t>
  </si>
  <si>
    <t>eli.gaby27@gmail.com</t>
  </si>
  <si>
    <t>DRA. MARISELA CERVANTES GUERRERO</t>
  </si>
  <si>
    <t>DR. CARLOS DAVID BRIONES TORRES</t>
  </si>
  <si>
    <t>DRA. YOLANDA BERNAL</t>
  </si>
  <si>
    <t>DRA. REYNA ISABEL SANTANA</t>
  </si>
  <si>
    <t>DERMALIFE</t>
  </si>
  <si>
    <t>DR. JORGE LEFORT</t>
  </si>
  <si>
    <t>DR. JUAN CARLOS OLMEDO</t>
  </si>
  <si>
    <t>MICHOACAN</t>
  </si>
  <si>
    <t>DRA. SAMANTHA ALDANA CAMPOS</t>
  </si>
  <si>
    <t>DRA. MAYRA CORIA BELLO</t>
  </si>
  <si>
    <t>mayracoria79@hotmail.com</t>
  </si>
  <si>
    <t>15530 MEXICO</t>
  </si>
  <si>
    <t>DR. JUAN ANTONIO ALCALA PADILLA</t>
  </si>
  <si>
    <t>DRA. ROSA ALICIA PUGA MAGAÑA</t>
  </si>
  <si>
    <t>URUAPAN</t>
  </si>
  <si>
    <t>DRA. LILIANA EVELYN HERNANDEZ REYES</t>
  </si>
  <si>
    <t>DRA. NAYELI BRAVO SANTOYO</t>
  </si>
  <si>
    <t>nelibrau@hotmail.com</t>
  </si>
  <si>
    <t>GUANAJUATO</t>
  </si>
  <si>
    <t>DRA. SANDRA YANET GARCIA GARCIA</t>
  </si>
  <si>
    <t>DRA. MAYRA GRISELL ROA PEREA</t>
  </si>
  <si>
    <t>drgrisell_roa7@hotmail.com</t>
  </si>
  <si>
    <t>CIUDAD VALLES</t>
  </si>
  <si>
    <t>DR. ANDRES RAMIREZ SANCHEZ</t>
  </si>
  <si>
    <t>DR. FRANCISCO VELAZQUEZ VELASCO</t>
  </si>
  <si>
    <t>ISIS SANCHEZ MORENO</t>
  </si>
  <si>
    <t>DR. JUAN CARLOS CRUZ</t>
  </si>
  <si>
    <t>DRA. LETICIA ALVAREZ HARRISON</t>
  </si>
  <si>
    <t>DRA. PATRICIA LEAL ALANIS</t>
  </si>
  <si>
    <t>MONTERREY</t>
  </si>
  <si>
    <t>DRA. SILVIA REYES ROSAS</t>
  </si>
  <si>
    <t>DR. ALEXIS SANTIAGO GURRION</t>
  </si>
  <si>
    <t>RENE CASTILLO</t>
  </si>
  <si>
    <t>rencasdlc@hotmail.com</t>
  </si>
  <si>
    <t>JUCHITAN</t>
  </si>
  <si>
    <t>DR. SERGIO KATZ KURIANSKY</t>
  </si>
  <si>
    <t>DRA. MARIA DEL CARMEN TEJEDA GARCIA</t>
  </si>
  <si>
    <t>dracarmentejeda@gmail.com</t>
  </si>
  <si>
    <t>TOLUCA</t>
  </si>
  <si>
    <t>DR. DIEGO ARTURO GALICIA TOLEDANO</t>
  </si>
  <si>
    <t>DR. CARLOS GIL PICAZO</t>
  </si>
  <si>
    <t>CLINICA SPACIO MGM S.A. DE C.V.</t>
  </si>
  <si>
    <t>DRA. MIRNA ALEJANDRA CAMPUZANO RAMIREZ</t>
  </si>
  <si>
    <t>DR. ANDRES MUCIÑO</t>
  </si>
  <si>
    <t>DR. OSCAR BARLEY</t>
  </si>
  <si>
    <t>DRA. ERICKA REMEDIOS FRANCO MEJIA</t>
  </si>
  <si>
    <t>SR. MIGUEL GUZMAN</t>
  </si>
  <si>
    <t>DRA. WENDY GUADALUPE RODRIGUEZ GARCIA</t>
  </si>
  <si>
    <t>DR. OMAR DE LEON ALVARADO</t>
  </si>
  <si>
    <t>omarleon75@hotmail.com</t>
  </si>
  <si>
    <t>DRA. HUGUETTE HINOJOSA MORENO</t>
  </si>
  <si>
    <t>DR. LUIS REYNER LOPEZ ARELLANES</t>
  </si>
  <si>
    <t>luisreyner2007@hotmail.com</t>
  </si>
  <si>
    <t>CD. JUAREZ</t>
  </si>
  <si>
    <t>DR. DANIEL MONDLAK ALGAZI</t>
  </si>
  <si>
    <t>DRA. ARELY GARCIA</t>
  </si>
  <si>
    <t>DR. ADRIAN MATEOS LOPEZ</t>
  </si>
  <si>
    <t>DRA. MARIA ESTELA SOTO ROJAS</t>
  </si>
  <si>
    <t>conniecoll@ciruderm.info</t>
  </si>
  <si>
    <t xml:space="preserve">PACHUCA </t>
  </si>
  <si>
    <t>HIDALGO</t>
  </si>
  <si>
    <t>DR. CESAR AGUSTIN VAZQUEZ CORONA</t>
  </si>
  <si>
    <t>DRA. CLAUDIA DOMINGUEZ</t>
  </si>
  <si>
    <t>DR. CARLOS ADAN ARREDONDO HEREDIA</t>
  </si>
  <si>
    <t>carlosarredondoh@hotmail.com</t>
  </si>
  <si>
    <t>DRA. ZAIDE MARIA DIAZ BARROSO</t>
  </si>
  <si>
    <t>DRA. CECILIA SALMORAN</t>
  </si>
  <si>
    <t>DR. CHRISTIAN ERIK GONZALEZ PEREZ</t>
  </si>
  <si>
    <t>DRA. MAITE</t>
  </si>
  <si>
    <t>DR. CARLOS GERARDO SERRATO DIAZ</t>
  </si>
  <si>
    <t>DRA. MARTHA RAMOS</t>
  </si>
  <si>
    <t>DRA. NORA HILDA RAMIREZ MIRELES</t>
  </si>
  <si>
    <t>DRA. CLAUDIA ISELA HERNANDEZ ZELAYA</t>
  </si>
  <si>
    <t>yayishz@hotmail.com</t>
  </si>
  <si>
    <t>july2882@hotmail.com</t>
  </si>
  <si>
    <t>DR. MARCO ANTONIO RODRIGUEZ MANCILLA</t>
  </si>
  <si>
    <t>DR. VICTOR MANUEL RAMIREZ</t>
  </si>
  <si>
    <t>DR. JESUS ARMENTA JIMENEZ</t>
  </si>
  <si>
    <t>DRA. ALHELI NIEBLA MALDONADO</t>
  </si>
  <si>
    <t>alhelyn@hotmail.com</t>
  </si>
  <si>
    <t>DRA. THALIA MARYESTHER ORTEGA MUÑOZ</t>
  </si>
  <si>
    <t>DR. PORFIRIO ROBERTO MONTEZANO QUIALA</t>
  </si>
  <si>
    <t>ortho.drmontezano@hotmail.com</t>
  </si>
  <si>
    <t>SAN ANDRES TUXTLA</t>
  </si>
  <si>
    <t>DR. JORGE PADILLA  PLASCENCIA</t>
  </si>
  <si>
    <t>DRA. CELIA BEATRIZ CADENA MONTERO</t>
  </si>
  <si>
    <t>DRA. SARA HERNANDEZ</t>
  </si>
  <si>
    <t>DRA. CONCEPCION RANGEL ROMERO</t>
  </si>
  <si>
    <t>DR. CESAR SAENZ</t>
  </si>
  <si>
    <t>REYNOSA</t>
  </si>
  <si>
    <t>DR. ELI HAMED ELIAS DOMINGUEZ</t>
  </si>
  <si>
    <t>MA. DE LOURDES LAMBARRI</t>
  </si>
  <si>
    <t>DR. JOSE JAIME ZUBILLAGA JIMENEZ</t>
  </si>
  <si>
    <t>DR. ALFONSO PONCE MARTINEZ</t>
  </si>
  <si>
    <t>DRA. ARIADNE MAGALI VILLARREAL CARRANZA</t>
  </si>
  <si>
    <t>armavillarreal@hotmail.com</t>
  </si>
  <si>
    <t>MONCLOVA</t>
  </si>
  <si>
    <t>COAHUILA</t>
  </si>
  <si>
    <t>DR. ISRAEL ALFILLE TINOCO</t>
  </si>
  <si>
    <t>facturacionalfille@hotmail.com</t>
  </si>
  <si>
    <t>DRA. ILCE VIRIDIANA HERRERA ENRIQUEZ</t>
  </si>
  <si>
    <t>ilce_he@hotmail.com</t>
  </si>
  <si>
    <t>CUAUTITLAN IZCALLI</t>
  </si>
  <si>
    <t>ESTADO DE MEXICO</t>
  </si>
  <si>
    <t>DRA. ANA TERESA HERNANDEZ MORALES</t>
  </si>
  <si>
    <t>DR. CARLOS SALGADO</t>
  </si>
  <si>
    <t>DRA. WENDY SELENE GARCIA</t>
  </si>
  <si>
    <t>DRA. ELENA HERNANDEZ PEREZ</t>
  </si>
  <si>
    <t>DR. OMAR NOLASCO LOPEZ</t>
  </si>
  <si>
    <t>DRA. KARLA PATRICIA MARTINEZ OROZCO</t>
  </si>
  <si>
    <t>martinezorozco@yahoo.com.mx</t>
  </si>
  <si>
    <t>DRA. NORMA ANGELICA HIDALGO MARTINEZ</t>
  </si>
  <si>
    <t>DRA. SONIA CHAVEZ</t>
  </si>
  <si>
    <t>DR. JOSE LUIS GONZALEZ RODRIGUEZ</t>
  </si>
  <si>
    <t>DRA. MARIA DEL CARMEN SANCHEZ GAYTAN</t>
  </si>
  <si>
    <t>DRA. PERLA JUDITH PERALTA</t>
  </si>
  <si>
    <t>DR. NABOR POLA</t>
  </si>
  <si>
    <t>naborpola@gmail.com</t>
  </si>
  <si>
    <t>TUXTLA GTZ.</t>
  </si>
  <si>
    <t>CHIAPAS</t>
  </si>
  <si>
    <t>DRA. TATIANA VELAZQUEZ</t>
  </si>
  <si>
    <t>dra.mora@hotmail.com</t>
  </si>
  <si>
    <t>DR. LUIS ARTURO LUNA FLORES</t>
  </si>
  <si>
    <t>DRA. EDLIN SAMANTHA GUEVARA VALDEZ</t>
  </si>
  <si>
    <t>DR. AARON GUERRERO</t>
  </si>
  <si>
    <t>LEON</t>
  </si>
  <si>
    <t>DRA. JESSICA VELAZQUEZ PEREZ</t>
  </si>
  <si>
    <t>DRA. MARIA DEL MAR ALVAREZ DE GOROSTEGUI</t>
  </si>
  <si>
    <t>MILLER</t>
  </si>
  <si>
    <t>PLAYA DEL CARMEN</t>
  </si>
  <si>
    <t>DRA. ROSA MARIA MONTAÑA MACOUZET</t>
  </si>
  <si>
    <t>DRA. LUCIA ANGELES HERNANDEZ</t>
  </si>
  <si>
    <t>lucia_ah13@yahoo.com</t>
  </si>
  <si>
    <t>PACHUCA DE SOTO</t>
  </si>
  <si>
    <t>DRA. MICHIKO ARITA TAPIA</t>
  </si>
  <si>
    <t>dentalarita@hotmail.com</t>
  </si>
  <si>
    <t>POLANDO</t>
  </si>
  <si>
    <t>DRA. NORA JULIA DURAN ARIZMENDI</t>
  </si>
  <si>
    <t>DRA. RAQUEL CECILIA MEJIA SILVA</t>
  </si>
  <si>
    <t>Consultoriodientesano@hotmail.com</t>
  </si>
  <si>
    <t>DRA. MARIA GABRIELA OROZCO</t>
  </si>
  <si>
    <t>connyhenze@hotmail.com</t>
  </si>
  <si>
    <t>DRA. EVLYN ZUÑIGA</t>
  </si>
  <si>
    <t>DRA. PENELOPE ARIAS MEDINA</t>
  </si>
  <si>
    <t>DR. FERNANDO VALDEZ ARELLANO</t>
  </si>
  <si>
    <t>dragium@hotmail.com</t>
  </si>
  <si>
    <t>DR. CARLOS PEREZ BOLDE</t>
  </si>
  <si>
    <t>DRA. BRENDA PATRICIA GALLARDO SALIVIE</t>
  </si>
  <si>
    <t>DRA. CLAUDIA DEL CARMEN JARAMILLO RUBIO</t>
  </si>
  <si>
    <t>DRA. GUADALUPE GONZALEZ MARQUEZ</t>
  </si>
  <si>
    <t>guadalupegzmz@hotmail.com</t>
  </si>
  <si>
    <t>ATLIXCO</t>
  </si>
  <si>
    <t>Info@saidhenaine.com</t>
  </si>
  <si>
    <t>CIUDAD DE MEXICO</t>
  </si>
  <si>
    <t>DR. JESUS TALAMANTES VAZQUEZ</t>
  </si>
  <si>
    <t>DR. NATANAEL INZUNZA CASTRO</t>
  </si>
  <si>
    <t>natanaelinzunza@hotmail.com</t>
  </si>
  <si>
    <t>DRA. JESSICA HELEN ANGULO BOJORQUEZ</t>
  </si>
  <si>
    <t>DRA. MIRNA TOLEDO</t>
  </si>
  <si>
    <t>DR. DAFNIS NOE GARCIA QUIÑONES</t>
  </si>
  <si>
    <t>DRA. TANYA VERA ACOSTA</t>
  </si>
  <si>
    <t>Tanyvera@hotmail.com</t>
  </si>
  <si>
    <t>DR. RAFAEL NOE JUAREZ VELASCO</t>
  </si>
  <si>
    <t>DR. RODOLFO CORTES MADRAZO</t>
  </si>
  <si>
    <t>medicina.integral@gmail.com</t>
  </si>
  <si>
    <t>CUAUTLALCINGO</t>
  </si>
  <si>
    <t>DR. JESUS TREJO URIBE</t>
  </si>
  <si>
    <t>DRA. ESTHER ARTEAGA FERNANDEZ</t>
  </si>
  <si>
    <t>DRA. LUCINDA LUNA GONZALEZ</t>
  </si>
  <si>
    <t>PATRICIA GARZA</t>
  </si>
  <si>
    <t>patriciagarza@ciruderm.info</t>
  </si>
  <si>
    <t>TAMPICO</t>
  </si>
  <si>
    <t>DRA. CLAUDIA GOMEZ GARCIA</t>
  </si>
  <si>
    <t>DRA. GISELA MONTOYA  SOSA</t>
  </si>
  <si>
    <t>cuysi@hotmail.com</t>
  </si>
  <si>
    <t>DRA. PATRIZIA PELLICANO</t>
  </si>
  <si>
    <t>DR. FERNANDO URRUTIA GONZALEZ</t>
  </si>
  <si>
    <t>DRA. JESSICA LOMELI VAZQUEZ</t>
  </si>
  <si>
    <t>DRA. CRISTINA LIMA</t>
  </si>
  <si>
    <t>DRA. BETSY MARILYN LORDMENDEZ ORTIZ</t>
  </si>
  <si>
    <t>DRA. MARIA DE LA LUZ ALONSO</t>
  </si>
  <si>
    <t>DRA. ANGELICA QUINTANA VENTRE</t>
  </si>
  <si>
    <t>DRA. SANDRA KUNA</t>
  </si>
  <si>
    <t>DR. JOSE LUIS LASTIRIS BARRIOS</t>
  </si>
  <si>
    <t>rinomaxilofacialpuebla@gmail.com</t>
  </si>
  <si>
    <t>DRA. MELANY PALACIOS ROMERO</t>
  </si>
  <si>
    <t>DRA. YAJAXIEL AGUAYO</t>
  </si>
  <si>
    <t>MARINA MENDOZA MELENDEZ</t>
  </si>
  <si>
    <t>DR. ROBERTO COSME ANDRINO MENDOZA</t>
  </si>
  <si>
    <t>XALAPA</t>
  </si>
  <si>
    <t>DRA. JASIBE GERALDINE OVANDO VELASCO</t>
  </si>
  <si>
    <t>DRA. YAZMIN VALDES PADILLA</t>
  </si>
  <si>
    <t>ZITACUARO</t>
  </si>
  <si>
    <t>DRA. MARIA FERNANDEZ OLVERA</t>
  </si>
  <si>
    <t>JOSE GREGORIO GUEVARA</t>
  </si>
  <si>
    <t>DRA. SORAYA CARBONE</t>
  </si>
  <si>
    <t>sorayacarbone68@gmail.com</t>
  </si>
  <si>
    <t>ECATEPEC</t>
  </si>
  <si>
    <t>DR. JOSE LUIS RAMOS</t>
  </si>
  <si>
    <t>DRA. SALLY DE LA ROSA RUBALCAVA</t>
  </si>
  <si>
    <t>DR. DANIEL ARREDONDO PEREZ</t>
  </si>
  <si>
    <t>dr.arredondo@hotmail.com</t>
  </si>
  <si>
    <t>PIEDRAS NEGRAS</t>
  </si>
  <si>
    <t>DRA. MONIQUE NICOLE LOMELI</t>
  </si>
  <si>
    <t>DRA. MARIA LETICIA ROMO</t>
  </si>
  <si>
    <t>romobasurt@gmail.com</t>
  </si>
  <si>
    <t>PUERTO VALLARTA</t>
  </si>
  <si>
    <t>DRA. PATRICIA CARMONA CONTRERAS</t>
  </si>
  <si>
    <t>palacios.medicinaestetica@gmail.com</t>
  </si>
  <si>
    <t>COATZACOALCOS</t>
  </si>
  <si>
    <t>SONIA RUIZ</t>
  </si>
  <si>
    <t>DRA. EDITH VALDOVINOS COVARRUBIAS</t>
  </si>
  <si>
    <t>DRA. ALEIDA VELEZ GUZMAN</t>
  </si>
  <si>
    <t>aleida.velez@gmail.com</t>
  </si>
  <si>
    <t>SALTILLO</t>
  </si>
  <si>
    <t>DRA. FABIOLA DEL VALLE ALEMAN HERNANDEZ</t>
  </si>
  <si>
    <t>DRA. TANIA GORDILLO GONZALEZ</t>
  </si>
  <si>
    <t>johnnyalvarez@ciruderm.info</t>
  </si>
  <si>
    <t>CHOLULA</t>
  </si>
  <si>
    <t>DRA. CAROLINA MATA</t>
  </si>
  <si>
    <t>DR. CARLOS MORALES ARGUELLES</t>
  </si>
  <si>
    <t>arturo-arguelles@hotmail.com</t>
  </si>
  <si>
    <t>DR. SINUE OMAR ORIHUELA GARCIA</t>
  </si>
  <si>
    <t>DRA. YENNIRE CAROLINA NAVARRO IGLESIAS</t>
  </si>
  <si>
    <t>yennirenavarro@gmail.com</t>
  </si>
  <si>
    <t>DRA. WENDOLYNE DEL CARMEN VILLANUEVA PORRAS</t>
  </si>
  <si>
    <t>DRA. NAYELY JAZMIN ARISPURO VERGARA</t>
  </si>
  <si>
    <t>n_aris@hotmail.com</t>
  </si>
  <si>
    <t>LA PAZ</t>
  </si>
  <si>
    <t>DRA. ARELI GONZALEZ AGUILAR</t>
  </si>
  <si>
    <t>DRA. BLANCA GUADALUPE VARGAS EFIGENIO</t>
  </si>
  <si>
    <t>DRA. YOLANDA MONROY BARRERA</t>
  </si>
  <si>
    <t>DRA. BERENICE VAZQUEZ VARGAS</t>
  </si>
  <si>
    <t>DRA. MAYRA SHIRLEY PONCE RODRIGUEZ</t>
  </si>
  <si>
    <t>dramayraponce@gmail.com</t>
  </si>
  <si>
    <t>LIMA</t>
  </si>
  <si>
    <t>DRA. MARIANA MORALES ARIAS</t>
  </si>
  <si>
    <t>DR. VLADIMIR ELIAS COBOS GUZMAN</t>
  </si>
  <si>
    <t xml:space="preserve"> dr.vladimircobos@hotmail.com</t>
  </si>
  <si>
    <t>DRA. VIGDYS VICTORIA GONZALEZ RAMIREZ</t>
  </si>
  <si>
    <t>DRA. MARISOL MEDINA CARDOSO</t>
  </si>
  <si>
    <t>DRA. JESSICA FERNANDA GONZALEZ GUTIERREZ</t>
  </si>
  <si>
    <t>dra.jessyfgg@gmail.com</t>
  </si>
  <si>
    <t>DRA. VERONICA NAVARRO / SKIN CARE SATELITE</t>
  </si>
  <si>
    <t>verotiti.navarro.sanchez@gmail.com</t>
  </si>
  <si>
    <t>DRA. YULY ALMAGUER ORTEGA</t>
  </si>
  <si>
    <t>DULCE GONZALEZ RAMIREZ</t>
  </si>
  <si>
    <t>DRA. ROSALINA GONZALEZ ESCOTO</t>
  </si>
  <si>
    <t>MARINAMENDOZA@CIRUDERM.INFO</t>
  </si>
  <si>
    <t>DR. SALVADOR MENDEZ ESPAÑA</t>
  </si>
  <si>
    <t>DRA. TATIANA KOBETS</t>
  </si>
  <si>
    <t>DRA. KATTIA MONTERO VEGA</t>
  </si>
  <si>
    <t>DRA. DANIELA NAVARRO SALAZAR</t>
  </si>
  <si>
    <t>DRA. LILIA MIROSLAVA GUZMAN RIVAS</t>
  </si>
  <si>
    <t>dra.mirosguzman@yahoo.com.mx</t>
  </si>
  <si>
    <t>DRA. ADRIANA ELIZABETH SOLIS RAMOS</t>
  </si>
  <si>
    <t>DRA. AIDA BLANCO MARTINEZ</t>
  </si>
  <si>
    <t>aida.blanco@me.com</t>
  </si>
  <si>
    <t>DR. JONATHAN VELAZQUEZ MUJICA</t>
  </si>
  <si>
    <t>DRA. ARACELI SOLIS CORIA</t>
  </si>
  <si>
    <t>dermatologaaraceli@live.com.mx</t>
  </si>
  <si>
    <t>SAN ANDRES CHOLULA</t>
  </si>
  <si>
    <t>DR. JOSE LUIS RODRIGUEZ GONZALEZ</t>
  </si>
  <si>
    <t>DR. OBDULIO CORDON PAREDES</t>
  </si>
  <si>
    <t>DR. OICEL GARCIA TORREZ</t>
  </si>
  <si>
    <t>GUSTAVO SOLER</t>
  </si>
  <si>
    <t>DIRECCIONGRAL@CIRUDERM.INFO</t>
  </si>
  <si>
    <t>VENEZUELA</t>
  </si>
  <si>
    <t>DRA. DORA NELY CANTORAN RENDON</t>
  </si>
  <si>
    <t>DRA. CIELO</t>
  </si>
  <si>
    <t>DR. JORGE QUEZADA</t>
  </si>
  <si>
    <t>MOISES GONZALEZ</t>
  </si>
  <si>
    <t>TEMIXCO</t>
  </si>
  <si>
    <t>MORELOS</t>
  </si>
  <si>
    <t>DRA. BETZI TANIA VELA CUEVAS</t>
  </si>
  <si>
    <t>DRA. NOEMI DURAN LUNA</t>
  </si>
  <si>
    <t>ndl_19@hotmail.com</t>
  </si>
  <si>
    <t>DRA. ALEJANDRA N CEJA CAMARILLO</t>
  </si>
  <si>
    <t>DRA. SAMANTHA NORIEGA</t>
  </si>
  <si>
    <t>vianeycarbajal@ciruderm.info</t>
  </si>
  <si>
    <t>DRA. CLAUDIA CORAL MANCILLA DE LA ROSA</t>
  </si>
  <si>
    <t>DR. ALEJANDRO ROSAS LARA</t>
  </si>
  <si>
    <t>DRA. FANNY</t>
  </si>
  <si>
    <t>DRA. CELIA CATALINA MARTINEZ LOPEZ DE LLERGO</t>
  </si>
  <si>
    <t>DRA. PERLA ISABEL GALLO GALLO</t>
  </si>
  <si>
    <t xml:space="preserve">yibikindercito@hotmail.com </t>
  </si>
  <si>
    <t>DR. INES CASTRO LOPEZ</t>
  </si>
  <si>
    <t>DRA. MARIA EUGENIA BELTRAN VALVANERA</t>
  </si>
  <si>
    <t>COACALCO DE BERRIOZABAL</t>
  </si>
  <si>
    <t>dracruz_2013@hotmail.com</t>
  </si>
  <si>
    <t>DRA. JULIETA ZARATE GARCIA</t>
  </si>
  <si>
    <t>DRA. ISABEL ARIAS GOMEZ</t>
  </si>
  <si>
    <t>DRA. ERANY VASQUEZ GRACIDA</t>
  </si>
  <si>
    <t>SANTIAGO PINOTEPA NACIONNAL</t>
  </si>
  <si>
    <t>DRA. FATIMA DEL ROSARIO GUZMAN PINEDO</t>
  </si>
  <si>
    <t>DR. ALBERTO GONZALEZ TLACHI</t>
  </si>
  <si>
    <t>albert4547_gt@hotmail.com</t>
  </si>
  <si>
    <t xml:space="preserve">TLAXCALA </t>
  </si>
  <si>
    <t>DRA. AMELIA CHACON RODRIGUEZ</t>
  </si>
  <si>
    <t>amychac@hotmail.com</t>
  </si>
  <si>
    <t>DR. MAURICIO ZAMORA GODINEZ</t>
  </si>
  <si>
    <t>DRA. MA. TERESA DE JESUS VEGA GONZALEZ</t>
  </si>
  <si>
    <t>tugderma@yahoo,com.mx</t>
  </si>
  <si>
    <t>DRA. PAMELA PANTOJA DOMINGUEZ</t>
  </si>
  <si>
    <t>DRA. SANDRA VEGA VEGA</t>
  </si>
  <si>
    <t>DRA. VANIA ABIB TORRES GARCIA</t>
  </si>
  <si>
    <t>DR. CARLOS AGUIRRE SOSA</t>
  </si>
  <si>
    <t>CIUDAD VICTORIA</t>
  </si>
  <si>
    <t>TASSAK PRODUCTOS Y SERVICIOS S.A. DE C.V.</t>
  </si>
  <si>
    <t>DRA. DORA JULIANA CRUZ BENCOMO</t>
  </si>
  <si>
    <t>DRA. RAMONA NUÑEZ</t>
  </si>
  <si>
    <t>mmmedical@gmail.com</t>
  </si>
  <si>
    <t>DRA. GABRIELA XOSPA RAMIREZ</t>
  </si>
  <si>
    <t>DR. EDWIN PEÑALOZA</t>
  </si>
  <si>
    <t>DR. JORGE SANCHEZ ALEMAN</t>
  </si>
  <si>
    <t>DR. JORGE TORRES GARCIA</t>
  </si>
  <si>
    <t>DRA. VERONICA NAVARRO ROMERO</t>
  </si>
  <si>
    <t>DR. ROBERTO MARTINEZ</t>
  </si>
  <si>
    <t>DRA. MA. DOLORES ORTA DIAZ</t>
  </si>
  <si>
    <t>loliorta69@gmail.com</t>
  </si>
  <si>
    <t>DRA. MARA JUDITH FELIX ESPINOZA</t>
  </si>
  <si>
    <t>DRA. MONSERRAT DIAZ ZAFE</t>
  </si>
  <si>
    <t>monc.d.zafe@gmail.com</t>
  </si>
  <si>
    <t>DRA. ELIZABETH SANTIAGO ISLAS</t>
  </si>
  <si>
    <t>DR. MARIANO MARX SANCHEZ PONTON</t>
  </si>
  <si>
    <t>mariano_marx@hotmail.com</t>
  </si>
  <si>
    <t>DR. SERGIO LUIS GONZALEZ FLORES</t>
  </si>
  <si>
    <t>serch_dr@hotmail.com</t>
  </si>
  <si>
    <t>CIUDAD MENDOZA</t>
  </si>
  <si>
    <t>DRA. ZULEIKA NORALMA LARA LARIOS</t>
  </si>
  <si>
    <t>DRA. VICTORIA DE LA FUENTE GARCIA</t>
  </si>
  <si>
    <t>DRA. SHALIA BERENICE SORIA</t>
  </si>
  <si>
    <t>DR. ANTONIO CHELELO</t>
  </si>
  <si>
    <t>DRA. ITZEL YAHAIRA MALDONADO PALOMARES</t>
  </si>
  <si>
    <t>DR. LUIS ERNESTO CABALLERO</t>
  </si>
  <si>
    <t>DR. ALEJANDRO REYES</t>
  </si>
  <si>
    <t>DRA. ALEJANDRA OROZCO</t>
  </si>
  <si>
    <t>DR. OSCAR GALLARDO ALVAREZ</t>
  </si>
  <si>
    <t>drgallardoalvarez@hotmail.com</t>
  </si>
  <si>
    <t>DRA. DANIELA GUADALUPE BERMUDEZ GUZMAN</t>
  </si>
  <si>
    <t>DR. HECTOR VERBER</t>
  </si>
  <si>
    <t>DRA. GRACIELA ARRIAGA RODRIGUEZ</t>
  </si>
  <si>
    <t>DRA. VERONICA NAVARRO</t>
  </si>
  <si>
    <t>IZTAPALAPA</t>
  </si>
  <si>
    <t>DR. GILLIAR EMMANUEL EUDAVE DE LIMA</t>
  </si>
  <si>
    <t>DRA. ANA KAREN GARCIA VAZQUEZ</t>
  </si>
  <si>
    <t>DRA. MONICA BEATRIZ MORALES ESTEVEZ</t>
  </si>
  <si>
    <t>DRA. MARCELA KARINA PICHARDO BERMÚDEZ</t>
  </si>
  <si>
    <t>DRA. KARINA ROJAS</t>
  </si>
  <si>
    <t>DRA. ELIZABETH SALINAS</t>
  </si>
  <si>
    <t>DRA. MONTSERRAT RANGEL</t>
  </si>
  <si>
    <t>DR. JOSE LUIS MANJARREZ</t>
  </si>
  <si>
    <t>DRA. FRIDA ALEXA MONTALVO SANCHEZ</t>
  </si>
  <si>
    <t>DR. GUSTAVO RIZO</t>
  </si>
  <si>
    <t>DR. JOSE CARLOS GARIVAY ENRIQUEZ</t>
  </si>
  <si>
    <t>DRA. MARLEN VEGA RUEDA</t>
  </si>
  <si>
    <t>marverue@hotmail.com</t>
  </si>
  <si>
    <t>EDO</t>
  </si>
  <si>
    <t>DRA. SUSANA ELVIRA CONTRERAS REYES</t>
  </si>
  <si>
    <t>dr.cruzrubin@hotmail.com</t>
  </si>
  <si>
    <t>DRA. SIOMARA VIANEY SANCHEZ VILCHIS</t>
  </si>
  <si>
    <t>DRA. VERONICA LEPE</t>
  </si>
  <si>
    <t>DRA. CLAUDIA PALOMA ALLENDE GUERRERO</t>
  </si>
  <si>
    <t>DRA. BLONDIE GABRIELA QUINTERO SANDOVAL</t>
  </si>
  <si>
    <t>DRA. ROSINA SILVA DEL CAMPO</t>
  </si>
  <si>
    <t xml:space="preserve"> MATAMOROS</t>
  </si>
  <si>
    <t>DRA. DAFNE ARELLANO MONTALVO</t>
  </si>
  <si>
    <t>DRA. ISAI MEDEL</t>
  </si>
  <si>
    <t>DRA. MARIA GUADALUPE OLVERA BANDA</t>
  </si>
  <si>
    <t>maguolba@gmail.com</t>
  </si>
  <si>
    <t>DRA. KARLA COELLO VAZQUEZ</t>
  </si>
  <si>
    <t>DR. GERARDO GUZMAN MORA</t>
  </si>
  <si>
    <t>gguzman@dentimex.mx</t>
  </si>
  <si>
    <t>TLANEPANTLA DE BAZ</t>
  </si>
  <si>
    <t>DRA. KARLA DENISE CASTRO MENDEZ</t>
  </si>
  <si>
    <t>DRA. ELOINA VENANCIO</t>
  </si>
  <si>
    <t>DRA. ARACELI PULIDO</t>
  </si>
  <si>
    <t>DRA. GABRIELA FERNANDEZ SANTACRUZ</t>
  </si>
  <si>
    <t>SAN LUIS RIO COLORADO</t>
  </si>
  <si>
    <t>SONORA</t>
  </si>
  <si>
    <t>ALICIA LOPEZ</t>
  </si>
  <si>
    <t>DR. MANUEL MONTALVO MELGAREJO</t>
  </si>
  <si>
    <t>DRA. ELVIA LETICIA SANCHEZ CABAÑAS</t>
  </si>
  <si>
    <t>elviasanchezc@yahoo.com.mx</t>
  </si>
  <si>
    <t>DRA. ROSA MINERVA CRUZ VEGA</t>
  </si>
  <si>
    <t>DRA. TIBISAY SERRANO</t>
  </si>
  <si>
    <t>DRA. RAQUEL GUERRERO MORENO</t>
  </si>
  <si>
    <t>DRA. MIRIAM YISEL RAMIREZ CONCEJO</t>
  </si>
  <si>
    <t>DRA. ADALID YAKELIN MORALES MIRANDA</t>
  </si>
  <si>
    <t>morayami05@hotmail.com</t>
  </si>
  <si>
    <t>DRA. SOL MARIA DE LA HOZ BARANDICA</t>
  </si>
  <si>
    <t>DRA. VIOLETA ARAOZ MEDINA</t>
  </si>
  <si>
    <t>DRA. XOCHIL OTHON HURTADO</t>
  </si>
  <si>
    <t>xochitloth@yahoo.com.mx</t>
  </si>
  <si>
    <t>DRA. LIVIER AYALA DEL TORO</t>
  </si>
  <si>
    <t>DR. JOSE MANUEL CASTRO NUÑEZ</t>
  </si>
  <si>
    <t>drjosecastro@me.com</t>
  </si>
  <si>
    <t>ADRIANA IVONNE NEGRETE BRAVO</t>
  </si>
  <si>
    <t>DRA. ALEJANDRA TORTAJADA ALCANTAR</t>
  </si>
  <si>
    <t>LAURA AGUILAR</t>
  </si>
  <si>
    <t>DRA. CLAUDIA PATRICIA SEGURA CORONA</t>
  </si>
  <si>
    <t>DRA. GISSEL IVONNE CASTELLANOS RAMOS</t>
  </si>
  <si>
    <t>bouclier.bdr@gmail.com, dracastellanos.derma@hotmail.com</t>
  </si>
  <si>
    <t>DR. CARLOS ADRIAN ALEMAN RODRIGUEZ</t>
  </si>
  <si>
    <t>DRA. CLAUDIA MARTINEZ CABRAL</t>
  </si>
  <si>
    <t>DR. OCTAVIO RODRIGUEZ ZAMORA</t>
  </si>
  <si>
    <t>DRA. SANDRA VILCHIS</t>
  </si>
  <si>
    <t>PANTITLAN</t>
  </si>
  <si>
    <t>DR. FIDEL SOTO HERNANDEZ</t>
  </si>
  <si>
    <t>DRA. SARA ETHEL GUERRERO LOPEZ</t>
  </si>
  <si>
    <t>vidadentalnavarra@gmail.com</t>
  </si>
  <si>
    <t>DR. CESAR GERARDO ROMERO PEIMBERT</t>
  </si>
  <si>
    <t>DRA. SARA AIME HERNANDEZ</t>
  </si>
  <si>
    <t>DRA. MARIANA ZEPEDA ZUBIRAN</t>
  </si>
  <si>
    <t>DR. OMAR MORERA MOREJON</t>
  </si>
  <si>
    <t xml:space="preserve">dr.morera.omar@gmail.com </t>
  </si>
  <si>
    <t>DR. JOSE ALFREDO JIMENEZ GAXIOLA</t>
  </si>
  <si>
    <t>drjosejimenez@icloud.com</t>
  </si>
  <si>
    <t>DRA. EDNA FERNANDEZ</t>
  </si>
  <si>
    <t>DRA. MAR CAMPOS / MERIDA</t>
  </si>
  <si>
    <t>mar_campos12@hotmail.com</t>
  </si>
  <si>
    <t>DR. EDUARDO ANGEL SOTO DE LEON</t>
  </si>
  <si>
    <t>NUEVO LAREDO</t>
  </si>
  <si>
    <t>DRA. MIRIAM DAMARIS CARUS FIUMARA</t>
  </si>
  <si>
    <t>DRA. CARMEN RUIZ</t>
  </si>
  <si>
    <t>DRA. BERTHA MONTERRUBIO MARTINEZ</t>
  </si>
  <si>
    <t>drabmonterrubio@hotmail.com</t>
  </si>
  <si>
    <t>DRA. MARIANA BAUTISTA MORALES</t>
  </si>
  <si>
    <t>fatimagp@gmail.com</t>
  </si>
  <si>
    <t>DRA. ANA ALICIA MARTINEZ GONZALEZ</t>
  </si>
  <si>
    <t>DRA. DIANA BRIGITTE BIRCH SAUCEDO</t>
  </si>
  <si>
    <t>LETICIA TAMEZ</t>
  </si>
  <si>
    <t>DR. JUAN CARLOS ROJAS PERALES</t>
  </si>
  <si>
    <t>DRA. DIANA GABRIELA NOVEROLA ESCOBEDO</t>
  </si>
  <si>
    <t>dra.diananoverola@icloud.com</t>
  </si>
  <si>
    <t>68040OAXACA DE JUAREZ</t>
  </si>
  <si>
    <t>DR. ISMAEL CHENG FLORES</t>
  </si>
  <si>
    <t>dermato@live.com.mx</t>
  </si>
  <si>
    <t>DRA. LIA VAZQUEZ</t>
  </si>
  <si>
    <t>ERIKA ESTRADA URIOSTEGUI</t>
  </si>
  <si>
    <t>DRA. DELFA SEDENO PALOMERA</t>
  </si>
  <si>
    <t>DRA. LOURDES GABRIELA PEÑA PACHECO</t>
  </si>
  <si>
    <t>dra.gabrielapena@gmail.com</t>
  </si>
  <si>
    <t>DRA. ITZEL CERON</t>
  </si>
  <si>
    <t>DR. GUSTAVO ADOLFO ROJAS JUAREZ</t>
  </si>
  <si>
    <t>gustavo.rojas@belvid.mx</t>
  </si>
  <si>
    <t>DRA. MARISOL ESTRADA MARQUEZ</t>
  </si>
  <si>
    <t>DR. RODRIGO JACINTO HERNANDEZ</t>
  </si>
  <si>
    <t>DRA. LUISA PATRICIA RUIZ LOPEZ</t>
  </si>
  <si>
    <t>DRA. GABY (MILLER)</t>
  </si>
  <si>
    <t>DRA. PIEDAD EUGENIA FUENTES SANTOS</t>
  </si>
  <si>
    <t>pietto_fusa@hotmail.com</t>
  </si>
  <si>
    <t>DRA. MARIA EUGENIA SANCHEZ URIARTE</t>
  </si>
  <si>
    <t>DR. GRACIANO DE PAZ DEL AGUILA</t>
  </si>
  <si>
    <t>DRA. MIRIAM LARA MANCILLA</t>
  </si>
  <si>
    <t>dra.miriamlaram@gmail.com</t>
  </si>
  <si>
    <t>DRA. ELIZABETH GONZALEZ PALACIOS</t>
  </si>
  <si>
    <t>STEFANY NIÑO DE RIVERA MATUS</t>
  </si>
  <si>
    <t>DRA. ANA RUTH JIMENEZ</t>
  </si>
  <si>
    <t>DR. FERNANDO GUERRA ASCENCIO</t>
  </si>
  <si>
    <t>ELIZABETH CALDERON</t>
  </si>
  <si>
    <t>D.F. IZTP</t>
  </si>
  <si>
    <t>DRA. ELIZABETH SANCHEZ</t>
  </si>
  <si>
    <t>DRA. ROSA SANDRA RODRIGUEZ AMBRIZ</t>
  </si>
  <si>
    <t>SIENA DERMATOLOGICA</t>
  </si>
  <si>
    <t>DRA. DANIELA PERALTA CHARPENEL</t>
  </si>
  <si>
    <t>DRA. ADRIANA CRUZ OLIVERA</t>
  </si>
  <si>
    <t>DR. MARCO VENICIO</t>
  </si>
  <si>
    <t>DRA. MAELY REYES</t>
  </si>
  <si>
    <t>DRA. MARIA FERNANDA MEZA MADRID</t>
  </si>
  <si>
    <t>jeanguevara@ciruderm.info</t>
  </si>
  <si>
    <t>TEQUISQUIAPAN</t>
  </si>
  <si>
    <t>DR. RICARDO LIMON HERNANDEZ</t>
  </si>
  <si>
    <t>DRA. MARIBEL JIMENEZ YAÑEZ</t>
  </si>
  <si>
    <t>DR. ALEJANDRO GARCIA BALBAS</t>
  </si>
  <si>
    <t>DRA. ROSARIO GARCIA</t>
  </si>
  <si>
    <t>DRA. MARGARITA MONTSERRAT RAMOS BRISEÑO</t>
  </si>
  <si>
    <t>DRA. SANDRA MARCELA HERNANDEZ</t>
  </si>
  <si>
    <t>zahnedental@gmail.com</t>
  </si>
  <si>
    <t>DR. JOSE ANTONIO GONZALEZ MENDOZA</t>
  </si>
  <si>
    <t xml:space="preserve">TEHUACAN </t>
  </si>
  <si>
    <t>DRA. BEATRIZ VELA BALBUENA</t>
  </si>
  <si>
    <t>beatriz_vela@hotmail.com</t>
  </si>
  <si>
    <t>TLALPAN</t>
  </si>
  <si>
    <t>DRA. ANA LAURA BASTIDAS</t>
  </si>
  <si>
    <t>DRA. FABIOLA GODINES AGUILAR</t>
  </si>
  <si>
    <t>fabygoag@hotmail.com</t>
  </si>
  <si>
    <t>DRA. VERONICA OBREGON</t>
  </si>
  <si>
    <t>DRA. MARIA DE LOURDES SALAZAR LEZAMA</t>
  </si>
  <si>
    <t>lulu_159@hotmail.com</t>
  </si>
  <si>
    <t xml:space="preserve">TUXTLA </t>
  </si>
  <si>
    <t>DR. FERNANDO CERNA GARCIA</t>
  </si>
  <si>
    <t>DRA. NIDIA ANGELICA MOTA AVALOS</t>
  </si>
  <si>
    <t>nidia.mota@outlook.com</t>
  </si>
  <si>
    <t>DRA. KARLA IVONNE SIFUENTES DE SANTIAGO</t>
  </si>
  <si>
    <t>DRA. CARMEN MAGAÑA</t>
  </si>
  <si>
    <t>GABRIELA MENDEZ TORIBIO</t>
  </si>
  <si>
    <t>DRA. VERONICA ANGELICA ESPARZA MEDINA</t>
  </si>
  <si>
    <t>DRA. LAURA GONZALEZ MALDONADO</t>
  </si>
  <si>
    <t>Dentalortodoncia@live.com.mx</t>
  </si>
  <si>
    <t>DRA. SARA IVONNE RODRIGUEZ ELYD</t>
  </si>
  <si>
    <t>DR. LUIS R. NAVA</t>
  </si>
  <si>
    <t>DRA. JUDITH GOMEZ</t>
  </si>
  <si>
    <t>ACAPULCO</t>
  </si>
  <si>
    <t>GUERRERO</t>
  </si>
  <si>
    <t>DRA. CORAL ESTEFANIA FRIAS GARCIA</t>
  </si>
  <si>
    <t>RODRIGO COLL</t>
  </si>
  <si>
    <t>DRA. ELIZABETH GARCIA HERNANDEZ</t>
  </si>
  <si>
    <t>DRA. LILIANA GOMEZ</t>
  </si>
  <si>
    <t>DRA. ERICA AVILA VERA</t>
  </si>
  <si>
    <t>76008 QUERETARO</t>
  </si>
  <si>
    <t>DR. SERGIO M. VEGA REYNA</t>
  </si>
  <si>
    <t>JORGE BETANCOURT REAL</t>
  </si>
  <si>
    <t>JOSE ANTONIO SALDAMANDO (PEPE)</t>
  </si>
  <si>
    <t>ALVARO OBREGON</t>
  </si>
  <si>
    <t>drashagine@hotmail.com</t>
  </si>
  <si>
    <t>IRAPUATO</t>
  </si>
  <si>
    <t>DR. RAFAEL SAUCEDA LOPEZ</t>
  </si>
  <si>
    <t>drrafaelsauceda@yahoo.com.mx</t>
  </si>
  <si>
    <t>LOS MOCHIS</t>
  </si>
  <si>
    <t>DRA. KIARA ALEJANDRA ZARATE CASTILLO</t>
  </si>
  <si>
    <t>kiara_bellota@hotmail.com</t>
  </si>
  <si>
    <t>DRA. MONICA CHAPA GOMEZ</t>
  </si>
  <si>
    <t>DRA. VALERIA VELASCO RODRIGUEZ</t>
  </si>
  <si>
    <t>DRA. MARIANA VANESSA DEVIANA ARRONDO</t>
  </si>
  <si>
    <t>dra.deviana.ipn@gmail.com</t>
  </si>
  <si>
    <t>YAUTEPEC</t>
  </si>
  <si>
    <t>DRA. DULCE EVELYN ALONSO MORENO</t>
  </si>
  <si>
    <t>DRA. JESSICA SARABIA</t>
  </si>
  <si>
    <t>DRA. SAMANTHA MARTINES MERCADO</t>
  </si>
  <si>
    <t>DRA. GLORIA NOYOLA</t>
  </si>
  <si>
    <t>DR. JOSE HUMBERTO CUELLAR FERRARA</t>
  </si>
  <si>
    <t>DRA. BELINDA GUIEDANA MAYAGOITIA REYES</t>
  </si>
  <si>
    <t>DRA. CLAUDIA RODRIGUEZ CORTES</t>
  </si>
  <si>
    <t>kvicemy@hotmail.com</t>
  </si>
  <si>
    <t>DRA. ZUSETTE DE LEON</t>
  </si>
  <si>
    <t>DR. OMAR HERNANDEZ MATLALCOATL</t>
  </si>
  <si>
    <t>DRA. ESTELA VIDES</t>
  </si>
  <si>
    <t>estelavides@gmail.com</t>
  </si>
  <si>
    <t>DRA. CLAUDIA TRINIDAD AGUIRRE QUINTANA</t>
  </si>
  <si>
    <t>DR. FERNANDO SANCHEZ Y BEJAR</t>
  </si>
  <si>
    <t>DRA. FERNANDA PIZARRO</t>
  </si>
  <si>
    <t>DRA. MARISOL GONGORA</t>
  </si>
  <si>
    <t>DR. ADOLFO RAFAEL KU LEON</t>
  </si>
  <si>
    <t>adolfoku@hotmail.com</t>
  </si>
  <si>
    <t xml:space="preserve">CAMPECHE </t>
  </si>
  <si>
    <t>CAMPECHE</t>
  </si>
  <si>
    <t>DRA. CLAUDIA CASTAÑON GARAY</t>
  </si>
  <si>
    <t>claumajere@hotmail.com</t>
  </si>
  <si>
    <t>DRA. BERENICE MA. RUIZ ESCOBEDO</t>
  </si>
  <si>
    <t>DR. YUSEF MATEO JIMENEZ MURAT</t>
  </si>
  <si>
    <t>yusmd@prodigy.net.mx</t>
  </si>
  <si>
    <t>DR. DAVID LORRABAQUIO</t>
  </si>
  <si>
    <t>DRA. CLAUDIA MONICA  VARGAS SALINAS</t>
  </si>
  <si>
    <t>dramonicavargas@hotmail.com</t>
  </si>
  <si>
    <t>DRA. GEORGINA IVONNE VARELA BARRAGAN</t>
  </si>
  <si>
    <t>DRA. JOCELYN JUDITH SANCHEZ SARACHO</t>
  </si>
  <si>
    <t>jossdentista@gmail.com</t>
  </si>
  <si>
    <t>DR. ARTURO AVILES VALVERDE</t>
  </si>
  <si>
    <t>DRA. CARLA ALEJANDRA TREVIÑO</t>
  </si>
  <si>
    <t>DR. ARTURO REYES ROBLES</t>
  </si>
  <si>
    <t>ANDRES AGUIRRE</t>
  </si>
  <si>
    <t>DRA. KARINA ORALIA MARTINEZ ORTEGA</t>
  </si>
  <si>
    <t>karina_martiez1203@yahoo.com.mx</t>
  </si>
  <si>
    <t>DRA. TERESA HERNANDEZ</t>
  </si>
  <si>
    <t>DRA. MARISELA CARDENAS</t>
  </si>
  <si>
    <t>DRA. MARIANA TANIA MACEDO MORENO</t>
  </si>
  <si>
    <t>david.glez.salgado@gmail.com</t>
  </si>
  <si>
    <t>DRA. YULIANA MARTINEZ</t>
  </si>
  <si>
    <t>DR. SERGIO SALGADO AGUILERA</t>
  </si>
  <si>
    <t>DRA. DANIA LUCELDY CAMACHO RIVERA</t>
  </si>
  <si>
    <t>institutodanialuceldy@gmail.com</t>
  </si>
  <si>
    <t>80060 CULIACAN,</t>
  </si>
  <si>
    <t>DRA. LESLIE SUZETT RODRIGUEZ OJEDA</t>
  </si>
  <si>
    <t>DISTRIBUIDORA DE FARMACOS Y SUPLEMENTOS ALIMENTICIOS S.A. DE C.V.</t>
  </si>
  <si>
    <t>guillesalazar@ciruderm.info</t>
  </si>
  <si>
    <t>DR. DIEB FARID SAMAHA VELASCO</t>
  </si>
  <si>
    <t xml:space="preserve">ZAMORA </t>
  </si>
  <si>
    <t>DRA. MIRIAN STEPHANI FLORES GONZALEZ</t>
  </si>
  <si>
    <t>DRA. LAURA ADRIANA SARABIA CRUZ</t>
  </si>
  <si>
    <t>DR. VICTOR MANUEL JOHNSTON MENDIVIL</t>
  </si>
  <si>
    <t>DRA. THAYS CARRIZALES MEJIA</t>
  </si>
  <si>
    <t>DRA. ELIZA ISBETH BRITO</t>
  </si>
  <si>
    <t>DRA. LIZETH ALVAREZ GARCIA</t>
  </si>
  <si>
    <t>DRA. SALMY ZARUR JASSO</t>
  </si>
  <si>
    <t>salmyz@hotmail.com</t>
  </si>
  <si>
    <t>AGUASCALIENTES</t>
  </si>
  <si>
    <t>DRA. RUBI GUADALUPE MARQUEZ ENCINA</t>
  </si>
  <si>
    <t>ARCELIA ALCALA</t>
  </si>
  <si>
    <t>TERESA VAZQUEZ / SANDRA AMEZCUA</t>
  </si>
  <si>
    <t>DR. JUAN GABRIEL TORRES ZAVALA</t>
  </si>
  <si>
    <t>mariasr50@hotmail.com</t>
  </si>
  <si>
    <t>CUAJIMALPA</t>
  </si>
  <si>
    <t>DRA. PATRICIA GRACIDA ALVAREZ</t>
  </si>
  <si>
    <t>paxy12@hotmail.com</t>
  </si>
  <si>
    <t>XOCHIMILCO</t>
  </si>
  <si>
    <t>DRA. ADRIANA VELASCO Y LEVY</t>
  </si>
  <si>
    <t>DRA. CLAUDIA HAYDEE CONTRERAS GALINDO</t>
  </si>
  <si>
    <t>DRA. ALMA LUZ CAMPOS GALLEGOS</t>
  </si>
  <si>
    <t>Clinicadelapiel09@hotmail.com</t>
  </si>
  <si>
    <t>DR. FERNANDO ALDARACA URCID</t>
  </si>
  <si>
    <t>DRA. SILVIA JUAREZ ZARAGOZA</t>
  </si>
  <si>
    <t>GUILLERMINA SALAZAR</t>
  </si>
  <si>
    <t>DRA. JAZMIN BOROWIAK DE RIOS</t>
  </si>
  <si>
    <t>DRA. JESSICA CHAPARRO</t>
  </si>
  <si>
    <t>DR. JORGE FERMIN GUZMAN TORRES</t>
  </si>
  <si>
    <t>dani_bermudez_10@hotmail.com</t>
  </si>
  <si>
    <t>DRA. HEA MIE KIM</t>
  </si>
  <si>
    <t>cesargainza@ciruderm.info</t>
  </si>
  <si>
    <t>DRA. LILIANA ORDOÑEZ</t>
  </si>
  <si>
    <t>DRA. BRIDGETT LEILANI MENDEZ MEDINA</t>
  </si>
  <si>
    <t>Bridgett_m.m@hotmail.com</t>
  </si>
  <si>
    <t>DRA. IDALIA AGUILAR DOMINGUEZ</t>
  </si>
  <si>
    <t>DRA. VALERIA MEDINA</t>
  </si>
  <si>
    <t>DRA. MONICA MARTINEZ REVELLES</t>
  </si>
  <si>
    <t>DRA. ANA RODRIGUEZ ARELLANO</t>
  </si>
  <si>
    <t>dra_piel@yahoo.com</t>
  </si>
  <si>
    <t>DR. ROGELIO REZA</t>
  </si>
  <si>
    <t>DRA. KAREN GABRIELA RODRIGUEZ BARRERA</t>
  </si>
  <si>
    <t>DRA. ELIZABETH AREVALO</t>
  </si>
  <si>
    <t>DR. JAVIER ANDRADE GARDUÑO</t>
  </si>
  <si>
    <t>DRA. LUZ BARRAZA</t>
  </si>
  <si>
    <t>DR. JAVIER GARNICA ROSALES</t>
  </si>
  <si>
    <t>LIZETTE CLAVEL SANCHEZ</t>
  </si>
  <si>
    <t>DR. ARTURO NUÑEZ VALLE</t>
  </si>
  <si>
    <t>DRA. LETICIA JANETTE CORTES LOPEZ</t>
  </si>
  <si>
    <t>TUZANIA</t>
  </si>
  <si>
    <t>ZAPOPAN</t>
  </si>
  <si>
    <t>DRA. MARIA ELENA VILLEGAS ZAMORA</t>
  </si>
  <si>
    <t>DRA. ELIZABETH DIAZ RUELAS</t>
  </si>
  <si>
    <t>TORREON</t>
  </si>
  <si>
    <t>DRA. LILIANA ARMENTA SOTO</t>
  </si>
  <si>
    <t>DRA. BLANCA GONZALEZ</t>
  </si>
  <si>
    <t>DRA. LAURA FLORES FLORES</t>
  </si>
  <si>
    <t>DRA. LILIANA CUAGLIOTTI</t>
  </si>
  <si>
    <t>iliana_cuagliotti@hotmail.com</t>
  </si>
  <si>
    <t>DRA. HAYDEE DEL CARMEN INDRIAGO GOTOPO</t>
  </si>
  <si>
    <t>DRA. ANGELICA CORONA BLANCAS</t>
  </si>
  <si>
    <t>enyie.blancas@gmail.com</t>
  </si>
  <si>
    <t>DRA. KARLA VIRIDIANA LOPEZ ORTIZ</t>
  </si>
  <si>
    <t xml:space="preserve">ZAPOPAN </t>
  </si>
  <si>
    <t>DR. ROBERTO GARCIA FERNANDEZ</t>
  </si>
  <si>
    <t>bioarteyregeneracion@yahoo.com.mx</t>
  </si>
  <si>
    <t>AZCAPOTZALCO</t>
  </si>
  <si>
    <t>DRA. LORENA LAMMOGLIA</t>
  </si>
  <si>
    <t>DRA. BRENDA ELIZABETH VALDEZ MORENO</t>
  </si>
  <si>
    <t>brendavaldz@hotmail.com</t>
  </si>
  <si>
    <t>DR. JOSE ROMEO CASTILLO MORENO</t>
  </si>
  <si>
    <t>DR. ANTONIO RAMIREZ CUEVAS</t>
  </si>
  <si>
    <t>contasanpio17@gmail.com</t>
  </si>
  <si>
    <t>DRA. ROSA MARIA ROMERO COUTO</t>
  </si>
  <si>
    <t>DRA. LILIA MARGARITA ANAYA BERNAL</t>
  </si>
  <si>
    <t>DR. JESUS RODRIGUEZ MACIAS</t>
  </si>
  <si>
    <t>DRA. CLAUDIA BAUTISTA ELGUERA</t>
  </si>
  <si>
    <t>ansiclau@hotmail.com</t>
  </si>
  <si>
    <t>DR. RAFAEL BENJAMIN MORA PULIDO</t>
  </si>
  <si>
    <t>LAURA CALDERÓN ORNELAS</t>
  </si>
  <si>
    <t>dralauracalderon@hotmail.com</t>
  </si>
  <si>
    <t>DRA. GABRIELA VILLA MENDEZ</t>
  </si>
  <si>
    <t>DRA. DIANA PATRICIA LEAL MATA</t>
  </si>
  <si>
    <t>diana_lm43@hotmail.com</t>
  </si>
  <si>
    <t>NUEVO LEON</t>
  </si>
  <si>
    <t>DRA. MIRNA VERONICA ROMAN LARA</t>
  </si>
  <si>
    <t>DRA. LORENA MEDINA</t>
  </si>
  <si>
    <t>DR. JOSE DE JESUS OROZCO GRADOS</t>
  </si>
  <si>
    <t>DRA. GLORIA GABRIELA MICHEL</t>
  </si>
  <si>
    <t>DRA. WENDY TREJO DOMINGUEZ</t>
  </si>
  <si>
    <t>DR. SERGIO ALEJANDRO CERDA MENDOZA</t>
  </si>
  <si>
    <t>dr.sergiocerda@hotmail.com</t>
  </si>
  <si>
    <t>DR. PEDRO DAMIAN MONTERO</t>
  </si>
  <si>
    <t>DRA. DIANA STHEPANIE PORRA RODRIGUEZ</t>
  </si>
  <si>
    <t>DRA. MYRIAM ALEJANDRA ZETINA DAMIAN</t>
  </si>
  <si>
    <t>DRA. KARLA BERENICE RODRIGUEZ HERNANDEZ</t>
  </si>
  <si>
    <t>DRA. MARIANA VASQUEZ RAMIREZ</t>
  </si>
  <si>
    <t>DRA. BRENDA JIMENEZ MAYA</t>
  </si>
  <si>
    <t>DRA. CLAUDIA HAYDEE MACHUCA HERNANDEZ</t>
  </si>
  <si>
    <t>alanfon2@hotmail.com</t>
  </si>
  <si>
    <t>DR. OSCAR EDUARDO FLORES</t>
  </si>
  <si>
    <t>DRA. GUADALUPE AGUINAGA</t>
  </si>
  <si>
    <t>DRA. MARTHA LOZANO BOTELLO</t>
  </si>
  <si>
    <t>lindabotello@hotmail.com</t>
  </si>
  <si>
    <t>DRA. ALONA KUMANO NAJERA</t>
  </si>
  <si>
    <t>DRA. JAZMIN AGUIRRE ISLAS</t>
  </si>
  <si>
    <t>DRA. CAROLINA HORTENCIA ZAMORA GARCIA</t>
  </si>
  <si>
    <t>DR. GABY YIBIRIN HALLOUN</t>
  </si>
  <si>
    <t>JEANGUEVARA@CIRUDERM.INFO</t>
  </si>
  <si>
    <t>DR. MARIO CANALES MEDINA</t>
  </si>
  <si>
    <t>DRA. FABIOLA SANCHEZ TELLEZ</t>
  </si>
  <si>
    <t>contacto@reviver.com.mx</t>
  </si>
  <si>
    <t>LAURA RIOS</t>
  </si>
  <si>
    <t>DRA. MONICA GUISELL ARENAS</t>
  </si>
  <si>
    <t>DRA. KARLA MARTINEZ</t>
  </si>
  <si>
    <t>DRA. ADRIANA SANCHEZ TORRES</t>
  </si>
  <si>
    <t>DR. MARIO ALONSO FLORES SALDIVAR</t>
  </si>
  <si>
    <t>mafloressaldivar@yahoo.com.mx</t>
  </si>
  <si>
    <t>DRA. ELVIRA OLEA JIMENEZ</t>
  </si>
  <si>
    <t>DR. RODRIGO AZCONA CERVERA</t>
  </si>
  <si>
    <t xml:space="preserve">MEXICO </t>
  </si>
  <si>
    <t>DRA. NORMA AIDA RUBIO RANGEL</t>
  </si>
  <si>
    <t>DRA. NALLELY SAMANIEGO</t>
  </si>
  <si>
    <t>ELISSA PEREZ</t>
  </si>
  <si>
    <t>DRA. JANET ZAMORA LOPEZ</t>
  </si>
  <si>
    <t>DRA. JENNIFER PACHECO</t>
  </si>
  <si>
    <t>DR. CARLOS VICTOR PIÑUELAS MERCADO</t>
  </si>
  <si>
    <t>DRA. MARIA FERNANDA AGUILERA RUIZ</t>
  </si>
  <si>
    <t>mfroiz21@gmail.com</t>
  </si>
  <si>
    <t>ALVARADO</t>
  </si>
  <si>
    <t>MEDICAL SG S.A DE C.V.</t>
  </si>
  <si>
    <t>DRA. CYNTHIA AHUAYO CASTRO</t>
  </si>
  <si>
    <t>DRA. MARIBEL OJEDA</t>
  </si>
  <si>
    <t>DRA. LAURA ITZEL RAMOS FUENTES</t>
  </si>
  <si>
    <t>DRA. ROCIO ALBOR PADILLA</t>
  </si>
  <si>
    <t>DR. JORGE JUAN HERRERA HERNANDEZ</t>
  </si>
  <si>
    <t>pollogarcia90@hotmail.com</t>
  </si>
  <si>
    <t>DRA. FLORENCIA RAMIREZ RAMIREZ</t>
  </si>
  <si>
    <t>DR. BERNARDO LINDER LAROSA</t>
  </si>
  <si>
    <t>DRA. MARIA JOSE CORDOVA RODRIGUEZ</t>
  </si>
  <si>
    <t>mayijo21@gmail..com</t>
  </si>
  <si>
    <t>DR. ALBERTO EMMANUEL ARTURO SERRANO LIRA</t>
  </si>
  <si>
    <t>DRA. ELID CAMACHO DE LA LUZ</t>
  </si>
  <si>
    <t>DRA. BIANCA MARITZA ODILY PEREZ MELGAR</t>
  </si>
  <si>
    <t>DR. DEMETRIO DEMERUTIS COLIN</t>
  </si>
  <si>
    <t>demerutisdental@hotmail.com</t>
  </si>
  <si>
    <t>52990 ATIZAPAN DE ZARAGOZA</t>
  </si>
  <si>
    <t>DR. MANUEL ALEJANDRO COELLO MANUELL</t>
  </si>
  <si>
    <t>DRA. DIGNA GUZMAN HERNANDEZ</t>
  </si>
  <si>
    <t>dignisima@hotmail.com</t>
  </si>
  <si>
    <t>CHILPANCINGO</t>
  </si>
  <si>
    <t>DRA. KARLA JOSELIN GARCIA FIGUEROA</t>
  </si>
  <si>
    <t>DR. CESAR ECHEGARAY</t>
  </si>
  <si>
    <t xml:space="preserve">rencasdlc@hotmail.com </t>
  </si>
  <si>
    <t>DR. RAUL SIERRA FRANCO</t>
  </si>
  <si>
    <t>DRA. CLAUDIA BECERRIL GRANADOS</t>
  </si>
  <si>
    <t>fersh-73@hotmail.com</t>
  </si>
  <si>
    <t>DRA. ANA LILIA CORRIPIO AGUILERA</t>
  </si>
  <si>
    <t>DRA. EVA LUZ CERON</t>
  </si>
  <si>
    <t>DR. JUAN DE DIOS DIAZ ROSALES</t>
  </si>
  <si>
    <t>jdedios.uacj@gmail.com</t>
  </si>
  <si>
    <t>DR. JUAN SOLIS MEDRANO</t>
  </si>
  <si>
    <t>termo_solis@live.com.mx</t>
  </si>
  <si>
    <t>CUAUHTEMOC</t>
  </si>
  <si>
    <t>DRA. MARJA KRISTEL MOCTEZUMA JIMENEZ</t>
  </si>
  <si>
    <t>DR. JORGE ALAYA</t>
  </si>
  <si>
    <t>DRA. PAMELA GRISSEL MERLOS RIVERA</t>
  </si>
  <si>
    <t>DRA. MARIA AURORA PEREZ</t>
  </si>
  <si>
    <t>DRA. MARIA ELENA ALVAREZ VELAZQUEZ</t>
  </si>
  <si>
    <t>DRA. SILVANA TRUJILLO</t>
  </si>
  <si>
    <t>DR. MIGUEL ANGEL MALDONADO</t>
  </si>
  <si>
    <t>DRA. JUDITH CORNEJO MACIEL</t>
  </si>
  <si>
    <t>DR. FILEMON RODRIGUEZ SANTIAGO</t>
  </si>
  <si>
    <t>fily.rosa34@hotmail.com</t>
  </si>
  <si>
    <t>DRA. NAMIBIA GUZMAN CORTES</t>
  </si>
  <si>
    <t>nigeria27@hotmail.com</t>
  </si>
  <si>
    <t>MUNICIPIO DE COYUCA DE BENITEZ</t>
  </si>
  <si>
    <t>DR. JUAN JORGE SANTOS HERNANDEZ</t>
  </si>
  <si>
    <t>OAXACA DE JUAREZ</t>
  </si>
  <si>
    <t>DRA. SANDRA LUZ ALANIS MARTINEZ</t>
  </si>
  <si>
    <t>DRA. STEPHANIE ANGELES VICTORIA</t>
  </si>
  <si>
    <t>DRA. CAROLINA MAYA</t>
  </si>
  <si>
    <t>YOLANDA MOJICA</t>
  </si>
  <si>
    <t>DR. ADRIAN EUGENIO GARCIA ESQUIVEL</t>
  </si>
  <si>
    <t>PERFEC SILUET</t>
  </si>
  <si>
    <t>DR. ADAN CAMACHO GOMEZTAGLE</t>
  </si>
  <si>
    <t>DRA. ALEJANDRA VINIEGRA ORTIZ</t>
  </si>
  <si>
    <t>alejandraviniegrao@yahoo.com.mx</t>
  </si>
  <si>
    <t>DRA. MIRIAM CRUZ</t>
  </si>
  <si>
    <t>DRA. ROSARIO PEREZ MARTINEZ</t>
  </si>
  <si>
    <t>DR. FRANCISCO HERNANDEZ</t>
  </si>
  <si>
    <t>DR. HIRAM FERNANDEZ DIAZ</t>
  </si>
  <si>
    <t>DRA. MARIA DEL CARMEN RODRIGUEZ SOBERANES</t>
  </si>
  <si>
    <t>mar.so.611111@gmail.com</t>
  </si>
  <si>
    <t>CUAUTLA</t>
  </si>
  <si>
    <t>DRA. TANIA NAYELI HERNANDEZ VELA</t>
  </si>
  <si>
    <t>taniaperiodoncia@gmail.com</t>
  </si>
  <si>
    <t>DRA. VANESSA VIRIDIANA ESQUIVEL VEGA</t>
  </si>
  <si>
    <t>vaneviri@hotmail.com</t>
  </si>
  <si>
    <t>DRA. MARIA DE LOS ANGELES JARAMILLO VIGUERAS</t>
  </si>
  <si>
    <t>DR. JULIAN CASTILLO RAMIREZ</t>
  </si>
  <si>
    <t>DIMEDIQUE</t>
  </si>
  <si>
    <t>DR. DANIEL SANCHEZ PINEDA</t>
  </si>
  <si>
    <t>DRA. VIRGINIA MORENO ALMAGUER</t>
  </si>
  <si>
    <t>vickyalp@gmail.com</t>
  </si>
  <si>
    <t>DR. JUAN ANTONIO CAMARILLO AVILES</t>
  </si>
  <si>
    <t>DRA. GISELA BECERRIL TAPIA</t>
  </si>
  <si>
    <t>DR. CARLOS ALBERTO POZOS VALDIVIA</t>
  </si>
  <si>
    <t>DR. JOSE PEREZ ROCHA</t>
  </si>
  <si>
    <t>DRA. MARTHA HUERTA RAYGOZA</t>
  </si>
  <si>
    <t xml:space="preserve">MINERAL DE LA REFORMA </t>
  </si>
  <si>
    <t>DR. ADAN HERNANDEZ CARBALLO</t>
  </si>
  <si>
    <t>adanesfer@hotmail.com</t>
  </si>
  <si>
    <t>DRA. HURI HAWA MONTIEL</t>
  </si>
  <si>
    <t>DRA. CATALINA MATUTE SANCHEZ</t>
  </si>
  <si>
    <t>DRA. ESTHER SANCHEZ</t>
  </si>
  <si>
    <t>esthersanchez028@gmail.com</t>
  </si>
  <si>
    <t>CLEVELAND</t>
  </si>
  <si>
    <t>DRA. ANA LOPEZ</t>
  </si>
  <si>
    <t>DR. FEDOR LOPEZ VILLA</t>
  </si>
  <si>
    <t>fedorferdoctor@hotmail.com</t>
  </si>
  <si>
    <t>CHALCO</t>
  </si>
  <si>
    <t>BEAUTY BY THE EXPERTS</t>
  </si>
  <si>
    <t>HERMOSILLO</t>
  </si>
  <si>
    <t>DRA. MAYTE ARELY ALVAREZ ISLAS</t>
  </si>
  <si>
    <t>drguadalupequintero@gmail.com</t>
  </si>
  <si>
    <t>DRA. MARIA DEL CARMEN  HERAS OLASCUAGA</t>
  </si>
  <si>
    <t>DRA. YERALDI WENDOLIN PEREZ AVILA</t>
  </si>
  <si>
    <t>drorvinramos@outlook.com</t>
  </si>
  <si>
    <t xml:space="preserve">JALISCO </t>
  </si>
  <si>
    <t>DRA. LORENA ISABEL DOMINGUEZ MORALES</t>
  </si>
  <si>
    <t>DRA. IVONNE LUNA VALENCIA</t>
  </si>
  <si>
    <t>QFB. J. ALBERTO AMEZCUA</t>
  </si>
  <si>
    <t>DR. DIEGO TOLEDANO DOMINGUEZ</t>
  </si>
  <si>
    <t>DR. VICTOR HUGO CABALLERO MUÑOZ</t>
  </si>
  <si>
    <t>SAN LUIS DE LA PAZ</t>
  </si>
  <si>
    <t>DRA. ROSA MARIA ALARCON</t>
  </si>
  <si>
    <t>ZACATELCO</t>
  </si>
  <si>
    <t>DRA. ARIADNA  ARBEU GARCIA</t>
  </si>
  <si>
    <t>ariadna.arbeu@gmail.com</t>
  </si>
  <si>
    <t>DR. JESUS EMMANUEL GUTIERREZ ACOSTA</t>
  </si>
  <si>
    <t>DRA. MA. EUGENIA HERNANDEZ REYES</t>
  </si>
  <si>
    <t>DRA. ALEJANDRA MOSCANO OBREGON</t>
  </si>
  <si>
    <t>RIO DE LA PLATA</t>
  </si>
  <si>
    <t>DR. FILO HUESCA</t>
  </si>
  <si>
    <t>gozalezrod@hotmail.com</t>
  </si>
  <si>
    <t>APATZINGAN</t>
  </si>
  <si>
    <t>DR. ALEXIS HERNANDEZ RAMIREZ</t>
  </si>
  <si>
    <t>DR. CARLOS ALBERTO MARENCO CORR</t>
  </si>
  <si>
    <t>DRA. CLAUDIA MUÑOZ</t>
  </si>
  <si>
    <t>DR. DEREK RIVERA MANRIQUE</t>
  </si>
  <si>
    <t>DRA. ELIA CHAMORRO</t>
  </si>
  <si>
    <t>DRA. GABRIELA ALONSO GRANADOS</t>
  </si>
  <si>
    <t>datosproc@gmail.com</t>
  </si>
  <si>
    <t>DR. CRISTIAN VEGA RIVERA</t>
  </si>
  <si>
    <t>DRA. MARIA DEL CARMEN AGUILAR HERNANDEZ</t>
  </si>
  <si>
    <t>DR. NEPTALI LOPEZ SANCHEZ</t>
  </si>
  <si>
    <t>SAN NICOLAS DE LOS GARZA</t>
  </si>
  <si>
    <t>DRA. ARACELI MARTHA CHAVEZ PEREZ</t>
  </si>
  <si>
    <t>DRA. ARTEMISA CORDOVA JAIMES</t>
  </si>
  <si>
    <t>DRA. TERESITA JACOBO GHAYA</t>
  </si>
  <si>
    <t>TANIA LETICIA GONZALEZ GOMEZ</t>
  </si>
  <si>
    <t>DRA. LUZ CECILIA RAMIREZ</t>
  </si>
  <si>
    <t>DRA. MARTHA PEDRAZA</t>
  </si>
  <si>
    <t>DRA. MINERVA CHAVEZ</t>
  </si>
  <si>
    <t>DR. SAMUEL MURILLO</t>
  </si>
  <si>
    <t>DR. MIGUEL POPOCA</t>
  </si>
  <si>
    <t>DRA. RAQUEL JOSEFINA HERRERA ULLOA</t>
  </si>
  <si>
    <t>rakyherrera@gmail.com</t>
  </si>
  <si>
    <t>DR. FERNANDO ARCHUNDIA</t>
  </si>
  <si>
    <t>METEPEC</t>
  </si>
  <si>
    <t>DRA. LAURA LUCRECIA CORREA CARREÑO</t>
  </si>
  <si>
    <t>DR. ROBERTO ESPINOSA PALACIOS</t>
  </si>
  <si>
    <t>esppal@hotmail.com</t>
  </si>
  <si>
    <t>DRA. MAYRA ELIZABETH ZEPEDA MAGALLON</t>
  </si>
  <si>
    <t>mayisbeth@hotmail.com</t>
  </si>
  <si>
    <t>COLIMA</t>
  </si>
  <si>
    <t>MANZANILLO</t>
  </si>
  <si>
    <t>DRA. LUCIA DELGADILLO</t>
  </si>
  <si>
    <t>DR. DANIEL ROBLES PEREYRA</t>
  </si>
  <si>
    <t>DRA. MARIANNE REYNAUD VALENZUELA</t>
  </si>
  <si>
    <t>DRA. LENY DEL CARMEN ALVAREZ MANZANILLA</t>
  </si>
  <si>
    <t>liluchat@yahoo.com.mx</t>
  </si>
  <si>
    <t>DRA. SANDRA ANDREA RODRIGUEZ ARMENTA</t>
  </si>
  <si>
    <t>specialmoments15@hotmail.com</t>
  </si>
  <si>
    <t>VALLE DE CHALCO</t>
  </si>
  <si>
    <t>DRA. LUZ DEL CARMEN ORTIZ RICO</t>
  </si>
  <si>
    <t>GUADALUPE GALVAN VALDES</t>
  </si>
  <si>
    <t>DRA. WENDY OCAMPO NOGUEDA</t>
  </si>
  <si>
    <t>DR. EDGAR FLORES PEREZ</t>
  </si>
  <si>
    <t>dr_florescime@hotmail.com</t>
  </si>
  <si>
    <t>AQUASKIN QUERETARO</t>
  </si>
  <si>
    <t>fcolonelli@gmail.com</t>
  </si>
  <si>
    <t>PIYAMEDIC / COMERCIALIZADORA UNIFORMES MEDICLIN</t>
  </si>
  <si>
    <t>DR. LUIS ALBERTO BONILLA ARCAUTE</t>
  </si>
  <si>
    <t>DRA. MARTHA TERESA SAAVEDRA OJEDA</t>
  </si>
  <si>
    <t>martha_saavedra312003@hotmail.com</t>
  </si>
  <si>
    <t>DRA. LANI DENISSE MEDINA DURÁN</t>
  </si>
  <si>
    <t>DR. RAUL ISERRA</t>
  </si>
  <si>
    <t>DRA. CLAUDIA LETICIA CANTU MARINEZ</t>
  </si>
  <si>
    <t>DRA. MICHELLE OSORNO</t>
  </si>
  <si>
    <t>michelle_osorno@hotmail.com</t>
  </si>
  <si>
    <t>DRA. VIANEY VALENZUELA</t>
  </si>
  <si>
    <t>DRA. KARLA PEREZ BAEZ</t>
  </si>
  <si>
    <t>DRA. MARINA WENDOLYNE AMARO CHACON</t>
  </si>
  <si>
    <t>DRA. MARIA DEL CARMEN HERNANDEZ REYES</t>
  </si>
  <si>
    <t>limonaria@hotmail.com</t>
  </si>
  <si>
    <t>DRA. JUDITH ELIZABETH ZAMORA VILLEGAS</t>
  </si>
  <si>
    <t>DRA. LUCELY EMILIA RODRIGUEZ LIZARRAGA</t>
  </si>
  <si>
    <t>skincare@rejuvidemexico.com</t>
  </si>
  <si>
    <t xml:space="preserve">CANCUN </t>
  </si>
  <si>
    <t>DRA. SARA AIME HERNANDEZ TORRES</t>
  </si>
  <si>
    <t>saraaime@yahoo.com</t>
  </si>
  <si>
    <t>DR. RICARDO NADER JIMENEZ</t>
  </si>
  <si>
    <t>cirugiaplasticaorganica@gmail.com</t>
  </si>
  <si>
    <t>DRA. VANESSA GUTIERREZ DE VELAZCO</t>
  </si>
  <si>
    <t>DRA. ROSA ALEJANDRÍA FABIAN ÁGUILA</t>
  </si>
  <si>
    <t>DR. GIORDANO BRUNO ESPINOSA GARZA</t>
  </si>
  <si>
    <t>DRA. VANESSA HERNANDEZ CAMACHO</t>
  </si>
  <si>
    <t>vanessa_92hc@hotmail.com</t>
  </si>
  <si>
    <t>DR. JOSE ENRIQUE SAUCEDA FUENTES</t>
  </si>
  <si>
    <t>DR. ROBERTO DAVILA PEREZ</t>
  </si>
  <si>
    <t>geld_2000@yahoo.com.mx</t>
  </si>
  <si>
    <t>drkatz@skinup.com.mx</t>
  </si>
  <si>
    <t>DR. MERCED SERRANO SERRANO</t>
  </si>
  <si>
    <t>DRA. IVETH CARRASCO</t>
  </si>
  <si>
    <t>ivethcarrasco@gmail.com</t>
  </si>
  <si>
    <t>TUXPAN</t>
  </si>
  <si>
    <t>DR. LEOPOLDO DE VELASCO GRAUE</t>
  </si>
  <si>
    <t>CLINICA SPA NOVADERM</t>
  </si>
  <si>
    <t>karla.millan@clinicanovaderm.com</t>
  </si>
  <si>
    <t>DR. EDGAR JOCSAN ESPINOSA</t>
  </si>
  <si>
    <t>DRA. OLGA BESSOLITSYNA</t>
  </si>
  <si>
    <t>bess.bess@gmail.com</t>
  </si>
  <si>
    <t>HEALTH 4U</t>
  </si>
  <si>
    <t>iona@health4life.lat</t>
  </si>
  <si>
    <t>SANTA FE</t>
  </si>
  <si>
    <t>DRA. PERLA JUDITH SALDAÑA</t>
  </si>
  <si>
    <t>DR. SABAS QUIROZ</t>
  </si>
  <si>
    <t>DRA. NORMA ILSE GARCIA GONZALEZ</t>
  </si>
  <si>
    <t>DR. RAFAEL GODINES TORRES</t>
  </si>
  <si>
    <t>DR. MIGUEL ANGEL GUEVARA</t>
  </si>
  <si>
    <t>DRA. MELISSA TEPACH</t>
  </si>
  <si>
    <t>melysza@hotmail.com</t>
  </si>
  <si>
    <t>DRA. MARISOL RONDON ROMERO</t>
  </si>
  <si>
    <t>COMERCIAL OSIRIS, S.A. DE C.V.</t>
  </si>
  <si>
    <t>DRA. PATRICIA MIRANDA DURAN</t>
  </si>
  <si>
    <t>DRA. GUADALUPE ROJAS MENDOZA</t>
  </si>
  <si>
    <t>DR. JOSE ROBERTO MECINAS CANO</t>
  </si>
  <si>
    <t>drjosemecinas@gmail.com</t>
  </si>
  <si>
    <t>GOZALLIK S.A DE C.V.</t>
  </si>
  <si>
    <t>DR. IRVIN HANS GARDUÑO RUBI</t>
  </si>
  <si>
    <t>irvinhans@hotmail.com</t>
  </si>
  <si>
    <t xml:space="preserve">PUEBLA </t>
  </si>
  <si>
    <t>DRA. ROSA ELENA BARBA CHAVEZ</t>
  </si>
  <si>
    <t>roseleba@hotmail.com</t>
  </si>
  <si>
    <t>DRA. LINDA PATRICIA CELEDON COSS</t>
  </si>
  <si>
    <t>DR. ERIC FRANCISCO GUERRERO DELGADO</t>
  </si>
  <si>
    <t>erfo_90@hotmail.com</t>
  </si>
  <si>
    <t>DRA. IMELDA IZETA</t>
  </si>
  <si>
    <t>DRA. IRMA FIGUEROA CALVO</t>
  </si>
  <si>
    <t>DRA. MARIA FERNANDA BECERRA DE LA FUENTE</t>
  </si>
  <si>
    <t>DRA. ALMA ALEJANDRA TREVIÑO PIZAÑA</t>
  </si>
  <si>
    <t>DRA. LUZ ELENA VINALAY</t>
  </si>
  <si>
    <t>DRA. ANA LILIA VARGAS PAVON</t>
  </si>
  <si>
    <t xml:space="preserve">analivargasp@gmail.com </t>
  </si>
  <si>
    <t>SANDRA IRENE</t>
  </si>
  <si>
    <t>DRA. ANGELICA MARIA JUAREZ ACOSTA</t>
  </si>
  <si>
    <t>MAHALI SPA</t>
  </si>
  <si>
    <t>DR. OSCAR FRANCISCO NOYOLA ITURBE</t>
  </si>
  <si>
    <t>DRA. MARIA EUGENIA SALCEDO ESTRADA</t>
  </si>
  <si>
    <t>maru-sa_es@hotmail.com</t>
  </si>
  <si>
    <t>DRA. LETICIA HARRISON</t>
  </si>
  <si>
    <t>DRA. ADRIANA DEL ROCIO RUIZ LOPEZ</t>
  </si>
  <si>
    <t>DRA. ARACELI IVETH BARRERA GONZALEZ</t>
  </si>
  <si>
    <t>dra.barrera-araceli@hotmail.com</t>
  </si>
  <si>
    <t>DRA. EVA MINUTTI L.</t>
  </si>
  <si>
    <t>beatysslim1@hotmail.com</t>
  </si>
  <si>
    <t>DR. MARTIN DE JESUS GARCIA</t>
  </si>
  <si>
    <t>DRA. ALMA ARROYO</t>
  </si>
  <si>
    <t>MARILE GUEVARA</t>
  </si>
  <si>
    <t>DR. ANTONIO REYES MARTINEZ</t>
  </si>
  <si>
    <t>GENOVEVA BOY</t>
  </si>
  <si>
    <t>gboyespinosa@yahoo.com.mx</t>
  </si>
  <si>
    <t>97115     MERIDA</t>
  </si>
  <si>
    <t>DRA. JESUS YAJAIRA RIOS AYALA.</t>
  </si>
  <si>
    <t>DR. CESAR CRUZ CERON</t>
  </si>
  <si>
    <t>DRA. LINDA BOTELLO SALGADO</t>
  </si>
  <si>
    <t>DRA. ROSA ALCANTARA VALLEJO</t>
  </si>
  <si>
    <t>YOLANDA GARCIA</t>
  </si>
  <si>
    <t>DRA. ITZEL GIOVANNA VALENCIA LOPEZ</t>
  </si>
  <si>
    <t>ALEJANDRA AMEZQUITA LIMON</t>
  </si>
  <si>
    <t>DRA. ROCIO VILLEGAS PARRA</t>
  </si>
  <si>
    <t>DRA. ZARIV SALAZAR GARCIA</t>
  </si>
  <si>
    <t>zariv_08@hotmail.com</t>
  </si>
  <si>
    <t>DR. JUAN CARLOS ARIAS PEREZ</t>
  </si>
  <si>
    <t>DR. GERMAN BAZAN MIRANDA</t>
  </si>
  <si>
    <t>ARACELI GOMEZ OROPEZA</t>
  </si>
  <si>
    <t>CUERNAVACA</t>
  </si>
  <si>
    <t>DRA. LUISA PATRICIA ULIBARRI  BOBADILLA</t>
  </si>
  <si>
    <t>dra.analiasuita@gmail.com</t>
  </si>
  <si>
    <t>CORDOBA</t>
  </si>
  <si>
    <t>DR. ABDEL VARGAS CASTILLO</t>
  </si>
  <si>
    <t>DRA. YOLANDA BRAVO HUETO</t>
  </si>
  <si>
    <t>DRA. CORINA NOEMI SALGADO PAZ</t>
  </si>
  <si>
    <t>DRA. FENICIA ELENA MARTINEZ BEY</t>
  </si>
  <si>
    <t>contacto.dermabey@gmail.com</t>
  </si>
  <si>
    <t>DRA. RUTH GONZALEZ</t>
  </si>
  <si>
    <t>draglez8a@gmail.com</t>
  </si>
  <si>
    <t xml:space="preserve">LA PIEDAD </t>
  </si>
  <si>
    <t>DR. OCTAVIO MUÑOZ</t>
  </si>
  <si>
    <t>DR. CARLOS ALESSANDRINI</t>
  </si>
  <si>
    <t>DR. ARTURO MENDEZ ESCUDERO</t>
  </si>
  <si>
    <t>DRA. MARED MORALES MARTINEZ</t>
  </si>
  <si>
    <t>DRA. TIBISAY COROMOTO ORTIZ HERNANDEZ</t>
  </si>
  <si>
    <t>tibisay.soho@gmail.com</t>
  </si>
  <si>
    <t>DRA. JULIETA RUIZ ESMENJAUD</t>
  </si>
  <si>
    <t>DRA. NAOMI LOPEZ RUBIO</t>
  </si>
  <si>
    <t>DRA. XIMENA ACHIRICA ACOSTA</t>
  </si>
  <si>
    <t>DRA. MARIBEL ELIZONDO GARCIA</t>
  </si>
  <si>
    <t>DR. JUAN MANUEL GÓMEZ COLIN</t>
  </si>
  <si>
    <t>DR. MARTIN CASTAÑEDA MARTINEZ</t>
  </si>
  <si>
    <t>DIPLOMADO MILLER</t>
  </si>
  <si>
    <t>DRA. FANNY CASTELLANOS</t>
  </si>
  <si>
    <t>CONGRESO MILLER</t>
  </si>
  <si>
    <t>ajuarez34.18@gmail.com</t>
  </si>
  <si>
    <t>DR. FRANCISCO JAVIER RUIZ BACA</t>
  </si>
  <si>
    <t>drfjrb@outlook.com</t>
  </si>
  <si>
    <t>VALLE DE SANTIAGO</t>
  </si>
  <si>
    <t>LIC. ADRIAN COCA</t>
  </si>
  <si>
    <t>DRA. MIREYA PULIDO GALVAN</t>
  </si>
  <si>
    <t>richardguevara@ciruderm.info</t>
  </si>
  <si>
    <t>DR. ISAAC ORTIZ PEREZ</t>
  </si>
  <si>
    <t>ortiz@cicer.com.mx</t>
  </si>
  <si>
    <t>DRA. MARIA FERNANDA MALACON GUTIERREZ</t>
  </si>
  <si>
    <t>DRA. ROCIO ACEVEDO</t>
  </si>
  <si>
    <t>DR. ELIUD GRAJEDA ESQUIVEL</t>
  </si>
  <si>
    <t>DR. GILBERTO SEGURA MORON</t>
  </si>
  <si>
    <t>DRA. ELENA ALVAREZ</t>
  </si>
  <si>
    <t>DRA. ERIKA VALENCIA VICUÑA</t>
  </si>
  <si>
    <t>gdamm_vv_9@hotmail.com</t>
  </si>
  <si>
    <t>IZTACALCO</t>
  </si>
  <si>
    <t>DRA. ANDREA SANCHEZ GARCIA</t>
  </si>
  <si>
    <t>DRA. SOCORRO PONCE LAGOS PEREZ ALLENDE</t>
  </si>
  <si>
    <t>medic_arte@yahoo.com</t>
  </si>
  <si>
    <t>DRA. NIDIA GALINDO</t>
  </si>
  <si>
    <t>nidiagalindo@yahoo.com.mx</t>
  </si>
  <si>
    <t>DR. LUIS BECERRA</t>
  </si>
  <si>
    <t>VERONICA AHEDO</t>
  </si>
  <si>
    <t>DR. CUAUHTEMOC DIAZ</t>
  </si>
  <si>
    <t>DRA. MARISOL LEON</t>
  </si>
  <si>
    <t>DRA. MARISOL PEREZ VAZQUEZ</t>
  </si>
  <si>
    <t>DRA. KARLA RODRIGUEZ VALDEZ</t>
  </si>
  <si>
    <t>DRA. VERONICA OCHARAN</t>
  </si>
  <si>
    <t>DR. CARLOS CASTAÑEDA</t>
  </si>
  <si>
    <t>DR. NAZARETH PONCE</t>
  </si>
  <si>
    <t>DR. ERICK ORTEGA BARAJAS</t>
  </si>
  <si>
    <t>DRA. VANIA YOLANDA GONZALEZ COLUNGA</t>
  </si>
  <si>
    <t>DRA. NORMA ANGELICA MORALES PEÑA</t>
  </si>
  <si>
    <t>dra.normor@hotmail.com</t>
  </si>
  <si>
    <t>TENANCINGO</t>
  </si>
  <si>
    <t>DR. MAURICIO ARTURO CASTILLO DOMINGUEZ</t>
  </si>
  <si>
    <t>DRA. MIRIAM ZARATE BRISEÑO</t>
  </si>
  <si>
    <t>zamir69_2@hotmail.com</t>
  </si>
  <si>
    <t>CD.SATELITE</t>
  </si>
  <si>
    <t>DR. RENE PIERDANT LOZANO</t>
  </si>
  <si>
    <t>facturasrene@outlook.com</t>
  </si>
  <si>
    <t>DRA. DANIELA ALEJANDRA LEON LOPEZ</t>
  </si>
  <si>
    <t>DRA. CANDY GUADALUPE MARINO RAMOS</t>
  </si>
  <si>
    <t>DRA. ROSA LUZ ZAMUDIO ESCAMILLA</t>
  </si>
  <si>
    <t>DR. ULISES ARELLANO MEJIAS</t>
  </si>
  <si>
    <t>DRA. ANA ELISA RIVERO FLORES</t>
  </si>
  <si>
    <t>DR. JONATHAN SANDOVAL ROBLES</t>
  </si>
  <si>
    <t>jonathansandovalrobles@yahoo.com</t>
  </si>
  <si>
    <t>DR. DAVID GALARZA LOZANO</t>
  </si>
  <si>
    <t>facialplastiks@gmail.com</t>
  </si>
  <si>
    <t>DRA. VALERIA LIZAOLA MURILLO</t>
  </si>
  <si>
    <t>DRA. JESSYCA AVILES POZOS</t>
  </si>
  <si>
    <t>jessyavilespozos@gmail.com</t>
  </si>
  <si>
    <t>SAN ANDRES DE CHOLULA</t>
  </si>
  <si>
    <t>DRA. SUSANA ROMERO</t>
  </si>
  <si>
    <t>DR. JORGE HERNANDEZ ALCANTARA</t>
  </si>
  <si>
    <t>drhernandezalcantara@hotmail.com</t>
  </si>
  <si>
    <t>DRA. GISELL FIERRO</t>
  </si>
  <si>
    <t>DRA. SOFIA DOMINGUEZ AGUILAR</t>
  </si>
  <si>
    <t>dermadominguez@hotmail.com</t>
  </si>
  <si>
    <t>DR. JORGE DAVID GARCIA ECHEVERRIA</t>
  </si>
  <si>
    <t>DR. JESUS ALBERTO RODRIGUEZ CERVANTES</t>
  </si>
  <si>
    <t xml:space="preserve">CD. VICTORIA </t>
  </si>
  <si>
    <t>DRA. VANIA ROMERO JUAREZ</t>
  </si>
  <si>
    <t>vaniaromero22@gmail.com</t>
  </si>
  <si>
    <t>DRA. JENYFER DANIELLA HERNANDEZ MORELOS</t>
  </si>
  <si>
    <t>DR. RAFAEL TORRES ESQUIVEL</t>
  </si>
  <si>
    <t>torresesa@gmail.com</t>
  </si>
  <si>
    <t>NAUCALPAN DE JUAREZ</t>
  </si>
  <si>
    <t>VICTOR CASTILLO</t>
  </si>
  <si>
    <t>DR. OBED DARIO SOTO LOPEZ</t>
  </si>
  <si>
    <t>DRA. KATHERIN MISHELL SAMBACHE MENCIAS</t>
  </si>
  <si>
    <t>katys90@hotmail.com</t>
  </si>
  <si>
    <t>DRA. ALEJANDRA CASTRO JIMENEZ</t>
  </si>
  <si>
    <t>DR. JUAN DORANTES CASTELAN</t>
  </si>
  <si>
    <t>DR. MARINO HUANUCO PEREZ</t>
  </si>
  <si>
    <t>DR. HECTOR LEAL</t>
  </si>
  <si>
    <t>DRA. LIZBETH ARZATE</t>
  </si>
  <si>
    <t>DRA. LIZETTE GUADALUPE CARMONA ARAIZA</t>
  </si>
  <si>
    <t>otorinoliz@yahoo.com</t>
  </si>
  <si>
    <t>DRA. MARIA LUISA GARCIA GARCIA</t>
  </si>
  <si>
    <t>DRA. ROSA INES FLORVILLE</t>
  </si>
  <si>
    <t>inesf@gmail.com</t>
  </si>
  <si>
    <t>DRA. SOFIA PIEDRAS MARTINEZ</t>
  </si>
  <si>
    <t>sopiedras@hotmail.com</t>
  </si>
  <si>
    <t>DR. RAUL ORTIZ HOFFMAN</t>
  </si>
  <si>
    <t>marianaasistente2@gmail.com</t>
  </si>
  <si>
    <t>DRA. MARISOL OCAMPO</t>
  </si>
  <si>
    <t>DRA. FERNANDA LOZANO</t>
  </si>
  <si>
    <t>diafernalozano@hotmail.com</t>
  </si>
  <si>
    <t>MAGDALENA CONTRERAS</t>
  </si>
  <si>
    <t>DR. FRANCISCO JAVIER GUTIERREZ DEL RIO</t>
  </si>
  <si>
    <t>DRA. MA. DEL CARMEN LEON GONZALEZ</t>
  </si>
  <si>
    <t>DRA. MARIA DOLORES GARCIA LOPEZ</t>
  </si>
  <si>
    <t>garcia0571@hotmail.com</t>
  </si>
  <si>
    <t>DRA. CONCEPCION VAZQUEZ  BERNAL</t>
  </si>
  <si>
    <t>concevazber@hotmail.com</t>
  </si>
  <si>
    <t>DRA. ANDREA SAMANTHA TORRES CRUZ</t>
  </si>
  <si>
    <t>samsutorres@gmail.com</t>
  </si>
  <si>
    <t>DR. MIGUEL ANGEL OCAÑA OROPEZA</t>
  </si>
  <si>
    <t>DRA. FLOR DE MARIA HERNANDEZ CULEBRO</t>
  </si>
  <si>
    <t>florhculebro@gmail.com</t>
  </si>
  <si>
    <t>COACALCO</t>
  </si>
  <si>
    <t>DRA. MARIA DE LAS NIEVES TENORIO RAMIREZ</t>
  </si>
  <si>
    <t>mtenorio19@yahoo.com</t>
  </si>
  <si>
    <t>REYSA / REY DAVID AQUINO</t>
  </si>
  <si>
    <t>MONINA MONTGOMERY</t>
  </si>
  <si>
    <t>rsfranco77@hotmail.com</t>
  </si>
  <si>
    <t>EL MIRADOR DE QUERETARO</t>
  </si>
  <si>
    <t>DRA. MARIA ROSARIO CRUZ FRANCO</t>
  </si>
  <si>
    <t>rosario_cruz07@hotmail.com</t>
  </si>
  <si>
    <t>DR. ALAN RAMIREZ VALVERDE</t>
  </si>
  <si>
    <t>dr.Alanvv@medicamed.com</t>
  </si>
  <si>
    <t>DR. ALAN SOSTENES VASQUEZ RAMOS</t>
  </si>
  <si>
    <t>DRA. ANA MAYA</t>
  </si>
  <si>
    <t>DRA. JENNIFER IZTACCIHUATL RAMIREZ CARRILLO</t>
  </si>
  <si>
    <t>LA PIEDAD CABADAS</t>
  </si>
  <si>
    <t>DRA. CINTHYA MEDRANO RUIZ</t>
  </si>
  <si>
    <t>DRA. VIRGINIA ELIAS</t>
  </si>
  <si>
    <t>DRA. LIZ JUAREZ</t>
  </si>
  <si>
    <t>je92lopez@hotmail.com</t>
  </si>
  <si>
    <t>DR. RODRIGO OCHOA HERRERA</t>
  </si>
  <si>
    <t>DRA. ORALIA TREJO YAÑEZ</t>
  </si>
  <si>
    <t>datrejo2006@hotmail.com</t>
  </si>
  <si>
    <t>DRA. REBECA SARAI SORIANO GONZALEZ</t>
  </si>
  <si>
    <t>DRA. NORMA ADRIANA SALAZAR PEREZ</t>
  </si>
  <si>
    <t>DR. RODRIGO MERCHAN VENEGAS</t>
  </si>
  <si>
    <t>DR. ARMANDO VALDEZ</t>
  </si>
  <si>
    <t>DRA. GABRIELA CASTANEDA</t>
  </si>
  <si>
    <t>DRA. LILIANA CARMEN PEREZ PEREZ</t>
  </si>
  <si>
    <t>dra.lilianaperez@gmail.com</t>
  </si>
  <si>
    <t>SANTIAGO DE QUERETARO</t>
  </si>
  <si>
    <t>DRA. ARACELI VILCHIS RODRIGUEZ</t>
  </si>
  <si>
    <t>mdmvirar7@hotmail.com</t>
  </si>
  <si>
    <t>DRA. KRISTIAN MELISSA RIVERO MENDOZA</t>
  </si>
  <si>
    <t>kris841230@hotmail.com</t>
  </si>
  <si>
    <t>DRA. FABIOLA MARTINEZ CASTILLO</t>
  </si>
  <si>
    <t>collpalma@gmail.com</t>
  </si>
  <si>
    <t>DRA. ROSA ELBA BENUTO AGUILAR</t>
  </si>
  <si>
    <t>DRA. ERIKA GOMEZ</t>
  </si>
  <si>
    <t>TEPIC</t>
  </si>
  <si>
    <t>NAYARIT</t>
  </si>
  <si>
    <t>DRA. PERLA ABREGO LUGO</t>
  </si>
  <si>
    <t>bellezaperfectamx@gmail.com</t>
  </si>
  <si>
    <t>DRA. ANA GONZALEZ</t>
  </si>
  <si>
    <t>DR. EDGAR ABISAI ARIAS RODRIGUEZ</t>
  </si>
  <si>
    <t>DR. CHRISTIAN RAMIREZ CORTES</t>
  </si>
  <si>
    <t>DRA. BARBARA VAZQUEZ FALCON</t>
  </si>
  <si>
    <t>JURIQUILLA</t>
  </si>
  <si>
    <t>DRA. MARIA FALCON</t>
  </si>
  <si>
    <t>VILLA HERMOSA</t>
  </si>
  <si>
    <t>DRA. YATZIRI</t>
  </si>
  <si>
    <t>ARISDELCY RAMOS</t>
  </si>
  <si>
    <t>DR. DAYAN AMARO</t>
  </si>
  <si>
    <t>DRA. YESENIA RICO ESPIRITU</t>
  </si>
  <si>
    <t>yricoe@hotmail.com</t>
  </si>
  <si>
    <t>DRA. VANESSA GIDI  BLANCHET</t>
  </si>
  <si>
    <t>DR. JUAN PABLO ALVAREZ</t>
  </si>
  <si>
    <t>alejandravelasco@ciruderm.inf</t>
  </si>
  <si>
    <t>DRA. ADRIANA RAMIREZ</t>
  </si>
  <si>
    <t>DR. ABEL VIQUEZ</t>
  </si>
  <si>
    <t>DRA. MARISOL ALCARAZ</t>
  </si>
  <si>
    <t xml:space="preserve">marcoantoniobauer@gmail.com </t>
  </si>
  <si>
    <t>DRA. YESICA JAZMIN GUTIERREZ SOLORIO</t>
  </si>
  <si>
    <t>DR. MIGUEL ANGEL NUBE MEZA</t>
  </si>
  <si>
    <t>DRA. IXCHEL BRISEÑO NAVARRO</t>
  </si>
  <si>
    <t>dra_ixchel@yahoo.com.mx</t>
  </si>
  <si>
    <t>MONICA ATAMAICA CHAPARRO</t>
  </si>
  <si>
    <t>DRA. DIANA CANTU</t>
  </si>
  <si>
    <t>DR. JAVIER VELAZQUEZ HERRERA</t>
  </si>
  <si>
    <t>DR. IKSOLDER MOSQUEDA ALDANA</t>
  </si>
  <si>
    <t>DR. JOSE JAVIER BUCIO DUARTE</t>
  </si>
  <si>
    <t>DR. ENRIQUE HAMBACUAN</t>
  </si>
  <si>
    <t>asistente.dr.hambacuan@gmail.com</t>
  </si>
  <si>
    <t>DRA. SILVIA PATRICIA MARTELLO</t>
  </si>
  <si>
    <t>DRA. LAURA ELBA MEZA TRILLO</t>
  </si>
  <si>
    <t>DR. JESUS PORRAS AGUILERA</t>
  </si>
  <si>
    <t>jporras2000@yahoo.com</t>
  </si>
  <si>
    <t>ROBERTO BARAJAS VERA</t>
  </si>
  <si>
    <t>DRA. ENYDA GARCIA GONZALEZ</t>
  </si>
  <si>
    <t>n.glez@hotmail.com</t>
  </si>
  <si>
    <t>DRA. CHRISTIAN GEORGINA VILLA</t>
  </si>
  <si>
    <t>DRA. ILIANA COLIN GARDUÑO</t>
  </si>
  <si>
    <t>DRA. ELIZABETH PARRA PEREZ</t>
  </si>
  <si>
    <t>DRA. ANGELINA VAZQUEZ PEREZ</t>
  </si>
  <si>
    <t>DRA. ANA LUCIA VILLAFANE</t>
  </si>
  <si>
    <t>DRA. SANDRA EUGENIA RAMIREZ FLORES</t>
  </si>
  <si>
    <t>drasandramedest@yahoo.com.mx</t>
  </si>
  <si>
    <t>INDECO SANTA CRUZ</t>
  </si>
  <si>
    <t>DRA. ANA KAREN ROMERO PONCE</t>
  </si>
  <si>
    <t>DRA. MARIA DEL ROSARIO TORRES DE LA TORRE</t>
  </si>
  <si>
    <t>charodelatorre@live.com.mx</t>
  </si>
  <si>
    <t>DRA. JENNY AYALA</t>
  </si>
  <si>
    <t>DRA. ERIKA ADRIANA CORONA CRUZ</t>
  </si>
  <si>
    <t>DR. LUCIO ROJAS</t>
  </si>
  <si>
    <t>CLINICA IMAGEN</t>
  </si>
  <si>
    <t>DRA. LAURA ESTHER DOMINGUEZ GALLEGOS</t>
  </si>
  <si>
    <t>DRA. MA. GLORIA MAGAÑA HERRERA</t>
  </si>
  <si>
    <t>Mgloria.magana@gmail.com</t>
  </si>
  <si>
    <t>letyarguelles@yahoo.com.mx</t>
  </si>
  <si>
    <t>leiddyguevara@ciruderm.info,richardguevara@ciruderm.info</t>
  </si>
  <si>
    <t>DRA. ROSA MARGARITA GARCIA AVILA</t>
  </si>
  <si>
    <t>rberridi@hotmail.com</t>
  </si>
  <si>
    <t>CD. MADERO</t>
  </si>
  <si>
    <t>DRA. VERONICA ROMERO</t>
  </si>
  <si>
    <t>DRA. MARY RUIZ MADRIGAL</t>
  </si>
  <si>
    <t>DRA. HERICA ORTEGA ORTEGA</t>
  </si>
  <si>
    <t>CALVILLO</t>
  </si>
  <si>
    <t>DR. CARLOS JOSHUA ITURBE GONZALEZ</t>
  </si>
  <si>
    <t>OSCAR LOPEZ CABALLERO</t>
  </si>
  <si>
    <t>DERMATOLOGICA ANGELOPOLIS S. DE R.L.</t>
  </si>
  <si>
    <t>DRA. LOURDES LYSSETH PATIÑO MORENO</t>
  </si>
  <si>
    <t>DR. CARLOS HERNANDEZ</t>
  </si>
  <si>
    <t>DRA. CONSTANZA ALCARAZ</t>
  </si>
  <si>
    <t>DR. ALFREDO FLORES CABALLERO</t>
  </si>
  <si>
    <t>DRA. STEPHANY PEÑA JIMENEZ</t>
  </si>
  <si>
    <t>stephanypj@gmail.com</t>
  </si>
  <si>
    <t>tanfomina@gmail.com</t>
  </si>
  <si>
    <t>DR. JOSE GUADALUPE GARCIA ALBA</t>
  </si>
  <si>
    <t>urgenciasmq@hotmail.com</t>
  </si>
  <si>
    <t>CABO SAN LUCAN</t>
  </si>
  <si>
    <t>DR. JUAN ROBERTO APUD</t>
  </si>
  <si>
    <t>DR. IVAN MARTELO</t>
  </si>
  <si>
    <t>bewell756@gmail.com</t>
  </si>
  <si>
    <t>DRA. LORENA SALCEDO</t>
  </si>
  <si>
    <t>DRA. LISETH CAROLINA GUZMAN ROMERO</t>
  </si>
  <si>
    <t>licarogu@gmail.com</t>
  </si>
  <si>
    <t>DR. XAVIER SANCHEZ</t>
  </si>
  <si>
    <t>DRA. CATIA RICHAUD MANIFACIO</t>
  </si>
  <si>
    <t>dra.catiarichaud@hotmail.com</t>
  </si>
  <si>
    <t>DRA. IRMA CHAVEZ CARREÑO</t>
  </si>
  <si>
    <t>DR. LUIS GONZAGA GARCIA</t>
  </si>
  <si>
    <t>DRA. KARINA SAYURI DIAZ GARRIDO</t>
  </si>
  <si>
    <t>diazgarrido@jotmail.com</t>
  </si>
  <si>
    <t>DRA. MAGALI ZAVALETA MAZON</t>
  </si>
  <si>
    <t>DRA. SONIA RAMOS MENDOZA</t>
  </si>
  <si>
    <t>soniamedico@yahoo.com.mx</t>
  </si>
  <si>
    <t>DR. DANIEL GILBERTO MIRELES BALDERRAMA</t>
  </si>
  <si>
    <t>DRA. CARMEN MARIA FLORES ROSADO</t>
  </si>
  <si>
    <t>DR. CARLOS MIJARES IBARRA</t>
  </si>
  <si>
    <t>DRA. ENGRACIA CHAVEZ</t>
  </si>
  <si>
    <t>DRA. ELDY VILLAGOMEZ LLANOS</t>
  </si>
  <si>
    <t>eldyv@hotmail.com</t>
  </si>
  <si>
    <t>DRA. LILIA YUNUEN GARCIA DE LEON SOLORIO</t>
  </si>
  <si>
    <t>DRA. SILVIA DANIELA LIZARRAGA OLGUIN</t>
  </si>
  <si>
    <t>dra.sdlizarraga@gmail.com</t>
  </si>
  <si>
    <t>DRA. MARIA CRISTINA DIAZ ROMERO</t>
  </si>
  <si>
    <t>cridigyn@hotmail.com</t>
  </si>
  <si>
    <t>DRA. SILVIA LIZETH CARDENAS MILLAN</t>
  </si>
  <si>
    <t>lizethc77@hotmail.com</t>
  </si>
  <si>
    <t>PUERTO PEÑASCO</t>
  </si>
  <si>
    <t>DRA. SOFIA CARRILLO FIERRO</t>
  </si>
  <si>
    <t>DRA. MARIA DEL CARMEN DE LA GARZA</t>
  </si>
  <si>
    <t>IXMIQUILPAN</t>
  </si>
  <si>
    <t>DRA. CONCEPCION GONZALEZ</t>
  </si>
  <si>
    <t>DRA. NEREYDA JENEDITH GONZALEZ BENAVIDES</t>
  </si>
  <si>
    <t>DRA. MARIA GUADALUPE SANCHEZ GARCIA</t>
  </si>
  <si>
    <t>DR. JAVIER FERRER MONTES</t>
  </si>
  <si>
    <t>DR. MIGUEL ANGEL VEGA</t>
  </si>
  <si>
    <t>DRA. SUSANA SIERRA VILLAGOMEZ</t>
  </si>
  <si>
    <t>bellasux@hotmail.com</t>
  </si>
  <si>
    <t>COACALCO BERRIOZALBA</t>
  </si>
  <si>
    <t>DR. ARTURO MUNGUIA ESPIRITU</t>
  </si>
  <si>
    <t>DRA. SARAHI LOPEZ GARAY</t>
  </si>
  <si>
    <t>DRA. LETICIA DENISE LOAIZA MARTINEZ</t>
  </si>
  <si>
    <t>DRA. GWENDOLYNE RAMIREZ MORENO</t>
  </si>
  <si>
    <t>dragwendolynez@gmail.com</t>
  </si>
  <si>
    <t>DR. SERGIO ALEJANDRO VERDUZCO CASILLAS</t>
  </si>
  <si>
    <t>MARIA TERESA RODRIGUEZ</t>
  </si>
  <si>
    <t>DRA. ADRIANA LOZANO BELTRAN</t>
  </si>
  <si>
    <t>clínica@lotho.mx</t>
  </si>
  <si>
    <t>DRA. MARIA GUADALUPE FIGUEROA ESCOBAR</t>
  </si>
  <si>
    <t>guarscobar-med@hotmail.com</t>
  </si>
  <si>
    <t>DRA. VALERIA ALCANTARA</t>
  </si>
  <si>
    <t>DR. JUAN ANTONIO UGALDE</t>
  </si>
  <si>
    <t>DRA. ANDREA MARISOL ZUÑIGA MORENO</t>
  </si>
  <si>
    <t>andyz17@live.com.mx</t>
  </si>
  <si>
    <t>DRA. SILVIA MARGARITA OLIVAS ENRIQUEZ</t>
  </si>
  <si>
    <t>DRA. SUSANA SANTIAGO HERNANDEZ</t>
  </si>
  <si>
    <t>bemona78@gmail.com</t>
  </si>
  <si>
    <t xml:space="preserve"> PUEBLA</t>
  </si>
  <si>
    <t>DRA. MAYRA YADIRA ZAPATA GRADILLA</t>
  </si>
  <si>
    <t>dra.mayra.zapata@gmail.com</t>
  </si>
  <si>
    <t>DRA. ADELA VIVEROS AÑORVE</t>
  </si>
  <si>
    <t>dermadraviveros@hotmail.com</t>
  </si>
  <si>
    <t>DR. JOSE FERNANDO COUTO MUGUIRO</t>
  </si>
  <si>
    <t>ensaludintegral@hotmail.com</t>
  </si>
  <si>
    <t>DRA. CARMEN ELENA ZEPEDA LAZO</t>
  </si>
  <si>
    <t>DR. LUIS ENRIQUE TRUJILLO</t>
  </si>
  <si>
    <t>DR. YONATAN IVAN CASTAÑEDA CAMPOS</t>
  </si>
  <si>
    <t>DR. MANUEL ANDRADE</t>
  </si>
  <si>
    <t>DRA. LETICIA BELLO NAVARRO</t>
  </si>
  <si>
    <t>letibnavarro@hotmail.com</t>
  </si>
  <si>
    <t>DR. JOSE ANGEL LOPEZ PAREDES</t>
  </si>
  <si>
    <t>DRA. MONTSERRAT ALEJANDRA RAMIREZ JUAREZ</t>
  </si>
  <si>
    <t>monseqro@gmail.com</t>
  </si>
  <si>
    <t>DR. JORGE ALFONSO CABRERA CHRISTLIEB</t>
  </si>
  <si>
    <t>DR. SERGIO OCAMPO ABARCA</t>
  </si>
  <si>
    <t>endimian@yahoo.com</t>
  </si>
  <si>
    <t>DRA. YURENI URIBE VAZQUEZ</t>
  </si>
  <si>
    <t>JUAN CARLOS VANEGAS DIAZ</t>
  </si>
  <si>
    <t>DRA. ERIKA LIZBETH RIOS GARCIA</t>
  </si>
  <si>
    <t>clinica_eterna@hotmail.com</t>
  </si>
  <si>
    <t>TRALNEPANTLA</t>
  </si>
  <si>
    <t>DRA. CATALINA TREVIÑO RAMIREZ</t>
  </si>
  <si>
    <t>caty_tr@hotmail.com</t>
  </si>
  <si>
    <t>DRA. KARLA JULLISA ARGUELLO SOTO</t>
  </si>
  <si>
    <t>DR. RICARDO GUTIERREZ APIS</t>
  </si>
  <si>
    <t>JAVIER FRANCO</t>
  </si>
  <si>
    <t>DRA. SELENE AGUILAR GONZALEZ</t>
  </si>
  <si>
    <t>chronosaestetics@gmail.com</t>
  </si>
  <si>
    <t>DRA. ERIKA THALIA VAZQUEZ CORONA</t>
  </si>
  <si>
    <t>akahai1504@gmail.com</t>
  </si>
  <si>
    <t>TULTEPEC</t>
  </si>
  <si>
    <t>DR. JESUS GODINEZ MARTINEZ</t>
  </si>
  <si>
    <t>doctorjesusgodinez@hotmail.com</t>
  </si>
  <si>
    <t>DRA. NADIA DAFNE CHU BURGOS</t>
  </si>
  <si>
    <t>DRA. PIÑEIRO</t>
  </si>
  <si>
    <t>FELIPE HERNANDEZ</t>
  </si>
  <si>
    <t>DRA. IVONNE JANY SANDOVAL RAMOS</t>
  </si>
  <si>
    <t>dermajany@gmail.com</t>
  </si>
  <si>
    <t>DRA. EVA FUENTES</t>
  </si>
  <si>
    <t>DR. ALEJANDRO OCTAVIANO ALCOCER SALDIVAR</t>
  </si>
  <si>
    <t>jandroalcocer@hotmail.com</t>
  </si>
  <si>
    <t>SAN FELIPE</t>
  </si>
  <si>
    <t>RAFAEL DE LUNA ESQUIVEL</t>
  </si>
  <si>
    <t>DR. EDUARDO ALEGRE</t>
  </si>
  <si>
    <t>alegreeddy@hotmail.com</t>
  </si>
  <si>
    <t>DR. RAMIRO IVAN MARTINEZ ROJAS</t>
  </si>
  <si>
    <t>dr-martinez@live.com.mx</t>
  </si>
  <si>
    <t>FRESNILLO</t>
  </si>
  <si>
    <t>ZACATECAS</t>
  </si>
  <si>
    <t>DRA. CLAUDIA ILEANA  SAENZ CORRAL</t>
  </si>
  <si>
    <t>DRA. LUCIA ESTRADA AGUILAR</t>
  </si>
  <si>
    <t>luciesorl@hotmail.com</t>
  </si>
  <si>
    <t>DRA. ADRIANA GARCIA HERNANDEZ</t>
  </si>
  <si>
    <t>DRA. ALEJANDRA LOPEZ</t>
  </si>
  <si>
    <t>DR. XAVIER ORIZAGA SODI</t>
  </si>
  <si>
    <t>marcobauer@ciruderm.info / Dr.orizaga.s@yahoo.com.mx</t>
  </si>
  <si>
    <t>egjl_20@hotmail.com</t>
  </si>
  <si>
    <t>DR. MARTIN RAFAEL LOPEZ RODRIGUEZ</t>
  </si>
  <si>
    <t>metacoachrafa@gmail.com</t>
  </si>
  <si>
    <t>DRA. KAREN GRACIELA SANCHEZ TORIZ</t>
  </si>
  <si>
    <t>DRA. DULCE MARIA CANDELARIA CORDERO ZEA</t>
  </si>
  <si>
    <t>DRA. LORETO GARIBAY ENRIQUEZ</t>
  </si>
  <si>
    <t>dra.loretogaribay@hotmail.com</t>
  </si>
  <si>
    <t>DR. FRANCISCO ROBERTO CISNEROS GUERRERO</t>
  </si>
  <si>
    <t>sexxxydoctor@gmail.com</t>
  </si>
  <si>
    <t>GOMEZ PALACIO</t>
  </si>
  <si>
    <t>DR. MANUEL GERARDO GONZALEZ LOPEZ</t>
  </si>
  <si>
    <t>DIANA HERNANDEZ DIAZ</t>
  </si>
  <si>
    <t>dikamania.dh@gmail.com</t>
  </si>
  <si>
    <t>DRA. DIRMA VAZQUEZ</t>
  </si>
  <si>
    <t>DR. CARLOS ANDRES MATAMOROS FLORES</t>
  </si>
  <si>
    <t>DR. JONATHAN DAVID CONTRERAS ROSAS</t>
  </si>
  <si>
    <t>Ellevencuidadofacial@gmail.com</t>
  </si>
  <si>
    <t>DRA. ERIKA PEREZ GARCIA</t>
  </si>
  <si>
    <t>DRA. ESTEFANIA ROMAN</t>
  </si>
  <si>
    <t>DRA. MELISSA REYES CUEVAS</t>
  </si>
  <si>
    <t>DRA. MARIA DE LOS ANGELES RENDON SALAZAR</t>
  </si>
  <si>
    <t>rennovaremedicinaestetica@gmail.com</t>
  </si>
  <si>
    <t>DR. VICTOR GARCIA</t>
  </si>
  <si>
    <t>LOURDES PEÑA</t>
  </si>
  <si>
    <t>DR. MAURICIO ORLANDO MENDEZ ESPAÑA</t>
  </si>
  <si>
    <t>DR. FRANK WIZNER</t>
  </si>
  <si>
    <t>DRA. MARIA JUANA MENDOZA  MENDEZ</t>
  </si>
  <si>
    <t>DR. OLIVER IVAN RODRIGUEZ DE LOS REYES</t>
  </si>
  <si>
    <t>DRA. ZORAIDA ALVAREZ GONZALEZ</t>
  </si>
  <si>
    <t>DRA. MARY SOL LOZADA TAMAYO</t>
  </si>
  <si>
    <t>DR. YAHIR LOPEZ</t>
  </si>
  <si>
    <t>dr.yahir95@gmail.com</t>
  </si>
  <si>
    <t>DRA. MARIA IMELDA PERAZA GRECOR</t>
  </si>
  <si>
    <t>ime_pg@hotmail.com</t>
  </si>
  <si>
    <t>DRA. MIRIAM CIENFUEGOS RODRIGUEZ</t>
  </si>
  <si>
    <t>DRA. ERIKA DOMINGUEZ</t>
  </si>
  <si>
    <t>LETICIA QUINTANA</t>
  </si>
  <si>
    <t>DRA. SVETLANA TKACHENKO</t>
  </si>
  <si>
    <t>DR. ADAIR SILVA SANCHEZ</t>
  </si>
  <si>
    <t>jadairss@hotmail.com</t>
  </si>
  <si>
    <t>RICARDO ALVA CONTRERAS</t>
  </si>
  <si>
    <t>DRA. ERIKA BEATRIZ AGUILAR NAMIHIRA</t>
  </si>
  <si>
    <t>DRA. MARICARMEN RUIZ RUIZ</t>
  </si>
  <si>
    <t>spadolcevita68@gmail.com</t>
  </si>
  <si>
    <t>AVANTI DERMA S.C.</t>
  </si>
  <si>
    <t>juanitavillar@me.com</t>
  </si>
  <si>
    <t>DRA. EVA ORTA GIL</t>
  </si>
  <si>
    <t>DRA. VICTORIA ARTEAGA ELIZALDE</t>
  </si>
  <si>
    <t>oria2612@hotmail.com</t>
  </si>
  <si>
    <t>DR. JUAN MONTES</t>
  </si>
  <si>
    <t>DRA. ANA LAURA MORA AGUILAR</t>
  </si>
  <si>
    <t>charytt@uahoo.com</t>
  </si>
  <si>
    <t>DRA. MARTINA GUTIERREZ</t>
  </si>
  <si>
    <t>DRA. ANA BARBARA BARAJAS FRIAS</t>
  </si>
  <si>
    <t>nabar82@yahoo.com.mx</t>
  </si>
  <si>
    <t>DRA. MARIELA SANCHEZ HERNANDEZ</t>
  </si>
  <si>
    <t>DRA. LILIA CALZADA NAVARRO</t>
  </si>
  <si>
    <t>dracalzada@hotmail.com</t>
  </si>
  <si>
    <t>DR. CARLOS SALAS MERCADO</t>
  </si>
  <si>
    <t>DRA, MARTHA CAROLINA URREA VERDE</t>
  </si>
  <si>
    <t>dracarourreA@hotmail.com</t>
  </si>
  <si>
    <t>DRA. SUSANA ORTEGA ESTRADA</t>
  </si>
  <si>
    <t>DRA. YARID MARTINEZ GUTIERREZ</t>
  </si>
  <si>
    <t>y_arid@hotmail.com</t>
  </si>
  <si>
    <t>DR. MANUEL GERARDO ALMAGUER RODRIGUEZ</t>
  </si>
  <si>
    <t>manuel.almaguer@gmail.com</t>
  </si>
  <si>
    <t>DRA. LORENA TECUAPACHO SANCHEZ</t>
  </si>
  <si>
    <t>DRA. ESPERANZA SALAZAR RAZO</t>
  </si>
  <si>
    <t>esperanzasalazar2001@yahoo.com</t>
  </si>
  <si>
    <t>DAVID UMON TAKAHASHI</t>
  </si>
  <si>
    <t>DRA. IYALI GUTIERREZ REYES GURI</t>
  </si>
  <si>
    <t>DRA. LAURA CAROLINA CALLU LUQUE</t>
  </si>
  <si>
    <t>carolina_callu@hotmail.com</t>
  </si>
  <si>
    <t>drapamefitz@gmail.com</t>
  </si>
  <si>
    <t>DRA. BARBARA MAYELA GALLEGOS DAVILA</t>
  </si>
  <si>
    <t>DR. ROBERTO GARCIA</t>
  </si>
  <si>
    <t>ALICIA SAMPER</t>
  </si>
  <si>
    <t>DR. LUIS DANIEL SERVIN DAMIAN</t>
  </si>
  <si>
    <t>DRA. INDIRA OCAMPO ACEVEDO</t>
  </si>
  <si>
    <t>doctoraindira@gmail.com</t>
  </si>
  <si>
    <t>DR. MARCO ANTONIO BUENDIA FERNANDEZ</t>
  </si>
  <si>
    <t>JERETH BARRIOS</t>
  </si>
  <si>
    <t>DR. MARCO LEZAMA</t>
  </si>
  <si>
    <t>DRA. MARIA ALEJANDRA AHUMADA TREVIÑO</t>
  </si>
  <si>
    <t>DRA. ZUREMY PAULINA ALVAREZ BELLO</t>
  </si>
  <si>
    <t>pamy848@hotmail.com</t>
  </si>
  <si>
    <t>DR. FERNANDO LOPEZ GALLARDO</t>
  </si>
  <si>
    <t>loscusin3@gmail.com</t>
  </si>
  <si>
    <t>DRA. LEONOR LEMMO</t>
  </si>
  <si>
    <t>PERLA MONDRAGON ANGELES</t>
  </si>
  <si>
    <t>DRA. ALEJANDRA GARCIA MORA</t>
  </si>
  <si>
    <t>DR. YAIR JOSE MERLANO MARTINEZ</t>
  </si>
  <si>
    <t>merlanz@hotmail.com</t>
  </si>
  <si>
    <t>DR. JOSE ANTONIO MORALES CALVO</t>
  </si>
  <si>
    <t>dr.antonio.calvo@gmail.com</t>
  </si>
  <si>
    <t>DRA. ILSE ASERETH GUERRERO GARCIA</t>
  </si>
  <si>
    <t>DR. CRISTO MANUEL MEJIA VILLEGAS</t>
  </si>
  <si>
    <t>kasa27@hotmail.com</t>
  </si>
  <si>
    <t>DRA. JACQUELINE HERRERA LOPEZ</t>
  </si>
  <si>
    <t>jackieherlo_unam@hotmail.com</t>
  </si>
  <si>
    <t>DRA. MICHELLE JUAREZ SANCHEZ</t>
  </si>
  <si>
    <t>DRA. MATILDE ROMERO CONTRERAS</t>
  </si>
  <si>
    <t>DRA. ADRIANA ALEJANDRA VILLARREAL MICHEL</t>
  </si>
  <si>
    <t>adyvm84@gmail.com</t>
  </si>
  <si>
    <t>DR. LUIS ARGENIS BRITO RODRIGUEZ</t>
  </si>
  <si>
    <t>DRA. ZABELIA BRAVO CABRERA</t>
  </si>
  <si>
    <t>ENRIQUE RAMIREZ</t>
  </si>
  <si>
    <t>DR. JUAN PABLO CALDERON NOVELO</t>
  </si>
  <si>
    <t>juanpablocalderon.novelo@gmail.com</t>
  </si>
  <si>
    <t xml:space="preserve">CIUDAD DEL CARMEN </t>
  </si>
  <si>
    <t>DRA. GUADALUPE MIGUEL RODRIGUEZ</t>
  </si>
  <si>
    <t>DRA. SARA GRISELDA OBANDO REYES</t>
  </si>
  <si>
    <t>dra.saraobando@hotmail.com</t>
  </si>
  <si>
    <t>CLAUDIA PALMA</t>
  </si>
  <si>
    <t>DRA. ILIANA GIRONES</t>
  </si>
  <si>
    <t>ledgarcandia@ciruderm.info</t>
  </si>
  <si>
    <t>DR. PEDRO EVERARDO RUIZ LIZARRAGA</t>
  </si>
  <si>
    <t>TECATE</t>
  </si>
  <si>
    <t>DR. ROGELIO CASTELLANOS DE LA FUENTE</t>
  </si>
  <si>
    <t>DRA. LESLI ARLINE URIBE CONTRERAS</t>
  </si>
  <si>
    <t>DRA. NASHIELLI TORRES ESPINOSA CHIU</t>
  </si>
  <si>
    <t>mmagdalenag80@hotmail.com</t>
  </si>
  <si>
    <t>DR. JUAN ALBERTO GONZALEZ</t>
  </si>
  <si>
    <t>DRA. ROSA MA. RIZO</t>
  </si>
  <si>
    <t>DRA. MARIA GABRIELA RUIZ TINAJERO</t>
  </si>
  <si>
    <t>ma031084@gmail.com</t>
  </si>
  <si>
    <t>DR. GERARDO DIEGO BECERRA VELEZ</t>
  </si>
  <si>
    <t>diego711991@gmail.com</t>
  </si>
  <si>
    <t>DR. HUMBERTO AGUIRRE</t>
  </si>
  <si>
    <t>DRA. PATRICIA VERONICA LOPEZ JIMENEZ</t>
  </si>
  <si>
    <t>dra.ceronv82@yahoo.com</t>
  </si>
  <si>
    <t>DR. DANIEL HUMBERTO ORTIZ GARZA</t>
  </si>
  <si>
    <t>DRA. AURA VILLAGOMEZ GUTIERREZ</t>
  </si>
  <si>
    <t>DRA. MARIA EMILIA ROBREDO ESQUIVELZETA</t>
  </si>
  <si>
    <t>mzmfacturas@gmail.com</t>
  </si>
  <si>
    <t>INVERSIONES TURISTICAS CANCUN, S.A DE C.V.</t>
  </si>
  <si>
    <t>spasureste@ciruderm.info</t>
  </si>
  <si>
    <t>DR. JESUS ZAMORA</t>
  </si>
  <si>
    <t>DRA. PATRICIA TREJO</t>
  </si>
  <si>
    <t>DRA. MARIA TERESA LOZADA CHAVEZ</t>
  </si>
  <si>
    <t>dralozada2014@gmail.com</t>
  </si>
  <si>
    <t>DRA. MIRIAM RODRIGUEZ ROBLES</t>
  </si>
  <si>
    <t>dramiriamrodriguez@hotmail.com</t>
  </si>
  <si>
    <t>DRA. DIANA CAMARGO BUCIO</t>
  </si>
  <si>
    <t>Dianacamargob@hotmail.com</t>
  </si>
  <si>
    <t>DR. GUSTAVO CARDENAS DIAZ</t>
  </si>
  <si>
    <t>drguscardenasdiaz@yahoo.com</t>
  </si>
  <si>
    <t>DR. JUAN BRAWER MENDOZA</t>
  </si>
  <si>
    <t>DRA. ALICIA GONZALEZ OLGUIN</t>
  </si>
  <si>
    <t>DRA. ENRIQUETA SOLIS</t>
  </si>
  <si>
    <t>allyouneedismoy@gmail.com</t>
  </si>
  <si>
    <t>DRA. MARIA GUADALUPE VILLALON LEDESMA</t>
  </si>
  <si>
    <t>DRA. AMPARO ESMAYUL ESPINOSA</t>
  </si>
  <si>
    <t>DR. CHRISTIAN MORALES OROZCO</t>
  </si>
  <si>
    <t>ANA YOLANDA RAMIREZ</t>
  </si>
  <si>
    <t>DR. SERGIO RUFINO HENRIQUEZ</t>
  </si>
  <si>
    <t>DRA. YESSICA GUTIERREZ BRAVO</t>
  </si>
  <si>
    <t>DR. MANUEL BELLO ROCH</t>
  </si>
  <si>
    <t>drmanuelbello@yahoo.com.mx</t>
  </si>
  <si>
    <t>DR. EFRAIN ARREOLA MENDOZA</t>
  </si>
  <si>
    <t>LORENA BARAJAS VERA</t>
  </si>
  <si>
    <t>DRA. MARIA DE LOS ANGELES SERRANO</t>
  </si>
  <si>
    <t>DR. SAID RAUL RODEA</t>
  </si>
  <si>
    <t>DRA. MARTHA PATRICIA PEREZ DE LEON VAZQUEZ</t>
  </si>
  <si>
    <t>drapatyleonv@yahoo.com.mx</t>
  </si>
  <si>
    <t>DRA. MARIA ALEJANDRA CUEVA SANCHEZ</t>
  </si>
  <si>
    <t>CONGRESO CAN - CUN</t>
  </si>
  <si>
    <t>DR. FERNANDO ESTEBAN FRESAN RIVAS  (1)</t>
  </si>
  <si>
    <t>DRA. ANITA RAMOS Y ALARCON</t>
  </si>
  <si>
    <t>dafne.arellano@gmail.com</t>
  </si>
  <si>
    <t>CARLOS CHAVIRA</t>
  </si>
  <si>
    <t>DRA. MARIA GUADALUPE RIVAS</t>
  </si>
  <si>
    <t>DRA. ANGELICA HERNANDEZ</t>
  </si>
  <si>
    <t>DR. JOSE TIMOTEO PEREGRINA VELAZQUEZ</t>
  </si>
  <si>
    <t>DRA. ANAHI MARTINEZ</t>
  </si>
  <si>
    <t>DRA. KARLA BORBON ESQUER</t>
  </si>
  <si>
    <t>dra.karlabe@gmail.com</t>
  </si>
  <si>
    <t>BAHIA DE BANDERAS</t>
  </si>
  <si>
    <t>DRA. NATALIA BEJER</t>
  </si>
  <si>
    <t>DRA. KARLA BERENICE RAMIREZ RUIZ</t>
  </si>
  <si>
    <t>dra.karla.rruiz@gmail.com</t>
  </si>
  <si>
    <t>SAN MATEO ATENCO</t>
  </si>
  <si>
    <t>DR. XAVIER BURGOS ESCAMILLA</t>
  </si>
  <si>
    <t>DR. J. BENJAMIN ORTIZ LOPEZ</t>
  </si>
  <si>
    <t>MARTHA OCARANZA</t>
  </si>
  <si>
    <t>LAURA CONTRERAS</t>
  </si>
  <si>
    <t>NATURA LAR SPA</t>
  </si>
  <si>
    <t>DR. LUIS ENRIQUE RIVAS CENDON</t>
  </si>
  <si>
    <t>rivascendon7@hotmail.com</t>
  </si>
  <si>
    <t>DRA. JUANA PRIETO</t>
  </si>
  <si>
    <t>DRA. MINERVA ESPINOZA</t>
  </si>
  <si>
    <t>DRA. GUADALUPE SANCHEZ</t>
  </si>
  <si>
    <t>DR. JOSE CHRISTIAN AVILA ROMERO</t>
  </si>
  <si>
    <t>DRA. ERIKA SALGADO REYES</t>
  </si>
  <si>
    <t>ak_ire@yahoo.com.mx</t>
  </si>
  <si>
    <t>DRA. GABRIELA GARRIDO JIMENEZ</t>
  </si>
  <si>
    <t>JOSE ALFREDO COMPRES</t>
  </si>
  <si>
    <t>SANTIAGO</t>
  </si>
  <si>
    <t>DR. OCTAVIO CRUZ</t>
  </si>
  <si>
    <t>SPA ZU - LING</t>
  </si>
  <si>
    <t>DR. CARLOS CONTRERAS CASTELLANOS</t>
  </si>
  <si>
    <t>GUILLERMINA MENDOZA</t>
  </si>
  <si>
    <t>DRA. ADRIANA MACIAS RANGEL</t>
  </si>
  <si>
    <t>DR. RODRIGO PIZARRO BARRERA</t>
  </si>
  <si>
    <t>DR. JORGE SOTO BAEZ</t>
  </si>
  <si>
    <t>jorgesotobaez@gmail.com</t>
  </si>
  <si>
    <t>NOGALES</t>
  </si>
  <si>
    <t>DRA. ROSA MARIA MENDEZ</t>
  </si>
  <si>
    <t>DRA. IVONNE LOPEZ</t>
  </si>
  <si>
    <t>DRA. AILED HERNANDEZ PARRA</t>
  </si>
  <si>
    <t>DRA. ADELINA ETELVINA ESTUDILLO MACIAS</t>
  </si>
  <si>
    <t>etelivnaestudillo@hotmail.com</t>
  </si>
  <si>
    <t>ANGELICA DE PAVIA</t>
  </si>
  <si>
    <t>DRA. JANETH ABIGAIL MARIN VALLEJO</t>
  </si>
  <si>
    <t>abyjany@gmail.com</t>
  </si>
  <si>
    <t>DRA. ROSA MARIA MONTAÑO</t>
  </si>
  <si>
    <t>DRA. DAYNA YANINNE MALDONADO SALDADA</t>
  </si>
  <si>
    <t>DRA. CRISTAL DEL ROSARIO AVILA LOPEZ</t>
  </si>
  <si>
    <t>cristalita89@hotmail.com</t>
  </si>
  <si>
    <t>SILAO</t>
  </si>
  <si>
    <t>DRA. MARTHA ALICIA RODRIGUEZ LUGO</t>
  </si>
  <si>
    <t>DR. KEVIN GUZMAN</t>
  </si>
  <si>
    <t>DR. YONAZ CARDENAS BURGOS</t>
  </si>
  <si>
    <t>DRA. YURIKO GOMEZ SILVA</t>
  </si>
  <si>
    <t>berkmeded84@gmail.com</t>
  </si>
  <si>
    <t>YURIRIA</t>
  </si>
  <si>
    <t>DR. LUIS ESCAMILLA CIDEL</t>
  </si>
  <si>
    <t>DRA. ELEAZAR TORRES DELGADO</t>
  </si>
  <si>
    <t>dra.eliatorresd@gmail.com</t>
  </si>
  <si>
    <t>DRA. DENISSE AURORA BAJO GUAZIN</t>
  </si>
  <si>
    <t>DRA. ALEJANDRA CASTILLO LOPEZ</t>
  </si>
  <si>
    <t>alekastiyo@hotmail.com</t>
  </si>
  <si>
    <t>DRA. ROSY HERNANDEZ</t>
  </si>
  <si>
    <t>DR. JOSE MARIA LUNA PEREZ</t>
  </si>
  <si>
    <t>DRA. MARGARITA AVILA PRIETO</t>
  </si>
  <si>
    <t>magovila67@hotmail.com</t>
  </si>
  <si>
    <t>DRA. GUADALUPE MIRON TERRON</t>
  </si>
  <si>
    <t>LIC. CLEMENTE RUIZ</t>
  </si>
  <si>
    <t>DR. MIGUEL DE LA FUENTE</t>
  </si>
  <si>
    <t>DRA. ERIKA VIANNEY CONTRERAS RAMIREZ</t>
  </si>
  <si>
    <t>DRA. PAULINA LILIAN MORENO AGUEROS</t>
  </si>
  <si>
    <t>DRA. SARA LETICIA GARCIA DE LA GARZA</t>
  </si>
  <si>
    <t>saraleticia@hotmail.com</t>
  </si>
  <si>
    <t>DR. ALEJANDRO CARBAJAL</t>
  </si>
  <si>
    <t>DRA. EVELYN CASTILLO</t>
  </si>
  <si>
    <t>DRA. LILIA PATRICIA VAZQUEZ MARTELLO</t>
  </si>
  <si>
    <t>DRA. MONTSERRAT BARRIGA MORENO</t>
  </si>
  <si>
    <t>DRA. RUTH NEYRA ESTRADA</t>
  </si>
  <si>
    <t>CLINICA DRA. PATRICIA VALADEZ / DRA. ABRIL GARCIA</t>
  </si>
  <si>
    <t>DRA. LAURA MORA</t>
  </si>
  <si>
    <t>DR. LUIS ERNESTO ESCAMILLA CIDEL</t>
  </si>
  <si>
    <t>DRA. NATALIA DAZA GUTIERREZ</t>
  </si>
  <si>
    <t>daza33@gmail.com</t>
  </si>
  <si>
    <t>DRA. NANCY EMILIA TAMBONERO XIXITLA</t>
  </si>
  <si>
    <t>gusanito333@hotmail.com</t>
  </si>
  <si>
    <t>TETELCINGO</t>
  </si>
  <si>
    <t>62751 CUAUTLA</t>
  </si>
  <si>
    <t>DRA. FABIOLA ALVAREZ HUERTA</t>
  </si>
  <si>
    <t>medicinaestetica@live.com</t>
  </si>
  <si>
    <t>DRA. ERIKA AUXILIADORA TORRES NADAL</t>
  </si>
  <si>
    <t>DRA. AIDA BLANCO GUZMAN</t>
  </si>
  <si>
    <t>DRA. VERONICA ESCUTIA AGUILAR</t>
  </si>
  <si>
    <t>DRA. ANA GABRIELA TORRES BARILLAS</t>
  </si>
  <si>
    <t>DRA. ITZEL INIESTA MERCADO</t>
  </si>
  <si>
    <t>DRA. CYNTHIA JANDERI TORIZ AMEZCUA</t>
  </si>
  <si>
    <t>dra.jantoriz@hotmail.com</t>
  </si>
  <si>
    <t>TEXTOCO DE MORA</t>
  </si>
  <si>
    <t>HERMILO MAGAÑA RIVERA</t>
  </si>
  <si>
    <t>DRA. TERESA ANDRADE</t>
  </si>
  <si>
    <t>DRA. MARIA NAYELI VERA LUNA</t>
  </si>
  <si>
    <t>navelu@hotmail.com</t>
  </si>
  <si>
    <t>DRA. DAFNE CONTIÑO FIGUEROA</t>
  </si>
  <si>
    <t>nontinmd@yahoo.com</t>
  </si>
  <si>
    <t>asistente.ejecutivosp@gmail.com</t>
  </si>
  <si>
    <t>SILAO DE LA VICTORIA</t>
  </si>
  <si>
    <t>DRA. CINDY IBARRA CASTILLO</t>
  </si>
  <si>
    <t>DR. ADRIAN ARTURO BAHENA MARIN</t>
  </si>
  <si>
    <t>odontologia_integral1@live.com.mx</t>
  </si>
  <si>
    <t>JIUTEPEC</t>
  </si>
  <si>
    <t>DRA. MARIA SILVIA RIVERA MONCADA</t>
  </si>
  <si>
    <t>DR. OSCAR MEZA CARRASCO</t>
  </si>
  <si>
    <t>DRA. RAQUEL AGUERO</t>
  </si>
  <si>
    <t>sinue_omar@hotmail.com</t>
  </si>
  <si>
    <t>DRA. LOURDES FABIOLA BELTRAN ALONSO</t>
  </si>
  <si>
    <t>lourdes.alonsolascurain@gmail.com</t>
  </si>
  <si>
    <t>DRA. GEMA GONZALEZ GOMEZ</t>
  </si>
  <si>
    <t>dra.gbiomx@gmail.com</t>
  </si>
  <si>
    <t>DR. DIEGO IVAN BRISEÑO TORRES</t>
  </si>
  <si>
    <t>diego.ivan.bt@hotmail.com</t>
  </si>
  <si>
    <t>DRA. LETICIA AURELIA MARTINEZ CRUZ</t>
  </si>
  <si>
    <t>letiziacruz@hotmail.com</t>
  </si>
  <si>
    <t>DRA. PALOMA MONSERRAT LIÑAN OROZCO</t>
  </si>
  <si>
    <t>DR. MIGUEL NAVARRETE HERNANDEZ</t>
  </si>
  <si>
    <t>miguelnh76@outlook.com</t>
  </si>
  <si>
    <t>DRA. MARIA MONICA NUÑEZ GONZALEZ</t>
  </si>
  <si>
    <t>dra_monik_n@yahoo.com.mx</t>
  </si>
  <si>
    <t>DR. CESAR HUMBERTO TORRES ROMERO</t>
  </si>
  <si>
    <t>elchumomusical@hotmail.com</t>
  </si>
  <si>
    <t>DR. MARCO ANTONIO SOTO LEDEZMA</t>
  </si>
  <si>
    <t xml:space="preserve">JESUS MARIA AGUASCALIENTES </t>
  </si>
  <si>
    <t>DRA. CONCEPCION JUDITH BLANCO</t>
  </si>
  <si>
    <t>DR. ARMANDO BARBA CHAVEZ</t>
  </si>
  <si>
    <t>DRA. VIRGINIA ALVAREZ JIMENEZ</t>
  </si>
  <si>
    <t>DRA. DENISSE CAROLINA CANO LIZARRAGA</t>
  </si>
  <si>
    <t>DRA. MA. ESTHER RODRIGUEZ</t>
  </si>
  <si>
    <t>DR. HUMBERTO VERA</t>
  </si>
  <si>
    <t>DRA. MARIA ESPERON FUENTES</t>
  </si>
  <si>
    <t>sp_garcia1987@yahoo.com.mx</t>
  </si>
  <si>
    <t>DRA. AURA ELIZABETH JAUREGUI GUTIERREZ</t>
  </si>
  <si>
    <t>dra.jaureguig@gmail.com</t>
  </si>
  <si>
    <t>DRA. AURA LILA FLORES</t>
  </si>
  <si>
    <t>DRA. GLADYS ROXANA TREVIÑO GARCIA</t>
  </si>
  <si>
    <t>DRA. DIANA ESPINOSA</t>
  </si>
  <si>
    <t>DRA. ADRIANA BRAVO ROMERO</t>
  </si>
  <si>
    <t>DR. JOSE EDUARDO HERNANDE DE LA TORRE</t>
  </si>
  <si>
    <t>DRA. ANA LIDIA BRINDIS</t>
  </si>
  <si>
    <t>DRA. ZAIRA YURIDIA GARCIA ANTUNEZ</t>
  </si>
  <si>
    <t>DRA. KARLA ISLAS</t>
  </si>
  <si>
    <t>artz.andresram@gmail.com</t>
  </si>
  <si>
    <t>DRA. MONICA LOPEZ CORRAL</t>
  </si>
  <si>
    <t>DR. ANGEL GERARDO GONZALEZ VALERO</t>
  </si>
  <si>
    <t>DRA. ROSA ADRIANA GARCIA RUIZ</t>
  </si>
  <si>
    <t>garadri7@gmail.com</t>
  </si>
  <si>
    <t>DR. PEDRO ARELLANO PEREZ</t>
  </si>
  <si>
    <t>pedroarellanoperez12@gmail.com</t>
  </si>
  <si>
    <t>TENANZINGO</t>
  </si>
  <si>
    <t>DR. MIGUEL ANGEL ALARCON ALARCON</t>
  </si>
  <si>
    <t>SATELITE</t>
  </si>
  <si>
    <t>DR. RODRIGO DAVILA DIAZ</t>
  </si>
  <si>
    <t>DR. JESUS ALEJANDRO SILVA URTIZ</t>
  </si>
  <si>
    <t>DR. JUAN ALFREDO CEDERBORG MORA</t>
  </si>
  <si>
    <t>drceder@gmail.com</t>
  </si>
  <si>
    <t>DRA. GABRIELA LOURDES RODRIGUEZ MORANTES</t>
  </si>
  <si>
    <t>GABRIELA NAVA GARCIA</t>
  </si>
  <si>
    <t>spagabriela@hotmail.com</t>
  </si>
  <si>
    <t>DR. JULIO WONG / CD. JUAREZ</t>
  </si>
  <si>
    <t>DRA. CLAUDIA BERENICE HERNANDEZ VALVERDE</t>
  </si>
  <si>
    <t>DRA. MARY CARMEN VAZQUEZ MEDINA</t>
  </si>
  <si>
    <t>CADEREYTA DE MONTES</t>
  </si>
  <si>
    <t>DRA. MA. DEL SOCORRO SANCHEZ MIJANGOS</t>
  </si>
  <si>
    <t>DR. ROBERTO FLORES VIDAÑA</t>
  </si>
  <si>
    <t>DR. FRANCISCO CARBAJAL</t>
  </si>
  <si>
    <t>DRA. TERESA GARCIA</t>
  </si>
  <si>
    <t>DRA. ITXIA ACEVEDO</t>
  </si>
  <si>
    <t>DRA. LESS ROBERT</t>
  </si>
  <si>
    <t>DRA. DIANA ROCIO ORGANISTA RUIZ</t>
  </si>
  <si>
    <t>DR. JHONATAN FERNANDO LARA PEREZ</t>
  </si>
  <si>
    <t>jhonfer_lp@hotmail.com</t>
  </si>
  <si>
    <t>NACORAZI DE GARCIA</t>
  </si>
  <si>
    <t>DR. LUIS FELIPE MUÑOZ</t>
  </si>
  <si>
    <t>DRA. ANDREA ARIZAGA</t>
  </si>
  <si>
    <t>DR. JEAN JACQUES REY</t>
  </si>
  <si>
    <t>DR. GABRIEL MANAUTOU GUTIERREZ</t>
  </si>
  <si>
    <t>corina_sp@hotmail.com</t>
  </si>
  <si>
    <t>DR. ABRAHAM ANTONIO TALANGO MEDINA</t>
  </si>
  <si>
    <t>SAN FRANCISCO DE CAMPECHE</t>
  </si>
  <si>
    <t>DRA. KARINA GOMEZ MADRIGAL</t>
  </si>
  <si>
    <t>DRA. MARTHA ALICIA ARELLANO</t>
  </si>
  <si>
    <t>marecas16@hotmail.com</t>
  </si>
  <si>
    <t>DRA. MONICA GABRIELA ABARCA MUÑOZ</t>
  </si>
  <si>
    <t>moniquita_abarca@hotmail.com</t>
  </si>
  <si>
    <t>IGUALA DE LA INDEPENDENCIA</t>
  </si>
  <si>
    <t>DR. JOSE MARTIN MARTINEZ</t>
  </si>
  <si>
    <t>DRA. ANGELINA VARGAS PEREZ</t>
  </si>
  <si>
    <t>DR. JULIO CESAR ZAMARRIPA BALDERAS</t>
  </si>
  <si>
    <t>drjuliozamarripa@hotmail.com</t>
  </si>
  <si>
    <t>DRA. KARINA ESPINOZA</t>
  </si>
  <si>
    <t>DRA. ANA MARGARITA GARCIA RODRIGUEZ</t>
  </si>
  <si>
    <t>DRA. DIANA LIZETH RAMIREZ TREVIÑO</t>
  </si>
  <si>
    <t>dentist.ramirez@gmail.com</t>
  </si>
  <si>
    <t>SOLIDARIDAD</t>
  </si>
  <si>
    <t>DRA. ABRIL GARCIA VALDES</t>
  </si>
  <si>
    <t>DRA. MA. TERESA VALENCIA</t>
  </si>
  <si>
    <t>DRA. MARTHA ELVIRA ESCOTO RIVERA</t>
  </si>
  <si>
    <t>DRA. MARIA CORTES SANTOYO</t>
  </si>
  <si>
    <t>dra-mary@hotmail.com</t>
  </si>
  <si>
    <t>DRA. EUNICE MAGAÑA VELAZQUEZ</t>
  </si>
  <si>
    <t>DRA. AMIRA NAHMIAS</t>
  </si>
  <si>
    <t>NATALIA</t>
  </si>
  <si>
    <t>DRA. CITLALI AVILA ROJAS</t>
  </si>
  <si>
    <t>avila.citla@gmail.com</t>
  </si>
  <si>
    <t>DRA. KAREN ILIANA CARRILLO DIAZ</t>
  </si>
  <si>
    <t>DRA. RUTH ALEJANDRA ESCARTIN RODRIGUEZ</t>
  </si>
  <si>
    <t>lic.nut.ale@gmail.com</t>
  </si>
  <si>
    <t>GUSTAVO A. MADERO</t>
  </si>
  <si>
    <t>DRA. ROSALIA DEL CARMEN VELEZ MUÑIZ</t>
  </si>
  <si>
    <t>DRA. KARINA GARCIA GARCIA</t>
  </si>
  <si>
    <t>DR. OCIEL MARROQUIN SOLIS</t>
  </si>
  <si>
    <t>dromss@hotmail.com</t>
  </si>
  <si>
    <t>DRA. ROSA ELISA RIVERA CASTILLO</t>
  </si>
  <si>
    <t>DRA. SILVIA VICTORIA SERVIN</t>
  </si>
  <si>
    <t>DRA. MARTHA LUGO</t>
  </si>
  <si>
    <t>CHETUMAL</t>
  </si>
  <si>
    <t>DRA. ANA SILVIA MOHENO CONTRERAS</t>
  </si>
  <si>
    <t>anixta@gmail.com</t>
  </si>
  <si>
    <t>DRA. ERENDIRA LARA MIRAVETE</t>
  </si>
  <si>
    <t>JORGE CORDOVA HERNANDEZ</t>
  </si>
  <si>
    <t>DR. MANUEL PIÑA</t>
  </si>
  <si>
    <t>DR. JESUS ANTONIO CORREA CATALAN</t>
  </si>
  <si>
    <t>ange_coca@hotmail.com</t>
  </si>
  <si>
    <t>DRA. ADRIANA LETICIA LOPEZ ESPINOSA</t>
  </si>
  <si>
    <t>raadrianalopez@hotmail.com</t>
  </si>
  <si>
    <t>ACAPULCO DE JUAREZ</t>
  </si>
  <si>
    <t>MARIA GUADALUPE AGUIÑAGA</t>
  </si>
  <si>
    <t>DR. CARLOS ROMERO FERNANDEZ</t>
  </si>
  <si>
    <t>DR. ADRIAN GONZALEZ ENRIQUEZ</t>
  </si>
  <si>
    <t>doc_adrianglezen@hotmail.com</t>
  </si>
  <si>
    <t>DR. FERNANDO PATRON GUEVARA</t>
  </si>
  <si>
    <t>DRA. PAULINA ROBLES FELIX</t>
  </si>
  <si>
    <t>dra.paulinarobles@gmail.com</t>
  </si>
  <si>
    <t>DR. IRVING JEZREEL CERVANTES NUÑEZ</t>
  </si>
  <si>
    <t>dr.irvingcervantes@gmail.com</t>
  </si>
  <si>
    <t>MARIBEL JIMENEZ YAÑEZ</t>
  </si>
  <si>
    <t>DR. LUIS RAMIREZ</t>
  </si>
  <si>
    <t>DRA. MARIA SANCHEZ PALOMO</t>
  </si>
  <si>
    <t>maru_maru1971@hotmail.com</t>
  </si>
  <si>
    <t>DRA. SARAHI REYES</t>
  </si>
  <si>
    <t>DRA. NATHANIA CARDENAS SICILIA</t>
  </si>
  <si>
    <t>DRA. LIDIA RICO</t>
  </si>
  <si>
    <t>APIZACO</t>
  </si>
  <si>
    <t>DRA. ZHENIA EDITH PINEDA BUSTAMANTE</t>
  </si>
  <si>
    <t>DRA. MARILEN GOMEZ VALDEZ</t>
  </si>
  <si>
    <t>dramarilen@hotmail.com</t>
  </si>
  <si>
    <t>ROCIO APOLINAR</t>
  </si>
  <si>
    <t>jromero9@icloud.com</t>
  </si>
  <si>
    <t>DR. MANUEL DE JESUS NEY ARAMBUL</t>
  </si>
  <si>
    <t>DRA. CARMEN MARTINEZ MENDEZ</t>
  </si>
  <si>
    <t>DR. MARCO ANTONIO BOJORQUEZ</t>
  </si>
  <si>
    <t>DRA. ERICKA AGUILAR</t>
  </si>
  <si>
    <t>DR. JOAQUIN PEÑA</t>
  </si>
  <si>
    <t>dr.joaquinpm@gmail.com</t>
  </si>
  <si>
    <t xml:space="preserve">SANTIAGO </t>
  </si>
  <si>
    <t>DR. ALFREDO FAJARDO</t>
  </si>
  <si>
    <t>vera_78@msn.com</t>
  </si>
  <si>
    <t>DR. JOSEPH EDWARD LUMSDEN JACINTO</t>
  </si>
  <si>
    <t>DRA. MILENA GONZALEZ</t>
  </si>
  <si>
    <t>drzamoraaesthetic@gmail.com</t>
  </si>
  <si>
    <t>DR. OSCAR ROMEO HERNANDEZ BAÑOS</t>
  </si>
  <si>
    <t>facial_dent@hotmail.com</t>
  </si>
  <si>
    <t>DR. MARIO ALBERTO TAMEZ TALAVERA</t>
  </si>
  <si>
    <t>DRA. LUCIANA CARBALLO VELASCO</t>
  </si>
  <si>
    <t>DRA. CELIFLORA VELEZ DE JESUS</t>
  </si>
  <si>
    <t>celi_velez@hotmail.com</t>
  </si>
  <si>
    <t>DR. MARCO EINAR MONDRAGON ANGELES</t>
  </si>
  <si>
    <t>DRA. MARU DIAZ BAEZ</t>
  </si>
  <si>
    <t>DRA. MIRIAM PERALTA DIAZ</t>
  </si>
  <si>
    <t>DRA. MAYRA GONZALEZ</t>
  </si>
  <si>
    <t>DR. IVAN PALACIOS</t>
  </si>
  <si>
    <t>DRA. VERONICA SANCHEZ CORDERO</t>
  </si>
  <si>
    <t>DRA. NANCY TREJO ROMERO</t>
  </si>
  <si>
    <t>DRA. VELIA LEMEL</t>
  </si>
  <si>
    <t>DRA. ETNA LAURA GUERRERO</t>
  </si>
  <si>
    <t>DRA. ARACELI NAVARRO</t>
  </si>
  <si>
    <t>DRA. CLARA DULCE MARIA MEDINA ESPINOSA</t>
  </si>
  <si>
    <t>candy-med@hotmail.com</t>
  </si>
  <si>
    <t>DRA. KAREN LISSETE DOMINGUEZ GARCIA</t>
  </si>
  <si>
    <t xml:space="preserve">CUAUTITLAN </t>
  </si>
  <si>
    <t>alexrosas7@hotmail.com</t>
  </si>
  <si>
    <t>DR. CHRISTIAN ALEJANDRO GONZALEZ SALAZAR</t>
  </si>
  <si>
    <t>alejandro91g@icloud.com</t>
  </si>
  <si>
    <t>DRA. BEATRIZ CORONA</t>
  </si>
  <si>
    <t>DRA. BEATRIZ ADRIANA MADRIGAL MADRIGAL</t>
  </si>
  <si>
    <t>BEATRIZ.MADRIGAL.AL2@HOTMAIL.COM</t>
  </si>
  <si>
    <t>VILLAFLORES</t>
  </si>
  <si>
    <t>MARGARET ANDREUS</t>
  </si>
  <si>
    <t>DR. MARCO ANTONIO MONTAÑO MERCADO</t>
  </si>
  <si>
    <t>44200 GUADALAJARA</t>
  </si>
  <si>
    <t>DRA. MYRNA ACASHIA POLITO PEREZ</t>
  </si>
  <si>
    <t>myrnapolitoperez@gmaiil.com</t>
  </si>
  <si>
    <t>alejandravelasco@ciruderm.info</t>
  </si>
  <si>
    <t>drazepedasv@gmail.com</t>
  </si>
  <si>
    <t>EL SALVADOR</t>
  </si>
  <si>
    <t>DR. JUAN ANGEL BIGUERIAS OSUNA</t>
  </si>
  <si>
    <t>thelushskincenter@gmail.com</t>
  </si>
  <si>
    <t>enriquesanchez@ciruderm.info</t>
  </si>
  <si>
    <t>MEDICAL LASER CELAYA</t>
  </si>
  <si>
    <t>DRA. DIANA  ASELA GARCIA RUIZ</t>
  </si>
  <si>
    <t>MIGUEL ALEMAN</t>
  </si>
  <si>
    <t>DR. OCTAVIO AUGUSTO GONZALEZ GALINDO</t>
  </si>
  <si>
    <t>DRA. NELA RABAGO OROZCO</t>
  </si>
  <si>
    <t>DRA. ARACELI JIMENEZ</t>
  </si>
  <si>
    <t>robertobarajas@ciruderm.info,guillesalazar@ciruderm.info</t>
  </si>
  <si>
    <t>DR. RODOLFO URIBE VALLE</t>
  </si>
  <si>
    <t>rodolfouribem@hotmail.com</t>
  </si>
  <si>
    <t>DR. MAURICIO ESTRADA</t>
  </si>
  <si>
    <t>DR. GUILLERMO REMES CABADA</t>
  </si>
  <si>
    <t>DRA. ERIKA CORTES LOPEZ</t>
  </si>
  <si>
    <t xml:space="preserve">SAN VICENTE CHICOLOAPAN </t>
  </si>
  <si>
    <t>EDO DE MEXICO</t>
  </si>
  <si>
    <t>DRA. GUADALUPE MARIA GONZALEZ</t>
  </si>
  <si>
    <t>DR. JUAN ANGEL HERNANDEZ PAEZ</t>
  </si>
  <si>
    <t>DRA. ELISA  NIERI</t>
  </si>
  <si>
    <t>DR. AXEL RODRIGO MARQUEZ NUÑEZ</t>
  </si>
  <si>
    <t>dr.axelmarquez@gmail.com</t>
  </si>
  <si>
    <t>DR. ROBERTO MANZANO</t>
  </si>
  <si>
    <t>DR. BRAULIO TINOCO</t>
  </si>
  <si>
    <t>DRA. SOFIA VOLLRATH</t>
  </si>
  <si>
    <t>sofiavollrath@yahoo.com.mx</t>
  </si>
  <si>
    <t>drageorgina@hotmail.com</t>
  </si>
  <si>
    <t>MARIA MAGDALENA CEJUDO</t>
  </si>
  <si>
    <t>DRA. ANYELY ARCINIEGA ARRIOLA</t>
  </si>
  <si>
    <t>yleynar05@gmail.com</t>
  </si>
  <si>
    <t>DRA. RUTH MIRIAM GUERRERO</t>
  </si>
  <si>
    <t>mpdragabriela@hotmail.com</t>
  </si>
  <si>
    <t>DR. CARLOS ALBERTO GARCIA MERAZ</t>
  </si>
  <si>
    <t>dr.garciameraz@gmail.com</t>
  </si>
  <si>
    <t>dra.ana.t@hotmail.com</t>
  </si>
  <si>
    <t>DRA. BERENICE DIAZ</t>
  </si>
  <si>
    <t>DRA. NOEMI PASTRANA JIMENEZ</t>
  </si>
  <si>
    <t>DRA. XOCHITL CASTRO</t>
  </si>
  <si>
    <t>annieliza@live.com.mx</t>
  </si>
  <si>
    <t>KARLA AGUILAR / SVELTIKA SPA</t>
  </si>
  <si>
    <t>DRA. JANETTE LARA</t>
  </si>
  <si>
    <t>DR. JOSE ERICK OLVERA IBARRA</t>
  </si>
  <si>
    <t>DR. ANDRES ELISEO PUGA ROJAS</t>
  </si>
  <si>
    <t>DR. JOAQUIN GONZALEZ</t>
  </si>
  <si>
    <t>DR. ADRIAN GARCIA CRUZ</t>
  </si>
  <si>
    <t>adgarcru@gmail.com</t>
  </si>
  <si>
    <t>DR. ALFREDO VERA</t>
  </si>
  <si>
    <t>DR. DARIO PAPAQUI</t>
  </si>
  <si>
    <t>DR. ENRIQUE ALFONSO TUCHMANN DOMINGUEZ</t>
  </si>
  <si>
    <t>doc_tuchmann@yahoo.com</t>
  </si>
  <si>
    <t>DRA. BARBARA JIMENA CELADA GLORIA</t>
  </si>
  <si>
    <t>DR. EDGAR ALAN GRACIA MAYEN</t>
  </si>
  <si>
    <t>edgaralan23@hotmail.com</t>
  </si>
  <si>
    <t>TLALNEPANTLA DE BAZ</t>
  </si>
  <si>
    <t>MARICAREN MUCIÑO</t>
  </si>
  <si>
    <t>GUILLERMO TREVIÑO</t>
  </si>
  <si>
    <t>DR. DAVID JIMENEZ FERGUSON</t>
  </si>
  <si>
    <t>DR. JULIO WONG / SAN LUIS RIO COLORADO</t>
  </si>
  <si>
    <t>DR. ERICK ROBERTO SANTAELLA SOSA</t>
  </si>
  <si>
    <t>DR. JOSE DEL CARMEN CAMARA</t>
  </si>
  <si>
    <t>JALAPA</t>
  </si>
  <si>
    <t>DRA. MARIA GUADALUPE JIMENEZ FLORES</t>
  </si>
  <si>
    <t>flores_g19@hotmail.com</t>
  </si>
  <si>
    <t xml:space="preserve">CUAUTLANCINGO </t>
  </si>
  <si>
    <t>DR. JUAN MANUEL CHAPARRO</t>
  </si>
  <si>
    <t>DR. OSCAR FERNANDEZ VELAZQUEZ</t>
  </si>
  <si>
    <t>DRA. ANDREA JULIANA ZULUAGA PARRA</t>
  </si>
  <si>
    <t>DRA. MIRIAM GISEL RAMIREZ</t>
  </si>
  <si>
    <t>DR. JOSE SIMON SALINAS MONTEMAYOR</t>
  </si>
  <si>
    <t>ssalinas@periocenter.com.mx, marcoantoniobauer@gmail.com</t>
  </si>
  <si>
    <t>DR. JUAN ROBLES LOPEZ</t>
  </si>
  <si>
    <t>DRA. GEORGINA PAMELA CAMACHO FRITZ</t>
  </si>
  <si>
    <t>DR. PEDRO ALFREDO ZARATE VALDIVIA</t>
  </si>
  <si>
    <t>pazv28@hotmail.com</t>
  </si>
  <si>
    <t>MA. DE LOS ANGELES MARIN REBOLLO</t>
  </si>
  <si>
    <t>DRA. NORMA SANCHEZ</t>
  </si>
  <si>
    <t>normasanchezdast@hotmail.com</t>
  </si>
  <si>
    <t>SANTIAGO TEQUISQUIAC</t>
  </si>
  <si>
    <t>DR. VICTOR MANUEL ROSALES GALINDO</t>
  </si>
  <si>
    <t>DRA. PATRICIA OLALDE</t>
  </si>
  <si>
    <t>DRA. ALEJANDRA RUIZ</t>
  </si>
  <si>
    <t>DRA. LAURA FLERIDE CANTU GONZALEZ</t>
  </si>
  <si>
    <t>gonzalezc768@outlook.com</t>
  </si>
  <si>
    <t>DRA. LORENA PALACIOS</t>
  </si>
  <si>
    <t>DRA. ALONDRA VALENCIA ACOSTA</t>
  </si>
  <si>
    <t>DRA. CINTHYA RODRIGUEZ RAYA</t>
  </si>
  <si>
    <t>cinthya_kiara@hotmail.com</t>
  </si>
  <si>
    <t>MA. ELENA VAZQUEZ</t>
  </si>
  <si>
    <t>DRA. AGNESE FRANCESCA ARIAS LARA</t>
  </si>
  <si>
    <t>aariaslara@hotmail.com</t>
  </si>
  <si>
    <t>DR. JUAREZ</t>
  </si>
  <si>
    <t>DRA. MARTHA RUTH BOUZAS PLACIER</t>
  </si>
  <si>
    <t>DRA. LILIANA DEL CARMEN LUNA</t>
  </si>
  <si>
    <t>DRA. ALEJANDRA MAZA DE FRANCO</t>
  </si>
  <si>
    <t>DR. ALBERTO ROSALES AYALA</t>
  </si>
  <si>
    <t>carmina.novomed@hotmail.com</t>
  </si>
  <si>
    <t>DR. HECTOR DURAN</t>
  </si>
  <si>
    <t>LIC. REBECA GARZA</t>
  </si>
  <si>
    <t>DRA. INDIRA CHAVEL TORIBIO BRETON</t>
  </si>
  <si>
    <t>indiratoribio_27@hotmail.com</t>
  </si>
  <si>
    <t>DR. URIEL FUENTES ESPINOZA</t>
  </si>
  <si>
    <t>DRA. MARCIA BURGOS</t>
  </si>
  <si>
    <t>DR. JULIO WONG / TIJUANA</t>
  </si>
  <si>
    <t>DRA. MARTHA POLANCO</t>
  </si>
  <si>
    <t>ARFAMEX S.A. DE C.V.</t>
  </si>
  <si>
    <t>DRA. OLIMPIA SANCHEZ ABOYTES</t>
  </si>
  <si>
    <t>irma_09@hotmail.co</t>
  </si>
  <si>
    <t>TAXCO</t>
  </si>
  <si>
    <t>DRA. JANINE ZAMITIZ BONILLA JUAREZ</t>
  </si>
  <si>
    <t>DRA. MARIA ELENA ROMERO BRAVO</t>
  </si>
  <si>
    <t>DRA. TERESA SANCHEZ ARAIZA</t>
  </si>
  <si>
    <t>sancheztere585@gmail.com</t>
  </si>
  <si>
    <t>DRA. ILEANA GENOVEVA ELORZA MENDOZA</t>
  </si>
  <si>
    <t>dra.elorza@gmail.com</t>
  </si>
  <si>
    <t>DRA. JULIA ANDREA ZARATE ROQUE</t>
  </si>
  <si>
    <t>zarateroque@yahoo.com.mx</t>
  </si>
  <si>
    <t>DRA. KARLA RAMONA CASTRO MARTINEZ</t>
  </si>
  <si>
    <t>evelinmutal@gmailcom</t>
  </si>
  <si>
    <t>52989  ATIZAPAN DE ZARAGOA</t>
  </si>
  <si>
    <t>DRA. CARMINA NAVA AGUAYO</t>
  </si>
  <si>
    <t>DR. ARMANDO VALDERABANO CASTILLO</t>
  </si>
  <si>
    <t>DR. VICTOR MANUEL PINEDA RAMIREZ</t>
  </si>
  <si>
    <t>DRA. NELLY DELTA LOPEZ VAZQUEZ</t>
  </si>
  <si>
    <t>DRA. CLAUDIA LUNA PEREZ</t>
  </si>
  <si>
    <t>ESTELA PEREZ</t>
  </si>
  <si>
    <t>DRA. LETICIA JAIMES</t>
  </si>
  <si>
    <t>DRA. CLAUDIA SAAVEDRA NATERAS</t>
  </si>
  <si>
    <t>DRA. JACINTA COLLAZOS</t>
  </si>
  <si>
    <t>DR. NAGIB RANDI FERNANDEZ</t>
  </si>
  <si>
    <t>dra.solrojas@gmail.com</t>
  </si>
  <si>
    <t>DR. NORBERTO ANCHEYTA (CDMX)</t>
  </si>
  <si>
    <t>DRA. MARLEM ALONSO CÉSAR</t>
  </si>
  <si>
    <t>DR. GABRIEL MARTINEZ BURILLO</t>
  </si>
  <si>
    <t>DR. CARLOS ALEJANDRO OLIVARES HERRERA</t>
  </si>
  <si>
    <t>caoh23@hotmail.com</t>
  </si>
  <si>
    <t>LIC. GEORGINA VIADES CASTILLO</t>
  </si>
  <si>
    <t>DRA. MARIA CONCEPCION GONZALEZ</t>
  </si>
  <si>
    <t>DR. RODRIGO MARTINEZ DIAZ</t>
  </si>
  <si>
    <t>RENEW SPA S.A. DE C.V.</t>
  </si>
  <si>
    <t>juahinys@gmail.com</t>
  </si>
  <si>
    <t>DRA. DIANA IVONNE DIAZ LOPEZ</t>
  </si>
  <si>
    <t>DRA. EMMA PETRICCIOLI</t>
  </si>
  <si>
    <t>DR. ELEUTERIO VALENCIA CASTRO</t>
  </si>
  <si>
    <t>LETICIA´S SPA</t>
  </si>
  <si>
    <t>DRA. BLANCA MACEDO</t>
  </si>
  <si>
    <t>DRA. VALIA GARCIA</t>
  </si>
  <si>
    <t>DRA. GRISEL ROJAS TORRES</t>
  </si>
  <si>
    <t>DRA. VICTORIA ELIZABETH TORRES GAL</t>
  </si>
  <si>
    <t>DRA. ANAYANSIN LIBYEN MORALES ARZATE</t>
  </si>
  <si>
    <t>dralibyen@hotmail.com</t>
  </si>
  <si>
    <t>DRA. MARIA ELENA ROJAS VERA</t>
  </si>
  <si>
    <t>marove_18@hotmail.com</t>
  </si>
  <si>
    <t>DR. MANUEL ALBARRÁN HORTA</t>
  </si>
  <si>
    <t>DRA. SANDRA IBETH HERNANDEZ ZARATE</t>
  </si>
  <si>
    <t>DR. JONATHAN PEÑA</t>
  </si>
  <si>
    <t>MARIA DEL PILAR ROVIRA PRIEGO</t>
  </si>
  <si>
    <t xml:space="preserve">pilirovira@yahoo.com.mx,jaimehr@hotmail.com </t>
  </si>
  <si>
    <t>DRA. ELIZABETH ALVA /ALVACLINIC</t>
  </si>
  <si>
    <t>eliza_alva@hotmail.com</t>
  </si>
  <si>
    <t>DRA. MARIA FERNANDA DELOYA ARDON</t>
  </si>
  <si>
    <t>maferdeloya@gmail.com</t>
  </si>
  <si>
    <t>DRA. WENDY PEREZ GOMEZ</t>
  </si>
  <si>
    <t>DR. RUBEN CORONEL</t>
  </si>
  <si>
    <t>dra.jimenezruiz@gmail.com</t>
  </si>
  <si>
    <t>DR. JOSE ARTURO OROZCO</t>
  </si>
  <si>
    <t>DRA. CATALINA BERNAT BELTRAN</t>
  </si>
  <si>
    <t>DRA. CLAUDIA JANETH MONDRAGON VELAZQUEZ</t>
  </si>
  <si>
    <t>DRA. BLANCA RUTH DIAZ MUY</t>
  </si>
  <si>
    <t>DRA. NORMA CERVERA RUEDA</t>
  </si>
  <si>
    <t>ANDRE COLL</t>
  </si>
  <si>
    <t>DRA. ELIZABETH ROSALES</t>
  </si>
  <si>
    <t>eliza_nena83@hotmauil.com</t>
  </si>
  <si>
    <t>DRA. JANNIA IVETTE VAZQUEZ ARANA</t>
  </si>
  <si>
    <t>DR. MARTIN OSIRIS NAVA ESTRADA</t>
  </si>
  <si>
    <t>DR. CARLOS ALBERTO LA CRUZ</t>
  </si>
  <si>
    <t>DRA. IROMI RODRIGUEZ</t>
  </si>
  <si>
    <t>DRA. TZILACATZIN HERNANDEZ ORDOÑEZ</t>
  </si>
  <si>
    <t>MARIA ELENA RAMIREZ HERNANDEZ</t>
  </si>
  <si>
    <t>dra.gvarela@gmail.com</t>
  </si>
  <si>
    <t>DRA. MARIA DEL SOCORRO OLIVER GARCIA</t>
  </si>
  <si>
    <t>DR. JULIO WONG / CDMX</t>
  </si>
  <si>
    <t>DR. LUIS FELIPE CRUZ HERNANDEZ</t>
  </si>
  <si>
    <t>saludyvida2000@msn.com</t>
  </si>
  <si>
    <t>DR. ALBERTO ALAMILLA MURILLO</t>
  </si>
  <si>
    <t>COMACALCO</t>
  </si>
  <si>
    <t>DRA. FRECIA GRISEL CASTILLO RODRIGUEZ</t>
  </si>
  <si>
    <t>drafrecia81@gmail.com</t>
  </si>
  <si>
    <t>CIUDAD MANTE</t>
  </si>
  <si>
    <t>DR. EDUARDO MEZA</t>
  </si>
  <si>
    <t>DRA. ESMERALDA SANCHEZ CONTRERAS</t>
  </si>
  <si>
    <t>leyddiguevara@ciruderm.info,richardguevara@ciruderm.info</t>
  </si>
  <si>
    <t>DRA. JESSICA MAGALY DURAN TREJO</t>
  </si>
  <si>
    <t>dra.jessicaduran@gmail.com</t>
  </si>
  <si>
    <t>DRA. ROCIO PEÑA URIBE</t>
  </si>
  <si>
    <t>DRA. LILIAN ANGELICA CARDENAS ROMO</t>
  </si>
  <si>
    <t>DRA. ELIZABETH GUTIERREZ</t>
  </si>
  <si>
    <t>DRA. MARTHA SOFIA GUADALUPE GARCIA LLANOS</t>
  </si>
  <si>
    <t>DRA. MARIA DOLORES RODRIGUEZ MARTINEZ</t>
  </si>
  <si>
    <t>lolinguis@hotmail.com</t>
  </si>
  <si>
    <t xml:space="preserve">LAGOS DE MORENO </t>
  </si>
  <si>
    <t>DRA. JANET RAMIREZ REYES</t>
  </si>
  <si>
    <t>DR. EDUWARD REYNA TRUJILLO</t>
  </si>
  <si>
    <t>DRA. CHRISTIAN SALAS SERRANO</t>
  </si>
  <si>
    <t>chrisss-382@hotmail.com</t>
  </si>
  <si>
    <t>DR. RONALD VILLAFAN QUIROGA</t>
  </si>
  <si>
    <t>ronaldvillafan@yahoo.com</t>
  </si>
  <si>
    <t>DRA. ANA MENENDEZ</t>
  </si>
  <si>
    <t>DR. JOSE HECTOR URIBE AMADOR</t>
  </si>
  <si>
    <t>DRA. SANDRA AMEZCUA</t>
  </si>
  <si>
    <t>DRA. MARCY RUBIO</t>
  </si>
  <si>
    <t>clinicanovara@hotmail.com</t>
  </si>
  <si>
    <t>DRA. SANDRA MIREYA RAMIREZ CAMARILLO</t>
  </si>
  <si>
    <t>dra_sandra_ramirez@hotmail.com</t>
  </si>
  <si>
    <t>DRA. IVONE YUCARI CAMPOS MENDEZ</t>
  </si>
  <si>
    <t>XALATLACO</t>
  </si>
  <si>
    <t>DRA. LYDIA ALVAREZ ALVAREZ</t>
  </si>
  <si>
    <t>DRA. GENESIS QUINTERO BONILLA</t>
  </si>
  <si>
    <t>genesisq80@hotmail.com</t>
  </si>
  <si>
    <t>DRA. GUADALUPE GARCIA</t>
  </si>
  <si>
    <t>DR. KURT DIAZ</t>
  </si>
  <si>
    <t>DRA. BERENICE VILLA</t>
  </si>
  <si>
    <t>DRA. OFELIA CAZARES</t>
  </si>
  <si>
    <t>DRA. MARGARITA NATHALY BARRIENTOS LOPEZ</t>
  </si>
  <si>
    <t>nathaly88_@hotmail.com</t>
  </si>
  <si>
    <t>ECATEPEC DE MORELOS</t>
  </si>
  <si>
    <t>DRA. SUSANA ZOE ESTRADA</t>
  </si>
  <si>
    <t>drazmed@hotmail.com</t>
  </si>
  <si>
    <t>ROSA ISELA BUSTOS</t>
  </si>
  <si>
    <t>CELSO DEL VILLAR</t>
  </si>
  <si>
    <t>JANNETTE CONITRILLO</t>
  </si>
  <si>
    <t>DR. ERICK VARGAS</t>
  </si>
  <si>
    <t>DRA. GLORIA ESTHER PRADO JARQUIN</t>
  </si>
  <si>
    <t>DR. JOSE DAVID TALLAVAZ HERNANDEZ</t>
  </si>
  <si>
    <t>tallavaz@prodigy.net.mx</t>
  </si>
  <si>
    <t>SAN MIGUEL ALLENDE</t>
  </si>
  <si>
    <t>DRA. CRISTAL MIRANDA HERNANDEZ DIAZ</t>
  </si>
  <si>
    <t>SPGG</t>
  </si>
  <si>
    <t>DRA. CLAUDIA FERNANDEZ</t>
  </si>
  <si>
    <t>DR. ULISSES MISAEL LUCAS MODESTO</t>
  </si>
  <si>
    <t>TENANGO DE DORIA</t>
  </si>
  <si>
    <t>DRA. JUANA ELENA UGALDE PARRA</t>
  </si>
  <si>
    <t>jelena_ugalde@hotmail.com</t>
  </si>
  <si>
    <t>DRA. LILIANA MALDONADO NEGRETE</t>
  </si>
  <si>
    <t>TONALA</t>
  </si>
  <si>
    <t>DRA. PATRICIA GUADALUPE PEÑA REGALADO</t>
  </si>
  <si>
    <t>dra.patriciapena@yahoo.com</t>
  </si>
  <si>
    <t>DR. MARTIN ALEJANDRO MATADAMAS LUGO</t>
  </si>
  <si>
    <t>alejandrolugomx@gmail.com</t>
  </si>
  <si>
    <t>CMDX</t>
  </si>
  <si>
    <t>DR. LUIS FRANCISCO MOCTEZUMA GOMEZ</t>
  </si>
  <si>
    <t>DRA. JUDITH DIAZ</t>
  </si>
  <si>
    <t>DRA. CYNTHIA GABRIELA VIVAR COMPEAN</t>
  </si>
  <si>
    <t>DR. MAURICIO PEREZ NAVA</t>
  </si>
  <si>
    <t>DRA. DANISA MUÑOZ</t>
  </si>
  <si>
    <t>DR. MIGUEL ANGEL RAMIREZ</t>
  </si>
  <si>
    <t>DR. MIGUEL MORA AROSTICO</t>
  </si>
  <si>
    <t>drmoraaros@gmail.com</t>
  </si>
  <si>
    <t>DR. JOSE DE JESUS REYES OLVERA</t>
  </si>
  <si>
    <t>drjosereyes@hotmail.com</t>
  </si>
  <si>
    <t>DRA. MAGDALENA ARRAMBIDE AYALA</t>
  </si>
  <si>
    <t>arrayavicky@gmail.com</t>
  </si>
  <si>
    <t>DR. ESAU SALINAS LOEZA</t>
  </si>
  <si>
    <t>DR. JOSE MANUEL GUERRA</t>
  </si>
  <si>
    <t>DR. JESUS GERARDO RODRIGUEZ NORIEGA</t>
  </si>
  <si>
    <t>viternordzmed@gmail.com</t>
  </si>
  <si>
    <t>DR. FERNANDO GONZALEZ NIETO</t>
  </si>
  <si>
    <t>DRA. ROCIO TRUJILLO AULESTIA</t>
  </si>
  <si>
    <t>QUITO</t>
  </si>
  <si>
    <t>DRA. ALEIDA CAMACHO</t>
  </si>
  <si>
    <t>DRA. VERONICA RAMIREZ CISNEROS</t>
  </si>
  <si>
    <t>DR. GERMAN D. WINDER MORALES</t>
  </si>
  <si>
    <t>germanwinder@gmail.com</t>
  </si>
  <si>
    <t>DRA. CLAUDIA MONTOYA</t>
  </si>
  <si>
    <t>DRA. HAYDE GONZALEZ</t>
  </si>
  <si>
    <t>DRA. BLANCA SIXTOS</t>
  </si>
  <si>
    <t>DRA. ALEJANDRA HERNANDEZ</t>
  </si>
  <si>
    <t>DRA. IVONNE ORREGO MONTELVO</t>
  </si>
  <si>
    <t>ivibom@live.com.mx</t>
  </si>
  <si>
    <t>DR. CESAR BENJAMIN CASTRO MEJIA</t>
  </si>
  <si>
    <t>drcesarcastro@medimax.info</t>
  </si>
  <si>
    <t>DR. JULIO PALACIOS</t>
  </si>
  <si>
    <t>DR. FRANCISCO JIMENEZ TREVIÑO</t>
  </si>
  <si>
    <t>DRA. ERICKA ORTA RODRIGUEZ</t>
  </si>
  <si>
    <t>erickaortarodriguez@yahoo.com.mx</t>
  </si>
  <si>
    <t>DR. RAPHAEL MEJIA GRANILLA</t>
  </si>
  <si>
    <t>DIANA GARCIA</t>
  </si>
  <si>
    <t>DRA. DELIA MARIA MEDINA TORRES</t>
  </si>
  <si>
    <t>ailed_medina@hotmail.com</t>
  </si>
  <si>
    <t>DRA. SANDRA JIMENEZ MUÑOZ</t>
  </si>
  <si>
    <t>DRA. GRACIELA MOLOYA</t>
  </si>
  <si>
    <t>graciela2706@hotmail.com</t>
  </si>
  <si>
    <t>DRA. ROSA MARIA MERCADO</t>
  </si>
  <si>
    <t>DRA. IVONNE ELIZABETH IÑIGUEZ BECERRA</t>
  </si>
  <si>
    <t>ivonneiniguezb@gmail.com</t>
  </si>
  <si>
    <t>DRA. MA. DEL ROSARIO ELVIRA MORALES H</t>
  </si>
  <si>
    <t>DRA. LISSETE ALICIA CASO TUERO</t>
  </si>
  <si>
    <t>ACAYUCAN</t>
  </si>
  <si>
    <t>DR. ROGELIO GONZALEZ QUINTANAR</t>
  </si>
  <si>
    <t>DRA. YENI MARQUEZ</t>
  </si>
  <si>
    <t>ALFONSO RIVERA GUATI ROJO</t>
  </si>
  <si>
    <t>DRA. MA. GUADALUPE PEYRANO</t>
  </si>
  <si>
    <t>DRA. MONICA ALVA</t>
  </si>
  <si>
    <t>DRA. SILVIA CABRERA CARPIO</t>
  </si>
  <si>
    <t>DRA. BARBARA CONTRERAS</t>
  </si>
  <si>
    <t>DRA. NORMA ANZURES</t>
  </si>
  <si>
    <t>atencioncliente@ciruderm.info</t>
  </si>
  <si>
    <t>DRA. MARIANA CASTILLO</t>
  </si>
  <si>
    <t>almamarianacastillobarriga@gmail.com</t>
  </si>
  <si>
    <t>drcoello.nutricion@gmail.com</t>
  </si>
  <si>
    <t>DRA. ELISA SUSANA DOMINGUEZ GARCIA</t>
  </si>
  <si>
    <t>eshemato@gmail.com</t>
  </si>
  <si>
    <t>frey10@hotmail.com</t>
  </si>
  <si>
    <t>TEQUISQIAPAN</t>
  </si>
  <si>
    <t>DR. ROGER HERNAN ROJAS</t>
  </si>
  <si>
    <t>DRA. ISABEL CRISTINA SANCHEZ YARZAGARAY</t>
  </si>
  <si>
    <t>icsanchezy@gmail.com</t>
  </si>
  <si>
    <t>DRA. ALEJANDRA GOMEZ FLORES</t>
  </si>
  <si>
    <t>recepcionmorantesgomez@hotmail.com</t>
  </si>
  <si>
    <t>DRA. JOANNA DEL CARMEN CONTRERAS CARRILLO</t>
  </si>
  <si>
    <t>DR. BENJAMIN CARRERA AGUILAR</t>
  </si>
  <si>
    <t>DRA. MARCELA VILLANUEVA ANDRADE</t>
  </si>
  <si>
    <t xml:space="preserve"> TEOLOYUCAN</t>
  </si>
  <si>
    <t>DRA. PERLA TERESA LERMA PEREZ</t>
  </si>
  <si>
    <t>perlalerma@hotmail.com</t>
  </si>
  <si>
    <t>DRA. ARIANA GALLARDO MUÑOZ</t>
  </si>
  <si>
    <t>VICTOR HUGO CONTRERAS</t>
  </si>
  <si>
    <t>DR. JOSE CARDENAS</t>
  </si>
  <si>
    <t>DRA. NORA JULISA MARTINEZ MORA</t>
  </si>
  <si>
    <t>mtzalicia@live.com.mx</t>
  </si>
  <si>
    <t>DRA. MARTHA BALLESTEROS</t>
  </si>
  <si>
    <t>DRA. PALOMA ASTRID HELLEN ALPIZAR BELTRAN</t>
  </si>
  <si>
    <t>hellen_27_7@hotmail.com</t>
  </si>
  <si>
    <t>CORPORATIVO VKAS, S.A. DE C.V.</t>
  </si>
  <si>
    <t>DR. RUBEN MANUEL LUIS BENITEZ</t>
  </si>
  <si>
    <t xml:space="preserve">CD. DEL CARMEN </t>
  </si>
  <si>
    <t>DR. LUCIO SERGIO ROJAS TORRES</t>
  </si>
  <si>
    <t>yibikindercito@hotmail.com</t>
  </si>
  <si>
    <t>DRA. MARIA MONTSERRAT ZAVALA ALCANTARA</t>
  </si>
  <si>
    <t>monsiux20@hotmail.com</t>
  </si>
  <si>
    <t>DR. SERGIO VIVANCO DE LA CERDA</t>
  </si>
  <si>
    <t>DRA. AILEEN ANABEL ZAPATA SALCIDO</t>
  </si>
  <si>
    <t>Mcpsalcido@gmail.com</t>
  </si>
  <si>
    <t>DR. OSNAYA MORENO HUMBERTO</t>
  </si>
  <si>
    <t>hom83@hotmail.com</t>
  </si>
  <si>
    <t xml:space="preserve">CDMX </t>
  </si>
  <si>
    <t>hazael_m3@hotmail.com</t>
  </si>
  <si>
    <t>DRA. PERLA JUDITH MARIN</t>
  </si>
  <si>
    <t>HAMSA</t>
  </si>
  <si>
    <t>rejuvaskinmx@ciruderm.info</t>
  </si>
  <si>
    <t>DRA. BEATRIZ RODRIGUEZ SERRANO</t>
  </si>
  <si>
    <t>DR. ALBERTO LARA JIMENEZ</t>
  </si>
  <si>
    <t>laraalberto@live.com.mx</t>
  </si>
  <si>
    <t>DRA. ROSELLA SANTA CRUZ</t>
  </si>
  <si>
    <t>drrosscruz@gmail.con</t>
  </si>
  <si>
    <t>drmagaly.diaz@gmail.com</t>
  </si>
  <si>
    <t>DR. JORGE GODINEZ MELGOZA</t>
  </si>
  <si>
    <t>DR. DARIO CAMACHO MEDINA</t>
  </si>
  <si>
    <t>dr.dariocamacho@gmail.com</t>
  </si>
  <si>
    <t>DR. JUAN JOSE RIVERA LOPEZ</t>
  </si>
  <si>
    <t>drrivera78@gmail.com</t>
  </si>
  <si>
    <t>dralindamancera@hotmail.com</t>
  </si>
  <si>
    <t>DR. JESUS RIVAS CAMPOS</t>
  </si>
  <si>
    <t>prodontica@hotmail.com</t>
  </si>
  <si>
    <t>JOANIS DEL CARMEN USECHE CASADIEGO</t>
  </si>
  <si>
    <t>DRA. MELISSA ARACELY CHIGO HERNANDEZ</t>
  </si>
  <si>
    <t>mely1705@hotmail.com</t>
  </si>
  <si>
    <t>DR. VICTOR MANUEL PONCE MUÑOZ</t>
  </si>
  <si>
    <t>Ponce20.vp@gmail.com</t>
  </si>
  <si>
    <t xml:space="preserve">MORELIA </t>
  </si>
  <si>
    <t>DRA. KATHIA MARIA CASTRO FAUSTO</t>
  </si>
  <si>
    <t>Drakcastro@gmail.com</t>
  </si>
  <si>
    <t>DR. RAMON RODRIGUEZ PEREZ</t>
  </si>
  <si>
    <t>ramon_doctor@hotmail.com</t>
  </si>
  <si>
    <t>DR. GIUSEPPE TANZILLO</t>
  </si>
  <si>
    <t>giuseppetanzillodr@gmail.com</t>
  </si>
  <si>
    <t>dra.marcepb@gmail.com</t>
  </si>
  <si>
    <t>kalysamer@hotmail.com</t>
  </si>
  <si>
    <t>ORLANDO DAVID SANTANA MARTINEZ CUEVAS</t>
  </si>
  <si>
    <t>FERNANDA GUTIERREZ FARIAS</t>
  </si>
  <si>
    <t xml:space="preserve">aniluap-paulina@hotmail.com </t>
  </si>
  <si>
    <t>DR. SERGIO VILLACOBOS</t>
  </si>
  <si>
    <t>Sergiodr@hotmail.com</t>
  </si>
  <si>
    <t>DR. JUVENTINO HERNANDEZ LIMA Y GONZALEZ</t>
  </si>
  <si>
    <t>DRA. DE ALBA SANTANA ARACELI ATENEA</t>
  </si>
  <si>
    <t>ch_ely_0603@hotmail.com</t>
  </si>
  <si>
    <t>DRA. YARY FARIDE DUMANI HEREDIA</t>
  </si>
  <si>
    <t xml:space="preserve"> faridedumani@hotmail.com</t>
  </si>
  <si>
    <t>betzivela@gmail.com</t>
  </si>
  <si>
    <t>sandy_haydee@hotmail.com</t>
  </si>
  <si>
    <t>TULTITLAN</t>
  </si>
  <si>
    <t>DR. HECTOR DAVID VELAZQUEZ VARGAS</t>
  </si>
  <si>
    <t>velazquez.hectordavid@hotmail.com</t>
  </si>
  <si>
    <t>DRA. MARIA TERESA CRUZ GODINEZ</t>
  </si>
  <si>
    <t>draterecruz@hotmail.com</t>
  </si>
  <si>
    <t>ATIZAPAN DE ZARAGOZA</t>
  </si>
  <si>
    <t>aguiliarbrendamd@gmail.com</t>
  </si>
  <si>
    <t>DRA. JUDITH XITLALITL GUTIERREZ RODRIGUEZ</t>
  </si>
  <si>
    <t>dra.jxgr29@gmail.com</t>
  </si>
  <si>
    <t>DRA. ROSA JULIETA LORENZANA GÓMEZ</t>
  </si>
  <si>
    <t>julietalorenzana@hotmail.com</t>
  </si>
  <si>
    <t>DRA. ZOILA GAMBOA CARRILLO</t>
  </si>
  <si>
    <t>touchebyzg@gmail.com</t>
  </si>
  <si>
    <t>DRA. JASSIVE SÁNCHEZ TOVAR</t>
  </si>
  <si>
    <t>jassives@gmail.com</t>
  </si>
  <si>
    <t>MINATITLAN</t>
  </si>
  <si>
    <t>drjekillgarcia@gmail.com</t>
  </si>
  <si>
    <t>DRA. NOEMI PORRAS GAZCON</t>
  </si>
  <si>
    <t>npg2501@yahoo.com.mx</t>
  </si>
  <si>
    <t>reneuvespa@hormail.com</t>
  </si>
  <si>
    <t>doritacruz@hotmail.com</t>
  </si>
  <si>
    <t>admondermadl@gmail.com</t>
  </si>
  <si>
    <t>DRA. ALMA JESSICA HERNANDEZ MONDRAGON</t>
  </si>
  <si>
    <t>DRA. SANDRA SLAUGHTER</t>
  </si>
  <si>
    <t>sandraslaughter27@gmail.com</t>
  </si>
  <si>
    <t>DRA. DOLORES PEREZ PEREZ</t>
  </si>
  <si>
    <t>anestesiodolor@gmail.com</t>
  </si>
  <si>
    <t>ZAFIRMED S.A DE C.V.</t>
  </si>
  <si>
    <t>daniel@zafirmed.com</t>
  </si>
  <si>
    <t>HUIXQUILUCAN</t>
  </si>
  <si>
    <t>DRA. ANA ELIZABETH URIBE LOPEZ</t>
  </si>
  <si>
    <t>annaeuribe@gmail.com</t>
  </si>
  <si>
    <t>dra.zhenia.pineda@gmail.com</t>
  </si>
  <si>
    <t>DRA. GRISELDA PEREZ VILLEDA</t>
  </si>
  <si>
    <t>grisivilleda@gmail.com</t>
  </si>
  <si>
    <t>DRA. MAYRA ALEJANDRA BALDERAS FONSECA</t>
  </si>
  <si>
    <t>balderasfonseca@gmail.com</t>
  </si>
  <si>
    <t>DR. VICENTE SANTIAGO MATUS</t>
  </si>
  <si>
    <t>inadax3@hotmail.com</t>
  </si>
  <si>
    <t>JUCHITAN DE ZARAGOZA</t>
  </si>
  <si>
    <t>abatoni@gmail.com</t>
  </si>
  <si>
    <t>DRA. ADRIANA GARCIA GONZALEZ</t>
  </si>
  <si>
    <t>marianaggpetrides@gmail.com</t>
  </si>
  <si>
    <t>DRA. SANTA MÓNICA MIRANDA GARCIA</t>
  </si>
  <si>
    <t>monicamiranda07@gmail.com</t>
  </si>
  <si>
    <t>SAN MIGUEL DE ALLENDE</t>
  </si>
  <si>
    <t>SAIRA IVETT VERASTEGUI ONTIVEROS</t>
  </si>
  <si>
    <t>ciberruby@hotmail.com</t>
  </si>
  <si>
    <t>DRA. PRISCILA CAVAZOS RODRIGUEZ</t>
  </si>
  <si>
    <t>priscczrdz@gmail.com</t>
  </si>
  <si>
    <t>ALLENDE</t>
  </si>
  <si>
    <t>DR. ISAIAS LEON RAMIREZ</t>
  </si>
  <si>
    <t>isaleoram@icloud.com</t>
  </si>
  <si>
    <t>ATOTONILCO DE TULA</t>
  </si>
  <si>
    <t>DRA. PAOLA OZCEVELY MATA RODRIGUEZ</t>
  </si>
  <si>
    <t>moniquenicole.lc@hotmail.com</t>
  </si>
  <si>
    <t>SAN CRISTOBAL DE LAS CASAS</t>
  </si>
  <si>
    <t>medicalhousetherapy@gmail.com</t>
  </si>
  <si>
    <t>aivlis:vik@yahoo.com.mx</t>
  </si>
  <si>
    <t>DRA. ALINNE DE LA TORRE</t>
  </si>
  <si>
    <t>DRA. CLAUDIA JACQUELINE HERNANDEZ CALDERON</t>
  </si>
  <si>
    <t>Dra.hdezc@gmail.com</t>
  </si>
  <si>
    <t>ANDREA ROCH</t>
  </si>
  <si>
    <t>DRA. ANDREA BERENICE CARDENAS GONZALEZ</t>
  </si>
  <si>
    <t>andreabcg@gmail.com</t>
  </si>
  <si>
    <t>doctoralivier@gmail.com</t>
  </si>
  <si>
    <t>spa_cosmopiel@hotmail.com</t>
  </si>
  <si>
    <t>DRA. ILEANA SANCHEZ</t>
  </si>
  <si>
    <t>DRA. LAURA ELIZABETH RAMIREZ MORENO</t>
  </si>
  <si>
    <t>lerm_91@hotmail.com</t>
  </si>
  <si>
    <t>DRA. MARCELA VILLASEÑOR</t>
  </si>
  <si>
    <t>DR. EMMANUEL MARIN JACUINDE</t>
  </si>
  <si>
    <t>dremaja29@hotmail.com</t>
  </si>
  <si>
    <t>MOROLEON</t>
  </si>
  <si>
    <t xml:space="preserve">jumgina@gmail.com </t>
  </si>
  <si>
    <t>CLINICA DERMASSAD S.C.</t>
  </si>
  <si>
    <t>clinicadermassad@hotmail.com</t>
  </si>
  <si>
    <t>DRA. CRISTINA HERNANDEZ PEREZ</t>
  </si>
  <si>
    <t xml:space="preserve">cristy_hdzp7@hotmail.com </t>
  </si>
  <si>
    <t>DRA. LILIAN SUVERZA</t>
  </si>
  <si>
    <t>flaviosuverza@gmail.com</t>
  </si>
  <si>
    <t>AGYAGUASCALIENTES</t>
  </si>
  <si>
    <t>gvi.admich@prodigy.net.mx</t>
  </si>
  <si>
    <t>DRA. MONICA GALICIA</t>
  </si>
  <si>
    <t>dra.mgal@gmail.com</t>
  </si>
  <si>
    <t>DRA. KRYSTELL AGUILAR MANRIQUE</t>
  </si>
  <si>
    <t>Libra_skam@hotmail.com</t>
  </si>
  <si>
    <t>FELIPE CARRILLO PUERTO</t>
  </si>
  <si>
    <t>GRUPO VERTICAL S. DE R.L. DE C.V.</t>
  </si>
  <si>
    <t>alez_029@hotmail.com</t>
  </si>
  <si>
    <t>itzel.mapa@hotmail.com</t>
  </si>
  <si>
    <t xml:space="preserve">NOGALES </t>
  </si>
  <si>
    <t>Litze_28rf@hotmail.com</t>
  </si>
  <si>
    <t>conta.draangelicaorl@gmail.com</t>
  </si>
  <si>
    <t>CULHUACAN</t>
  </si>
  <si>
    <t>DR. ERIK OCHOA HIGUERA</t>
  </si>
  <si>
    <t>DRA. ELIZABETH SERRANO</t>
  </si>
  <si>
    <t>DRA. MARTHA NAVA TORRES</t>
  </si>
  <si>
    <t>DRA. GEICEL ANDREU VEGA</t>
  </si>
  <si>
    <t>ageicel14@gmail.com</t>
  </si>
  <si>
    <t>DR. FRANCISCO ROJAS AGUILAR</t>
  </si>
  <si>
    <t>Dr_rojasaguilar@hotmail.com</t>
  </si>
  <si>
    <t>DR. JOSE DEL RIO GOMEZ</t>
  </si>
  <si>
    <t>dr_delrio@hotmail.com</t>
  </si>
  <si>
    <t xml:space="preserve">dra.denisseayerim@outlook.com </t>
  </si>
  <si>
    <t>DRA. GUADALUPE GARCIA AGUIRRE</t>
  </si>
  <si>
    <t>Garcia33g@gmail.com</t>
  </si>
  <si>
    <t>DRA. BLANCA REYES</t>
  </si>
  <si>
    <t>DRA. CAROLINA GONZALEZ CARRILLO</t>
  </si>
  <si>
    <t>dra.carolinagzz@gmail.com</t>
  </si>
  <si>
    <t>VALERIA GWENDOLYN ALVARADO CAMACHO</t>
  </si>
  <si>
    <t>alexamora_@hotmail.com</t>
  </si>
  <si>
    <t>DR. LUIS YAIR LOPEZ FRAGA</t>
  </si>
  <si>
    <t>dryairfraga@hotmail.com</t>
  </si>
  <si>
    <t>DRA. YUNUEN REYNEL ZAMORA</t>
  </si>
  <si>
    <t>nenaa_beluga@hotmail.com</t>
  </si>
  <si>
    <t>DR. JUAN MANUEL NUÑEZ</t>
  </si>
  <si>
    <t>administracion1@vistar.com.mx</t>
  </si>
  <si>
    <t>DRA. ESMERALDA GARDUÑO CARPENTER</t>
  </si>
  <si>
    <t>DR. RICARDO TAPIA GONZALEZ</t>
  </si>
  <si>
    <t>hecopre@hotmail.com</t>
  </si>
  <si>
    <t>ALEJANDRA MARTINEZ</t>
  </si>
  <si>
    <t>DRA. HILAYALI AGUILAR MOLINA</t>
  </si>
  <si>
    <t>dra.hilayaliaguilar@gmail.com</t>
  </si>
  <si>
    <t>DR. SERGIO ASCENCIO CUELLAR</t>
  </si>
  <si>
    <t>DRA. ALEJANDRA IBARRA LARIOS</t>
  </si>
  <si>
    <t>eras.ilarios@gmail.com</t>
  </si>
  <si>
    <t>DRA. ALEJANDRA GUADALUPE GARCIA BALCAZAR</t>
  </si>
  <si>
    <t>consultaesp@bodycorpmid.com</t>
  </si>
  <si>
    <t>JIMENA MARTINEZ</t>
  </si>
  <si>
    <t>jime.mrtz@outlook.com</t>
  </si>
  <si>
    <t>DRA. AYERIN GUADALUPE MANCILLA MARIN</t>
  </si>
  <si>
    <t>draayemancilla@gmail.com</t>
  </si>
  <si>
    <t>DRA. MARTHA PATRICIA ARMAS VERA</t>
  </si>
  <si>
    <t>dra_gmayagoitia@hotmail.com</t>
  </si>
  <si>
    <t>DRA. YANET MADE MUNGUIA</t>
  </si>
  <si>
    <t>yan_made@hotmail.com</t>
  </si>
  <si>
    <t>drasangrador@gmail.com</t>
  </si>
  <si>
    <t>MARIA DOLORES TORAL ROMAI</t>
  </si>
  <si>
    <t>dramarthaescoto@hotmail.com</t>
  </si>
  <si>
    <t>lobatoe_24@hotmail.com</t>
  </si>
  <si>
    <t>MARY FERNANDA MAYORGA</t>
  </si>
  <si>
    <t>contabilidad@dermohealth.mx</t>
  </si>
  <si>
    <t>NAYELLI ARCE</t>
  </si>
  <si>
    <t>elsa.diliz@gmail.com</t>
  </si>
  <si>
    <t>DRA. LLUVIA DORADO</t>
  </si>
  <si>
    <t>dentistaprofesional1@yahoo.com</t>
  </si>
  <si>
    <t>DRA. MAURA BAUTISTA SANCHEZ</t>
  </si>
  <si>
    <t>Bautistasanchezmaura90@hotmail.com</t>
  </si>
  <si>
    <t>DR. DANIBAAN BENJAMIN SALINAS ARIAS</t>
  </si>
  <si>
    <t>danibaan@live.com.mx</t>
  </si>
  <si>
    <t>DENTAL IMPLANTS &amp; DESIGN S.C</t>
  </si>
  <si>
    <t>dulcegonzalez@ciruderm.info</t>
  </si>
  <si>
    <t>MARISOL MORENO</t>
  </si>
  <si>
    <t>DR. JESUS MANUEL GONZALEZ ZAZUETA</t>
  </si>
  <si>
    <t>jesssusmg@gmail.com</t>
  </si>
  <si>
    <t>DR. JOSE LUIS MONGALO</t>
  </si>
  <si>
    <t>josephjmv7@gmail.com</t>
  </si>
  <si>
    <t>DRA. IVONNE HERNANDEZ GONZALEZ</t>
  </si>
  <si>
    <t>dra.ivonneherg09@gmail.com</t>
  </si>
  <si>
    <t>DRA. NELLY KINACU MEZA BAUTISTA</t>
  </si>
  <si>
    <t>kinacu@hotmail.com</t>
  </si>
  <si>
    <t>ALEJANDRA REYES FAVELA</t>
  </si>
  <si>
    <t>refavela2510@hotmail.com</t>
  </si>
  <si>
    <t>DR. BRUNO STEVENS</t>
  </si>
  <si>
    <t>DRA. JANIA VAZQUEZ</t>
  </si>
  <si>
    <t>janniai@hotmail.com</t>
  </si>
  <si>
    <t>DRA. ALEJANDRA BASURTO ARIZA</t>
  </si>
  <si>
    <t>alejandra.basurto.a@gmail.com</t>
  </si>
  <si>
    <t>DRA. ALEJANDRA CASTAÑEDA</t>
  </si>
  <si>
    <t>DRA. PRISMA HITZEL CERON PEREZ</t>
  </si>
  <si>
    <t>dra.prismaceron@gmail.com</t>
  </si>
  <si>
    <t>ING. CARLOS BACA</t>
  </si>
  <si>
    <t>DRA. ILSE MEYER NAVA</t>
  </si>
  <si>
    <t>smeyer@ibt.unam.mx</t>
  </si>
  <si>
    <t>CARLA MIJARES DE UREÑA</t>
  </si>
  <si>
    <t>carlamijares@yahoo.com</t>
  </si>
  <si>
    <t>DRA. SARAHY TEJEIDA SÁNCHEZ</t>
  </si>
  <si>
    <t xml:space="preserve"> sarahy0727@gmail.com</t>
  </si>
  <si>
    <t>coralmedics@gmail.com</t>
  </si>
  <si>
    <t>DR. ALEJANDRO SANCHEZ ALMANZA</t>
  </si>
  <si>
    <t xml:space="preserve"> amidelyrola@yahoo.com.mx</t>
  </si>
  <si>
    <t>DRA. BLANCA ESTHER MALDONADO PALACIOS</t>
  </si>
  <si>
    <t>blanca-maldonado@hotmail.com</t>
  </si>
  <si>
    <t>MAURA CRUZ HERNANDEZ</t>
  </si>
  <si>
    <t>cusg88@gmail.com</t>
  </si>
  <si>
    <t>DRA. TAMARA KIMBALL</t>
  </si>
  <si>
    <t>medicinaestetica_tk@outlook.com</t>
  </si>
  <si>
    <t>DRA. JUANA ROJAS CASTILLO</t>
  </si>
  <si>
    <t>rojascasju@hotmail.com</t>
  </si>
  <si>
    <t>PACHUCA</t>
  </si>
  <si>
    <t>DRA. JESSICA JULIANA PRADEL MORA</t>
  </si>
  <si>
    <t>juliana.pradel.mora@gmail.com</t>
  </si>
  <si>
    <t>maribelizondo@hotmail.com</t>
  </si>
  <si>
    <t>87370 H. MATAMOROS</t>
  </si>
  <si>
    <t>DRA. GUADALUPE EDITH YARZA SOTO</t>
  </si>
  <si>
    <t>dra.edith.yarza@gmail.com</t>
  </si>
  <si>
    <t>drdiego67@yahoo.com.mx</t>
  </si>
  <si>
    <t>DR. AMBROSIO ARAIZA SOTELO</t>
  </si>
  <si>
    <t>info@webciruderm.com</t>
  </si>
  <si>
    <t>DELICIAS</t>
  </si>
  <si>
    <t>DRA. OSIRIS HERNANDEZ VELÁZQUEZ</t>
  </si>
  <si>
    <t>osirishv14@hotmail.com</t>
  </si>
  <si>
    <t>DRA. MARÍA DEL ROCIO OLIVA MUÑIZ</t>
  </si>
  <si>
    <t>jios2311@gmail.com</t>
  </si>
  <si>
    <t xml:space="preserve">maritzaperales20@gmail.com </t>
  </si>
  <si>
    <t>DRA. PAULINA GUADALUPE GARCÍA DÍAZ</t>
  </si>
  <si>
    <t>paulinahap@hotmail.com</t>
  </si>
  <si>
    <t>JALPA</t>
  </si>
  <si>
    <t>DRA. LYDIA ARACELY SOSA RIVERA</t>
  </si>
  <si>
    <t>lydiasosa@hotmail.com</t>
  </si>
  <si>
    <t>dralaura91@gmail.com</t>
  </si>
  <si>
    <t>ERICKA ROCIO OCHOA ARIAS</t>
  </si>
  <si>
    <t>pablitosboy@hotmail.com</t>
  </si>
  <si>
    <t>DRA. LORENA SOTO SANCHEZ</t>
  </si>
  <si>
    <t>DRA. REBECA CASTILLO</t>
  </si>
  <si>
    <t>DRA. ALEJANDRA REDONA</t>
  </si>
  <si>
    <t>aredonaa@gmail.com</t>
  </si>
  <si>
    <t>edar_rl@hotmail.com.mx</t>
  </si>
  <si>
    <t>DRA. ESTEPHANIA NAVA RAMIREZ</t>
  </si>
  <si>
    <t>dra.estephania.nava@gmail.com</t>
  </si>
  <si>
    <t>SVEN WALLSTEN</t>
  </si>
  <si>
    <t>DRA. CARMEN CORDOVA AGIS</t>
  </si>
  <si>
    <t>susly_5@hotmail.com</t>
  </si>
  <si>
    <t>DRA. ALEJANDRA KARINA MORALES GOMEZ</t>
  </si>
  <si>
    <t>morales.karina13@gmail.com</t>
  </si>
  <si>
    <t>dralemancarlos@gmail.com</t>
  </si>
  <si>
    <t>DRA. ERIKA DEL CARMEN GARCIA RIOS</t>
  </si>
  <si>
    <t>dra_maxilo@hotmail.com</t>
  </si>
  <si>
    <t>DR. ALEJANDRO ATENCO MACHADO</t>
  </si>
  <si>
    <t>dr.atencomachado@gmail.com</t>
  </si>
  <si>
    <t>DANNIA GONZALEZ</t>
  </si>
  <si>
    <t>CECIA QUINTERO</t>
  </si>
  <si>
    <t>ANANGELA</t>
  </si>
  <si>
    <t>DRA. NYDIA MAGALY FELIPE VAZQUEZ</t>
  </si>
  <si>
    <t>DRA. CLARA MIRANDA MONTAÑO</t>
  </si>
  <si>
    <t>nathcasi88@gmail.com</t>
  </si>
  <si>
    <t>DR. OLIVERO SOBERANIS NUÑEZ</t>
  </si>
  <si>
    <t>dds.oliveriosoberanis@gmail.com</t>
  </si>
  <si>
    <t xml:space="preserve">ZIHUATANEJO DE AZUETA </t>
  </si>
  <si>
    <t>DRA. BEATRIZ MERINO LOPEZ</t>
  </si>
  <si>
    <t>trizml@hotmail.com</t>
  </si>
  <si>
    <t>DRA. ALEJANDRA DEL BOSQUE</t>
  </si>
  <si>
    <t>dra.aledelbosque@gmail.com</t>
  </si>
  <si>
    <t>MARCELO MERELES</t>
  </si>
  <si>
    <t>mmereles@yahoo.com</t>
  </si>
  <si>
    <t>DR. ENRIQUE JAVIER GOMEZ FLORES</t>
  </si>
  <si>
    <t>drgomezflores@hotmail.com</t>
  </si>
  <si>
    <t>DRA. EMELY MORALES</t>
  </si>
  <si>
    <t>draemelymorales@outlook.es</t>
  </si>
  <si>
    <t>DRA. GUADALUPE IVONNE ALONSO OROZCO</t>
  </si>
  <si>
    <t>sonatadevirgo25@hotmail.com</t>
  </si>
  <si>
    <t>michelle_js93@hotmail.com</t>
  </si>
  <si>
    <t>DR. GUSTAVO OLLOQUI MAGALLÓN</t>
  </si>
  <si>
    <t>JIQUILPAN</t>
  </si>
  <si>
    <t>DRA. FABIOLA JANET MEDINA ARIAS GABRIEL</t>
  </si>
  <si>
    <t>DRA. ALESSANDRA WUOTTO DOMINGUEZ</t>
  </si>
  <si>
    <t>alewuotto@gmail.com</t>
  </si>
  <si>
    <t>DRA. NYDIA DOLORES MARTINEZ LARA</t>
  </si>
  <si>
    <t>nenaoxox@hotmail.com</t>
  </si>
  <si>
    <t>DR. EMIMAEL DE JESUS FLORES AVILES</t>
  </si>
  <si>
    <t>emimael17@gmail.com</t>
  </si>
  <si>
    <t>DRA. ALMA SEGURA</t>
  </si>
  <si>
    <t>seguraalam@hotmail.com</t>
  </si>
  <si>
    <t>DR. VICTOR MANUEL GALLEGOS</t>
  </si>
  <si>
    <t>DR. MARCO ANTONIO LAVAREDA SANTANA</t>
  </si>
  <si>
    <t>facturasantela@gmail.com</t>
  </si>
  <si>
    <t>DRA. SILVIA ALEJANDRA LOZANO ACOSTA</t>
  </si>
  <si>
    <t>DRA. ARLEN PATRICIA ALVAREZ GONZALEZ</t>
  </si>
  <si>
    <t>DR. RODRIGO ALEJANDRO GUERRERO TELLO</t>
  </si>
  <si>
    <t>rguerrerotello@hotmail.com</t>
  </si>
  <si>
    <t>nery.gzzb@gmail.com</t>
  </si>
  <si>
    <t xml:space="preserve">NUEVO LEON </t>
  </si>
  <si>
    <t>dr.espinosa.giordano@gmail.com</t>
  </si>
  <si>
    <t>celedonlinda@yahoo.com</t>
  </si>
  <si>
    <t>DRA. SANDRA LUCIA IBARRA GONZALEZ</t>
  </si>
  <si>
    <t>sandraibarra@doctor.com</t>
  </si>
  <si>
    <t>DRA. CARLA ALEXA CORONA</t>
  </si>
  <si>
    <t>carla_alexa12@hotmail.com</t>
  </si>
  <si>
    <t>DRA. MARISOL GARCIA FONSECA</t>
  </si>
  <si>
    <t>DR. MARTIN IZABAL</t>
  </si>
  <si>
    <t>drizabal@hotmail.com</t>
  </si>
  <si>
    <t>DR. ELIGIO LEDESMA MORALES</t>
  </si>
  <si>
    <t>dracin.valencia@gmail.com</t>
  </si>
  <si>
    <t xml:space="preserve"> scarettab@yahoo.com.mx</t>
  </si>
  <si>
    <t>logistica@sopranoskin.com</t>
  </si>
  <si>
    <t>: laudiazro@hotmail.com</t>
  </si>
  <si>
    <t>CLINICA BIOCENTER</t>
  </si>
  <si>
    <t>raltamirano@biocentermx.com</t>
  </si>
  <si>
    <t>DR. OSCAR GARCIA FLORES</t>
  </si>
  <si>
    <t>droscargflores@hotmail.com</t>
  </si>
  <si>
    <t>DR. CESAR PEREZ VARGAS DE LA GARZA</t>
  </si>
  <si>
    <t>loeautoxmedspa@gmail.com</t>
  </si>
  <si>
    <t>DERMATOLOGICA LASER Y COSMETICS</t>
  </si>
  <si>
    <t>draana@yahoo.com</t>
  </si>
  <si>
    <t>DRA. NITSY DE LOS ANGELES CHAVIRA</t>
  </si>
  <si>
    <t xml:space="preserve">nitsy_6@outlook.com </t>
  </si>
  <si>
    <t>DR. LUIS RICARDO SANCHEZ VALDEZ</t>
  </si>
  <si>
    <t>DR. ABRAHAM MONTES DE OCA</t>
  </si>
  <si>
    <t>DRA. LINDA IVETT CAMPOS CORTEZ</t>
  </si>
  <si>
    <t>lindaivett@hotmail.com</t>
  </si>
  <si>
    <t>DRA. JULIETA SANTILLÁN VERA</t>
  </si>
  <si>
    <t>drajulueta@clinicahealthhouse.mx</t>
  </si>
  <si>
    <t>DR. ARTURO RUIZ</t>
  </si>
  <si>
    <t>arturo.ruiz.@gmail.con</t>
  </si>
  <si>
    <t>DR. ERICK EZEQUIEL CARMONA RIOS</t>
  </si>
  <si>
    <t>eternitymedicalcenter84@gmail.com</t>
  </si>
  <si>
    <t>DRA. LORENA IDANIA PRADO ORDOÑEZ</t>
  </si>
  <si>
    <t>medidania@gmail.com</t>
  </si>
  <si>
    <t>DRA. ADRIANA FENTANES VERA</t>
  </si>
  <si>
    <t>adrianafentanes@gmail.com</t>
  </si>
  <si>
    <t>DRA. BRENDA BERENICE TOQUERO BARRIENTO</t>
  </si>
  <si>
    <t>akemi2010@live.com.mx</t>
  </si>
  <si>
    <t>EVEREST WELLNESS CENTER</t>
  </si>
  <si>
    <t>gerencia@ewc.com.mx</t>
  </si>
  <si>
    <t>DR. LUIS FERNANDO RAMOS ORTIZ</t>
  </si>
  <si>
    <t>dr.ramoslpz@hotmail.com</t>
  </si>
  <si>
    <t>mzzubiran@gmail.com</t>
  </si>
  <si>
    <t>amsperio@yahoo.com.mx</t>
  </si>
  <si>
    <t>DRA. MARIA AVALOS SOLORIO</t>
  </si>
  <si>
    <t>avalos_maria1@yahoo.com.mx</t>
  </si>
  <si>
    <t>DRA. MARIA ASUCENA ACOSTA MENA</t>
  </si>
  <si>
    <t>zihuadent@hotmail.com</t>
  </si>
  <si>
    <t>ZIHUATANEJO</t>
  </si>
  <si>
    <t>DRA. GEMA ESMERALDA GARCIA LOPEZ</t>
  </si>
  <si>
    <t>gema_garlo@hotmail.com, mortishage@hotmail.com</t>
  </si>
  <si>
    <t>Stefaanni@hotmail.com</t>
  </si>
  <si>
    <t xml:space="preserve">MEXICALI </t>
  </si>
  <si>
    <t>LARISSA LOPEZ RODRÍGUEZ</t>
  </si>
  <si>
    <t>larissa.loro58@gmail.com</t>
  </si>
  <si>
    <t>DRA. BARBARA ADAME RODRIGUEZ</t>
  </si>
  <si>
    <t>adamerodriguez@gmail.com</t>
  </si>
  <si>
    <t>DRA. ADRIANA SUHEY VAZQUEZ MONTOYA</t>
  </si>
  <si>
    <t>CORREGIDORA</t>
  </si>
  <si>
    <t>DR. CARLOS ESCOBAR VILLARROEL</t>
  </si>
  <si>
    <t>carlosescobar.derma@gmail.com</t>
  </si>
  <si>
    <t>hugette.hinojosa@hotmail.com</t>
  </si>
  <si>
    <t>DRA. MARICEL BEATRIZ CONCIONI CORDERO</t>
  </si>
  <si>
    <t>dmarroquinj@gmail.com</t>
  </si>
  <si>
    <t>CLAUDIA ISELA ZAVALA</t>
  </si>
  <si>
    <t>emartinez150897@gmail.com</t>
  </si>
  <si>
    <t>DR. CRISTIAN VERA RIVERA</t>
  </si>
  <si>
    <t>Crisfacmed@gmail.com</t>
  </si>
  <si>
    <t>palomabojorquez@hotmail.com</t>
  </si>
  <si>
    <t>DR. JULIO MANUEL MAQUINAY PEREZ</t>
  </si>
  <si>
    <t>dr.juliomaquinay@gmail.com</t>
  </si>
  <si>
    <t>DRA. REINA JIMENEZ PACHECO</t>
  </si>
  <si>
    <t>dra.reynajimenez29@outlook.com</t>
  </si>
  <si>
    <t>DRA. MARIA FERNANDA MORA POZO</t>
  </si>
  <si>
    <t>mariafernandamora.p@hotmail.com</t>
  </si>
  <si>
    <t>DRA. ARACELI TORRES DOMINGUEZ</t>
  </si>
  <si>
    <t>yaanda@hotmail.com</t>
  </si>
  <si>
    <t>DRA. MARGARITA LOPEZ AYALA</t>
  </si>
  <si>
    <t>dramargaritalopezayala@gmail.com</t>
  </si>
  <si>
    <t>ERNESTO GARCIA</t>
  </si>
  <si>
    <t>DRA. EVA UREÑA RAMIREZ</t>
  </si>
  <si>
    <t>alcala-dr@hotmail.com</t>
  </si>
  <si>
    <t>DRA. ANABEL BARRON HERNANDEZ</t>
  </si>
  <si>
    <t>dr_anabel@hotmail.com</t>
  </si>
  <si>
    <t>DR. JULIO JESUS ALVAREZ PERALTA</t>
  </si>
  <si>
    <t>julio.alvarez06@gmal.com</t>
  </si>
  <si>
    <t>DRA. CONY PINTO</t>
  </si>
  <si>
    <t>cony.pinto1981@hotmail.com</t>
  </si>
  <si>
    <t>OZENCIALES</t>
  </si>
  <si>
    <t>DRA. YAMILET MARICRUZ PEREZ</t>
  </si>
  <si>
    <t>dra.yamilet.pg.s@gmail.com</t>
  </si>
  <si>
    <t>dr.inescastro@gmail.com</t>
  </si>
  <si>
    <t>DR. JOSE MIGUEL SALAS SANCHEZ</t>
  </si>
  <si>
    <t>DRA. MARIA TORRES</t>
  </si>
  <si>
    <t>dra_maria_auxilio@hotmail.com</t>
  </si>
  <si>
    <t>DRA. DULCE MARIA ASTORGA</t>
  </si>
  <si>
    <t>DRA. ANA LAURA RAMIREZ LARA</t>
  </si>
  <si>
    <t>draramirez1@outlook.es</t>
  </si>
  <si>
    <t>DR. JORGE ALBERTO IBARRA IBARRA</t>
  </si>
  <si>
    <t>am.lasermedica@outlook.com</t>
  </si>
  <si>
    <t>DRA. PAOLA ROZETE NAVARRO</t>
  </si>
  <si>
    <t>GABRIELA MUCIÑO</t>
  </si>
  <si>
    <t>muc9128@gmail.com</t>
  </si>
  <si>
    <t xml:space="preserve">TECOMAN </t>
  </si>
  <si>
    <t>DRA. VALERIA GONZALEZ HIDALGO</t>
  </si>
  <si>
    <t xml:space="preserve">APATZINGAN </t>
  </si>
  <si>
    <t>rubiguadalupe@hotmail.com</t>
  </si>
  <si>
    <t>drasduenas@gmail.com</t>
  </si>
  <si>
    <t>DRA. NATALIA CAÑEZ MORALES</t>
  </si>
  <si>
    <t>nataliacanez@hotmail.com</t>
  </si>
  <si>
    <t>DRA. DORA MARIA VELAZQUEZ GARCIA</t>
  </si>
  <si>
    <t>todoendisenomorelia@gmail.com</t>
  </si>
  <si>
    <t>contarociovillegas@gmail.com</t>
  </si>
  <si>
    <t>DRA. YOSAHANDY HORTA SANDOVAL</t>
  </si>
  <si>
    <t>yosahandyh@yahoo.com</t>
  </si>
  <si>
    <t>DRA. ANA ISABEL SADA</t>
  </si>
  <si>
    <t>sadaana@gmail.com</t>
  </si>
  <si>
    <t>DR. OMAR RUBIO VOIROL</t>
  </si>
  <si>
    <t>dr_rubiovoirol@hotmail.com</t>
  </si>
  <si>
    <t>SANDRA SANCHEZ</t>
  </si>
  <si>
    <t>delfa1017.ds@gmail.com</t>
  </si>
  <si>
    <t>rod8a@live.com</t>
  </si>
  <si>
    <t xml:space="preserve">alejandra.nava.cruz@gmail.com </t>
  </si>
  <si>
    <t>diegosagar28@gmail.com</t>
  </si>
  <si>
    <t>dra.peraltacharpenel@gmail.com</t>
  </si>
  <si>
    <t>DRA. ELIZABETH LOPEZ VILLALOBOS</t>
  </si>
  <si>
    <t>Lizylovi@hotmail.com</t>
  </si>
  <si>
    <t xml:space="preserve">ARANDAS </t>
  </si>
  <si>
    <t>eliudge@hotmail.com</t>
  </si>
  <si>
    <t>DRA. EMMA MARVAL</t>
  </si>
  <si>
    <t>emamarval@gmail.com</t>
  </si>
  <si>
    <t>contacto@clinicaloretta.com</t>
  </si>
  <si>
    <t>draisbaelsotom@gmail.con</t>
  </si>
  <si>
    <t>joshua.c4@hotmail.com</t>
  </si>
  <si>
    <t>DRA. LYDIA YVETTE JUSTAMENTE TREJO</t>
  </si>
  <si>
    <t>dra.lydiayjt@gmail.com</t>
  </si>
  <si>
    <t>aalexia85@hotmail.es</t>
  </si>
  <si>
    <t>DR. GERARDO YASHEL RIVAS YAÑEZ</t>
  </si>
  <si>
    <t>tigre_negro774@hotmail.com</t>
  </si>
  <si>
    <t>vavabe80@hotmail.com</t>
  </si>
  <si>
    <t>DRA. NANCY AMARO RODRIGUEZ</t>
  </si>
  <si>
    <t>amaro_md@hotmail.com</t>
  </si>
  <si>
    <t>Carlos_peraz@hotmail.com</t>
  </si>
  <si>
    <t>DR. ISSAC ALBERTO CAMARGO GOMEZ</t>
  </si>
  <si>
    <t>isaac437@hotmail.com</t>
  </si>
  <si>
    <t>DR. ADELAIDO RAMOS</t>
  </si>
  <si>
    <t>adelaido.md@gmail.com</t>
  </si>
  <si>
    <t>cfranco@simnsa.com</t>
  </si>
  <si>
    <t>DERMACULIACAN</t>
  </si>
  <si>
    <t>administracion@dermatologica.org</t>
  </si>
  <si>
    <t>claudettefx@gmail.com</t>
  </si>
  <si>
    <t>beautybytheexperts@gmail.com</t>
  </si>
  <si>
    <t>thiare96@icloud.com</t>
  </si>
  <si>
    <t>DRA. MICHEL PALAFOX LEAL</t>
  </si>
  <si>
    <t>michelpalafoxleal@hotmail.com</t>
  </si>
  <si>
    <t>DRA. SILVIA JULIETA GARCIA CONTRERAS</t>
  </si>
  <si>
    <t>julieta_scg@yahoo.com.mx</t>
  </si>
  <si>
    <t>cecy_baez@msn.com</t>
  </si>
  <si>
    <t>DR. ISAAC HORACIO QUIROZ DOMINGUEZ</t>
  </si>
  <si>
    <t>DRA. BRENDA DIANA MARTINEZ MARTINEZ</t>
  </si>
  <si>
    <t>bdmm@gmail.com</t>
  </si>
  <si>
    <t>DR. ANDRES ROBERTO ROSALES VIRUETE</t>
  </si>
  <si>
    <t>dokrozalez@hotmail.com</t>
  </si>
  <si>
    <t>isahsc187@gmail.com</t>
  </si>
  <si>
    <t>PROTEO</t>
  </si>
  <si>
    <t>DR. ALEJANDRO DIAZ ARUMIR</t>
  </si>
  <si>
    <t>alex.arumir@gmail.com</t>
  </si>
  <si>
    <t>DRA. MARIA DEL ROSARIO ANGULO ORTIZ</t>
  </si>
  <si>
    <t>marianguloo@hotmail.com</t>
  </si>
  <si>
    <t>GUAMUCHIL</t>
  </si>
  <si>
    <t>DRA. ROCIO DEL CARMEN SANTANA RICO</t>
  </si>
  <si>
    <t>COLLPALMA@GMAIL.COM</t>
  </si>
  <si>
    <t>DR. JUAN JOSE BELTRAN SAUCEDA</t>
  </si>
  <si>
    <t>juanjose_beltran@hotmail.com</t>
  </si>
  <si>
    <t>DR. GUILLERMO KUME TSUTSUMI</t>
  </si>
  <si>
    <t>drkume@gmail.com</t>
  </si>
  <si>
    <t>DR. SANDRO CESAR FUENTES SANCHEZ</t>
  </si>
  <si>
    <t>claudia.lomelir@gmail.com</t>
  </si>
  <si>
    <t>ital_noro@hotmail.com</t>
  </si>
  <si>
    <t>JILOTEPEC</t>
  </si>
  <si>
    <t>auregordillo@hotmail.com</t>
  </si>
  <si>
    <t>DR. HUGO IVAN COTA DE LA CRUZ</t>
  </si>
  <si>
    <t>drhugocotadlz@hotmail.com</t>
  </si>
  <si>
    <t>DRA. DAYRI JOCELIN ALARCON MONTES DE OCA</t>
  </si>
  <si>
    <t>dayalmond90@gmail.com</t>
  </si>
  <si>
    <t>gabyvillam1@hotmail.com</t>
  </si>
  <si>
    <t>DR. JOSE RAMIRO JEOVANY QUINTANA TARANGO</t>
  </si>
  <si>
    <t>nytarango@msn.com</t>
  </si>
  <si>
    <t>DRA. MONICA NATHALIE MORONATI GUTIERREZ</t>
  </si>
  <si>
    <t>DR. CARLOS MADRIGAL</t>
  </si>
  <si>
    <t>cymedicaltj@gmail.com</t>
  </si>
  <si>
    <t>LETICIA CARVAJAL</t>
  </si>
  <si>
    <t>leticia.carvajal.armora@gmail.com</t>
  </si>
  <si>
    <t>DRA. REGINA PAMELA GARCIA OÑATIVIA</t>
  </si>
  <si>
    <t>pame.onativia@outlook.com</t>
  </si>
  <si>
    <t>chumagtz@me.com</t>
  </si>
  <si>
    <t>CIUDAD OBREGON</t>
  </si>
  <si>
    <t>FABIOLA SANCHEZ MAGAÑA</t>
  </si>
  <si>
    <t>DR. RICARDO LARA VAZQUEZ</t>
  </si>
  <si>
    <t>r_lara_vazquez@hotmail.com</t>
  </si>
  <si>
    <t>DRA. SUSANA CHOLULA HERNANDEZ</t>
  </si>
  <si>
    <t>sss-10@hotmail.com</t>
  </si>
  <si>
    <t>DR. MIGUEL ANGEL SANCHEZ</t>
  </si>
  <si>
    <t>dr.angel.sanchez.m@gmail.com</t>
  </si>
  <si>
    <t>DRA. ITZEL ADRIANA VELASCO CRUZ</t>
  </si>
  <si>
    <t>adrivelasco16@gmail.com</t>
  </si>
  <si>
    <t>cgustavo_ap@hotmail.com</t>
  </si>
  <si>
    <t>DR DANIEL</t>
  </si>
  <si>
    <t>alexcastro@gmail.com</t>
  </si>
  <si>
    <t>DR. GHERSAIN BRAVO CERVANTES</t>
  </si>
  <si>
    <t>dr.bravo23@gmail.com</t>
  </si>
  <si>
    <t>DR. ALEJANDRO MARTINEZ MARTINEZ</t>
  </si>
  <si>
    <t>Clinicajesusdelasalud@hotmail.com</t>
  </si>
  <si>
    <t>Gloria.noyola@gmail.com</t>
  </si>
  <si>
    <t>DRA. MARTHA MALDONADO</t>
  </si>
  <si>
    <t>marthamaldonado@coderma.com.mx</t>
  </si>
  <si>
    <t>CIUDAD MADERO</t>
  </si>
  <si>
    <t>DR. GUSTAVO ADOLFO ARENAS ARENAS</t>
  </si>
  <si>
    <t>drgustavoarenas@gmail.com</t>
  </si>
  <si>
    <t>DRA. VENECIA ROMERO</t>
  </si>
  <si>
    <t>venezia_r@hotmail.com</t>
  </si>
  <si>
    <t>DRA. ANAHI SOTO REAL</t>
  </si>
  <si>
    <t xml:space="preserve">anahi.sotor@hotmail.com </t>
  </si>
  <si>
    <t>MONICA MORALES ROMAN</t>
  </si>
  <si>
    <t>prietita2007@hotmail.com</t>
  </si>
  <si>
    <t>DRA. IXCHEL LANDGRAVE GOMEZ</t>
  </si>
  <si>
    <t xml:space="preserve"> ixchelland@hotmail.com</t>
  </si>
  <si>
    <t>DR. ALVARO TAKANE KIMURA</t>
  </si>
  <si>
    <t>dr.alvarotakane@gmail.com</t>
  </si>
  <si>
    <t>DR. ARTURO BLANCAS</t>
  </si>
  <si>
    <t>dra.lourdes@gmail.com</t>
  </si>
  <si>
    <t>dra.marsanuri@gmail.com</t>
  </si>
  <si>
    <t>feminis.gineco@gmail.com, drachavezgineco@yahoo.com</t>
  </si>
  <si>
    <t>dradanielaleon@gmail.com</t>
  </si>
  <si>
    <t>dr_jorgeguzman@yahoo.com.mx</t>
  </si>
  <si>
    <t>mreynaud00@gmail.com</t>
  </si>
  <si>
    <t>arisdelcyrh@gmail.com</t>
  </si>
  <si>
    <t xml:space="preserve">GUADALAJARA </t>
  </si>
  <si>
    <t>bnk.pm89@gmail.com</t>
  </si>
  <si>
    <t>dra.moctezuma@live.com.mx</t>
  </si>
  <si>
    <t>76090 SANTIAGO DE QUERETARO</t>
  </si>
  <si>
    <t>chany2h@hotmail.com</t>
  </si>
  <si>
    <t>judithcornejo2021@gmail.com</t>
  </si>
  <si>
    <t>jpr441@hotmail.com</t>
  </si>
  <si>
    <t>draanajimenez7@gmail.com</t>
  </si>
  <si>
    <t>mariocanalesm@yahoo.com.mx</t>
  </si>
  <si>
    <t>carcobel@gmail.com</t>
  </si>
  <si>
    <t>BARCELONA</t>
  </si>
  <si>
    <t>debajo.facturas@gmail.com</t>
  </si>
  <si>
    <t>saenz_claudia@hotmail.com</t>
  </si>
  <si>
    <t>ortoskin@hotmail.com</t>
  </si>
  <si>
    <t>dracienfuegosm@gmail.com</t>
  </si>
  <si>
    <t>juan_brme@hotmail.com</t>
  </si>
  <si>
    <t>GUAYMAS</t>
  </si>
  <si>
    <t>deathwend@yahoo.com.mx</t>
  </si>
  <si>
    <t>contrerasclaudia333@gmail.com</t>
  </si>
  <si>
    <t>jezv1975@hotmail.com</t>
  </si>
  <si>
    <t>drasofiacafi@gmail.com</t>
  </si>
  <si>
    <t>mirelesmb@hotmail.com</t>
  </si>
  <si>
    <t>dra.lesliuribe@hotmail.com</t>
  </si>
  <si>
    <t>DR. JESUS ARMANDO GASTELUM GALVEZ</t>
  </si>
  <si>
    <t>armanddo_galvez01@outlook.com</t>
  </si>
  <si>
    <t>orbubu@hotmail.com</t>
  </si>
  <si>
    <t>dra._yanet@hotmail.com</t>
  </si>
  <si>
    <t>URIANGATO</t>
  </si>
  <si>
    <t>DRA. ADRIANA ABIGAIL GONZALEZ GARZA</t>
  </si>
  <si>
    <t>abygzzg@hotmail.com</t>
  </si>
  <si>
    <t>LINARES</t>
  </si>
  <si>
    <t>lipsdoctor@hotmail.com</t>
  </si>
  <si>
    <t>heberfarfan03@gmail.com</t>
  </si>
  <si>
    <t>DRA. CINZIA PARISI</t>
  </si>
  <si>
    <t>cinparisi77@gmail.com</t>
  </si>
  <si>
    <t>drabrendatovar018@gmail.com</t>
  </si>
  <si>
    <t xml:space="preserve">MONTERREY </t>
  </si>
  <si>
    <t>gaguilarcarrillo@gmail.com</t>
  </si>
  <si>
    <t>DOLORES HIDALGO</t>
  </si>
  <si>
    <t>TEPATITLAN DE MORELOS</t>
  </si>
  <si>
    <t>mediartmaz@gmail.com</t>
  </si>
  <si>
    <t>Luz_graciela180@hotmail.com</t>
  </si>
  <si>
    <t>defrancodental@gmail.com</t>
  </si>
  <si>
    <t>dra.alejandrarod@gmail.com</t>
  </si>
  <si>
    <t>halsamedical@gmail.com</t>
  </si>
  <si>
    <t>dr.arturo.nunez@gmail.com</t>
  </si>
  <si>
    <t>javier-garnica@outlook.com</t>
  </si>
  <si>
    <t>DR. OMAR TOLEDO MEDINA</t>
  </si>
  <si>
    <t>omar_toledom@hotmail.com</t>
  </si>
  <si>
    <t>consultingasesores.mc@gmail.com</t>
  </si>
  <si>
    <t>doctorawen.vip@gmail.com</t>
  </si>
  <si>
    <t>voowendy@yahoo.com.mx</t>
  </si>
  <si>
    <t>dramonicachapa@gmail.com</t>
  </si>
  <si>
    <t>dra.ksifue@gmail.com</t>
  </si>
  <si>
    <t>TULA DE ALLENDE</t>
  </si>
  <si>
    <t>holisticenter@hotmail.com</t>
  </si>
  <si>
    <t>fernandocerna@gmail.com</t>
  </si>
  <si>
    <t>jesuslezama@ciruderm.info</t>
  </si>
  <si>
    <t>zuly_lara@yahoo.com.mx</t>
  </si>
  <si>
    <t>DR. GERARDO RAMIREZ LOPEZ</t>
  </si>
  <si>
    <t>encore743@hotmail.com</t>
  </si>
  <si>
    <t>fernandamalacon@hotmail.com</t>
  </si>
  <si>
    <t>jr_apud@hotmail.com</t>
  </si>
  <si>
    <t>dr_mendiburu@gmail.com</t>
  </si>
  <si>
    <t>DR. ANTONIO DE JESUS ADAME LEGORRETA</t>
  </si>
  <si>
    <t>DR. ALEJANDRO CISNEROS ROBLEDO</t>
  </si>
  <si>
    <t>alexrobledo2012@gmail.com</t>
  </si>
  <si>
    <t>DR. ALBERTO JORGE GONZALEZ ESTRA</t>
  </si>
  <si>
    <t>adrian_mateos@yahoo.com.mx</t>
  </si>
  <si>
    <t>DR. MOISES HERNANDEZ AIZA</t>
  </si>
  <si>
    <t>clinicabeautelle@gmail.com</t>
  </si>
  <si>
    <t>DRA. ELIZABETH CARBONE</t>
  </si>
  <si>
    <t>lizcarbone1@hotmail.com</t>
  </si>
  <si>
    <t>elisan_co@hotmail.com</t>
  </si>
  <si>
    <t>DR. ARTURO ESLAVA TEVILLO</t>
  </si>
  <si>
    <t>DR. DANIEL ASZ SIGALL</t>
  </si>
  <si>
    <t>administracion@dermalomas.com</t>
  </si>
  <si>
    <t>vane.gidi@hotmail.com</t>
  </si>
  <si>
    <t>DAFNE MAGAÑA</t>
  </si>
  <si>
    <t>gerardopeimbert82@gmail.com</t>
  </si>
  <si>
    <t>DRA. MIRIAM CONTRERAS LÓPEZ</t>
  </si>
  <si>
    <t>nartoomi@gmail.com</t>
  </si>
  <si>
    <t>info@dermapielmedica.com</t>
  </si>
  <si>
    <t>vioaraoz@hotmail.com</t>
  </si>
  <si>
    <t>martingamacplast@yahoo.com.mx</t>
  </si>
  <si>
    <t>dr.raulromero@hotmail.com</t>
  </si>
  <si>
    <t>DR. CARLOS MEDINA</t>
  </si>
  <si>
    <t>carlosmedina50@yahoo.com</t>
  </si>
  <si>
    <t>DR. JULIO ALBERTO SANTACRUZ GALINDO</t>
  </si>
  <si>
    <t>julioalbertosantacruz@hotmail.com</t>
  </si>
  <si>
    <t xml:space="preserve">AGUASCALIENTES </t>
  </si>
  <si>
    <t>DR. CHRISTOPHER FARIAS</t>
  </si>
  <si>
    <t>doctor.c.morales@gmail.com</t>
  </si>
  <si>
    <t>DR. CHRISTIAN IRAZABAL VERA</t>
  </si>
  <si>
    <t>DR. CHRISTIAN ATHIE CAMPILLO AYALA</t>
  </si>
  <si>
    <t>christianathie@gmail.com</t>
  </si>
  <si>
    <t>APODACA</t>
  </si>
  <si>
    <t>DR. CESAR CASTRO MEJIA</t>
  </si>
  <si>
    <t>drcesarcastromejia@gmail.com</t>
  </si>
  <si>
    <t>DR. CARLOS RICARDO CONTRERAS CEJA</t>
  </si>
  <si>
    <t>dr_contreras_estetic@hotmail.com</t>
  </si>
  <si>
    <t>DR. CARLOS PONG TEJEDA</t>
  </si>
  <si>
    <t>DR. CARLOS MIGUEL SANDOVAL ROLDAN</t>
  </si>
  <si>
    <t>doval@vitae-mx.com</t>
  </si>
  <si>
    <t>DR. BERNARDO CACHO DÍAZ</t>
  </si>
  <si>
    <t>neurooncologia.medicasur@gmail.com</t>
  </si>
  <si>
    <t>zeltzin.mro@gmail.com</t>
  </si>
  <si>
    <t>dra.lizparra@gmail.com</t>
  </si>
  <si>
    <t xml:space="preserve"> dr.eudave@gmail.com</t>
  </si>
  <si>
    <t>DRA. LORENA RAMIREZ PIÑA</t>
  </si>
  <si>
    <t>dralorenapina@gmail.com</t>
  </si>
  <si>
    <t>rolma77@yahoo.com</t>
  </si>
  <si>
    <t>DRA. LORIS GUADALUPE MENDEZ.</t>
  </si>
  <si>
    <t>dra.mb26@hotmail.com</t>
  </si>
  <si>
    <t>DR. CANDELARIO GOMEZ</t>
  </si>
  <si>
    <t>DRA. CINTHYA GUADALUPE ROMERO BRAVO</t>
  </si>
  <si>
    <t>cinthyaargb@hotmail.com</t>
  </si>
  <si>
    <t>karlacoellovazquez55@gmail.com</t>
  </si>
  <si>
    <t>DR. MARTIN MARTINEZ</t>
  </si>
  <si>
    <t>moldingclinictj@gmail.com</t>
  </si>
  <si>
    <t>DRA. JATZIRI CHAVEZ BERNAL</t>
  </si>
  <si>
    <t>DRA. MONICA FELIX ROSAS</t>
  </si>
  <si>
    <t>dra_monica_felix@hotmail.com</t>
  </si>
  <si>
    <t>DRA. KETTY ARACELY MORA CEDEÑO</t>
  </si>
  <si>
    <t>kettymorac@gmail.com</t>
  </si>
  <si>
    <t>LOS ANDES</t>
  </si>
  <si>
    <t>DRA. ALICIA PAREDES ESTRADA</t>
  </si>
  <si>
    <t>depositodentalsma4@hotmail.com</t>
  </si>
  <si>
    <t>DRA. KARMYNA GONZALEZ MORALES</t>
  </si>
  <si>
    <t>Karmynagzz@hotmail.com</t>
  </si>
  <si>
    <t>DR. GERARDO GUZMAN</t>
  </si>
  <si>
    <t>implantedentagg@gmail.coml</t>
  </si>
  <si>
    <t>DR. EDER JOSUE SANCHEZ VELASCO</t>
  </si>
  <si>
    <t>josue.doctor@live.com.mx</t>
  </si>
  <si>
    <t>PUERTO ESCONDIDO</t>
  </si>
  <si>
    <t>DR. JUAN JOSE MORA MARTINEZ</t>
  </si>
  <si>
    <t>ofidrjm@gmail.com</t>
  </si>
  <si>
    <t>DRA. MARIA DEL CARMEN RUIZ DOMINGUEZ</t>
  </si>
  <si>
    <t>lula.mena77@gmail.com</t>
  </si>
  <si>
    <t>DRA. VICTORIA CARO ZARZA</t>
  </si>
  <si>
    <t>info@bodyperfectspa.com.mx</t>
  </si>
  <si>
    <t>jaz_ai@hotmail.com</t>
  </si>
  <si>
    <t>Cdra.ilianacolin@hotmail.com</t>
  </si>
  <si>
    <t>ANA LIBIA VALENZUELA VALLES</t>
  </si>
  <si>
    <t>valenzuela.med-libia@outlook.com</t>
  </si>
  <si>
    <t>CENTRO INTEGRAL DE BELLEZA JESMICK S.A. DE C.V.</t>
  </si>
  <si>
    <t>gmflores@mayencenter.com.mx</t>
  </si>
  <si>
    <t>refresh.medical.center@gmail.com</t>
  </si>
  <si>
    <t>DR. JONATHAN CRUZ TENORIO</t>
  </si>
  <si>
    <t>dr.cruz@gmail.com</t>
  </si>
  <si>
    <t>DRA. KARLA LOPEZ GIRON</t>
  </si>
  <si>
    <t>dra.k.lopez@hotmail.com</t>
  </si>
  <si>
    <t>CD. LAZARO CARDENAS</t>
  </si>
  <si>
    <t>DRA. NAIROBI LIMON</t>
  </si>
  <si>
    <t>dra.limon@clinicanaro.com</t>
  </si>
  <si>
    <t>perlayhp@hotmail.com</t>
  </si>
  <si>
    <t>carmenmariamx@hotmail.com</t>
  </si>
  <si>
    <t>DR. ERNESTO MACIAS NEVAREZ</t>
  </si>
  <si>
    <t>drmaciasmx@yahoo.com</t>
  </si>
  <si>
    <t>dr.ejea@gmail.com</t>
  </si>
  <si>
    <t>dermateliercdmx@gmail.com</t>
  </si>
  <si>
    <t>draesparzamedina@gmail.com</t>
  </si>
  <si>
    <t>luzortiz0310@gmail.com</t>
  </si>
  <si>
    <t>DR. ISAAC JAVIER ZAPATA VAZQUEZ</t>
  </si>
  <si>
    <t>drisaaczapata@hotmail.com</t>
  </si>
  <si>
    <t>DRA. FATIMA JIMENEZ VAZQUEZ</t>
  </si>
  <si>
    <t>faty.2710@gmail.com</t>
  </si>
  <si>
    <t>omar_nolasco@outlook.com</t>
  </si>
  <si>
    <t>DRA. ALEXANDRA LOPEZ LARA</t>
  </si>
  <si>
    <t>BO MEDICAL BEAUTY &amp; CARE</t>
  </si>
  <si>
    <t>bomedicalbeauty.staff@gmail.com</t>
  </si>
  <si>
    <t>DRA. BLANCA GARCIA</t>
  </si>
  <si>
    <t>miroslava.g.morales@gmail.com</t>
  </si>
  <si>
    <t>TLANEPANTLA</t>
  </si>
  <si>
    <t xml:space="preserve"> lammoglialo@hotmail.com</t>
  </si>
  <si>
    <t>DR. DANIEL MAC. NAUGHT LEMUS</t>
  </si>
  <si>
    <t>oralintegral327@gmail.com</t>
  </si>
  <si>
    <t>DR. DANIEL TREJO</t>
  </si>
  <si>
    <t>daniel_trejo89@gmail.com</t>
  </si>
  <si>
    <t>DR. DAVID DEL AGUILA CRUZ</t>
  </si>
  <si>
    <t xml:space="preserve">MAZATLAN </t>
  </si>
  <si>
    <t>DR. EDGAR RIVERA</t>
  </si>
  <si>
    <t>martinez_caty@hotmail.com</t>
  </si>
  <si>
    <t>DR. FERNANDO REGALADO PONCE</t>
  </si>
  <si>
    <t>DR. FERNANDO MARTINEZ SOLIS</t>
  </si>
  <si>
    <t>drfernandomtzsolis@gmail.com</t>
  </si>
  <si>
    <t>DR. FERNANDO LOPEZ VAZQUEZ</t>
  </si>
  <si>
    <t>fernando_lv@icloud.com</t>
  </si>
  <si>
    <t>DR. FERNANDO GONZALEZ</t>
  </si>
  <si>
    <t>danielanavarros@hotmail.com</t>
  </si>
  <si>
    <t>direcciongral@ciruderm.info</t>
  </si>
  <si>
    <t>DRA. MARIA JOSE GUTIERREZ CORREA</t>
  </si>
  <si>
    <t>ma.gutierrezcorrea@gmail.com</t>
  </si>
  <si>
    <t>DRA. ANA ELENA ROSAS CARRERA</t>
  </si>
  <si>
    <t>anaross3@hotmail.com</t>
  </si>
  <si>
    <t>DR. AARON FELIX URIARTE VAZQUEZ</t>
  </si>
  <si>
    <t>druriarte@yahoo.com</t>
  </si>
  <si>
    <t>aliamarish@msn.com</t>
  </si>
  <si>
    <t>DRA. ELDA ASTRID ONTIVEROS ELIZONDO</t>
  </si>
  <si>
    <t>elda.ontiveros@gmail.com</t>
  </si>
  <si>
    <t>admon@bghmed.com.mx</t>
  </si>
  <si>
    <t>DRA. ITZEL ALEJANDRA MARTINEZ MAGAÑA</t>
  </si>
  <si>
    <t>dermadermcontabilidad@gmail.com</t>
  </si>
  <si>
    <t>DR. JOSHUA CASTREJON ACOSTA</t>
  </si>
  <si>
    <t>joseph_lumsden@hotmail.com</t>
  </si>
  <si>
    <t xml:space="preserve">SAN MIGUEL DE ALLENDE </t>
  </si>
  <si>
    <t>DR. JOSE VICENTE ROSALES MEDINA</t>
  </si>
  <si>
    <t>drjoserosalesmd@gmail.com</t>
  </si>
  <si>
    <t>LOS CABOS</t>
  </si>
  <si>
    <t>DR. JOSE LUIS VALERO SALAS</t>
  </si>
  <si>
    <t>DR. JOSE ANTONIO GARCIA VERA</t>
  </si>
  <si>
    <t>varantoni74@yahoo.com.mx</t>
  </si>
  <si>
    <t>DR. JOSE ALEJANDRO ROBERT MONTENEGRO</t>
  </si>
  <si>
    <t>ingrato@gmail.com</t>
  </si>
  <si>
    <t>DRA. SILVIA RUIZ REYES</t>
  </si>
  <si>
    <t>silviaruizreyes@gmail.com</t>
  </si>
  <si>
    <t>DR. JORGE RAUL CARRILLO CORDOVA</t>
  </si>
  <si>
    <t>dr.carrillo.plastica@gmail.com</t>
  </si>
  <si>
    <t>drherrerahdz@hotmail.com</t>
  </si>
  <si>
    <t>DR. JORGE ANGON RAMIREZ</t>
  </si>
  <si>
    <t>one.razan@hotmail.com</t>
  </si>
  <si>
    <t>DR. JORGE ALVAREZ ORIHUELA</t>
  </si>
  <si>
    <t>jalvarez_4@hotmail.com</t>
  </si>
  <si>
    <t>DR. JOAQUIN CAMACHO LARA.</t>
  </si>
  <si>
    <t>DR. JAVIER EDUARDO SPINOLA HERNANDEZ</t>
  </si>
  <si>
    <t>facturas@eduardospinola.com</t>
  </si>
  <si>
    <t>CUAUTRLALCINGO</t>
  </si>
  <si>
    <t>DR. GUSTAVO VELAZQUEZ</t>
  </si>
  <si>
    <t>veog540329@hotmail.com</t>
  </si>
  <si>
    <t>DR. JORGE LUIS FRIAS RODRIGUEZ</t>
  </si>
  <si>
    <t>jorgefrias@gmail.com</t>
  </si>
  <si>
    <t>PINOTEPAN</t>
  </si>
  <si>
    <t>DRA. LETICIA MARIA DEL CARMEN MORAN RAMON</t>
  </si>
  <si>
    <t>dra.leticia.moran@gmail.com</t>
  </si>
  <si>
    <t>JUITEPEC</t>
  </si>
  <si>
    <t>DRA. GABRIELA ROCHA NIEVES</t>
  </si>
  <si>
    <t>drarochanieves_26@hotmail.com</t>
  </si>
  <si>
    <t>DRA. ALMA ARACELI DIAZ DE LA TORRE</t>
  </si>
  <si>
    <t>dra_almadiaz@htmail.com</t>
  </si>
  <si>
    <t>JEREZ</t>
  </si>
  <si>
    <t>DRA. AIDA MAURA ARELLANO</t>
  </si>
  <si>
    <t>miocardica@yahoo.com.mx</t>
  </si>
  <si>
    <t>DRA. DIANA GARCIA LUIS</t>
  </si>
  <si>
    <t>implantdo@hotmail.com</t>
  </si>
  <si>
    <t>DRA. ADRIANA MARIA GONZALEZ PEREZ</t>
  </si>
  <si>
    <t>adrianacontigobelleza@gmail.com</t>
  </si>
  <si>
    <t>DRA. MICHELLE CAMACHO GUTIERREZ</t>
  </si>
  <si>
    <t>doctoreslau@gmail.com</t>
  </si>
  <si>
    <t>minervagto@hotmail.com</t>
  </si>
  <si>
    <t>erikaperez.garcia@hotmail.com</t>
  </si>
  <si>
    <t>CHICONCUAC</t>
  </si>
  <si>
    <t xml:space="preserve">elservie@yahoo.com.mx </t>
  </si>
  <si>
    <t>DRA. SAMANTHA BEATRIZ SANCHEZ NORIEGA</t>
  </si>
  <si>
    <t>dra.samanthanoriega@gmail.com</t>
  </si>
  <si>
    <t>RUSSALD MEDICAL</t>
  </si>
  <si>
    <t>msolis@russaldmedical.com</t>
  </si>
  <si>
    <t>DR. ERICK XAVIER VAZQUEZ KRASOWSKY</t>
  </si>
  <si>
    <t>erickvazkras@gmail.com</t>
  </si>
  <si>
    <t>DR. EMMANUEL MONTOYA</t>
  </si>
  <si>
    <t>marq739@hotmail.com</t>
  </si>
  <si>
    <t>DR. EMILIO DURAN</t>
  </si>
  <si>
    <t>DR. ELIAS TURQUIE MINIAN</t>
  </si>
  <si>
    <t>otoeli@yahoo.com.mx</t>
  </si>
  <si>
    <t>CYNTHIA MORA</t>
  </si>
  <si>
    <t>kona.anime1012@hotmail.com</t>
  </si>
  <si>
    <t>DR. ELIAS RUBEN LEGORRETA MARIN</t>
  </si>
  <si>
    <t>DR. EDUARDO IZQUIERDO BERZUNZA</t>
  </si>
  <si>
    <t>edy_lety@hotmail.com</t>
  </si>
  <si>
    <t>DR. ERNESTO VELASCO MANZO</t>
  </si>
  <si>
    <t>DRA. JULIETA MEZA PRIEGO</t>
  </si>
  <si>
    <t>Julieta09mo@gmail.com</t>
  </si>
  <si>
    <t xml:space="preserve">SAN LUIS POTOSI </t>
  </si>
  <si>
    <t>DRA. MA. DE LA LUZ DIVINA AVILA GARCIA</t>
  </si>
  <si>
    <t>luzavilagarcia57@gmail.com</t>
  </si>
  <si>
    <t>ADRIANA YAÑEZ</t>
  </si>
  <si>
    <t>adrylavin@hotmail.com</t>
  </si>
  <si>
    <t>DRA. KAREN ALEJANDRA BARRAGAN VILLANUEVA</t>
  </si>
  <si>
    <t>healthy.balance.gdl@gmail.com</t>
  </si>
  <si>
    <t>DRA. ANEL GALICIA ZARATE</t>
  </si>
  <si>
    <t>medicocirujano.cinthya@gmail.com</t>
  </si>
  <si>
    <t>HUAJUAPAN DE LEÓN</t>
  </si>
  <si>
    <t>dra.karenrod82@hotmail.com</t>
  </si>
  <si>
    <t>MADELINE CASTRO</t>
  </si>
  <si>
    <t>madcasho26@gmail.com</t>
  </si>
  <si>
    <t>gabrielaxospa@gmail.com</t>
  </si>
  <si>
    <t>eliand75@gmail.com</t>
  </si>
  <si>
    <t>marybenavides6@gmail.com</t>
  </si>
  <si>
    <t>DRA. VERONICA GONZALEZ</t>
  </si>
  <si>
    <t>dra.mcarus@hotmail.com</t>
  </si>
  <si>
    <t>robermont.g@gmail.com</t>
  </si>
  <si>
    <t>DR. ROLANDO MENDOZA</t>
  </si>
  <si>
    <t>DRA. ADRIANA ALEJANDRA MORAL ARTEAGA</t>
  </si>
  <si>
    <t>admoral@gmail.com</t>
  </si>
  <si>
    <t>DRA. XITLALI BARON RAMOS</t>
  </si>
  <si>
    <t>draxitlalibaron@gmail.com</t>
  </si>
  <si>
    <t>ZINACANTEPEC</t>
  </si>
  <si>
    <t>DR. FERNANDO CHERIZOLA</t>
  </si>
  <si>
    <t>dr.fernando.cherizola@gmail.com</t>
  </si>
  <si>
    <t>DR. JUAN JOSE DUQUE GARCÍA</t>
  </si>
  <si>
    <t>juanjo77@hotmail.com</t>
  </si>
  <si>
    <t>DRA. MYRIAM MARTINEZ GUTIERREZ</t>
  </si>
  <si>
    <t>dra.myriam.martinez@gmail.com</t>
  </si>
  <si>
    <t>Marvella-paez@hotmail.com</t>
  </si>
  <si>
    <t>DRA. ANA FABIOLA SUSARREY FLORES</t>
  </si>
  <si>
    <t>ljjfsusarrey@hotmail.com</t>
  </si>
  <si>
    <t>RIO VERDE</t>
  </si>
  <si>
    <t>DRA. GEORGINA VAZQUEZ MARTELL</t>
  </si>
  <si>
    <t>DR. ALEXIS MUJICA MACIAS</t>
  </si>
  <si>
    <t>DRA. ANNIA PEDRAZA RIVERA</t>
  </si>
  <si>
    <t>annia.pedraz@hotmail.com</t>
  </si>
  <si>
    <t>LASER PERFORMANCE INTERNACIONAL, S.A. DE C.V.</t>
  </si>
  <si>
    <t>gutitap@hotmail.com</t>
  </si>
  <si>
    <t>DR. RUBEN CHIN LOPEZ</t>
  </si>
  <si>
    <t>DRA. STEPHANIA TORRES PASTRANA</t>
  </si>
  <si>
    <t>DRA. YACTZIN SARAI DAVILA BAUTISTA</t>
  </si>
  <si>
    <t>yactzin_davila@hotmail.com</t>
  </si>
  <si>
    <t>DRA. PAULINA OLVERA ALVAREZ</t>
  </si>
  <si>
    <t>paulina.oal@hotmail.com</t>
  </si>
  <si>
    <t>DRA. KAREN CASTILLO</t>
  </si>
  <si>
    <t>DRA. NADIA IVONNE GARCIA MARTINEZ</t>
  </si>
  <si>
    <t>nadiag801@hotmail.com</t>
  </si>
  <si>
    <t>DRA. MARIA FERNANDA CASTILLO PLASCENCIA</t>
  </si>
  <si>
    <t>marifercastillo0304@gmail.com</t>
  </si>
  <si>
    <t>DRA. EMMA EDITH PIÑEYRO SILVA</t>
  </si>
  <si>
    <t>draeedith@gmail.com</t>
  </si>
  <si>
    <t>DRA. RUFINA KRAYCHIK</t>
  </si>
  <si>
    <t>TORONTO</t>
  </si>
  <si>
    <t>DRA. ELIZABETH ALFARO</t>
  </si>
  <si>
    <t>elialfaroarmenta15@gmail.com</t>
  </si>
  <si>
    <t>DR. ANTONIO AGUSTIN LOPEZ</t>
  </si>
  <si>
    <t>DRA. VALERIA ALEJANDRA PONCE MORENO</t>
  </si>
  <si>
    <t>ponce.vale@hotmail.com</t>
  </si>
  <si>
    <t>DR. ROBERTO SANTANA FUENTES</t>
  </si>
  <si>
    <t>DRA. SONIA MONTIEL MARTINEZ</t>
  </si>
  <si>
    <t>sonmonty@hotmail.com</t>
  </si>
  <si>
    <t>DRA. GLORIA ESTELA ALCARAZ RUESGA</t>
  </si>
  <si>
    <t>DRA. DALIA LIZZETTE MEZA VALLE</t>
  </si>
  <si>
    <t>DR. HECTOR LOPEZ DE NAVA COBOS</t>
  </si>
  <si>
    <t>MARIA DEL RAYO NEGRETE VENEGAS</t>
  </si>
  <si>
    <t>rayo.negretev@gmail.com</t>
  </si>
  <si>
    <t>DR. DE SIMONE</t>
  </si>
  <si>
    <t>dr.mariosaucedo@gmail.com</t>
  </si>
  <si>
    <t>DR. JORGE LUIS CASTILLO BERN</t>
  </si>
  <si>
    <t>z_priscila35@hotmail.com</t>
  </si>
  <si>
    <t>DRA. LEYMA AUYON LEY</t>
  </si>
  <si>
    <t>nely126@hotmail.com</t>
  </si>
  <si>
    <t>DR. JORGE ADRIAN LOPEZ ORTIZ</t>
  </si>
  <si>
    <t>DR. SANTOS LARRAGA OROZCO</t>
  </si>
  <si>
    <t>compras@proderma.com</t>
  </si>
  <si>
    <t>DRA. JAQUELINE ERCEG</t>
  </si>
  <si>
    <t>DRA. LIRYO HERRERA DE TORRES</t>
  </si>
  <si>
    <t>761767 QUERETARO</t>
  </si>
  <si>
    <t>DRA. SILVIA INSUNZA</t>
  </si>
  <si>
    <t>DR. JORGE FRANCISCO GONZALEZ SANCHEZ</t>
  </si>
  <si>
    <t>TEOXANE S.A.</t>
  </si>
  <si>
    <t>GENEVE</t>
  </si>
  <si>
    <t>DRA. MARIA DOLORES REYES MONTES</t>
  </si>
  <si>
    <t>Dra.dolores.reyes@yahoo.com.mx</t>
  </si>
  <si>
    <t>DRA. DIANA VICTORIA RAMOS</t>
  </si>
  <si>
    <t>DR. JAIME ASAEL LOPEZ VALDEZ</t>
  </si>
  <si>
    <t>DR. GERARDO MORENO GONZALEZ</t>
  </si>
  <si>
    <t>DR. FELIPE MATAMOROS FERREIRA</t>
  </si>
  <si>
    <t>DIANA BLAZQUEZ BELLO</t>
  </si>
  <si>
    <t>DRA. CLAUDIA GARCIA CASAS</t>
  </si>
  <si>
    <t>DRA. BRENDA BETSABE FLORES GRANILLO</t>
  </si>
  <si>
    <t>dra.bren08@gmail.com</t>
  </si>
  <si>
    <t>DR. FRANCISCO SANCHEZ CORONA</t>
  </si>
  <si>
    <t>DR. OSCAR DE JESUS GAMBOA HERNANDEZ</t>
  </si>
  <si>
    <t>antonioerick@hotmail.com</t>
  </si>
  <si>
    <t>DRA. MARCELA RUEDA GUZMAN</t>
  </si>
  <si>
    <t>manautoumd@gmail.com</t>
  </si>
  <si>
    <t>DRA. JATZZIRY GARCIA SYNES</t>
  </si>
  <si>
    <t>DRA. YOLANDA MORA CASTILLO</t>
  </si>
  <si>
    <t>yomoroco@hotmail.com</t>
  </si>
  <si>
    <t>DRA. AURORA DAVILA</t>
  </si>
  <si>
    <t>DRA. VERONICA CELADA MURILLO</t>
  </si>
  <si>
    <t>veronica_celada@hotmail.comm</t>
  </si>
  <si>
    <t>23456  CABO SAN LUCAS</t>
  </si>
  <si>
    <t>DR. VICTOR MANUEL TRUJILLO</t>
  </si>
  <si>
    <t>DRA. VIANEY ORTEGA PEZA</t>
  </si>
  <si>
    <t>DRA. SANDRA DAYANN RAMIREZ MAGRO</t>
  </si>
  <si>
    <t>yamitadayann@hotmail.com</t>
  </si>
  <si>
    <t>DR. LEODEGARIO ALMANZA APONTE</t>
  </si>
  <si>
    <t>leoalmanza@mail.com</t>
  </si>
  <si>
    <t>DRA. MARIA DEL CARMEN PIÑA PEREZ</t>
  </si>
  <si>
    <t>DRA. ALMA LUISA RIVERA ESCASENA</t>
  </si>
  <si>
    <t>draescasena@gmail.com</t>
  </si>
  <si>
    <t>DRA. ILIANA MACEDA HUERTA</t>
  </si>
  <si>
    <t>iliana.maceda@gmail.com</t>
  </si>
  <si>
    <t>MERCEDES JIMENEZ</t>
  </si>
  <si>
    <t>DR. ABRAHAM ESTRADA</t>
  </si>
  <si>
    <t>EDUARDO REYES</t>
  </si>
  <si>
    <t>DR. ARIEL DELGADILLO CASTILLO</t>
  </si>
  <si>
    <t>arieldelgadillo@gmail.com</t>
  </si>
  <si>
    <t>DRA. ELIZABETH PERALES</t>
  </si>
  <si>
    <t>DR. MARCOS RODRIGUEZ SANCHEZ</t>
  </si>
  <si>
    <t>EXPLOTACIONES DEL CARIBE,S.A. DE C.V.</t>
  </si>
  <si>
    <t>DRA. CARMEN BELTRAN MARTINEZ</t>
  </si>
  <si>
    <t>nery_car@hotmail.com</t>
  </si>
  <si>
    <t>DR. ENRIQUE SANCHEZ PEREZ VERDIA</t>
  </si>
  <si>
    <t>LILIANA BECERRA / SPA TULUM</t>
  </si>
  <si>
    <t>DR. JOSE LUIS SANJURJO</t>
  </si>
  <si>
    <t>ixtzel71@hotmail.com</t>
  </si>
  <si>
    <t>DRA. CARMEN JUAREZ MAYA</t>
  </si>
  <si>
    <t>MARIAL IZQUIERDO</t>
  </si>
  <si>
    <t>DRA. EVELYN VILLAFUERTE</t>
  </si>
  <si>
    <t>DRA. MARTHA ALICIA MENDEZ</t>
  </si>
  <si>
    <t>keka_tn@yahoo.com</t>
  </si>
  <si>
    <t>DRA. MARIA GUADALUPE DIAZ VAZQUEZ</t>
  </si>
  <si>
    <t>dizvaz12@hotmail.com</t>
  </si>
  <si>
    <t>TAPACHULA</t>
  </si>
  <si>
    <t>DRA. JENNY MARIANA SERRANO LEON</t>
  </si>
  <si>
    <t>DRA. ESTELA CRISTINA LAZO GARCI</t>
  </si>
  <si>
    <t>DRA. ANA PAOLA AREVALO</t>
  </si>
  <si>
    <t>DRA. ROMERO</t>
  </si>
  <si>
    <t>DRA. ROSALBA CASTILLEJOS MARQUEZ</t>
  </si>
  <si>
    <t>rosalba.castillejos@yahoo.com.mx</t>
  </si>
  <si>
    <t>DRA. MAY RUIZ RAMIREZ</t>
  </si>
  <si>
    <t>DRA. LOURDES RODRIGUEZ RODRIGUEZ</t>
  </si>
  <si>
    <t>DR. OSCAR ESPINOZA AVILA</t>
  </si>
  <si>
    <t>DRA. GIANINNA ADABET MUÑOZ URIBE</t>
  </si>
  <si>
    <t>giamu15@hotmail.com</t>
  </si>
  <si>
    <t>DRA. VALERIA ANAHI LOZANO OLACHIA</t>
  </si>
  <si>
    <t>valeria_anahi94@hotmail.com</t>
  </si>
  <si>
    <t>DRA. TANIA NYSSEN ALATORRE</t>
  </si>
  <si>
    <t>tanyssen@yahoo.com.mx</t>
  </si>
  <si>
    <t>DRA. ANA LUISA ISLAS CASTILLOS</t>
  </si>
  <si>
    <t>glamour75@hotmail.com</t>
  </si>
  <si>
    <t>DR. DANIEL RODRIGUEZ ALVAREZ</t>
  </si>
  <si>
    <t>hmgtorremedica620@gmail.com</t>
  </si>
  <si>
    <t>DRA. ALEJANDRA CASTILLO</t>
  </si>
  <si>
    <t>ale_cr8@hotmail.com</t>
  </si>
  <si>
    <t>28140 TECOMAN</t>
  </si>
  <si>
    <t>DRA. XOCHITL MAYA ZAVALA</t>
  </si>
  <si>
    <t>xmz-mz@yahoo.com.mx</t>
  </si>
  <si>
    <t>DR. EDGARDO MELGAR</t>
  </si>
  <si>
    <t>DR. PABLO MEDINA ZAMORA</t>
  </si>
  <si>
    <t>pablomedinazamora@gmail.com</t>
  </si>
  <si>
    <t>DR. BALTAZAR ROJAS MEDINA</t>
  </si>
  <si>
    <t>brmy2k3l@gmail.com</t>
  </si>
  <si>
    <t>alejandragarcia@ciruderm.info</t>
  </si>
  <si>
    <t>DR. MARTIN YAÑEZ</t>
  </si>
  <si>
    <t>DRA. BRENDA AGUILAR ALVAREZ</t>
  </si>
  <si>
    <t>ADRIANA ROSAS RUIZ</t>
  </si>
  <si>
    <t>docdaf@gmail.com</t>
  </si>
  <si>
    <t>DR. GERMAN RODOLFO RAMIREZ RUIZ</t>
  </si>
  <si>
    <t>DRA. JUDITH A. VILLAGRANA</t>
  </si>
  <si>
    <t>DRA. SILVIA VANESSA QUIÑONES</t>
  </si>
  <si>
    <t>DR. RODULFO MONTERO</t>
  </si>
  <si>
    <t>alejandravelsco@ciruderm.info</t>
  </si>
  <si>
    <t>DR. RUFINO RODOLFO  RUIZ ROJAS</t>
  </si>
  <si>
    <t>DR. RAUL ENRIQUE OLGUIN GABRIELES</t>
  </si>
  <si>
    <t>DRA. MAYRA REGIN MARTINEZ</t>
  </si>
  <si>
    <t>mayraregin@gmail.com</t>
  </si>
  <si>
    <t>DR. CARLOS SALINAS CAMACHO</t>
  </si>
  <si>
    <t>DRA. LORENA TEPATL</t>
  </si>
  <si>
    <t>DR. PHILIPPE MAGRON ZERTUCHE</t>
  </si>
  <si>
    <t>DR. MIGUEL JIMENEZ PUGA</t>
  </si>
  <si>
    <t>AMERICAN PLASTIC SURGERY SOCIETY S.A. DE C.V.</t>
  </si>
  <si>
    <t>facturas@medilaser.com.mx</t>
  </si>
  <si>
    <t>SEKHMET</t>
  </si>
  <si>
    <t>DRA. SANDRA CASTILLO GONZALEZ</t>
  </si>
  <si>
    <t>ACADEMIA NACIONAL DE MEDICINA BIOESTETICA Y ANTIENVEJECIMIENTO, S.C.</t>
  </si>
  <si>
    <t>dr.ortiz@anmba.com.mx</t>
  </si>
  <si>
    <t>DRA. JENNY ARAGON</t>
  </si>
  <si>
    <t>jenny042@hotmail.com</t>
  </si>
  <si>
    <t>CUAUHTLA</t>
  </si>
  <si>
    <t>DRA. TANIA GUZMAN OCHOA</t>
  </si>
  <si>
    <t>DR. DANTE ALEJANDRO REYNA COVARRUBIAS</t>
  </si>
  <si>
    <t>DR. JULIO ANTONIO LOPEZ JIMENEZ</t>
  </si>
  <si>
    <t>drjuliolopez_bx@hotmail.com</t>
  </si>
  <si>
    <t>DRA. MARIA DEL CARMEN CERON RUBIO</t>
  </si>
  <si>
    <t>DR. MIGUEL ANGEL GONZALEZ LOZA</t>
  </si>
  <si>
    <t>dermalgodones@hotmail.com</t>
  </si>
  <si>
    <t>DRA. YOLANDA RUIZ GONZALEZ</t>
  </si>
  <si>
    <t>yolis180@gmail.com</t>
  </si>
  <si>
    <t>JOSE AGUSTO RUIZ CASTAÑEDA</t>
  </si>
  <si>
    <t>augustoruiz2378@hotmail.com</t>
  </si>
  <si>
    <t>DR. FERNANDO EDUARDO DIAZ SOTO</t>
  </si>
  <si>
    <t>DR. MANUEL SIERRA FIGUEROA</t>
  </si>
  <si>
    <t>DR. CUITLAHUAC GOMEZ LABOUGLE</t>
  </si>
  <si>
    <t>DR. JOSE RAFAEL TIENDA MIRANDA</t>
  </si>
  <si>
    <t>DRA. ILIANA YSPANGO</t>
  </si>
  <si>
    <t>DRA. MONICA RAMIREZ</t>
  </si>
  <si>
    <t>DR. RAUL PIÑA IBARRA</t>
  </si>
  <si>
    <t>DRA. NALLELY ALBORES DE LA RIVA</t>
  </si>
  <si>
    <t>nxriva@hotmail.com</t>
  </si>
  <si>
    <t>DRA. MARIA LUISA STUHT</t>
  </si>
  <si>
    <t>dramalus76@gmail.com</t>
  </si>
  <si>
    <t>DR. OMAR DIAZ CORTEZ</t>
  </si>
  <si>
    <t>dr_omardiaz@hotmail.com</t>
  </si>
  <si>
    <t>DR. RODOLFO VIQUEZ ARIZMENDI</t>
  </si>
  <si>
    <t>DRA. GABRIELA SILVA</t>
  </si>
  <si>
    <t>kinder_casperly@yahoo.com</t>
  </si>
  <si>
    <t>DR. DANIEL ASZ / PEDREGAL</t>
  </si>
  <si>
    <t>DR. PEDRO ALEJANDRO AYALA SANCHEZ</t>
  </si>
  <si>
    <t>pedroayalacdo@gmail.com</t>
  </si>
  <si>
    <t>DRA. JUDITH HERNANDEZ NIEVE</t>
  </si>
  <si>
    <t>ORIZABA</t>
  </si>
  <si>
    <t>DR. PEDRO ANTONIO PEREZ DUARTE</t>
  </si>
  <si>
    <t>esteticafacialregenerativa@gmail.com</t>
  </si>
  <si>
    <t>DRA. DULCE WENDY PEREZ</t>
  </si>
  <si>
    <t>DRA. ELIA NAYELLI DOMINGUEZ</t>
  </si>
  <si>
    <t>draalejandracampuzano@gmail.com</t>
  </si>
  <si>
    <t>DR. JESUS ANDRES HERNANDEZ BEDOY</t>
  </si>
  <si>
    <t>drhernandezbedoy@gmail.com</t>
  </si>
  <si>
    <t>DRA. MARGARITA BADILLO GARCIA</t>
  </si>
  <si>
    <t>dramargaritabadillo@hotmail.com</t>
  </si>
  <si>
    <t>cxgon@hotmail.com</t>
  </si>
  <si>
    <t>DRA. EDNA RAMOS</t>
  </si>
  <si>
    <t>DRA. MELISSA MEDINA ROMERO</t>
  </si>
  <si>
    <t>melissamedinaromero@gmail.com</t>
  </si>
  <si>
    <t>DRA. MONICA ALVARADO</t>
  </si>
  <si>
    <t>MAYRA ALDAMA</t>
  </si>
  <si>
    <t>DRA. SAMANTHA WOODWORTH</t>
  </si>
  <si>
    <t>DR. EDUARDO LARRAGUIVEL</t>
  </si>
  <si>
    <t>dr.sonialopez@hotmail.com</t>
  </si>
  <si>
    <t>DRA. LOURDES RODARTE FRAYRE</t>
  </si>
  <si>
    <t>DRA. NATIVIDAD SALAZAR LUGO</t>
  </si>
  <si>
    <t>JEAN CARLOS GUEVARA</t>
  </si>
  <si>
    <t>DR. CARLOS POPPE</t>
  </si>
  <si>
    <t>DRA. IRMA PEREZ  CRUZ</t>
  </si>
  <si>
    <t>TOTOLAC</t>
  </si>
  <si>
    <t>DRA. NORMA LETICIA RODRIGUEZ FERNANDEZ</t>
  </si>
  <si>
    <t>dra.mafernandatoc@gmail.com</t>
  </si>
  <si>
    <t>DRA. MARIA FERNANDA RAZO REAL</t>
  </si>
  <si>
    <t>fernandarazo@hotmail.com</t>
  </si>
  <si>
    <t>DRA.GUADALUPE BRAN HERNANDEZ</t>
  </si>
  <si>
    <t>DRA. LIN YIN MANEL</t>
  </si>
  <si>
    <t>DRA. YESSICA LIZETH SOLIS LOZANO</t>
  </si>
  <si>
    <t>solislozano89@gmail.com</t>
  </si>
  <si>
    <t>ESCOBEDO</t>
  </si>
  <si>
    <t>DR. BERNARDO MISAEL GARCIA VELA</t>
  </si>
  <si>
    <t>DRA. IRMA MARQUEZ MORENO</t>
  </si>
  <si>
    <t>ESPECIALIDADES MEDICAS VIRREYES</t>
  </si>
  <si>
    <t xml:space="preserve"> ookelos@gmail.com</t>
  </si>
  <si>
    <t>DR. MARIO TAMEZ</t>
  </si>
  <si>
    <t>DR. PEDRO LUEVANO</t>
  </si>
  <si>
    <t>pedro_luevano@hotmail.com</t>
  </si>
  <si>
    <t>DRA. PRISCILA LESLIE MORENO PEREZ</t>
  </si>
  <si>
    <t>DRA. SUSANA KARINA GONZALEZ MONROY</t>
  </si>
  <si>
    <t>anquiven@gmail.com</t>
  </si>
  <si>
    <t>DR. JORGE LUIS ACOSTA RIOS</t>
  </si>
  <si>
    <t>dracostariosorl@gmail.com</t>
  </si>
  <si>
    <t>aliashamed@hotmail.com</t>
  </si>
  <si>
    <t>DR. ALEJANDRO VALENCIA LOPEZ</t>
  </si>
  <si>
    <t>DRA. MA. IRURITA</t>
  </si>
  <si>
    <t>DRA. MAURA MOCTEZUMA HERRERA</t>
  </si>
  <si>
    <t>wendy1_nogales@yahoo.com.mx</t>
  </si>
  <si>
    <t>ACTOPAN</t>
  </si>
  <si>
    <t>DRA. BEATRIZ VELAZQUEZ</t>
  </si>
  <si>
    <t>DRA. GEA REYES</t>
  </si>
  <si>
    <t>DR. RICARDO JIMENEZ SOLIS</t>
  </si>
  <si>
    <t>garrik1400@hotmail.com</t>
  </si>
  <si>
    <t>DRA. ERENDIRA HERNANDEZ</t>
  </si>
  <si>
    <t>DRA. ANDREA REBECA FLORES</t>
  </si>
  <si>
    <t>DRA. ANA MARIA CORTES RUBIO</t>
  </si>
  <si>
    <t>DRA. ADA ARACELI RODRIGUEZ</t>
  </si>
  <si>
    <t>DR. MIGUEL DE LA ROSA CRUZ</t>
  </si>
  <si>
    <t>rubeng@sanimedicaltourism.com</t>
  </si>
  <si>
    <t>DR. JESUS OLIVARES GAMBOA</t>
  </si>
  <si>
    <t>DRA. NORMA ANGELICA RAZO CARRASCO</t>
  </si>
  <si>
    <t>37210 LEON</t>
  </si>
  <si>
    <t>DRA. ANA CECILIA ESPINOZA VARGAS</t>
  </si>
  <si>
    <t>DRA. ROSA DEL CONSUELO TORRES DAVILA</t>
  </si>
  <si>
    <t>03100 MEXICO</t>
  </si>
  <si>
    <t>DR. ERNESTO MARTIN MENGIVA</t>
  </si>
  <si>
    <t>DRA. IRMA FABIAN</t>
  </si>
  <si>
    <t>SANTA FE /DRA. GEMA GONZALEZ GOMEZ</t>
  </si>
  <si>
    <t>ugm2017@hotmail.com</t>
  </si>
  <si>
    <t>DR. ADOLFO R. LOPEZ</t>
  </si>
  <si>
    <t>DRA. KAREN BARRAGAN VILLANUEVA</t>
  </si>
  <si>
    <t>JORGE BETANCOURT</t>
  </si>
  <si>
    <t>DRA. MARIA DEL CARMEN HERNANDEZ FLORES</t>
  </si>
  <si>
    <t>HUEJUTLA DE REYES</t>
  </si>
  <si>
    <t>DRA. WENDY VILLANUEVA PORRAS</t>
  </si>
  <si>
    <t>CD. MANUEL DOBLADO</t>
  </si>
  <si>
    <t>DRA. IRMA YOLANDA RAMOS ANGULO</t>
  </si>
  <si>
    <t>DRA. MIRIAM GARCIA</t>
  </si>
  <si>
    <t>DR. RAFAEL MENDOZA G.</t>
  </si>
  <si>
    <t>rafamg_86@hotmail.com</t>
  </si>
  <si>
    <t>42814  TULA DE ALLENDE</t>
  </si>
  <si>
    <t>anasi250@hotmail.com</t>
  </si>
  <si>
    <t>DRA. ANA LIZBETH FLORES MIRANDA</t>
  </si>
  <si>
    <t>DRA. KAREN ELIZABETH HERNANDEZ GOMEZ</t>
  </si>
  <si>
    <t>karenelizabeth90o@outlook.com</t>
  </si>
  <si>
    <t>DR. JERONIMO RAMIREZ LUIS</t>
  </si>
  <si>
    <t>dr.jeronimo.ramirez@hotmail.com</t>
  </si>
  <si>
    <t>DRA. MARCELA GUADALUPE ESPARZA CORTEZ</t>
  </si>
  <si>
    <t>dra.marcela.esparza@gmail.com</t>
  </si>
  <si>
    <t>DR. FRANCISCO MORENO</t>
  </si>
  <si>
    <t>DRA. PATTY BERRELLEZA</t>
  </si>
  <si>
    <t>DRA. ANA KAREN LOZANO HERNANDEZ</t>
  </si>
  <si>
    <t>SAN FERNANDO</t>
  </si>
  <si>
    <t>DRA. DARIEN ABURTO VILLA</t>
  </si>
  <si>
    <t>DRA. ANDREA PAZ HERRERA</t>
  </si>
  <si>
    <t>JOJUTLA</t>
  </si>
  <si>
    <t>DRA. NATZIRIELI LUNA GAMBOA</t>
  </si>
  <si>
    <t>natziluna@gmail.com</t>
  </si>
  <si>
    <t>DRA. MARINA YOLANDA ZAMORANO GUERRERO</t>
  </si>
  <si>
    <t>admon.yozderma@gmail.com</t>
  </si>
  <si>
    <t>DR. ARTURO SANCHEZ</t>
  </si>
  <si>
    <t>DR. ALFREDO GODOY</t>
  </si>
  <si>
    <t>SUSANA DE LEON</t>
  </si>
  <si>
    <t>DR. DANIEL ESTRADA SALVADOR</t>
  </si>
  <si>
    <t>estrada33@hotmail.com</t>
  </si>
  <si>
    <t>DRA. SUSANA ZAVALETA</t>
  </si>
  <si>
    <t>DRA. MARIANA COCA LEZAMA</t>
  </si>
  <si>
    <t>centrodermatologicosensonalle@gmail.com</t>
  </si>
  <si>
    <t>DRA. ADY SALGADO</t>
  </si>
  <si>
    <t>IGUALA</t>
  </si>
  <si>
    <t>DRA. ERIKA REYES</t>
  </si>
  <si>
    <t>DRA. ANDREA ORTIZ HERRERA</t>
  </si>
  <si>
    <t>ortizherreramd@gmail.com</t>
  </si>
  <si>
    <t>71230 SANTA CRUZ XOXOCOTLAN</t>
  </si>
  <si>
    <t>DR. ADAM MAVER</t>
  </si>
  <si>
    <t>NEW YORK</t>
  </si>
  <si>
    <t>DR. MANUEL DEL LAGO</t>
  </si>
  <si>
    <t>DR. JOAQUIN CUETO</t>
  </si>
  <si>
    <t>IVETTE SANCHEZ GUEVARA</t>
  </si>
  <si>
    <t>DRA. ILCE GRACIELA RUIZ VENEGAS</t>
  </si>
  <si>
    <t>ilceruizcen@hotmail.com</t>
  </si>
  <si>
    <t>DRA. JERETH RODRIGUEZ</t>
  </si>
  <si>
    <t>DRA. LIUDMILA GARGALYK</t>
  </si>
  <si>
    <t>millllag@yahoo.com</t>
  </si>
  <si>
    <t>DRA. LEITY MUÑOZ</t>
  </si>
  <si>
    <t>DRA. YESENIA FIGUEROA</t>
  </si>
  <si>
    <t>DRA. MAURA ROBLEDO CAYETANO</t>
  </si>
  <si>
    <t>DR. VICTOR MERIDA</t>
  </si>
  <si>
    <t>victormerida@ecas.com.mx</t>
  </si>
  <si>
    <t>DRA. SONIA MARINA MENDOZA</t>
  </si>
  <si>
    <t>DRA. SELENE HERNANDEZ SANCHEZ</t>
  </si>
  <si>
    <t>selenehs@hotmail.com</t>
  </si>
  <si>
    <t>DRA. THALIA GABRIELA NUÑEZ MARTINEZ</t>
  </si>
  <si>
    <t>dra.nuneztha@gmail.com</t>
  </si>
  <si>
    <t>DRA. LAURA GÓMEZ DE LA CRUZ</t>
  </si>
  <si>
    <t>DRA. JUANA LOPEZ MARTINEZ</t>
  </si>
  <si>
    <t>MUESTRARIO MILLER</t>
  </si>
  <si>
    <t>DRA. IVETH ORTIZ</t>
  </si>
  <si>
    <t>RENEW SPA MEXICO</t>
  </si>
  <si>
    <t>DR. WILLIE STEEF LOPEZ</t>
  </si>
  <si>
    <t>DRA. MARITZA BENITEZ</t>
  </si>
  <si>
    <t>martizabenitezguadarrama@hotmail.com</t>
  </si>
  <si>
    <t>MEXICALTINGO</t>
  </si>
  <si>
    <t>DRA. SAGRARIO HARLEM BECERRA HIGUERA</t>
  </si>
  <si>
    <t>DRA. ELVA ISELA TREVIÑO LOPEZ</t>
  </si>
  <si>
    <t>DRA. MARIA TERESA GARCIA RUIZ</t>
  </si>
  <si>
    <t>DRA. MAYRA GOMEZ SPINOSO</t>
  </si>
  <si>
    <t>maygomez@hotmail.com</t>
  </si>
  <si>
    <t>DRA. ARACELI ROCHA MORELES</t>
  </si>
  <si>
    <t>DRA. LAURA CALDERON ORNELAS</t>
  </si>
  <si>
    <t>DRA. SARA SOFIA MACIAS ALARCON</t>
  </si>
  <si>
    <t>DRA. ROSA ELENA ORTIZ MARQUEZ</t>
  </si>
  <si>
    <t>DRA. ADELA DEL RAZO</t>
  </si>
  <si>
    <t>DRA. CLAUDIA CANDELARIO</t>
  </si>
  <si>
    <t>irenpiso2@hotmail.com</t>
  </si>
  <si>
    <t>CD. LERDO DE TEJADA</t>
  </si>
  <si>
    <t>IMELDA CASTRO</t>
  </si>
  <si>
    <t>DRA. GUADALUPE RUIZ ROCHE</t>
  </si>
  <si>
    <t>DRA. LIDIA AGUILAR ESTRADA</t>
  </si>
  <si>
    <t>lidiaaguilar12@hotmail.com</t>
  </si>
  <si>
    <t>DRA. AZUCENA FLORES ARIZMENDI</t>
  </si>
  <si>
    <t>DR. ADOLFO DANIEL LIMON DE ANDA</t>
  </si>
  <si>
    <t>dr.daniel.limon@hotmail.com</t>
  </si>
  <si>
    <t>dra.melisa_chavez@hotmail.com</t>
  </si>
  <si>
    <t>SALAMANCA</t>
  </si>
  <si>
    <t>SRA. LUPITA ABREU DE POLETTI</t>
  </si>
  <si>
    <t>gpeabreupo@gmail.com,gpe.abreupo@gmail.com</t>
  </si>
  <si>
    <t>DRA. CINTHYA CASTILLO</t>
  </si>
  <si>
    <t>DR. ARMANDO GARCIA TETIXTLE</t>
  </si>
  <si>
    <t>emergencyfactor@gmail.com</t>
  </si>
  <si>
    <t>DR. JOSE ALFREDO CRUZ LEYVA</t>
  </si>
  <si>
    <t>DRA. ZHUELEN LIZBETH PEREZ VICARIO</t>
  </si>
  <si>
    <t>zhuelen@hotmail.com</t>
  </si>
  <si>
    <t>DRA. TERESA GUTIERREZ VAINER</t>
  </si>
  <si>
    <t>CLAUDIA VILLAGOMEZ</t>
  </si>
  <si>
    <t>DRA. MERCEDES GOMEZ</t>
  </si>
  <si>
    <t>dramercedesg@gmail.com</t>
  </si>
  <si>
    <t>DRA. GABRIELA DUARTE</t>
  </si>
  <si>
    <t>SABINAS</t>
  </si>
  <si>
    <t>DRA. KARLA TECHACHAL DAVILA</t>
  </si>
  <si>
    <t>karlatechachal@hotmail.com</t>
  </si>
  <si>
    <t>DRA. DENISSE GARCIA ORTEGA</t>
  </si>
  <si>
    <t>denn_pablis@hotmail.com</t>
  </si>
  <si>
    <t>DRA. PERLA HERNANDEZ</t>
  </si>
  <si>
    <t>DRA. OTILIA GARCIA MARTINEZ</t>
  </si>
  <si>
    <t>64700  MONTERREY</t>
  </si>
  <si>
    <t>jorge_betancourt70@yahoo.com.mx</t>
  </si>
  <si>
    <t>DR. DANIEL ALVAREZ OLVERA</t>
  </si>
  <si>
    <t>alvarez.daniel.md@gmail.com</t>
  </si>
  <si>
    <t>DRA. ARACELI VAZQUEZ MANRIQUE</t>
  </si>
  <si>
    <t>aracelivmanrique@hotmail.com</t>
  </si>
  <si>
    <t>DRA. ANA LUISA ROSALES PEREZ</t>
  </si>
  <si>
    <t>analu-rosa@live.com.mx</t>
  </si>
  <si>
    <t>DR. CARLOS ALEJANDRO HERNANDEZ RAMIREZ</t>
  </si>
  <si>
    <t>DRA. MARIA DEL CARMEN PEREZ REYES</t>
  </si>
  <si>
    <t>dramarycarmen@hotmail.com</t>
  </si>
  <si>
    <t>DR. VICTOR HUGO GALINDO GALLARDO</t>
  </si>
  <si>
    <t>victor.galindogallardo@gmail.com</t>
  </si>
  <si>
    <t>DRA. SANDRA CASTILLON</t>
  </si>
  <si>
    <t>patriziapellicano@hotmail.com</t>
  </si>
  <si>
    <t>DRA. EDNA LARA GARCIA</t>
  </si>
  <si>
    <t>DR. LEONARDO ABARCA PEREZ</t>
  </si>
  <si>
    <t>leonardo.md@gmail.com</t>
  </si>
  <si>
    <t>MARIA TERESA JIMENEZ</t>
  </si>
  <si>
    <t>DRA. MELISA GUILLERMO LOPEZ</t>
  </si>
  <si>
    <t>mgl_2208@hotmail.com</t>
  </si>
  <si>
    <t>25204  SALTILLO</t>
  </si>
  <si>
    <t>DRA. LUCERO VILLEGAS</t>
  </si>
  <si>
    <t>DR. JORGE LUIS GORTAREZ MARTINEZ</t>
  </si>
  <si>
    <t>varynka2805@hotmail.com</t>
  </si>
  <si>
    <t>DR. LUIS MOLINA CANTÚ</t>
  </si>
  <si>
    <t>dr.molina@gmail.com</t>
  </si>
  <si>
    <t>DR. GERARDO GRAUE MORENO</t>
  </si>
  <si>
    <t>docrojasm78@gmail.com</t>
  </si>
  <si>
    <t>DR. ROBERTO VALDIVIA</t>
  </si>
  <si>
    <t>DRA. GABRIELA ERNADI GARCIA</t>
  </si>
  <si>
    <t>gegarciae@hotmail.com</t>
  </si>
  <si>
    <t>DRA. JESSIKA ARLINA GONZALEZ MACIAS</t>
  </si>
  <si>
    <t>dra.jessika.glz@gmail.com</t>
  </si>
  <si>
    <t>dramelissa27@gmail.com</t>
  </si>
  <si>
    <t>DRA. MA. DE LOURDES LAVIN TORRES</t>
  </si>
  <si>
    <t>oralfacturas@gmail.com</t>
  </si>
  <si>
    <t>DRA. PAULINA RITA CORONA CASTILLO</t>
  </si>
  <si>
    <t>DRA. DIANA GABRIELA FELIX DEL RIO</t>
  </si>
  <si>
    <t>DR. JOSE RAFAEL RODRIGUEZ TORRES</t>
  </si>
  <si>
    <t>rafael.rodriguez@ipoc.mx</t>
  </si>
  <si>
    <t>DRA. LUZ MARIA ALVAREZ MENA</t>
  </si>
  <si>
    <t>alvarezmena2009@hotmail.com.</t>
  </si>
  <si>
    <t>DRA. MAYRA HERNANDEZ TRUJILLO</t>
  </si>
  <si>
    <t>cdmayraht92@gmail.com</t>
  </si>
  <si>
    <t>DRA. GINA GARIN</t>
  </si>
  <si>
    <t>DRA. SANDRA CRUZ VEGA</t>
  </si>
  <si>
    <t>sandyxvega@hotmail.com</t>
  </si>
  <si>
    <t>DR. YOAV VALVERDE</t>
  </si>
  <si>
    <t>yoav_ulises@hotmail.com</t>
  </si>
  <si>
    <t>DR. JULIO CESAR ACOSTA PEÑA</t>
  </si>
  <si>
    <t>DRA. ADRIANA GARCIA SAUCEDO</t>
  </si>
  <si>
    <t>dragarciasaucedo@gmail.com</t>
  </si>
  <si>
    <t>DRA. KAREN YAMILI MORALES MEDINA</t>
  </si>
  <si>
    <t>drayamilimoralesm@gmail.com</t>
  </si>
  <si>
    <t>DRA. NURIA ISA VALLEJO VAZQUEZ</t>
  </si>
  <si>
    <t>DRA. DARA ABIGAIL MENDOZA SARMIENTO</t>
  </si>
  <si>
    <t>DRA. ABRIL DEL CARMEN HERNANDEZ PARTIDA</t>
  </si>
  <si>
    <t>abrivit@yahoo.com</t>
  </si>
  <si>
    <t>DRA. GABRIELA RIOS</t>
  </si>
  <si>
    <t>DRA. GUADALUPE MANCERA NIETO</t>
  </si>
  <si>
    <t>jezrre88@gmail.com</t>
  </si>
  <si>
    <t>DRA. BRENDA LIZETH ACOSTA MALDONADO</t>
  </si>
  <si>
    <t>brenda_o@hotmail.com</t>
  </si>
  <si>
    <t>luisfelipemijangos@outlook.com</t>
  </si>
  <si>
    <t>DRA. ANNA KAREN VARGAS YAMANAKA</t>
  </si>
  <si>
    <t>avargas.meugajv@gmail.com</t>
  </si>
  <si>
    <t>DR. JOSE VALENTE FUENTES ANDRADE</t>
  </si>
  <si>
    <t>valentefu@gmail.com</t>
  </si>
  <si>
    <t>Julietaz30@hotmail.com</t>
  </si>
  <si>
    <t>JOSE ANTONIO SALDAMANDO</t>
  </si>
  <si>
    <t>SIEMPRE JOVEN BELLEZA HOLISTICA S.A. DE C.V.</t>
  </si>
  <si>
    <t>claudiagouyonnet@hotmail.com</t>
  </si>
  <si>
    <t>DR. ISAAC MENDOZA</t>
  </si>
  <si>
    <t>DRA. ESTELA LARA MARTINEZ</t>
  </si>
  <si>
    <t>estela8085@gmail.com</t>
  </si>
  <si>
    <t>DRA. ASTRID MIROSLAVA HERREÑO LINARES</t>
  </si>
  <si>
    <t>mirosastrid@hotmail.com</t>
  </si>
  <si>
    <t>DRA. ROSY MONTAÑA MACOURET</t>
  </si>
  <si>
    <t>neferkitty-7@yahoo.com</t>
  </si>
  <si>
    <t>DRA. RUTH JETZABEL SELBACH OLIVA</t>
  </si>
  <si>
    <t>DRA. LORENA ZAVALA TZINTZUN</t>
  </si>
  <si>
    <t>lorenazavalatz@hotmail.com</t>
  </si>
  <si>
    <t>PATZCUARO</t>
  </si>
  <si>
    <t>DR. FRANCISCO JAVIER ROGER NAVA ABURTO</t>
  </si>
  <si>
    <t>dr.rogernava@gmail.com</t>
  </si>
  <si>
    <t>DRA. BLANCA AGUIRRE GARCIA</t>
  </si>
  <si>
    <t>DRA. YESSICA SIQUEIROS MONDACA</t>
  </si>
  <si>
    <t>jessik.siqueiros@gmail.com</t>
  </si>
  <si>
    <t>DR. JESUA EMMANUEL AVILEZ ALVARADO</t>
  </si>
  <si>
    <t>dr.jesua_avilez@outlook.com</t>
  </si>
  <si>
    <t>DRA. GINA MARGARITA DEL PILAR CASTELLANOS BELTRAN</t>
  </si>
  <si>
    <t>dragina@medibiologica.com</t>
  </si>
  <si>
    <t>DRA. ESTEFANIA SALDAÑA</t>
  </si>
  <si>
    <t>DRA. LIZ VERONICA DE LEON</t>
  </si>
  <si>
    <t>DR. RICARDO VILLASEÑOR DOMINGUEZ</t>
  </si>
  <si>
    <t>DRA. ALEJANDRA CASAS  OCAÑA</t>
  </si>
  <si>
    <t>DRA. REGINA QUINTERO MONTERREY</t>
  </si>
  <si>
    <t>Beauty_code_mexico@gmail.com.mx</t>
  </si>
  <si>
    <t>DR. MARCO ANTONIO SOLORZANO</t>
  </si>
  <si>
    <t>DRA. MILDRED TERESA SANCHEZ ALTAMIRANO</t>
  </si>
  <si>
    <t>milysalt31@hotmail.com</t>
  </si>
  <si>
    <t>DRA. JESSICA LUCERO REYES DOMINGUEZ</t>
  </si>
  <si>
    <t>jesi.rd6@gmail.com</t>
  </si>
  <si>
    <t>dromeocastillo@gmail.com</t>
  </si>
  <si>
    <t>DRA. DIANA LUISA RIVERA BARRONES</t>
  </si>
  <si>
    <t>Dentalortodi@gmail.com</t>
  </si>
  <si>
    <t>DRA. HAYDEE NATALIA LLAMAS HERNANDEZ</t>
  </si>
  <si>
    <t>heidy_2606@hotmail.com</t>
  </si>
  <si>
    <t>DRA. DIANA CASTILLO</t>
  </si>
  <si>
    <t>DRA. MAYRA CRISTINA CRUZ SERVIN</t>
  </si>
  <si>
    <t>maiky27_4@hotmail.com</t>
  </si>
  <si>
    <t>DRA. ALMA DELIA ROLDAN CRUZ</t>
  </si>
  <si>
    <t>TEXCOCO</t>
  </si>
  <si>
    <t>DRA. CITLALI AGUIRRE FIGUEROA</t>
  </si>
  <si>
    <t>corpodivine@gmail.com</t>
  </si>
  <si>
    <t>DRA. ERIKA HERRERA</t>
  </si>
  <si>
    <t>DRA. NALLELY CECILIA ESPARZA ALVAREZ</t>
  </si>
  <si>
    <t>DRA. MARIA EUGENIA TAPIA GONZALEZ</t>
  </si>
  <si>
    <t>ESMERALDA CERVANTES</t>
  </si>
  <si>
    <t>DRA. ROSA MARIA PEREZ LAGUNES</t>
  </si>
  <si>
    <t>DR. MAURO GERARDO VAZQUEZ ARMENTA</t>
  </si>
  <si>
    <t>Gvarmenta@gmail.com</t>
  </si>
  <si>
    <t>DRA. ISABEL CRISTINA VALENTE DUARTE DE SOUSA</t>
  </si>
  <si>
    <t>cristinavalente@me.com</t>
  </si>
  <si>
    <t>DRA. AMALIA MIJARES</t>
  </si>
  <si>
    <t>DRA. CONSUELO HAWA CALVO</t>
  </si>
  <si>
    <t>DR. ALEJANDRO ORTIZ LUEVANO</t>
  </si>
  <si>
    <t>marygzp@hotmail.com</t>
  </si>
  <si>
    <t>DRA. FLOR CECILIA MUÑOZ CARREON</t>
  </si>
  <si>
    <t>flori40@hotmail.com</t>
  </si>
  <si>
    <t>DRA. ITZIA HERNANDEZ SIERRA</t>
  </si>
  <si>
    <t>DRA. DALILA ORTIZ GARCIA</t>
  </si>
  <si>
    <t>dalilaog@hotmail.com</t>
  </si>
  <si>
    <t>dra.perezavila@gmail.com</t>
  </si>
  <si>
    <t>smilestudiodranorma@gmail.com</t>
  </si>
  <si>
    <t>DRA. NILDA ELIANA GOMEZ BERNAL</t>
  </si>
  <si>
    <t>gbderma@gmai.com</t>
  </si>
  <si>
    <t>DRA. SABINA NOEMI ARELLANO MIRAMONTES</t>
  </si>
  <si>
    <t>dra.mcd.sabinam@hotmail.com</t>
  </si>
  <si>
    <t>DR. RAFAEL VALDEZ</t>
  </si>
  <si>
    <t>DRA. SAGRARIO ESCAMILLA</t>
  </si>
  <si>
    <t>escamillaspa@gmail.com</t>
  </si>
  <si>
    <t>DR. MIGUEL BERUM CARVAJAL</t>
  </si>
  <si>
    <t>mebc_79@yahoo.com</t>
  </si>
  <si>
    <t>DR. JUAN CARLOS GARCIA</t>
  </si>
  <si>
    <t>DR. JUAN JOSE GARCIA DUQUE</t>
  </si>
  <si>
    <t>Jjgd_05@hotmail.com</t>
  </si>
  <si>
    <t>alejandra.loaiza1710@hotmail.com</t>
  </si>
  <si>
    <t>DR. JOSE ERNESTO ESTRADA</t>
  </si>
  <si>
    <t>facturasestrada@gmail.com</t>
  </si>
  <si>
    <t>DR. CARLOS RODARTE JUAREZ</t>
  </si>
  <si>
    <t>rodarte888@gmail.com</t>
  </si>
  <si>
    <t>CALIFORNIA</t>
  </si>
  <si>
    <t>DRA. ALEJANDRA JIMENA HERNANDEZ ESTRADA</t>
  </si>
  <si>
    <t>DRA. IRIS SOLIS</t>
  </si>
  <si>
    <t>carbajal82_9@hotmail.com</t>
  </si>
  <si>
    <t>DRA. VIRIDIANA ISABEL MIRELES LUIZ</t>
  </si>
  <si>
    <t>bongga_17@hotmail.com</t>
  </si>
  <si>
    <t>DRA. DANIELA MARTINEZ</t>
  </si>
  <si>
    <t>dmm0904@hotmail.com</t>
  </si>
  <si>
    <t>jjog_99@hotmail.com</t>
  </si>
  <si>
    <t>DR. MIGUEL ANGEL FABELA CALDERON</t>
  </si>
  <si>
    <t>miguel1504@gmail.com, dr.orlfabela@gmail.com</t>
  </si>
  <si>
    <t>DRA. CITLALLY GONZALEZ SANCHEZ</t>
  </si>
  <si>
    <t>DR. ARMANDO CRUZ ALMANZA</t>
  </si>
  <si>
    <t>armando-med@hotmail.com</t>
  </si>
  <si>
    <t>DRA. JENNIFFER LANDY JAIMEZ ESTRADA</t>
  </si>
  <si>
    <t>yen.ha.es@gmail.com</t>
  </si>
  <si>
    <t>DRA. MARIBEL CRUZ GARCIA</t>
  </si>
  <si>
    <t>maribelcruzga@hotmail.com</t>
  </si>
  <si>
    <t>mokshal@hotmail.com</t>
  </si>
  <si>
    <t>DRA. GLORIA BEATRIZ SOTELO GARCIA</t>
  </si>
  <si>
    <t>doc.betysotelo@gmail.com</t>
  </si>
  <si>
    <t>DRA. LETICIA ORTIZ</t>
  </si>
  <si>
    <t>letylobe@hotmail.com</t>
  </si>
  <si>
    <t>DR. ALEJANDRO RUIZ</t>
  </si>
  <si>
    <t>cirujiaplasticaar@outlook.com</t>
  </si>
  <si>
    <t>vany.colunga@gmail.com</t>
  </si>
  <si>
    <t>DRA. LILIAN ELIZABETH ANDRADE MORELOS</t>
  </si>
  <si>
    <t>draliliandrade@gmail.com</t>
  </si>
  <si>
    <t>DRA. ERIKA GUADALUPE MORALES SANTIAGO</t>
  </si>
  <si>
    <t>erik_gpe@hotmail.com</t>
  </si>
  <si>
    <t>DRA. DAYANA ALEJANDRA GONZALEZ PEÑA</t>
  </si>
  <si>
    <t>mayda_27@hotmail.com</t>
  </si>
  <si>
    <t>DRA. PAOLA CASTAÑEDA GAMEROS</t>
  </si>
  <si>
    <t>paolagameros@gmail.com</t>
  </si>
  <si>
    <t>DRA. NOEMI PATRICIA CASTILLO TORRES</t>
  </si>
  <si>
    <t>dranoemi.castillot@gmail.com</t>
  </si>
  <si>
    <t>DRA. ELENA GUADALUPE SERNA VALDES</t>
  </si>
  <si>
    <t>dra.serna@hotmail.com</t>
  </si>
  <si>
    <t>DR. FERNANDO SARABIA ANGULO</t>
  </si>
  <si>
    <t>Fernandosarabia63@hotmsil.com</t>
  </si>
  <si>
    <t>DR. MIGUEL ANTONIO VAZQUEZ GUZMAN</t>
  </si>
  <si>
    <t>drvazquez@hotmail.com</t>
  </si>
  <si>
    <t>DRA. ANA GUIDO</t>
  </si>
  <si>
    <t>anadarce1985@gmail.com</t>
  </si>
  <si>
    <t>NICARAGUA</t>
  </si>
  <si>
    <t>DRA. YASMIN SARAHI REBOLLEDO VAZQUEZ</t>
  </si>
  <si>
    <t>yasareva@hotmail.com</t>
  </si>
  <si>
    <t>DRA. MARILYN JACQUELINE MARES VERASTEGUI</t>
  </si>
  <si>
    <t>DRA. OLIVIA HELENA OCEGUERA ROJAS</t>
  </si>
  <si>
    <t>olliehel@hotmail.com</t>
  </si>
  <si>
    <t>JUCHATENGO</t>
  </si>
  <si>
    <t>DR. LUIS RAFAEL LEAL BUSTAMANTE</t>
  </si>
  <si>
    <t>rafaelleal.1011@gmail.com</t>
  </si>
  <si>
    <t>DR. JAIME ALBERTO PUGA JIMENEZ</t>
  </si>
  <si>
    <t>nancyaillenspa@gmail.com</t>
  </si>
  <si>
    <t>DRA. MARIA LUISA DE SAYVE DURAN</t>
  </si>
  <si>
    <t>maria@summithealth.com.mx</t>
  </si>
  <si>
    <t>sultana.cadosch@gmail.com</t>
  </si>
  <si>
    <t>DRA. MARIA FERNANDA MORENO LOPEZ</t>
  </si>
  <si>
    <t>Fernanda_ml@hotmail.com</t>
  </si>
  <si>
    <t>SAN JUAN DEL RIO</t>
  </si>
  <si>
    <t>DR. MARCO SALAZAR</t>
  </si>
  <si>
    <t>msalazardr.32@gmail.com</t>
  </si>
  <si>
    <t>DR. AGUSTIN OBED ROJAS MIRANDA</t>
  </si>
  <si>
    <t>ao.rojasm@gmail.com</t>
  </si>
  <si>
    <t>faridsamaha26@hotmail.com</t>
  </si>
  <si>
    <t>DRA. NAYELI CONCEPCION DE LA CRUZ PONCE</t>
  </si>
  <si>
    <t>ileyan_ponce@hotmail.com</t>
  </si>
  <si>
    <t>DR. JUAN SALUM MARTINEZ</t>
  </si>
  <si>
    <t>salumclinic@gmail.com</t>
  </si>
  <si>
    <t>DR. SERGIO YORICK ALVAREZ MELENDEZ</t>
  </si>
  <si>
    <t>drsergioyorick@gmail.com</t>
  </si>
  <si>
    <t>DRA. ANDREA TERRONEZ GIRON</t>
  </si>
  <si>
    <t>andreaterronez@gmail.com</t>
  </si>
  <si>
    <t>DRA. ALICIA RIVERA</t>
  </si>
  <si>
    <t>barbara_gallegos@hotmail.com</t>
  </si>
  <si>
    <t>DR. VICTOR TROVAMALA</t>
  </si>
  <si>
    <t>MONBTERREY</t>
  </si>
  <si>
    <t>DR. JOSE ALFREDO JIMENEZ CASTAÑEDA</t>
  </si>
  <si>
    <t>jicasmao@yahoo.com.mx</t>
  </si>
  <si>
    <t>DR. LEONARDO CORTEZ</t>
  </si>
  <si>
    <t>dr.jsaleman@yahoo.com.mx</t>
  </si>
  <si>
    <t>DRA. JENNIFER NAVARRO</t>
  </si>
  <si>
    <t>FLOR DE LIZ HERRERA</t>
  </si>
  <si>
    <t>DRA. MARTHA ALEJANDRA ROMERO PINZON</t>
  </si>
  <si>
    <t>alexpinzon33@hotmail.com</t>
  </si>
  <si>
    <t>DRA. ALEJANDRA DIAZ</t>
  </si>
  <si>
    <t>DR. ROBERTO CARLOS LOPEZ KONSCHOT</t>
  </si>
  <si>
    <t>lopez.robertoc@gmail.com</t>
  </si>
  <si>
    <t>DRA. VERONICA MARTINEZ CORONA</t>
  </si>
  <si>
    <t>draveromc@hotmail.com</t>
  </si>
  <si>
    <t>DRA. MARTHA YOLANDA MARTINEZ MARROQUIN</t>
  </si>
  <si>
    <t>martinezy@hotmail.com</t>
  </si>
  <si>
    <t>DRA. ELIZABETH CARRANCO</t>
  </si>
  <si>
    <t>elycarrancomx@hotmail.com</t>
  </si>
  <si>
    <t>DRA. MARIA DE LOS ANGELES CONTRERAS RAMIREZ</t>
  </si>
  <si>
    <t>macpink.2@gmail.com</t>
  </si>
  <si>
    <t>DRA. ELENA YESABEL CONTRERAS NUÑEZ</t>
  </si>
  <si>
    <t>coyeconu@gmail.com</t>
  </si>
  <si>
    <t>DRA. JESSICA ARELHI PADILLA OJEDA</t>
  </si>
  <si>
    <t>padillaj1974@live.com.mx</t>
  </si>
  <si>
    <t>KARLA PAOLA MURILLO RAMIREZ</t>
  </si>
  <si>
    <t>karla.murillo2610@gmail.com</t>
  </si>
  <si>
    <t>DRA. TERESA GASTELUM MORENO</t>
  </si>
  <si>
    <t>tere_gastelum@hotmail.com</t>
  </si>
  <si>
    <t>eligrhr@gmail.com</t>
  </si>
  <si>
    <t>Hayndri@hotmail.com</t>
  </si>
  <si>
    <t>DRA. ZARINA LAZCANO</t>
  </si>
  <si>
    <t>DRA. TERESA CASTAÑEDA ROJAS</t>
  </si>
  <si>
    <t>telle1976@hotmail.com</t>
  </si>
  <si>
    <t>medicalperf@gmail.com</t>
  </si>
  <si>
    <t>DRA. DULCE SAMANTA AVILES BERNAL</t>
  </si>
  <si>
    <t>alexia-87@hotmail.com</t>
  </si>
  <si>
    <t>DRA. NYDIA RAMIREZ DAVILA</t>
  </si>
  <si>
    <t>nydiarda@gmail.com</t>
  </si>
  <si>
    <t>DRA. ROSA LAURA PEREZ PONCE</t>
  </si>
  <si>
    <t>DR. LUIS REYES</t>
  </si>
  <si>
    <t>DRA. YOLANDA ARACELI AVALOS ESPINOSA</t>
  </si>
  <si>
    <t>dra_yolavalos@hotmail.com</t>
  </si>
  <si>
    <t>CLINICA DERMAGE S.A. DE C.V.</t>
  </si>
  <si>
    <t>informes@dermage.mx</t>
  </si>
  <si>
    <t>DRA. YOLANDA ALCIBAR</t>
  </si>
  <si>
    <t>yolanda.alcibar@gmail.com</t>
  </si>
  <si>
    <t>DRA. DULCE SOFIA DE LA CRUZ QUINTANA</t>
  </si>
  <si>
    <t>delacruzcontroldepeso@gmail.com, sofiacruz@gmail.com</t>
  </si>
  <si>
    <t>DRA. VERONICA VIDALES GARCIA</t>
  </si>
  <si>
    <t>DRA. CARLA JABER CASTILLO</t>
  </si>
  <si>
    <t>DRA. LAURA ANGELICA GARCIA</t>
  </si>
  <si>
    <t>alisonmiranda_x@hotmail.com</t>
  </si>
  <si>
    <t>DRA. MARIA GUADALUPE GARCIA TORRES</t>
  </si>
  <si>
    <t>gar_toma@hotmail.com.mx</t>
  </si>
  <si>
    <t>OAXTEPEC</t>
  </si>
  <si>
    <t>DRA. JULIETA ALVARADO LOMA</t>
  </si>
  <si>
    <t>DRA. WENDY HERNANDEZ</t>
  </si>
  <si>
    <t>gabyog1@hotmail.com</t>
  </si>
  <si>
    <t>DRA. MARIA JOSE MAYES</t>
  </si>
  <si>
    <t>DRA. MARIZA AVIÑA MALDONADO</t>
  </si>
  <si>
    <t>mariza_avila_m@hotmail.com</t>
  </si>
  <si>
    <t>DR. ALBERTO PASTOR MEDINA LOPEZ</t>
  </si>
  <si>
    <t>DRA. SILVIA NINA GARCIA MAYDON</t>
  </si>
  <si>
    <t>silvianina8@hotmail.com</t>
  </si>
  <si>
    <t>DRA. GUILLERMINA CERVANTES</t>
  </si>
  <si>
    <t>serratodiaz@me.com</t>
  </si>
  <si>
    <t>DRA. MARIANA VALLE MARIN</t>
  </si>
  <si>
    <t>marivalle_0311@hotmail.com</t>
  </si>
  <si>
    <t>DRA. ALICIA HERRERA GARRIDO</t>
  </si>
  <si>
    <t>aliciahg23@hotmail.com</t>
  </si>
  <si>
    <t>DRA. JOCELYN ALONSO BELTRAN</t>
  </si>
  <si>
    <t>dra_sue_alonso@hotmail.com</t>
  </si>
  <si>
    <t>DRA. LINA MARIA CRUZ GIRALDO</t>
  </si>
  <si>
    <t>lilukatze@hotmail.com</t>
  </si>
  <si>
    <t>DRA. PATRICIA GARNICA CRUZ</t>
  </si>
  <si>
    <t>DRA. MAR CAMPOS</t>
  </si>
  <si>
    <t>DRA. YUDITH MENDOZA ASTUDILLO</t>
  </si>
  <si>
    <t>DR. JOSE LAZARO CARDENAS FELIX</t>
  </si>
  <si>
    <t>drjosecardenas@outlook.com</t>
  </si>
  <si>
    <t>DR. JUAN JOSE CORREA ESPINOZA</t>
  </si>
  <si>
    <t>juankacris3899@hotmail.com</t>
  </si>
  <si>
    <t>DR. SON JONG SIK</t>
  </si>
  <si>
    <t>esteticadual@gmailcom</t>
  </si>
  <si>
    <t>BUENOS AIRES</t>
  </si>
  <si>
    <t>DRA. NEREYDA VIVIANA LOPEZ ZAMUDIO</t>
  </si>
  <si>
    <t>lopzam1985@hotmail.com</t>
  </si>
  <si>
    <t>SRA. TONNY ACOSTA</t>
  </si>
  <si>
    <t>DR. CARLOS ARTURO VERA JIMENEZ</t>
  </si>
  <si>
    <t>gasa0303@hotmail.com</t>
  </si>
  <si>
    <t>DR. EDUARDO FERNANDEZ LOPEZ</t>
  </si>
  <si>
    <t>DRA. KARINA GRIEGO CORONADO</t>
  </si>
  <si>
    <t>karinagriego@hotmail.com</t>
  </si>
  <si>
    <t>DR. JOSE FERNANDO PORTILLO PRIETO</t>
  </si>
  <si>
    <t>Alan.avitia@hotmail.com</t>
  </si>
  <si>
    <t>DRA. MARIA FERNANDA ESTRADA</t>
  </si>
  <si>
    <t>mafirete10@gmail.com</t>
  </si>
  <si>
    <t>DR. CHRISTIAN EVDY SEGURA LOERA</t>
  </si>
  <si>
    <t>idunn.medicalspa@outlook.com</t>
  </si>
  <si>
    <t>DRA. REBECA BOZA ARAUZ</t>
  </si>
  <si>
    <t>bozare@gmail.com</t>
  </si>
  <si>
    <t>DRA. LAURA CONCEPCION JUAREZ CID</t>
  </si>
  <si>
    <t>arualcjc@gmail.com</t>
  </si>
  <si>
    <t>DRA. SIGRID SISSI FERNANDEZ AGUIRRE</t>
  </si>
  <si>
    <t>sissi16@hotmail.com</t>
  </si>
  <si>
    <t>DR. JOSE GUADALUPE MARTINEZ ILIZALITURRI</t>
  </si>
  <si>
    <t>josegmgtzi@yahoo.com.mx</t>
  </si>
  <si>
    <t>MADERO</t>
  </si>
  <si>
    <t>DRA. ALEJANDRA CANO LANDA</t>
  </si>
  <si>
    <t>alejandra110592@hotmail.com</t>
  </si>
  <si>
    <t>DR. ENRIQUE CARCAÑO LIMA</t>
  </si>
  <si>
    <t>versebien@hotmail.com</t>
  </si>
  <si>
    <t>DRA. BLANCA LETICIA HINOJOSA MORENO</t>
  </si>
  <si>
    <t>hinojosa19@yahoo.com.mx</t>
  </si>
  <si>
    <t>DRA. NATALIA CASTELLAN</t>
  </si>
  <si>
    <t>DR. PAVEL DE ANDA</t>
  </si>
  <si>
    <t>DR. LUIS PICADO</t>
  </si>
  <si>
    <t>SANTA FE / DR. URIEL ALFREDO HEDDING GARCIA</t>
  </si>
  <si>
    <t>urielhedding@gmail.com</t>
  </si>
  <si>
    <t>DRA. CLAUDIA DIAZ TAPIA</t>
  </si>
  <si>
    <t>micistronge@gmail.com</t>
  </si>
  <si>
    <t>DRA. MARIA DEL ROSARIO SOTO CRUZ</t>
  </si>
  <si>
    <t>rosscd1@hotmail.com</t>
  </si>
  <si>
    <t>DR. RAUL GUILLERMO CRUZ HERRERA</t>
  </si>
  <si>
    <t>dr_rcrzh@hotmail.com</t>
  </si>
  <si>
    <t>DR. ALBERTO SANCHEZ NAVARRO</t>
  </si>
  <si>
    <t>ZAMORA</t>
  </si>
  <si>
    <t>DRA. MARIA DEL CONSUELO CANO MACIAS</t>
  </si>
  <si>
    <t>clinestirapuato@gmail.com</t>
  </si>
  <si>
    <t>DRA. ELIZABETH LOPEZ HERNANDEZ</t>
  </si>
  <si>
    <t>alfa_9288@hotmail.com</t>
  </si>
  <si>
    <t>DRA. LAURA ELENA GARCIA ORTEGA</t>
  </si>
  <si>
    <t>lgarcia1860@gmail.com</t>
  </si>
  <si>
    <t xml:space="preserve">CD. JUAREZ </t>
  </si>
  <si>
    <t>DR. JOSUE OLIVARES DEL MORAL</t>
  </si>
  <si>
    <t>DRA. SHARON SELMEN CHATTAJ</t>
  </si>
  <si>
    <t>sharonselch@hotmail.com</t>
  </si>
  <si>
    <t>DRA. MARIA DEL MAR ALVAREZ DE GOR</t>
  </si>
  <si>
    <t>abisaied99@hotmail.com</t>
  </si>
  <si>
    <t>DR. FERNANDO FERNANDEZ</t>
  </si>
  <si>
    <t>DRA. JESSICA PELAYO LEAL</t>
  </si>
  <si>
    <t>doctorpelayo@outlook.com</t>
  </si>
  <si>
    <t>21378 MEXICALI</t>
  </si>
  <si>
    <t>DR. LUIS CARLOS ACOSTA LEON</t>
  </si>
  <si>
    <t>luis.carlos.aleon@gmail.com</t>
  </si>
  <si>
    <t>JUAREZ</t>
  </si>
  <si>
    <t>DRA. NORMA NOVELO DELGADO</t>
  </si>
  <si>
    <t>DRA. NANCY GONZALEZ VITE</t>
  </si>
  <si>
    <t>nadigomi@hotmail.com</t>
  </si>
  <si>
    <t>DR. JORGE CELIO MANCERA</t>
  </si>
  <si>
    <t>DRA. JESSICA LEDESMA LOPEZ</t>
  </si>
  <si>
    <t>DRA. JENNIFER VANESSA CARRASCO PRIETO</t>
  </si>
  <si>
    <t>jcarrasco1912@gmail.com</t>
  </si>
  <si>
    <t>DR. ENRIQUE GALINDO</t>
  </si>
  <si>
    <t>DRA. ROSA MARIA PONCE</t>
  </si>
  <si>
    <t>DRA. ANIHELA AGUIRRE</t>
  </si>
  <si>
    <t>dra.anahi.az@gmail.com</t>
  </si>
  <si>
    <t>DRA. ALESSANDRA ITURBURU ENRIQUEZ</t>
  </si>
  <si>
    <t>verrucktwelt@gmail.com</t>
  </si>
  <si>
    <t>DR. EDUARDO SOLIS ALMANZA</t>
  </si>
  <si>
    <t>genneg.rst@gmail.com</t>
  </si>
  <si>
    <t>DRA. MONICA SANCHEZ PEREZ</t>
  </si>
  <si>
    <t>monsanzofta@yahoo.com.mx</t>
  </si>
  <si>
    <t>DRA. ANGELA ISABEL MORA CARRILLO</t>
  </si>
  <si>
    <t>dra.anismora@hotmail.com</t>
  </si>
  <si>
    <t>DR. RAMON BAUTISTA GARCIA</t>
  </si>
  <si>
    <t>drraonbautista@gmail.com</t>
  </si>
  <si>
    <t>DR. RICARDO DURAN REYES</t>
  </si>
  <si>
    <t>duranreyesmedic@yahoo.com.mx</t>
  </si>
  <si>
    <t>DR. ALEJANDRO MENDEZ SASHIDA</t>
  </si>
  <si>
    <t>DRA. ELIA JULIETA QUINTANA CASTELUM</t>
  </si>
  <si>
    <t>DRA. YASMIN JULIETA CASTILLO CASTILLO</t>
  </si>
  <si>
    <t>yuly-yaz@hotmail.com</t>
  </si>
  <si>
    <t>DRA. TANIA IRAN SALMERON CARDENAS</t>
  </si>
  <si>
    <t>tania_salmeron@yahoo.com.mx</t>
  </si>
  <si>
    <t>DRA. KENIA SANCHEZ HERNANDEZ</t>
  </si>
  <si>
    <t>drakeniasanchez@hotmail.com</t>
  </si>
  <si>
    <t>DRA. LESLY AGUILAR HERNANDEZ</t>
  </si>
  <si>
    <t>DR. CARLOS LEOPOLDO GUTIERREZ RODRIGUEZ</t>
  </si>
  <si>
    <t>DRA. NANCY MENDOZA RAMIREZ</t>
  </si>
  <si>
    <t>DR. RICARDO MARQUEZ NUÑEZ</t>
  </si>
  <si>
    <t>dr.marqueznr@gmail.com</t>
  </si>
  <si>
    <t>DR. OSCAR OSORIO ALARCON</t>
  </si>
  <si>
    <t>dr.o.osorio@hotmail.com</t>
  </si>
  <si>
    <t>DRA. SANDRA MARIA DE CASTRO TREVIÑO</t>
  </si>
  <si>
    <t>sadeca4@hotmail.com</t>
  </si>
  <si>
    <t>ACADEMIA AMERICANA DE MEDICINA S.C.</t>
  </si>
  <si>
    <t>DRA. EVELYN MACIAS</t>
  </si>
  <si>
    <t>DRA. ANDREA TAMAYO</t>
  </si>
  <si>
    <t>tamayo_andrea@hotmail.com</t>
  </si>
  <si>
    <t>DRA. MARIA DEL SOCORRO SOLIS</t>
  </si>
  <si>
    <t>DRA. ELENA RODRIGUEZ</t>
  </si>
  <si>
    <t xml:space="preserve"> helenpremier@hotmail.com</t>
  </si>
  <si>
    <t>DRA. LAURA VERONICA BALDERAS</t>
  </si>
  <si>
    <t>DR. JONATHAN WALTERS HOLTZ</t>
  </si>
  <si>
    <t>DRA. MARIANA LOMAS</t>
  </si>
  <si>
    <t>DRA. VICTORIA FLORES MORALES</t>
  </si>
  <si>
    <t>DR. JOHNATAN SERNA SAMPIERI</t>
  </si>
  <si>
    <t>djlohnatan.ver@gmail.com</t>
  </si>
  <si>
    <t>cvpinuelas@gmail.com</t>
  </si>
  <si>
    <t>ncory57@gmail.com</t>
  </si>
  <si>
    <t>itzelvalo@hotmail.com</t>
  </si>
  <si>
    <t>DRA. THANIA VENEGAS</t>
  </si>
  <si>
    <t>thaniavega@hotmail.com</t>
  </si>
  <si>
    <t>DRA. ROSANGEL SIFUENTES ZEGARRA</t>
  </si>
  <si>
    <t>rosangelsifuentes@hotmail.com</t>
  </si>
  <si>
    <t>DRA. CLAUDIA BAÑOS</t>
  </si>
  <si>
    <t>clabas</t>
  </si>
  <si>
    <t>68050 OAXACA</t>
  </si>
  <si>
    <t>DRA. ITZI NAYELLI BALTAZAR ALVARADO</t>
  </si>
  <si>
    <t>DR. ALEJANDRO BARCENA RUIZ</t>
  </si>
  <si>
    <t>alejandrobarcena22@gmail.com</t>
  </si>
  <si>
    <t>DRA. MARIA JOSE CERVANTES GONZALEZ</t>
  </si>
  <si>
    <t>DRA. BRENDA JANETH RODRIGUEZ ESQUIVEL</t>
  </si>
  <si>
    <t xml:space="preserve">NAMIQUIPA </t>
  </si>
  <si>
    <t>dr.tania0723@gmail.com</t>
  </si>
  <si>
    <t>DR. ISRAEL ESQUIVEL HERNANDEZ</t>
  </si>
  <si>
    <t>esquivel.isr@gmail.com</t>
  </si>
  <si>
    <t>DRA. MANOLA IZQUIERDO</t>
  </si>
  <si>
    <t>DRA. MARIA JOSE PELLI</t>
  </si>
  <si>
    <t>DRA. MONICA MORENO</t>
  </si>
  <si>
    <t>DRA. DORA HERMINIA BOJORQUEZ</t>
  </si>
  <si>
    <t>doritapeturss@hotmail.com</t>
  </si>
  <si>
    <t>DR. FRANCISCO SANTOS DEL PRADO</t>
  </si>
  <si>
    <t>dr.fsantosdelprado@gmail</t>
  </si>
  <si>
    <t>DRA. JESSICA ALEJANDRA GONZALEZ PINEDA</t>
  </si>
  <si>
    <t>jezgupi14@gmail.com</t>
  </si>
  <si>
    <t>DRA. PRISCILLA ALVAREZ RODRIGUEZ</t>
  </si>
  <si>
    <t>priscilla1082@hotmail.com</t>
  </si>
  <si>
    <t>COSTA RICA</t>
  </si>
  <si>
    <t>RODRIGO RODRIGUEZ</t>
  </si>
  <si>
    <t>DRA. ANNYA ISABEL NAJAR RAMOS</t>
  </si>
  <si>
    <t>annyaisanajar@gmail.com</t>
  </si>
  <si>
    <t>DRA. NANCY DE JESUS PEREZ</t>
  </si>
  <si>
    <t>DRA. ROMANA RAMOS CARDENAS</t>
  </si>
  <si>
    <t>draramanaramos@hotmail.com</t>
  </si>
  <si>
    <t>DRA. ANA SHARON PARDO NARCIZO</t>
  </si>
  <si>
    <t>richardgurevara@ciruderm.info</t>
  </si>
  <si>
    <t>DR. MAURICIO GARCIA LOPEZ</t>
  </si>
  <si>
    <t>garcial79@hotmail.com</t>
  </si>
  <si>
    <t>gabyderpato@yahoo.com.mx</t>
  </si>
  <si>
    <t>DRA. CYNTHIA NAVARRO NATERAS</t>
  </si>
  <si>
    <t>dra.navarro.nat@gmail.com</t>
  </si>
  <si>
    <t>DR. RUBEN MORA SANCHEZ</t>
  </si>
  <si>
    <t>NETZAHUALCOYOTL</t>
  </si>
  <si>
    <t>DRA. GUADALUPE DEL CONSUELO MARTÍNEZ GIL</t>
  </si>
  <si>
    <t>dralupitamartinezgil@gmail.com</t>
  </si>
  <si>
    <t>DRA. MARTHA PATRICIA REYES CONTRERAS</t>
  </si>
  <si>
    <t>paty_reyes_gv@hotmail.com</t>
  </si>
  <si>
    <t>DRA. PATRICIA LOPEZ</t>
  </si>
  <si>
    <t>DRA. ADRIANA MA. EUGENIA PALOMO YELA</t>
  </si>
  <si>
    <t>adriana.yela89@gmail.com</t>
  </si>
  <si>
    <t>DRA. BRENDA ESTELA MONTALVO PERDOMO</t>
  </si>
  <si>
    <t>dra.bmontalvo@yahoo.com</t>
  </si>
  <si>
    <t>DRA. SILVIA GUADALUPE GARCIA SERRANO</t>
  </si>
  <si>
    <t>silviags08@hotmail.com</t>
  </si>
  <si>
    <t>DRA. LORENA DANAE GUTIERREZ</t>
  </si>
  <si>
    <t>DRA. DORIS IVETTE MARTINEZ SILVA</t>
  </si>
  <si>
    <t>karendmtzs@hotmail.com</t>
  </si>
  <si>
    <t>DR. JORGE ARTURO ZABALA HABIB</t>
  </si>
  <si>
    <t>DR. DANIEL DELGADO</t>
  </si>
  <si>
    <t>danidel1122@gmail.com</t>
  </si>
  <si>
    <t>DRA. MALYNAHI LIBERTAD TAPIA JUAREZ</t>
  </si>
  <si>
    <t>DRA. CYNTHIA GIL GUZMAN</t>
  </si>
  <si>
    <t>DRA. ADRIANA LEVET</t>
  </si>
  <si>
    <t>DRA. CAROLINA SANCHEZ GUZMAN</t>
  </si>
  <si>
    <t>Kokocaro@hotmail.com</t>
  </si>
  <si>
    <t>PERLA VALLE.</t>
  </si>
  <si>
    <t>GEORGINA REYES LUCIO</t>
  </si>
  <si>
    <t>georgina.reyeslucio@gmail.com</t>
  </si>
  <si>
    <t>DRA. RITA ALEJANDRA VEGA GARCIA</t>
  </si>
  <si>
    <t>rutavega06@hotmail.com</t>
  </si>
  <si>
    <t>DERMAVAN</t>
  </si>
  <si>
    <t>DRA. LETICIA ZAPATA</t>
  </si>
  <si>
    <t>DR. LUCIO SANTOS GARCIA</t>
  </si>
  <si>
    <t>DR. JOSE LORENZO BRAGA</t>
  </si>
  <si>
    <t>josebraga@gmail.com</t>
  </si>
  <si>
    <t>DRA. MARIMAR GUERRA ROMERA</t>
  </si>
  <si>
    <t>DRA. DORIS ROSALBA RIOS</t>
  </si>
  <si>
    <t>mmeraz_03@hotmail.com</t>
  </si>
  <si>
    <t>dra.laramendoza@hotmail.com</t>
  </si>
  <si>
    <t>MATEHUALA</t>
  </si>
  <si>
    <t>DRA. ADELINA OROSCO BAUTISTA</t>
  </si>
  <si>
    <t>rebecasoriano29@yahoo.com</t>
  </si>
  <si>
    <t>DR. FRANCISCO PEREZ</t>
  </si>
  <si>
    <t>SPA PASSION</t>
  </si>
  <si>
    <t>PROMOITALIA LLC</t>
  </si>
  <si>
    <t>MIAMI</t>
  </si>
  <si>
    <t>FLORIDA</t>
  </si>
  <si>
    <t>DRA. SANDRA BALCÁZAR BERNAL</t>
  </si>
  <si>
    <t>DR. SALVADOR PONCE DE LEON</t>
  </si>
  <si>
    <t>DRA. IVONNE CORONA GOMEZ</t>
  </si>
  <si>
    <t>dra.ivonnecorona@hotmail.com</t>
  </si>
  <si>
    <t>DR. FREDDY PATERSON</t>
  </si>
  <si>
    <t>DR. JERONIMO JOSE COUTIÑO MATA</t>
  </si>
  <si>
    <t>DRA. MARIELA ALVAREZ CORNEJO</t>
  </si>
  <si>
    <t>DRA. PAOLA ASTRID PACHECO MENDOZA</t>
  </si>
  <si>
    <t>saynari_4@hotmail.com</t>
  </si>
  <si>
    <t>DR. SERGIO HERNANDEZ MARES</t>
  </si>
  <si>
    <t>bsfacturas77@gmail.com</t>
  </si>
  <si>
    <t>DRA. ILEANA MARICARMEN LOPEZ RECINOS</t>
  </si>
  <si>
    <t>imlrecinos@gmail.com</t>
  </si>
  <si>
    <t>DR. FELIPE CRUZ HERNANDEZ</t>
  </si>
  <si>
    <t>DRA. CRISTINA VINCON</t>
  </si>
  <si>
    <t>DR. DANIEL ASZ / ESMERALDA</t>
  </si>
  <si>
    <t>DRA. SANDRA BEATRIZ LOPEZ MALDONADO</t>
  </si>
  <si>
    <t>sandrabloma@gmail.com</t>
  </si>
  <si>
    <t>CONCEPCION FERNANDA</t>
  </si>
  <si>
    <t>DRA. PAOLA VALLE</t>
  </si>
  <si>
    <t>DRA. MARIA DE JESUS RAMIREZ ESPINOSA</t>
  </si>
  <si>
    <t>taotuy666@hotmail.com</t>
  </si>
  <si>
    <t>DR. JORGE GUTIERREZ MENA</t>
  </si>
  <si>
    <t>Solidaridad</t>
  </si>
  <si>
    <t>DRA. SANDRA RODRIGUEZ</t>
  </si>
  <si>
    <t>DRA. MARIA JOSE</t>
  </si>
  <si>
    <t>DRA. RENA ISABEL BOHORQUEZ MEZA</t>
  </si>
  <si>
    <t>DRA. CLAUDIA ZAMORA</t>
  </si>
  <si>
    <t>DRA. CARMEN DE LA GARZA</t>
  </si>
  <si>
    <t>DRA. GUERRERO</t>
  </si>
  <si>
    <t>DRA. NADIA ALVAREZ RIVERA</t>
  </si>
  <si>
    <t>DR. YUMI KIM</t>
  </si>
  <si>
    <t>yumikimp@gmail.com</t>
  </si>
  <si>
    <t>DRA. IDALIA ESCALANTE LEYVA</t>
  </si>
  <si>
    <t>GILBERTO MORGAN</t>
  </si>
  <si>
    <t>DRA. MIRNA LEONOR MENDEZ DELGADO</t>
  </si>
  <si>
    <t>luisaulibarri@hotmail.com</t>
  </si>
  <si>
    <t>DR. ANGEL CARRANZA MORALES</t>
  </si>
  <si>
    <t>DRA. LAURA RIVERA PALACIOS</t>
  </si>
  <si>
    <t>dermalrivera@yahoo.com.mx</t>
  </si>
  <si>
    <t>DRA. LUISA MARINA OLVERA CASTILLO</t>
  </si>
  <si>
    <t>ggmasso@yahoo.com</t>
  </si>
  <si>
    <t>DRA. CLARA EMILIA MARQUEZ PALENCIA</t>
  </si>
  <si>
    <t>dra_milla@hotmail.com</t>
  </si>
  <si>
    <t>DRA. SONIA PARTIDO</t>
  </si>
  <si>
    <t>VICTOR SERAFIN</t>
  </si>
  <si>
    <t>DRA. MARIA DE LOURDES RODRIGUEZ  LUNA</t>
  </si>
  <si>
    <t>DRA. JENNYFER ALEJANDRA CHICHO SERNA</t>
  </si>
  <si>
    <t>DRA. SANDRA SAMANO SOLIS</t>
  </si>
  <si>
    <t>DRA. NASTIA GONZALEZ  AGUIRRE</t>
  </si>
  <si>
    <t>DRA. YOLANDA MUNGUIA</t>
  </si>
  <si>
    <t>DRA. RUTH JANNET FIGUEROA LOPEZ</t>
  </si>
  <si>
    <t>DR. GUILLERMO CASTORENA ARELLANO</t>
  </si>
  <si>
    <t>DRA. PALMIRA MORALES</t>
  </si>
  <si>
    <t>DR. JUAN CARLOS PEREZ</t>
  </si>
  <si>
    <t>DRA. BENIGNA LAZCANO VILA</t>
  </si>
  <si>
    <t>DR. JORGE SANCHEZ DE LA BARQUERA</t>
  </si>
  <si>
    <t>BIOLOGO RICARDO RANGEL</t>
  </si>
  <si>
    <t>DR. ALEX ALVAREZ</t>
  </si>
  <si>
    <t>informes@clinicademedicinaestetica.com.mx</t>
  </si>
  <si>
    <t>DRA. MELVA EQUIHUA</t>
  </si>
  <si>
    <t>DR. MIGUEL ANGEL RAMIREZ IBARRA</t>
  </si>
  <si>
    <t>mramirezibarra@gmail.com</t>
  </si>
  <si>
    <t>DR. MARIN</t>
  </si>
  <si>
    <t>DRA. TANYA RODRIGUEZ</t>
  </si>
  <si>
    <t>DRA. PATTY GARCIA MONTEJO</t>
  </si>
  <si>
    <t>luxury.spa1@gmail.com</t>
  </si>
  <si>
    <t>DRA. ARIADNA ROMERO GUZMAN</t>
  </si>
  <si>
    <t>cosmetologia1968@gmail.com</t>
  </si>
  <si>
    <t>valerializaola@hotmail.com</t>
  </si>
  <si>
    <t>DRA. ROCIO GUERRERO BUSTOS</t>
  </si>
  <si>
    <t>rguerrerob68@hotmail.com</t>
  </si>
  <si>
    <t>DRA. IRENE DOLORES CHAVEZ MORALES</t>
  </si>
  <si>
    <t>melyrene@gmail.com</t>
  </si>
  <si>
    <t>MONDORA</t>
  </si>
  <si>
    <t>DR. HECTOR BLANCO</t>
  </si>
  <si>
    <t>DR. CARLOS MERAZ CRUZ</t>
  </si>
  <si>
    <t>dr.carlosmerazc@gmail.com</t>
  </si>
  <si>
    <t>DR. LEONEL JEAN FRANCOIS</t>
  </si>
  <si>
    <t>DRA. ANA BENAVIDES</t>
  </si>
  <si>
    <t>DRA. IVETTE SANCHEZ GUEVARA</t>
  </si>
  <si>
    <t>dra.anamariagama@gmail.com</t>
  </si>
  <si>
    <t>LAURA DIAZ (PACIENTE)</t>
  </si>
  <si>
    <t>DR. JORGE ALBERTO GAMA</t>
  </si>
  <si>
    <t>DRA. ALMA HERNANDEZ DIAZ</t>
  </si>
  <si>
    <t>DR. EDUARDO VALENCIA GONZALEZ</t>
  </si>
  <si>
    <t>DRA. CELINA KISHI</t>
  </si>
  <si>
    <t>DRA. BEATRIZ OSORIO MARTINEZ</t>
  </si>
  <si>
    <t>EDGAR CANDIA / GABRIELA MENDEZ TORIBIO</t>
  </si>
  <si>
    <t>DRA. ALMA MARTINEZ CHAIDEZ</t>
  </si>
  <si>
    <t>MELIN CASTRO</t>
  </si>
  <si>
    <t>DR. MANUEL BARRANTES TIJERINA</t>
  </si>
  <si>
    <t>DRA. ARELI KNEIP</t>
  </si>
  <si>
    <t>DRA. GUADALUPE GRAM</t>
  </si>
  <si>
    <t>DRA. ELVIA ZACARIAS MENDOZA</t>
  </si>
  <si>
    <t>elviazacarias@gmail.com</t>
  </si>
  <si>
    <t>DR. GERARDO SANCHEZ VALDES</t>
  </si>
  <si>
    <t>DR. FRANCISCO GOMEZ GONZALEZ</t>
  </si>
  <si>
    <t>SOCIEDAD MEXICANA DE DERMATOLOGIA COSMETICA Y LASER, S.C.</t>
  </si>
  <si>
    <t>DRA. NAYELLI ZAMANIEGO SANCHEZ</t>
  </si>
  <si>
    <t>DRA. ELIZABETH CARRILLO</t>
  </si>
  <si>
    <t>elizabeth_endodoncia@hotmail.com</t>
  </si>
  <si>
    <t>DRA. DARHYANA LOPEZ GOMEZ</t>
  </si>
  <si>
    <t>dra.lgomezdarhyana@gmail.com</t>
  </si>
  <si>
    <t>doctorarturomendez@yahoo.com</t>
  </si>
  <si>
    <t>CARLOS GALLEGOS ROJAS</t>
  </si>
  <si>
    <t>DRA. YAHAIRA GRANADOS</t>
  </si>
  <si>
    <t>DRA. ROSALBA SALCEDO HERMOSILLO</t>
  </si>
  <si>
    <t>rosalbah_@hotmail.com</t>
  </si>
  <si>
    <t>GISELA CRUZ</t>
  </si>
  <si>
    <t>DRA. MARIBEL LUGO PEREZ</t>
  </si>
  <si>
    <t>DRA. ROSA MARIA GUTIERREZ</t>
  </si>
  <si>
    <t>DRA. MARIANA DE LA LUZ PONCE CARRANZA</t>
  </si>
  <si>
    <t>ma_pc2687@hotmail.es</t>
  </si>
  <si>
    <t>drhuesca@hotmail.com</t>
  </si>
  <si>
    <t>DRA. KARLA FLORES</t>
  </si>
  <si>
    <t>DRA. MARIA LOURDES MIRANDA PERALTA</t>
  </si>
  <si>
    <t>loumipe64@hotmail.com</t>
  </si>
  <si>
    <t>DRA. CINDY PUEBLA GARCIA</t>
  </si>
  <si>
    <t>c_suggeily_27@hotmail.com</t>
  </si>
  <si>
    <t>DRA. EDNA ELIZABETH RUIZ ALVAREZ</t>
  </si>
  <si>
    <t>elizabeth.0409@hotmail.com</t>
  </si>
  <si>
    <t>DR. ALEJANDRO BRINDIS SOBERON</t>
  </si>
  <si>
    <t>abrindis@hotmail.com</t>
  </si>
  <si>
    <t>DRA. GABRIELA CAMPOS</t>
  </si>
  <si>
    <t>DR. GONZALO RESCALA GOMEZ</t>
  </si>
  <si>
    <t>DRA. GABRIELA PONCE</t>
  </si>
  <si>
    <t>DRA. CLAUDIA PATRICIA BARZOLA LUMBRERAS</t>
  </si>
  <si>
    <t>malug70@hotmail.com,consultorioalergologia@gmail.com</t>
  </si>
  <si>
    <t>DRA. DELIA GARDUÑO</t>
  </si>
  <si>
    <t>DRA. ANAISA GUADALUPE GARCIA ARREDONDO</t>
  </si>
  <si>
    <t>garcia.anaisa@hotmail.com</t>
  </si>
  <si>
    <t>ARANDAS</t>
  </si>
  <si>
    <t>DRA. NORMA CELINA JIMENEZ</t>
  </si>
  <si>
    <t>DR. ROBERTO HINOJOS VELASCO</t>
  </si>
  <si>
    <t>DRA. ELSA CARDENAS</t>
  </si>
  <si>
    <t>DRA. NADIA OFELIA LARA MENDOZA</t>
  </si>
  <si>
    <t>nadialara1303@gmail.com</t>
  </si>
  <si>
    <t>DR. LUCIANO GONGORA BAEZA</t>
  </si>
  <si>
    <t>C.D. DEL CARMEN</t>
  </si>
  <si>
    <t>DRA. MARBE CRISTINA PESQUEIRA LEYVA</t>
  </si>
  <si>
    <t>cristina_mor@hotmail.com</t>
  </si>
  <si>
    <t>DRA. MARIA TERESA ARREOLA</t>
  </si>
  <si>
    <t>DRA. ANTONIA NOLASCO QUINTERO</t>
  </si>
  <si>
    <t>TALLER FEBRERO 1º</t>
  </si>
  <si>
    <t>DR. HIRAM ROGELIO ELIZONDO VILCHEZ</t>
  </si>
  <si>
    <t>hiramski@yahoo.com</t>
  </si>
  <si>
    <t>DRA. SANDRA SILVIA GALINDO MALDONADO</t>
  </si>
  <si>
    <t>kamaelale@hotmail.com</t>
  </si>
  <si>
    <t>DRA. SONIA RUIZ</t>
  </si>
  <si>
    <t>DR. MIGUEL NUVE</t>
  </si>
  <si>
    <t>DR. JOSE ERNESTO CRUZ</t>
  </si>
  <si>
    <t>DRA. GUADALUPE VILLA</t>
  </si>
  <si>
    <t>DRA. CELIA ALCARAZ RUESGA</t>
  </si>
  <si>
    <t>DRA. YAHAIRA MUÑOZ</t>
  </si>
  <si>
    <t>DRA. ELIZABETH RAMIREZ</t>
  </si>
  <si>
    <t>lizzie_rt@hotmail.com</t>
  </si>
  <si>
    <t>DRA. MONICA ALIN HIDEROA ORTUÑO</t>
  </si>
  <si>
    <t>aline0310@live.com.mx</t>
  </si>
  <si>
    <t>DR. GUSTAVO DIAZ</t>
  </si>
  <si>
    <t>g.diaz7735@hotmail.com</t>
  </si>
  <si>
    <t>DR. JOSE LUIS JIMENEZ GARZA</t>
  </si>
  <si>
    <t>DR. RICARDO CARDENAS</t>
  </si>
  <si>
    <t>DRA. MARIA DEL CARMEN MONTILLA  MUÑOZ</t>
  </si>
  <si>
    <t>DRA. ADRIANA AGUILAR</t>
  </si>
  <si>
    <t>DRA. MONICA RODRIGUEZ</t>
  </si>
  <si>
    <t>DRA. ANGELICA BUENDIA</t>
  </si>
  <si>
    <t>DRA. MARY CARMEN DE LA GARZA URIBE</t>
  </si>
  <si>
    <t>DRA. NANCY BASALDUA</t>
  </si>
  <si>
    <t>DRA. NANCY MARRUFO</t>
  </si>
  <si>
    <t>DR. CARLO MAURICIO SANCHEZ DURON</t>
  </si>
  <si>
    <t>DRA. PAULA MUÑOZ</t>
  </si>
  <si>
    <t>DRA. GABRIELA TIRIA</t>
  </si>
  <si>
    <t>DR. RAFAEL CASTRO LOPEZ</t>
  </si>
  <si>
    <t>DR. JUAN FERNANDO MEDRANO MARTINEZ</t>
  </si>
  <si>
    <t>juanfernando.medrano@hotmail.com</t>
  </si>
  <si>
    <t>DRA. ADRIANA SALAZAR FLORES</t>
  </si>
  <si>
    <t>DR. CHELSO</t>
  </si>
  <si>
    <t>TONY SERDAN</t>
  </si>
  <si>
    <t>AMPARO ESMAYUL ESPINOSA</t>
  </si>
  <si>
    <t>DRA. MARISOL LOPEZ CHAVEZ</t>
  </si>
  <si>
    <t>mrsol27@hotmail.com</t>
  </si>
  <si>
    <t>DR. FERNANDO LIRA</t>
  </si>
  <si>
    <t>DR. ROMAN VAZQUEZ CERQUEDA</t>
  </si>
  <si>
    <t>JOHNNY ALVAREZ CASTILLO</t>
  </si>
  <si>
    <t>DR. RENATO RODRIGUEZ HIRALES</t>
  </si>
  <si>
    <t>CLINICA BE PERFECT</t>
  </si>
  <si>
    <t>MORELINA</t>
  </si>
  <si>
    <t>DRA. JEANETTE ADRIANA FEREGRINO VEJAR</t>
  </si>
  <si>
    <t>63060  TEPIC</t>
  </si>
  <si>
    <t>DR. MARCO SOLORZANO</t>
  </si>
  <si>
    <t>RODOLFO VEGA</t>
  </si>
  <si>
    <t>DRA. ARACELI LEAL CASTILLO</t>
  </si>
  <si>
    <t>DRA. MARIA DEL ROCIO CRUZ MARTINEZ</t>
  </si>
  <si>
    <t>DRA. PATRICIA CORTES MANCILLA</t>
  </si>
  <si>
    <t>DRA. SANDRA BLAS</t>
  </si>
  <si>
    <t>DRA. CRISTINA MIREYA PEÑA</t>
  </si>
  <si>
    <t>crismp69@gmail.com</t>
  </si>
  <si>
    <t>IVONNE ALMARAZ MARTINEZ</t>
  </si>
  <si>
    <t>DRA. SOLEDAD MARTINEZ</t>
  </si>
  <si>
    <t>DRA. MARCELA ALPIREZ</t>
  </si>
  <si>
    <t>DRA. DIANA PATRICIA LOPEZ GARCIA</t>
  </si>
  <si>
    <t>MARIA DE LOURDES FLORES</t>
  </si>
  <si>
    <t>CAROLINA URQUIETA CRAVIOTO</t>
  </si>
  <si>
    <t>DRA. LAURA MALDONADO</t>
  </si>
  <si>
    <t>DRA. DANIELA LARA DEL VALLE</t>
  </si>
  <si>
    <t>hola@pielyfarma.com</t>
  </si>
  <si>
    <t>DRA. PAMELA ARANZA LOPEZ GUERRERO</t>
  </si>
  <si>
    <t>DRA. ELEONORA BELLO RODRIGUEZ</t>
  </si>
  <si>
    <t>milkis327@gmail.com</t>
  </si>
  <si>
    <t>DRA. ROSA SANCHEZ TELLEZ</t>
  </si>
  <si>
    <t>tita_sate@hotmail.com</t>
  </si>
  <si>
    <t>TLAHUAC</t>
  </si>
  <si>
    <t>DRA. NORMA LETICIA BERUMEN TREJO</t>
  </si>
  <si>
    <t>DR. ARTURO RIVAS JUAREZ</t>
  </si>
  <si>
    <t>DRA. MARGARET ANDREWS</t>
  </si>
  <si>
    <t>DR. CARLOS ALBERTO TORRES ORTIZ ZERMEÑO</t>
  </si>
  <si>
    <t>asistente@dermatoplastika.com</t>
  </si>
  <si>
    <t>DR. JUAN SALVADOR GARCIA HERNANDEZ</t>
  </si>
  <si>
    <t>jsgh07@hotmail.com</t>
  </si>
  <si>
    <t>DR. MARIO HERNANDEZ SANCHEZ</t>
  </si>
  <si>
    <t>DR. HOMERO ANTONIO LOPEZ GARCIA</t>
  </si>
  <si>
    <t>MONTEMORELOS</t>
  </si>
  <si>
    <t>DR. MIGUEL TRUEBA SEGUI</t>
  </si>
  <si>
    <t>DRA. ANA PAULA HERNANDEZ MENDOZA</t>
  </si>
  <si>
    <t>DRA. MABEL CRISTINA MERIDA NINA</t>
  </si>
  <si>
    <t>leiddyguevara@ciruderm.info</t>
  </si>
  <si>
    <t>DRA. KARIN CARPIZO LUGO</t>
  </si>
  <si>
    <t>dra.carpizo@gmail.com</t>
  </si>
  <si>
    <t>DRA. LUCERO RUBIO</t>
  </si>
  <si>
    <t>DRA. LILIAN CURIEL</t>
  </si>
  <si>
    <t>DR. BENJAMIN GLORIA AVILA</t>
  </si>
  <si>
    <t>IVONNE MENDOZA GONZALEZ</t>
  </si>
  <si>
    <t>ivonne.mendozag14@gmail.com</t>
  </si>
  <si>
    <t>ADOLFO GARCIA SANTANA</t>
  </si>
  <si>
    <t>DRA. DIANA GARCIA GARCIA</t>
  </si>
  <si>
    <t>DRA. IRAIS FLORES PALMA</t>
  </si>
  <si>
    <t>drairflo@gmail.com</t>
  </si>
  <si>
    <t>DR. JULIO TORRES</t>
  </si>
  <si>
    <t>DRA. RUTH SARAI PINEDA ALDANA</t>
  </si>
  <si>
    <t>DRA. GAYNE RUBI MEDINA MURILLO</t>
  </si>
  <si>
    <t>ruby_derma@hotmail.com</t>
  </si>
  <si>
    <t>DRA. FIDELINA PARRA</t>
  </si>
  <si>
    <t>DRA. MARTHA FLOR GONZALEZ CRUZ</t>
  </si>
  <si>
    <t>marthaflor7@hotmail.com</t>
  </si>
  <si>
    <t>DRA. ESPERANZA WELCH</t>
  </si>
  <si>
    <t>DR. EDUARDO HERNANDEZ</t>
  </si>
  <si>
    <t>DR. FRANCISCO VELAZQUEZ</t>
  </si>
  <si>
    <t>DR. ESTEBAN GARZA</t>
  </si>
  <si>
    <t>DRA. DIANA CARELI MENDOZA</t>
  </si>
  <si>
    <t>DR. ROBERTO MORA GONZALEZ</t>
  </si>
  <si>
    <t>DRA. MARGARITA DELGADO</t>
  </si>
  <si>
    <t>yibikindercito@hotmail.com,guillesalazar@ciruderm.info</t>
  </si>
  <si>
    <t>DRA. ELIZABETH VAZQUEZ PEREZ</t>
  </si>
  <si>
    <t>vanelivp81@gmail.com</t>
  </si>
  <si>
    <t>DRA. BARBARA ALLENDE</t>
  </si>
  <si>
    <t>DRA. SANDRA IVETTE ALVAREZ FALCON</t>
  </si>
  <si>
    <t>ivette_falcon@hotmail.com</t>
  </si>
  <si>
    <t>DR. MOISES SHVARTZ</t>
  </si>
  <si>
    <t>DR. ERIC SANTAMARIA</t>
  </si>
  <si>
    <t>DRA. LAURA LEONOR LOPEZ LOPEZ</t>
  </si>
  <si>
    <t>DR. RODOLFO ABURTO</t>
  </si>
  <si>
    <t>DRA. GRISELDA MEMBRILLO</t>
  </si>
  <si>
    <t>DR. ADOLFO MIRANDA VENCES</t>
  </si>
  <si>
    <t>lindabotello@live.com.mx</t>
  </si>
  <si>
    <t>DRA. ESMERALDA LOPEZ MUÑOZ</t>
  </si>
  <si>
    <t>draesmeraldalopez@live.com.mx</t>
  </si>
  <si>
    <t>dra_michellerl21@yahoo.com.mx</t>
  </si>
  <si>
    <t>DRA. BLANCA ARACELI ROJAS MARTINEZ</t>
  </si>
  <si>
    <t>okixpil@hotmail.com</t>
  </si>
  <si>
    <t>72240 PUEBLA</t>
  </si>
  <si>
    <t>DR. MARCO ANTONIO CIFUENTES MEDINA</t>
  </si>
  <si>
    <t>DR. GILBERTO SANCHEZ RICO</t>
  </si>
  <si>
    <t>drgilbertosanchezrico@hotmail.com</t>
  </si>
  <si>
    <t>DRA. MARIA TERESA ZAMBRANO DIAZ</t>
  </si>
  <si>
    <t>DRA. LILIA ALDRET</t>
  </si>
  <si>
    <t>DRA. NADIA JANETTE RODRIGUEZ ZENDEJAS</t>
  </si>
  <si>
    <t>nadia1415@hotmail.com</t>
  </si>
  <si>
    <t>44260 GUADALAJARA</t>
  </si>
  <si>
    <t>DRA. ROSA BERTHA DEL MORAL</t>
  </si>
  <si>
    <t>DR. HUGO REYES</t>
  </si>
  <si>
    <t>DRA. CLAUDIA MILLA BELLO</t>
  </si>
  <si>
    <t>lacalacatilicatejalalapata@hotmail.com</t>
  </si>
  <si>
    <t>DRA. LUZ STELLA GRAJALES NOREÑA</t>
  </si>
  <si>
    <t>DRA. CLAUDIA MARIA MOLINA BASTERIS</t>
  </si>
  <si>
    <t>susy.esparza@gmail.com</t>
  </si>
  <si>
    <t>DRA. ILEANA JAUREGUI</t>
  </si>
  <si>
    <t>DRA. ELVIRA SOTO HOFFMANN</t>
  </si>
  <si>
    <t>DRA. MARY CARMEN CANTON</t>
  </si>
  <si>
    <t>CONGRESO ANTIAGING SIGLO XXI</t>
  </si>
  <si>
    <t>DRA. SUSANA VALENZUELA</t>
  </si>
  <si>
    <t>DRA. MARY GONZALEZ</t>
  </si>
  <si>
    <t>DRA. BERTHA R. ECHANIZ TERAN</t>
  </si>
  <si>
    <t>DR. JULIO WONG</t>
  </si>
  <si>
    <t>DRA. MIREYA LORELEY</t>
  </si>
  <si>
    <t>DRA. ANA CECILIA AMADOR RUIZ</t>
  </si>
  <si>
    <t>DR. EDUARDO CABALLERO DE LA BARQUERA</t>
  </si>
  <si>
    <t>DRA. MARIA GENOVEVA RANDAZO LAURICELLA</t>
  </si>
  <si>
    <t>sarrasqueta@hotmail.com</t>
  </si>
  <si>
    <t>DRA. ERICKA BENITEZ</t>
  </si>
  <si>
    <t>DRA. DIANA RUIZ DE LOS SANTOS</t>
  </si>
  <si>
    <t>DRA. ALMA PATRICIA BAEZ GIL</t>
  </si>
  <si>
    <t>patriciabg26@hotmail.com</t>
  </si>
  <si>
    <t>GUASAVE</t>
  </si>
  <si>
    <t>DRA. DIANA LOPEZ</t>
  </si>
  <si>
    <t>MANUEL VELAZQUEZ</t>
  </si>
  <si>
    <t>DR. MIGUEL GARZA</t>
  </si>
  <si>
    <t>GABRIELA TIJERINA</t>
  </si>
  <si>
    <t>DRA. SUSANA CANALIZO ALMEIDA</t>
  </si>
  <si>
    <t>MARIBEL ORTIZ</t>
  </si>
  <si>
    <t>DRA. NORMA ANGELICA DE RODRIGUEZ</t>
  </si>
  <si>
    <t>naar158@hotmail.com</t>
  </si>
  <si>
    <t>KARINA MORALES RODRIGUEZ</t>
  </si>
  <si>
    <t>DRA. GUADALUPE MOLINA</t>
  </si>
  <si>
    <t>DRA. ROSALIA RABAGO RABAGO</t>
  </si>
  <si>
    <t>BLANCA QUINAR</t>
  </si>
  <si>
    <t>DRA. SARA LEA SALAS TOVAR</t>
  </si>
  <si>
    <t>BELLEZA PERMANENTE</t>
  </si>
  <si>
    <t>DRA. ANA ELENA AVILA LEDEZMA</t>
  </si>
  <si>
    <t>DR. IGNACIO OCTAVIO VAZQUEZ MANJARREZ</t>
  </si>
  <si>
    <t>DR. ARMANDO SANCHEZ DE LA PAZ</t>
  </si>
  <si>
    <t>DRA. MARIA DE LOS ANGELES NAVA HERNANDEZ</t>
  </si>
  <si>
    <t>DRA. GABRIELA FRIAS</t>
  </si>
  <si>
    <t>DRA. MAGALY LOPEZ GURAN</t>
  </si>
  <si>
    <t>DRA. BETTY HUERTA</t>
  </si>
  <si>
    <t>DR. NAZARIO TORRES</t>
  </si>
  <si>
    <t>GARZA GARCIA</t>
  </si>
  <si>
    <t>DRA. MARIELA GARCIA BRAVO</t>
  </si>
  <si>
    <t>magby182@hotmail.com</t>
  </si>
  <si>
    <t>DR. PAUL ALAN VEGA</t>
  </si>
  <si>
    <t>DRA. ALEJANDRA RODRIGUEZ ROLDAN</t>
  </si>
  <si>
    <t>yessbravo0708@gmail.com</t>
  </si>
  <si>
    <t>DR. MARTIN PEREZ VASCONCELOS</t>
  </si>
  <si>
    <t>DRA. MIRIAM CRUZ LOPEZ</t>
  </si>
  <si>
    <t>DR. JOSE LUIS CASTILLO</t>
  </si>
  <si>
    <t>DRA. ALICIA REYES RENATA</t>
  </si>
  <si>
    <t>esteticperfeccion@yahoo.com.mx</t>
  </si>
  <si>
    <t>DRA. CYNTHIA SALAZAR</t>
  </si>
  <si>
    <t>DRA. ALICIA GARDUÑO</t>
  </si>
  <si>
    <t>DRA. MARTHA RICO LOPEZ</t>
  </si>
  <si>
    <t>DR. JOSE LUIS VILLARREAL MAIZ</t>
  </si>
  <si>
    <t>DR. OSCAR CONCHA SIERRA</t>
  </si>
  <si>
    <t>DR. RODRIGO CAMACHO ACOSTA</t>
  </si>
  <si>
    <t>DR. SERGIO RAMIREZ</t>
  </si>
  <si>
    <t>DRA. ANGELES ORTIZ SOSA</t>
  </si>
  <si>
    <t>DR. JOSE MARTIN LISABAL FREGOSO</t>
  </si>
  <si>
    <t>DR. ANTONIO CUEVA</t>
  </si>
  <si>
    <t>DRA. MARISELA DUARTE GUTIERREZ</t>
  </si>
  <si>
    <t>DR. JORGE SANTANDER</t>
  </si>
  <si>
    <t>DR. ALEJANDRO NAJAR</t>
  </si>
  <si>
    <t>DR. RODOLFO MARTINEZ</t>
  </si>
  <si>
    <t>DRA. PATRIZIA MARIELLA BOVE SEVILLA</t>
  </si>
  <si>
    <t>drabove@gmail.com</t>
  </si>
  <si>
    <t>DRA. ALICIA MAGAÑA</t>
  </si>
  <si>
    <t>DRA. PATRICIA GRACIELA CHAVEZ GONZALEZ</t>
  </si>
  <si>
    <t>chavezpgmx@yahoo.com</t>
  </si>
  <si>
    <t>DRA. CLAUDIA SANCHEZ OLIVA</t>
  </si>
  <si>
    <t>drclausanchez@live.com.mx</t>
  </si>
  <si>
    <t>DRA. ROCIO NORMA CORTES GARCIA</t>
  </si>
  <si>
    <t>ro_cortes@hotmail.com</t>
  </si>
  <si>
    <t>DRA. MONICA  GARCIA GONZALEZ</t>
  </si>
  <si>
    <t>vianeycarbajal@ciruder.info</t>
  </si>
  <si>
    <t>DRA. MIRIAM VARGAS</t>
  </si>
  <si>
    <t>DRA. ALEJANDRA DEL ROSARIO NOGUEZ VELAZQUEZ</t>
  </si>
  <si>
    <t>aliras@live.com</t>
  </si>
  <si>
    <t>DRA. ROSA BALAN</t>
  </si>
  <si>
    <t>DRA. REGINA AGUILAR</t>
  </si>
  <si>
    <t>DRA. IXCHEL ESTRADA MARTINEZ</t>
  </si>
  <si>
    <t>ixchelestrada@gmail.com</t>
  </si>
  <si>
    <t>DR. EDUARDO REYES</t>
  </si>
  <si>
    <t>DRA. LILIANA GARIBAY</t>
  </si>
  <si>
    <t>FARMACOTIZA</t>
  </si>
  <si>
    <t>CHANTAL PALMA ALBERICO</t>
  </si>
  <si>
    <t>DRA. ROCIO MORENO DE PARADA</t>
  </si>
  <si>
    <t>DRA. YANET ESTEFANIA MAQUEZ MIRANDA</t>
  </si>
  <si>
    <t>León</t>
  </si>
  <si>
    <t>SPA NEW SKIN</t>
  </si>
  <si>
    <t>DR. MARIO GARCIA</t>
  </si>
  <si>
    <t>DRA. YAKSIRI SAGUIT MALVAEZ SALINAS</t>
  </si>
  <si>
    <t>dra.yaksiri@gmail.com, msys_titi@hotmail.com</t>
  </si>
  <si>
    <t>MARTHA SALAS</t>
  </si>
  <si>
    <t>DRA. ANA ROCIO MORENO DE PARADA</t>
  </si>
  <si>
    <t>DRA. JOSEFINA TEMORES RODRIGUEZ</t>
  </si>
  <si>
    <t>DR. MARCOS ALBERTO ARTOLA MINOR</t>
  </si>
  <si>
    <t>haciendamaam@hotmail.com</t>
  </si>
  <si>
    <t>DRA. NORA MARIA MENDOZA</t>
  </si>
  <si>
    <t>DRA. MARIA ABADUD FLORES VELAZQUEZ</t>
  </si>
  <si>
    <t>abadud2011@hotmail.com</t>
  </si>
  <si>
    <t>DRA. MARIA GUADALUPE HERNANDEZ MUÑOZ</t>
  </si>
  <si>
    <t>DRA. ROSA GISELA OSORIO ESCOBAR</t>
  </si>
  <si>
    <t>cdrosagisela@hotmail.com</t>
  </si>
  <si>
    <t>DRA. ANDREA LUNA</t>
  </si>
  <si>
    <t>DRA. LYZ JUAREZ</t>
  </si>
  <si>
    <t>FRANCI PAOLA MARTELLO GUZMAN</t>
  </si>
  <si>
    <t>DRA. LAURA ADRIANA LUA SANTIAGO</t>
  </si>
  <si>
    <t>DR. JESUS HERRERA PACHECO</t>
  </si>
  <si>
    <t>lesim_k2@hotmail.com</t>
  </si>
  <si>
    <t>DR. AGUSTIN PEREZ CERDA</t>
  </si>
  <si>
    <t>aperocs1901@gmail.com</t>
  </si>
  <si>
    <t>EL SALTO</t>
  </si>
  <si>
    <t>LILIANA REYES</t>
  </si>
  <si>
    <t>DRA. AURORA RODRIGUEZ</t>
  </si>
  <si>
    <t>DR. JORGE MANUEL AVILA CABALLERO</t>
  </si>
  <si>
    <t>DRA. DANIELA NAVA JARAMILLO</t>
  </si>
  <si>
    <t>d.navajara@gmail.com</t>
  </si>
  <si>
    <t>DRA. JANET ARIANA CONTRERAS RIVERA</t>
  </si>
  <si>
    <t>DRA. ALEJANDRA AGUIRRE</t>
  </si>
  <si>
    <t>draaar@gmail.com</t>
  </si>
  <si>
    <t>DRA. XIMENA ARZE</t>
  </si>
  <si>
    <t>xarze@yahoo.com</t>
  </si>
  <si>
    <t>DRA. RICHEL QUINTERO DIAZ</t>
  </si>
  <si>
    <t>raquelwqd@hotmail.com</t>
  </si>
  <si>
    <t>DR. JOSE LUIS ALCANTARA TRUJILLO</t>
  </si>
  <si>
    <t>DR. EMMANUEL CARMONA BARÓN</t>
  </si>
  <si>
    <t>emmanuelcarmona@msn.com</t>
  </si>
  <si>
    <t>DR. VICTOR AMAURY RANGEL AVILES</t>
  </si>
  <si>
    <t>36520 IRAPUATO</t>
  </si>
  <si>
    <t>DRA. VIRGINIA TRUJILLO</t>
  </si>
  <si>
    <t>DRA. ALICIA EUSEBIA FUENTES Y MARTINEZ</t>
  </si>
  <si>
    <t>SAN MATEO</t>
  </si>
  <si>
    <t>ALMA BRAVO VAZQUEZ</t>
  </si>
  <si>
    <t>DRA. LURA JUAREZ</t>
  </si>
  <si>
    <t>DRA. KARLA</t>
  </si>
  <si>
    <t>DRA. MARIA ISABEL VELASCO BERMUDEZ</t>
  </si>
  <si>
    <t>dra.velascobdz@hotmail.com</t>
  </si>
  <si>
    <t>DR. ROBERTO MORA</t>
  </si>
  <si>
    <t>DRA. ANGELICA DOMINGUEZ</t>
  </si>
  <si>
    <t>DRA. SANDRA LUZ VIRGEN ESTRADA</t>
  </si>
  <si>
    <t>drayololaudiology@hotmail.com</t>
  </si>
  <si>
    <t>DRA. MAUREEN GUTIERREZ</t>
  </si>
  <si>
    <t>DRA. IVONNE FIGUEROA ZARATE</t>
  </si>
  <si>
    <t>DR. CARLOS DAVID AVITIA MEDINA</t>
  </si>
  <si>
    <t>rpena.vibe@gmail.com</t>
  </si>
  <si>
    <t>SAN PEDRO DE LOS GARZA</t>
  </si>
  <si>
    <t>thaliaortegam@gmail.com</t>
  </si>
  <si>
    <t>DR. LUIS ALEJANDRO ALBA ARANA</t>
  </si>
  <si>
    <t>alejandro.alba.a@gmail.com</t>
  </si>
  <si>
    <t>DR. MIGUEL ESPINOZA CANO</t>
  </si>
  <si>
    <t>DR. MIGUEL ANGEL VALDOVINOS DE LA MORA</t>
  </si>
  <si>
    <t>cesarruelas6.cr@gmail.com</t>
  </si>
  <si>
    <t>DRA. MIRIAN LOPEZ HERNANDEZ</t>
  </si>
  <si>
    <t>dra.milopez.h@gmail.com</t>
  </si>
  <si>
    <t>DRA. ESTELA GRAJALES</t>
  </si>
  <si>
    <t>DRA. ERIKA PATRICIA BORGIA</t>
  </si>
  <si>
    <t>CECILIA DIAZ DE LA CRUZ</t>
  </si>
  <si>
    <t>DRA. ADDIS QUIÑONES</t>
  </si>
  <si>
    <t>addisqh@hotmail.com</t>
  </si>
  <si>
    <t>ucielgarcia@hotmail.com</t>
  </si>
  <si>
    <t>DRA. LINDA GONZALEZ / CLINICA REGINE</t>
  </si>
  <si>
    <t>DRA. ROCIO JANETH ALBOR PADILLA</t>
  </si>
  <si>
    <t>DRA. MARIA DEL ROCIO CARRANZA CASTELLANOS</t>
  </si>
  <si>
    <t>SERGIO SANCHEZ</t>
  </si>
  <si>
    <t>DRA. MIRNA ALARCON</t>
  </si>
  <si>
    <t>LOS REYES</t>
  </si>
  <si>
    <t>DRA. ROSALVA YASHA BOBADILLA MAYORQUIN</t>
  </si>
  <si>
    <t>rosalvayasga@hotmail.com</t>
  </si>
  <si>
    <t>DRA. EDITH MANRIQUE GUZMAN</t>
  </si>
  <si>
    <t>DRA. NORMA ANGELICA LUNA FRANCO</t>
  </si>
  <si>
    <t>DRA. ELIA IRMA GARCIA TORRES</t>
  </si>
  <si>
    <t>draelia2002@yahoo.com.mx</t>
  </si>
  <si>
    <t>DRA. KARINA LABASTIDA</t>
  </si>
  <si>
    <t>DRA. AIMEE ESTEFANIA RODRIGUEZ GALVAN</t>
  </si>
  <si>
    <t>esaimee@hotmail.com</t>
  </si>
  <si>
    <t>DRA. ISABEL S. DE NIETO</t>
  </si>
  <si>
    <t>DRA. YOLANDA GARCIA CORONADO</t>
  </si>
  <si>
    <t>DR. DELGADILLO</t>
  </si>
  <si>
    <t>DR. GERARDO AGUILERA</t>
  </si>
  <si>
    <t>DRA. VERONICA SALAS GALICIA</t>
  </si>
  <si>
    <t>DRA. CECILIA CEBALLOS</t>
  </si>
  <si>
    <t>DR. CARLOS UREÑA</t>
  </si>
  <si>
    <t>DR. CRISTIAN VELAZQUEZ</t>
  </si>
  <si>
    <t>DRA. GISELA AHIME ORTIZ QUEVEDO</t>
  </si>
  <si>
    <t>ahimenina3@gmail.com</t>
  </si>
  <si>
    <t>DRA. FLAVIA REYES</t>
  </si>
  <si>
    <t>DR. RODRIGO TAPIA FLORES</t>
  </si>
  <si>
    <t>O</t>
  </si>
  <si>
    <t>DRA. ERIKA ALEJANDRA CUTZ CORTEZ</t>
  </si>
  <si>
    <t>eral_11@hotmail.com</t>
  </si>
  <si>
    <t>DR. GUSTAVO LEDESMA</t>
  </si>
  <si>
    <t>alexscutia@hotmail.com</t>
  </si>
  <si>
    <t>JW MARRIOT CANCUN</t>
  </si>
  <si>
    <t>DRA. MARICELA RODRIGUEZ JUAREZ</t>
  </si>
  <si>
    <t>maricela211007@hotmail.com</t>
  </si>
  <si>
    <t>HECTOR GONZALEZ / RENE CASTILLO</t>
  </si>
  <si>
    <t>DRA. DULCE JANIN GAMBOA HERNANDEZ</t>
  </si>
  <si>
    <t>dulcejanin.gamboa@gmail.com</t>
  </si>
  <si>
    <t>CUAUTLANCIGO</t>
  </si>
  <si>
    <t>alejandro_garcia_balbas@hotmail.com</t>
  </si>
  <si>
    <t>DRA.ELIZA NIER</t>
  </si>
  <si>
    <t>mar_1025@hotmail.com</t>
  </si>
  <si>
    <t>DRA. MARIA GABRIELA TORRES PALACIOS</t>
  </si>
  <si>
    <t>topg_900324@hotmail.com</t>
  </si>
  <si>
    <t>DRA. ALEJANDRA STEPHANIE CRUZ CARVAJAL</t>
  </si>
  <si>
    <t>fany-alito@hotmail.com</t>
  </si>
  <si>
    <t>DR. ROBERTO GARNICA</t>
  </si>
  <si>
    <t>DR. HERBERT SCHLAGER</t>
  </si>
  <si>
    <t>pielycosmetologia@gmail.com</t>
  </si>
  <si>
    <t>PANAMA</t>
  </si>
  <si>
    <t>DRA. JESSICA NELLY NERI AGUILAR</t>
  </si>
  <si>
    <t>42094 PACHUCA, HIDALGOO</t>
  </si>
  <si>
    <t>DR. AURELIO ROCHA JASSO</t>
  </si>
  <si>
    <t>DR. RICARDO ANTONIO HERNANDEZ VAZQUEZ</t>
  </si>
  <si>
    <t>ricardo_hdezv@hotmail.com</t>
  </si>
  <si>
    <t>SAN FRANCISCO DEL RINCON</t>
  </si>
  <si>
    <t>DRA. AURELVI ELIZABETH MARTINEZ RUIZ</t>
  </si>
  <si>
    <t>68020 OAXACA</t>
  </si>
  <si>
    <t>DRA. TANIA PADILLA</t>
  </si>
  <si>
    <t>DRA. KITZIA DAJIMER ALACIO LEON</t>
  </si>
  <si>
    <t>dra.alacio@outlook.com</t>
  </si>
  <si>
    <t>DRA. SONIA CRUZ HOYOS</t>
  </si>
  <si>
    <t>DRA. JANET VELAZQUEZ</t>
  </si>
  <si>
    <t>ALEXANDRA HERRERA</t>
  </si>
  <si>
    <t>drjoseluisg80@gmail.com</t>
  </si>
  <si>
    <t>DRA. DIANA LAURA SANCHEZ SANCHEZ</t>
  </si>
  <si>
    <t>arturoma_8@hotmail.com</t>
  </si>
  <si>
    <t>yazboro@yahoo.com.mx</t>
  </si>
  <si>
    <t>dennysemx@yahoo.com.mx</t>
  </si>
  <si>
    <t>DRA. MARIA DEL ROSARIO FLORES CABALLERO</t>
  </si>
  <si>
    <t>DR. RAMSES CASTRO AGRAMON</t>
  </si>
  <si>
    <t>DRA. ADRIANA SOFIA GONZALEZ JONGUITUD</t>
  </si>
  <si>
    <t>asofiagj_8e@hotmail.com</t>
  </si>
  <si>
    <t>DRA. ROSARIO IBARRA</t>
  </si>
  <si>
    <t>DRA. VIANHI LOPEZ</t>
  </si>
  <si>
    <t>dra.estefaniagomez@outlook.com</t>
  </si>
  <si>
    <t>DR. CELSO ISRAEL COLIN PLATA</t>
  </si>
  <si>
    <t>DR. JOSE MANUEL PINO ANDRADE</t>
  </si>
  <si>
    <t>DRA. ANA KAREN RAMIREZ</t>
  </si>
  <si>
    <t>anaramirez11@hotmail.com</t>
  </si>
  <si>
    <t>DR. RUBEN DARIO LOPEZ OLIVER</t>
  </si>
  <si>
    <t>more.vega@hotmail.com</t>
  </si>
  <si>
    <t>DRA. BLANCA HERNANDEZ</t>
  </si>
  <si>
    <t>DRA. ALEJANDRA FERNANDEZ GOMEZ</t>
  </si>
  <si>
    <t>DRA. ORIETA HERBAS</t>
  </si>
  <si>
    <t>DRA. ALMA ANGELICA RODRIGUEZ RODRIGUEZ</t>
  </si>
  <si>
    <t>almar4@hotmail.com</t>
  </si>
  <si>
    <t>DRA. ROSALBA ACOSTA BUSTILLOS</t>
  </si>
  <si>
    <t>acostarosalba@hotmail.com</t>
  </si>
  <si>
    <t>angeles.jvigyeras@yahoo.com.mx</t>
  </si>
  <si>
    <t>DR. MACLOVIO YAÑEZ</t>
  </si>
  <si>
    <t>DRA. SILVIA PEREZ TAPIA</t>
  </si>
  <si>
    <t>DRA. STELLA ANTONIETTA VILLAREAL GARZA</t>
  </si>
  <si>
    <t>stellavillareal@gmail.com</t>
  </si>
  <si>
    <t>DR. GERARDO FLORES SOLAEGUI</t>
  </si>
  <si>
    <t>dermagfs@gmail.com</t>
  </si>
  <si>
    <t>TUTLA</t>
  </si>
  <si>
    <t>DRA. GLORIA IDALIA CABRERA MARTINEZ</t>
  </si>
  <si>
    <t>gloriaidaliac@gmail.com</t>
  </si>
  <si>
    <t>DR. JOSUE CENOZ</t>
  </si>
  <si>
    <t>DRA. EVA ECHEVERRIA ALANIS</t>
  </si>
  <si>
    <t>marisolgongora@gmail.com</t>
  </si>
  <si>
    <t>DANIEL GILBOL</t>
  </si>
  <si>
    <t>daniel-gilbon2011@hotmail.com</t>
  </si>
  <si>
    <t>DRA. DELIA HERNANDEZ</t>
  </si>
  <si>
    <t>DR. JORGE PONCE</t>
  </si>
  <si>
    <t>DRA. SANDRA BECERRA MARTINEZ</t>
  </si>
  <si>
    <t>sandrona74@hotmail.com</t>
  </si>
  <si>
    <t>DRA. LILIA TEODORA ALDRETT RODRIGUEZ</t>
  </si>
  <si>
    <t>DR. VIDAL IRUEGA MAEDA</t>
  </si>
  <si>
    <t>DRA. ANA PAULA FLORES QUIJANO</t>
  </si>
  <si>
    <t>mdiaz_03041981@live.com</t>
  </si>
  <si>
    <t>DRA. NANCY SALINAS MENESES</t>
  </si>
  <si>
    <t>nancy-salme1235@hotmail.com</t>
  </si>
  <si>
    <t>DRA. JANET FLORES</t>
  </si>
  <si>
    <t>DRA. MARIBEL CONTRERAS</t>
  </si>
  <si>
    <t>MA. EMA SAUCEDO MORENO</t>
  </si>
  <si>
    <t>DR. EDUARDO BARRAGAN CONTRERAS</t>
  </si>
  <si>
    <t>informes@centrodecirugiaplastica.com</t>
  </si>
  <si>
    <t>DRA. CLAUDIA ANGELICA GUTIERREZ MEJÍA</t>
  </si>
  <si>
    <t>ccgtzdoc@gmail.com</t>
  </si>
  <si>
    <t>DR. MIGUEL ANGEL PANTOJA</t>
  </si>
  <si>
    <t>DRA. DANIS QUISBERT ALAVI</t>
  </si>
  <si>
    <t>MARGARITA ORTEGA HERNANDEZ</t>
  </si>
  <si>
    <t>DRA. MELLA</t>
  </si>
  <si>
    <t>CLARA HUERTA</t>
  </si>
  <si>
    <t>DRA. MARIA CLAUDIA OCHOA MORENO</t>
  </si>
  <si>
    <t>dra.zuligarduño@gmail.com</t>
  </si>
  <si>
    <t>DRA. KETLIA CISNEROS</t>
  </si>
  <si>
    <t>DRA. ALICIA FUENTE</t>
  </si>
  <si>
    <t>DRA. BLANCA ESTELA GABRIEL HERNANDEZ</t>
  </si>
  <si>
    <t>blancaegabriel@hotmail.com</t>
  </si>
  <si>
    <t>DR. VICTOR MANUEL GALVAN</t>
  </si>
  <si>
    <t>DR. HECTOR NARIOS</t>
  </si>
  <si>
    <t>DRA. PAULA GONZALEZ</t>
  </si>
  <si>
    <t>DR. MAURICIO BORRAJO INFANTE</t>
  </si>
  <si>
    <t>drmauricioborrajoinfante@gmail.com</t>
  </si>
  <si>
    <t>DRA. SARA LIZETH HERRERA MORALES</t>
  </si>
  <si>
    <t>EL MARQUES</t>
  </si>
  <si>
    <t>DR. RICARDO GARCIA</t>
  </si>
  <si>
    <t>DRA. MAGALY FERRA GUZMAN</t>
  </si>
  <si>
    <t>magalyferrag@gmail.com</t>
  </si>
  <si>
    <t>DR. CARLOS FRANCISCO IBARRA MORALES</t>
  </si>
  <si>
    <t>jessica.trujillo321@gmail.com</t>
  </si>
  <si>
    <t>DR. MARIO MARTIJA RAMIREZ</t>
  </si>
  <si>
    <t>doctor@martija.com</t>
  </si>
  <si>
    <t>NEW SKIN</t>
  </si>
  <si>
    <t>faridi24@hotmail.com</t>
  </si>
  <si>
    <t>DR. ARTURO MARTINEZ VARGAS</t>
  </si>
  <si>
    <t>APETATITLAN</t>
  </si>
  <si>
    <t>DRA. HEIDI MUÑOZ HINK</t>
  </si>
  <si>
    <t>CDCDMX</t>
  </si>
  <si>
    <t>DRA. EMMA EDITH ZAVALA ESQUIVEL</t>
  </si>
  <si>
    <t>edithzavala30@yahoo.com.mx</t>
  </si>
  <si>
    <t>DR. MICHAEL FEIJOO RODRIGUEZ</t>
  </si>
  <si>
    <t>feijoomd@hotmail.com</t>
  </si>
  <si>
    <t>ANGELICA BERRON RUIZ</t>
  </si>
  <si>
    <t>DR. JAIME OZIEL SALCEDO</t>
  </si>
  <si>
    <t>ADRIANA PEREZ DE LEON</t>
  </si>
  <si>
    <t>DR. ERIK GARCIA RANGEL</t>
  </si>
  <si>
    <t>stndvl@hotmail.com</t>
  </si>
  <si>
    <t>DRA. BRENDA CEPEDA (BIOREL)</t>
  </si>
  <si>
    <t>DRA. HERMINIA JIMENEZ</t>
  </si>
  <si>
    <t>DRA. NORA PRISCILA GONZALEZ CARBAJAL</t>
  </si>
  <si>
    <t>norap.83@gmail.com</t>
  </si>
  <si>
    <t>DRA. CLAUDIA CAMPOS CANTERA</t>
  </si>
  <si>
    <t>claudiacampos78@gmail.com</t>
  </si>
  <si>
    <t>PCHUCA DE SOTO</t>
  </si>
  <si>
    <t>DR. CARLOS ROMERO ESCUDERO</t>
  </si>
  <si>
    <t>DR. HORACIO VILLANUEVA</t>
  </si>
  <si>
    <t>DRA. ROSA ISABEL HERNANDEZ</t>
  </si>
  <si>
    <t>DRA. DEA NAZARETH LARA</t>
  </si>
  <si>
    <t>DRA. YADIRA YASMIN PANIAGUA MURO</t>
  </si>
  <si>
    <t>yadyaz@hotmail.com</t>
  </si>
  <si>
    <t>58210  MORELIA</t>
  </si>
  <si>
    <t>DRA. GEMA MARTINEZ</t>
  </si>
  <si>
    <t>DRA. VANESSA RIVAS</t>
  </si>
  <si>
    <t>DR. RAUL HERNANDEZ</t>
  </si>
  <si>
    <t>DRA. ALEJANDRA NOEMI HERNANDEZ JUAREZ</t>
  </si>
  <si>
    <t>DRA. MARIA DEL CARMEN CANTON CEDILLOS</t>
  </si>
  <si>
    <t>DR. MIGUEL SAUCEDO LOPEZ OLIVERA</t>
  </si>
  <si>
    <t>DR. CESAR VERA</t>
  </si>
  <si>
    <t>DRA. LILI GARCIA</t>
  </si>
  <si>
    <t>CLAUDIA DOCTORIARENA GONZALEZ</t>
  </si>
  <si>
    <t>DRA. MA. DEL SOCORRO RODRIGUEZ DIAZ</t>
  </si>
  <si>
    <t>luzalanismedic@gmail.com</t>
  </si>
  <si>
    <t>DRA. ADDY ARCEO</t>
  </si>
  <si>
    <t>DRA. EDITH YARZA SOTO</t>
  </si>
  <si>
    <t>DRA. MARIA ELENA MODESTO RODRIGUEZ</t>
  </si>
  <si>
    <t>DRA. LAURA ESPERANZA TORRES MONDRAGON</t>
  </si>
  <si>
    <t>dra.laurat@gmailcom</t>
  </si>
  <si>
    <t>DRA. IRAZU LARIOS</t>
  </si>
  <si>
    <t>analy_mgz@hotmail.com</t>
  </si>
  <si>
    <t>DR. JOSE LUIS GONZALEZ SEGURA</t>
  </si>
  <si>
    <t>DR. JUAN CARLOS CAMAÑO</t>
  </si>
  <si>
    <t>DR. RODOLFO ESTRADA JALILI</t>
  </si>
  <si>
    <t>DR. SAUL LEONIDES BLANCAS CORELIA</t>
  </si>
  <si>
    <t>saul0527@gmail.com</t>
  </si>
  <si>
    <t>DRA. EMILIA ROBLEDO</t>
  </si>
  <si>
    <t>DR. JORGE PALACIOS</t>
  </si>
  <si>
    <t>DRA. PATRICIA BOVE</t>
  </si>
  <si>
    <t>IGNACIO FERNANDEZ DE LARA</t>
  </si>
  <si>
    <t>DRA. MAYRA PATRON</t>
  </si>
  <si>
    <t>DRA. ALEJANDRA PEREZ</t>
  </si>
  <si>
    <t>DR. ADALBERTO ALGANDAR ACOSTA</t>
  </si>
  <si>
    <t>faty.2710@gmai.com</t>
  </si>
  <si>
    <t>OBREGON</t>
  </si>
  <si>
    <t>DRA. MIRIAM PUEBLA MIRANDA</t>
  </si>
  <si>
    <t>DR. CESAR DIAZ ESPINOSA DE LOS MONTEROS</t>
  </si>
  <si>
    <t>DR. ALFONSO PONCE HERNANDEZ</t>
  </si>
  <si>
    <t>DR. GEORGE OTERO</t>
  </si>
  <si>
    <t>DR. SERGIO ASCENCIO</t>
  </si>
  <si>
    <t>DRA. LEIDI BENAVIDES</t>
  </si>
  <si>
    <t>DR. FRANCISCO ROJAS</t>
  </si>
  <si>
    <t>DRA. ARBILIA BERMUDEZ</t>
  </si>
  <si>
    <t>DRA. CRISTINA SANTANA</t>
  </si>
  <si>
    <t>DRA. MARIA DEL CARMEN ZAMORA</t>
  </si>
  <si>
    <t>DRA. LUCIA GONZALEZ</t>
  </si>
  <si>
    <t>82110 MAZATLAN</t>
  </si>
  <si>
    <t>WILLIAM BOJANINI</t>
  </si>
  <si>
    <t>DRA. LAURA HERNANDEZ</t>
  </si>
  <si>
    <t>PALOMA LUNA</t>
  </si>
  <si>
    <t>DR. GUILLERMO ZUÑIGA AHUET</t>
  </si>
  <si>
    <t>veabej@gmail.com</t>
  </si>
  <si>
    <t>IXTAPALUCA</t>
  </si>
  <si>
    <t>DR. AARON PIMENTEL MORALES</t>
  </si>
  <si>
    <t>CONGRESO DERMATOLOGIA WTC</t>
  </si>
  <si>
    <t>DR. HECTOR RAMIREZ</t>
  </si>
  <si>
    <t>PRACTICA DE TALLER PRP</t>
  </si>
  <si>
    <t>MARIA DEL CARMEN GONZALEZ CRUZ</t>
  </si>
  <si>
    <t>FEDERICO HOTH / DIVINA SPA</t>
  </si>
  <si>
    <t>DRA. IRMA DORANTES</t>
  </si>
  <si>
    <t>DRA. ITZA RODRIGUEZ CARDONA</t>
  </si>
  <si>
    <t>DRA. MARTHA ESTHELA TORRES PUEBLA</t>
  </si>
  <si>
    <t>GABRIELA JUAREZ</t>
  </si>
  <si>
    <t>lupitaalba0@gmail.com</t>
  </si>
  <si>
    <t>DR. OMAR RUIZ</t>
  </si>
  <si>
    <t>DRA. LILIA RABENOK</t>
  </si>
  <si>
    <t>DR. RAFAEL REYNOSO CAMPO</t>
  </si>
  <si>
    <t>DR. MIGUEL SOTO</t>
  </si>
  <si>
    <t>DRA. ERIKA ROMERO GUTIERREZ</t>
  </si>
  <si>
    <t>DRA. ANA LOPEZ GARCIA</t>
  </si>
  <si>
    <t>drgutierrez80@gmail.com</t>
  </si>
  <si>
    <t>DR. RICARDO PACHECO</t>
  </si>
  <si>
    <t>DRA. YADIRA MILENE AGUILAR</t>
  </si>
  <si>
    <t>DR. RUBEN NOVAS</t>
  </si>
  <si>
    <t>DRA. ROBERTA COLLADO</t>
  </si>
  <si>
    <t>DRA. DIANA ALINE GARCIA ARTEAGA</t>
  </si>
  <si>
    <t>cesargainza@ciruderm.info,richardguevara@ciruderm.info</t>
  </si>
  <si>
    <t>DRA. MARIA DE LA LUZ PEREZ CARDIEL</t>
  </si>
  <si>
    <t>DRA. MIRSA JOSHELINE GONZALEZ CARO</t>
  </si>
  <si>
    <t>DR. OSCAR SALMEAN</t>
  </si>
  <si>
    <t>DR. SERGIO ANGELES AVILA</t>
  </si>
  <si>
    <t>sangeles779@hotmail.com</t>
  </si>
  <si>
    <t>HUAJUAPAN DE LEON</t>
  </si>
  <si>
    <t>DRA. MARTHA RODRIGUEZ</t>
  </si>
  <si>
    <t>DRA. PAOLA NATIVIDAD SANCHEZ OLIVO</t>
  </si>
  <si>
    <t>DRA. SILVIA MICHELENA ROJAS</t>
  </si>
  <si>
    <t>DRA. LOURDES CONTRERAS</t>
  </si>
  <si>
    <t>SERVICIOS OPTICOS M.G.M., S.A. DE C.V.</t>
  </si>
  <si>
    <t>VERONICA QUEVEDO</t>
  </si>
  <si>
    <t>ALEJANDRO ROBERT</t>
  </si>
  <si>
    <t>DRA. YADIRA MIGUEL</t>
  </si>
  <si>
    <t>westexam@hotmail.com.mx</t>
  </si>
  <si>
    <t>DRA. MARGARITA BALDERRAMA</t>
  </si>
  <si>
    <t>DR. DANIEL SAN MARTIN CHAVEZ</t>
  </si>
  <si>
    <t>surgey2@hotmail.com</t>
  </si>
  <si>
    <t>DRA. CINTHIA CARBAJAL</t>
  </si>
  <si>
    <t>DR. SERGIO RAMOS REYES</t>
  </si>
  <si>
    <t>docsergioramos@hotmail.com</t>
  </si>
  <si>
    <t>DRA. BRENDA GONZALEZ MEJIA</t>
  </si>
  <si>
    <t>DRA. ZAIRA GISELA MEDINA VICTORIA</t>
  </si>
  <si>
    <t>MERZ PHARMA, S.A. DE C.V.</t>
  </si>
  <si>
    <t>DR. SERGIO WEINTRAUB</t>
  </si>
  <si>
    <t>DRA. ANGELA RODRIGUEZ</t>
  </si>
  <si>
    <t>DRA. ARACELI APREZA</t>
  </si>
  <si>
    <t>arapreza@yahoo.com.mx</t>
  </si>
  <si>
    <t>DRA. MARIA CRISTINA SANCHEZ CONDE</t>
  </si>
  <si>
    <t>adarchriss@hotmail.com</t>
  </si>
  <si>
    <t>DRA. BELEN RODRIGUEZ ESCARCEGA</t>
  </si>
  <si>
    <t>clinicadentalbedent@gmail.com</t>
  </si>
  <si>
    <t>DRA. NAYELLI MORA SALINAS</t>
  </si>
  <si>
    <t>DR. CESAR GOMEZ</t>
  </si>
  <si>
    <t>DR. JOSE PASCASIO</t>
  </si>
  <si>
    <t>DRA. LORENA DUEÑAS</t>
  </si>
  <si>
    <t>DRA. MA. DEL CARMEN RUVALCABA</t>
  </si>
  <si>
    <t>DR. SAUL SOTO SOLIS</t>
  </si>
  <si>
    <t>facturasaulsoto@gmail.com</t>
  </si>
  <si>
    <t>DR. ISAAC CASTILLO PALOS</t>
  </si>
  <si>
    <t>DRA. IMELDA ANAYA</t>
  </si>
  <si>
    <t>DRA. GUILLERMINA RAMIREZ OROZCO</t>
  </si>
  <si>
    <t>dra_rmz_o@yahoo.com.mx</t>
  </si>
  <si>
    <t>PERLA MOLLER</t>
  </si>
  <si>
    <t>DRA. CELINA ARCINIEGA</t>
  </si>
  <si>
    <t>DRA. LUCIA CONTRERAS</t>
  </si>
  <si>
    <t>PUNTA MITA TRS, S. DE R.L. DE C.V.</t>
  </si>
  <si>
    <t>MARIA DEL CARMEN DIAZ INCLAN</t>
  </si>
  <si>
    <t>DR. ALDO ORTEGA OLIVAREZ</t>
  </si>
  <si>
    <t>DRA. MARIANA AGUIRRE</t>
  </si>
  <si>
    <t>DRA. LETICIA RENDON</t>
  </si>
  <si>
    <t>DRA. ISABEL ALANIS</t>
  </si>
  <si>
    <t xml:space="preserve">CABO SAN </t>
  </si>
  <si>
    <t>DRA. NIDIA SELENA  RAMIREZ AGUILAR</t>
  </si>
  <si>
    <t>nidiaramireza@yahoo.com. mx</t>
  </si>
  <si>
    <t>TECAMAC</t>
  </si>
  <si>
    <t>VIOLETA MINERVA</t>
  </si>
  <si>
    <t>DR. JOSE LUIS VELIZ BARANDIARAN</t>
  </si>
  <si>
    <t>jvelizbarandiaran@yahoo.com</t>
  </si>
  <si>
    <t>DR. GIBRAN GUAIDA</t>
  </si>
  <si>
    <t>DRA. DEYANIRA ALVAREZ</t>
  </si>
  <si>
    <t>DRA. MARIBEL ARMENTA OSORIO</t>
  </si>
  <si>
    <t>KARLA´S SPA</t>
  </si>
  <si>
    <t>DRA. CRISTINA HERNANDEZ</t>
  </si>
  <si>
    <t>azir_35@hotmail.com,guillesalazar@ciruderm.info</t>
  </si>
  <si>
    <t>DR. PABLO RAMIREZ</t>
  </si>
  <si>
    <t>pablormzc@gmail.com</t>
  </si>
  <si>
    <t>DR. CARLOS YAÑEZ</t>
  </si>
  <si>
    <t>DR. SALVADOR MAYORGA GALVEZ</t>
  </si>
  <si>
    <t>DR. ROMAN GARZON LOYO</t>
  </si>
  <si>
    <t>DRA. VIRGINIA ELIZABETH GONGORA JIMENEZ</t>
  </si>
  <si>
    <t>DR. NOE MALDONADO</t>
  </si>
  <si>
    <t>DRA. JANNINE MONTER</t>
  </si>
  <si>
    <t>DRA. KARINA MEDINA LORENZANA</t>
  </si>
  <si>
    <t>karina_medina.m@hotmail.com</t>
  </si>
  <si>
    <t>DR. JULIO WONG / MEXICALI</t>
  </si>
  <si>
    <t>DRA. MARA ALVAREZ</t>
  </si>
  <si>
    <t>mariademar.org@hotmail.com</t>
  </si>
  <si>
    <t>DRA. ARACELI  ARRIAGA CONTRERAS</t>
  </si>
  <si>
    <t>aracely02121975@gmail.com</t>
  </si>
  <si>
    <t>DR. GERARDO RODRIGUEZ BAEZ</t>
  </si>
  <si>
    <t>DRA. ROSA MARIA AVENDAÑO</t>
  </si>
  <si>
    <t>DRA. DIANA LUZ GUTIERREZ ESPINOZA</t>
  </si>
  <si>
    <t>DRA. BLANCA LAURA AGUSTIN RODRIGUEZ</t>
  </si>
  <si>
    <t>DRA. CLAUDIA LIZARRAGA QUIÑONES</t>
  </si>
  <si>
    <t>DRA. LIZBETH GUADALUPE MARTINEZ CACERES</t>
  </si>
  <si>
    <t>DR. ALEJANDRO ONTIVEROS</t>
  </si>
  <si>
    <t>DR. MANUEL SOLARES ALVAREZ</t>
  </si>
  <si>
    <t>AMECA AMECA</t>
  </si>
  <si>
    <t>DRA. MONICA ESTELA GUERRERO PEREZ</t>
  </si>
  <si>
    <t>DRA. GIOVANNA LETICIA MAGAÑA RENDON</t>
  </si>
  <si>
    <t>DRA. SOLAR</t>
  </si>
  <si>
    <t>DR. JUAN CANALES ORTIZ</t>
  </si>
  <si>
    <t>ANABEL WASSERMAN WLADISLAVOISKY</t>
  </si>
  <si>
    <t>DRA. ESPERANZA SOLIS</t>
  </si>
  <si>
    <t>DR. MAURICIO FACIO</t>
  </si>
  <si>
    <t>MA. ESTHER RODRGUEZ GONZALEZ</t>
  </si>
  <si>
    <t>DR. LEOPOLDO RUIZ GUILLERMO</t>
  </si>
  <si>
    <t>DR. LUCIO SANTOS ROJAS TORRES</t>
  </si>
  <si>
    <t>CONGRESO D.F. HOTEL MELIA</t>
  </si>
  <si>
    <t>DR. EDUARDO BUENFIL</t>
  </si>
  <si>
    <t>DRA. ALMA ROSA LOPEZ BELTRAN</t>
  </si>
  <si>
    <t>DRA. VERONICA COVARRUBIAS</t>
  </si>
  <si>
    <t>DR. SALVADOR MONTOYA BALLESTEROS</t>
  </si>
  <si>
    <t>DRA. PINTO</t>
  </si>
  <si>
    <t>DR. GUILLERMO ALEJANDRO IRETA LOPEZ</t>
  </si>
  <si>
    <t>DR. OSVALDO OLIVARES</t>
  </si>
  <si>
    <t>DRA. RUTH PLACIER</t>
  </si>
  <si>
    <t>MARCELA SANCHEZ</t>
  </si>
  <si>
    <t>DRA. GUADALUPE GUZMAN</t>
  </si>
  <si>
    <t>DR. JAIR BARRIOS CARRANCO</t>
  </si>
  <si>
    <t>roseflores@drjaircarranco.com</t>
  </si>
  <si>
    <t>DR. PABLO RIVERA</t>
  </si>
  <si>
    <t>DR. MARCO ANTONIO ALEGRIA</t>
  </si>
  <si>
    <t>DRA. MIRIAM SANDOVAL</t>
  </si>
  <si>
    <t>DRA. OLIVIA CARRILLO</t>
  </si>
  <si>
    <t>MARIE CABRIER</t>
  </si>
  <si>
    <t>DRA. ROCIO JARA</t>
  </si>
  <si>
    <t>DR. DUARTE / GLORIA HERNANDEZ</t>
  </si>
  <si>
    <t>DRA. ISABEL OSORNIO RIOS</t>
  </si>
  <si>
    <t>DR. MANUEL BARRANTES</t>
  </si>
  <si>
    <t>DRA. PAULINA ARAIZA</t>
  </si>
  <si>
    <t>DRA. SARA ROMERO</t>
  </si>
  <si>
    <t>DRA. ADA EDITH JIMENEZ ROJAS</t>
  </si>
  <si>
    <t>DR. MIGUEL ANGEL GOU</t>
  </si>
  <si>
    <t>contabilidad@gouedical.com</t>
  </si>
  <si>
    <t>DRA. TANIA WALKIRIA PEDROZA CALDERON</t>
  </si>
  <si>
    <t>DR. PABLO ARIZTI</t>
  </si>
  <si>
    <t>DR. RAUL ORIHUELA</t>
  </si>
  <si>
    <t>DRA. LAURA GISELLE MONTES ROSILLO</t>
  </si>
  <si>
    <t>LOMAS VERDES / DR. URIEL ALFREDO HEDDING GARCIA</t>
  </si>
  <si>
    <t>drurielhedding@gmail.com</t>
  </si>
  <si>
    <t>DR. JOSE JESUS MORELOS PEDRAZA</t>
  </si>
  <si>
    <t>DRA. MARIA EUGENIA ROSAS ROMERO</t>
  </si>
  <si>
    <t>mareosas@hotmail.com; dermedicaltexcoco@gmail.com</t>
  </si>
  <si>
    <t>DRA. ARACELI PINTOR PINTOR</t>
  </si>
  <si>
    <t>DRA. ANA CECILIA BECERRIL SANCHEZ ANAYA</t>
  </si>
  <si>
    <t>doctora@etherme.com.mx</t>
  </si>
  <si>
    <t>DR. GILDARDO OJEDA BOJORQUEZ</t>
  </si>
  <si>
    <t>DR. ABAD JOSE FLORES PIÑA</t>
  </si>
  <si>
    <t>facturacion.bioglam@gmail.com</t>
  </si>
  <si>
    <t>PEDRO IBARRA</t>
  </si>
  <si>
    <t>DRA. REGINA MALO JUVERA</t>
  </si>
  <si>
    <t>LEMON MEDICAL SPA, S.A. DE C.V. STA. FE</t>
  </si>
  <si>
    <t>DR. LENIN REYES</t>
  </si>
  <si>
    <t>DRA. MARIA TERESA CACHO MENDEZ</t>
  </si>
  <si>
    <t>DRA. DALIA BOHORODZANER</t>
  </si>
  <si>
    <t>DR. FRANK ROSENGAUS LEIZGOLD</t>
  </si>
  <si>
    <t>DRA. ROSY OCAMPO</t>
  </si>
  <si>
    <t>DR. RAFAEL ORDOÑEZ TREJO</t>
  </si>
  <si>
    <t>DRA. ROXANA PEREZ</t>
  </si>
  <si>
    <t>TALLER MARZO 1º</t>
  </si>
  <si>
    <t>BERTHA AGUIAR / NATIVIDAD TORRES</t>
  </si>
  <si>
    <t>DR. MARCO ANTONIO CEDILLO FLORES</t>
  </si>
  <si>
    <t>centroqxmasson@prodigy.net.mx</t>
  </si>
  <si>
    <t>DR. FRANCISCO JAVIER ROMERO</t>
  </si>
  <si>
    <t>DRA. ERIKA VENEGAS</t>
  </si>
  <si>
    <t>LEMON MEDICAL SPA, S.A. DE C.V. (i)</t>
  </si>
  <si>
    <t>DR. CARLOS JESUS RODRIGUEZ RODRIGUEZ</t>
  </si>
  <si>
    <t>DR. ADAN GUTIERREZ VILLALOBOS</t>
  </si>
  <si>
    <t>DRA. REBECA GOMEZ SILVA</t>
  </si>
  <si>
    <t>DR. NICOLAS DOMINGUEZ</t>
  </si>
  <si>
    <t>DRA. TANIA LUISA DE LA VEGA JACOBO</t>
  </si>
  <si>
    <t>DRA. KARLA CORAL TORRES BRENLLA</t>
  </si>
  <si>
    <t>karlacoral@hotmail.com</t>
  </si>
  <si>
    <t>LOURDES ALONSO / LASSER AZUL</t>
  </si>
  <si>
    <t>DRA. MARICARMEN ROJO</t>
  </si>
  <si>
    <t>DR. SERGIO LOZANO TELLEZ</t>
  </si>
  <si>
    <t>drsergiolozano@prodigy.net</t>
  </si>
  <si>
    <t>DRA. ISABEL JUAREZ</t>
  </si>
  <si>
    <t>DRA. MA. ELIZABETH SANCHEZ DE TAGLE LUNA</t>
  </si>
  <si>
    <t>melyorl@yahoo.com.mx</t>
  </si>
  <si>
    <t>DR. OTILIO CANTU GONZALEZ</t>
  </si>
  <si>
    <t>IMELDA ARAIZA PEÑA</t>
  </si>
  <si>
    <t>DR. JAIME LUMBAN</t>
  </si>
  <si>
    <t>DRA. PAOLA PEDRERO CASILLAS</t>
  </si>
  <si>
    <t>DRA. LETICIA DEL VALLE PEREZ</t>
  </si>
  <si>
    <t>DRA. KARIN SAHGUN</t>
  </si>
  <si>
    <t>CONGRESO GEA GONZALEZ</t>
  </si>
  <si>
    <t>DR. ISRAEL SILVA ARCE</t>
  </si>
  <si>
    <t>DRA. GABRIELA LOZANO</t>
  </si>
  <si>
    <t>DRA. ISABEL CARAVANTES</t>
  </si>
  <si>
    <t>ANA MARIA GARCIA ESQUIVEL</t>
  </si>
  <si>
    <t>ERNESTO CALZADA</t>
  </si>
  <si>
    <t>DRA. ALMA CECILIA ESPINOZA</t>
  </si>
  <si>
    <t>eldyv@hotmail. com</t>
  </si>
  <si>
    <t>DR. VICTOR MANUEL SAINZ ROCHA</t>
  </si>
  <si>
    <t xml:space="preserve">BUCERIAS </t>
  </si>
  <si>
    <t>DRA. ANGELICA BERRON</t>
  </si>
  <si>
    <t>DRA. CLAUDIA LETICIA SANTAELLA VELAZQUEZ</t>
  </si>
  <si>
    <t>DR. MANUEL BELLO</t>
  </si>
  <si>
    <t>DR. ISRAEL SANCHEZ DE SANTIAGO</t>
  </si>
  <si>
    <t>DRA. ROSARIO HERNANDEZ</t>
  </si>
  <si>
    <t>SPA MIRAGE</t>
  </si>
  <si>
    <t>DR. RENE RAMIREZ VAZQUEZ</t>
  </si>
  <si>
    <t>HUATABAMPO</t>
  </si>
  <si>
    <t>DR. ENRIQUE DELGADO</t>
  </si>
  <si>
    <t>DRA. SANDRA LUCINA VEGA</t>
  </si>
  <si>
    <t>SKIN LASER DE MEXICO, S.C.</t>
  </si>
  <si>
    <t>administracion@ippcvtas.com</t>
  </si>
  <si>
    <t>DR. JAREK AREVALO</t>
  </si>
  <si>
    <t>LEISA SELENE VAZQUEZ FIERRO</t>
  </si>
  <si>
    <t>DR. BALTAZAR SERVIN</t>
  </si>
  <si>
    <t>EDUARDO GOMEZ</t>
  </si>
  <si>
    <t>DR. FRANCISCO JAVIER FABIAN</t>
  </si>
  <si>
    <t>DRA. CONSUELO PEÑA</t>
  </si>
  <si>
    <t>DRA. MA. DE LOURDES GONZALEZ</t>
  </si>
  <si>
    <t>DR. JOSE DAVID JUNCO COTO</t>
  </si>
  <si>
    <t>MARIA MAYELA ARGANDOÑA</t>
  </si>
  <si>
    <t>RAQUEL ZARFATI</t>
  </si>
  <si>
    <t>DRA. LAURA MIJARES / MEDICA SPA</t>
  </si>
  <si>
    <t>INSTITUTO DE SEGURIDAD  Y SERVICIOS DOCIALES</t>
  </si>
  <si>
    <t>GIOVANI SALAZAR</t>
  </si>
  <si>
    <t>DR. ABRAHAM GUZMAN MARTINEZ</t>
  </si>
  <si>
    <t>DRA. PERLA ORQUIDEA  MONDRAGON ANGELES</t>
  </si>
  <si>
    <t>DRA. EDITH LOPEZ</t>
  </si>
  <si>
    <t>DRA. MIRIAM MUÑOZ MORALES</t>
  </si>
  <si>
    <t>IZTAPALUCA</t>
  </si>
  <si>
    <t>DRA. ELIA TORRES DELGADO</t>
  </si>
  <si>
    <t>DRA. SUSANA BAEZ</t>
  </si>
  <si>
    <t>DR. JOSE JUAN MONTES BRACCINI</t>
  </si>
  <si>
    <t>TOP HAIR</t>
  </si>
  <si>
    <t>CONGRESO ZACATECAS - MAYO</t>
  </si>
  <si>
    <t>DRA. MARGARITA GARCIA GARCIA</t>
  </si>
  <si>
    <t>GRISEL RAMIREZ</t>
  </si>
  <si>
    <t>VERONICA MURILLO NIETO</t>
  </si>
  <si>
    <t>DRA. CAROLINA LABORDE</t>
  </si>
  <si>
    <t>DR. JOSE CRUZ AVELLANEDA</t>
  </si>
  <si>
    <t>EVA ECHEVERRIA ALANIS</t>
  </si>
  <si>
    <t>ALICIA ALVAREZ</t>
  </si>
  <si>
    <t>DR. NORBERTO ANCHEYTA</t>
  </si>
  <si>
    <t>SPA CIMES</t>
  </si>
  <si>
    <t>DR. VICTOR VALLEJO</t>
  </si>
  <si>
    <t>DR. ALFREDO MOSCOSO RAMIREZ</t>
  </si>
  <si>
    <t>PARAISO</t>
  </si>
  <si>
    <t>DRA. GUADALUPE DEL CARMEN DOBLER LOPEZ</t>
  </si>
  <si>
    <t>dermislaser@hotmail.com</t>
  </si>
  <si>
    <t>DR. GUSTAVO GONZALEZ VALLE</t>
  </si>
  <si>
    <t>DR. RODOLFO GONZALEZ REYNOSA</t>
  </si>
  <si>
    <t>GABY BRITO</t>
  </si>
  <si>
    <t>MARISOL FERNANDEZ</t>
  </si>
  <si>
    <t>VERONICA JAUREZ ARCE</t>
  </si>
  <si>
    <t>DR. JORGE DAVID GONZALEZ</t>
  </si>
  <si>
    <t>DR. JUAN MANUEL ACEVES MARISCAL</t>
  </si>
  <si>
    <t>DRA. ADRIANA CANTU</t>
  </si>
  <si>
    <t>NATIVIDAD TORRES</t>
  </si>
  <si>
    <t>DRA. MARIA LOURDES ESQUIVEL CONSTANCIO</t>
  </si>
  <si>
    <t>DR. JOSE ABEL DE LA PEÑA</t>
  </si>
  <si>
    <t>DRA. LORENA DEL CARMEN  ARAUJO AZPEITIA</t>
  </si>
  <si>
    <t>aalorena08@hotmail.com</t>
  </si>
  <si>
    <t xml:space="preserve">ventas.sg@yahoo.com </t>
  </si>
  <si>
    <t>DR. HUGO OLALDE</t>
  </si>
  <si>
    <t>GLORIA HERNANDEZ</t>
  </si>
  <si>
    <t>DRA. MARIA DEL PILAR MANRIQUE GUZMAN</t>
  </si>
  <si>
    <t>EUGENIA PINA SANCHEZ</t>
  </si>
  <si>
    <t>DRA. MA. DE LOURDES PINEDA</t>
  </si>
  <si>
    <t>DR. CARLOS CEDERBORG</t>
  </si>
  <si>
    <t>SUSANA CANDAZ</t>
  </si>
  <si>
    <t>DRA. PATRICIA ROJO</t>
  </si>
  <si>
    <t>dr@harmonii.mx</t>
  </si>
  <si>
    <t>CD. VALLES</t>
  </si>
  <si>
    <t>DR. JUAN PABLO GOMEZ ZAMBRANO</t>
  </si>
  <si>
    <t>DRA. MARIA DEL CARMEN CASTILLEJOS</t>
  </si>
  <si>
    <t>DR. KAROL GUSTAVO ALVAREZ RODRIGUEZ</t>
  </si>
  <si>
    <t>kalvarez_rodriguez@hotmail.com</t>
  </si>
  <si>
    <t>DR. SAID VAZQUEZ VALLE</t>
  </si>
  <si>
    <t>JOANNA ORTEGA</t>
  </si>
  <si>
    <t>DR. JACOBO FELEMOVICIUS</t>
  </si>
  <si>
    <t>DRA. CARMEN REYES</t>
  </si>
  <si>
    <t>DR. LUIS GONZALO GONZALEZ TOUSSAINT</t>
  </si>
  <si>
    <t>DR. JOSE LUIS ZUÑIGA</t>
  </si>
  <si>
    <t>DR. FRANCIS AGUILAR</t>
  </si>
  <si>
    <t>DR. VICTOR JAIMES HERNANDEZ</t>
  </si>
  <si>
    <t>victor_jh@yahoo.com</t>
  </si>
  <si>
    <t>DRA. PILAR MANRIQUE</t>
  </si>
  <si>
    <t>DRA. VANNYA ELIZABETH TORRES GARCIA</t>
  </si>
  <si>
    <t>dratorres@clinicamediconutricional.com</t>
  </si>
  <si>
    <t>DRA. LUZ MARIA GARDUÑO MOIRON</t>
  </si>
  <si>
    <t>DRA. MARINA ANGELES</t>
  </si>
  <si>
    <t>HUGO VIDAL CASTILLO</t>
  </si>
  <si>
    <t>DR. EDUARDO ARANA</t>
  </si>
  <si>
    <t>DRA. MARGARITA CONTRERAS DE ALBA</t>
  </si>
  <si>
    <t>DRA. SONIA SOLORZANO DE LA VEGA</t>
  </si>
  <si>
    <t>DRA. MA. DEL CARMEN AMBRIZ DOMINGUEZ</t>
  </si>
  <si>
    <t>DRA. ARACELI ZAVALZA</t>
  </si>
  <si>
    <t>DR. JOSE ARTURO DIAZ ARRIETA</t>
  </si>
  <si>
    <t>DR. ARTURO DIAZ</t>
  </si>
  <si>
    <t>DR. MARIO ALVA</t>
  </si>
  <si>
    <t>DR. VICTOR MANUEL GUEVARA</t>
  </si>
  <si>
    <t>HOUSTON</t>
  </si>
  <si>
    <t>DRA. MARGARITA SORIA</t>
  </si>
  <si>
    <t>DRA. MONICA ESCALANTE</t>
  </si>
  <si>
    <t>DRA. GUADALUPE QUINTANA</t>
  </si>
  <si>
    <t>DRA. LETICIA RIOS</t>
  </si>
  <si>
    <t>renecasdlc@hotmail.com</t>
  </si>
  <si>
    <t>DR. LUIS FERNANDO PEREZ LOPEZ</t>
  </si>
  <si>
    <t>lfpl@usa.net</t>
  </si>
  <si>
    <t>DR. IVAN MARTINEZ</t>
  </si>
  <si>
    <t>DR. ALEJANDRO X. AGUILAR</t>
  </si>
  <si>
    <t>DR. LEONARDO ARAMBULA</t>
  </si>
  <si>
    <t>GEMA MACIAS ESPINOSA</t>
  </si>
  <si>
    <t>MARIA LUISA RODRIGUEZ GARCIA</t>
  </si>
  <si>
    <t>DR. SERGIO EMILIO DURAN RAMIREZ</t>
  </si>
  <si>
    <t>DR. ROSENDO AYALA GONZALEZ</t>
  </si>
  <si>
    <t>DRA. SILVIA STRAUSS</t>
  </si>
  <si>
    <t>ricardocoll@prodigy.net.mx</t>
  </si>
  <si>
    <t>LEMON MEDICAL SPA, S.A. DE C.V.</t>
  </si>
  <si>
    <t>DR. LUIS GARCIA</t>
  </si>
  <si>
    <t>DRA. SANTIBAÑEZ</t>
  </si>
  <si>
    <t>DRA. DEBORA BAUTISTA</t>
  </si>
  <si>
    <t>UNIDAD MEDICA Y ADMINISTRACION, S.C.</t>
  </si>
  <si>
    <t>DRA. ROSE HERNANDEZ</t>
  </si>
  <si>
    <t>EDUARDO BUENO</t>
  </si>
  <si>
    <t>DR. EDUARDO BUENO</t>
  </si>
  <si>
    <t>DR. GUSTAVO AYALA</t>
  </si>
  <si>
    <t>OSCAR BARRERA VAZQUES</t>
  </si>
  <si>
    <t>JUDITH REYES</t>
  </si>
  <si>
    <t>DRA. MARTHA TIRADO</t>
  </si>
  <si>
    <t>DR. MIGUEL ANGEL VALDEZ ALEMON</t>
  </si>
  <si>
    <t>DR. JUAN BERNARDO BALTAZAR RENDON</t>
  </si>
  <si>
    <t>DRA. CLAUDIA ROXANA PEREZ</t>
  </si>
  <si>
    <t>DRA. BERENICE MALAGON</t>
  </si>
  <si>
    <t>DRA. OMEGA MIGUEL</t>
  </si>
  <si>
    <t>CUAUTITLAN</t>
  </si>
  <si>
    <t>DRA. GABRIELA MARTINEZ</t>
  </si>
  <si>
    <t>DRA. VANESSA RODRIGUEZ PARÉS</t>
  </si>
  <si>
    <t>FLORA GONZALEZ KIM</t>
  </si>
  <si>
    <t xml:space="preserve">CULIACAN </t>
  </si>
  <si>
    <t>DRA. CLAUDIA JANETH RAMIREZ</t>
  </si>
  <si>
    <t>DRA. ANA LILIAN MENDOZA BEIVIDE</t>
  </si>
  <si>
    <t>DRA. LILIA ZAMUDIO</t>
  </si>
  <si>
    <t>DRA. ALMA LISETTE HINOJOS CANO</t>
  </si>
  <si>
    <t>DRA. DIANA VENTURA</t>
  </si>
  <si>
    <t>CONGRESO MERIDA</t>
  </si>
  <si>
    <t>DRA. MATILDE LYDIA BLANQUER</t>
  </si>
  <si>
    <t>drablanquer@outlook.es</t>
  </si>
  <si>
    <t>CLINICA DE ESPECIALIDADES SANTA SOFIA DE JACARANDAS, S.C.</t>
  </si>
  <si>
    <t>DRA. BLANCA CHRISTIAN TREJO MARTINEZ</t>
  </si>
  <si>
    <t>DR. ALEJANDRO DARIO SOTO LOPEZ</t>
  </si>
  <si>
    <t>MUNICIPIO MELCHOR OCAMPO</t>
  </si>
  <si>
    <t>DR. ENRIQUE FIDEL GARCIA PEREZ</t>
  </si>
  <si>
    <t>DRA. SALOME TEJEDA VARELA</t>
  </si>
  <si>
    <t>HERNAN ALMAGUER RODRIGUEZ</t>
  </si>
  <si>
    <t>OMAR ALMAGUER RODRIGUEZ</t>
  </si>
  <si>
    <t>DRA. GUILLERMINA DE LOS SANTOS</t>
  </si>
  <si>
    <t>DRA. BARBARA TRAVA VILLANUEVA</t>
  </si>
  <si>
    <t>DRA. MARIA ANTONIETA RODRIGUEZ</t>
  </si>
  <si>
    <t>DRA. ITZEL LOPEZ</t>
  </si>
  <si>
    <t>EDGAR JAIR BARRIOS CARRANCO</t>
  </si>
  <si>
    <t>DRA. DIANA GUILLEN</t>
  </si>
  <si>
    <t>DR. JOSE SASHIDA</t>
  </si>
  <si>
    <t>clinica@sashida.com</t>
  </si>
  <si>
    <t>37150  LEON</t>
  </si>
  <si>
    <t>DR. OSCAR BARRERA VAZQUEZ</t>
  </si>
  <si>
    <t>DRA. ERIKA PAOLA VALLE ALCANTAR</t>
  </si>
  <si>
    <t>DR. MARTIN LARA TERRON</t>
  </si>
  <si>
    <t>DRA. ESPERANZA MARTINEZ</t>
  </si>
  <si>
    <t>DRA. MA. GUADALUPE HERNANDEZ</t>
  </si>
  <si>
    <t>DRA. ANITA CLAVELLO</t>
  </si>
  <si>
    <t>fimser13@hotmail.com</t>
  </si>
  <si>
    <t>TULANCINGO</t>
  </si>
  <si>
    <t>DR. ARTURO BARRANTES TIJERINA</t>
  </si>
  <si>
    <t>IRMA ESTELA ARTEAGA LEON</t>
  </si>
  <si>
    <t>DRA. IVONNE MENDOZA</t>
  </si>
  <si>
    <t>DR. MIGUEL ANGEL DOMINGUEZ</t>
  </si>
  <si>
    <t>DR. FRANCISCO SUAREZ</t>
  </si>
  <si>
    <t>DRA. YOLANDA RAMIREZ</t>
  </si>
  <si>
    <t>DRA. CECILIA OLVERA RAMIREZ</t>
  </si>
  <si>
    <t>DRA. ELIZABETH CASTRO</t>
  </si>
  <si>
    <t>DR. FRANCISCO JUAREZ</t>
  </si>
  <si>
    <t>DRA. OLGA NAVARRETE PRIDA</t>
  </si>
  <si>
    <t>olganavarrete@hotmail.com,alucy@hotmail.com</t>
  </si>
  <si>
    <t>MARISOL BRAVO</t>
  </si>
  <si>
    <t>DR. SALVADOR VAQUEZ DUEÑAS</t>
  </si>
  <si>
    <t>MARCOS LOPEZ</t>
  </si>
  <si>
    <t>DR. MANUEL ALANIS</t>
  </si>
  <si>
    <t>DR. EDUARDO GARCIA / XIMENA XAYZA</t>
  </si>
  <si>
    <t>HECTOR CHINCHON</t>
  </si>
  <si>
    <t>SPA DE ALE</t>
  </si>
  <si>
    <t>DRA. MONICA BARRIENTOS</t>
  </si>
  <si>
    <t>DR. JOSE ALBERTO MUÑOZ</t>
  </si>
  <si>
    <t>CONGRESO GUADALAJARA</t>
  </si>
  <si>
    <t>DR. LUIS CUETO OVANDO</t>
  </si>
  <si>
    <t>luiscuetoovando@gmail.com</t>
  </si>
  <si>
    <t>DRA. ANDYRIA SANCHEZ MANZANO</t>
  </si>
  <si>
    <t>DRA. BLANCA ALMEIDA JURADO</t>
  </si>
  <si>
    <t>DRA. GEORGINA MEDINA DE CERBON</t>
  </si>
  <si>
    <t>VERONICA SALAS GALICIA</t>
  </si>
  <si>
    <t>DRA. ANA CALDERON</t>
  </si>
  <si>
    <t>DRA. ERANDI HUACUJA</t>
  </si>
  <si>
    <t>erandyhua25@hotmail.com</t>
  </si>
  <si>
    <t>DRA. GABRIELA NAVARRO</t>
  </si>
  <si>
    <t>DRA. MARICELA CAMPOS NAVARRO</t>
  </si>
  <si>
    <t>DR. DIEGO BARONA</t>
  </si>
  <si>
    <t>DR. FRANCISCO SAYNES MARIN</t>
  </si>
  <si>
    <t>drsaynesmarin@gmail.com</t>
  </si>
  <si>
    <t>ANA MARIA UREÑA</t>
  </si>
  <si>
    <t>MELIN CASTRO ARDAVIN</t>
  </si>
  <si>
    <t>copalnet@hotmail.com</t>
  </si>
  <si>
    <t>DR. JOSE LUIS GARDUÑO</t>
  </si>
  <si>
    <t>DRA. ELVIA ALTAMIRA ORTIZ</t>
  </si>
  <si>
    <t>DR. RICARDO FERNANDEZ RIERA</t>
  </si>
  <si>
    <t>rierafam@hotmail.com</t>
  </si>
  <si>
    <t>DR. FRANCISCO RAMIREZ LEDESMA</t>
  </si>
  <si>
    <t>DRA. EUGENIA PINA SANCHEZ ARELLANO</t>
  </si>
  <si>
    <t>RUBEN HUITRON</t>
  </si>
  <si>
    <t>DR. FROYLAN ALVARADO</t>
  </si>
  <si>
    <t>DR. JUAN JOSE DIAZ MIRANDA</t>
  </si>
  <si>
    <t>DR. IGNACIO TONTLE</t>
  </si>
  <si>
    <t>DRA. MONICA GARCIA DOMINGUEZ</t>
  </si>
  <si>
    <t>DR. LUIS CENTENO</t>
  </si>
  <si>
    <t>DR. ARTURO CRUZ</t>
  </si>
  <si>
    <t>DRA. LIDIA PICAZO</t>
  </si>
  <si>
    <t>DR. FERNANDO CARLOS CAMARGO PONCE DE LEON</t>
  </si>
  <si>
    <t>fcamargo62@hotmail.com</t>
  </si>
  <si>
    <t>DR. RICARDO GARFIAS</t>
  </si>
  <si>
    <t>DR. ARTURO MANCERA</t>
  </si>
  <si>
    <t>DRA. KIKA PADILLA</t>
  </si>
  <si>
    <t>DR. HUMBERTO GONZALEZ</t>
  </si>
  <si>
    <t>DRA. DELIA VAZQUEZ</t>
  </si>
  <si>
    <t>EVELYN PALMA</t>
  </si>
  <si>
    <t>DR. JESUS HUGO LOPEZ SALMERON</t>
  </si>
  <si>
    <t>DR. ENRIQUE VALENCIA</t>
  </si>
  <si>
    <t>DR. GERARDO ROMERO</t>
  </si>
  <si>
    <t>DR. AGUSTIN JAIMES AVELLANEDA</t>
  </si>
  <si>
    <t>DRA. CRISTINA RUBIO</t>
  </si>
  <si>
    <t>DR. RAFAEL JUAREZ SANCHEZ</t>
  </si>
  <si>
    <t>rafael-j-s@hotmail.com</t>
  </si>
  <si>
    <t>DR. JOSE LUIS SOSA ROMERO</t>
  </si>
  <si>
    <t>drjoseluissosa@gmail.com</t>
  </si>
  <si>
    <t>ADALBERTO SOTO</t>
  </si>
  <si>
    <t>CLINICA ETERNITY BEAUTY</t>
  </si>
  <si>
    <t>DR. SERGIO MELENDEZ</t>
  </si>
  <si>
    <t>CABORCA</t>
  </si>
  <si>
    <t>DRA. MERCEDES BALEDON</t>
  </si>
  <si>
    <t>DR. HUGO ALARCON</t>
  </si>
  <si>
    <t>DR. GABRIEL HUERTA RIVERA</t>
  </si>
  <si>
    <t>dermacenterghenza02@hotmail.com</t>
  </si>
  <si>
    <t>DRA. ALEJANDRA DEL CARMEN SANCHEZ SANCHEZ</t>
  </si>
  <si>
    <t>DRA. VERONICA AHEDO</t>
  </si>
  <si>
    <t>SARAID MARISOL LUNA GUADARRAMA</t>
  </si>
  <si>
    <t>DR. SERGIO ROJAS ENRIQUEZ</t>
  </si>
  <si>
    <t>DRA. ANA MIRELES</t>
  </si>
  <si>
    <t>DORA VELIA MAZUCA VIDALES</t>
  </si>
  <si>
    <t>DR. CARLOS OBREGON BRIBIESCA</t>
  </si>
  <si>
    <t>CD. OBREGON</t>
  </si>
  <si>
    <t>DR. ALFONSO PINEDA</t>
  </si>
  <si>
    <t>DR. JAIME RODRIGUEZ SIERRA</t>
  </si>
  <si>
    <t>DRA. MARIA DOLORES ARTEAGA GAYTAN</t>
  </si>
  <si>
    <t>artegay@hotmail.es</t>
  </si>
  <si>
    <t>DRA. MARIANA JUAREZ ROMERO</t>
  </si>
  <si>
    <t>majuro25@gmail.com</t>
  </si>
  <si>
    <t>DRA. LAURA ALVARADO</t>
  </si>
  <si>
    <t>DRA. LILIA DONAJIT MARQUEZ MARTINEZ</t>
  </si>
  <si>
    <t>DRA. CECILIA GUERRERO</t>
  </si>
  <si>
    <t>DRA. GUADALUPE ESCALONA</t>
  </si>
  <si>
    <t>DR. JOSE RICARDO ARIAS ZUÑIGA</t>
  </si>
  <si>
    <t>DRA. PATRICIA ARTEAGA GUARNEROS</t>
  </si>
  <si>
    <t>DRA. MILEIDY FERNANDEZ RIBOT</t>
  </si>
  <si>
    <t>DRA. MARIA ROSALBA CARBAJAL</t>
  </si>
  <si>
    <t>DRA. LERICIA SANTIAGO</t>
  </si>
  <si>
    <t>DRA. MONICA ALCANTARA GARCIA</t>
  </si>
  <si>
    <t>CONGRESO CANCUN</t>
  </si>
  <si>
    <t>SRA. BONNIE CHERVOSKY</t>
  </si>
  <si>
    <t>OUTLET MEDICAL</t>
  </si>
  <si>
    <t>outletmedical@hotmail.com</t>
  </si>
  <si>
    <t>DRA. RENATA PALMA</t>
  </si>
  <si>
    <t>renata_palma4@icloud.com</t>
  </si>
  <si>
    <t xml:space="preserve">MERIDA </t>
  </si>
  <si>
    <t>JORGE GUTIERREZ</t>
  </si>
  <si>
    <t>DRA. SUSANA PINTO</t>
  </si>
  <si>
    <t>KENDRA RIOS</t>
  </si>
  <si>
    <t>TIRSO ( LEON )</t>
  </si>
  <si>
    <t>DRA. GRETEL HUERTA MARTÍNEZ</t>
  </si>
  <si>
    <t>DR. MARCO ARTURO GARCIA LOPEZ</t>
  </si>
  <si>
    <t>DR. MARIO QUIJANO HERNANDEZ</t>
  </si>
  <si>
    <t>rosalia_acata@hotmail.com</t>
  </si>
  <si>
    <t>DRA. CARMINA CELIO</t>
  </si>
  <si>
    <t>DRA. HELY ESPINOZA PONCE</t>
  </si>
  <si>
    <t>DRA. MARITZA BUSTOS TENORIO</t>
  </si>
  <si>
    <t>contacto@rejuvidemexico.com</t>
  </si>
  <si>
    <t>DRA. MONICA ESTEFANIA SANCHEZ</t>
  </si>
  <si>
    <t>DRA. REBECA PIÑA SANCHEZ</t>
  </si>
  <si>
    <t>DRA. JANET ARIAS PIÑA</t>
  </si>
  <si>
    <t>CARLOS FERNANDEZ</t>
  </si>
  <si>
    <t>DR. GUILLERMO IRETA</t>
  </si>
  <si>
    <t>DR. OSCAR EDUARDO RODRIGUEZ MORENO</t>
  </si>
  <si>
    <t>DR. RICARDO VARGAS</t>
  </si>
  <si>
    <t>DR. DANIEL CUELLAR</t>
  </si>
  <si>
    <t>DRA. GUADALUPE HERNANDEZ GAYTAN</t>
  </si>
  <si>
    <t>JESSICA VARELA</t>
  </si>
  <si>
    <t>DR. YAASIEL JORGE LOPEZ MARTINEZ</t>
  </si>
  <si>
    <t>DR. GUSTAVO GONZALEZ ZALDIVAR</t>
  </si>
  <si>
    <t>drgglez@yahoo.com</t>
  </si>
  <si>
    <t>DRA. SILVIA GUADARRAMA</t>
  </si>
  <si>
    <t>DRA. CELIA DEL CARMEN MEDINA HERNANDEZ</t>
  </si>
  <si>
    <t>DRA. MA. DEL PILAR PINEDA</t>
  </si>
  <si>
    <t>DRA. PAOLA GRISELDA PRADO MENDOZA</t>
  </si>
  <si>
    <t>DRA. MARIE CHABRIER</t>
  </si>
  <si>
    <t>NOE MALDONADO</t>
  </si>
  <si>
    <t>DR. JESUS AGUILAR</t>
  </si>
  <si>
    <t>DRA. ARACELI DE LA TORRE</t>
  </si>
  <si>
    <t>SR. PASCUAL GONZALEZ</t>
  </si>
  <si>
    <t>DR. GERARDO GODINEZ ANDRADE</t>
  </si>
  <si>
    <t>LA PIEDAD</t>
  </si>
  <si>
    <t>DRA. DEBORA PICKERING FONSECA</t>
  </si>
  <si>
    <t>DRA. EVELYN CRUZ</t>
  </si>
  <si>
    <t>CESAR OYARVIDE</t>
  </si>
  <si>
    <t>DR. JOSE ALFREDO ARRIOLA MIRAMONTES</t>
  </si>
  <si>
    <t>DR. LUIS MARTIGNON SANCHEZ</t>
  </si>
  <si>
    <t>DRA. EVA CAMACHO MOLINA</t>
  </si>
  <si>
    <t>DR. SALVADOR ANGEL</t>
  </si>
  <si>
    <t>LEDA DAMM MOLINA</t>
  </si>
  <si>
    <t>DRA. ANA MARIA GONZALEZ</t>
  </si>
  <si>
    <t>AURORA CASTILLO DE LA TORRE</t>
  </si>
  <si>
    <t>chufa10@yahoo.com.mx</t>
  </si>
  <si>
    <t>DRA. MARTHA CANSINO</t>
  </si>
  <si>
    <t>DRA. YULIYA NIKONOVA</t>
  </si>
  <si>
    <t>DRA. CLAUDIA VELASCO</t>
  </si>
  <si>
    <t>SANDY LOPEZ</t>
  </si>
  <si>
    <t>DR. JESUS RABAGO OROZCO</t>
  </si>
  <si>
    <t>cesar_vazquez_3@hotmail.com</t>
  </si>
  <si>
    <t>DRA. YANIRA CHAVEZ</t>
  </si>
  <si>
    <t>DRA. ROCIO JUAREZ GONZALEZ</t>
  </si>
  <si>
    <t>DR. ENRIQUE PRIETO</t>
  </si>
  <si>
    <t>SANDRA IRENE GARZA GUZMAN</t>
  </si>
  <si>
    <t>DRA. YANINE AGUIRRE</t>
  </si>
  <si>
    <t>DRA. MA. ANTONIETA OLIVARES BARSSE</t>
  </si>
  <si>
    <t>medicalaesthetic@hotmail.com</t>
  </si>
  <si>
    <t>drbolivar@yahoo.com</t>
  </si>
  <si>
    <t>DR. HERNANDO OLIER PIMIENTA</t>
  </si>
  <si>
    <t>DR. OMAR MONROY LOPEZ</t>
  </si>
  <si>
    <t>DR. ALAN ENRIQUE RECHIE AMARO</t>
  </si>
  <si>
    <t>arechy@hotmail.com</t>
  </si>
  <si>
    <t>DRA. MARIA VAZQUEZ</t>
  </si>
  <si>
    <t>DR. GIOVANNI BETTI KRAEMER</t>
  </si>
  <si>
    <t>DR. MANUEL VELAZQUEZ</t>
  </si>
  <si>
    <t>DR. EDUARDO POLETTI</t>
  </si>
  <si>
    <t>DRA. OLGA LOZANO</t>
  </si>
  <si>
    <t>DRA. LILIANA PACHECO</t>
  </si>
  <si>
    <t>DRA. SILVIA ESPINOZA MACEDA</t>
  </si>
  <si>
    <t>DR. HOMAR CADENA</t>
  </si>
  <si>
    <t>DRA. MARY CARMEN MORENO VAZQUEZ</t>
  </si>
  <si>
    <t>DRA. ALEJANDRA LOPEZ IÑIGUEZ</t>
  </si>
  <si>
    <t>MARTHA CASTRO</t>
  </si>
  <si>
    <t>RITA ZAMORA (A)</t>
  </si>
  <si>
    <t>DRA. GUADALUPE BALCAZAR</t>
  </si>
  <si>
    <t>DRA. MAYRA KATYA MUNGUIA LAGUNA</t>
  </si>
  <si>
    <t>lagunakatya45@gmail.com</t>
  </si>
  <si>
    <t>DR. VICTOR ALFONSO ZUÑIGA DOMINGUEZ</t>
  </si>
  <si>
    <t>mossimo80@hotmail.com</t>
  </si>
  <si>
    <t>DRA. MARGARITA BUSTAMANTE GONZALEZ</t>
  </si>
  <si>
    <t>doctora.margarita@hotmail.com</t>
  </si>
  <si>
    <t>DRA. IRMA VAZQUEZ</t>
  </si>
  <si>
    <t>DRA. MAGDALENA LETICIA DIAZ MENDOZA</t>
  </si>
  <si>
    <t>mleticiadiaz@hotmail.com</t>
  </si>
  <si>
    <t>DRA. DORA MARIA MENDOZA</t>
  </si>
  <si>
    <t>DR. CHARBEL SOSA</t>
  </si>
  <si>
    <t>REYNA BRITO</t>
  </si>
  <si>
    <t>LETICIA RIOS</t>
  </si>
  <si>
    <t>DR. SALVADOR NEGRETE HERNÁNDEZ</t>
  </si>
  <si>
    <t>RADMIR BAYKOVA</t>
  </si>
  <si>
    <t>DRA. MARTHA TALAMANTES</t>
  </si>
  <si>
    <t>DRA. SUSANA AGUIAR CASTELLANOS</t>
  </si>
  <si>
    <t>DR. FRANCISCO JAVIER CARRILLO DEL REAL</t>
  </si>
  <si>
    <t>Ikkoopp7413@gmail.com</t>
  </si>
  <si>
    <t>DRA. ALEJANDRA ROSALES BARBOSA</t>
  </si>
  <si>
    <t>DRA. CLAUDIA GONZALEZ</t>
  </si>
  <si>
    <t>DR. SALOMON MUÑOZ PATIÑO</t>
  </si>
  <si>
    <t>MANUEL BUSTILLOS</t>
  </si>
  <si>
    <t>DRA. DINORAH ARGUELLES MARTINEZ</t>
  </si>
  <si>
    <t>ALMA PEREZ</t>
  </si>
  <si>
    <t>DRA. VIVIANA ALVAREZ DEL ANGEL</t>
  </si>
  <si>
    <t>dravivianaalvarez@gmail.com</t>
  </si>
  <si>
    <t>DRA. MARIA ENRIQUETA SANABIA VELAZQUEZ</t>
  </si>
  <si>
    <t>msanabiav@hotmsil.com</t>
  </si>
  <si>
    <t>LUIS VILLARREAL</t>
  </si>
  <si>
    <t>luisponce@ciruderm.info</t>
  </si>
  <si>
    <t>DRA. DELIA AZUCENA COLIN CUEVAS</t>
  </si>
  <si>
    <t>dental_science@icloud.com</t>
  </si>
  <si>
    <t>DRA. ELENA PARRA</t>
  </si>
  <si>
    <t>zaidedba@gmail.com</t>
  </si>
  <si>
    <t>DRA. GINA LILIAN  MUÑOZ AMBRIZ</t>
  </si>
  <si>
    <t>ARACELY DOLORES PICHARDO</t>
  </si>
  <si>
    <t>DRA. JUDITH CARRASCO GALAZ</t>
  </si>
  <si>
    <t>DRA. MARCELA SALGADO MACKAS</t>
  </si>
  <si>
    <t>DRA. VIOLETA FLORES BESSIESES</t>
  </si>
  <si>
    <t>dravioletaflores@hotmail.com</t>
  </si>
  <si>
    <t>DRA. ARLENE</t>
  </si>
  <si>
    <t>DRA. MA. DE LOS ANGELES ORDAZ CRUZ</t>
  </si>
  <si>
    <t>DRA. CARLA ROCIO RODRIGUEZ</t>
  </si>
  <si>
    <t>DR. ROBERTO RODRIGUEZ MENDOZA</t>
  </si>
  <si>
    <t>carredf23@hotmail.com</t>
  </si>
  <si>
    <t>DRA. SILVIA CANAS GUERRA</t>
  </si>
  <si>
    <t>DRA. MA. DEL MAR ALVAREZ</t>
  </si>
  <si>
    <t>dra.lucinda.luna@hotmail.com</t>
  </si>
  <si>
    <t>DRA. LUVIA AURORA ANTONIO COUTIÑO</t>
  </si>
  <si>
    <t>luvia_aurora@hotmail.com</t>
  </si>
  <si>
    <t>ILEANA SANCHEZ</t>
  </si>
  <si>
    <t>DRA. SANDRA RAMIREZ ALVAREZ</t>
  </si>
  <si>
    <t>DR. JOSE MARTIN MEDINA</t>
  </si>
  <si>
    <t>DRA. SANDRA SANCHEZ NAVARRO</t>
  </si>
  <si>
    <t>DR. ALEJANDRO CANO</t>
  </si>
  <si>
    <t>DRA. NANCY ELIZABETH PADILLA MARTINEZ</t>
  </si>
  <si>
    <t>nancy23_10@hotmail.com</t>
  </si>
  <si>
    <t>28610  COLIMA</t>
  </si>
  <si>
    <t>DR. ALEJANDRO DUARTE Y SANCHEZ</t>
  </si>
  <si>
    <t>DRA. AXENETT MAZA</t>
  </si>
  <si>
    <t>DRA. NORMA GUADALUPE NOVELO DELGADO</t>
  </si>
  <si>
    <t>dermaline001@hotmail.com</t>
  </si>
  <si>
    <t>DRA. PATRICIA DIAZ ARCEO</t>
  </si>
  <si>
    <t>DRA. PALMIRA SANTIAGO RAMIREZ</t>
  </si>
  <si>
    <t>palmira85@hotmail.com</t>
  </si>
  <si>
    <t>DRA. PATRICIA VALADEZ</t>
  </si>
  <si>
    <t>DR. YOMEL VILLANUEVA</t>
  </si>
  <si>
    <t>LAZARO CARDENAS</t>
  </si>
  <si>
    <t>DR. ULISES QUEVEDO</t>
  </si>
  <si>
    <t>DR. RUBEN DARIO</t>
  </si>
  <si>
    <t>DRA. ROSARIO BARRAGAN REYES</t>
  </si>
  <si>
    <t>CLINICA BIOREL / CORNELIO DE LA CRUZ ROMERO</t>
  </si>
  <si>
    <t>DRA. PAULETTE MARCUS</t>
  </si>
  <si>
    <t>HEALTH &amp; CARE</t>
  </si>
  <si>
    <t>DR. ERICK UGALDE CAMACHO</t>
  </si>
  <si>
    <t>DR. JUAN MANUEL VALDEZ MENDOZA</t>
  </si>
  <si>
    <t>valdezmjmorl@hotmail.com</t>
  </si>
  <si>
    <t>DRA. EKATERINA ZAVALA</t>
  </si>
  <si>
    <t>DR. PABLO OCEJO</t>
  </si>
  <si>
    <t>DRA. ROCIO AVILA GONZALEZ</t>
  </si>
  <si>
    <t>SRA. MA. ANTONIETA CALLEJAS</t>
  </si>
  <si>
    <t>DRA. BEATRIZ ELENA JACQUEZ BOYAIN Y GOYTIA</t>
  </si>
  <si>
    <t>CARLOS SILVA</t>
  </si>
  <si>
    <t>DRA. ANGELICA TORRES</t>
  </si>
  <si>
    <t>DRA. VERONICA GARCIA CASAS</t>
  </si>
  <si>
    <t>JULIETA SOSA</t>
  </si>
  <si>
    <t>DRA. MA. CONCEPCION MELLA ROMERO</t>
  </si>
  <si>
    <t>DR. RODRIGO CAMACHO</t>
  </si>
  <si>
    <t>MAURICIO MACIAS</t>
  </si>
  <si>
    <t>DRA. MARIA CLAUDIA OCHOA</t>
  </si>
  <si>
    <t>DR. JOSE LUIS CORZO</t>
  </si>
  <si>
    <t>DRA. VIRGINIA SANTOS GARNICA</t>
  </si>
  <si>
    <t>DR. LEON NEWMAN</t>
  </si>
  <si>
    <t>DRA. NADIA KARINA RUVALCABA FIGUEROA</t>
  </si>
  <si>
    <t>ortho_ruvalcaba@hotmail.com</t>
  </si>
  <si>
    <t>DR. FRANCISCO BARRIENTOS CUERVO</t>
  </si>
  <si>
    <t>ozomedic@hotmail.com</t>
  </si>
  <si>
    <t>DR. JOSE RAMON SAUCILLO GIBERT</t>
  </si>
  <si>
    <t>drsaucillo@clinicasaucillo.com</t>
  </si>
  <si>
    <t>DR. JAVIER ISLAS GONZALEZ</t>
  </si>
  <si>
    <t>CIRUGIA ESPECIALIZADA EN TURISMO</t>
  </si>
  <si>
    <t>DRA. MONSERRAT REYES GARCIA</t>
  </si>
  <si>
    <t>DRA. VANESA MORANCHEL</t>
  </si>
  <si>
    <t>DR. HECTOR A. DE LA GARZA GARZA</t>
  </si>
  <si>
    <t>DRA. MARIA YENDERINA GUTIERREZ CASTRO</t>
  </si>
  <si>
    <t>yendegutierrez62@gmail.com</t>
  </si>
  <si>
    <t>DRA. MARISOL ROSAS</t>
  </si>
  <si>
    <t>DR. EDGAR VIRGILIO FLORES</t>
  </si>
  <si>
    <t>DRA. ESTHER SERRANO REYES</t>
  </si>
  <si>
    <t>DRA. JULISSA ARGUELLO</t>
  </si>
  <si>
    <t>DRA. ALICIA GRAY</t>
  </si>
  <si>
    <t>DRA. LOURDES GONZALEZ</t>
  </si>
  <si>
    <t>DR. JAIME TAPIA LEON</t>
  </si>
  <si>
    <t>DR. ALBERTO CASTELAN ANZALDUA</t>
  </si>
  <si>
    <t>DR. GERARDO FERNANDEZ SOBRINO</t>
  </si>
  <si>
    <t>DR. JULIO ANTONIO CERVANTES</t>
  </si>
  <si>
    <t>DRA. MARIA DEL ROSARIO DELGADILLO</t>
  </si>
  <si>
    <t>DR. OLIVER SOTO</t>
  </si>
  <si>
    <t>DR. GUILLERMO GONZALEZ ESCALANTE</t>
  </si>
  <si>
    <t>DRA. NOHEMI DIAZ ESPARZA</t>
  </si>
  <si>
    <t>SILVIA CARRANZA</t>
  </si>
  <si>
    <t>DR. MANUEL ERNESTO AMADOR OLVERA</t>
  </si>
  <si>
    <t>guillesalazar@ciruderm.info,alejandravelasco@ciruderm.info</t>
  </si>
  <si>
    <t>DR. ORBELIN ROJAS</t>
  </si>
  <si>
    <t>DRA. BENILDE QUINTERO GARCIA</t>
  </si>
  <si>
    <t>DRA. MARIA CANDELARIA GUZMAN HERNANDEZ</t>
  </si>
  <si>
    <t>YADIRA ALEJANDRA SUAREZ</t>
  </si>
  <si>
    <t>DRA. JESSICA PEREZ ARES RUZ</t>
  </si>
  <si>
    <t>DRA. GUADALUPE CARRILLO</t>
  </si>
  <si>
    <t>DR. FERNANDO VILLAESCUSA</t>
  </si>
  <si>
    <t>DR. MANUEL IGNACIO MONDRAGON DOMINGUEZ</t>
  </si>
  <si>
    <t>ANABELLE HORTA</t>
  </si>
  <si>
    <t>DR. LUIS RODRIGO ORTIZ</t>
  </si>
  <si>
    <t>finanzas@hostaldelaluz.mx</t>
  </si>
  <si>
    <t>ALEJANDRA LARREA</t>
  </si>
  <si>
    <t>EMMA PETRICIOLI RIOS</t>
  </si>
  <si>
    <t>DRA. PERLA GUTIERREZ</t>
  </si>
  <si>
    <t>ARLEN MORA</t>
  </si>
  <si>
    <t>DR. MARIO OROZCO MIRAMONTES</t>
  </si>
  <si>
    <t>MEGLOMED, S.A. DE C.V.</t>
  </si>
  <si>
    <t>DRA. ANA LIUDMILA ANTONIO COUTIÑO</t>
  </si>
  <si>
    <t>dra.analiud@gmail.com</t>
  </si>
  <si>
    <t>SRA. CRISTINA GARCIA</t>
  </si>
  <si>
    <t>DR. ANTONIO OCAMPO</t>
  </si>
  <si>
    <t>CESAR TORRES</t>
  </si>
  <si>
    <t>DRA. DORA ELIA RAMOS RIVERA</t>
  </si>
  <si>
    <t>DR. MARIO NAVARRETE</t>
  </si>
  <si>
    <t>SRA. IGNACIA COVARRUBIAS MEJIA</t>
  </si>
  <si>
    <t>DR. MARIO VIZCARRA ROMAN</t>
  </si>
  <si>
    <t>CLINICA LEROY</t>
  </si>
  <si>
    <t>DRA. ELOISA ANDRADE</t>
  </si>
  <si>
    <t>DRA. AUREA LORENA CALIXTO HERNANDEZ</t>
  </si>
  <si>
    <t>acalixto3@hotmail.com</t>
  </si>
  <si>
    <t>DR. VICTOR CRISTOBAL MENDOZA VAZQUEZ</t>
  </si>
  <si>
    <t>DR. CARLOS ENRIQUE CHAVEZ BRIONES</t>
  </si>
  <si>
    <t>chabrio3010@gmail.com</t>
  </si>
  <si>
    <t>DR. ELIAS CHIPROUT TACHER</t>
  </si>
  <si>
    <t>DRA. HILDEGARD SALGUERO</t>
  </si>
  <si>
    <t>DR. ARTURO SUAREZ COLIN</t>
  </si>
  <si>
    <t>DR. ANTONIO ROBLES AVILES</t>
  </si>
  <si>
    <t>DRA. MA. ESTELA VALADEZ GARCIA</t>
  </si>
  <si>
    <t>flory.ramirez21@gmail.com</t>
  </si>
  <si>
    <t>DR. ROLANDO PATRICIO HIDALGO MOIRON</t>
  </si>
  <si>
    <t>HALTUN SPA</t>
  </si>
  <si>
    <t>DRA. PATRICIA AMOR GARDEA ISLAS</t>
  </si>
  <si>
    <t>amir65@hotmail.com</t>
  </si>
  <si>
    <t>DRA. ALMA ROSA TREJO</t>
  </si>
  <si>
    <t>DRA. RAQUEL RODRIGUEZ RAMIREZ</t>
  </si>
  <si>
    <t>DRA. IMELDA ALICIA ARAIZA</t>
  </si>
  <si>
    <t>DRA. MEZA</t>
  </si>
  <si>
    <t>DRA. PATRICIA MENDEZ COTERO</t>
  </si>
  <si>
    <t>DRA. MARTHA MORENO DURAN</t>
  </si>
  <si>
    <t>DRA. CAROL OROZCO SOSA</t>
  </si>
  <si>
    <t>DRA. TERESA DE JESUS VEGA</t>
  </si>
  <si>
    <t>DR. RIGOBERTO ASTORGA DEL TORO</t>
  </si>
  <si>
    <t>DRA. MARIA ELENA GOMEZ BADILLO</t>
  </si>
  <si>
    <t>maryle_gb@hotmail.com</t>
  </si>
  <si>
    <t>DR. TSURO</t>
  </si>
  <si>
    <t>DRA. SANDRA CONTRERAS</t>
  </si>
  <si>
    <t>DRA. VERONICA RAMIREZ</t>
  </si>
  <si>
    <t>DR. JORGE RENE OROPEZA</t>
  </si>
  <si>
    <t>elcirujano-plastico@hotmail.com</t>
  </si>
  <si>
    <t>DR. ANTONIO CASTELLANOS</t>
  </si>
  <si>
    <t>RITA ZAMORA</t>
  </si>
  <si>
    <t>DR. GUSTAVO ROMERO</t>
  </si>
  <si>
    <t>DRA. EDELMIRA LORENZO</t>
  </si>
  <si>
    <t>DRA. ANA ROSA AMBRIZ</t>
  </si>
  <si>
    <t>ROSA ELISA RIVERA CASTILLO</t>
  </si>
  <si>
    <t>STOCK</t>
  </si>
  <si>
    <t>DR. DAVID BOLAÑOS</t>
  </si>
  <si>
    <t>DRA. IRMA JARDINES</t>
  </si>
  <si>
    <t>CARLA AGUILAR</t>
  </si>
  <si>
    <t>DRA. ADRIANA LOZANO</t>
  </si>
  <si>
    <t>DRA. NORMA VIDRIO</t>
  </si>
  <si>
    <t>DR. MICHEL AZPEITIA</t>
  </si>
  <si>
    <t>michelle.fda.lopez@hotmail.com</t>
  </si>
  <si>
    <t>DRA. PATRICIA LEON VERA</t>
  </si>
  <si>
    <t>DRA. ROSALIA PACHECO PORCHAT</t>
  </si>
  <si>
    <t>MARIA ENRIQUETA AGUILAR</t>
  </si>
  <si>
    <t>MA. ANTONIETA CALLEJAS</t>
  </si>
  <si>
    <t>MODEL ART SPA / MARIA TERESA GUTIEREZ</t>
  </si>
  <si>
    <t>DRA. CLAUDIA SANTAELLA</t>
  </si>
  <si>
    <t>ERIKA BENITEZ</t>
  </si>
  <si>
    <t>DRA. FERNANDA MURGUIA MECA</t>
  </si>
  <si>
    <t>DRA. SUSANA ROBLES</t>
  </si>
  <si>
    <t>silverxoxo16@gmail.com</t>
  </si>
  <si>
    <t>DR. MARIANO DIAZ</t>
  </si>
  <si>
    <t>DR. PABLO GUTIERREZ GASTELUM</t>
  </si>
  <si>
    <t>pablo_105@hotmail.com</t>
  </si>
  <si>
    <t>DRA. MARIANA ALVAREZ RODRIGUEZ</t>
  </si>
  <si>
    <t>d.r.mariana@hotmail.com</t>
  </si>
  <si>
    <t>DRA. JUANITA VAZQUEZ</t>
  </si>
  <si>
    <t>DRA. JENNIFER PEREZ HERNANDEZ</t>
  </si>
  <si>
    <t>DRA. ALFONSINA AVILA ROMAY</t>
  </si>
  <si>
    <t>ROSA BALAN</t>
  </si>
  <si>
    <t>FLAVIA ATENCIO</t>
  </si>
  <si>
    <t>DRA. HELEN HORN</t>
  </si>
  <si>
    <t>horn.garcia90@gmail.com</t>
  </si>
  <si>
    <t>DRA. ADRIANA CADENA</t>
  </si>
  <si>
    <t>DRA. SHANTHAL BUSTAMANTE</t>
  </si>
  <si>
    <t>drashbustamante@gmail.com</t>
  </si>
  <si>
    <t>SAN NICOLAS DE LOS GARZAS</t>
  </si>
  <si>
    <t>DRA. YONNE HASBANIA VAZQUEZ GARCIA</t>
  </si>
  <si>
    <t>DRA. NIDIA NAYELI DELGADILLO LIZOLA</t>
  </si>
  <si>
    <t>DRA. ADELA ORTIZ</t>
  </si>
  <si>
    <t>DRA. CELIA ORALIA CASTAÑEDA HERNANDEZ</t>
  </si>
  <si>
    <t>oris.castat@hotmail.com</t>
  </si>
  <si>
    <t>DR. LUNA VERO</t>
  </si>
  <si>
    <t>dr.lunavero@gamil.com</t>
  </si>
  <si>
    <t>DR. ALBERTO GONZALEZ</t>
  </si>
  <si>
    <t>DR. MARIO ULISES HERNANDEZ GARCIA</t>
  </si>
  <si>
    <t>marioulisesh@msn.com</t>
  </si>
  <si>
    <t>SILVIA ADRIANA TROVAMALA</t>
  </si>
  <si>
    <t>DRA. LIDYA FERNANDA SANCHEZ MORENO</t>
  </si>
  <si>
    <t>DR. MIGUEL ROBERTO GUTIERREZ</t>
  </si>
  <si>
    <t>miguelrgtz@gmail.com</t>
  </si>
  <si>
    <t>Droadillap@gmail.com</t>
  </si>
  <si>
    <t>DRA. ALMA TELLEZ GARCIA</t>
  </si>
  <si>
    <t>DR. JAVIER AGUSTIN CARLOS CAMACHO MONDRAGON</t>
  </si>
  <si>
    <t>JW MARRIOT POLANCO</t>
  </si>
  <si>
    <t>MUESTRARIO</t>
  </si>
  <si>
    <t>DRA. SUSANA ORDUÑA MUÑOZ</t>
  </si>
  <si>
    <t>DRA. LILIANA HERNANDEZ</t>
  </si>
  <si>
    <t>DRA. MA. DOLORES LUGO ZALETA</t>
  </si>
  <si>
    <t>madoloreslugo@hotmail.com</t>
  </si>
  <si>
    <t>DRA. LEISA SELENE VELAZQUEZ FIERRO</t>
  </si>
  <si>
    <t xml:space="preserve">leisaor@yahoo.com.mx </t>
  </si>
  <si>
    <t>CERRITOS</t>
  </si>
  <si>
    <t>DRA. LIBIA CONTRERAS RICALDE</t>
  </si>
  <si>
    <t>DRA. MARTHA JAZMIN ZAMUDIO VILLARUEL</t>
  </si>
  <si>
    <t>DR. HECTOR ARVIZU CORONA</t>
  </si>
  <si>
    <t>DR. BENJAMIN CARRERA ATENCINGO</t>
  </si>
  <si>
    <t>DRA. JULIANA GUERRERO SALAZAR</t>
  </si>
  <si>
    <t>ulyguerrero_2007@yahoo.com.mx</t>
  </si>
  <si>
    <t>DRA. LIDIA TIZNADO MURILLO</t>
  </si>
  <si>
    <t>marisol.rondon@mundoimperial.com</t>
  </si>
  <si>
    <t>MEDVICE</t>
  </si>
  <si>
    <t>DRA. BARBARA ALEXANDRA DIAZ DUQUE</t>
  </si>
  <si>
    <t>YUVISELA LOZANO PALOMARES</t>
  </si>
  <si>
    <t>CIUDAD FRONTERA</t>
  </si>
  <si>
    <t>DRA. AMERICA CORTES CISNEROS</t>
  </si>
  <si>
    <t>americacor@hotmail.com</t>
  </si>
  <si>
    <t>D.O. ARMANDO RADILLA NOGUERA</t>
  </si>
  <si>
    <t>DRA. MARTHA IBETH GARCIA MOLINA</t>
  </si>
  <si>
    <t>martis_jack@hotmail.com</t>
  </si>
  <si>
    <t>DR. FERNANDO SEPTIEN CRESPO</t>
  </si>
  <si>
    <t>AMOLCA, S.A. DE C.V.</t>
  </si>
  <si>
    <t>librosmedicosespecializados@gmail.com</t>
  </si>
  <si>
    <t>DRA. MONICA IVONNE MEZA EUGENIO</t>
  </si>
  <si>
    <t>prinzmonik@hotmail.com</t>
  </si>
  <si>
    <t>DRA. MINERVA DE LOS ANGELES ZEDA PATRACA</t>
  </si>
  <si>
    <t>DRA. SEVERINE PAOLA ALVAREZ SANDOVAL</t>
  </si>
  <si>
    <t>paola_alvarezs@yahoo.com.mx</t>
  </si>
  <si>
    <t>DRA. MARISOL TAPIA ROJAS</t>
  </si>
  <si>
    <t>viborisol2@hotmail.com</t>
  </si>
  <si>
    <t>DRA. GEORGINA GABRIELA MARTINEZ GALICIA</t>
  </si>
  <si>
    <t>DR. MARTIN MANZO HERNANDEZ</t>
  </si>
  <si>
    <t>dr.mmanzo@gmail.com</t>
  </si>
  <si>
    <t>DR. RAFAEL ANTONIO GARCIA GARCIA</t>
  </si>
  <si>
    <t>garcia_419@hotmail.com</t>
  </si>
  <si>
    <t>draduranortiz@yahoo.com.mx</t>
  </si>
  <si>
    <t>DRA. STEPHANIE MORENO CAMPOS</t>
  </si>
  <si>
    <t>DRA. DALIA CENTENO BERMUDEZ</t>
  </si>
  <si>
    <t>DRA. ROSA MARIA SANCHEZ GARDUÑO</t>
  </si>
  <si>
    <t>rmsg28@hotmail.com</t>
  </si>
  <si>
    <t>DRA. ESTELA VICTORIA TORRES GALAZ</t>
  </si>
  <si>
    <t>evtorresgalaz@hotmail.co</t>
  </si>
  <si>
    <t>DRA. MILAGROS DEL CARMEN REINA MILANO</t>
  </si>
  <si>
    <t>doctoramilagrosreina@gmail.com</t>
  </si>
  <si>
    <t>DR. ENRIQUE MUÑIZ ORTEGA</t>
  </si>
  <si>
    <t>mercedserrano@gmail.com</t>
  </si>
  <si>
    <t>karen30108@hotmail.com</t>
  </si>
  <si>
    <t>DRA. MARTINA GALLARDO URIAS</t>
  </si>
  <si>
    <t>DRA. MARIA LUISA FUENTES MARTINEZ</t>
  </si>
  <si>
    <t>ADRIANA RODRIGUEZ</t>
  </si>
  <si>
    <t>TECNOESTETICA, S.A. DE C.V.</t>
  </si>
  <si>
    <t>DR. JOSE LUIS ORTIZ SALINAS</t>
  </si>
  <si>
    <t>joselosalinas@hotmail.com</t>
  </si>
  <si>
    <t>DR. JORGE BORUNDA</t>
  </si>
  <si>
    <t>DRA. CAROLINA VILLAFAN TORRES</t>
  </si>
  <si>
    <t>carolina14villafan@gmail.com</t>
  </si>
  <si>
    <t>iyaligtzr@hotmail.com</t>
  </si>
  <si>
    <t>DR. CESAR DARIO DEL TORO ORTIZ</t>
  </si>
  <si>
    <t>dariodelto@gmail.com</t>
  </si>
  <si>
    <t>MELVA SUAREZ</t>
  </si>
  <si>
    <t>DR. MOISES ALBERTO HERNANDEZ  GALLARDO</t>
  </si>
  <si>
    <t>DRA. ANGELES NAVA HERNANDEZ</t>
  </si>
  <si>
    <t>DRA. CRISTINA IVETTE MENDEZ ESPAÑA</t>
  </si>
  <si>
    <t>RIVERA MAYAN, S.A. DE C.V.</t>
  </si>
  <si>
    <t>CENTRO SEKHMET, S.A. DE C.V.</t>
  </si>
  <si>
    <t>DR. EDUARDO RAUL DE LA PEÑA SAAB</t>
  </si>
  <si>
    <t>cdeduardosaab@gmail.com</t>
  </si>
  <si>
    <t>jorge_22_52@hotmail.com</t>
  </si>
  <si>
    <t>DR. LUCIO JORDAN PEÑALOZA RODRIGUEZ</t>
  </si>
  <si>
    <t>ceedent@hotmail.com</t>
  </si>
  <si>
    <t>nut.segura@hotmail.com</t>
  </si>
  <si>
    <t>EMA CHAVEZ</t>
  </si>
  <si>
    <t>DR. ALBERTO AZCONA CERVERA</t>
  </si>
  <si>
    <t>nececo@hotmail.com</t>
  </si>
  <si>
    <t>mimi.landanzuri@prodigy.net.mx</t>
  </si>
  <si>
    <t>DRA. MARIA DEL REFUGIO GUTIERREZ DE LA O</t>
  </si>
  <si>
    <t>DRA. PAOLA BEJARANO</t>
  </si>
  <si>
    <t>DR. JAIME RUBEN NIETO CORTES</t>
  </si>
  <si>
    <t>rubennc55@gmail.com</t>
  </si>
  <si>
    <t>DRA. ELIZABETH OCAÑA MENDEZ</t>
  </si>
  <si>
    <t>ocanaelizabeth@gmail.com</t>
  </si>
  <si>
    <t>DRA. ELSA CUELLAR</t>
  </si>
  <si>
    <t>DRA. SARAHI CANDELARIA GUEVARA GOZALEZ</t>
  </si>
  <si>
    <t>sarahi.mja@gmail.com</t>
  </si>
  <si>
    <t>DRA. DANIELA GONZALEZ GONZALEZ</t>
  </si>
  <si>
    <t>medicinaesteticalindavista@hotmail.com</t>
  </si>
  <si>
    <t>DR. MARCO ALEJANDRO REZA OROZCO</t>
  </si>
  <si>
    <t>dr.marcoar@yahoo.com</t>
  </si>
  <si>
    <t>DR. CARLOS ERNESTO SANCHEZ MENDEZ</t>
  </si>
  <si>
    <t>29050 TUXTLA GUTIERREZ</t>
  </si>
  <si>
    <t>DRA. ERIKA BARRIGA</t>
  </si>
  <si>
    <t>DRA. LAURA MIJARES</t>
  </si>
  <si>
    <t>DRA. MATILDE DEL ROSARIO ANDRADE</t>
  </si>
  <si>
    <t>dra.matilde.andrade@gmail.com</t>
  </si>
  <si>
    <t>DRA. GUADALUPE SANTOSCOY</t>
  </si>
  <si>
    <t>guadalupesantoscoy@hotmail.com</t>
  </si>
  <si>
    <t>DRA. MARIA ANGELES HERNANDEZ CARRIZALES</t>
  </si>
  <si>
    <t>DR. JESUS ARMENTA / CENTRO MEDICO ANZURES</t>
  </si>
  <si>
    <t>contacto@drjesusarmenta.com</t>
  </si>
  <si>
    <t>DRA. GABRIELA CERDIO</t>
  </si>
  <si>
    <t>DRA. SANDRA ORTIZ YAÑEZ</t>
  </si>
  <si>
    <t>sandra_soy@yahoo.com</t>
  </si>
  <si>
    <t>DRA. MARIA ELENA RODRIGUEZ PIOQUINTO</t>
  </si>
  <si>
    <t>helenpremier@hotmail.com</t>
  </si>
  <si>
    <t>SKYPOOL SPA ISLA DE AGUA</t>
  </si>
  <si>
    <t>montse.rb@icloud.com</t>
  </si>
  <si>
    <t>MARIA VIRGINIA VICTORIANO OCAMPO</t>
  </si>
  <si>
    <t>DR. DIEGO LOPEZ ARGUELLES</t>
  </si>
  <si>
    <t>hidalgoangelic@yahoo.com.mx</t>
  </si>
  <si>
    <t>DRA. WENDY LEON</t>
  </si>
  <si>
    <t>dra.wendyleon@gmail.com</t>
  </si>
  <si>
    <t>durshka@hotmail.com</t>
  </si>
  <si>
    <t>DRA. ERIKA ORTIZ</t>
  </si>
  <si>
    <t>DRA. NIDIA ALEJANDRA DOMINGUEZ GONZALEZ</t>
  </si>
  <si>
    <t>dra.nidiadominguez@gmail.com</t>
  </si>
  <si>
    <t>eliromna@hotmail.com</t>
  </si>
  <si>
    <t>PRESENTACION FLOXIA / INNO</t>
  </si>
  <si>
    <t>DR. EDUARDO CERVANTES</t>
  </si>
  <si>
    <t>sarafaby@outlook.com</t>
  </si>
  <si>
    <t>DRA. CRISTINA CORREA GONZALEZ</t>
  </si>
  <si>
    <t>dermatoblasta@gmail.com</t>
  </si>
  <si>
    <t>DRA. CHRISTIAN LIBERTAD LOPEZ AGUILAR</t>
  </si>
  <si>
    <t>VELIA DAVILA DE ROMO</t>
  </si>
  <si>
    <t>DR. ROLANDO ROMERO</t>
  </si>
  <si>
    <t>DRA. BLANCA OLIVARES</t>
  </si>
  <si>
    <t>cla_jaramillo@gmail.com</t>
  </si>
  <si>
    <t>67173 MONTERREY</t>
  </si>
  <si>
    <t>DRA. GRACIELA MARTINEZ</t>
  </si>
  <si>
    <t>Lucytenas23@gmail.com</t>
  </si>
  <si>
    <t>DRA. KARINA MARTINEZ SALAZAR</t>
  </si>
  <si>
    <t>DRA. MARIA DEL PILAR CORONEL</t>
  </si>
  <si>
    <t>DRA. JESSICA MAYELA SANDEZ GUERRERO</t>
  </si>
  <si>
    <t>dra_sndz@hotmail.com</t>
  </si>
  <si>
    <t>DRA. LUZ MARIA MARTINEZ HERNANDEZ</t>
  </si>
  <si>
    <t>luzmariarh33@yahoo.com</t>
  </si>
  <si>
    <t>DR. ALEJANDRO PARRA AGUILAR</t>
  </si>
  <si>
    <t>alparra24@gmail.com</t>
  </si>
  <si>
    <t>DRA. ZULEMA CANTU</t>
  </si>
  <si>
    <t>XOCHITL HERRERA</t>
  </si>
  <si>
    <t>DRA. FLORA MARGARITA PONCE MARTINEZ</t>
  </si>
  <si>
    <t>labarbie_bonita1@hotmail.com</t>
  </si>
  <si>
    <t>DRA. KARLA OSIRIS PEÑA PELAEZ</t>
  </si>
  <si>
    <t>DR. SERGIO OCHOA RICO</t>
  </si>
  <si>
    <t>DRA. LAURA BERNAL</t>
  </si>
  <si>
    <t>DR. JOSE LUIS HERNANDEZ MARIN</t>
  </si>
  <si>
    <t xml:space="preserve">ix.rosasmed@gmail.com </t>
  </si>
  <si>
    <t>DR. HUMBERTO GIL</t>
  </si>
  <si>
    <t>DR. CARLOS ALBERTO HAYASHI PICOS</t>
  </si>
  <si>
    <t>DR. EDGAR DAVID CASTILLO RAMIREZ</t>
  </si>
  <si>
    <t>davecastillomd@gmail.com</t>
  </si>
  <si>
    <t>DRA. MARCELA DELGADO MEZA</t>
  </si>
  <si>
    <t>DRA. CITLALI ANGELICA TAPIA PEREZ</t>
  </si>
  <si>
    <t>citlali_ta06@hotmail.com</t>
  </si>
  <si>
    <t>DRA. LUZ DIAZ SOBERANE</t>
  </si>
  <si>
    <t>MIGUEL MENENDEZ</t>
  </si>
  <si>
    <t>DR. JORGE ANTONIO SALAZAR LOPEZ</t>
  </si>
  <si>
    <t>medicalholisticare@gmail.com</t>
  </si>
  <si>
    <t>DRA. GUADALUPE ARTEAGA / CLINICA ETERNA</t>
  </si>
  <si>
    <t>DRA. KARLA GABRIELA OCAMPO</t>
  </si>
  <si>
    <t>karlagabrielaocampo30@gmail.com</t>
  </si>
  <si>
    <t>DRA. LOURDES BLANCOS JUAN</t>
  </si>
  <si>
    <t>DRA. NORA HERNANDEZ</t>
  </si>
  <si>
    <t>DRA. MARIANA SALDIVAR</t>
  </si>
  <si>
    <t>DRA. MARTHA VERONICA TELLO ORTÍZ</t>
  </si>
  <si>
    <t>jedivero@gmail.com</t>
  </si>
  <si>
    <t>DRA. KENYA SAYAGO</t>
  </si>
  <si>
    <t>DR. GERARDO MUÑOZ JIMENEZ</t>
  </si>
  <si>
    <t>DRA. ROCIO DEL CARMEN PEREZ RODRIGUEZ</t>
  </si>
  <si>
    <t>odontorocio@gmail.com</t>
  </si>
  <si>
    <t>DRA. LESLIE GABRIELA VILLARREAL JIMENEZ</t>
  </si>
  <si>
    <t>gabrielavj90@gmail.com</t>
  </si>
  <si>
    <t>DR. EMILIO MATEO GONZALEZ</t>
  </si>
  <si>
    <t>DRA. KARLA HITZURI MONTAÑO PEREZ</t>
  </si>
  <si>
    <t>karlahitzuri@gmail.com</t>
  </si>
  <si>
    <t>DRA. MARY CARMEN MORENO</t>
  </si>
  <si>
    <t>DRA. TANIA GABRIELA CONTRERAS GARCIA</t>
  </si>
  <si>
    <t>RUMY SPA / GRISEL MUÑOZ</t>
  </si>
  <si>
    <t>DRA. LUZ HAYDE OCAMPO TAPIA</t>
  </si>
  <si>
    <t>luces_21@hotmail.com</t>
  </si>
  <si>
    <t>DRA. ALEJANDRA TORRES</t>
  </si>
  <si>
    <t>DRA. MAGALI SALOE ARROYO TAMAYO</t>
  </si>
  <si>
    <t>d.magali.sanjuan@hotmail.com</t>
  </si>
  <si>
    <t>DRA. ARACELI CORDERO TERRIQUEZ</t>
  </si>
  <si>
    <t>DR. ADRIAN ESPINOZA</t>
  </si>
  <si>
    <t>DR. IVAN SANTOS PAVLOV</t>
  </si>
  <si>
    <t>DRA. JOSCARLIN COROMOTO FLORES LIMPIO</t>
  </si>
  <si>
    <t>jocalipolelipo@gmail.com</t>
  </si>
  <si>
    <t>pamimerlos@hotmail.com</t>
  </si>
  <si>
    <t>DR. ANDRES RAUL CORTES PONCE</t>
  </si>
  <si>
    <t>DRA. YOLANDA VALERIA CUENCA SERRANO</t>
  </si>
  <si>
    <t>dra.valeriacuenca@gmail.com</t>
  </si>
  <si>
    <t>DRA. CAROLINE PULIDO ALVARADO</t>
  </si>
  <si>
    <t>caroppy@hotmail.com</t>
  </si>
  <si>
    <t>DRA. MARIA DEL CARMEN MORENO ALVAREZ</t>
  </si>
  <si>
    <t>DRA. MARIA DE JESUS GONZALEZ LOZA</t>
  </si>
  <si>
    <t>DR. J. ALEJANDRO G. ARMENDARIZ GAONA</t>
  </si>
  <si>
    <t>DRA. MINERVA YOLANDA  MONTOYA ROJAS</t>
  </si>
  <si>
    <t>mineyoli@hotmail.com</t>
  </si>
  <si>
    <t>DRA. LILIA ALEJANDRA OCAMPO ZAMBR.</t>
  </si>
  <si>
    <t>DR. ABRAHAM COHEN BUCAY</t>
  </si>
  <si>
    <t>DRA. LESSIDY YOSELI GOMEZ TRUJILLO</t>
  </si>
  <si>
    <t>dra.lessidy25@gmail.com</t>
  </si>
  <si>
    <t>ISABEL OSORNIO</t>
  </si>
  <si>
    <t>DR. EDMUNDO JAVIER PLAUCHU ALCANTARA</t>
  </si>
  <si>
    <t>DRA. ALEJANDRA GUIDO HUERTA</t>
  </si>
  <si>
    <t>dra.alejandraguido@aghmed.com</t>
  </si>
  <si>
    <t>DR. LORENZO BRAGA MEDINA</t>
  </si>
  <si>
    <t>DR. RICARDO AGUSTIN PINEDA</t>
  </si>
  <si>
    <t>DRA. LAURA LIRA HERNANDEZ</t>
  </si>
  <si>
    <t>laursinutricion@hotmail.com</t>
  </si>
  <si>
    <t>DRA. MARY CARMEN CASTILLEJOS</t>
  </si>
  <si>
    <t>DRA. GENESIS LUBOV LEON MOSCOSO</t>
  </si>
  <si>
    <t>lubov53@hotmail.com</t>
  </si>
  <si>
    <t>DRA. PAOLA MARQUEZ TERAN</t>
  </si>
  <si>
    <t>paoma74@gmail.com</t>
  </si>
  <si>
    <t>DRA. GLENDA MIREYA CHINCHILLA BENITEZ</t>
  </si>
  <si>
    <t>VICTORIA URBINI</t>
  </si>
  <si>
    <t>DR. ERICK BUTRON RAMIREZ</t>
  </si>
  <si>
    <t>clinicasaludintegral@clinicbutron.com</t>
  </si>
  <si>
    <t>pame_pantoja@hotmail.com</t>
  </si>
  <si>
    <t>DR. GILBERTO ADAME</t>
  </si>
  <si>
    <t>JULLIETA HERNÁNDEZ</t>
  </si>
  <si>
    <t>DRA. ALMA ROSA MAGAÑA</t>
  </si>
  <si>
    <t>DRA. ANA ROSA MARTINEZ  ROJAS</t>
  </si>
  <si>
    <t>anix_28@outlook.es</t>
  </si>
  <si>
    <t>DR. MARIO EDGARDO MENESES MENA</t>
  </si>
  <si>
    <t>culubis@hotmail.com</t>
  </si>
  <si>
    <t>DRA. MELISSA GARCIA GARCIA</t>
  </si>
  <si>
    <t>dra.melissa@meomedico.mx</t>
  </si>
  <si>
    <t>DR. ARTURO PEREZ</t>
  </si>
  <si>
    <t>DRA. DIANA QUIROZ ATRISTAIN</t>
  </si>
  <si>
    <t>dradianita1@gmail.com</t>
  </si>
  <si>
    <t>94294 BOCA DEL  RIO</t>
  </si>
  <si>
    <t>DRA. LUISA ALVIZAR</t>
  </si>
  <si>
    <t>DRA. MARIA DEL PILAR FRAGOSO PICON</t>
  </si>
  <si>
    <t>pilarfragoso@hotmail.com</t>
  </si>
  <si>
    <t>LEISURE PARTNERS, S.A DE CV.</t>
  </si>
  <si>
    <t>DRA. ARIANA AYALA</t>
  </si>
  <si>
    <t>LAGOS DE MORENO</t>
  </si>
  <si>
    <t>DRA. ANGIE OBITAS ALCAZAR</t>
  </si>
  <si>
    <t>DR. JAVIER ALEJANDRO VIDES LEMUS</t>
  </si>
  <si>
    <t>DRA. GABRIELA DELGADILLO PENICHE</t>
  </si>
  <si>
    <t>DRA. HILDA SHERLY MOLINERO ROBLEDO</t>
  </si>
  <si>
    <t>dra.sherlym@gmail.com</t>
  </si>
  <si>
    <t>DRA. LILIANA CRUZ GALVAN</t>
  </si>
  <si>
    <t>LOURDES ALONSO</t>
  </si>
  <si>
    <t>CORINA ZAVALA AVILA</t>
  </si>
  <si>
    <t>coiirrigacion6@gmail.com</t>
  </si>
  <si>
    <t>DR. LUIS BRINGAS GARCIA</t>
  </si>
  <si>
    <t>l_bringas@yahoo.com</t>
  </si>
  <si>
    <t>DRA. PATRICIA NUÑEZ RAMOS</t>
  </si>
  <si>
    <t>DR. JULIO ALCALA</t>
  </si>
  <si>
    <t>DRA. MARIA ELVIRA GONZALEZ RAMIREZ</t>
  </si>
  <si>
    <t>DR. ENRIQUE CRUZ ROMERO</t>
  </si>
  <si>
    <t>kike.romer.ec@gmail.com</t>
  </si>
  <si>
    <t>DR. LUIS GABRIEL AMBRIZ GONZALEZ</t>
  </si>
  <si>
    <t>GILBERTO CARMONA</t>
  </si>
  <si>
    <t>christiangopc@gmail.com</t>
  </si>
  <si>
    <t>DR. MARCO ANTONIO GUTIERREZ CRUZ</t>
  </si>
  <si>
    <t>DRA. SILVIA HERNANDEZ HERNANDEZ</t>
  </si>
  <si>
    <t>hernandezhsilvia@gmail.com</t>
  </si>
  <si>
    <t>DR. GASPAR CANO</t>
  </si>
  <si>
    <t>DRA. LAURA LARA</t>
  </si>
  <si>
    <t>fidelorl@prodigy.net.mx</t>
  </si>
  <si>
    <t>DR. EVERARDO GARZA BUENTELLO</t>
  </si>
  <si>
    <t>dermatologia_meq@hotmail.com</t>
  </si>
  <si>
    <t>DRA. MA MAGDALENA AYALA AYALA</t>
  </si>
  <si>
    <t>DRA. MARIA REFUGIO RODRIGUEZ</t>
  </si>
  <si>
    <t>DR. JONATHAN BURGOS</t>
  </si>
  <si>
    <t>DR. FRANCISCO VALDES LOPEZ</t>
  </si>
  <si>
    <t>crescere_salud@hotmail.com</t>
  </si>
  <si>
    <t>DRA. MAGDALENA CORREA BARRIOS</t>
  </si>
  <si>
    <t>cosmedicalcenter@gmail.com</t>
  </si>
  <si>
    <t>DR. JORGE LUIS ALEJANDRE BACHE</t>
  </si>
  <si>
    <t>DRA. AURELIA DEL CARMEN FALCON CAMARA</t>
  </si>
  <si>
    <t xml:space="preserve">MACUSPANA </t>
  </si>
  <si>
    <t>DRA. MARGARITA CABRERA VAZQUEZ</t>
  </si>
  <si>
    <t>DRA. REYNA RANGEL</t>
  </si>
  <si>
    <t>DR. RENE MELO</t>
  </si>
  <si>
    <t>luis.vazquezhu@hotmail.com</t>
  </si>
  <si>
    <t>DRA. LORENA MORA GALVAN</t>
  </si>
  <si>
    <t>lorenamoragal@hotmail.com</t>
  </si>
  <si>
    <t>SKIN MEDICAL, S.A. DE C.V.</t>
  </si>
  <si>
    <t>DRA. ZOILA MARGARITA ESPINOZA</t>
  </si>
  <si>
    <t>DRA. FATIMA CAMPUZANO SEGURA</t>
  </si>
  <si>
    <t>HOTEL MARENA, S.A. DE C.V.</t>
  </si>
  <si>
    <t>DRA. ROSA MARIA VELAZQUEZ</t>
  </si>
  <si>
    <t>SOCIEDAD MEXICANA DE DERMATOLOGIA</t>
  </si>
  <si>
    <t>DRA. DALIA BOJORQUEZ</t>
  </si>
  <si>
    <t>DRA. ALICIA RANGEL CASTILLA</t>
  </si>
  <si>
    <t>alirancas@hotmail.com</t>
  </si>
  <si>
    <t>DRA. ELIZABETH OLMOS PEDRAZA</t>
  </si>
  <si>
    <t>eolmospedraza@yahoo.com</t>
  </si>
  <si>
    <t>DR. CESAR HERNANDEZ ELENES</t>
  </si>
  <si>
    <t>wellness.spacenter.mx@gmail.com</t>
  </si>
  <si>
    <t>DRA. MONTSERRAT MIRANDA</t>
  </si>
  <si>
    <t>miranda@mirandanailsandspa.com</t>
  </si>
  <si>
    <t>ADRIANA CABRERA SANTOS</t>
  </si>
  <si>
    <t>DR. PEDRO CASTRO</t>
  </si>
  <si>
    <t>DRA. SUSANA ANGELICA DEL RIO HERRERA</t>
  </si>
  <si>
    <t>drasusydellrioh@gmail.com</t>
  </si>
  <si>
    <t>DRA. MA. ARACELI CASTREJON CASTRO</t>
  </si>
  <si>
    <t>dra.aracelic@hotmail.com</t>
  </si>
  <si>
    <t>39650 ACAPULCO DE JUAREZ</t>
  </si>
  <si>
    <t>DRA. RUSA</t>
  </si>
  <si>
    <t>DRA. LAURA GABRIELA GONZALEZ VALDEZ</t>
  </si>
  <si>
    <t>dra_ggonzalez@yahoo.com.mx</t>
  </si>
  <si>
    <t>DRA. YESENIA DEMENEGHI MORALES</t>
  </si>
  <si>
    <t>yesdemo66@hotmail.com</t>
  </si>
  <si>
    <t>DRA. HEIDY ELIZABETH ACOSTA TAFOYA</t>
  </si>
  <si>
    <t>heijess@hotmail.com</t>
  </si>
  <si>
    <t>DRA. KARLA CRISTINA VAZQUEZ HURTADO</t>
  </si>
  <si>
    <t>drakavazque@hotmail.com</t>
  </si>
  <si>
    <t>DR. DANIEL CLAVEL SANTIAGO</t>
  </si>
  <si>
    <t>danielclavel@hotmail.com</t>
  </si>
  <si>
    <t>PINOTEPA NACIONAL</t>
  </si>
  <si>
    <t>DR. CESAR HOMERO MINJAREZ MORLET</t>
  </si>
  <si>
    <t>ominjarez@prodigy.net.mx</t>
  </si>
  <si>
    <t>DRA. ROCIO INDIRA PRADO TORRES</t>
  </si>
  <si>
    <t>DRA. LILIANA DEL CARMEN CABRERA SALINAS</t>
  </si>
  <si>
    <t>lili.cabrera.salinas@gmail.com</t>
  </si>
  <si>
    <t>DRA. MARIBEL YESCAS</t>
  </si>
  <si>
    <t>DRA. MARGARITA CABRERA</t>
  </si>
  <si>
    <t>DR. MARCO ANTONIO BAZAN YITANI</t>
  </si>
  <si>
    <t>dr_bazan@yahoo.com</t>
  </si>
  <si>
    <t>DRA. PATRICIA MUÑOZ IBARRA</t>
  </si>
  <si>
    <t>DRA. MATILDE DIAZ</t>
  </si>
  <si>
    <t>DRA. AURORA NOYOLA MONROY</t>
  </si>
  <si>
    <t>dra.noyola@yahoo.com.mx</t>
  </si>
  <si>
    <t>DRA. LIZBETH FELIX</t>
  </si>
  <si>
    <t>ser_medspa@hotmail.com</t>
  </si>
  <si>
    <t>DRA. WENDY CAMACHO ESTRADA</t>
  </si>
  <si>
    <t>wendy-camacho@hotmail.com</t>
  </si>
  <si>
    <t>PLAYAS DE TIJUANA</t>
  </si>
  <si>
    <t>DRA. AZUCENA LIZET RODRIGUEZ LUPIAN</t>
  </si>
  <si>
    <t>dra.azucenalupian@gmail.com</t>
  </si>
  <si>
    <t>DRA. ZAYRA NADXIELI LOPEZ FERNANDEZ</t>
  </si>
  <si>
    <t>draznlf@hotmail.com</t>
  </si>
  <si>
    <t>YOLAND AGUAYO NAVARRO</t>
  </si>
  <si>
    <t>nhramirez@prodigy.net.mx</t>
  </si>
  <si>
    <t>DRA. MARIA GUADALUPE MENDEZ HERRERA</t>
  </si>
  <si>
    <t>yara_1999@hotmail.com.mx</t>
  </si>
  <si>
    <t>DR. LUIS ROBERTO MORALES CARRILLO</t>
  </si>
  <si>
    <t>luis_morales_60@hotmail.com</t>
  </si>
  <si>
    <t>DR. JUAN FRANCISCO HERNANDEZ CARMONA</t>
  </si>
  <si>
    <t>DR. IVAN PINTO</t>
  </si>
  <si>
    <t>pjpcc279@gmail.com</t>
  </si>
  <si>
    <t>SUSANA MARQUEZ</t>
  </si>
  <si>
    <t>SAN LUIS POTOSÍ SLP</t>
  </si>
  <si>
    <t>lilia.garciadeleon@gmail.com</t>
  </si>
  <si>
    <t>MMATAMOROS</t>
  </si>
  <si>
    <t>DR. JOSE MICHAN LEVY</t>
  </si>
  <si>
    <t>joseml1@yahoo.com</t>
  </si>
  <si>
    <t>DR. ALBERTO PEDRAZA GARCIA</t>
  </si>
  <si>
    <t>LIAM SANTIAGO SALAYANDIN MAYORQUIN</t>
  </si>
  <si>
    <t>esanchezpv@arteenti.com</t>
  </si>
  <si>
    <t>DRA. KARLA ITZEL ROJAS MORALES</t>
  </si>
  <si>
    <t>karlitzel@hotmail.com</t>
  </si>
  <si>
    <t>DRA. MARIA GUADALUPE ALVA VALDELAMAR</t>
  </si>
  <si>
    <t>DR. NOE ALDAY SUAREZ</t>
  </si>
  <si>
    <t>noek-@hotmail.com</t>
  </si>
  <si>
    <t>DRA. INGRID ANNEL GONZALEZ CRESPO</t>
  </si>
  <si>
    <t>ingridgoncres@gmail.com</t>
  </si>
  <si>
    <t>DRA. DEBORA TIZNADO</t>
  </si>
  <si>
    <t>DR. DAVID DANIEL FIEGUEROA HERNANDEZ</t>
  </si>
  <si>
    <t>drdanielfigueroa@gmail.com</t>
  </si>
  <si>
    <t>camarillojuan@hotmail.com</t>
  </si>
  <si>
    <t>DRA. KARLA ANTONIETA ORTIZ RIOS</t>
  </si>
  <si>
    <t>orka_junio@hotmail.com</t>
  </si>
  <si>
    <t>DRA. FRANCISCA TOPETE VALLEJO</t>
  </si>
  <si>
    <t>drvallejot@hotmail.com</t>
  </si>
  <si>
    <t>DR. LUIS EDUARDO VERY PINEDA</t>
  </si>
  <si>
    <t>DR. ALEK SANDROVICH</t>
  </si>
  <si>
    <t>DENVER</t>
  </si>
  <si>
    <t>DRA. MA. DEL ROSARIO CONTRERAS</t>
  </si>
  <si>
    <t>DRA. ELISA JOSEFINA NIERI ARIAS</t>
  </si>
  <si>
    <t>DRA. AMANDA DE LOS ANGELES GIL CASTAÑON</t>
  </si>
  <si>
    <t>Amy.prospera@gmail.com</t>
  </si>
  <si>
    <t>MICHAEL BLACKHAM</t>
  </si>
  <si>
    <t>DRA. BEATRIZ INZUNZA GALAVIZ</t>
  </si>
  <si>
    <t>DRA. MARIA ANTONIETA OLIVARES BARSSE</t>
  </si>
  <si>
    <t>DRA. EVA SALINAS RIVERA</t>
  </si>
  <si>
    <t>DR. LEONARDO DOMINGUEZ RASCON</t>
  </si>
  <si>
    <t>hnbclinic@gmail.com</t>
  </si>
  <si>
    <t>DRA. ALONDRA DEL CARMEN ROBLES DOBLER</t>
  </si>
  <si>
    <t>alobiz@hotmail.com</t>
  </si>
  <si>
    <t>DRA. MARIA ROJAS AGUADO</t>
  </si>
  <si>
    <t>DRA. ARACELI CABALLERO VAZQUEZ</t>
  </si>
  <si>
    <t>cvaraceli@hotmail.com</t>
  </si>
  <si>
    <t>DR. RAFAEL ZAMBRANO</t>
  </si>
  <si>
    <t>DR. VICTOR HUGO CRUZ GARCIA</t>
  </si>
  <si>
    <t>cruzgvh@gmail.com</t>
  </si>
  <si>
    <t>DR. LUIS RICARDO PALMER</t>
  </si>
  <si>
    <t>DR. CHARLES SHAER</t>
  </si>
  <si>
    <t>DRA. PAOLA OSTOS</t>
  </si>
  <si>
    <t>DR. IRVING RODRIGUEZ LOPEZ</t>
  </si>
  <si>
    <t>docirving.melissa@gmail.com</t>
  </si>
  <si>
    <t>DR. ERNESTO DEMIAN MORALES</t>
  </si>
  <si>
    <t>DRA. MARIA LEONOR ROBLES LANCHE</t>
  </si>
  <si>
    <t>hamssy_lrl@hotmail.com</t>
  </si>
  <si>
    <t>DRA. SONIA ALMARAZ</t>
  </si>
  <si>
    <t>soniaal@hotmail.com</t>
  </si>
  <si>
    <t>DR. MARCO ANTONIO SAN JUAN</t>
  </si>
  <si>
    <t>drjc_rojas09@hotmail.com</t>
  </si>
  <si>
    <t>TEQUIXQUIAC</t>
  </si>
  <si>
    <t>DRA. NORA ALICIA HERNANDEZ TREJO</t>
  </si>
  <si>
    <t>DRA. PATRICIA CUEVA</t>
  </si>
  <si>
    <t>DR. GUSTAVO DIAZ GONZALEZ</t>
  </si>
  <si>
    <t>DRA. LUZ ELENA GALAVIZ</t>
  </si>
  <si>
    <t>shabyta16@hotmail.com</t>
  </si>
  <si>
    <t>HUATAMPO</t>
  </si>
  <si>
    <t>DR. RAUL CAMACHO URIBE</t>
  </si>
  <si>
    <t>DRA. CLAUDIA SUSANA ZAPIEN VELASCO</t>
  </si>
  <si>
    <t>info@claudiazapienmd.com</t>
  </si>
  <si>
    <t>DR. JOSE RAJLEVSKY SNAIDERMAN</t>
  </si>
  <si>
    <t>DRA. OLIVIA DIAZ ALCANTARA</t>
  </si>
  <si>
    <t>DRA. MAGALY NAJERA</t>
  </si>
  <si>
    <t>DRA. EDITH PLATA RAMIREZ</t>
  </si>
  <si>
    <t>draedith36@hotmail.com</t>
  </si>
  <si>
    <t>TALLER</t>
  </si>
  <si>
    <t>DRA. ELIZABETH BARRIOS GANEM</t>
  </si>
  <si>
    <t>draelizabethbarrios@hotmail.com</t>
  </si>
  <si>
    <t>DRA. LETICIA VERA</t>
  </si>
  <si>
    <t>DR. LUIS FUENTES RUIZ</t>
  </si>
  <si>
    <t>CONGRESO BLANCA MILLER</t>
  </si>
  <si>
    <t>DRA. URSULA PIÑEYRO</t>
  </si>
  <si>
    <t>FARMACEUTICA ALTHOS S.A DE C.V.</t>
  </si>
  <si>
    <t>DRA. URSULA CAMPOS</t>
  </si>
  <si>
    <t>DRA. BETSABE CAROLINA</t>
  </si>
  <si>
    <t>DRA. IVETTE RIVERA GOMEZ</t>
  </si>
  <si>
    <t>DR. JOSE ALFREDO MEJIA</t>
  </si>
  <si>
    <t>drmejia@hotmail.com</t>
  </si>
  <si>
    <t>DRA. GEORGINA RODRIGUEZ</t>
  </si>
  <si>
    <t>Brenda_pam88@hotmail.es</t>
  </si>
  <si>
    <t>DRA. MARIA TOSCANO</t>
  </si>
  <si>
    <t>DR. ROBERTO SEGOVIA BLUMENKRON</t>
  </si>
  <si>
    <t>DRA. GABRIELA TENORIO</t>
  </si>
  <si>
    <t>DRA. YOLANDA GUADALUPE MAINOU</t>
  </si>
  <si>
    <t>ymainou_g@hotmail.com</t>
  </si>
  <si>
    <t>DRA. ANA PAULINA MADARIAGA</t>
  </si>
  <si>
    <t>DRA. ELOISA ROJAS</t>
  </si>
  <si>
    <t>TAPACHULA DE CORDOVA Y ORDOÑEZ</t>
  </si>
  <si>
    <t>ANA YANSY GONZALEZ ARAYA</t>
  </si>
  <si>
    <t>DRA. GRETA MACLAREN</t>
  </si>
  <si>
    <t>DRA. BERENICE SASTRE</t>
  </si>
  <si>
    <t>DRA. NORMA CORTES LOZANO</t>
  </si>
  <si>
    <t>DRA. FABIOLA ROSANO</t>
  </si>
  <si>
    <t>DRA. CONCEPCION MELLA ROMERO</t>
  </si>
  <si>
    <t>DRA. MARIA ROSARIO ROSAS ALCAZAR</t>
  </si>
  <si>
    <t>TALLER STEP UP 2015</t>
  </si>
  <si>
    <t>JUAN JOSE LARRAGOITI / BENEDEPIL</t>
  </si>
  <si>
    <t>DR. RODOLFO MARTINEZ GAMA</t>
  </si>
  <si>
    <t>LABORATORIOS DERMATOLOGICOS SKIN THERAPY, S.A. DE C.V.</t>
  </si>
  <si>
    <t>DRA. LILIAN RAMIREZ MONTES DE OCA</t>
  </si>
  <si>
    <t>DRA. ALEJANDRA DAW GARZA</t>
  </si>
  <si>
    <t>MACARENA RUIZ</t>
  </si>
  <si>
    <t>DRA. IVETTE OSUNA LOZANO</t>
  </si>
  <si>
    <t>DANIELA RAMO REYNOSO</t>
  </si>
  <si>
    <t>DRA. GUADALUPE LOPEZ</t>
  </si>
  <si>
    <t>dra.evaortagill@gmail.com</t>
  </si>
  <si>
    <t>DRA. LAURA GABRIELA RIOS DEL VALLE</t>
  </si>
  <si>
    <t>mica_1902@hotmail.com</t>
  </si>
  <si>
    <t>DRA. VIOLETA ROSAS</t>
  </si>
  <si>
    <t>DR. VICTOR ZAMITIS BONILLA</t>
  </si>
  <si>
    <t>DRA. YAZMIN LIZETH ALVIZO OLVERA</t>
  </si>
  <si>
    <t>leyddiguevara@ciruderm.info</t>
  </si>
  <si>
    <t>CD. MANTE</t>
  </si>
  <si>
    <t>DRA. MA. LUISA MENDEZ RAMIREZ</t>
  </si>
  <si>
    <t>DRA. MONICA HERNANDEZ NIETO</t>
  </si>
  <si>
    <t>moherni@yahoo.com.mx</t>
  </si>
  <si>
    <t>DR. CARLOS MAURICIO CASILLAS IBARRA</t>
  </si>
  <si>
    <t>DR. ADRIAN PERALTA JEREZANO</t>
  </si>
  <si>
    <t>RICHARDGUEVARA@CIRUDERM.INFO</t>
  </si>
  <si>
    <t>DRA. MARIA DE LOS ANGELES MARIN REBOLLO</t>
  </si>
  <si>
    <t>DRA. CONNY SAN VICENTE ARJONA</t>
  </si>
  <si>
    <t>DR. YARKO SFEIR MARINOVIE</t>
  </si>
  <si>
    <t>DRA. NAYOMY MANZANO GOMEZ</t>
  </si>
  <si>
    <t>nayomy_guika@hotmail.com</t>
  </si>
  <si>
    <t>CINTHIA CASTREJON</t>
  </si>
  <si>
    <t>DRA. PATRICIA ZAMUDIO</t>
  </si>
  <si>
    <t>MAGDA / HABIB</t>
  </si>
  <si>
    <t>DRA. MAYTE ALVAREZ</t>
  </si>
  <si>
    <t>DRA. ESTHER VELASCO GALICIA</t>
  </si>
  <si>
    <t>Tersy_83@hotmail.com</t>
  </si>
  <si>
    <t>DRA. EVELYN ALONSO MORENO</t>
  </si>
  <si>
    <t>DRA. MARIA JUDITH CORNEJO MACIEL</t>
  </si>
  <si>
    <t>DR. JAVIER HERNANDEZ BALMORI</t>
  </si>
  <si>
    <t>balmoriaesthetics@gmail.com</t>
  </si>
  <si>
    <t>DRA. ANA PAULA SOLORZANO</t>
  </si>
  <si>
    <t>DRA. BRENDA GONZALEZ RODRIGUEZ</t>
  </si>
  <si>
    <t>drabrendame@gmail.com</t>
  </si>
  <si>
    <t>DRA. MYRNA GRACIELA RUIZ SANDOVAL</t>
  </si>
  <si>
    <t>PUERTO  VALLARTA</t>
  </si>
  <si>
    <t>DRA. SONIA PINEDA  JIMENEZ</t>
  </si>
  <si>
    <t>DRA. DHELMA BECERRA SANTIAGO</t>
  </si>
  <si>
    <t xml:space="preserve">PERTO VALLARTA </t>
  </si>
  <si>
    <t>DRA. CRISTINA ITZAMA GARCIA CORONA</t>
  </si>
  <si>
    <t>DR. CARLOS MAURICIO CARDENAS GOMEZ</t>
  </si>
  <si>
    <t>dr.cardenascm@gmail.com</t>
  </si>
  <si>
    <t>DRA. MARIA LUISA MARQUEZ</t>
  </si>
  <si>
    <t>DRA. BEATRIZ SANTILLAN AGUIRRE</t>
  </si>
  <si>
    <t>MARIA FERRINA ALONSO</t>
  </si>
  <si>
    <t>DR. RAFAEL VERGARA CALLEROS</t>
  </si>
  <si>
    <t>DRA. LAURA ALTAMIRANO</t>
  </si>
  <si>
    <t>dra.altamirano@hotmail.com</t>
  </si>
  <si>
    <t>DR. PAUL ANTONIO GARCIA COLLARZA</t>
  </si>
  <si>
    <t>DRA. JEANEL QUINTANA ACEVEDO</t>
  </si>
  <si>
    <t>DRA. MARTHA ELENA HERNANDEZ PONCE</t>
  </si>
  <si>
    <t>marthaehernandezp@gmail.com</t>
  </si>
  <si>
    <t>DRA. MIREYA VEGA AVILES</t>
  </si>
  <si>
    <t>MARCO ANTONIO RODRIGUEZ</t>
  </si>
  <si>
    <t>DRA. ELENA SANCHEZ BECERRIL</t>
  </si>
  <si>
    <t>DR. RUBEN VAZQUEZ</t>
  </si>
  <si>
    <t>DRA. PERLA NALLELY HERNANDEZ MARTINEZ</t>
  </si>
  <si>
    <t>draperlah@gmauil.com</t>
  </si>
  <si>
    <t>PIEDRS NEGRAS</t>
  </si>
  <si>
    <t>DR. JESUS NOEL HERNANDEZ VALENZUELA</t>
  </si>
  <si>
    <t>DRA. MONTSERRAT SOLAR MACIAS</t>
  </si>
  <si>
    <t>DRA. MARTHA BARBARA MOSCOSA DEL CASTILLO</t>
  </si>
  <si>
    <t>dra.marthamoscosa@hotmail.com</t>
  </si>
  <si>
    <t>DRA. MARIA CRISTINA MENDOZA BECERRA</t>
  </si>
  <si>
    <t>osezno.1308@gmail.com</t>
  </si>
  <si>
    <t>SPA MEX-COL PROFESIONALES EN ESTETICA Y BELLEZA S.A DE C.V.</t>
  </si>
  <si>
    <t>DR. MANUEL MALDONADO HERNANDEZ</t>
  </si>
  <si>
    <t xml:space="preserve">TLACOLULA DE MATAMOROS </t>
  </si>
  <si>
    <t>DRA. DIANA NURIDIA MARTINEZ HERNANDEZ</t>
  </si>
  <si>
    <t>nurymartinez3@gmail.com</t>
  </si>
  <si>
    <t>DRA. JARHA ISAI ROSALES VÁZQUEZ</t>
  </si>
  <si>
    <t>21rosales@gmail.com</t>
  </si>
  <si>
    <t>DRA. ADRIANA QUEZADA</t>
  </si>
  <si>
    <t>DRA. MARIA TERESA SALAZAR CHAMORRO</t>
  </si>
  <si>
    <t>DRA. BLANCA JULIA ROMERO ARIZPE</t>
  </si>
  <si>
    <t>DR. ALEJANDRO RAMIREZ</t>
  </si>
  <si>
    <t>DRA. VERONICA PATRICIA HERRERA VAZQUEZ</t>
  </si>
  <si>
    <t>DRA. ADRIANA ZARATE AQUINO</t>
  </si>
  <si>
    <t>DR. EDGAR ALBERTO LUGO VAZQUEZ</t>
  </si>
  <si>
    <t>bhaishajya_lama@hotmail.com</t>
  </si>
  <si>
    <t>DRA. DOMITILA ALONSO CAMPOS</t>
  </si>
  <si>
    <t>ADRIANA ÁVILA</t>
  </si>
  <si>
    <t>DRA. EVELYN PALACIOS</t>
  </si>
  <si>
    <t>DRA. FANNY PALACIOS DELGADO</t>
  </si>
  <si>
    <t>f_palad@hotmail.com</t>
  </si>
  <si>
    <t>DR. ALBERTO MARIN</t>
  </si>
  <si>
    <t>DR. RODRIGO BARRERA VALDIVIA</t>
  </si>
  <si>
    <t>rolma@yahoo.com.mx</t>
  </si>
  <si>
    <t>DRA. DUARE CONTRERAS</t>
  </si>
  <si>
    <t>DR. JORGE PORTER</t>
  </si>
  <si>
    <t>DR. JOHANATAN CARLOS VARGAS MORENO</t>
  </si>
  <si>
    <t>docvargasmoreno@gmail.com</t>
  </si>
  <si>
    <t>TERE RODRIGUEZ Y RODRIGUEZ</t>
  </si>
  <si>
    <t>DRA. LUCERO SOTELO</t>
  </si>
  <si>
    <t>OLIVIA ESCAMILLA</t>
  </si>
  <si>
    <t>olyyislas@hotmail.es</t>
  </si>
  <si>
    <t>DR. ADRIAN MARINA PEÑA</t>
  </si>
  <si>
    <t>adrianmarina@gmail.com</t>
  </si>
  <si>
    <t>DR. EDSON JAVIER ROBLES SANCHEZ</t>
  </si>
  <si>
    <t>exxon83@gmail.com</t>
  </si>
  <si>
    <t>DRA. AMALIA FLORES MELENDEZ</t>
  </si>
  <si>
    <t>DRA. PERLA CASTILLO</t>
  </si>
  <si>
    <t>DR. FRANCISCO ALEJANDRO CARBAJAL MORALES</t>
  </si>
  <si>
    <t>DR. DANIEL CASTILLEJOS GARCIA</t>
  </si>
  <si>
    <t>daniel.castillejos@hotmail.com</t>
  </si>
  <si>
    <t>CHUTUMAL</t>
  </si>
  <si>
    <t>DRA. YULIANA LEGORRETA VAZQUEZ</t>
  </si>
  <si>
    <t>DRA. ROCIO PADILLA GONZALEZ</t>
  </si>
  <si>
    <t>DRA. ARCELIA BUCIO GONZALEZ</t>
  </si>
  <si>
    <t>arceliabucio@hotmail.com</t>
  </si>
  <si>
    <t>DRA. MIRIAM CONCEJO FOGLIA</t>
  </si>
  <si>
    <t>COSMEDICALCENTER@GMAIL.COM</t>
  </si>
  <si>
    <t>DRA. KAREN ASCENCIO</t>
  </si>
  <si>
    <t>DR. JESUS MARIO ACUÑA FADUL</t>
  </si>
  <si>
    <t>marioacunafadul@me.com</t>
  </si>
  <si>
    <t>DR. JAVIER RUIZ AVILA</t>
  </si>
  <si>
    <t>DRA. TANIA CARBAJAL</t>
  </si>
  <si>
    <t>tania.carbajal.chang@gmail.com</t>
  </si>
  <si>
    <t>30790 TAPACHUCA</t>
  </si>
  <si>
    <t>DRA. IRIS ALEJANDRA RODRIGUEZ CEDOMIO</t>
  </si>
  <si>
    <t>DR. LUIS ARGEL ACEVES BORBON</t>
  </si>
  <si>
    <t>DRA. KARLA GERALDINA CASTILLO CHICAS</t>
  </si>
  <si>
    <t>yerita23@gmail.com</t>
  </si>
  <si>
    <t>DR. ALBERTO QUINTERO TOVAR</t>
  </si>
  <si>
    <t>dr.betoquintero@hotmail.com</t>
  </si>
  <si>
    <t>ASA PRODUCTOS Y SERVICIOS, S.A. DE C.V.</t>
  </si>
  <si>
    <t>DRA. ARACELI MEDINA</t>
  </si>
  <si>
    <t>DRA. ELSA MARIA VIEYRA</t>
  </si>
  <si>
    <t>DRA. ESTRELLA IRAIS LAVALLE CAMACHO</t>
  </si>
  <si>
    <t>DR. JUAN ALBERTO MACIAS</t>
  </si>
  <si>
    <t>DR. LEONARDO FRANK</t>
  </si>
  <si>
    <t>DRA. MARIA DE LOURDES PEDRERO YAÑEZ</t>
  </si>
  <si>
    <t>yulyalmaguer1@gmail.com</t>
  </si>
  <si>
    <t>DRA. AYME HERNANDEZ</t>
  </si>
  <si>
    <t>ALFONSO ORTIZ</t>
  </si>
  <si>
    <t>DR. NATAEL JOSAFAT PONTONES SALINAS</t>
  </si>
  <si>
    <t>drpolodvg@gmail.com</t>
  </si>
  <si>
    <t>CAROLINA AYALA PEREZ</t>
  </si>
  <si>
    <t>DR. HUMBERTO SANCHEZ CARRILLO</t>
  </si>
  <si>
    <t>rcarrilloh@yahoo.com.mx</t>
  </si>
  <si>
    <t>NANCY GRUDZIEN</t>
  </si>
  <si>
    <t>DRA. GINA AYDEE GONZALEZ CARDENAS</t>
  </si>
  <si>
    <t>dra.ginaagc@gmail.com</t>
  </si>
  <si>
    <t>DRA. PATRICIA LOAIZA</t>
  </si>
  <si>
    <t>INHALA SPA</t>
  </si>
  <si>
    <t>DRA. ALICIA OROZCO</t>
  </si>
  <si>
    <t>SANDRA WALKER DE URRUTIA</t>
  </si>
  <si>
    <t>JAQULINE GURROLA</t>
  </si>
  <si>
    <t>DRA. MAYRA ARREOLA BERISTAIN</t>
  </si>
  <si>
    <t>mab.arreola@gmail.com</t>
  </si>
  <si>
    <t>DRA. ISABEL ARREDONDO LEON</t>
  </si>
  <si>
    <t>SAUL PEREZ DE ANDA</t>
  </si>
  <si>
    <t>DRA. ROCIO ROMAN</t>
  </si>
  <si>
    <t>DRA. PATRICIA HERNANDEZ AGUILETA</t>
  </si>
  <si>
    <t>DRA. MARICELA ESCAMILLA</t>
  </si>
  <si>
    <t>DRA. FABIOLA OGAZ</t>
  </si>
  <si>
    <t>DRA. ROCIO VERGARA VEGA</t>
  </si>
  <si>
    <t>eanclinic@gmail.com</t>
  </si>
  <si>
    <t>DRA. PATRICIA HERNANDEZ RUIZ</t>
  </si>
  <si>
    <t>saidrrh@hotmail.com</t>
  </si>
  <si>
    <t>MELAQUE</t>
  </si>
  <si>
    <t>DRA. IVONNE ARELLANO</t>
  </si>
  <si>
    <t>GUADALUPE CANALES</t>
  </si>
  <si>
    <t>DR. LUIS RENE HIDALGO GALVAN</t>
  </si>
  <si>
    <t>dr.hidalgodermatologo@gmail.com</t>
  </si>
  <si>
    <t>DRA. MARIA ALICIA GARDUÑO RODRIGUEZ</t>
  </si>
  <si>
    <t>ROGELIO MEJIA</t>
  </si>
  <si>
    <t>drmoncada1@gmail.com, alejandravelasco@ciruderm.info</t>
  </si>
  <si>
    <t>DRA. LOURDES OSORNIO GARCIA</t>
  </si>
  <si>
    <t>DRA. XOCHIQUETAL LUENGAS SANCHEZ</t>
  </si>
  <si>
    <t>DRA. SANDRA IRENE PINEDA</t>
  </si>
  <si>
    <t>HUGO RANGEL VALDESPINO</t>
  </si>
  <si>
    <t>DRA. ANA LUISA LIMON ABUNDIS</t>
  </si>
  <si>
    <t>DR. ITURBIDE ZURITA OCAÑA</t>
  </si>
  <si>
    <t>DRA. AZUCENA REYES GARCIA</t>
  </si>
  <si>
    <t>DRA. SUI LAI CARBALLO LEY</t>
  </si>
  <si>
    <t>sui.lai@hotmail.com</t>
  </si>
  <si>
    <t>DRA. JACQUELINE VANESSA MORALES PALMA</t>
  </si>
  <si>
    <t>vaini_10@hotmail.com</t>
  </si>
  <si>
    <t>DRA. PATRICIA GOMEZ MARTINEZ</t>
  </si>
  <si>
    <t>DRA. YOLOTZIN DEL CARMEN CARDENAS PEREZ</t>
  </si>
  <si>
    <t>yolocarpe20@yahoo.com</t>
  </si>
  <si>
    <t>ROSA MARIA HERMOSILLO RODRIGUEZ</t>
  </si>
  <si>
    <t>JORGE LUIS MOLINA HERNANDEZ</t>
  </si>
  <si>
    <t>DRA. LINA ZULUAGA</t>
  </si>
  <si>
    <t>DRA. ARACELI ESCOBAR</t>
  </si>
  <si>
    <t>DRA. GRACIELA BALLESTEROS</t>
  </si>
  <si>
    <t>graxxss@gmail.com</t>
  </si>
  <si>
    <t>DRA. EVANGELINA PEREZ TAFOLLA</t>
  </si>
  <si>
    <t>evapta13@gmail.com</t>
  </si>
  <si>
    <t>DRA. PATRICIA RODRIGUEZ MARTINEZ</t>
  </si>
  <si>
    <t>DR. JAVIER ZAVALA CHAVEZ</t>
  </si>
  <si>
    <t>MARIA DEL ROSARIO FLORES</t>
  </si>
  <si>
    <t>monica_dra@yahoo.com.mx</t>
  </si>
  <si>
    <t>DRA. YIULIANA LEGORRETA VAZQUEZ</t>
  </si>
  <si>
    <t>GLORIA HERNANDEZ (DR. DUARTE)</t>
  </si>
  <si>
    <t>DRA. ISABEL BARAJAS ARCE</t>
  </si>
  <si>
    <t>DRA. EUGENIA PINA SANCHEZ</t>
  </si>
  <si>
    <t>DRA. MARTHA CERVANTES NEGRETE</t>
  </si>
  <si>
    <t>SRA. EMMA CHAVEZ</t>
  </si>
  <si>
    <t>DRA. PAOLA HIRSCH</t>
  </si>
  <si>
    <t>NANCY LOUIS GRUDZIEN KIELBASA</t>
  </si>
  <si>
    <t>DR. ADOLFO ZAMORA</t>
  </si>
  <si>
    <t>DRA. ALEJANDRA TRILLO</t>
  </si>
  <si>
    <t>DRA. JESSE SCHWARTZBERG</t>
  </si>
  <si>
    <t>drajesse@gmail.com</t>
  </si>
  <si>
    <t>DRA. PALOMA VELASCO SALDIVAR</t>
  </si>
  <si>
    <t>cpr_pal@hotmail.com</t>
  </si>
  <si>
    <t>RODRIGO MORENO MORENO (OJIMSA)</t>
  </si>
  <si>
    <t>egosgym@live.com</t>
  </si>
  <si>
    <t>DR. MANUEL SANCHEZ</t>
  </si>
  <si>
    <t>DR. FRANCISCO ALBERTO OLVERA YARZA</t>
  </si>
  <si>
    <t>franciscoaoy81@gmail.com</t>
  </si>
  <si>
    <t>DRA. BONNY MATIAS</t>
  </si>
  <si>
    <t>ANA PATRICIA MARTELL ACOSTA</t>
  </si>
  <si>
    <t>SRA. ANA VALLE</t>
  </si>
  <si>
    <t>DRA. HEIDI ELIZABETH DIAZ</t>
  </si>
  <si>
    <t>DR. JUAN ABAD CARDENA</t>
  </si>
  <si>
    <t>broesculture@live.com</t>
  </si>
  <si>
    <t>DAVID CAMPOS</t>
  </si>
  <si>
    <t>GUADALUPE MOLINA JIMENEZ</t>
  </si>
  <si>
    <t>DR. LUIS FERNANDO LIRA</t>
  </si>
  <si>
    <t>DR. SALVADOR MARTINEZ</t>
  </si>
  <si>
    <t>JOEL HERNANDEZ MATAMOROS</t>
  </si>
  <si>
    <t>DRA. ANA MARIA ESCOBEDO HERNANDEZ</t>
  </si>
  <si>
    <t>DR. ANTONIO MAYA HERRERA</t>
  </si>
  <si>
    <t>DRA. ENA LEE GUERRA</t>
  </si>
  <si>
    <t>ena_guerra@hotmail.com</t>
  </si>
  <si>
    <t>DR. CARLOS ARTURO CORTES CHEDRAUI</t>
  </si>
  <si>
    <t>DRA. RUTH OROZCO</t>
  </si>
  <si>
    <t>DR. ERNESTO ROMERO</t>
  </si>
  <si>
    <t>DRA. ELIZABETH VALENCIA MEDINA</t>
  </si>
  <si>
    <t>dra.valenciagine@gmail.com</t>
  </si>
  <si>
    <t>DRA. DELIA TORREBLANCA</t>
  </si>
  <si>
    <t>DR. LUIS ARMENDARIZ</t>
  </si>
  <si>
    <t>DR. GABRIEL GARCIA DIAZ</t>
  </si>
  <si>
    <t>DRA. GEORGINA TINOCO</t>
  </si>
  <si>
    <t>SPA VISAGE</t>
  </si>
  <si>
    <t>DR. HUGO SANCHEZ Y TORRES</t>
  </si>
  <si>
    <t>hugosanchezytorres@hotmail.com</t>
  </si>
  <si>
    <t>DRA. IONICA MIHAELA DOGARU</t>
  </si>
  <si>
    <t>ibcmed9@gmail.com</t>
  </si>
  <si>
    <t>DR. JAVIER CASAS ROSADO</t>
  </si>
  <si>
    <t>DRA. PAULETT MARCUS</t>
  </si>
  <si>
    <t>DR. RUBEN HEREDIA</t>
  </si>
  <si>
    <t>DRA. CORINA MARTINEZ</t>
  </si>
  <si>
    <t>CHRISTIAN RODRIGUEZ ALVAREZ</t>
  </si>
  <si>
    <t>DRA. MA. ISABEL CARAVANTES</t>
  </si>
  <si>
    <t>DR. VICENTE BOTELLO</t>
  </si>
  <si>
    <t>DRA. ELSA BECERRIL</t>
  </si>
  <si>
    <t>DRA. ADRIANA PAOLA HUANTE GARCIA</t>
  </si>
  <si>
    <t>paohuante@hotmail.com</t>
  </si>
  <si>
    <t>DRA. YADIRA ALEJANDRA SUAREZ</t>
  </si>
  <si>
    <t>DRA. LUCIA LINETH GUIRAO RAMIREZ</t>
  </si>
  <si>
    <t>linnguir@hotmail.com</t>
  </si>
  <si>
    <t>DR. XAVIER TORRES DIAZ</t>
  </si>
  <si>
    <t>TALLER DR. CHELSO</t>
  </si>
  <si>
    <t>MONICA FUENTES DE LA ROSA</t>
  </si>
  <si>
    <t>DRA. AIDA GRUNSPAN GONZALEZ</t>
  </si>
  <si>
    <t>DRA. TANIA MAGALY RENDON TARIN</t>
  </si>
  <si>
    <t>taania_@hotmail.com</t>
  </si>
  <si>
    <t>DRA. VERONICA JAUREZ</t>
  </si>
  <si>
    <t>BIOSIM S.A. DE C.V.</t>
  </si>
  <si>
    <t>DRA. MIRIAM GARCES</t>
  </si>
  <si>
    <t>CLINICA DERMATOLOGICA DERMEDICA</t>
  </si>
  <si>
    <t>DR. MARTHA GALINDI</t>
  </si>
  <si>
    <t>DRA. SILVIA SANCHEZ GARCIA</t>
  </si>
  <si>
    <t>DR. OMAR CASTAÑEDA</t>
  </si>
  <si>
    <t>DR. HOMERO MIRELES</t>
  </si>
  <si>
    <t>DR. VICTOR LOPEZ MOLINA</t>
  </si>
  <si>
    <t>ERIKA ESCUDERO</t>
  </si>
  <si>
    <t>DRA. ANA ARGIMBAU</t>
  </si>
  <si>
    <t>DRA. TERESA LOPEZ CASTAÑEDA</t>
  </si>
  <si>
    <t>DR. ENRIQUE GARCIA MURRAY</t>
  </si>
  <si>
    <t>DR. LUIS ALEJANDRO ROMERO PEÑA</t>
  </si>
  <si>
    <t xml:space="preserve">moy_aesthetics@hotmail.com </t>
  </si>
  <si>
    <t>DR. ARIE DORENBAUM / DR. GUILLERMO NAVARRO</t>
  </si>
  <si>
    <t>DRA. LIZBETH VICENTE LINARES</t>
  </si>
  <si>
    <t>DRA. ROCIO DELGADO</t>
  </si>
  <si>
    <t>GLORIA TREVI Y/O ELIZABETH CARBONE</t>
  </si>
  <si>
    <t>DR. GUILLERMO NAVARRO</t>
  </si>
  <si>
    <t>DRA. ERIKA GONZALEZ</t>
  </si>
  <si>
    <t>DRA. ISABEL ROBLES TORRES</t>
  </si>
  <si>
    <t>DR. MIGUEL MARQUEZ DUPOTEX</t>
  </si>
  <si>
    <t>DR. ROBERTO SANCHEZ CHACON</t>
  </si>
  <si>
    <t>DR. JUAN JOSE MENDOZA</t>
  </si>
  <si>
    <t>IRMA BRAMMER</t>
  </si>
  <si>
    <t>DR. EMILIO MELGOZA</t>
  </si>
  <si>
    <t>DRA. MARILYN SANCHEZ</t>
  </si>
  <si>
    <t>DRA. VIRGINIA MENDOZA VILLALPANDO</t>
  </si>
  <si>
    <t>virginiamv@gmail.com</t>
  </si>
  <si>
    <t>DRA. DELIA RUIZ</t>
  </si>
  <si>
    <t>DR. SERGIO HIRAM MARTINEZ SALAZAR</t>
  </si>
  <si>
    <t>actitud.imagen@gmail.com</t>
  </si>
  <si>
    <t>DR. ENRIQUE HIGAREDA</t>
  </si>
  <si>
    <t>DRA. ROCIO RAMOS</t>
  </si>
  <si>
    <t>DRA. GEOVANNA FERNANDEZ GARCIA</t>
  </si>
  <si>
    <t>DRA. MARIA VERGARA</t>
  </si>
  <si>
    <t>DR. JUAN MANUEL SOTO</t>
  </si>
  <si>
    <t>DRA. DULCE MARIA SANCHEZ</t>
  </si>
  <si>
    <t>DRA. LORENA MIRANDA MONTES DE OCA</t>
  </si>
  <si>
    <t>DRA. BLANCA LORENA DE LA CONCEPCION CHAPA GONZALEZ</t>
  </si>
  <si>
    <t>DR. LENIN GALINDEZ</t>
  </si>
  <si>
    <t>ARACELI OLVERA</t>
  </si>
  <si>
    <t>DRA. EVANGELINA GONZALEZ</t>
  </si>
  <si>
    <t>DRA. ITZEL JASMIN</t>
  </si>
  <si>
    <t>DR. HOMERO AGUILERA ALVAREZ</t>
  </si>
  <si>
    <t>DR. SERGIO HERNANDEZ GUTIERREZ</t>
  </si>
  <si>
    <t>DR. LUIS ERNESTO RAMOS DURON</t>
  </si>
  <si>
    <t>DRA. DORA ALICIA OROZCO ORNELAS</t>
  </si>
  <si>
    <t>ELIA AVILA</t>
  </si>
  <si>
    <t>DR. JAZAEL SILVA</t>
  </si>
  <si>
    <t>FRANCISCO GARCIA</t>
  </si>
  <si>
    <t>DRA. LAURA MONTES</t>
  </si>
  <si>
    <t>DRA. MAGDALENA REYES CALDERON</t>
  </si>
  <si>
    <t>EDUARDO ESQUEDA</t>
  </si>
  <si>
    <t>DR. EDWIN FARRET</t>
  </si>
  <si>
    <t>OPERADORA TURISTICA HOTELERA, S.A. DE C.V.</t>
  </si>
  <si>
    <t xml:space="preserve">63732  NUEVO VALLARTA </t>
  </si>
  <si>
    <t>DR. FELIPE MAGALLON</t>
  </si>
  <si>
    <t>DRA. ELISA ESTEFANIA APARICIO SANCHEZ</t>
  </si>
  <si>
    <t>aparicio_elisa@hotmail.com</t>
  </si>
  <si>
    <t>DRA. EDITH PEREZ ORTEGA</t>
  </si>
  <si>
    <t>edi.perez2108@hotmail.com</t>
  </si>
  <si>
    <t>DR. GUSTAVO ALVAREZ</t>
  </si>
  <si>
    <t>DR. RODOLFO VILLASEÑOR BORQUEZ</t>
  </si>
  <si>
    <t>DRA. ROSA ISELA RUBIO</t>
  </si>
  <si>
    <t>DR. JESUS VELASQUEZ PEREZ</t>
  </si>
  <si>
    <t>DRA. KARLA ESPINOZA GUERRERO</t>
  </si>
  <si>
    <t>kle_guerrero@hotmail.com</t>
  </si>
  <si>
    <t>DR. ALLAN CEBALLOS PRESSLER</t>
  </si>
  <si>
    <t>a.ceballos@centroplastica.com</t>
  </si>
  <si>
    <t>DRA. MAYRA ALEJANDRA ESTRADA LOPEZ</t>
  </si>
  <si>
    <t>DRA. ANAYANSY GONZALEZ  ARAYA</t>
  </si>
  <si>
    <t>DR. HECTOR PAULIN</t>
  </si>
  <si>
    <t>DRA. ELIZABETH HERNANDEZ DELGADO</t>
  </si>
  <si>
    <t>amatupiel@live.com.mx</t>
  </si>
  <si>
    <t>DR. ALDO RUBEN RENDON GUTIERREZ</t>
  </si>
  <si>
    <t>DRA. DIANA ROMERO ESPINOSA</t>
  </si>
  <si>
    <t>liroesp@hotmail.com</t>
  </si>
  <si>
    <t>DRA. MONTSERRAT AGABO</t>
  </si>
  <si>
    <t>DRA. ROCIO GARCIA</t>
  </si>
  <si>
    <t>ELCRISA, S.A. DE C.V.</t>
  </si>
  <si>
    <t xml:space="preserve">spasureste@ciruderm.info </t>
  </si>
  <si>
    <t>DRA. ISELA JORGE PLASCENCIA</t>
  </si>
  <si>
    <t>ijorge-p@hotmail.com</t>
  </si>
  <si>
    <t>DR. DANIEL CAMPOS</t>
  </si>
  <si>
    <t>DR. JOSE DE JESUS CASTELLANOS HERNANDEZ</t>
  </si>
  <si>
    <t>dr.casther_76@hotmail.com</t>
  </si>
  <si>
    <t>DRA. LETICIA MAGALI SILVA FLORES</t>
  </si>
  <si>
    <t>magsiprom@yahoo.com.mx</t>
  </si>
  <si>
    <t>DRA. CYNTHIA DAMARIZ VAZQUEZ GARCIA</t>
  </si>
  <si>
    <t>CD. CUAUHTEMOC</t>
  </si>
  <si>
    <t>DR. ROMAN ZAMITIZ BONILLA</t>
  </si>
  <si>
    <t>DR. DIEGO HERNANDEZ OLALDE</t>
  </si>
  <si>
    <t>dracastro18@hotmail.com</t>
  </si>
  <si>
    <t>IBERIA SILVA CARREON</t>
  </si>
  <si>
    <t>DRA. MARIA GUADALUPE SOBERANES MARTINEZ</t>
  </si>
  <si>
    <t>DRA. AUREA CERVANTES</t>
  </si>
  <si>
    <t>DRA. ANA KAREN CACERES DEMENEGHI</t>
  </si>
  <si>
    <t>anakaren7.kc@gmailcom</t>
  </si>
  <si>
    <t>DR. JESUS ZAMUDIO ESCAMILLA</t>
  </si>
  <si>
    <t>DR. JULIO SANCHEZ CORDERO</t>
  </si>
  <si>
    <t>DR. OMAR ECHAVE</t>
  </si>
  <si>
    <t>DRA. TERE GUERRERO</t>
  </si>
  <si>
    <t>DR. ALEJANDRO MUJICA</t>
  </si>
  <si>
    <t>cambio@gmail.com</t>
  </si>
  <si>
    <t>DRA. PATRICIA HERRERA</t>
  </si>
  <si>
    <t>DRA. JUDITH BUSTAMANTE DE LA O.</t>
  </si>
  <si>
    <t>DRA. MARIA DE LOURDES CANO SALINAS</t>
  </si>
  <si>
    <t>DRA. LAURA ANGELICA GARIBAY ESPINOSA</t>
  </si>
  <si>
    <t>dcgaribay@gmail.com</t>
  </si>
  <si>
    <t>DRA. IRENE EMILIA GARCIA PEÑA</t>
  </si>
  <si>
    <t>dra.irenegarciap@gmail.com</t>
  </si>
  <si>
    <t>DR. RAFAEL BAEZ FERNANDEZ</t>
  </si>
  <si>
    <t>DRA. YAZMIN PEREZ CORONADO</t>
  </si>
  <si>
    <t>DR. ANDRES LUQUE</t>
  </si>
  <si>
    <t>DR. WILLIAMS ANTONIO BARRIOS GARCIA</t>
  </si>
  <si>
    <t>DRA. ERIKA RAMIREZ LOPEZ</t>
  </si>
  <si>
    <t>erirldr@hotmail.com</t>
  </si>
  <si>
    <t>MARICEL CONCIONI</t>
  </si>
  <si>
    <t>DR. ISAREL SANCHEZ ALVAREZ</t>
  </si>
  <si>
    <t>dr.israelsanchez@gmail.com</t>
  </si>
  <si>
    <t>DRA. SOLEIDA JUAREZ</t>
  </si>
  <si>
    <t>clinicapromesa@gmail.com</t>
  </si>
  <si>
    <t>DR. JULIO CESAR CALDERON LOPEZ</t>
  </si>
  <si>
    <t>calderon.medicina@gmail.com</t>
  </si>
  <si>
    <t>DRA. MONTSERRAT PICHARDO</t>
  </si>
  <si>
    <t>tamy_bonill@hotmail.com</t>
  </si>
  <si>
    <t>DRA. MIRIAM ESPINOZA</t>
  </si>
  <si>
    <t>DRA. LUZ MARIA BRAVO RODRIGUEZ</t>
  </si>
  <si>
    <t>DR. JUAN ENRIQUE SERVIN MANDUJANO</t>
  </si>
  <si>
    <t>MONICA RANGEL</t>
  </si>
  <si>
    <t>DRA. CARMEN JIMENEZ</t>
  </si>
  <si>
    <t>DRA. NATALY CONDOR SALAZAR</t>
  </si>
  <si>
    <t>natalycondor@hotmail.com</t>
  </si>
  <si>
    <t>DRA. MA. OLIVIA GRAJEDA CABRERA</t>
  </si>
  <si>
    <t>olivia_gracab@hotmail.com</t>
  </si>
  <si>
    <t>DRA. MARIA ITZEL FUCUGAUCHI LAURELES</t>
  </si>
  <si>
    <t>itzelfucugauchi@gmail.com</t>
  </si>
  <si>
    <t>DR. RODRIGO AYALA YAÑEZ</t>
  </si>
  <si>
    <t>drayalagineco@gmail.com</t>
  </si>
  <si>
    <t>DRA. ABRIL AGUILAR GARCIA</t>
  </si>
  <si>
    <t>DRA. JENNIFER ROMO</t>
  </si>
  <si>
    <t>dulce gonzalez@ciruderm.info</t>
  </si>
  <si>
    <t>DR. RENE SANCHEZ MATUS</t>
  </si>
  <si>
    <t>DRA. SOL LOBOS GARCIA</t>
  </si>
  <si>
    <t>sollobogarcia@hotmail.com</t>
  </si>
  <si>
    <t>29020 TUXTLA GUTIERREZ</t>
  </si>
  <si>
    <t>DRA. IVON BUCIO BERMUDEZ</t>
  </si>
  <si>
    <t>britodentec@hotmail.com</t>
  </si>
  <si>
    <t>DRA. MARIA DEL CARMEN BOJORQUEZ</t>
  </si>
  <si>
    <t>DRA. KARINA YADYRA VAZQUEZ GARCIA</t>
  </si>
  <si>
    <t>dravazquezgarcia@hotmail.com</t>
  </si>
  <si>
    <t>DR. JAVIER ARZOLA RODRIGUEZ</t>
  </si>
  <si>
    <t>jr_ardz@hotmail.com</t>
  </si>
  <si>
    <t>DR. MARTIN OJEDA</t>
  </si>
  <si>
    <t>DRA. IVONNE KARMOVZKI</t>
  </si>
  <si>
    <t xml:space="preserve">luna_azteca@live.com.mx </t>
  </si>
  <si>
    <t>DRA. ARIANA PELAEZ</t>
  </si>
  <si>
    <t>MARCELA SALGADO MAKAS</t>
  </si>
  <si>
    <t>DRA. GABRIELA GARCIA</t>
  </si>
  <si>
    <t>SRA. MARIA FERNANDA VEGA DE QUINTANA</t>
  </si>
  <si>
    <t>DR. ALEJANDRO CEBALLOS FIGUEROA</t>
  </si>
  <si>
    <t>cefalex2030@hotmail.com</t>
  </si>
  <si>
    <t>62230 CUERNAVACA</t>
  </si>
  <si>
    <t>DRA. MARIA ESTHER RODRIGUEZ DAVILA</t>
  </si>
  <si>
    <t>drarodriguezd@hotmail.com</t>
  </si>
  <si>
    <t>DRA. VIVIANA MIRANDA</t>
  </si>
  <si>
    <t>DRA. TITA TALAMANTES</t>
  </si>
  <si>
    <t>DR. ARTURO GUTIERREZ MURILLO</t>
  </si>
  <si>
    <t>DRA. VIANEY TOLEDO</t>
  </si>
  <si>
    <t>DRA. CLOTILDE SANTOS GARCIA</t>
  </si>
  <si>
    <t>DR. LEVI EDGARDO DIAZ GUERRA</t>
  </si>
  <si>
    <t>levi_edgardo@yahoo.com</t>
  </si>
  <si>
    <t>CD. RIO BRAVO</t>
  </si>
  <si>
    <t>DRA. ITZEL MELCHOR HERNANDEZ</t>
  </si>
  <si>
    <t>dra.itzelmh@gmail.com</t>
  </si>
  <si>
    <t>DR. CARLOS VIRGEN</t>
  </si>
  <si>
    <t>DRA. BEATRIZ OAXACA</t>
  </si>
  <si>
    <t>DR. GERARDO NUÑEZ LIEBANO</t>
  </si>
  <si>
    <t>gerardoliebano@gmail.com</t>
  </si>
  <si>
    <t>DRA. LIZBETH ALICIA GOMEZ VELASCO</t>
  </si>
  <si>
    <t>CLINICA RENOVANCE</t>
  </si>
  <si>
    <t>DRA. ANA KAREN NEVAREZ VILLA</t>
  </si>
  <si>
    <t>kreneva_@hotmail.com</t>
  </si>
  <si>
    <t>NUEVO CASAS GRANDES</t>
  </si>
  <si>
    <t>Wanzoo S.A. de C.V.</t>
  </si>
  <si>
    <t>DRA. MAYRA LORENA HOLGUIN RASCON</t>
  </si>
  <si>
    <t>DR. LUIS ALFONSO PEREZ ZARAGOZA</t>
  </si>
  <si>
    <t>DRA. ROSINA OLIVIA VILLANUEVA HERRERA</t>
  </si>
  <si>
    <t>drarvh@hotmail.com</t>
  </si>
  <si>
    <t>DRA. KENIA LIZBETH HERNANDEZ SANDOVAL</t>
  </si>
  <si>
    <t>kenia_59_9@hotmail.com</t>
  </si>
  <si>
    <t>DR. LUIS GERARDO CORTES MARTINEZ</t>
  </si>
  <si>
    <t>drluiscortes@live.com.mx</t>
  </si>
  <si>
    <t>DRA. MARA BELINDA OCHOA ROCHA</t>
  </si>
  <si>
    <t>psic.maramb012@hotmail.com</t>
  </si>
  <si>
    <t>DR. RODOLFO RAMIREZ</t>
  </si>
  <si>
    <t>coordinacioneventos.piyamedic@gmail.com</t>
  </si>
  <si>
    <t>PRETTY WOMAN</t>
  </si>
  <si>
    <t>DR. RAMON FELIPE FERNANDEZ MARTINEZ</t>
  </si>
  <si>
    <t>DRA M. CARMEN ZAMUDIO ARROYO</t>
  </si>
  <si>
    <t>carmenzamudioarroyo@hotmail.com</t>
  </si>
  <si>
    <t>DRA. SUSANA FAJARDO</t>
  </si>
  <si>
    <t>DR. HECTOR FERNANDEZ DE CASTRO</t>
  </si>
  <si>
    <t>DR. MARCELO OSWALDO VAQUERA</t>
  </si>
  <si>
    <t>DRA. PATRICIA GIOVANNA BALTAZAR ARGHATA</t>
  </si>
  <si>
    <t>baraypa_8@hotmail.com</t>
  </si>
  <si>
    <t>TEPOZTLAN</t>
  </si>
  <si>
    <t>DR. ALFONSO SANTOS TORRES</t>
  </si>
  <si>
    <t>DR. ADAN ARAUJO LOPEZ</t>
  </si>
  <si>
    <t>DRA. GLADYS VELAZCO</t>
  </si>
  <si>
    <t>DRA. PATRICIA RAMIREZ</t>
  </si>
  <si>
    <t>DRA. DOLORES MUZQUIZ ARES</t>
  </si>
  <si>
    <t>DRA. NANCY KARALY CASTILLO HERNANDEZ</t>
  </si>
  <si>
    <t>dracastillo@hotmail.com</t>
  </si>
  <si>
    <t>DR. CARLOS PEÑA</t>
  </si>
  <si>
    <t>DEPILZONE</t>
  </si>
  <si>
    <t>DRA. JAZMIN ALBAVERA</t>
  </si>
  <si>
    <t>DRA. ZAIRA PAULINA GARCIA JIMENEZ</t>
  </si>
  <si>
    <t>zairapgj@gmail.com</t>
  </si>
  <si>
    <t>DR. ALEJANDRO POMBO NAVA</t>
  </si>
  <si>
    <t>pomboale@gmail.com</t>
  </si>
  <si>
    <t>DR. RAFAEL MEJIAS</t>
  </si>
  <si>
    <t>DRA. DIANA LUZ VARGAS RODRIGUEZ</t>
  </si>
  <si>
    <t>diana.vargas@hotmail.com</t>
  </si>
  <si>
    <t>PATRICIA MONROY</t>
  </si>
  <si>
    <t xml:space="preserve">RINCON DE ROMOS </t>
  </si>
  <si>
    <t>DRA. SAMIA HADDAD BETETA</t>
  </si>
  <si>
    <t>DRA. SILVIA MIRANDA</t>
  </si>
  <si>
    <t>SRA. LAURA SOTO</t>
  </si>
  <si>
    <t>DRA. KATYA MONTSERRATH CERON HERNANDEZ</t>
  </si>
  <si>
    <t>katya_311@hotmail.com</t>
  </si>
  <si>
    <t>DR. MANUEL PADILLA LOZANO</t>
  </si>
  <si>
    <t>DRA. EDITH AVILA MUÑOZ</t>
  </si>
  <si>
    <t>eavila80@gmail.com</t>
  </si>
  <si>
    <t>DR. JORGE OCHOA</t>
  </si>
  <si>
    <t>leyddiguevara@ciruder.info,richardguevara@ciruderm.info</t>
  </si>
  <si>
    <t>DR. ERNESTO POHLENZ</t>
  </si>
  <si>
    <t>DRA. MONICA DIAZ</t>
  </si>
  <si>
    <t>SAMUEL ESPARZA</t>
  </si>
  <si>
    <t>DRA. XOCHITL HERRERA</t>
  </si>
  <si>
    <t>DRA. LORENA OCAÑA VIDAL</t>
  </si>
  <si>
    <t>DRA. DIANA ARIAS</t>
  </si>
  <si>
    <t>MAUREEN / PERFECT SILUETTE</t>
  </si>
  <si>
    <t>ABRAHAM ANZARUT</t>
  </si>
  <si>
    <t>DRA. CATALINA MORALES</t>
  </si>
  <si>
    <t>DRA. PATRICIA FERRATS</t>
  </si>
  <si>
    <t>DRA. MERLENY ITZEL PAZOS HERRERA</t>
  </si>
  <si>
    <t>DR. EFRAIN ARRIOLA</t>
  </si>
  <si>
    <t>DRA. GEORGINA MANCILLA ARTEAGA</t>
  </si>
  <si>
    <t>gina_mancilla_spa@jotmail.com</t>
  </si>
  <si>
    <t xml:space="preserve">MARTINEZ DE LA TORRES </t>
  </si>
  <si>
    <t>DRA. MARISOL GARCIA LOZADA</t>
  </si>
  <si>
    <t>DRA. MARIA YOLANDA CORONA VAZQUEZ</t>
  </si>
  <si>
    <t>CHAPALA</t>
  </si>
  <si>
    <t>DR. YOSHIO TOMITA</t>
  </si>
  <si>
    <t>DRA. ALMA LIDIA HERNANDEZ MARTINEZ</t>
  </si>
  <si>
    <t>DRA. GUADALUPE CASTRO REYES</t>
  </si>
  <si>
    <t>DRA. BERENICE CARO DEL CASTILLO MARTÍNEZ</t>
  </si>
  <si>
    <t>bere_carodelcastillo@hotmail.com</t>
  </si>
  <si>
    <t>JESUS MORELOS PEDROZA</t>
  </si>
  <si>
    <t>DRA. MA DE LOS ANGELES MARIN REBOLLO</t>
  </si>
  <si>
    <t>DRA. SUSANA BOZA</t>
  </si>
  <si>
    <t>DR. LUIS MADRAZO</t>
  </si>
  <si>
    <t>DR. JORGE CALDERON</t>
  </si>
  <si>
    <t>dr.calderon2010@yahoo.com.mx</t>
  </si>
  <si>
    <t>DR. ROBERTO BAEZA TELLEZ</t>
  </si>
  <si>
    <t>exitt_@hotmail.com</t>
  </si>
  <si>
    <t>VERONICA TRUJILLO</t>
  </si>
  <si>
    <t>DRA. ADRIANA LIZBETH SANCHEZ BADILLO</t>
  </si>
  <si>
    <t>adrilizzy@hotmail.com</t>
  </si>
  <si>
    <t>jagp_84@yahoo.com.mx</t>
  </si>
  <si>
    <t>MUESTRARIO DRA. MIRIAM GARCES</t>
  </si>
  <si>
    <t>DRA. ERIKA SALINAS</t>
  </si>
  <si>
    <t>DRA. ABIGAIL GOMEZ</t>
  </si>
  <si>
    <t>DR. HUMBERTO NUÑEZ FUENTES</t>
  </si>
  <si>
    <t>humberton0876@gmail.com</t>
  </si>
  <si>
    <t>joanne_jca@hotmail.com</t>
  </si>
  <si>
    <t>DRA. ROSALIA CANCELA</t>
  </si>
  <si>
    <t>DRA. ELIZABETH PATRICIA SANCHEZ</t>
  </si>
  <si>
    <t>DRA. YUVISELA MENDEZ AGUILAR</t>
  </si>
  <si>
    <t>DRA. LORENA MENOSCAL</t>
  </si>
  <si>
    <t>DRA. CLAUDIA GARCIA VALENCIA</t>
  </si>
  <si>
    <t>DR. CARLOS LAZO MENDOZA</t>
  </si>
  <si>
    <t>drlazosegmento@hotmail.com</t>
  </si>
  <si>
    <t>DR. JOSE LUIS BALSECA ARRAZOLA</t>
  </si>
  <si>
    <t>DR. EDUARDO SANCHEZ MUNGUIA</t>
  </si>
  <si>
    <t>anestesio_51@yahoo.com.mx</t>
  </si>
  <si>
    <t>DRA. MONICA PATRICIA SILVA DELGADO</t>
  </si>
  <si>
    <t>dra_monicasilvad@yahoo.com.mx</t>
  </si>
  <si>
    <t>DRA. MARIA DE JESUS SERVIN ROJO</t>
  </si>
  <si>
    <t>maryotorrinocyc@gmail.com</t>
  </si>
  <si>
    <t>DR. JOSAFATH MORENO</t>
  </si>
  <si>
    <t>DR. CARLOS MOLINA</t>
  </si>
  <si>
    <t>DRA. MILDRED MANJARRE</t>
  </si>
  <si>
    <t>DR. FRANCISCO KAUFFMANN CASTILLO</t>
  </si>
  <si>
    <t>DR. SAUL DELGADO</t>
  </si>
  <si>
    <t>DRA. ANA ISABEL RAMOS ESQUERR</t>
  </si>
  <si>
    <t>DRA. PATRICIA VALDEZ</t>
  </si>
  <si>
    <t>DRA. ADRIANA LOPEZ</t>
  </si>
  <si>
    <t>DRA. REBECA PEREZ RODRIGUEZ</t>
  </si>
  <si>
    <t>kekkatwinny@yahoo.com.mx</t>
  </si>
  <si>
    <t>DRA. ANA CECILIA ARIAS GODINEZ</t>
  </si>
  <si>
    <t>DRA. SAYRA HERNANDEZ LUGO</t>
  </si>
  <si>
    <t>drasaysay@yahoo.com.mx</t>
  </si>
  <si>
    <t>DRA. GUADALUPE AGUILAR TOSCA</t>
  </si>
  <si>
    <t>DR. MIGUEL ANGEL BARRERA</t>
  </si>
  <si>
    <t>DRA. NORMA GABRIELA CAMPOS</t>
  </si>
  <si>
    <t>DRA. MARGARITA DE ALBA</t>
  </si>
  <si>
    <t>DRA. GISELA VILLALPANDO</t>
  </si>
  <si>
    <t>DRA. CYNTHIA ANARIKA VAZQUEZ MONTANA</t>
  </si>
  <si>
    <t>dravazquezhap@hotmail.com</t>
  </si>
  <si>
    <t>DRA. CRISTINA MONFORT GARZA</t>
  </si>
  <si>
    <t>dra.irmaadrianaromo@hotmail.com</t>
  </si>
  <si>
    <t>DRA. SILVIA PATRICIA MIRANDA DURAN</t>
  </si>
  <si>
    <t>DRA. CECILIA MELGAREJO</t>
  </si>
  <si>
    <t>cemv05@gmail.com</t>
  </si>
  <si>
    <t>DRA. PAMELA VALLE SALMERON</t>
  </si>
  <si>
    <t>pam.val82@hotmail.com</t>
  </si>
  <si>
    <t>DR. SALATHIEL ACAL MERCADO</t>
  </si>
  <si>
    <t>salathiel_acal@outlook.com</t>
  </si>
  <si>
    <t>ah_lidia@yahoo.com.mx</t>
  </si>
  <si>
    <t>luy_boy@hotmail.com</t>
  </si>
  <si>
    <t>DR. MANUEL TOMAS NERI</t>
  </si>
  <si>
    <t>DR. OSCAR ADAN RIVAS</t>
  </si>
  <si>
    <t>DRA. YOLANDA HERNANDEZ FRANCO</t>
  </si>
  <si>
    <t>drayoli2@hotmail.com</t>
  </si>
  <si>
    <t>DRA. CAROLINA SANTA CRUZ MARQUEZ</t>
  </si>
  <si>
    <t>DRA. LIDIA MURILLO</t>
  </si>
  <si>
    <t>DR. JUAN GORDILLO HERNANDEZ</t>
  </si>
  <si>
    <t>DR. HECTOR DAVID OROPEZA CORDERON</t>
  </si>
  <si>
    <t>bukkadent@gmail.com</t>
  </si>
  <si>
    <t>DR. LUIS ROBERTO CAMPO</t>
  </si>
  <si>
    <t>DRA. MARCELA GALINDO</t>
  </si>
  <si>
    <t>DRA. GERTRUDIS BERNAL URUCHURTO</t>
  </si>
  <si>
    <t>DRA. TERESITA SILVA DIAZ</t>
  </si>
  <si>
    <t>DR. ALBERTO CHONG CHAN</t>
  </si>
  <si>
    <t>contacto@o3MedicalClinic.com</t>
  </si>
  <si>
    <t>DRA. CARLA FAVIOLA ESCOBAR VILLARROEL</t>
  </si>
  <si>
    <t>DR. NICOLAS YARAHUAN JIMENEZ</t>
  </si>
  <si>
    <t>dr.yarahuan@gmail.com</t>
  </si>
  <si>
    <t>DRA. WENDY GARCIA</t>
  </si>
  <si>
    <t>DR. ERIK MARTINEZ SANCHEZ</t>
  </si>
  <si>
    <t>erikmartin71@hotmail.com</t>
  </si>
  <si>
    <t>contabilidad@imfe.mx</t>
  </si>
  <si>
    <t>VICTORIA DE DURANGO</t>
  </si>
  <si>
    <t>DRA. MONICA DEL CAMPO</t>
  </si>
  <si>
    <t>DR. RICARDO ZARAGOZA VALDEZ</t>
  </si>
  <si>
    <t>dr.rzaragoza@medicamaro.com</t>
  </si>
  <si>
    <t>DR. EDUARDO SOLIS TINOCO</t>
  </si>
  <si>
    <t>DR. CARLOS CONSTANTINO</t>
  </si>
  <si>
    <t>DR. DAVID RAMIREZ CHAVEZ</t>
  </si>
  <si>
    <t>DRA. VALERIA MARTINEZ GARDEA</t>
  </si>
  <si>
    <t>facturacion@skinnova.com.mx</t>
  </si>
  <si>
    <t>dra.veronicaobregon@gmail.com</t>
  </si>
  <si>
    <t>DRA. DIANA AGUILLON</t>
  </si>
  <si>
    <t>DRA. CARMEN CRUZ SEGOVIA</t>
  </si>
  <si>
    <t>DR. CESAR HUMBERTO HERNANDEZ VERA</t>
  </si>
  <si>
    <t>DR. LUIS GABRIEL SOSA PADILLA</t>
  </si>
  <si>
    <t>DRA. SILVIA CARMONA CAMACHO</t>
  </si>
  <si>
    <t>liclizvc@hotmail.com</t>
  </si>
  <si>
    <t>DRA. IRISH DIAZ PEREZ</t>
  </si>
  <si>
    <t>irish2515@hotmail.com</t>
  </si>
  <si>
    <t>DRA. SHIRLEY DIANE SALVATIERRA</t>
  </si>
  <si>
    <t>lugov_jf86@outlook.com</t>
  </si>
  <si>
    <t>DRA. ELIZABETH ROMAY CHAMBERS</t>
  </si>
  <si>
    <t>DRA. EVA ARACELI CONTRERAS TEXON</t>
  </si>
  <si>
    <t>DRA. JIMENA LEON</t>
  </si>
  <si>
    <t>DRA. LUIZA BAYKOVA</t>
  </si>
  <si>
    <t>DRA. MIRIAM LARA DE LA ROSA</t>
  </si>
  <si>
    <t>BAHIA DE HUATULCO</t>
  </si>
  <si>
    <t>DRA. BEATRIZ MEDINA</t>
  </si>
  <si>
    <t>DR. MARCO BUENDIA</t>
  </si>
  <si>
    <t>direcciondmil17@gmail.com</t>
  </si>
  <si>
    <t>DR. HUGO BASTIDA</t>
  </si>
  <si>
    <t>DRA. JULISSA RAMIREZ</t>
  </si>
  <si>
    <t>dragabriela.mbeauty@gmail.com</t>
  </si>
  <si>
    <t>DR. CARLOS OLGUIN</t>
  </si>
  <si>
    <t>DR. JUAN CARLOS NAVARRO</t>
  </si>
  <si>
    <t>jessicalomev@gmail.com</t>
  </si>
  <si>
    <t>DRA. YESENIA DEL CARMEN CRUZ SANCHEZ</t>
  </si>
  <si>
    <t>drayesenia_ccs@hotmail.com</t>
  </si>
  <si>
    <t>DRA. VERONICA MEZA CABALLERO</t>
  </si>
  <si>
    <t>DRA. ROCIO BERNAL</t>
  </si>
  <si>
    <t>DRA. GIOVANNA ISLAS ROJAS</t>
  </si>
  <si>
    <t>DR. ROBERTO JESUS RODRIGUEZ RAMIREZ</t>
  </si>
  <si>
    <t>david.s.mv9207@gmail.com</t>
  </si>
  <si>
    <t>CIUDAD ALLENDE</t>
  </si>
  <si>
    <t>DRA. CECILIA HERRERA</t>
  </si>
  <si>
    <t>DRA. ESMERALDA VILLAFUERTE</t>
  </si>
  <si>
    <t>DRA. MONICA ILIANA AGUILAR NOLASCO</t>
  </si>
  <si>
    <t>DR. MARCO ANTONIO SANTOY MARTINEZ</t>
  </si>
  <si>
    <t>msantoypersonal@hotmail.com</t>
  </si>
  <si>
    <t>DR. VICTOR JAVIER LEAL ASCENCIO</t>
  </si>
  <si>
    <t>DRA. ERIKA ROZAS ALOSILLA VELASCO</t>
  </si>
  <si>
    <t>DR. JULIAN SANDOVAL AGUILAR</t>
  </si>
  <si>
    <t>DR. JESUS FRANCISCO LEAL</t>
  </si>
  <si>
    <t>DR. OSCAR SANTA CRUZ</t>
  </si>
  <si>
    <t>KIKA PADILLA</t>
  </si>
  <si>
    <t>DRA. MARIA FERNANDA MEDRANO MADRAZO</t>
  </si>
  <si>
    <t>DR. JULIAN TORRES</t>
  </si>
  <si>
    <t>juliantorresdr@hotmail.com</t>
  </si>
  <si>
    <t>DR. LUIS FERNANDO VIVEROS</t>
  </si>
  <si>
    <t>karla.islas.rojas@gmail.com</t>
  </si>
  <si>
    <t>DRA. VANESSA SELENIA CASTELLANOS ARANA</t>
  </si>
  <si>
    <t>dra.vanessa.castellanos@gmail.com</t>
  </si>
  <si>
    <t>DR. RAFAEL ARTEAGA</t>
  </si>
  <si>
    <t>DRA. CLARISSA PACHECO GARCIA</t>
  </si>
  <si>
    <t>DRA. FABIOLA GARCIA</t>
  </si>
  <si>
    <t>DRA. ELSA E. PEREZ MORALES</t>
  </si>
  <si>
    <t>DR. JUAN MARCOS GONZALEZ BERRIDI</t>
  </si>
  <si>
    <t>maxilocare@hotmail.com</t>
  </si>
  <si>
    <t>DRA. RUTH DOMINGUEZ</t>
  </si>
  <si>
    <t>DRA. AMERICA MARTINEZ</t>
  </si>
  <si>
    <t>58280  MORELIA</t>
  </si>
  <si>
    <t>BRENDA QUINTANAR</t>
  </si>
  <si>
    <t>SRA. RUTH CASTRO MORENO</t>
  </si>
  <si>
    <t>DRA. FERNANDA JIMENEZ</t>
  </si>
  <si>
    <t>DR. SALVADOR HERNANDEZ</t>
  </si>
  <si>
    <t>DRA. ALEJANDRA PINEDA</t>
  </si>
  <si>
    <t>DRA. MARCELA LEZAMA CERVANTES</t>
  </si>
  <si>
    <t>dra.marcelalece@hotmail.com</t>
  </si>
  <si>
    <t>SERGIO SOLA</t>
  </si>
  <si>
    <t>DR. HUMBERTO COTA SOLTERO</t>
  </si>
  <si>
    <t>cotasoltero@gmail.com</t>
  </si>
  <si>
    <t>consultoriomedicomaria@gmail.com</t>
  </si>
  <si>
    <t>DR. RAFAEL FLORES</t>
  </si>
  <si>
    <t>DR. FERNANDO ARNAUD JIMENEZ</t>
  </si>
  <si>
    <t>DRA. CHANDRA LOHISTO</t>
  </si>
  <si>
    <t>DRA. ALBA MARIA DURAZO CORDOVA</t>
  </si>
  <si>
    <t>albadzo@hotmail.com</t>
  </si>
  <si>
    <t>DRA. ANAYATZIN BOEHELER</t>
  </si>
  <si>
    <t>DRA. ANA MARIA VERA TORRES</t>
  </si>
  <si>
    <t>DR. ROBERTO ANTONIO ROMO TREJO</t>
  </si>
  <si>
    <t>roberto.romo.trejo@gmail.com</t>
  </si>
  <si>
    <t>DR. MANUEL VAZQUEZ TALAVERA</t>
  </si>
  <si>
    <t>mavaztal@gmail.com</t>
  </si>
  <si>
    <t>CENTRO DERMATOLOGICO GIOVANINI BOJANINI</t>
  </si>
  <si>
    <t>DRA. SYLVIA MARISELA CHAVEZ</t>
  </si>
  <si>
    <t>cd.sylviachavez@gmail.com</t>
  </si>
  <si>
    <t>CELINA MANOS QUE CURAN, S.C.</t>
  </si>
  <si>
    <t>DRA. BEATRIZ PEREZ DURAN</t>
  </si>
  <si>
    <t>DRA. MARIA ALEJANDRA CHUCUAN MARTINEZ</t>
  </si>
  <si>
    <t>alejandra_qm@hotmail.com</t>
  </si>
  <si>
    <t>DRA. BEATRIZ TORICES ESCALANTE</t>
  </si>
  <si>
    <t>b.torices@hotmail.com</t>
  </si>
  <si>
    <t>DR. CARLOS BRAVO</t>
  </si>
  <si>
    <t>Adryssc@hotmail.com.</t>
  </si>
  <si>
    <t>DR. SALVADOR CIBRIÁN MENDOZA SERRANO</t>
  </si>
  <si>
    <t>char_3medp33@homail.com</t>
  </si>
  <si>
    <t>MEXICO D.F</t>
  </si>
  <si>
    <t>DRA. ROSA CARMINA FLORES CHAVEZ</t>
  </si>
  <si>
    <t>DRA. JOICE JENNIFER LARA TOVAR</t>
  </si>
  <si>
    <t>DRA. BRENDA ORTEGA HERNANDEZ</t>
  </si>
  <si>
    <t>brencamila06@gmail.com</t>
  </si>
  <si>
    <t>DRA. ELISA CABRERA ROBLEDO</t>
  </si>
  <si>
    <t>DRA. VANESSA JIMENEZ PEREZ</t>
  </si>
  <si>
    <t>DRA. CRYSTAL MORALES MENESES</t>
  </si>
  <si>
    <t>crys_ga@hotmail.com</t>
  </si>
  <si>
    <t>DRA. RUTH MARY OLAVE MANCHOLA</t>
  </si>
  <si>
    <t>DRA. GABY CAMPOS</t>
  </si>
  <si>
    <t>DR. EDUARDO SALMEAN</t>
  </si>
  <si>
    <t>DRA. YOLANDA HERRERA PABLO</t>
  </si>
  <si>
    <t>yoggi.herrod@gmail.com</t>
  </si>
  <si>
    <t>DRA. ROCIO ALFARO MUÑOZ</t>
  </si>
  <si>
    <t>rocio_am@hotmail.com</t>
  </si>
  <si>
    <t>DRA. LINA G. LÓPEZ C.</t>
  </si>
  <si>
    <t>lina_lopezc@hotmail.com</t>
  </si>
  <si>
    <t>DR. RAZIEL ASGARD CUSTODIO HERRERA</t>
  </si>
  <si>
    <t>drrazielcustodio@drrazielcustodio.com</t>
  </si>
  <si>
    <t>DRA. JESSICA GRISELDA MONTIEL ALVAREZ</t>
  </si>
  <si>
    <t>jessmon02@hotmail.com</t>
  </si>
  <si>
    <t>DRA. ALEJANDRA R. MEDINA ELIZARRARAZ</t>
  </si>
  <si>
    <t>DRA. AMERICA</t>
  </si>
  <si>
    <t>javiervelher21@gmail.com</t>
  </si>
  <si>
    <t>DRA. MARIA GEORGINA ZARAUT MARTÍNEZ</t>
  </si>
  <si>
    <t>zaraut@yahoo.com.mx</t>
  </si>
  <si>
    <t>DRA. MIREYA VALENCIA RODRIGUEZ</t>
  </si>
  <si>
    <t>pekepeke@hotmail.com</t>
  </si>
  <si>
    <t>DRA. ALICIA ANDREA BECERRIL BETANCOURT</t>
  </si>
  <si>
    <t>DR. DAVID BRISEÑO PAHUA</t>
  </si>
  <si>
    <t>DR. RICARDO PERALTA</t>
  </si>
  <si>
    <t>DRA. IRIS EUGENIA SEGURA MARTINEZ</t>
  </si>
  <si>
    <t>DR. RICARDO CARBAJAL</t>
  </si>
  <si>
    <t>DRA. JACQUELINE HUESCA</t>
  </si>
  <si>
    <t>codigoestetico704@gmail.com</t>
  </si>
  <si>
    <t>KEIKO VASQUEZ</t>
  </si>
  <si>
    <t>DR. URIEL JARAMILLO</t>
  </si>
  <si>
    <t>DRA. WENDY JOBANA CORREA CHAPARRO</t>
  </si>
  <si>
    <t>wendytacorrea@gmail.com</t>
  </si>
  <si>
    <t>DRA. MARGARITA PEREZ CORTEZ</t>
  </si>
  <si>
    <t>CD. ALTAMIRANO</t>
  </si>
  <si>
    <t>DRA. LUCERO BARREDA ZALETA</t>
  </si>
  <si>
    <t>lbarreda.derma@gmail.com</t>
  </si>
  <si>
    <t>DR. JESUS ULISES MANZANARES RODRIGUEZ</t>
  </si>
  <si>
    <t>DRA. JHOSELIN SANCHEZ DE LA ROSA</t>
  </si>
  <si>
    <t>jhoselinsrosa@gmail.com</t>
  </si>
  <si>
    <t>DRA. LAURA DE LOS SANTOS LOPEZ</t>
  </si>
  <si>
    <t>santosdra@hotmail.com</t>
  </si>
  <si>
    <t>JOSE MARIA COLL LALIGA</t>
  </si>
  <si>
    <t>DRA. TANIA AGUILAR</t>
  </si>
  <si>
    <t>DRA. MARLEN EICO ORTIZ ELOISA</t>
  </si>
  <si>
    <t>eikomarlen@hotmail.com</t>
  </si>
  <si>
    <t>DR. ADOLFO RICARDO RUSKE</t>
  </si>
  <si>
    <t>DRA. VANESA ARIAS</t>
  </si>
  <si>
    <t>DRA. JESSICA CASTILLO</t>
  </si>
  <si>
    <t>CLINICA DHI</t>
  </si>
  <si>
    <t>jonathan@dhimexico.com</t>
  </si>
  <si>
    <t>DR. MARTIN JUAREZ</t>
  </si>
  <si>
    <t>DRA. ALEXANDRA DE JESUS PALAZUELOS GUERRERO</t>
  </si>
  <si>
    <t>dra.palazuelos@gmail.com</t>
  </si>
  <si>
    <t>wenrodriguex@hotmail.com</t>
  </si>
  <si>
    <t>PURUANDIRO</t>
  </si>
  <si>
    <t>DRA. ELIZABETH CRISANTO CAMPOS</t>
  </si>
  <si>
    <t xml:space="preserve">dracrisantocampos@gmail.com </t>
  </si>
  <si>
    <t>DRA. MARIA DE LOURDES TAPIA</t>
  </si>
  <si>
    <t>DRA. MIRIAM LETICIA ROJAS CASTILLEJOS</t>
  </si>
  <si>
    <t>DRA. NANCY EDITH MONTES GARCIA</t>
  </si>
  <si>
    <t>nanusmontes@hotmail.com</t>
  </si>
  <si>
    <t>DRA. MARIA DE JESUS GOMEZ</t>
  </si>
  <si>
    <t>DRA. ISELA MORENO</t>
  </si>
  <si>
    <t>templarioderma@yahoo.com.mx</t>
  </si>
  <si>
    <t>DR. LUIS VILLANUEVA</t>
  </si>
  <si>
    <t>LIDIA DIAZ TORRES</t>
  </si>
  <si>
    <t>TAXCO DE ALARCON</t>
  </si>
  <si>
    <t>DRA. ELVIRA VAZQUEZ PAZ</t>
  </si>
  <si>
    <t>medica.dabell@hotmail.com</t>
  </si>
  <si>
    <t>58260 MORELIA</t>
  </si>
  <si>
    <t>DR. HARRY HERMILIUS</t>
  </si>
  <si>
    <t>VALLE DE BRAVO</t>
  </si>
  <si>
    <t>DRA. ROCIO NORIEGA ARCHULETA</t>
  </si>
  <si>
    <t>shio_nga@hotmail.com</t>
  </si>
  <si>
    <t>DR. JOSE ARTURO CHAVARRIA</t>
  </si>
  <si>
    <t>bellezaestetica@gmail.com</t>
  </si>
  <si>
    <t>DRA. NORMA JIMENEZ</t>
  </si>
  <si>
    <t>DISTRIBUCIONES Y REPRESENTACIONES RBK, S.A. DE  C.V.</t>
  </si>
  <si>
    <t>TLAQUEPAQUE</t>
  </si>
  <si>
    <t>draevaceron@hotmail.com</t>
  </si>
  <si>
    <t>DRA. ALEJANDRA RAMOS VILLASALDO</t>
  </si>
  <si>
    <t>PLAYAS DE ROSARITO</t>
  </si>
  <si>
    <t>DRA. ERENDIRA GONZALEZ DIAZ</t>
  </si>
  <si>
    <t>ere_diaz9@hotmail.com</t>
  </si>
  <si>
    <t>DRA. CECILIA MERCEDES DIAZ DE LA CRUZ</t>
  </si>
  <si>
    <t>DRA. PERLA PALAFOX</t>
  </si>
  <si>
    <t>DR. RAFAEL BAQUEDANO HERRERA</t>
  </si>
  <si>
    <t>DR. FERNANDO LOPEZ GAYTAN</t>
  </si>
  <si>
    <t>DRA. ALINE ASTORGA CARBALLO</t>
  </si>
  <si>
    <t>dra.astorga88@gmail.com</t>
  </si>
  <si>
    <t>DR. ARTURO SORIANO</t>
  </si>
  <si>
    <t>DRA. MA. EUGENIA VAZQUEZ</t>
  </si>
  <si>
    <t>DR. FROYLAN MORA BRITO</t>
  </si>
  <si>
    <t>morafroy@hotmail.com</t>
  </si>
  <si>
    <t>DRA. ALINA GUTIERREZ</t>
  </si>
  <si>
    <t>DRA. CLAUDIA CECILIA ROSALES REYES</t>
  </si>
  <si>
    <t>clauderma66@hotmail.com</t>
  </si>
  <si>
    <t>DRA. DIANA MARQUEZ RUIZ</t>
  </si>
  <si>
    <t>dianamarquezmd@hotmail.com</t>
  </si>
  <si>
    <t>DR. CESAR SANCHEZ CASTRO MEJIA</t>
  </si>
  <si>
    <t>DRA. MICHELLE MARQUEZ</t>
  </si>
  <si>
    <t>DRA. PATRICIA MARTINEZ CEJUDO</t>
  </si>
  <si>
    <t>DRA. MONICA DE LA TORRE</t>
  </si>
  <si>
    <t>DR. ILICH SANDINO RIOS GARCIA</t>
  </si>
  <si>
    <t>DR. JUAN CARLOS GONZALEZ GARCIA</t>
  </si>
  <si>
    <t>DRA. ANA PAULA REAL VILLA CORONA</t>
  </si>
  <si>
    <t>DRA. ATZIRI MARTINEZ ESPINO</t>
  </si>
  <si>
    <t>jeanguevara@ciruderm.info,luisponce@ciruderm.info</t>
  </si>
  <si>
    <t>ACAMBARO</t>
  </si>
  <si>
    <t>DRA. URSULA GUADALUPE BELTRAN BUSTAMANTE</t>
  </si>
  <si>
    <t>ursulabeltranbus@hotmail.com</t>
  </si>
  <si>
    <t>DRA. MIRIAM ELIDETH GARCIA JAUREGUI</t>
  </si>
  <si>
    <t>luccetclinic@gmail.com</t>
  </si>
  <si>
    <t>JOSEFINA QUIROZ</t>
  </si>
  <si>
    <t>DR. ALBERTO RODRIGUEZ</t>
  </si>
  <si>
    <t>DRA. NORMA PATRICIA ARCE MARTINEZ</t>
  </si>
  <si>
    <t>vmros0216@outlook.es</t>
  </si>
  <si>
    <t>DR. JUAN PABLO ROBLES LOPEZ</t>
  </si>
  <si>
    <t>DRA. ALDARA BARRERA ROMERO</t>
  </si>
  <si>
    <t>aldara_br@hotmail.com</t>
  </si>
  <si>
    <t>GUADALUPE SOTO GARCIA</t>
  </si>
  <si>
    <t>DRA. MARIANA FLORES HERNANDEZ</t>
  </si>
  <si>
    <t>DRA. ELITZAIDA FLORES</t>
  </si>
  <si>
    <t>DR. SERGIO MOISEN</t>
  </si>
  <si>
    <t>drsermo-69@hotmail.com</t>
  </si>
  <si>
    <t>DR. ALEJANDRO MARTINEZ</t>
  </si>
  <si>
    <t>DRA. LUCIA ACHELL NAVA</t>
  </si>
  <si>
    <t>luciachell50@hotmail.com</t>
  </si>
  <si>
    <t>DR. FERNANDO MOLINA MONTALVA</t>
  </si>
  <si>
    <t>DRA. ANA ALICIA GARCIA DE JESUS</t>
  </si>
  <si>
    <t>aniux1305@gmail.com</t>
  </si>
  <si>
    <t>DRA. WADIA ABOU SAMRA SEIJAS</t>
  </si>
  <si>
    <t>elenalva65@hotmail.com</t>
  </si>
  <si>
    <t>DRA. PAOLA VERENICE DOMINGUEZ DUARTE</t>
  </si>
  <si>
    <t>genesis_clinica_dental@hotmail.com</t>
  </si>
  <si>
    <t>DRA. PATRICIA E. GARCIA</t>
  </si>
  <si>
    <t>DRA. SHERLIM ALEJANDRA GUERRERO SANTANA</t>
  </si>
  <si>
    <t>dentalspahermosillo@gmail.com</t>
  </si>
  <si>
    <t>DR. ALEJANDRO MEZA</t>
  </si>
  <si>
    <t>ameza89@gmail.com</t>
  </si>
  <si>
    <t>jgn@numerotres.mx</t>
  </si>
  <si>
    <t>DR. EDUARDO SEGURA</t>
  </si>
  <si>
    <t>DRA. MARIA FERNANDA CASTILLO ESPIDIO</t>
  </si>
  <si>
    <t>mary.f.9@hotmail.com</t>
  </si>
  <si>
    <t>DRA. ITZEL DURAN CORTEZ</t>
  </si>
  <si>
    <t>adryvelazco@hotmmail.com</t>
  </si>
  <si>
    <t>DRA. KELYS CABALLERO OSORIO</t>
  </si>
  <si>
    <t>kelyscaballero@gmail.com</t>
  </si>
  <si>
    <t>DRA. ERNESTINA NICOLAS</t>
  </si>
  <si>
    <t>DR. PABLO JOSE CHALITA TAGLE</t>
  </si>
  <si>
    <t>MARIA JOSE FERNANDEZ SOTO</t>
  </si>
  <si>
    <t>DRA. CLARA LOPEZ PRECIADO</t>
  </si>
  <si>
    <t>FRANCISCO A MADERO</t>
  </si>
  <si>
    <t>DR. ANTONIO NAYEN</t>
  </si>
  <si>
    <t>DRA. NICTHE HA  CUEVAS RANGEL</t>
  </si>
  <si>
    <t>dra.nicthe.cuevas@hotmail.com</t>
  </si>
  <si>
    <t>COLEGIO DE ODONTOLOGOS CD. DE MEXICO</t>
  </si>
  <si>
    <t>DRA. LAURA CARREÑO</t>
  </si>
  <si>
    <t>DR. JOSE MIGUEL DE LA FUENTE COUTIÑO</t>
  </si>
  <si>
    <t>DRA. ADRIANA NOEMI RIVERA RICO</t>
  </si>
  <si>
    <t>TECAMA</t>
  </si>
  <si>
    <t>DR. VICTOR LOUSTAUNAU</t>
  </si>
  <si>
    <t>DR. JOSE MANUEL CAMARENA GONZALEZ</t>
  </si>
  <si>
    <t>jckamarena@gmail.com</t>
  </si>
  <si>
    <t>PAULINA DE LA MORA</t>
  </si>
  <si>
    <t>paulinadelamora@hotmail.com</t>
  </si>
  <si>
    <t>DR. JOSE ALBERTO DUARTE FAFUTIS</t>
  </si>
  <si>
    <t>Lanword@live.com.mx</t>
  </si>
  <si>
    <t>DRA. ELIZABETH FLORES</t>
  </si>
  <si>
    <t>elissafloresflores@gmail.com</t>
  </si>
  <si>
    <t>DR. CLAUDIO CAYETANO CASTILLO MARTINEZ</t>
  </si>
  <si>
    <t>claudio_cayetano@Yahoo.com.mx</t>
  </si>
  <si>
    <t>FIESTA AMERICANA</t>
  </si>
  <si>
    <t>MONICA SANCHEZ</t>
  </si>
  <si>
    <t>MARIA. MAGDALENA CEJUDO</t>
  </si>
  <si>
    <t>JOSE LUIS PALMA</t>
  </si>
  <si>
    <t>DR. JORGE SOTO LEON</t>
  </si>
  <si>
    <t>jorgesl_85@hotmail.com</t>
  </si>
  <si>
    <t>CLINICA GLYMCO SPA</t>
  </si>
  <si>
    <t>DRA. ALEJANDRA LOPEZ PABLO</t>
  </si>
  <si>
    <t>DRA. MIRIAM EMILIA REYES MARTINEZ</t>
  </si>
  <si>
    <t>terapeuta.07@hotmail.com</t>
  </si>
  <si>
    <t>DR. EDGAR IVAN CHAVIRA GARCIA</t>
  </si>
  <si>
    <t>drivanchavira@gmail.com</t>
  </si>
  <si>
    <t>DRA. MIRIAM COSSETE LOPEZ ROMERO</t>
  </si>
  <si>
    <t>cosste73@hotmail.com</t>
  </si>
  <si>
    <t>DRA. GABRIELA MERINO ARROYO</t>
  </si>
  <si>
    <t>DRA. ARCELIA SANCHEZ BRAVO</t>
  </si>
  <si>
    <t>dra.preciosa21@gmail.com</t>
  </si>
  <si>
    <t>DRA. ALMA MARIANA CASTILLO BARRIGA</t>
  </si>
  <si>
    <t>DRA. PATRICIA NUÑEZ</t>
  </si>
  <si>
    <t>DRA. ADRIANA MACHADO CHAVELAS</t>
  </si>
  <si>
    <t>adrianamachado702@hotmail.com</t>
  </si>
  <si>
    <t>DRA. SILVIA TERESITA GUZMAN CUAUTLE</t>
  </si>
  <si>
    <t>silviatgc5@gmail.com</t>
  </si>
  <si>
    <t>DR. ERWIN FARRED</t>
  </si>
  <si>
    <t>erwin_farred@msn.com</t>
  </si>
  <si>
    <t>77505 CANCUN</t>
  </si>
  <si>
    <t>DRA. ISABEL ZAVALETA VALLEJO</t>
  </si>
  <si>
    <t>zavaletavallejo@gmail.com</t>
  </si>
  <si>
    <t>DRA. NIDIA PEREZ</t>
  </si>
  <si>
    <t>86179 VILLAHERMOSA</t>
  </si>
  <si>
    <t>DRA. MARTHA BERENICE VILCHIS GARZA</t>
  </si>
  <si>
    <t>berevilchi26@gmail.com</t>
  </si>
  <si>
    <t>MA DERMA COSMETIC, S.A. DE C.V.</t>
  </si>
  <si>
    <t>DR. RODRIGO MADERO GONZALEZ</t>
  </si>
  <si>
    <t xml:space="preserve"> rodmad25@hotmail.com</t>
  </si>
  <si>
    <t>DR. MAURICIO MENENDEZ</t>
  </si>
  <si>
    <t>DRA. CAROLINA RUBALCABA JUAREZ</t>
  </si>
  <si>
    <t>caro.rubalcaba.juarez@gmail.com</t>
  </si>
  <si>
    <t>DRA. CLAUDIA AQUINO PEREZ</t>
  </si>
  <si>
    <t>Ddra.clauaquino@gmail.com</t>
  </si>
  <si>
    <t>DRA. SILVIA SALAZAR</t>
  </si>
  <si>
    <t>sksalazar@gmail.com</t>
  </si>
  <si>
    <t>DRA. MARIANGEL ACEVEDO</t>
  </si>
  <si>
    <t>DR. RICHARD ANTONIO SILVA SUAREZ</t>
  </si>
  <si>
    <t>richcm@gmail.com</t>
  </si>
  <si>
    <t>DRA. OLIMPIA MARISA RUIZ GUTIERREZ</t>
  </si>
  <si>
    <t>DR. JESUS JUAREZ</t>
  </si>
  <si>
    <t>OPERADORA TURISTICA EL CID RIVIERA MAYA, SA. DE CV</t>
  </si>
  <si>
    <t>PUERTO MORELOS</t>
  </si>
  <si>
    <t>DRA. NATALIE PECH LOPEZ</t>
  </si>
  <si>
    <t>DR. HECTOR GARIBAY</t>
  </si>
  <si>
    <t>DRA. ANA ELENA HERRERA RIVERA</t>
  </si>
  <si>
    <t>a-ele24@hotmail.com</t>
  </si>
  <si>
    <t>DRA. DULCE NELLY LIRA</t>
  </si>
  <si>
    <t>JAQUELINE CAMPOS</t>
  </si>
  <si>
    <t>CLINICA SPA SPASSIO</t>
  </si>
  <si>
    <t>DR. GERARDO MANUELL LEE</t>
  </si>
  <si>
    <t>DRA. NORMA GEORGINA MANCILLA JUAREZ</t>
  </si>
  <si>
    <t>DR. RAUL AYALA</t>
  </si>
  <si>
    <t>DRA. NICTÉ-HÁ DIAZ</t>
  </si>
  <si>
    <t>DR. JOSE FRANCISCO BARRERA HUERTAS</t>
  </si>
  <si>
    <t>DRA. VIVIAN ARROYO</t>
  </si>
  <si>
    <t>DR. RODRIGO MADRIGAL</t>
  </si>
  <si>
    <t>DR. EDUARDO CRUZ</t>
  </si>
  <si>
    <t>DRA. ESTEFANIA GUZMAN</t>
  </si>
  <si>
    <t>evelyn.liliana@hotmailcom</t>
  </si>
  <si>
    <t>VANESSA MONTALVO BRAVO</t>
  </si>
  <si>
    <t>dimedique@gmail.com</t>
  </si>
  <si>
    <t>DRA. ISABELLA MEZA CASSO</t>
  </si>
  <si>
    <t>isamezacasso@hotmail.com</t>
  </si>
  <si>
    <t>DRA. ESTEFANIA O´SHEA OLMEDO</t>
  </si>
  <si>
    <t>estefany_oshea@hotmail.com</t>
  </si>
  <si>
    <t>DR. MARTIN JAVIER GUZMAN SANCHEZ</t>
  </si>
  <si>
    <t>martinjguzman@yahoo.com.mx</t>
  </si>
  <si>
    <t>DRA. CRISTINA GRAJALES</t>
  </si>
  <si>
    <t>BEATRIZ MOLINA</t>
  </si>
  <si>
    <t>MARCO ANTONIO SAN JUAN</t>
  </si>
  <si>
    <t>DR. FRANCISCO SAUCEDA RANGEL</t>
  </si>
  <si>
    <t>DRA. SILVIA TELLO UGALDE</t>
  </si>
  <si>
    <t>sylviamtello@hotmail.com</t>
  </si>
  <si>
    <t>DRA. ELIZABETH ANAHI NAVA ROMERO</t>
  </si>
  <si>
    <t>dra.navaromero@gmail.com</t>
  </si>
  <si>
    <t>DRA. ELIZABETH PEREZ NUNGARAY</t>
  </si>
  <si>
    <t>elizabethperez_nungaray@hotmail.com</t>
  </si>
  <si>
    <t>EDGAR CANDIA / GABRIELA MENDEZ</t>
  </si>
  <si>
    <t>h_boss_1@msn.com</t>
  </si>
  <si>
    <t>DRA. YESENIA VALERIO HERRERA</t>
  </si>
  <si>
    <t>DRA. ARIADNA GUADALUPE CARRILLO SANCHEZ</t>
  </si>
  <si>
    <t>dra.ariadnacarrillo@gmail.com</t>
  </si>
  <si>
    <t>VILLA DE ALVAREZ</t>
  </si>
  <si>
    <t>DRA. SANDRA PATRICIA DUARTE HERNANDEZ</t>
  </si>
  <si>
    <t>sdhcmf@hotmail.com</t>
  </si>
  <si>
    <t>DRA. HAYDE CEDEÑO GARCIA</t>
  </si>
  <si>
    <t>DR. OSWALDO RAMIREZ ARAUJO</t>
  </si>
  <si>
    <t>oswaraujo@gmail.com</t>
  </si>
  <si>
    <t>spsantaclara@hotmail.com</t>
  </si>
  <si>
    <t>DR. JUAN CARLOS LUNA</t>
  </si>
  <si>
    <t>DR. EDUARDO LUNA JAIME</t>
  </si>
  <si>
    <t>DRA. WENDY ORTEGA</t>
  </si>
  <si>
    <t>DR. GUSTAVO SEGURA MORENO</t>
  </si>
  <si>
    <t>gsmderm@gmail.com</t>
  </si>
  <si>
    <t>DRA. SILVIA TERAN MOLINA</t>
  </si>
  <si>
    <t>GEORGINA CERBON</t>
  </si>
  <si>
    <t>tibisayserranof@celam.mx</t>
  </si>
  <si>
    <t>DRA. YULIETH VANESSA AVILA VALEGA</t>
  </si>
  <si>
    <t>DRA. NICOLE STEPHANIE KRESCH TRONIK</t>
  </si>
  <si>
    <t>drakresch@yahoo.com</t>
  </si>
  <si>
    <t>DR. FRANCISCO JAVIER CASILLAS ARAIZA</t>
  </si>
  <si>
    <t>fco.casillas@yahoo.com.mx</t>
  </si>
  <si>
    <t>DRA. AYTZIN GAMBOA</t>
  </si>
  <si>
    <t>DRA. BLANCA ESTELA ROJAS MORALES</t>
  </si>
  <si>
    <t>estela0809rojas@gmail.com</t>
  </si>
  <si>
    <t>DRA. ANDREA ZAIRA LUNA GUADARRAMA</t>
  </si>
  <si>
    <t>DRA. ROSA MARIA ZUÑIGA SANCHEZ</t>
  </si>
  <si>
    <t>DR. CARLOS TOLEDO TORAL</t>
  </si>
  <si>
    <t>SAHUAYO</t>
  </si>
  <si>
    <t>PAOLA DURANTE</t>
  </si>
  <si>
    <t>DRA. MARY CARMEN FUENMAYOR</t>
  </si>
  <si>
    <t>gregorioguevara@ciruderm.info</t>
  </si>
  <si>
    <t>DRA. PAULA TORRES CAMACHO</t>
  </si>
  <si>
    <t>pau_torres@yahoo.com.mx</t>
  </si>
  <si>
    <t>DR. ARMANDO DIAZ</t>
  </si>
  <si>
    <t>DR. ALEJANDRO GUILLERMO RAMÍREZ</t>
  </si>
  <si>
    <t>DR. ANDRES SIDHARTHA HINDÚ PEREZ</t>
  </si>
  <si>
    <t>sidhartha.dr@gmail.com</t>
  </si>
  <si>
    <t>DRA. ANA KAREN MARTINEZ SALDIVAR</t>
  </si>
  <si>
    <t>dra_karenmtz@hotmail.com</t>
  </si>
  <si>
    <t>DRA. GABRIELA CHINCHILLA</t>
  </si>
  <si>
    <t>DRA. LINDA FERNANDEZ</t>
  </si>
  <si>
    <t>dra.linfer@gmail.com</t>
  </si>
  <si>
    <t>CLAUDIA ISABEL LOPEZ</t>
  </si>
  <si>
    <t>DRA. CLAUDIA GARZA ZARATE</t>
  </si>
  <si>
    <t>plasmaee@gmail.com, alejandravelasco@ciruderm.info</t>
  </si>
  <si>
    <t>DR. HERNAN GARCIA GUTIERREZ</t>
  </si>
  <si>
    <t>hernangarciagtz@hotmail.com</t>
  </si>
  <si>
    <t>DR. RODOLFO GUERRERO PEREZ</t>
  </si>
  <si>
    <t>conshap772@gmail.com</t>
  </si>
  <si>
    <t>DRA. CLAUDIA TALAVERA</t>
  </si>
  <si>
    <t>DRA. ALMA MA. DEL ROCIO RIVERA MARTELL</t>
  </si>
  <si>
    <t>DRA. RAQUEL AGUILAR HERNANDEZ</t>
  </si>
  <si>
    <t>DRA. ROSALIA SOTELO CORDOBA</t>
  </si>
  <si>
    <t>DRA. MARINA GARCIA</t>
  </si>
  <si>
    <t>DR. IVAN JAEL MALDONADO SORIANO</t>
  </si>
  <si>
    <t>ijaelms@gmail.com</t>
  </si>
  <si>
    <t>DRA. ALEJANDRA ROSAS ORTA</t>
  </si>
  <si>
    <t>ealerosasorta@gmail.com</t>
  </si>
  <si>
    <t>DR. RUBEN FRANCISCO NOVAS SANTOS</t>
  </si>
  <si>
    <t>DRA. DENISSE GUADALUPE SANJUAN GONZALEZ</t>
  </si>
  <si>
    <t>denicienta13@hotmail.com</t>
  </si>
  <si>
    <t>DRA. KARINA REYNOSO  JURADO</t>
  </si>
  <si>
    <t>reynosoj76@gmail.com</t>
  </si>
  <si>
    <t>DR. CARLOS IBARRA</t>
  </si>
  <si>
    <t>GABRIELA  MARABOTO</t>
  </si>
  <si>
    <t>DRA. LETICIA MALDONADO</t>
  </si>
  <si>
    <t>DRA. CINDY L. RODRIGUEZ REYNOSO</t>
  </si>
  <si>
    <t>a87mkt@icloud.com</t>
  </si>
  <si>
    <t>DRA. ANA GABRIELA RETA ITUARTE</t>
  </si>
  <si>
    <t>DRA. LAURA FANNY MIJANGOS MEDINA</t>
  </si>
  <si>
    <t>DRA. ANA PAULA AVALOS</t>
  </si>
  <si>
    <t>DR. JOSE EDUARDO CRUZ SALDAÑA</t>
  </si>
  <si>
    <t>eduardocruzsaldana@gmail.com</t>
  </si>
  <si>
    <t>DR. FERNANDO ARCAUTE AIZPURU</t>
  </si>
  <si>
    <t>DRA. ITZUMI MORALES LOPEZ</t>
  </si>
  <si>
    <t>itzu_mi@hotmail.com</t>
  </si>
  <si>
    <t>DRA. MITZI CASTALIA AGUIÑAGA ARELLANO</t>
  </si>
  <si>
    <t>Mitzicastaliacdo@gmail.com</t>
  </si>
  <si>
    <t>DRA. SOFIA CASTRO</t>
  </si>
  <si>
    <t>DR. RAUL CARDEÑA</t>
  </si>
  <si>
    <t>DR. FRANCISCO JIMENEZ LABORA</t>
  </si>
  <si>
    <t>paco_labora@hotmail.com</t>
  </si>
  <si>
    <t>LETICIA ELENA NAVA RIVERA</t>
  </si>
  <si>
    <t>DRA. MARIA DEL PILAR PINEDA</t>
  </si>
  <si>
    <t>DR. ISRAEL LOPEZ ROQUE</t>
  </si>
  <si>
    <t>lopezroqueisrael1@gmail.com</t>
  </si>
  <si>
    <t>TAMAZUNCHALE</t>
  </si>
  <si>
    <t>DRA. ANGELICA GARCIA</t>
  </si>
  <si>
    <t>DRA. TERESA DE JESUS GOMEZ ESCOBAR</t>
  </si>
  <si>
    <t>tgomezescobar@gmail.com</t>
  </si>
  <si>
    <t>TEZONCO</t>
  </si>
  <si>
    <t>DRA. MONICA SOTO</t>
  </si>
  <si>
    <t>DR. ARTURO REYES MARTINEZ</t>
  </si>
  <si>
    <t>areyes.md.cirugia@gmail.com</t>
  </si>
  <si>
    <t>drashantal@yahoo.com</t>
  </si>
  <si>
    <t>drsalazar.tj@gmail.com</t>
  </si>
  <si>
    <t>DRA. MARIANA ROCHIN</t>
  </si>
  <si>
    <t>DRA. ANA CRISTINA DIAZ DE LEON</t>
  </si>
  <si>
    <t>anac.dlb@gmail.com</t>
  </si>
  <si>
    <t>DRA. MARIA TERESA AGUILAR IBARRA</t>
  </si>
  <si>
    <t>DRA. AMALIA ABALID CASTAÑEDA</t>
  </si>
  <si>
    <t>DR. JUSTO MILLAN ENRIQUEZ PEREZ</t>
  </si>
  <si>
    <t>gerencia@dermania.mx,bermudezpaola82@gmail.com</t>
  </si>
  <si>
    <t>DRA. ESTELA VAZQUEZ GUTIERREZ</t>
  </si>
  <si>
    <t>DRA. VERONICA MURILLO</t>
  </si>
  <si>
    <t>DRA. VERONICA TOLEDO GARCIA</t>
  </si>
  <si>
    <t>veronicatoledogarcia12@yahoo.com.mx</t>
  </si>
  <si>
    <t>DR. MAURICIO HENKEL</t>
  </si>
  <si>
    <t>drssalgado@outlook.com</t>
  </si>
  <si>
    <t xml:space="preserve">76020  QUERETARO, </t>
  </si>
  <si>
    <t>DR. RAUL GONZALEZ MADRAZO</t>
  </si>
  <si>
    <t>DR. ALDO CAZARES FRAGOSO</t>
  </si>
  <si>
    <t>aldo.c.fragoso@gmail.com</t>
  </si>
  <si>
    <t>DRA. ANA MARIA MARTINEZ CORTES</t>
  </si>
  <si>
    <t>ADRIANA DE COSS ZUART</t>
  </si>
  <si>
    <t>DR. ALEJANDRO ZURITA SALAZAR</t>
  </si>
  <si>
    <t>medicinaesteticadrzurita@gmail.com</t>
  </si>
  <si>
    <t>DRA. ALY VAZQUEZ</t>
  </si>
  <si>
    <t>dravzqz@hotmail.com</t>
  </si>
  <si>
    <t>82800 EL ROSARIO</t>
  </si>
  <si>
    <t>DRA. ALMA ROSA AGUILASOCHO GAXIOLA</t>
  </si>
  <si>
    <t>almarosse10@hotmail.com</t>
  </si>
  <si>
    <t>DR. MOISES LEVI MUÑOZ CORIA</t>
  </si>
  <si>
    <t>DRA. ANGELICA NIETO VAZQUEZ</t>
  </si>
  <si>
    <t>anyvazquez_84@hotmail.com</t>
  </si>
  <si>
    <t>DR. CARLOS MUÑOZ</t>
  </si>
  <si>
    <t>DR. ALFONSO DE LA TORRE</t>
  </si>
  <si>
    <t>DR. ARTURO GARCIA</t>
  </si>
  <si>
    <t>Doctora.rull@gmail.com</t>
  </si>
  <si>
    <t>m.a.ba@live.com.mx</t>
  </si>
  <si>
    <t>94560 CORDOVA</t>
  </si>
  <si>
    <t>DR. JUAN ANTONIO TREVIÑO MACIAS</t>
  </si>
  <si>
    <t>trevi334@hotmail.com</t>
  </si>
  <si>
    <t>DRA. MIRIAM MARTINEZ ALDAZ</t>
  </si>
  <si>
    <t>miriam_23_66@hotmail.com</t>
  </si>
  <si>
    <t>DRA. MA. FERNANDA NUÑEZ</t>
  </si>
  <si>
    <t>DRA. NATALI PEREZ</t>
  </si>
  <si>
    <t>natalia_oc@hotmail.com</t>
  </si>
  <si>
    <t>DRA. MONICA MARISCAL</t>
  </si>
  <si>
    <t>DR. PAUL VAZQUEZ</t>
  </si>
  <si>
    <t>ANTONIO SILANES</t>
  </si>
  <si>
    <t>DRA. MARIA FRANCIA PINEDA CUBILLAN</t>
  </si>
  <si>
    <t>mariafranciapineda@gmail.com.</t>
  </si>
  <si>
    <t>DRA. NIMBE ITALIA CAMPA MORENA</t>
  </si>
  <si>
    <t>nim_cm@hotmail.com</t>
  </si>
  <si>
    <t>DRA. MIRIAM LEVY CARMONA</t>
  </si>
  <si>
    <t>DRA. BLANCA ADRIANA GALICIA</t>
  </si>
  <si>
    <t>DRA. ROSA ELIA MARTINEZ SAENZ</t>
  </si>
  <si>
    <t>mom_petit_rouge@hotmail.com</t>
  </si>
  <si>
    <t>DR. EDMUNDO GUADARRAMA</t>
  </si>
  <si>
    <t>DRA. FREDES AMARO</t>
  </si>
  <si>
    <t>DR. ANTONIO DAVID PEREZ ELIZONDO</t>
  </si>
  <si>
    <t>DR. CARLOS EDUARDO ARAGON SILVA</t>
  </si>
  <si>
    <t>carlosaragonoliva@hotmail.com</t>
  </si>
  <si>
    <t>DRA. OLGA LABASTIDA</t>
  </si>
  <si>
    <t>DR. JOSUE JAHZABELL GASPAR RIVERN</t>
  </si>
  <si>
    <t>josue_gr@hotmail.com</t>
  </si>
  <si>
    <t xml:space="preserve">espinas008@gmail.com </t>
  </si>
  <si>
    <t>DR. FRANCISCO MARTINEZ GARDUÑO</t>
  </si>
  <si>
    <t>drfcomartinez@hotmail.com</t>
  </si>
  <si>
    <t>DRA. ANA LAURA PEDRAZA MARIN</t>
  </si>
  <si>
    <t>analaurapedraza0@gmail.com</t>
  </si>
  <si>
    <t xml:space="preserve">XALAPA </t>
  </si>
  <si>
    <t>DRA. DIANA BELINDA ORTIZ RODEA</t>
  </si>
  <si>
    <t>dra.dianaortizrodea@outlook.com</t>
  </si>
  <si>
    <t>drluisbrito@hotmail.com</t>
  </si>
  <si>
    <t>DR. ORLANDO RENAN MOGUEL LOPEZ</t>
  </si>
  <si>
    <t>orlandomoguel@me.com</t>
  </si>
  <si>
    <t>drjosuea53@gmail.com</t>
  </si>
  <si>
    <t>DR. CHRISTIAN DANIEL ISLAS GARCIA</t>
  </si>
  <si>
    <t>sociogx3@hotmail.com</t>
  </si>
  <si>
    <t>DRA. AMABELI MINERVA ROSAS CRUZ</t>
  </si>
  <si>
    <t>amabelirosascruz@gmail.com</t>
  </si>
  <si>
    <t>drarociobermudez@hotmail.com</t>
  </si>
  <si>
    <t>juancarlosheredia@live.com.mx</t>
  </si>
  <si>
    <t>AGUAGUA DULCE</t>
  </si>
  <si>
    <t>DR. ALEJANDRO JOBAB CARVAJAL ROMERO</t>
  </si>
  <si>
    <t>jobab_c@hotmail.com</t>
  </si>
  <si>
    <t>drasierrad@yahoo.com.mx</t>
  </si>
  <si>
    <t>DRA. FANNY STELLA HERRAN MOTTA</t>
  </si>
  <si>
    <t>drafannysherran@yahoo.com.mx</t>
  </si>
  <si>
    <t>DR. ROLANDO ESPARZA</t>
  </si>
  <si>
    <t>drrolandoesparzav@gmail.com</t>
  </si>
  <si>
    <t>DR. FERNANDO QUINTANILLA VARGAS</t>
  </si>
  <si>
    <t>ferquintana@yahoo.com</t>
  </si>
  <si>
    <t>vigdys_victori@hotmail.com</t>
  </si>
  <si>
    <t>DR. FELIPE DE JESUS PEÑA HERNANDEZ</t>
  </si>
  <si>
    <t>contacto@drfelipepena.com</t>
  </si>
  <si>
    <t>DRA. PAOLA VIEYRA</t>
  </si>
  <si>
    <t>paolavijss@gmail.com</t>
  </si>
  <si>
    <t>DR. GABRIEL MARTIN GUTIERREZ FIGUEROA</t>
  </si>
  <si>
    <t>dr.gabriel.cper@gmail.com</t>
  </si>
  <si>
    <t>DR. ANDRES BELLO MARGALEF</t>
  </si>
  <si>
    <t>cirugiaplastica.palmas735@gmail.com</t>
  </si>
  <si>
    <t>DRA. MARIA DEL MAR NEGRETE AUDELO</t>
  </si>
  <si>
    <t>marimarnegrete@yahoo.com.mx</t>
  </si>
  <si>
    <t>DR. JULIAN RAMOS SAMANO</t>
  </si>
  <si>
    <t>jrs_oe@hotmail.com</t>
  </si>
  <si>
    <t>loredom67@hotmail.com</t>
  </si>
  <si>
    <t>DR. JONATHAN DELGADO OROPEZA</t>
  </si>
  <si>
    <t>jonathandelgado31@hotmail.com</t>
  </si>
  <si>
    <t>DRA. CLAUDIA ANGELICA CAZARES NUÑEZ</t>
  </si>
  <si>
    <t xml:space="preserve">dra.marianaarellano@gmail.com </t>
  </si>
  <si>
    <t>dermobella@prodigy.net.mx</t>
  </si>
  <si>
    <t>DRA. DIANA EMMA BECERRIL PARRA</t>
  </si>
  <si>
    <t>dradianabecerril@gmail.com</t>
  </si>
  <si>
    <t>dermatopatologamvr@hotmail.com</t>
  </si>
  <si>
    <t>dra.karlaloderma@hotmail.com</t>
  </si>
  <si>
    <t>patyru86@gmail.com</t>
  </si>
  <si>
    <t>DRA. ALMA ENEDINA ATILANO MIRELES</t>
  </si>
  <si>
    <t>draatilano@yahoo.com.mx</t>
  </si>
  <si>
    <t>rodab78@hotmail.com</t>
  </si>
  <si>
    <t>DRA. ADRIANA AGUILAR DONIS</t>
  </si>
  <si>
    <t>adrianaaguilar79@hotmail.com</t>
  </si>
  <si>
    <t>auravillagomez@hotmail.com</t>
  </si>
  <si>
    <t>DRA. PAMELA OROZCO OLGUIN</t>
  </si>
  <si>
    <t>pamela_orz@hotmail.com</t>
  </si>
  <si>
    <t>elizabeth_liz_@hotmail.com</t>
  </si>
  <si>
    <t>DR. CESAR IVAN EUGENIO GONZALEZ</t>
  </si>
  <si>
    <t>dr.cesareugenio@gmail.com</t>
  </si>
  <si>
    <t>itzel_0308@hotmail.com</t>
  </si>
  <si>
    <t>DR. RENE ALBERTO JACOBO CABRERA</t>
  </si>
  <si>
    <t>scaso@cdgb.mx</t>
  </si>
  <si>
    <t>jesustrejo10@hotmail.com</t>
  </si>
  <si>
    <t>dra.vanessa.md@gmail.com</t>
  </si>
  <si>
    <t>FLUS FARMACIA S.A DE C.V.</t>
  </si>
  <si>
    <t>DRA. MARGARITA GARCIA RUIZ</t>
  </si>
  <si>
    <t>DRA. CECILIA BEATRIZ FRAUSTO MOTA</t>
  </si>
  <si>
    <t>draceciliaf@yahoo.com.mx</t>
  </si>
  <si>
    <t>drarturosandoval@hotmail.com</t>
  </si>
  <si>
    <t>DR. JAVIER REYNOSO VAZQUEZ</t>
  </si>
  <si>
    <t>centrodental2@hotmail.com</t>
  </si>
  <si>
    <t>unidaddecirugiaoral@yahoo.com.mx</t>
  </si>
  <si>
    <t>cirugiamaxilofacialslp@gmail.com</t>
  </si>
  <si>
    <t>DRA. ROSALVA FRANCISCA LOPEZ GONZALEZ</t>
  </si>
  <si>
    <t>biorenovamed@gmail.com</t>
  </si>
  <si>
    <t>DRA. PERLA GONZALEZ FIERRO</t>
  </si>
  <si>
    <t>DR. OSCAR HERNANDEZ GARCIA</t>
  </si>
  <si>
    <t>Sinrez@yahoo.com.mx</t>
  </si>
  <si>
    <t>TOREON</t>
  </si>
  <si>
    <t>lomasm6@gmail.com</t>
  </si>
  <si>
    <t>DR. EMILIO ACEVEDO ROSAS</t>
  </si>
  <si>
    <t>emilio.acevedo@gmail.com</t>
  </si>
  <si>
    <t>sbuhaya_jaquez@hotmail.com</t>
  </si>
  <si>
    <t>DR. JOSE LUIS BELTRAN PEREZ</t>
  </si>
  <si>
    <t>DRA. MARTHA VIVIANA SOLORIO SANDOVAL</t>
  </si>
  <si>
    <t>dra.vivianasolorio@gmail.com</t>
  </si>
  <si>
    <t>Dra.darielamtz@gmail.com</t>
  </si>
  <si>
    <t>dryonazcb@gmail.com</t>
  </si>
  <si>
    <t>dr.vallesorta@gmail.com</t>
  </si>
  <si>
    <t xml:space="preserve">zaira_07@hotmail.com </t>
  </si>
  <si>
    <t>DRA. ADRIANA ORIAK SOLANO</t>
  </si>
  <si>
    <t>ad_oriak@hotmail.com</t>
  </si>
  <si>
    <t>rovaldez@gmail.com</t>
  </si>
  <si>
    <t>DRA. ANA KAREN GRACIA ROBLES</t>
  </si>
  <si>
    <t>oliver.rodriguez@mexskin.com</t>
  </si>
  <si>
    <t>DRA. GLORIA ESCOBAR CANALES</t>
  </si>
  <si>
    <t>glorybar_80@hotmail.com</t>
  </si>
  <si>
    <t>DR. DAVID FERNANDO RUVALCABA PLASCENCIA</t>
  </si>
  <si>
    <t>doctorruvalcaba@gmail.com</t>
  </si>
  <si>
    <t>DRA. MARLEN IRELA ROJAS APODACA</t>
  </si>
  <si>
    <t>marlen_rojas_20@hotmail.com</t>
  </si>
  <si>
    <t>DR. NICOLAS OSUNA AGUILASOCHO</t>
  </si>
  <si>
    <t>drnicolasosuna@gmail.com</t>
  </si>
  <si>
    <t>DRA. ALEJANDRA BELTRAN VIVEROS</t>
  </si>
  <si>
    <t>aleyire_1593@hotmail.com</t>
  </si>
  <si>
    <t>dra.adri814@gmail.com</t>
  </si>
  <si>
    <t>drpozosv@hotmail.com</t>
  </si>
  <si>
    <t>cic_21_09@hotmail.com</t>
  </si>
  <si>
    <t>DRA. ALONDRA MARIEL OCHOA TORRES</t>
  </si>
  <si>
    <t>alondraochoa01@hotmail.com</t>
  </si>
  <si>
    <t>DRA. TANIA LIBERTAD RIVERA BETANCOURT</t>
  </si>
  <si>
    <t>tafrida@hotmail.com</t>
  </si>
  <si>
    <t>MAZAMITLA</t>
  </si>
  <si>
    <t>rosalia.vm@gmail.com</t>
  </si>
  <si>
    <t>DRA. LETICIA HERNANDEZ ALVARADO</t>
  </si>
  <si>
    <t>DRA. MAGDALENA RECIO SADA</t>
  </si>
  <si>
    <t>novastetics.sc@gmail.com</t>
  </si>
  <si>
    <t>DRA. ANA LAURA VAZQUEZ ORTIZ</t>
  </si>
  <si>
    <t>anne_611@hotmail.com</t>
  </si>
  <si>
    <t>DRA. ABIGAIL ALVAREZ GERARDO</t>
  </si>
  <si>
    <t>abalge_13@hotmail.com</t>
  </si>
  <si>
    <t>DRA. MELINA GUADALUPE LUGO TORRES</t>
  </si>
  <si>
    <t>melilugo@hotmail.com</t>
  </si>
  <si>
    <t>DRA. VERONICA LIZETH ARTEAGA SANTILLAN</t>
  </si>
  <si>
    <t>lizeth.liizet@gmail.com</t>
  </si>
  <si>
    <t>dra.gabrielanimas@gmail.com</t>
  </si>
  <si>
    <t>marianamoralesarias92@gmail.com</t>
  </si>
  <si>
    <t>DRA. NANCY GRISEL CORTES CASTILLO</t>
  </si>
  <si>
    <t>mdnancycortes@gmail.com</t>
  </si>
  <si>
    <t>YACAPIXTLA</t>
  </si>
  <si>
    <t>DRA. DULCE MARTINEZ</t>
  </si>
  <si>
    <t>Martinez@hotmail.con</t>
  </si>
  <si>
    <t>IXTLAN DEL RIO</t>
  </si>
  <si>
    <t>DR. HILARIO RUIZ CAMPOS</t>
  </si>
  <si>
    <t>carloscontrerasc@gmail.com</t>
  </si>
  <si>
    <t>drataniagonzalez@hotmail.com</t>
  </si>
  <si>
    <t>hymateopanzolco@gmail.com</t>
  </si>
  <si>
    <t>drmcm93@gmail.com</t>
  </si>
  <si>
    <t>jessytap92@gmail.com</t>
  </si>
  <si>
    <t>cdkarinagomez@hotmail.com</t>
  </si>
  <si>
    <t>DRA. BEATRIZ FRANCO SALINAS</t>
  </si>
  <si>
    <t>betty_fs@hotmail.com</t>
  </si>
  <si>
    <t>sally_r7@hotmail.com</t>
  </si>
  <si>
    <t>DRA. VALERIA CRISTAL LOPEZ PEREZ</t>
  </si>
  <si>
    <t>dralopez@hotmail.com</t>
  </si>
  <si>
    <t>merz.vania.homeopatia@gmail</t>
  </si>
  <si>
    <t>DRA. VALERIA MONTSERRAT LOPEZ CORONA</t>
  </si>
  <si>
    <t>valemontse_263@hotmail.com</t>
  </si>
  <si>
    <t>tani210892_@hotmail.com</t>
  </si>
  <si>
    <t>paloma.linan@hotmail.com</t>
  </si>
  <si>
    <t>DRA. CELESTE YOANA MIRELES CANALES</t>
  </si>
  <si>
    <t>dracelestemireles@gmail.com</t>
  </si>
  <si>
    <t>ESTHETIC MEDICAL CENTER \DRA. LILI CAMACHO</t>
  </si>
  <si>
    <t>liliz.spa13@gmail.com</t>
  </si>
  <si>
    <t>DR. RANDALL ALFONSO HERRERA LOZANO</t>
  </si>
  <si>
    <t>rahelo88@hotmail.com</t>
  </si>
  <si>
    <t>DRA. FATIMA ESTEFANIA PADILLA GRIMALDO</t>
  </si>
  <si>
    <t>fatima851087@hotmail.com</t>
  </si>
  <si>
    <t>oct_ruano@hotmail.com</t>
  </si>
  <si>
    <t xml:space="preserve">ESTADO DE MEXICO </t>
  </si>
  <si>
    <t>DR. ALBERTO DANIEL LEVI FLORES</t>
  </si>
  <si>
    <t>levi.daniel84@gmail.com</t>
  </si>
  <si>
    <t>fridaalexamontalvosanchez@gmail.com</t>
  </si>
  <si>
    <t>dianapc94@gmail.com</t>
  </si>
  <si>
    <t>honei44@hotmail.com</t>
  </si>
  <si>
    <t>malena_tu@hotmail.com</t>
  </si>
  <si>
    <t>DR. EDUARDO OSEGUERA LUCIO</t>
  </si>
  <si>
    <t>dermocosmedica@gmail.com</t>
  </si>
  <si>
    <t>dra_veronicaroman@hotmail.com</t>
  </si>
  <si>
    <t>DRA. PALOMA CORTEZ CASTILLO</t>
  </si>
  <si>
    <t>normarur@gmail.com</t>
  </si>
  <si>
    <t>DRA. MARLET STEFFANI MARTINEZ MORALES</t>
  </si>
  <si>
    <t>dra.marlet@gmail.com</t>
  </si>
  <si>
    <t>DRA. ESMERALDA BASTIDAS VALENZUELA</t>
  </si>
  <si>
    <t>direccion@neoclinic.com.mx</t>
  </si>
  <si>
    <t>praxedmk@hotmail.com</t>
  </si>
  <si>
    <t>CIUDAD GUZMAN</t>
  </si>
  <si>
    <t>DRA. MELISSA RODRIGUEZ CAMPORREDONDO</t>
  </si>
  <si>
    <t>DRA. ERIKA BARRERA MEJIA</t>
  </si>
  <si>
    <t>dra.barreraerika@gmail.com</t>
  </si>
  <si>
    <t>jesicajazmin10@hotmail.com</t>
  </si>
  <si>
    <t>vinalayluz@hotmail.com</t>
  </si>
  <si>
    <t>dra.mariamendoza92@gmail.com</t>
  </si>
  <si>
    <t>DR. EDWIN RAFAEL ARRIETA CHAIDEZ</t>
  </si>
  <si>
    <t>edarrietach@gmail.com</t>
  </si>
  <si>
    <t>DR. RUBEN HERNANDEZ PEREZ</t>
  </si>
  <si>
    <t>dr.rubenhp@gmail.com</t>
  </si>
  <si>
    <t>drarebeca.ortega@hotmail.com</t>
  </si>
  <si>
    <t>dradulcecorderozea@gmail.com</t>
  </si>
  <si>
    <t>con_corto@hotmail.com</t>
  </si>
  <si>
    <t>DRA. LOURDES AVIÑA GONZALEZ</t>
  </si>
  <si>
    <t>paloma_66_60@hotmail.com</t>
  </si>
  <si>
    <t>ETZATLAN</t>
  </si>
  <si>
    <t>consultoriocalete@gmail.com</t>
  </si>
  <si>
    <t>drmanuglz@gmail.com</t>
  </si>
  <si>
    <t>draaldanasamantha@gmail.com</t>
  </si>
  <si>
    <t>DRA. KRYSTAL ANAHI PEDRAZA PERALES</t>
  </si>
  <si>
    <t>krystal.pedraza@gmail.com</t>
  </si>
  <si>
    <t>DRA. SYLVIA KRYSTAL LOPEZ RAMIREZ</t>
  </si>
  <si>
    <t>drasylvialopez@gmail.com</t>
  </si>
  <si>
    <t xml:space="preserve">CIUDAD VICTORIA </t>
  </si>
  <si>
    <t>DRA. KAREN IVONNE RUEDA HERNANDEZ</t>
  </si>
  <si>
    <t>DRA. GIOVANA LOPEZ</t>
  </si>
  <si>
    <t>dra.giovanalopez@gmail.com</t>
  </si>
  <si>
    <t>paola@anestesiologa.com.mx</t>
  </si>
  <si>
    <t>areligonzz@yahoo.com.mx</t>
  </si>
  <si>
    <t>drlimon22@gmail.com</t>
  </si>
  <si>
    <t>DRA. BRENDA BERENICE CORONA MENDOZA</t>
  </si>
  <si>
    <t>berebrendis@gmail.com</t>
  </si>
  <si>
    <t>DRA. ROSALIA RIVERA PIÑA</t>
  </si>
  <si>
    <t>rosari85@gmail.com</t>
  </si>
  <si>
    <t>DRA. SANDRA AICME GARCIA HERNANDEZ</t>
  </si>
  <si>
    <t>sandy1980a@gmail.com</t>
  </si>
  <si>
    <t>facturas@kbapel.com</t>
  </si>
  <si>
    <t>DRA. YVETT MIRANDA ROQUE</t>
  </si>
  <si>
    <t>draymirandsña@gmail.com</t>
  </si>
  <si>
    <t>fersbe28Qgmail.com</t>
  </si>
  <si>
    <t>cdelrio91@hotmail.com</t>
  </si>
  <si>
    <t>DRA. PAMELA VARGAS SOTELO</t>
  </si>
  <si>
    <t>drapamellavargas@gmail.com</t>
  </si>
  <si>
    <t>DRA. LILIAN DALISE CASTRO RAMOS</t>
  </si>
  <si>
    <t>dalise78@hotmail.com</t>
  </si>
  <si>
    <t xml:space="preserve"> facturas-isiena@hotmail.com</t>
  </si>
  <si>
    <t>DRA. ROSARIO HERNANDEZ MACIEL</t>
  </si>
  <si>
    <t>roshermac@hotmail.com</t>
  </si>
  <si>
    <t>mac_medic1783@hotmail.com</t>
  </si>
  <si>
    <t>DRA. MARIA FERNANDA ESCALANTE ACOSTA</t>
  </si>
  <si>
    <t>drafernandaescalante@gmail.com</t>
  </si>
  <si>
    <t>dr.rivera.manrique@gmail.com</t>
  </si>
  <si>
    <t>DRA. ANA SOFIA GARCIA GONZALEZ</t>
  </si>
  <si>
    <t>ana_sg92@hotmail.com</t>
  </si>
  <si>
    <t>dianaorganista3@gmail.com</t>
  </si>
  <si>
    <t>DRA. CLAUDIA BERECIARTU YANEZ</t>
  </si>
  <si>
    <t>claubere30@hotmail.com</t>
  </si>
  <si>
    <t>CUIDAD DE MEXICO</t>
  </si>
  <si>
    <t xml:space="preserve">dra.karenedelmoral@gmail.com </t>
  </si>
  <si>
    <t>DRA. JANETH MOLINA PASARAN</t>
  </si>
  <si>
    <t>janne2746@gmail.com</t>
  </si>
  <si>
    <t>siomarasanchezvilchis@gmail.com</t>
  </si>
  <si>
    <t>PUEBAL</t>
  </si>
  <si>
    <t>DRA. ERIKA RUBI LOPEZ GAMEZ</t>
  </si>
  <si>
    <t>rubi26eri@gmail.com</t>
  </si>
  <si>
    <t>drapallende@hotmail.com</t>
  </si>
  <si>
    <t>DRA. SAYRA GUTIERREZ</t>
  </si>
  <si>
    <t>TAMAZULA</t>
  </si>
  <si>
    <t>tatiana@zafirmed.com</t>
  </si>
  <si>
    <t>neferkitty_7@yahoo.com</t>
  </si>
  <si>
    <t>DR. DANIEL YOSHIRO MIYAKE MARTINEZ</t>
  </si>
  <si>
    <t>dr.miyakeaesthetic@gmail.com</t>
  </si>
  <si>
    <t>galiciaroberto@gmail.com</t>
  </si>
  <si>
    <t>DRA. ANA LAURA SANCHEZ.</t>
  </si>
  <si>
    <t>lisettedefernex@gmail.com, facturas-isiena@hotmail.com</t>
  </si>
  <si>
    <t>drasarahilopezg@gmail.com</t>
  </si>
  <si>
    <t>dra.daynamaldonado@hotmail.com</t>
  </si>
  <si>
    <t>erikaban@yahoo.com</t>
  </si>
  <si>
    <t>kafi_figue@hotmail.com</t>
  </si>
  <si>
    <t>DRA. GUADALUPE GUZMAN CASTELO</t>
  </si>
  <si>
    <t>ricardoguzmancastelo@live.com</t>
  </si>
  <si>
    <t>SANTIAGO JUXTLAHUACA</t>
  </si>
  <si>
    <t>zigma.nep@gmail.com</t>
  </si>
  <si>
    <t>dra.daniellamorelos@gmail.com</t>
  </si>
  <si>
    <t>DRA. MARGGIORI MOLINA GARCIA</t>
  </si>
  <si>
    <t>makamoga17@hotmail.com</t>
  </si>
  <si>
    <t>dr.hdz_alexis@outlook.com</t>
  </si>
  <si>
    <t xml:space="preserve">jose038luis@hotmail.com </t>
  </si>
  <si>
    <t>dra.claudiamachuca@gmail.con</t>
  </si>
  <si>
    <t>sexy_know196@hotmail.com</t>
  </si>
  <si>
    <t>elizabethmr179@gmail.com</t>
  </si>
  <si>
    <t>drcamacho@hotmail.com</t>
  </si>
  <si>
    <t>castor_48@hotmail.com</t>
  </si>
  <si>
    <t>leal.88edith@gmail.com</t>
  </si>
  <si>
    <t>draescobar.91@gmail.com</t>
  </si>
  <si>
    <t>dr_eserrano@fmposgrado.unam.mx</t>
  </si>
  <si>
    <t>Karlajulissarguellosoto@hotmail.com</t>
  </si>
  <si>
    <t>DRA. ADRIANA PAULINA GUDIÑO REYES</t>
  </si>
  <si>
    <t>medicinaesteticaregenerativa@gmail.com</t>
  </si>
  <si>
    <t>DR. HECTOR MANUEL BARROSO NAVAREZ</t>
  </si>
  <si>
    <t>hmbn_09@hotmail.com</t>
  </si>
  <si>
    <t xml:space="preserve"> yuju_210@hotmail.com</t>
  </si>
  <si>
    <t>d.alonso660@gmail.com</t>
  </si>
  <si>
    <t>dra.karlanav@gmail.com</t>
  </si>
  <si>
    <t>DRA. JOSEFINA MARGARITA NIETO VAZQUEZ</t>
  </si>
  <si>
    <t>drajomanival@gmail.com</t>
  </si>
  <si>
    <t>dr.carlosmatamoros@gmail.com</t>
  </si>
  <si>
    <t>DR. JAVIER VALDES</t>
  </si>
  <si>
    <t>gabirdz1996@gmail.com</t>
  </si>
  <si>
    <t>martin.a.h@hotmail.com</t>
  </si>
  <si>
    <t>drjohnston086@gmail.com</t>
  </si>
  <si>
    <t>DRA. ANA FERNANDA FLORES DE LA MORA MACIAS</t>
  </si>
  <si>
    <t>Anafer18@hotmail.com</t>
  </si>
  <si>
    <t>DR. GERARDO LEYVA CHAVERO</t>
  </si>
  <si>
    <t>facturas2014.mx@gmail.com</t>
  </si>
  <si>
    <t>drgermanbazan@fmposgrado.unam.mx</t>
  </si>
  <si>
    <t>DRA. CRISTAL SALAZAR YAÑEZ</t>
  </si>
  <si>
    <t>cris_3618ga@hotmail.com</t>
  </si>
  <si>
    <t>max.adrianamacias@gmail.com</t>
  </si>
  <si>
    <t>clinica@doctorolvera.com</t>
  </si>
  <si>
    <t>DR. JUAN MALDONADO CARMONA</t>
  </si>
  <si>
    <t xml:space="preserve">pesaj_208@hotmail.com </t>
  </si>
  <si>
    <t>DR. JOSE IVAN DE LEON GAMBOA</t>
  </si>
  <si>
    <t>ivandeleong@gmail.com</t>
  </si>
  <si>
    <t>dra.adrianabravo@gmail.com</t>
  </si>
  <si>
    <t>geral1709@hotmail.com</t>
  </si>
  <si>
    <t xml:space="preserve">cdjgaby@gmail.com </t>
  </si>
  <si>
    <t>DRA. KARYNA CASTILLEJOS</t>
  </si>
  <si>
    <t>Karhuerta@outlook.com</t>
  </si>
  <si>
    <t>DRA. DIANA MARIA DIAZ CALDERON</t>
  </si>
  <si>
    <t>veren_14@hotmail.com</t>
  </si>
  <si>
    <t>DRA. MARIA FERNANDA GONZALEZ RIVERA</t>
  </si>
  <si>
    <t>mafernandagr25@gmail.com</t>
  </si>
  <si>
    <t>dra.fabiola.aleman@gmail.com</t>
  </si>
  <si>
    <t>DRA. WENDY ORIHUELA HERNANDEZ</t>
  </si>
  <si>
    <t>wendy5512332561@gmail.com</t>
  </si>
  <si>
    <t>DRA. KEYLA ARELY HERNANDEZ LARA</t>
  </si>
  <si>
    <t>gil_leo13@hotmail.com</t>
  </si>
  <si>
    <t>DRA. ASTRID RIVERA</t>
  </si>
  <si>
    <t>dgalicia390@gmail.com</t>
  </si>
  <si>
    <t xml:space="preserve">CUAUTLA </t>
  </si>
  <si>
    <t>fernandaresendizt@hotmail.com</t>
  </si>
  <si>
    <t xml:space="preserve">HIDALGO </t>
  </si>
  <si>
    <t>DRA. EVALICIA MURUA MARTINEZ SALDAÑA</t>
  </si>
  <si>
    <t>evaliciamurua@gmail.com</t>
  </si>
  <si>
    <t>DRA. MARIA ROSA POSADA VARGAS</t>
  </si>
  <si>
    <t>drrosyposada@gmail.com</t>
  </si>
  <si>
    <t xml:space="preserve">TODOS SANTOS </t>
  </si>
  <si>
    <t>DRA. SONIA CORONADO TORRES</t>
  </si>
  <si>
    <t>soniacoronadotorres@outlook.com</t>
  </si>
  <si>
    <t>DRA. GUADALUPE MARTINEZ</t>
  </si>
  <si>
    <t>FACTURAS@CLINICAIMAGEN.MX</t>
  </si>
  <si>
    <t>DRA. NORMA LAURA TORRES MACEDO</t>
  </si>
  <si>
    <t>DR. VICTOR HUGO NAVA DOMINGUEZ</t>
  </si>
  <si>
    <t>maely_re22@hotmail.com</t>
  </si>
  <si>
    <t>DRA. NALLELI GARCIA CAZAREZ</t>
  </si>
  <si>
    <t>ilellangc@hotmail.com</t>
  </si>
  <si>
    <t>DR. FRANCISCO JAVIER LOPEZ GALEANA</t>
  </si>
  <si>
    <t>Drfjlgaleana@gmail.com</t>
  </si>
  <si>
    <t>aggv_2000@yahoo.com</t>
  </si>
  <si>
    <t>DR. LUIS PABLO CANUL ANDRADE</t>
  </si>
  <si>
    <t>canulandrade@hotmail.com</t>
  </si>
  <si>
    <t>DR. ESTEBAN DE JESUS GARZA CANTU</t>
  </si>
  <si>
    <t>Estebangarza@gmail.com</t>
  </si>
  <si>
    <t>zero473@gmail.com</t>
  </si>
  <si>
    <t>DRA. ALEJANDRA SANTILLAN GARCIA</t>
  </si>
  <si>
    <t>dra.santillan.orl@gmail.com</t>
  </si>
  <si>
    <t xml:space="preserve">dra_claudiag_del_ma@hotmail.com </t>
  </si>
  <si>
    <t>aguizam@outlook.com</t>
  </si>
  <si>
    <t>dra.ximenarosado@gmail.com</t>
  </si>
  <si>
    <t>Itxia.acevedo@gmail.com</t>
  </si>
  <si>
    <t>DRA. ROSA DALIA GALLAGA GONZALEZ</t>
  </si>
  <si>
    <t>drjosemagana@gmail.com</t>
  </si>
  <si>
    <t>PedidoN°</t>
  </si>
  <si>
    <t>InventoryStatus</t>
  </si>
  <si>
    <t>PaymentStatus</t>
  </si>
  <si>
    <t>RODRIGO VELAZQUEZ MARQUEZ</t>
  </si>
  <si>
    <t>miguelortega@ciruderm.info</t>
  </si>
  <si>
    <t>NUMEROTRES F1</t>
  </si>
  <si>
    <t>MOLDEARTE</t>
  </si>
  <si>
    <t>MILTON JUNIOR GONZALEZ</t>
  </si>
  <si>
    <t>m.gonzalez@occidentalvacationclub.com</t>
  </si>
  <si>
    <t>MEDVICE APARATOLOGIA</t>
  </si>
  <si>
    <t>MARTHA REYES BARREDA</t>
  </si>
  <si>
    <t>LIC.ADRIAN COCA</t>
  </si>
  <si>
    <t>MARIBEL CONCEPCION RAMIREZ GUERRA</t>
  </si>
  <si>
    <t>LUIS FERNANDO AGUILAR LAGOS</t>
  </si>
  <si>
    <t>sirenitareal74@gmail.com</t>
  </si>
  <si>
    <t>KARINA CENTENO ALVIZO</t>
  </si>
  <si>
    <t>monikari_ca@hotmail.com</t>
  </si>
  <si>
    <t>JULIETH VANESSA AVILA VALEGA</t>
  </si>
  <si>
    <t>josealeman@ciruderm.info</t>
  </si>
  <si>
    <t>HEALTH2U-MEXICO SAPI DE CV</t>
  </si>
  <si>
    <t>ee.dominguez@hotmail.com</t>
  </si>
  <si>
    <t>ORIZAVA</t>
  </si>
  <si>
    <t>DRA. ZUHELEN PEREZ VICARIO</t>
  </si>
  <si>
    <t>DRA. YESICA PATRICIA CHAVEZ IBARRA</t>
  </si>
  <si>
    <t>unique.paradise.chavez33@gmail.com</t>
  </si>
  <si>
    <t>DRA. YERITZIA PEREDA ANAYA</t>
  </si>
  <si>
    <t>Apy_31@hotmail.com</t>
  </si>
  <si>
    <t>DRA. YENY COLIN MIRANDA</t>
  </si>
  <si>
    <t xml:space="preserve">QUERETARO </t>
  </si>
  <si>
    <t>DRA. YAZMIN GUADALUPE BURCIAGA ARANDA</t>
  </si>
  <si>
    <t>DRA. XOCHITL CASTRO VILLAGOMEZ</t>
  </si>
  <si>
    <t>Xochitlcastro2005@yahoo.com.mx</t>
  </si>
  <si>
    <t>DRA. XITLALI ANAHI ROMERO NAVARRETE</t>
  </si>
  <si>
    <t>DRA. VIAHNI LOPEZ RIOJO</t>
  </si>
  <si>
    <t>viahni@hotmail.com</t>
  </si>
  <si>
    <t>DRA. VERONICA SOFIA ALVAREZ MC INTOSH</t>
  </si>
  <si>
    <t>magda@rancholosvenados.com</t>
  </si>
  <si>
    <t>DRA. VERONICA JAUREZ ARCE</t>
  </si>
  <si>
    <t>veronica.jaurez@yahoo.com</t>
  </si>
  <si>
    <t>DRA. VERONICA GUTIERREZ ALVAREZ</t>
  </si>
  <si>
    <t>DRA. VERONICA ESCALANTE GOMEZ</t>
  </si>
  <si>
    <t>escalante_vero@hotmail.com</t>
  </si>
  <si>
    <t>55 5415 3207</t>
  </si>
  <si>
    <t>DRA. VALERIA GUADALUPE TRILLO MEDINA</t>
  </si>
  <si>
    <t>valeria.trillo.29@hotmail.com</t>
  </si>
  <si>
    <t>DRA. USHY ALEJANDRA CARCAÑO DOMINGUEZ</t>
  </si>
  <si>
    <t>ushycarcano@gmail.com</t>
  </si>
  <si>
    <t>tzilacatzinho@hotmail.com</t>
  </si>
  <si>
    <t>DRA. TANIA LIZBETH CASTRO POMPA</t>
  </si>
  <si>
    <t>DRA. TANIA GOMEZ LARA</t>
  </si>
  <si>
    <t>DRA. SUSANA TERAN VILCHIS</t>
  </si>
  <si>
    <t>dra.susitv@gmail.com</t>
  </si>
  <si>
    <t>DRA. STEPHANIE LILIAN BERUMEN CANTU</t>
  </si>
  <si>
    <t>DRA. STEPHANIE DANIELA FUENTES PADILLA</t>
  </si>
  <si>
    <t>danny_theffy@hotmail.com</t>
  </si>
  <si>
    <t>DRA. STEFANIE REYNA VIELMA</t>
  </si>
  <si>
    <t>any912@yahoo.com</t>
  </si>
  <si>
    <t>DRA. SILVIA ZYANYA ALVAREZ SANCHEZ</t>
  </si>
  <si>
    <t>azyanya@hotmail.com</t>
  </si>
  <si>
    <t>DRA. SHURIN SANCHEZ CANO</t>
  </si>
  <si>
    <t>shurinsanchez@gmail.com</t>
  </si>
  <si>
    <t>DRA. SHIU LEE CARDENAS SAPIEN</t>
  </si>
  <si>
    <t>merlinaflores16@gmail.com</t>
  </si>
  <si>
    <t>DRA. SHEYLA GERALDINE HERNANDEZ SOTO</t>
  </si>
  <si>
    <t>sheyla3296@hotmail.com</t>
  </si>
  <si>
    <t>DRA. SHARON BALL BURSTEIN</t>
  </si>
  <si>
    <t>sharonballbu@gmail.com</t>
  </si>
  <si>
    <t>Selene_3110@hotmail.com</t>
  </si>
  <si>
    <t>DRA. SELENE LARA URUETA</t>
  </si>
  <si>
    <t>selenex_2806@hotmail.com</t>
  </si>
  <si>
    <t>DRA. SARA NOHEMI MEZA MATAMOROS</t>
  </si>
  <si>
    <t>colofy27@hotmail.com</t>
  </si>
  <si>
    <t>DRA. SAMARA SUSANA CABELLO MARTINEZ</t>
  </si>
  <si>
    <t xml:space="preserve">PUEEBLA </t>
  </si>
  <si>
    <t>DRA. SALMAHK AVILES TENORIO</t>
  </si>
  <si>
    <t>salmahk.karen@gmail.com</t>
  </si>
  <si>
    <t>DRA. RUTH CALDERON SANCHEZ</t>
  </si>
  <si>
    <t>inmica10@hotmail.com</t>
  </si>
  <si>
    <t>DRA. ROSIO ALEJANDRA MARTINEZ FRANCO</t>
  </si>
  <si>
    <t>rosio_alejandra@hotmail.com</t>
  </si>
  <si>
    <t>DRA. ROSA MARIA CAMPOS VILLAGOMEZ</t>
  </si>
  <si>
    <t>campos_rosy@yahoo.com.mx</t>
  </si>
  <si>
    <t>DRA. ROSA ISELA RUBIO LOZORNIO</t>
  </si>
  <si>
    <t>dra.rubio@clinicacondesa.com</t>
  </si>
  <si>
    <t>DRA. ROSA HILDA MIRANDA LLAMAS</t>
  </si>
  <si>
    <t>rozii_miranda@hotmail.com</t>
  </si>
  <si>
    <t xml:space="preserve">MONTEREY </t>
  </si>
  <si>
    <t>DRA. PERLA VALENZUELA QUINTANA</t>
  </si>
  <si>
    <t>pvalenzuela1quintana@gmail.com</t>
  </si>
  <si>
    <t>DRA. PATRICIA SEPULVEDA GUTIERREZ</t>
  </si>
  <si>
    <t>dermatoss.doce@gmail.com</t>
  </si>
  <si>
    <t>moncisv5@hotmail.com</t>
  </si>
  <si>
    <t>DRA. OLGA IVETTE OLIVO YADO</t>
  </si>
  <si>
    <t>ivetteyado@gmail.com</t>
  </si>
  <si>
    <t>DRA. NURY GUADALUPE LOPEZ CORRAL</t>
  </si>
  <si>
    <t>DRA. NUBIA SUASTEGUI ORTIZ</t>
  </si>
  <si>
    <t>nubiasu@hotmail.com</t>
  </si>
  <si>
    <t>DRA. NUBIA JANETTE OLIVARES PONCE</t>
  </si>
  <si>
    <t>dranubia29@icloud.com</t>
  </si>
  <si>
    <t>dcmedicinaestetica@gmail.com</t>
  </si>
  <si>
    <t>DRA. NETTIE EVANELLY RAMOS BETETA</t>
  </si>
  <si>
    <t>evanellyramos@gmail.com</t>
  </si>
  <si>
    <t>DRA. NAZLY JULIETH LAVERDE PATIÑO</t>
  </si>
  <si>
    <t>nannelaverde@gmail.com</t>
  </si>
  <si>
    <t xml:space="preserve">dra.natalisonda@gmail.com </t>
  </si>
  <si>
    <t>NACAJUCA</t>
  </si>
  <si>
    <t>DRA. NATASHA ELIZABETH MIKHAIL GUTIERREZ</t>
  </si>
  <si>
    <t>DRA. NALLELI LOPEZ CHAVEZ</t>
  </si>
  <si>
    <t>nalleloretamara@hotmail.com</t>
  </si>
  <si>
    <t>DRA. MONTSERRAT BOLAÑOS AYALA</t>
  </si>
  <si>
    <t>montsea937@gmail.com</t>
  </si>
  <si>
    <t>ESTADO DE MEXCO</t>
  </si>
  <si>
    <t>vitalclinicmexico@gmail.com</t>
  </si>
  <si>
    <t>DRA. MONSERRAT JERALDINE SOTO SERRANO</t>
  </si>
  <si>
    <t>DRA. MONICA MORALES CANTU</t>
  </si>
  <si>
    <t>drammoralesc@gmail.com</t>
  </si>
  <si>
    <t>mirnatoledo@hotmail.com</t>
  </si>
  <si>
    <t>mirimiritt@gmail.com</t>
  </si>
  <si>
    <t>DRA. MIRIAM NERI CARMONA</t>
  </si>
  <si>
    <t xml:space="preserve">more72derma@hotmail.com  </t>
  </si>
  <si>
    <t>DRA. MIRIAM MERCEDES ENCINAS CERVANTES</t>
  </si>
  <si>
    <t>DRA. MIRIAM GABRIELA SILVA PELAYO</t>
  </si>
  <si>
    <t>dra.mirspelayo@gmail.com</t>
  </si>
  <si>
    <t>DRA. MICHELLE ANNETHE RAMIREZ DURAZO</t>
  </si>
  <si>
    <t>mdestarac@ufm.edu</t>
  </si>
  <si>
    <t xml:space="preserve">LOS CABOS </t>
  </si>
  <si>
    <t>DRA. MELINA CARLOS TOVAR</t>
  </si>
  <si>
    <t>Mielinakrlos@hotmail.com</t>
  </si>
  <si>
    <t>DRA. MAYDE GUADALUPE DE LIRA ORNELAS</t>
  </si>
  <si>
    <t>maydeli_@hotmail.com</t>
  </si>
  <si>
    <t>morenobariatra@hotmail.com</t>
  </si>
  <si>
    <t xml:space="preserve">dra.martha25@hotmail.com </t>
  </si>
  <si>
    <t>DRA. MARTHA ENGRACIA CANTU VILLARREAL</t>
  </si>
  <si>
    <t>dra.cantuvillarreal@gmail.com</t>
  </si>
  <si>
    <t>DRA. MARTHA ALICIA MALDONADO RAMIREZ</t>
  </si>
  <si>
    <t>DRA. MARITZA ISABEL SERRATO GOMEZ</t>
  </si>
  <si>
    <t>Mari_crrato_13@hotmail.com</t>
  </si>
  <si>
    <t>DRA. MARICELA MELGAR  FLORES</t>
  </si>
  <si>
    <t>DRA. MARIBEL TEXIS FLORES</t>
  </si>
  <si>
    <t>drmarytex@hotmail.com</t>
  </si>
  <si>
    <t>DRA. MARIBEL MARTINEZ CRUZ</t>
  </si>
  <si>
    <t>maymc82@hotmail.com</t>
  </si>
  <si>
    <t xml:space="preserve">ENSENADA </t>
  </si>
  <si>
    <t>DRA. MARIA GUADALUPE MARTINEZ GONZALEZ</t>
  </si>
  <si>
    <t>lupita_marti@hotmail.com</t>
  </si>
  <si>
    <t>DRA. MARIA GUADALUPE LOZADA ARENAS</t>
  </si>
  <si>
    <t>maria_lozadaarenas@hotmail.com</t>
  </si>
  <si>
    <t>DRA. MARIA GUADALUPE DELFIN BORRAYO</t>
  </si>
  <si>
    <t>mborrayo9@gmail.com</t>
  </si>
  <si>
    <t>DRA. MARIA GUADALUPE ALDAZ ALVAREZ</t>
  </si>
  <si>
    <t>eventosmnc@outlook.com</t>
  </si>
  <si>
    <t>DRA. MARIA GRICELDA ARAGON DE LOS RIOS</t>
  </si>
  <si>
    <t>garagon2011@hotmail.com</t>
  </si>
  <si>
    <t xml:space="preserve">CHIHUAHUA </t>
  </si>
  <si>
    <t>DRA. MARIA EUGENIA CARRERA DIAZ</t>
  </si>
  <si>
    <t>eugeniacarrerad@yahoo.com.mx</t>
  </si>
  <si>
    <t>DRA. MARIA ELISA PIZARRO BARRERA</t>
  </si>
  <si>
    <t>facturasoptimagen@hotmail.com</t>
  </si>
  <si>
    <t>DRA. MARIA DEL SOCORRO LOPEZ SILLER</t>
  </si>
  <si>
    <t>dra.mariadel.siller@hotmail.com</t>
  </si>
  <si>
    <t>DRA. MARIA DEL ROCIO GONZALEZ FRANCO</t>
  </si>
  <si>
    <t>rocifgf@hotmail.com</t>
  </si>
  <si>
    <t>drachioespinosasierra@gmail.com</t>
  </si>
  <si>
    <t>mdc_1561@hotmail.com</t>
  </si>
  <si>
    <t xml:space="preserve">mariadelourde60@icloud.com </t>
  </si>
  <si>
    <t>DRA. MARIA DE LOURDES HERNANDEZ SAAVEDRA</t>
  </si>
  <si>
    <t>myuyi7425@gmail.com</t>
  </si>
  <si>
    <t>DRA. MARIA CEPEDA JORDAN</t>
  </si>
  <si>
    <t>mari_cpda@hotmail.com</t>
  </si>
  <si>
    <t>DRA. MARIA CECILIA CONTRERAS SANCHEZ</t>
  </si>
  <si>
    <t xml:space="preserve">IRAPUATO </t>
  </si>
  <si>
    <t>DRA. MARIA ANTONIETA GUTIERREZ PERDOMO</t>
  </si>
  <si>
    <t>gutierrez_antonieta@hotmail.com</t>
  </si>
  <si>
    <t>DRA. MARIA ANGELINA GONZALEZ CASTOR</t>
  </si>
  <si>
    <t>DRA. MARCELA CORTES LOPEZ</t>
  </si>
  <si>
    <t>TULANCINGTO</t>
  </si>
  <si>
    <t>anisha15580@hotmail.com</t>
  </si>
  <si>
    <t>DRA. MALIK ZAIDA XCHEL BAÑALES SALMORAN</t>
  </si>
  <si>
    <t>dra.malikbs@gmail.com</t>
  </si>
  <si>
    <t xml:space="preserve">METEPEC </t>
  </si>
  <si>
    <t>DRA. LUZ DEL CARMEN GARCIA CID</t>
  </si>
  <si>
    <t>Draluzgarcid@gmail.com</t>
  </si>
  <si>
    <t>DRA. LUISA AMALIA GUTIERREZ UBIARCO</t>
  </si>
  <si>
    <t>dra_ubiarco@hotmail.com</t>
  </si>
  <si>
    <t>DRA. LUCIA TATIHANA ROMERO GALVAN</t>
  </si>
  <si>
    <t>draluciaromero@hotmail.com</t>
  </si>
  <si>
    <t>DRA. LUCERO RUBIO ARIAS</t>
  </si>
  <si>
    <t>lucess02_plastica@yahoo.com.mx</t>
  </si>
  <si>
    <t>DRA. LLUVIA GUADALUPE CONTRERAS GUZMAN</t>
  </si>
  <si>
    <t>lluviacontreras02@gmail.com</t>
  </si>
  <si>
    <t>DRA. LIZETTE JONGUITUD ARTEAGA</t>
  </si>
  <si>
    <t>Lizettejonguitud2@gmail.com</t>
  </si>
  <si>
    <t>DRA. LIZETTE ALEJANDRA CHAVEZ SANTANA</t>
  </si>
  <si>
    <t>dra.lizettechavez@gmail.com</t>
  </si>
  <si>
    <t>DRA. LIZETH KARELLY ARTOLA BASURTO</t>
  </si>
  <si>
    <t>Likab_1@outlook.es</t>
  </si>
  <si>
    <t>DRA. LINDA GUAKIL SAKRUKA</t>
  </si>
  <si>
    <t>dralindaguakil@gmail.com</t>
  </si>
  <si>
    <t>ATLACOMULCO</t>
  </si>
  <si>
    <t>DRA. LILIANA ALEJANDRA LOPEZ PABLO</t>
  </si>
  <si>
    <t>perfect-forms@hotmail.com</t>
  </si>
  <si>
    <t>DRA. LIDIA RIVERA ORDAZ</t>
  </si>
  <si>
    <t>dra.lidiarivera@outlook.com</t>
  </si>
  <si>
    <t>DRA. LIDIA MURILLO NIETO</t>
  </si>
  <si>
    <t>lidia.murillo.nieto@hotmail.com</t>
  </si>
  <si>
    <t>DRA. LAURA PAREDES</t>
  </si>
  <si>
    <t>DRA. LAURA KARINA DIAZ VILLARREAL</t>
  </si>
  <si>
    <t>dzvll16@gmail.com</t>
  </si>
  <si>
    <t>DRA. LAURA DANIELA FERNANDEZ VILLARREAL</t>
  </si>
  <si>
    <t>laurafernandez.v@hotmail.com</t>
  </si>
  <si>
    <t>DRA. KATIA MARLETH HERRERA AGUIRRE</t>
  </si>
  <si>
    <t>katie.her3@gmail.com</t>
  </si>
  <si>
    <t>DRA. KASSANDRA HERNANDEZ MARTINEZ</t>
  </si>
  <si>
    <t>kasshdezmd@gmail.com</t>
  </si>
  <si>
    <t>DRA. KARLA VALERIA GARCIA ROBLES</t>
  </si>
  <si>
    <t>Medicinagarciarobles_@outlook.com</t>
  </si>
  <si>
    <t>DRA. KARLA STEPHANY MARTINEZ GARCIA</t>
  </si>
  <si>
    <t>kar_steph@icloud.com</t>
  </si>
  <si>
    <t>DRA. KARLA LIZBET HERNANDEZ AGUILAR</t>
  </si>
  <si>
    <t>klhaguilar@gmail.com</t>
  </si>
  <si>
    <t>DRA. KARLA LILIANA LUVIANO PALMERIN</t>
  </si>
  <si>
    <t>karlilp@hotmail.com</t>
  </si>
  <si>
    <t>DRA. KARLA ALEJANDRA GARCIA NAVARRO</t>
  </si>
  <si>
    <t>alejandrina_gn@hotmail.com</t>
  </si>
  <si>
    <t>karinaachvz@gmail.com</t>
  </si>
  <si>
    <t>DRA. KAREN VIANEY GRADILLA RODRIGUEZ</t>
  </si>
  <si>
    <t>karengradilla@gmail.com</t>
  </si>
  <si>
    <t xml:space="preserve">NUEVO VALLARTA </t>
  </si>
  <si>
    <t>DRA. KAREN BERENICE ROMO DOMINGUEZ</t>
  </si>
  <si>
    <t>dra.karenromo@outlook.com</t>
  </si>
  <si>
    <t>DRA. KAREN AZERETH GOMEZ ORTA</t>
  </si>
  <si>
    <t>dra.azerethg@gmail.com</t>
  </si>
  <si>
    <t>DRA. JULIETA YUNUEN RINCON RIOS</t>
  </si>
  <si>
    <t>Julietayrr@gmail.com</t>
  </si>
  <si>
    <t>DRA. JULIETA LORENZANA GOMEZ</t>
  </si>
  <si>
    <t>DRA. JULIA ELISA MARTINEZ LAZALDE</t>
  </si>
  <si>
    <t>jeml92.el@gmail.com</t>
  </si>
  <si>
    <t>DRA. JUANA MARIA DELGADO SALDIVAR</t>
  </si>
  <si>
    <t>rebecaresendizjuarez@hotmail.com</t>
  </si>
  <si>
    <t xml:space="preserve">drajbray@gmail.com </t>
  </si>
  <si>
    <t>DRA. JOSELIN AMAIRANI GARCIA MARQUEZ</t>
  </si>
  <si>
    <t>amairaniie@hotmail.com</t>
  </si>
  <si>
    <t>DRA. JESSICA LETICIA ALCALA JIMENEZ</t>
  </si>
  <si>
    <t>alcalajessica@hotmail.com</t>
  </si>
  <si>
    <t>jessicahelen.ab91@gmail.com</t>
  </si>
  <si>
    <t>DRA. JESSICA DENISSE GARCIA RODRIGUEZ</t>
  </si>
  <si>
    <t>dra.denisse.gr@gmail.com</t>
  </si>
  <si>
    <t>DRA. JEMIMAH CONTRERAS LOPEZ</t>
  </si>
  <si>
    <t>sombraspurpuras64@hotmail.com</t>
  </si>
  <si>
    <t>DRA. JANNET ROJAS MORALES</t>
  </si>
  <si>
    <t>dra.rojasjanet@gmail.com</t>
  </si>
  <si>
    <t xml:space="preserve">ivonne.medica@gmail.com </t>
  </si>
  <si>
    <t>DRA. ISADORA EMMAI FERNANDEZ VIEIRA DA SILVA</t>
  </si>
  <si>
    <t>isadora085@hotmail.com</t>
  </si>
  <si>
    <t>DRA. IRELIA FLORES RODRIGUEZ</t>
  </si>
  <si>
    <t>florodirelia@gmail.com</t>
  </si>
  <si>
    <t xml:space="preserve">MATAMOROS </t>
  </si>
  <si>
    <t>dra.irisrdz@gmail.com</t>
  </si>
  <si>
    <t>DRA. ILDA YOLANDA NUÑEZ BELTRAN</t>
  </si>
  <si>
    <t>ilda_nb@hotmail.com</t>
  </si>
  <si>
    <t>DRA. HELIANA GARCIA MACIEL</t>
  </si>
  <si>
    <t>heliana.gmaciel@gmail.com</t>
  </si>
  <si>
    <t>DRA. HEFZI-BA ESTUDILLO MENDOZA</t>
  </si>
  <si>
    <t xml:space="preserve">hefzies92@gmail.com </t>
  </si>
  <si>
    <t>DRA. HAYDEE BURGUETE TORRES</t>
  </si>
  <si>
    <t>haydee.burguete@anahuac.mx</t>
  </si>
  <si>
    <t>DRA. HALYD YOSEFF RIOS</t>
  </si>
  <si>
    <t>DRA. GUILLERMINA MORENO RAMIREZ</t>
  </si>
  <si>
    <t>guille8686@hotmail.com</t>
  </si>
  <si>
    <t>DRA. GUADALUPE EUGENIA AGUILAR QUEZADA</t>
  </si>
  <si>
    <t>eygvilla@gmail.com</t>
  </si>
  <si>
    <t>DRA. GUADALUPE ENEIDA AGUIRRE CHAVEZ</t>
  </si>
  <si>
    <t>eneidaloya@outlook.com</t>
  </si>
  <si>
    <t>DRA. GUADALUPE DE LOURDES MENA HERNANDEZ</t>
  </si>
  <si>
    <t>mdgraciela@hotmail.com</t>
  </si>
  <si>
    <t>gloriapedrazarazo@hotmail.com</t>
  </si>
  <si>
    <t>DRA. GINA MATHLET PEREZ QUIROGA</t>
  </si>
  <si>
    <t>drmathletperez@gmail.com</t>
  </si>
  <si>
    <t>DRA. GABRIELA GARZA RAMIREZ</t>
  </si>
  <si>
    <t>DRA. FRANCISCA DE LA PAZ FLORES CUADRA</t>
  </si>
  <si>
    <t>ffcgalan@gmail.com</t>
  </si>
  <si>
    <t>florenciamuriel3@gmail.com</t>
  </si>
  <si>
    <t>fidelinap@gmail.com</t>
  </si>
  <si>
    <t>DRA. FABIOLA SALAZAR MONTENEGRO</t>
  </si>
  <si>
    <t>Fabysalazar@gmail.com</t>
  </si>
  <si>
    <t>DRA. FABIOLA OGAZ GONZALEZ</t>
  </si>
  <si>
    <t>fabogagle@hotmail.com</t>
  </si>
  <si>
    <t>DRA. FABIOLA EMILY MARTINEZ GONZALEZ</t>
  </si>
  <si>
    <t>DRA. ESMERALDA MONTIEL GUTIERREZ</t>
  </si>
  <si>
    <t>merygrezmont@hotmail.com</t>
  </si>
  <si>
    <t>DRA. ERIKA LORENA FRANCO OSEGUERA</t>
  </si>
  <si>
    <t>Cdelfrnco@gmail.com</t>
  </si>
  <si>
    <t>Dra.ErandhiMJ@gmail.com</t>
  </si>
  <si>
    <t>DRA. ELVA ANGELICA LUJAN</t>
  </si>
  <si>
    <t>angelitachopin@hotmail.com</t>
  </si>
  <si>
    <t>DRA. ELIZABETH ALEJANDRA SANCHEZ ROJAS</t>
  </si>
  <si>
    <t>ale_02@outlooik.com</t>
  </si>
  <si>
    <t xml:space="preserve">dr.julieta.quintana@gmail.com </t>
  </si>
  <si>
    <t>DRA. ELIA FERNANDA ARCEGA FERNANDEZ DE LARA</t>
  </si>
  <si>
    <t>fer.arcega11@gmail.com</t>
  </si>
  <si>
    <t>DRA. DORA ALINE OCHOA ARAUJO</t>
  </si>
  <si>
    <t>SANTA ANA JILOTZINGO</t>
  </si>
  <si>
    <t>DRA. DIANA LUZ VARGAS RAMIREZ</t>
  </si>
  <si>
    <t>dra.diana.vr@gmail.com</t>
  </si>
  <si>
    <t>mirandadlh@hotmail.com</t>
  </si>
  <si>
    <t>DRA. DIANA JANETTE CERA GAYTAN</t>
  </si>
  <si>
    <t>dianawax28@hotmail.com</t>
  </si>
  <si>
    <t>DRA. DIANA FAVIOLA LOPEZ PEINADO</t>
  </si>
  <si>
    <t>dra.dlopezp@gmail.com</t>
  </si>
  <si>
    <t>DRA. DIANA CECILIA CONTRERAS SANDOVAL</t>
  </si>
  <si>
    <t>cecy.98@hotmail.com</t>
  </si>
  <si>
    <t>DRA. DIANA CASILLAS HERNANDEZ</t>
  </si>
  <si>
    <t>dianacasillas21787@gmail.com</t>
  </si>
  <si>
    <t>DRA. DIANA AURORA RODRIGUEZ PADILLA</t>
  </si>
  <si>
    <t>DRA. DENISSE ZAYAS CORTES</t>
  </si>
  <si>
    <t>zayas.code@hotmail.com</t>
  </si>
  <si>
    <t>DRA. DENISSE LOPEZ ALVIZURI</t>
  </si>
  <si>
    <t>DRA. DELIA PATRICIA VILLARREAL DE LOS REYES</t>
  </si>
  <si>
    <t>villarreal_paty@hotmail.com</t>
  </si>
  <si>
    <t>DRA. DANIELA ZEAMAY SAHAGUN FLORES</t>
  </si>
  <si>
    <t>daniela.zeamay@gmail.com</t>
  </si>
  <si>
    <t>DRA. DANIELA GUTIERREZ GARCIA</t>
  </si>
  <si>
    <t xml:space="preserve">dragutierrezbiodent@gmail.com </t>
  </si>
  <si>
    <t>DRA. DANIELA EUNICE GARCIA RUIZ</t>
  </si>
  <si>
    <t>danielaruiz2609@hotmail.com</t>
  </si>
  <si>
    <t>DRA. DANIELA ARELI HERNANDEZ CRUZ</t>
  </si>
  <si>
    <t>daniofta@gmail.com</t>
  </si>
  <si>
    <t>DRA. DANEIRI LARISA ORTEGA ORTEGA</t>
  </si>
  <si>
    <t>DRA. DAMARIS JAMILETTE PEREZ GUTIERREZ</t>
  </si>
  <si>
    <t>DRA. CYNTHIA IDALI LEGORRETA CHEW</t>
  </si>
  <si>
    <t>contacto@cirugiaplasticaactual.com</t>
  </si>
  <si>
    <t>DRA. CYNTHIA ANGELICA PEREZ PORTILLO</t>
  </si>
  <si>
    <t>DRA. CRISMA ELIZABETH MARTINEZ MEJIA</t>
  </si>
  <si>
    <t>eli-mejia@hotmail.com</t>
  </si>
  <si>
    <t>DRA. CLAUDIA OLVIDO REYES GONZALEZ</t>
  </si>
  <si>
    <t>olvidoforget@gmail.com</t>
  </si>
  <si>
    <t>DRA. CLAUDIA GISELA VALADEZ FLORES</t>
  </si>
  <si>
    <t>claux_07@hotmail.com</t>
  </si>
  <si>
    <t>DRA. CLAUDIA BEATRIZ LESSA DE SOUZA</t>
  </si>
  <si>
    <t>draclaudialessa@yahoo.com.mx</t>
  </si>
  <si>
    <t>LIC. ROBERTO  COLL</t>
  </si>
  <si>
    <t>clauan.canu@gmail.com</t>
  </si>
  <si>
    <t>DRA. CINTHYA IVANERY BALDERAS ALDAPE</t>
  </si>
  <si>
    <t>dra.ibalderas@hotmail.com</t>
  </si>
  <si>
    <t>DRA. CINTHYA GABRIELA COMPEAN UREÑA</t>
  </si>
  <si>
    <t>cinthyacu15@gmail.com</t>
  </si>
  <si>
    <t>DRA. CINTHIA MONICA GARCIA BRIONES</t>
  </si>
  <si>
    <t>cg.garcia.mf86@gmail.com</t>
  </si>
  <si>
    <t>DRA. CINTHIA GUADALUPE HERNANDEZ VALENCIA</t>
  </si>
  <si>
    <t>DRA. CINDY FABIOLA GODOY GARCIA</t>
  </si>
  <si>
    <t>dracindygodoy@gmail.com</t>
  </si>
  <si>
    <t>DRA. CARLA MARIANA GARRIDO ESQUIVEL</t>
  </si>
  <si>
    <t>carlamarianagarrido@hotmail.com</t>
  </si>
  <si>
    <t>Briianda@hotmail.com</t>
  </si>
  <si>
    <t xml:space="preserve">TEPIC </t>
  </si>
  <si>
    <t>DRA. BRENDA CRYSTAL FLORES ALANIZ</t>
  </si>
  <si>
    <t>b.flores_cryss@live.com</t>
  </si>
  <si>
    <t>DRA. BRENDA CHANTAL RUBIO MOEDANO</t>
  </si>
  <si>
    <t>rubiobrecha@gmail.com</t>
  </si>
  <si>
    <t>bxochitlm@hotmail.com</t>
  </si>
  <si>
    <t>DRA. BLANCA OTILIA WIMER CASTILLO</t>
  </si>
  <si>
    <t>blancawimerc@gmail.com</t>
  </si>
  <si>
    <t>DRA. BLANCA LUCIA LAZALDE MARTINEZ</t>
  </si>
  <si>
    <t>lzld.lucy@gmail.com</t>
  </si>
  <si>
    <t>DRA. BERENICE ROSALINA ESQUIVEL DUCLOS</t>
  </si>
  <si>
    <t>maberenice17@live.com.mx</t>
  </si>
  <si>
    <t>DRA. BERENICE MALAGON MILLAN</t>
  </si>
  <si>
    <t>draberemalagonm@gmail.com</t>
  </si>
  <si>
    <t>DRA. BERENICE BARRIOS CASTRO</t>
  </si>
  <si>
    <t>panyic2005@hotmail.com</t>
  </si>
  <si>
    <t>DRA. BELINDA IVETT BELTRAN SALINAS</t>
  </si>
  <si>
    <t>maxilofacial.muguerzasur@hotmail.com</t>
  </si>
  <si>
    <t>arm10991@gmail.com</t>
  </si>
  <si>
    <t>DRA. ATZIRI AYALA ROMERO</t>
  </si>
  <si>
    <t>dra.atziri@gmail.com</t>
  </si>
  <si>
    <t>DRA. ARLENNE MONTOYA CASTRO</t>
  </si>
  <si>
    <t>arlenne_montoya@hotmail.com</t>
  </si>
  <si>
    <t>DRA. ARELI VARGAS TREVIÑO</t>
  </si>
  <si>
    <t>areli_vargas@hotmail.com</t>
  </si>
  <si>
    <t>DRA. ARCELIA GUADALUPE CHAVEZ RUVALCABA</t>
  </si>
  <si>
    <t>arceliachavezr@gmail.com</t>
  </si>
  <si>
    <t xml:space="preserve">antasamo_87@hotmail.es </t>
  </si>
  <si>
    <t>DRA. ANGELICA ESPERANZA PIEDRAS CANTOR</t>
  </si>
  <si>
    <t xml:space="preserve">imagen_angy@hotmail.com </t>
  </si>
  <si>
    <t>DRA. ANDRES FELIPE LOZANO PEÑA</t>
  </si>
  <si>
    <t>andylozano@gmail.com</t>
  </si>
  <si>
    <t>DRA. ANDREA MONTER PLATA</t>
  </si>
  <si>
    <t>andreamonter@hotmail.com</t>
  </si>
  <si>
    <t>DRA. ANDREA GRANADOS THIERRY</t>
  </si>
  <si>
    <t>DRA. ANDREA FERNANDEZ</t>
  </si>
  <si>
    <t>andreafernandezquintana913@yahoo.com</t>
  </si>
  <si>
    <t>DRA. ANDREA ESTEFANIA GALINDO RODRIGUEZ</t>
  </si>
  <si>
    <t>dra.andreagalindorod@gmail.com</t>
  </si>
  <si>
    <t>DRA. ANDREA ANAID NAVARRO SANCHEZ</t>
  </si>
  <si>
    <t>dra.andreanavarros@gmail.com</t>
  </si>
  <si>
    <t>DRA. ANABELLA HERNANDEZ LOPEZ</t>
  </si>
  <si>
    <t>anabelahl@gmail.com</t>
  </si>
  <si>
    <t>DRA. ANA PAULETTE DIAZ VILLARREAL</t>
  </si>
  <si>
    <t>paulette_dv@hotmail.com</t>
  </si>
  <si>
    <t>DRA. ANA PATRICIA SALAZAR CARRIZALES</t>
  </si>
  <si>
    <t>tysha.salazar@gmail.com</t>
  </si>
  <si>
    <t>DRA. ANA KARINA ALVARADO OSORIO</t>
  </si>
  <si>
    <t>anak.alvaradoo@outlook.com</t>
  </si>
  <si>
    <t>CALLAO</t>
  </si>
  <si>
    <t>medicina_estetica.as@gmail.com</t>
  </si>
  <si>
    <t>DRA. ANA CAROLINA OCHOA CERVANTES</t>
  </si>
  <si>
    <t>dra.anacarolina.oc@hotmail.com</t>
  </si>
  <si>
    <t>DRA. ANA BARBARA GARCIA VENTURA</t>
  </si>
  <si>
    <t>DRA. ANA ALEJANDRA SORIANO ELORZA</t>
  </si>
  <si>
    <t>alexamed04@gmail.com</t>
  </si>
  <si>
    <t>DRA. ALMA ROSA PANCARDO RAMIREZ</t>
  </si>
  <si>
    <t>alma_pancardo@hotmail.com</t>
  </si>
  <si>
    <t>DRA. ALMA ROSA CEDILLO</t>
  </si>
  <si>
    <t>almarcedillo@hotmail.com</t>
  </si>
  <si>
    <t>DRA. ALMA MARISOL MENDOZA QUINTERO</t>
  </si>
  <si>
    <t>alma.solmari@gmail.com</t>
  </si>
  <si>
    <t>DRA. ALITZEL REYES LEY</t>
  </si>
  <si>
    <t xml:space="preserve">alireyley@gmail.com </t>
  </si>
  <si>
    <t>DRA. ALISON MIRANDA CADENA GARCIA</t>
  </si>
  <si>
    <t>Alisonmirandacg@gmail.com</t>
  </si>
  <si>
    <t>alexaalo@live.com</t>
  </si>
  <si>
    <t>DRA. ALEJANDRA VALDEZ MENDOZA</t>
  </si>
  <si>
    <t>dravaldezmendoza@hotmail.com</t>
  </si>
  <si>
    <t>DRA. ALEJANDRA TORRES FERNANDEZ</t>
  </si>
  <si>
    <t>DRA. ALEJANDRA BELTRAN RODRIGUEZ</t>
  </si>
  <si>
    <t>doctorabeltran.me@gmail.com</t>
  </si>
  <si>
    <t>DRA. ALBA PATRICIA CARDONA MENDOZA</t>
  </si>
  <si>
    <t>dra.albacardona@gmail.com</t>
  </si>
  <si>
    <t>DRA. AILEEN TRINIDAD VAZQUEZ DIAZ</t>
  </si>
  <si>
    <t>Aileenvazquezdentist@gmail.com</t>
  </si>
  <si>
    <t>DRA. AGUEDA JUDITH GOMEZ LORENZO</t>
  </si>
  <si>
    <t>aguedajudith@hotmail.com</t>
  </si>
  <si>
    <t>DRA. ADRIANA SANCHEZ ORTIZ</t>
  </si>
  <si>
    <t>adriasanz@me.com</t>
  </si>
  <si>
    <t>aisalazare@gmail.com</t>
  </si>
  <si>
    <t>dra.adrigarciah@gmail.com</t>
  </si>
  <si>
    <t>DRA. ADELA ESTRADA AGUIRRE</t>
  </si>
  <si>
    <t>eade17@gmail.com</t>
  </si>
  <si>
    <t>DRA. ABIGAIL ANCHONDO BORUNDA</t>
  </si>
  <si>
    <t>abyanchondoa@gmail.com</t>
  </si>
  <si>
    <t>DRA DENIA JHOVANA SIERRA</t>
  </si>
  <si>
    <t>DR. YAHIR SERGIO MANCERA JIMENEZ</t>
  </si>
  <si>
    <t>yahirsmancera@gmail.com</t>
  </si>
  <si>
    <t>DR. VICTOR MANUEL SANCHEZ GUTIERREZ</t>
  </si>
  <si>
    <t>dvictor.sanchez.gutierrez@hotmail.com</t>
  </si>
  <si>
    <t>DR. VICTOR ALFREDO MONTOYA ROMERO</t>
  </si>
  <si>
    <t>montoyavic@outlook.com</t>
  </si>
  <si>
    <t>Vicenteg16@hotmail.com</t>
  </si>
  <si>
    <t>DR. TEDDY ESPINAL</t>
  </si>
  <si>
    <t>Teddydoc@hotmail.com</t>
  </si>
  <si>
    <t xml:space="preserve">HONDURAS </t>
  </si>
  <si>
    <t>DR. SERGIO ROMERO GONZALEZ</t>
  </si>
  <si>
    <t>SINALOA PERDOMO</t>
  </si>
  <si>
    <t>romerorsa@gmail.com</t>
  </si>
  <si>
    <t>DR. SERGIO LOPEZ DELGADILLO</t>
  </si>
  <si>
    <t>cmfsergiolopez@gmail.com</t>
  </si>
  <si>
    <t>Sixc24@hotmail.com</t>
  </si>
  <si>
    <t xml:space="preserve">OJINAGA </t>
  </si>
  <si>
    <t>DR. SERGIO GONZALEZ GALAVIZ</t>
  </si>
  <si>
    <t>drsergioglezg@gmail.com</t>
  </si>
  <si>
    <t>DR. SANTIAGO RUIZ</t>
  </si>
  <si>
    <t>DR. SAMUEL HUMBERTO LANZA GUZMAN</t>
  </si>
  <si>
    <t>samuel17_93@hotmail.com</t>
  </si>
  <si>
    <t>DR. RUY CUEVAS LEIVA</t>
  </si>
  <si>
    <t xml:space="preserve">hbkruy@gmail.com </t>
  </si>
  <si>
    <t>DR. RUBEN GUTIERREZ CASTAÑEDA</t>
  </si>
  <si>
    <t>rolandomendoza@gmail.com</t>
  </si>
  <si>
    <t>DR. RODRIGO CARDENAS HOYOS</t>
  </si>
  <si>
    <t>dr.rodrigocardenas@hotmail.com</t>
  </si>
  <si>
    <t>DR. RODRIGO ALEJANDRO CHICA MIJARES</t>
  </si>
  <si>
    <t>dr.rodrigochica@stildent.com.mx</t>
  </si>
  <si>
    <t>DR. ROBERTO SHAGREEL REYNA SANCHEZ</t>
  </si>
  <si>
    <t>SAN JOSE DE LOS CABOS</t>
  </si>
  <si>
    <t>DR. ROBERTO CUAUHTEMOC GONZALEZ GONZALEZ</t>
  </si>
  <si>
    <t>robe0257@hotmail.com</t>
  </si>
  <si>
    <t>DR. RICARDO GARCIA CASTAÑEDA</t>
  </si>
  <si>
    <t>rgarcia8694@gmail.com</t>
  </si>
  <si>
    <t>DR. RICARDO DANIEL RIVERA PADILLA</t>
  </si>
  <si>
    <t>dr.riverard@gmail.com</t>
  </si>
  <si>
    <t>DR. RICARDO CAMACHO LARRAÑAGA</t>
  </si>
  <si>
    <t>Rcamachol.92@gmail.com</t>
  </si>
  <si>
    <t>DR. REYNALDO DIAZ VELEZ BERGHOUSE</t>
  </si>
  <si>
    <t>clientes.despachotorres@gmail.com</t>
  </si>
  <si>
    <t>DR. RAMSES JORHIT SORIANO BAUTISTA</t>
  </si>
  <si>
    <t>DR. RAFAEL MARQUEZ SALDAÑA</t>
  </si>
  <si>
    <t>rafielms@.hotmail.com</t>
  </si>
  <si>
    <t>DR. RAFAEL ALVARADO</t>
  </si>
  <si>
    <t>doctorrafaelalvaradotorres@gmail.com</t>
  </si>
  <si>
    <t>DR. PEDRO ANTONIO PEREZ DUGARTE</t>
  </si>
  <si>
    <t>pedroperez_02@hotmail.com</t>
  </si>
  <si>
    <t xml:space="preserve">ossccarr@hotmail.com </t>
  </si>
  <si>
    <t>DR. OCTAVIO GONZALEZ PACHECO</t>
  </si>
  <si>
    <t>Octavio1957@hotmail.com</t>
  </si>
  <si>
    <t>DR. OCTAVIO CRUZ MARIN</t>
  </si>
  <si>
    <t>cruz_cdhidalgo@yahoo.con.mx</t>
  </si>
  <si>
    <t>DR. NESTOR JAVIER GARCIA ROSALDO</t>
  </si>
  <si>
    <t>DR. MIGUEL ANGEL BUSTAMANTE ALVAREZ</t>
  </si>
  <si>
    <t>orto_mike@outlook.es</t>
  </si>
  <si>
    <t>DR. MIGUEL ALEJANDRO MOHENO</t>
  </si>
  <si>
    <t>dr.moheno@gmail.com</t>
  </si>
  <si>
    <t>DR. MAURICIO GOMEZ VIVES</t>
  </si>
  <si>
    <t>DR. MARCO AURELIO VEGA SALGADO</t>
  </si>
  <si>
    <t>drnavarromarco@hotmail.com</t>
  </si>
  <si>
    <t>info@corporelle.com.mx</t>
  </si>
  <si>
    <t>DR. LUIS RODRIGO GARCIA OLIVERA</t>
  </si>
  <si>
    <t>Garciaoliverar@gmail.com</t>
  </si>
  <si>
    <t>DR. LUIS CHRISTIAN RODRIGUEZ PLASCENCIA</t>
  </si>
  <si>
    <t>dr_christianrodriguez@hotmail.com</t>
  </si>
  <si>
    <t>luisartg07@gmail.com</t>
  </si>
  <si>
    <t>DR. LUIS ARTURO CAMACHO SILVAS</t>
  </si>
  <si>
    <t xml:space="preserve">Luisacamacho1686@gmail.com </t>
  </si>
  <si>
    <t>DR. LUIS ARMANDO POSADA GARCIA</t>
  </si>
  <si>
    <t>posadaslui78@gmail.com</t>
  </si>
  <si>
    <t>antonio_villalobos8@hotmail.com</t>
  </si>
  <si>
    <t>DR. JULIO ADOLFO CAMACHO TAPIA</t>
  </si>
  <si>
    <t>drcamachomedfam@hotmail.com</t>
  </si>
  <si>
    <t>DR. JUAN SALVADOR HERNANDEZ GALINA</t>
  </si>
  <si>
    <t>dr.salvador.galina@gmail.com</t>
  </si>
  <si>
    <t xml:space="preserve">droswaldo.derma@gmail.com </t>
  </si>
  <si>
    <t>DR. JUAN ANTONIO VAZQUEZ VELO</t>
  </si>
  <si>
    <t>doc.piel@gmail.com</t>
  </si>
  <si>
    <t>DR. JUAN ANGEL NUÑEZ MEDRANO</t>
  </si>
  <si>
    <t>juangel.nm@gmail.com</t>
  </si>
  <si>
    <t>droe.alfonsorosu@gmail.com</t>
  </si>
  <si>
    <t>DR. JOSE ROBERTO REYES TOVAR</t>
  </si>
  <si>
    <t>Josejulian_rn@hotmail.com</t>
  </si>
  <si>
    <t>carlomozo@hotmail.com</t>
  </si>
  <si>
    <t>doctorjorgemarquez@gmail.com</t>
  </si>
  <si>
    <t>meridaligth@hotmail.com</t>
  </si>
  <si>
    <t>jorge_z_4@hotmail.com</t>
  </si>
  <si>
    <t>DR. JORGE ALBERTO MORALES CASANOVA</t>
  </si>
  <si>
    <t>DR. JESUS PACHECO VAZQUEZ</t>
  </si>
  <si>
    <t>jpv89@hotmail.com</t>
  </si>
  <si>
    <t>DR. JESUS OCTAVIO DIAZ GONZALEZ</t>
  </si>
  <si>
    <t>dr.octaviodiaz@outlook.com</t>
  </si>
  <si>
    <t>DR. JESUS GUSTAVO CANCINO ANCHEYTA</t>
  </si>
  <si>
    <t>DR. JESUS ERNESTO MEZA RESENDIZ</t>
  </si>
  <si>
    <t>dr.mezarz@gmail.com</t>
  </si>
  <si>
    <t>DR. JAVIER ISAI ZARAZUA PEÑA</t>
  </si>
  <si>
    <t>jacierzarazua@hotmIl.com</t>
  </si>
  <si>
    <t>DR. ISRAEL SANCHEZ ALVAREZ</t>
  </si>
  <si>
    <t>DR. HECTOR GAYTAN SANCHEZ</t>
  </si>
  <si>
    <t>DR. HECTOR EZEQUIEL ANGULO ROMERO</t>
  </si>
  <si>
    <t>ciestetic4@gmail.com</t>
  </si>
  <si>
    <t>DR. HECTOR EDUARDO CASTILLO REYES</t>
  </si>
  <si>
    <t>edcastillo79@hotmail.com</t>
  </si>
  <si>
    <t>DR. GUSTAVO RODRIGO BUSTILLOS CARREON</t>
  </si>
  <si>
    <t>ro920229@gmail.com</t>
  </si>
  <si>
    <t>dr.gonzalezestetica@gmail.com</t>
  </si>
  <si>
    <t>DR. GERZSO NUÑEZ</t>
  </si>
  <si>
    <t>drgerzso@hotmail.com</t>
  </si>
  <si>
    <t>g.graue@gmail.com</t>
  </si>
  <si>
    <t xml:space="preserve">ricardobejarpe@gmail.com </t>
  </si>
  <si>
    <t>DR. GAMALIEL VALDES ROMAN</t>
  </si>
  <si>
    <t>DR. FRANCISCO LLANO</t>
  </si>
  <si>
    <t>DR. FERNANDO PEREZ REZA</t>
  </si>
  <si>
    <t>Fernandop2103@outlook.com</t>
  </si>
  <si>
    <t>kiufher@gmail.com</t>
  </si>
  <si>
    <t>alberto1616@hotmail.com</t>
  </si>
  <si>
    <t>DR. ERNESTO ESTRADA CHAVIRA</t>
  </si>
  <si>
    <t>ernesto_estrada@hotmail.com</t>
  </si>
  <si>
    <t>ergio_va03@hotmail.com</t>
  </si>
  <si>
    <t>brito.topdental@gmail.com</t>
  </si>
  <si>
    <t>enriquecalleros.dr@gmail.com</t>
  </si>
  <si>
    <t>DR. EDMUNDO GUADARRAMA PEREZ</t>
  </si>
  <si>
    <t>bonanovaquirurgico@gmail.com</t>
  </si>
  <si>
    <t>DR. DIEGO GUSTAVO GARAY CARMONA</t>
  </si>
  <si>
    <t>dr.turru837@hotmail.com</t>
  </si>
  <si>
    <t>DR. DANIEL MONTERRUBIO</t>
  </si>
  <si>
    <t>monterrubiode@hotmail.com</t>
  </si>
  <si>
    <t>DR. DANIEL LUCATERO MORA</t>
  </si>
  <si>
    <t>DR. DANIEL JOSE GARCIA MUÑOZ</t>
  </si>
  <si>
    <t>dr.danielgarcia.94@gmail.com</t>
  </si>
  <si>
    <t xml:space="preserve"> sanchezgc79@gmail.com</t>
  </si>
  <si>
    <t>DR. CESAR EDUARDO GOMEZ SOLIS</t>
  </si>
  <si>
    <t>DR. CARLOS BELTRAN MARTIN DEL CAMPO</t>
  </si>
  <si>
    <t>carlo&amp;martindelcampo@hotmail.com</t>
  </si>
  <si>
    <t>DR. CARLOS ARTURO PERAZA MENDOZA</t>
  </si>
  <si>
    <t>DR. BRYAN SALVADOR SOL TLAPALAMATL</t>
  </si>
  <si>
    <t>drsalvadorsol@hotmail.com</t>
  </si>
  <si>
    <t>DR. BRUNO ISAAC CERON GUTIERREZ</t>
  </si>
  <si>
    <t>ceronsurgery@gmail.com</t>
  </si>
  <si>
    <t>DR. AXEL BRAVO CALDERON</t>
  </si>
  <si>
    <t>dr.axelbravo@gmail.com</t>
  </si>
  <si>
    <t>DR. ARTURO COLUNGA GARRIDO</t>
  </si>
  <si>
    <t>arturocolunga@hotmail.com</t>
  </si>
  <si>
    <t>DR. ARTURO CAMARGO MELENDEZ</t>
  </si>
  <si>
    <t>mdbeckars@gmail.com</t>
  </si>
  <si>
    <t>DR. ANGEL NAVA CASTAÑEDA</t>
  </si>
  <si>
    <t>angellusnc@hotmail.com</t>
  </si>
  <si>
    <t>dr.echeverria@hotmail.com</t>
  </si>
  <si>
    <t xml:space="preserve">CHETUMAL </t>
  </si>
  <si>
    <t>DR. ALBERTO LOZANO TAMEZ</t>
  </si>
  <si>
    <t>albertolozano24@gmail.com</t>
  </si>
  <si>
    <t>DR. ALAN MAURICIO MONCISVAIS CORONA</t>
  </si>
  <si>
    <t>DR. ALAIN BECKER RAMIREZ</t>
  </si>
  <si>
    <t>alainbeckerra@gmail.com</t>
  </si>
  <si>
    <t>DR. ADALBERTO SANCHEZ SANCHEZ</t>
  </si>
  <si>
    <t>DR.  ELI RUIZ MENDOZA</t>
  </si>
  <si>
    <t>medic_ruiz@hotmail.com</t>
  </si>
  <si>
    <t>DIEGO LARA</t>
  </si>
  <si>
    <t>diegolara773@gmail.com</t>
  </si>
  <si>
    <t>vivianatv50@hotmail.com</t>
  </si>
  <si>
    <t>BELCO SPA</t>
  </si>
  <si>
    <t>bellezacorporaldelvalle@hotmail.com</t>
  </si>
  <si>
    <t>ANAHI SIMENTAL</t>
  </si>
  <si>
    <t>Cliente</t>
  </si>
  <si>
    <t>CLINICA IBOTOX</t>
  </si>
  <si>
    <t>CLINICA NARO S DE R. L. DE C. V.</t>
  </si>
  <si>
    <t>CLINICA SKINKLINIK MED SPA</t>
  </si>
  <si>
    <t>COLEGIO MEDICO DE CUERNAVACA</t>
  </si>
  <si>
    <t>Consumidor Final Anónimo</t>
  </si>
  <si>
    <t>DAVID GONZALEZ SALGADO</t>
  </si>
  <si>
    <t>DAVID PRIETO</t>
  </si>
  <si>
    <t>DELFINO TORRES</t>
  </si>
  <si>
    <t>DERMASCULPT</t>
  </si>
  <si>
    <t>DERMO HEALTH MEXICO SA DE CV</t>
  </si>
  <si>
    <t>DR.   ALBERTO PENSADO DE LA CRUZ</t>
  </si>
  <si>
    <t>DR.  LUIS A. GONZALEZ TREVIÑO</t>
  </si>
  <si>
    <t>DR. ABRAHAM ULISES VAZQUEZ ACOSTA</t>
  </si>
  <si>
    <t>DR. ADAN FUENTES SUAREZ</t>
  </si>
  <si>
    <t>DR. ADOLFO BOCANEGRA GUTIERREZ</t>
  </si>
  <si>
    <t>DR. ADRIAN DARIO CHAVOYA GONZALEZ</t>
  </si>
  <si>
    <t>DR. ADRIAN GOMEZ PRIETO</t>
  </si>
  <si>
    <t>DR. ADRIAN MEDINA GONZALEZ</t>
  </si>
  <si>
    <t>DR. ADRIAN SALAZAR FLORES</t>
  </si>
  <si>
    <t>DR. ADRIAN SANCHEZ CAMARENA</t>
  </si>
  <si>
    <t>DR. AGUSTIN MORALES CASIMIRO</t>
  </si>
  <si>
    <t>DR. ALAN GARCIA FONSECA</t>
  </si>
  <si>
    <t>DR. ALAN LOPEZ SOLANO</t>
  </si>
  <si>
    <t>DR. ALBA T. HERNANDEZ GUERRERO</t>
  </si>
  <si>
    <t>DR. ALBERTO ANDRES AYALA</t>
  </si>
  <si>
    <t>DR. ALBERTO ARRIOLA PORTUGAL</t>
  </si>
  <si>
    <t>DR. ALBERTO AVILA LOZANO</t>
  </si>
  <si>
    <t>DR. ALBERTO LEAL DE LA CALLEJA</t>
  </si>
  <si>
    <t>DR. ALDO EFRAIN MARIN PANIAGUA</t>
  </si>
  <si>
    <t>DR. ALEC SANCHEZ GARCIA</t>
  </si>
  <si>
    <t>DR. ALEJANDRO ECHEVERRIA GONZALEZ</t>
  </si>
  <si>
    <t>DR. ALEJANDRO FUENTES FUENTES</t>
  </si>
  <si>
    <t>DR. ALEJANDRO JIMENEZ BALCAZAR</t>
  </si>
  <si>
    <t>DR. ALEJANDRO JUAREZ SALAZAR</t>
  </si>
  <si>
    <t>DR. ALEJANDRO LOPEZ SORIA</t>
  </si>
  <si>
    <t>DR. ALEJANDRO MACIEL MIRANDA</t>
  </si>
  <si>
    <t>DR. ALEJANDRO MANUEL OCHOA ROJAS</t>
  </si>
  <si>
    <t>DR. ALEJANDRO MARTINEZ LOPERENA</t>
  </si>
  <si>
    <t>DR. ALEJANDRO MORALES ARIAS</t>
  </si>
  <si>
    <t>DR. ALEJANDRO ROJAS BAUTISTA</t>
  </si>
  <si>
    <t>DR. ALFONSO AHARHEL GONZALEZ GONZALEZ</t>
  </si>
  <si>
    <t>DR. ALFONSO CONDE OTA</t>
  </si>
  <si>
    <t>DR. ALFONSO JIMENEZ RUIZ</t>
  </si>
  <si>
    <t>DR. ALFONSO ZERTUCHE ULLOA</t>
  </si>
  <si>
    <t>DR. ALFREDO ATL CASTILLO SIGALES</t>
  </si>
  <si>
    <t>DR. ALFREDO CARBALLO FIGUEROA</t>
  </si>
  <si>
    <t>DR. ALFREDO RODRIGUEZ MARTINEZ</t>
  </si>
  <si>
    <t>DR. ALIKUAHAN JIMENEZ CORDERO</t>
  </si>
  <si>
    <t>DR. ALONSO GONZALEZ DIAZ</t>
  </si>
  <si>
    <t>DR. ALVIN ALEXANDER FLORES</t>
  </si>
  <si>
    <t>DR. AMBROSIO MARTINEZ</t>
  </si>
  <si>
    <t>DR. AMIR MOHAMMAD</t>
  </si>
  <si>
    <t>DR. ANDRES HERMOSILLO DEL BOSQUE</t>
  </si>
  <si>
    <t>DR. ANDRES IBARRA</t>
  </si>
  <si>
    <t>DR. ANDRES MARTINEZ GALDOS</t>
  </si>
  <si>
    <t>DR. ANGEL ALAIN GARCIA OLIVO</t>
  </si>
  <si>
    <t>DR. ANGEL ALBERTO RAMOS TORRES</t>
  </si>
  <si>
    <t>DR. ANGEL CAMILO GAVILANES PEREZ</t>
  </si>
  <si>
    <t>DR. ANGEL GUILLERMO SPEZZIA MACEDA</t>
  </si>
  <si>
    <t>DR. ANGEL MENDOZA PEREZ</t>
  </si>
  <si>
    <t>DR. ANGEL RICARDO ARAIZA ROLDAN</t>
  </si>
  <si>
    <t>DR. ANGEL SERRANO AGUILAR</t>
  </si>
  <si>
    <t>DR. ANTONIO CHAPARRO HERRERA</t>
  </si>
  <si>
    <t>DR. ANTONIO MORALES ALVAREZ</t>
  </si>
  <si>
    <t>DR. ANTONIO PADILLA BASTIDA</t>
  </si>
  <si>
    <t>DR. ARAM FLORIANO BALDERRAMA</t>
  </si>
  <si>
    <t>DR. ARIEL ULISES NIEBLAS BARRERAS</t>
  </si>
  <si>
    <t>DR. ARMANDO ALEXIS MUJICA MACIAS</t>
  </si>
  <si>
    <t>DR. ARMANDO LUIS MUNGIA FELIX</t>
  </si>
  <si>
    <t>DR. ARNOLDO SOLORIO MOLINA</t>
  </si>
  <si>
    <t>DR. ARTURO CARDENAS MARTINEZ</t>
  </si>
  <si>
    <t>DR. ARTURO CERVANTES VELAZCO</t>
  </si>
  <si>
    <t>DR. ARTURO NAVA GUDIÑO</t>
  </si>
  <si>
    <t>DR. ARTURO RANGEL PARES</t>
  </si>
  <si>
    <t>DR. ARTURO RUBIO SOTELO</t>
  </si>
  <si>
    <t>DR. ARTURO SANDOVAL SALGADO</t>
  </si>
  <si>
    <t>DR. ARTURO SOTO</t>
  </si>
  <si>
    <t>DR. BAYARDO BRAVO</t>
  </si>
  <si>
    <t>DR. CARLOS ALBERTO BLANCAS VALENCIA</t>
  </si>
  <si>
    <t>DR. CARLOS ALBERTO BRAVO RODRIGUEZ</t>
  </si>
  <si>
    <t>DR. CARLOS ALBERTO DE LA ROSA NAVA</t>
  </si>
  <si>
    <t>DR. CARLOS ALBERTO MARTINEZ GOMEZ</t>
  </si>
  <si>
    <t>DR. CARLOS ALBERTO ROJO AUDELO</t>
  </si>
  <si>
    <t>DR. CARLOS ARIEL CERVANTES LAGUNES</t>
  </si>
  <si>
    <t>DR. CARLOS GUILLERMO OAXACA ESCOBAR</t>
  </si>
  <si>
    <t>DR. CARLOS HERIBERTO VALDIVIA HERNANDEZ</t>
  </si>
  <si>
    <t>DR. CARLOS ROCA CRUZ</t>
  </si>
  <si>
    <t>DR. CARLOS RODRIGUEZ</t>
  </si>
  <si>
    <t>DR. CESAR ALEJANDRO REYES SALCEDO</t>
  </si>
  <si>
    <t>DR. CESAR DIAZ</t>
  </si>
  <si>
    <t>DR. CESAR IVAN CAJERO GONZALEZ</t>
  </si>
  <si>
    <t>DR. CESAR IVAN MURILLO RUBIO</t>
  </si>
  <si>
    <t>DR. CESAR NOE BUJANDA MENA</t>
  </si>
  <si>
    <t>DR. CHRISTIAN HERNANDEZ AGUILAR</t>
  </si>
  <si>
    <t>DR. CHRISTIAN ORLANDO CALZADA REYES</t>
  </si>
  <si>
    <t>DR. CHRISTIAN RICARDO HERNANDEZ GARDUÑO</t>
  </si>
  <si>
    <t>DR. CHRISTOPHER ISSAI CONTRERAS LUNA</t>
  </si>
  <si>
    <t>DR. CLAUDIO ALBERTO PLASCENCIA ALVAREZ</t>
  </si>
  <si>
    <t>DR. CRISTIAN EDUARDO VERA NUÑO</t>
  </si>
  <si>
    <t>DR. CRISTIAN RENATO RODRIGUEZ DUARTE</t>
  </si>
  <si>
    <t>DR. CRISTOPHER JESUS FLORES DAVALOS</t>
  </si>
  <si>
    <t>DR. CRISTOPHER SANCHEZ GUTIERREZ</t>
  </si>
  <si>
    <t>DR. DANIEL CASTELAN POMPA</t>
  </si>
  <si>
    <t>DR. DANIEL CHRISTOFER MALAVER SANDOVAL</t>
  </si>
  <si>
    <t>DR. DANIEL ERNESTO TAMAYO GUTIERREZ</t>
  </si>
  <si>
    <t>DR. DANIEL GENESIS PEREZ HERNANDEZ</t>
  </si>
  <si>
    <t>DR. DANIEL IBARRA DIAZ</t>
  </si>
  <si>
    <t>DR. DANIEL ISAI AVELINO MIRANDA</t>
  </si>
  <si>
    <t>DR. DANIEL LOPEZ DOMINGUEZ</t>
  </si>
  <si>
    <t>DR. DANIEL MARIN JASSO</t>
  </si>
  <si>
    <t>DR. DANIEL TURRUBIARTES BLANCAS</t>
  </si>
  <si>
    <t>DR. DAVID ALEJANDRO LOPEZ GONZALEZ</t>
  </si>
  <si>
    <t>DR. DAVID GARCIA SILVA</t>
  </si>
  <si>
    <t>DR. DAVID GOMEZ ROCHA</t>
  </si>
  <si>
    <t>DR. DAVID ISRAEL GUZMAN ALMANZA</t>
  </si>
  <si>
    <t>DR. DAVID LIMON CAVAZOS</t>
  </si>
  <si>
    <t>DR. DIDIER RODRIGUEZ GIL</t>
  </si>
  <si>
    <t>DR. DIEGO COLIN VEGA</t>
  </si>
  <si>
    <t>DR. DIEGO FABIAN MORALES SANCHEZ</t>
  </si>
  <si>
    <t>DR. DIEGO ISRAEL ALMAZAN REYNOSO</t>
  </si>
  <si>
    <t>DR. DIEGO JOVANI LEDESMA HERNANDEZ</t>
  </si>
  <si>
    <t>DR. DIEGO LUGO MARTINEZ</t>
  </si>
  <si>
    <t>DR. DONAJI SANCHEZ FERRA</t>
  </si>
  <si>
    <t>DR. DORIAN VARGAS VALDEZ</t>
  </si>
  <si>
    <t>DR. EDGAR ALEJANDRO ZENIL LEMUS</t>
  </si>
  <si>
    <t>DR. EDGAR COUSIÑO CARBALLAL</t>
  </si>
  <si>
    <t>DR. EDGAR GOMEZ GARCIA</t>
  </si>
  <si>
    <t>DR. EDGAR IGNACIO BAZALDUA COBAS</t>
  </si>
  <si>
    <t>DR. EDGAR MARTIN HERNANDEZ JIMENEZ</t>
  </si>
  <si>
    <t>DR. EDGAR MORALES TORRES</t>
  </si>
  <si>
    <t>DR. EDGAR RAMIREZ LOPEZ</t>
  </si>
  <si>
    <t>DR. EDGAR SOSA ROMAN</t>
  </si>
  <si>
    <t>DR. EDGARD LOIS VILLANUEVA AUDELO</t>
  </si>
  <si>
    <t>DR. EDUARDO ANTONIO ALVARADO RODRIGUEZ</t>
  </si>
  <si>
    <t>DR. EDUARDO ANTONIO MADARIAGA MARIN</t>
  </si>
  <si>
    <t>DR. EDUARDO ARTURO BEJAR GUIZAR</t>
  </si>
  <si>
    <t>DR. EDUARDO CANTU SOLIS</t>
  </si>
  <si>
    <t>DR. EDUARDO GABRIEL ALONSO JIMENEZ</t>
  </si>
  <si>
    <t>DR. EDUARDO GARCIA RIOS</t>
  </si>
  <si>
    <t>DR. EDUARDO GUERRERO</t>
  </si>
  <si>
    <t>DR. EDUARDO IV ORTEGA ESTRADA</t>
  </si>
  <si>
    <t>DR. EDUARDO LAFARGA LERMA</t>
  </si>
  <si>
    <t>DR. EDUARDO MARTIN AYUSO RODRIGUEZ</t>
  </si>
  <si>
    <t>DR. EDUARDO OROPEZA ZUÑIGA</t>
  </si>
  <si>
    <t>DR. EDUARDO SONDON ACOSTA</t>
  </si>
  <si>
    <t>DR. EDWIN ANTONIO PEREZ RUEDA</t>
  </si>
  <si>
    <t>DR. EDWING ARNULFO ROSAS VILLA</t>
  </si>
  <si>
    <t>DR. EFRAIN LOPEZ MOLINA</t>
  </si>
  <si>
    <t>DR. ELIAS AMADO RODRIGUEZ LINARES</t>
  </si>
  <si>
    <t>DR. ELIDE GUZMAN</t>
  </si>
  <si>
    <t>DR. ELIEZER MARTINEZ LUNA</t>
  </si>
  <si>
    <t>DR. ELIO ALEJANDRO ECHEVERRIA</t>
  </si>
  <si>
    <t>DR. ELIUD TOLENTINO SANCHEZ</t>
  </si>
  <si>
    <t>DR. ELVER JIMENEZ DIAZ</t>
  </si>
  <si>
    <t>DR. EMILIO CUELI GONZALEZ</t>
  </si>
  <si>
    <t>DR. EMMANUEL DE JESUS ESTRADA LICEAGA</t>
  </si>
  <si>
    <t>DR. EMMANUEL MONTES CAMACHO</t>
  </si>
  <si>
    <t>DR. ENRIQUE ALEJANDRO GUZMAN SUAREZ</t>
  </si>
  <si>
    <t>DR. ENRIQUE ALEMAN DIAZ</t>
  </si>
  <si>
    <t>DR. ENRIQUE ALFARO</t>
  </si>
  <si>
    <t>DR. ENRIQUE DE JESUS CALLEROS HERNANDEZ</t>
  </si>
  <si>
    <t>DR. ENRIQUE GARCIA ARROYO</t>
  </si>
  <si>
    <t>DR. ENRIQUE GONZALEZ ARRIAGA</t>
  </si>
  <si>
    <t>DR. ENRIQUE GONZALEZ PEREZ</t>
  </si>
  <si>
    <t>DR. ENRIQUE IGNACIO DURSTEWITZ PEREZ</t>
  </si>
  <si>
    <t>DR. ENRIQUE JAVIER SALDIVAR BARBOZA</t>
  </si>
  <si>
    <t>DR. ENRIQUE RAMALES ROSANO</t>
  </si>
  <si>
    <t>DR. ENRIQUE SANCHEZ VILLARREAL</t>
  </si>
  <si>
    <t>DR. ENRIQUE TRUJILLO QUINTANA</t>
  </si>
  <si>
    <t>DR. ERASMO BRITO AGUILAR</t>
  </si>
  <si>
    <t>DR. ERGIO VILLACOBOS ARREOLA</t>
  </si>
  <si>
    <t>DR. ERICK CASTRO VALENZUELA</t>
  </si>
  <si>
    <t>DR. ERICK HERNANDEZ RAMIREZ</t>
  </si>
  <si>
    <t>DR. ERIK DAVID MAYA SANCHEZ</t>
  </si>
  <si>
    <t>DR. ERIK QUINTERO TADEO</t>
  </si>
  <si>
    <t>DR. ERNESTO FLORES JARAMILLO</t>
  </si>
  <si>
    <t>DR. ESTEBAN JOSE OROZCO ECHAVEZ</t>
  </si>
  <si>
    <t>DR. EULICES RUBEN FRAYRE RODRIGUEZ</t>
  </si>
  <si>
    <t>DR. EZEQUIEL MEDINA NUÑO</t>
  </si>
  <si>
    <t>DR. FABIAN MEZA CUENCA</t>
  </si>
  <si>
    <t>DR. FEDERICO MUNGUIA PAYAN</t>
  </si>
  <si>
    <t>DR. FEDERICO WILLIAM VON SON FERNEX</t>
  </si>
  <si>
    <t>DR. FELIX ALBERTO GARDUÑO OSORIO</t>
  </si>
  <si>
    <t>DR. FELIX ALEXIS JAIMES VAZQUEZ</t>
  </si>
  <si>
    <t>DR. FERNANDO ARRIOLA PEREZ</t>
  </si>
  <si>
    <t>DR. FERNANDO DE JESUS CUEVAS</t>
  </si>
  <si>
    <t>DR. FERNANDO EDUARDO FUENTES MUÑOZ</t>
  </si>
  <si>
    <t>DR. FERNANDO MOLINA CAHUANTZI</t>
  </si>
  <si>
    <t>DR. FIDEL BERLANGA / MEDICALASER S.C.</t>
  </si>
  <si>
    <t>DR. FONSE ABBUD</t>
  </si>
  <si>
    <t>DR. FRANCISCO DANIEL ESCOBAR MOYA</t>
  </si>
  <si>
    <t>DR. FRANCISCO DE ALDAY MORALES</t>
  </si>
  <si>
    <t>DR. FRANCISCO HERNANDEZ GOMEZ CRESPO</t>
  </si>
  <si>
    <t>DR. FRANCISCO JAFHET CARVAJAL ROMERO</t>
  </si>
  <si>
    <t>DR. FRANCISCO JAVIER CRUZ HENESTROSA</t>
  </si>
  <si>
    <t>DR. FRANCISCO JAVIER ROMERO GARCIA</t>
  </si>
  <si>
    <t>DR. FRANCISCO JAVIER TAMEZ MORALES</t>
  </si>
  <si>
    <t>DR. FRANCISCO JESUS ORTIZ HUERTA</t>
  </si>
  <si>
    <t>DR. FRANCISCO JOSE JIMENO RIOS</t>
  </si>
  <si>
    <t>DR. FRANCISCO MIGUEL FERNANDEZ ANDRADE</t>
  </si>
  <si>
    <t>DR. FRANCISCO PEREZ FUERTE</t>
  </si>
  <si>
    <t>DR. GABINO ADALBERTO SILVA TORRES</t>
  </si>
  <si>
    <t>DR. GABRIEL ABREGO VALLEJO</t>
  </si>
  <si>
    <t>DR. GABRIEL CABRERA NARVAEZ</t>
  </si>
  <si>
    <t>DR. GABRIEL FERNANDO CARDENAS BAÑALES</t>
  </si>
  <si>
    <t>DR. GABRIEL FRANCISCO LOPEZ RAMOS</t>
  </si>
  <si>
    <t>DR. GABRIEL ROMAN LOPEZ VAZQUEZ</t>
  </si>
  <si>
    <t>DR. GALINDO ANTONIO ALEJANDRO</t>
  </si>
  <si>
    <t>DR. GENARO GONZALEZ OCAMPO</t>
  </si>
  <si>
    <t>DR. GEOVANNY RICARDO BEJAR PEÑA</t>
  </si>
  <si>
    <t>DR. GERARDO ALONSO MORALES FERNANDEZ</t>
  </si>
  <si>
    <t>DR. GERARDO BUENTELLO ESPINOZA</t>
  </si>
  <si>
    <t>DR. GERARDO HERNANDEZ VAZQUEZ</t>
  </si>
  <si>
    <t>DR. GERARDO RASCON VALVERDE</t>
  </si>
  <si>
    <t>DR. GERMAN GUZMAN FACIO</t>
  </si>
  <si>
    <t>DR. GILBERTO ANTONIO GUZMAN GUERRERO</t>
  </si>
  <si>
    <t>DR. GILBERTO LEO ESPINOSA</t>
  </si>
  <si>
    <t>DR. GILBERTO PAZ  PADILLA</t>
  </si>
  <si>
    <t>DR. GILBERTO RAMIREZ VALLE</t>
  </si>
  <si>
    <t>DR. GILBERTO VELAZQUEZ SALINAS</t>
  </si>
  <si>
    <t>DR. GIOVANNY  EMIR MONTES DE OCA MONJARAS</t>
  </si>
  <si>
    <t>DR. GONZALO VIVAR CARRILLO</t>
  </si>
  <si>
    <t>DR. GREGORIO ANTONIO GARCIA VILLEGAS</t>
  </si>
  <si>
    <t>DR. GUMARO PAUL BIBRIESCA GONZALEZ</t>
  </si>
  <si>
    <t>DR. GUSTAVO EDUARDO ORDOÑEZ CHAN</t>
  </si>
  <si>
    <t>DR. GUSTAVO MORENO NORIEGA</t>
  </si>
  <si>
    <t>DR. HAROLD NEMO PLIEGO APARICIO</t>
  </si>
  <si>
    <t>DR. HAZAEL MANZUR MORENO MORA</t>
  </si>
  <si>
    <t>DR. HEBER MORENO</t>
  </si>
  <si>
    <t>DR. HECTOR ALEJANDRO MARTINEZ RESENDIZ</t>
  </si>
  <si>
    <t>DR. HECTOR ALEJANDRO RODRIGUEZ ALVARADO</t>
  </si>
  <si>
    <t>DR. HECTOR ALFREDO FORTOZO FLORES</t>
  </si>
  <si>
    <t>DR. HECTOR ALONSO AVILA BERUMEN</t>
  </si>
  <si>
    <t>DR. HECTOR DE JESUS ALFREDO CACIQUE VAZQUEZ</t>
  </si>
  <si>
    <t>DR. HECTOR GALLOZA LAGUER</t>
  </si>
  <si>
    <t>DR. HECTOR HUGO MORA BAUTISTA</t>
  </si>
  <si>
    <t>DR. HECTOR ISAAC GRIJALVA PALOS</t>
  </si>
  <si>
    <t>DR. HECTOR JAVIER BARBOSA ALANIS</t>
  </si>
  <si>
    <t>DR. HECTOR MANUEL AVENDAÑO PEZA</t>
  </si>
  <si>
    <t>DR. HERIBERTO VAZQUEZ FLORES</t>
  </si>
  <si>
    <t>DR. HERNAN GABRIEL REYES CANTU</t>
  </si>
  <si>
    <t>DR. HUMBERTO APOLONIO DE LA GARZA MIRANDA</t>
  </si>
  <si>
    <t>DR. HUMBERTO PALACIOS SALINAS</t>
  </si>
  <si>
    <t>DR. IGNACIO GALVAN VELAZCO</t>
  </si>
  <si>
    <t>DR. IRVIN GERARDO PEREZ GONZALEZ</t>
  </si>
  <si>
    <t>DR. IRVING OSVALDO CHAVEZ MORA</t>
  </si>
  <si>
    <t>DR. IRVING SAUL JAIMES MACEDO</t>
  </si>
  <si>
    <t>DR. ISAAC SIRAHEL PERALTA QUIROS</t>
  </si>
  <si>
    <t>DR. ISMENE TATIANA SOLAR MADRAZO</t>
  </si>
  <si>
    <t>DR. ISRAEL ALEJANDRO MOLINA ANGULO</t>
  </si>
  <si>
    <t>DR. JAIME REVILLA AGÜERO</t>
  </si>
  <si>
    <t>DR. JAIME SAUL SANCHEZ MARTINEZ</t>
  </si>
  <si>
    <t>DR. JALIL DE JESUS MIJANGOS AMADOR</t>
  </si>
  <si>
    <t>DR. JATNIEL RAUIZ GARNICA</t>
  </si>
  <si>
    <t>DR. JAVIER ALEJANDRO GONZALEZ SILVA</t>
  </si>
  <si>
    <t>DR. JAVIER ALFONSO NARES RODRIGUEZ</t>
  </si>
  <si>
    <t>DR. JAVIER CINTA LOPEZ</t>
  </si>
  <si>
    <t>DR. JAVIER EDUARDO RETANA GÓMEZ</t>
  </si>
  <si>
    <t>DR. JAVIER EDUARDO REYES FERNANDEZ</t>
  </si>
  <si>
    <t>DR. JAVIER LOPEZ VARGAS</t>
  </si>
  <si>
    <t>DR. JAVIER PLAUCHU</t>
  </si>
  <si>
    <t>DR. JAVIER POZO ENRIQUEZ</t>
  </si>
  <si>
    <t>DR. JAVIER VILCHIS LICON</t>
  </si>
  <si>
    <t>DR. JAVIER YARDIEL CONTRERAS AGUILERA</t>
  </si>
  <si>
    <t>DR. JERZAYN ALEJANDRO GALINDO ANTONIO</t>
  </si>
  <si>
    <t>DR. JESUS AARON NUÑEZ FLORES</t>
  </si>
  <si>
    <t>DR. JESUS ALBERTO NUÑEZ DE LA ROSA</t>
  </si>
  <si>
    <t>DR. JESUS ALEJANDRO LOPEZ LARA</t>
  </si>
  <si>
    <t>DR. JESUS ALEJANDRO LOZANO ORTIZ</t>
  </si>
  <si>
    <t>DR. JESUS ALEJANDRO MARTINEZ BURGARA</t>
  </si>
  <si>
    <t>DR. JESUS ALFREDO FLORES ESPARZA</t>
  </si>
  <si>
    <t>DR. JESUS ALFREDO PEREZ GAVILAN CENICEROS</t>
  </si>
  <si>
    <t>DR. JESUS CHICON</t>
  </si>
  <si>
    <t>DR. JESUS EDUARDO SALVADOR SUAREZ PEÑA</t>
  </si>
  <si>
    <t>DR. JESUS EMMANUEL ESCOBAR ACOSTA</t>
  </si>
  <si>
    <t>DR. JESUS FELIX GARCIA BUENTELLO</t>
  </si>
  <si>
    <t>DR. JESUS GERARDO MAGALLANES BORREGO</t>
  </si>
  <si>
    <t>DR. JESUS LUGO VELEZ</t>
  </si>
  <si>
    <t>DR. JESUS OCTAVIO LUGO LOPEZ</t>
  </si>
  <si>
    <t>DR. JESUS OCTAVIO NAVARRO GRANO</t>
  </si>
  <si>
    <t>DR. JESUS REYNALDO TORRES RUIZ</t>
  </si>
  <si>
    <t>DR. JESUS RIOS QUINTANA</t>
  </si>
  <si>
    <t>DR. JOAQUIN ELIUD PEREZ SANCHEZ</t>
  </si>
  <si>
    <t>DR. JOAQUIN RAUL GONZALEZ ONTIVEROS</t>
  </si>
  <si>
    <t>DR. JOE CARLOS ALBERTO SANTANA MORALES</t>
  </si>
  <si>
    <t>DR. JOEL IVAN ESQUIVEL MARTINEZ</t>
  </si>
  <si>
    <t>DR. JONATHAN CHAN SAMANIEGO</t>
  </si>
  <si>
    <t>DR. JONATHAN CORONADO GARCIA</t>
  </si>
  <si>
    <t>DR. JONATHAN FEDERICO DERAS BONILLA</t>
  </si>
  <si>
    <t>DR. JONATHAN OMAR COLORADO AVILA</t>
  </si>
  <si>
    <t>DR. JORGE ALBERTO URIBE MEJIA</t>
  </si>
  <si>
    <t>DR. JORGE ALEJANDRO FIGUEROA GARCIA</t>
  </si>
  <si>
    <t>DR. JORGE ARMANDO NUÑEZ MORALES</t>
  </si>
  <si>
    <t>DR. JORGE ARTURO FLORES GUZMAN</t>
  </si>
  <si>
    <t>DR. JORGE CASTELLANOS BELTRAN</t>
  </si>
  <si>
    <t>DR. JORGE EDUARDO FLORES VIVANCO</t>
  </si>
  <si>
    <t>DR. JORGE FERNANDO TINOCO CORONA</t>
  </si>
  <si>
    <t>DR. JORGE ISAAC GOMEZ GOMEZ</t>
  </si>
  <si>
    <t>DR. JORGE L. MORENO GONZALEZ</t>
  </si>
  <si>
    <t>DR. JORGE LUGO FERNANDEZ</t>
  </si>
  <si>
    <t>DR. JORGE MARQUEZ ANGULO</t>
  </si>
  <si>
    <t>DR. JORGE MEJIA TINOCO</t>
  </si>
  <si>
    <t>DR. JORGE MERCADO</t>
  </si>
  <si>
    <t>DR. JORGE MIGUEL LAVALLE PALACIOS</t>
  </si>
  <si>
    <t>DR. JORGE OLMEDA</t>
  </si>
  <si>
    <t>DR. JORGE SERRANO ANAYA</t>
  </si>
  <si>
    <t>DR. JOSE ABRAHAM MEDINA Y NAVARRO</t>
  </si>
  <si>
    <t>DR. JOSE ALEJANDRO GONZALEZ ZAYAS</t>
  </si>
  <si>
    <t>DR. JOSE ALFREDO SANTOS ZAMBRANO</t>
  </si>
  <si>
    <t>DR. JOSE ANGEL PEREZ DOMINGUEZ</t>
  </si>
  <si>
    <t>DR. JOSE ANGEL SURO REYES</t>
  </si>
  <si>
    <t>DR. JOSE ANTONIO CASAS DEL REAL</t>
  </si>
  <si>
    <t>DR. JOSE ANTONIO CRUZ AVELLANEDA</t>
  </si>
  <si>
    <t>DR. JOSE ANTONIO GONZALEZ MONTES DE OCA</t>
  </si>
  <si>
    <t>DR. JOSE ANTONIO LUNA ROA</t>
  </si>
  <si>
    <t>DR. JOSE ANTONIO MENDOZA PALLARES</t>
  </si>
  <si>
    <t>DR. JOSE ANTONIO PONCE DE LEON TAZON</t>
  </si>
  <si>
    <t>DR. JOSE ARTURO PANIAGUA MUÑOZ</t>
  </si>
  <si>
    <t>DR. JOSE CARLO MOZO RODRIGUEZ</t>
  </si>
  <si>
    <t>DR. JOSE CARLOS INFANTE ESQUIVEL</t>
  </si>
  <si>
    <t>DR. JOSE CARRASCO SANCHEZ</t>
  </si>
  <si>
    <t>DR. JOSE DANIEL HUERTA PINEDA</t>
  </si>
  <si>
    <t>DR. JOSE DANIEL TELLEZ CEBALLOS</t>
  </si>
  <si>
    <t>DR. JOSE DE JESUS FLORES VARGAS</t>
  </si>
  <si>
    <t>DR. JOSE DE JESUS HERNANDEZ SANCHEZ</t>
  </si>
  <si>
    <t>DR. JOSE DE JESUS SANCHEZ SANCHEZ</t>
  </si>
  <si>
    <t>DR. JOSE FREDDI MARTINEZ MORALES</t>
  </si>
  <si>
    <t>DR. JOSE GERARDO LOZANO MONTEMAYOR</t>
  </si>
  <si>
    <t>DR. JOSE HECTOR JIMENEZ</t>
  </si>
  <si>
    <t>DR. JOSE HOMERO HERMOSILLO SANTILLANA</t>
  </si>
  <si>
    <t>DR. JOSE HUMBERTO HERNANDEZ CABEZA</t>
  </si>
  <si>
    <t>DR. JOSE IVAN VAZQUEZ AGUILAR</t>
  </si>
  <si>
    <t>DR. JOSE JULIAN ROSAS NAVARRO</t>
  </si>
  <si>
    <t>DR. JOSE LEANDRO ERNESTO LUCIO LEONEL</t>
  </si>
  <si>
    <t>DR. JOSE LUIS ALCURIA TRUJILLO</t>
  </si>
  <si>
    <t>DR. JOSE LUIS CARDENAS AGUILAR</t>
  </si>
  <si>
    <t>DR. JOSE LUIS GUTIERREZ RABAGO</t>
  </si>
  <si>
    <t>DR. JOSE LUIS MAGAÑA CONTRERAS</t>
  </si>
  <si>
    <t>DR. JOSE LUIS MUÑOZ CHAPUL</t>
  </si>
  <si>
    <t>DR. JOSE MANUEL GONZALEZ RODRIGUEZ</t>
  </si>
  <si>
    <t>DR. JOSE MANUEL GUZMAN RIOS</t>
  </si>
  <si>
    <t>DR. JOSE MANUEL MAGAÑA CERVERA</t>
  </si>
  <si>
    <t>DR. JOSE MANUEL MARTINEZ CERECERES</t>
  </si>
  <si>
    <t>DR. JOSE MARTIN MORALES OLIVERA</t>
  </si>
  <si>
    <t>DR. JOSE MARTIN TONATIUH FAVELA HERRERA</t>
  </si>
  <si>
    <t>DR. JOSE ROBERTO GALICIA RANGEL</t>
  </si>
  <si>
    <t>DR. JOSE ROBERTO MARTINEZ ACOSTA</t>
  </si>
  <si>
    <t>DR. JOSE ROBERTO ROMAN RICO</t>
  </si>
  <si>
    <t>DR. JOSE ROGELIO PEREZ PALACIOS</t>
  </si>
  <si>
    <t>DR. JOSE ROGER MARTINEZ OLIVAS</t>
  </si>
  <si>
    <t>DR. JOSE TELICH</t>
  </si>
  <si>
    <t>DR. JOSUE DANIEL ALVARADO ACOSTA</t>
  </si>
  <si>
    <t>DR. JOSUE FRANCISCO CURIEL LEAL</t>
  </si>
  <si>
    <t>DR. JUAN ALFONSO ROSALES UGALDE</t>
  </si>
  <si>
    <t>DR. JUAN ANTONIO MUNGUIA BALTODANO</t>
  </si>
  <si>
    <t>DR. JUAN CARLOS HEREDIA CUEVAS</t>
  </si>
  <si>
    <t>DR. JUAN CARLOS NAVARRETE SALAZAR</t>
  </si>
  <si>
    <t>DR. JUAN CARLOS SILVA FLORES</t>
  </si>
  <si>
    <t>DR. JUAN ELISEO MARES TAVAREZ</t>
  </si>
  <si>
    <t>DR. JUAN GERARDO HERRAN GUERRERO</t>
  </si>
  <si>
    <t>DR. JUAN JOAQUIN MORALES MENDOZA</t>
  </si>
  <si>
    <t>DR. JUAN JOSE VELASCO MOLINA</t>
  </si>
  <si>
    <t>DR. JUAN MANUEL VELOZ SAUCEDO</t>
  </si>
  <si>
    <t>DR. JUAN MIGUEL MONTEMAYOR MENDOZA</t>
  </si>
  <si>
    <t>DR. JUAN MIGUEL PEREZ DIAZ</t>
  </si>
  <si>
    <t>DR. JUAN OSWALDO COLMENERO MERCADO</t>
  </si>
  <si>
    <t>DR. JUAN PABLO LOYOLA RODRÍGUEZ</t>
  </si>
  <si>
    <t>DR. JUAN RAMON BONFIL OJEDA</t>
  </si>
  <si>
    <t>DR. JUAN RAMON DE VELASCO MACIAS</t>
  </si>
  <si>
    <t>DR. JUAN VILCHIS MENDOZA</t>
  </si>
  <si>
    <t>DR. JULIO CESAR WONG PEREZ</t>
  </si>
  <si>
    <t>DR. JULIO DIAZ LUNA</t>
  </si>
  <si>
    <t>DR. KARIN CARPIZO LUGO</t>
  </si>
  <si>
    <t>DR. KARLO ENRIQUE VELARDE VERDUZCO</t>
  </si>
  <si>
    <t>DR. KEVIN DIGNOWITY SIMONIN</t>
  </si>
  <si>
    <t>DR. KEVIN PADILLA GARCIA</t>
  </si>
  <si>
    <t>DR. KIEFFER LOPEZ PARRA</t>
  </si>
  <si>
    <t>DR. LADISLAO JIMENEZ</t>
  </si>
  <si>
    <t>DR. LEOBARDO BESAI</t>
  </si>
  <si>
    <t>DR. LEOBARDO VELAZQUEZ ARENAS</t>
  </si>
  <si>
    <t>DR. LEONEL ARTURO FRANCO GIL</t>
  </si>
  <si>
    <t>DR. LEOPOLDO BUTRON SANTILLAN</t>
  </si>
  <si>
    <t>DR. LINO JESUS PARRA VELASQUEZ</t>
  </si>
  <si>
    <t>DR. LUIS ALBERTO ALTAMIRANO GARNICA</t>
  </si>
  <si>
    <t>DR. LUIS ALBERTO MARTINEZ GONZALEZ</t>
  </si>
  <si>
    <t>DR. LUIS ALBERTO SOLIS RUIZ</t>
  </si>
  <si>
    <t>DR. LUIS ALBERTO TONATIUH PAREDES GUDIÑO</t>
  </si>
  <si>
    <t>DR. LUIS ANTONIO COVARRUBIAS CANTELLAN</t>
  </si>
  <si>
    <t>DR. LUIS ANTONIO VILLALOBOS FELIX</t>
  </si>
  <si>
    <t>DR. LUIS ARMANDO LOPEZ VIRAMONTES</t>
  </si>
  <si>
    <t>DR. LUIS ARTURO GARCIA DE HOYOS</t>
  </si>
  <si>
    <t>DR. LUIS CARLOS ARMENTA CORNEJO</t>
  </si>
  <si>
    <t>DR. LUIS FABRICIO ÁLVAREZ CASTRO</t>
  </si>
  <si>
    <t>DR. LUIS FERNANDEZ DE CORDOVA DEL RIO</t>
  </si>
  <si>
    <t>DR. LUIS FERNANDO MELENDEZ MEDINA</t>
  </si>
  <si>
    <t>DR. LUIS FERNANDO MENDOZA ARANDA</t>
  </si>
  <si>
    <t>DR. LUIS FRANCISCO RAMIREZ DURAZO</t>
  </si>
  <si>
    <t>DR. LUIS MARIO SALAZAR ASTRAIN</t>
  </si>
  <si>
    <t>DR. LUIS MARTIN GUERRA RAMOS</t>
  </si>
  <si>
    <t>DR. LUIS MIGUEL GARCIA YEE</t>
  </si>
  <si>
    <t>DR. LUIS MIGUEL LECONA GARCIA</t>
  </si>
  <si>
    <t>DR. LUIS OSWALDO RODRIGUEZ CRUZ</t>
  </si>
  <si>
    <t>DR. LUIS RAMIRO CHACON GARCIA</t>
  </si>
  <si>
    <t>DR. LUIS RAMON NURICUMBO CHACON</t>
  </si>
  <si>
    <t>DR. LUIS REY GIL RODRIGUEZ</t>
  </si>
  <si>
    <t>DR. LUIS RICARDO NAVA SANCHEZ</t>
  </si>
  <si>
    <t>DR. LUIS ROBERTO ADAME SOSA</t>
  </si>
  <si>
    <t>DR. MANUEL ANTONIO POLANCO</t>
  </si>
  <si>
    <t>DR. MANUEL BERNABE CARMONA</t>
  </si>
  <si>
    <t>DR. MANUEL CORDOVA TEJERO.</t>
  </si>
  <si>
    <t>DR. MANUEL ENRIQUE SARMIENTO LAINEZ</t>
  </si>
  <si>
    <t>DR. MANUEL FERNANDO AMADOR MADRIGAL</t>
  </si>
  <si>
    <t>DR. MANUEL LEN YIN</t>
  </si>
  <si>
    <t>DR. MANUEL SALVADOR FELIX GERARDO</t>
  </si>
  <si>
    <t>DR. MARCELO OSWALDO VAQUERA GUEVARA</t>
  </si>
  <si>
    <t>DR. MARCELO VIVEROS OLVERS</t>
  </si>
  <si>
    <t>DR. MARCO ANTONIO ENRIQUEZ RODRIGUEZ</t>
  </si>
  <si>
    <t>DR. MARCO ANTONIO NAVARRO BALDERAS</t>
  </si>
  <si>
    <t>DR. MARCO ANTONIO QUIÑONES BUSTAMANTE</t>
  </si>
  <si>
    <t>DR. MARCO ANTONIO SERNA CALDERON</t>
  </si>
  <si>
    <t>DR. MARCO ANTONIO TREJO</t>
  </si>
  <si>
    <t>DR. MARCO ANTONIO VIRAMONTES SO</t>
  </si>
  <si>
    <t>DR. MARCOS AURELIO VENEGAS CRUZ</t>
  </si>
  <si>
    <t>DR. MARCOS DIEGO ROBLES VALDES</t>
  </si>
  <si>
    <t>DR. MARCOS FERNANDO MONCADA GARCIA DE ALBA</t>
  </si>
  <si>
    <t>DR. MARCOS STAVROS SANCHEZ CUEVA</t>
  </si>
  <si>
    <t>DR. MARIANO LOPEZ CONTRERAS</t>
  </si>
  <si>
    <t>DR. MARIO ALBERTO MUÑIZ VARGAS</t>
  </si>
  <si>
    <t>DR. MARIO ALBERTO SAUCEDO</t>
  </si>
  <si>
    <t>DR. MARIO ALBERTO TAMAYO GUILLEN</t>
  </si>
  <si>
    <t>DR. MARIO DURAN IBARRA</t>
  </si>
  <si>
    <t>DR. MARIO EDUARDO YAÑEZ GONZALEZ</t>
  </si>
  <si>
    <t>DR. MARIO ERNESTO RODRIGUEZ MORA</t>
  </si>
  <si>
    <t>DR. MARIO SOTO RAMOS</t>
  </si>
  <si>
    <t>DR. MARTIN IGLESIAS MORALES</t>
  </si>
  <si>
    <t>DR. MARTIN SANCHEZ HERRERA</t>
  </si>
  <si>
    <t>DR. MAURICIO DAVID CASTAÑO EGUIA</t>
  </si>
  <si>
    <t>DR. MAURICIO IVAN LOPEZ HERNANDEZ</t>
  </si>
  <si>
    <t>DR. MAYLON BRIAN FLORES CUECUECHA</t>
  </si>
  <si>
    <t>DR. MELCHOR ARMANDO VAZQUEZ UC</t>
  </si>
  <si>
    <t>DR. MICHAEL LOPEZ ESPINOSA</t>
  </si>
  <si>
    <t>DR. MIGUEL ANDRADE MORALES</t>
  </si>
  <si>
    <t>DR. MIGUEL ANGEL AGUIRRE BAEZ</t>
  </si>
  <si>
    <t>DR. MIGUEL ANGEL GRACIA MAGAÑA</t>
  </si>
  <si>
    <t>DR. MIGUEL ANGEL RODRIGUEZ SOTO</t>
  </si>
  <si>
    <t>DR. MIGUEL ANGEL ROMERO PEREZ</t>
  </si>
  <si>
    <t>DR. MIGUEL ANGEL SANDOVAL HERNANDEZ</t>
  </si>
  <si>
    <t>DR. MIGUEL ANGEL SAUCEDO GUTIERREZ</t>
  </si>
  <si>
    <t>DR. MIGUEL ANTONIO RAMIREZ GOMEZ</t>
  </si>
  <si>
    <t>DR. MIGUEL EDUARDO ORTIZ MALTOS</t>
  </si>
  <si>
    <t>DR. MIGUEL OMAR REBOLLOSO CASTRO</t>
  </si>
  <si>
    <t>DR. MIGUEL SERRANO RODRIGUEZ</t>
  </si>
  <si>
    <t>DR. MIGUEL YRVIN LOPEZ  DIMAS</t>
  </si>
  <si>
    <t>DR. MOISES BARUCH RODRIGUEZ SALAZAR</t>
  </si>
  <si>
    <t>DR. NEPHTALI HERNANDEZ SANCHEZ</t>
  </si>
  <si>
    <t>DR. NICOLAS CRUZ ESPINOSA</t>
  </si>
  <si>
    <t>DR. NOE ADAN MARTINEZ GUTIERREZ</t>
  </si>
  <si>
    <t>DR. NOE ALFONSO RIVERA PEREZ</t>
  </si>
  <si>
    <t>DR. NOULAN ADRIAN FERNANDEZ VALENCIA</t>
  </si>
  <si>
    <t>DR. OCTAVIO EMMANUEL VARGAS PLANAS</t>
  </si>
  <si>
    <t>DR. OCTAVIO HUMBERTO BALLINAS SUAREZ</t>
  </si>
  <si>
    <t>DR. OMAR MORAN GALICIA</t>
  </si>
  <si>
    <t>DR. OMAR PEREZMITRE BRINGAS</t>
  </si>
  <si>
    <t>DR. OMAR RIOS GOMEZ</t>
  </si>
  <si>
    <t>DR. OMAR RODRIGUEZ CRUZ</t>
  </si>
  <si>
    <t>DR. ORVIN ANTONIO RAMOS LEON</t>
  </si>
  <si>
    <t>DR. OSCAR ANTONIO LOPEZ HERNANDEZ</t>
  </si>
  <si>
    <t>DR. OSCAR DOLORES LOPEZ GUERRA</t>
  </si>
  <si>
    <t>DR. OSCAR ESPIRITU TLATEMPA</t>
  </si>
  <si>
    <t>DR. OSCAR GABRIEL MOSCOSO BEZARES</t>
  </si>
  <si>
    <t>DR. OSCAR IVAN PINTO MENDEZ</t>
  </si>
  <si>
    <t>DR. OSCAR MARIN SANTIAGO</t>
  </si>
  <si>
    <t>DR. OSCAR RAYMUNDO MARTINEZ LASTRA</t>
  </si>
  <si>
    <t>DR. OSMAR RICARDO GONZALEZ WOGE</t>
  </si>
  <si>
    <t>DR. OSVALDO DANIEL GARCIA LEMUS</t>
  </si>
  <si>
    <t>DR. OSWALD VALDEZ AMEZQUITA</t>
  </si>
  <si>
    <t>DR. PABLO IVAN PEÑALOZA SANCHEZ</t>
  </si>
  <si>
    <t>DR. PABLO PARES GUTIERREZ</t>
  </si>
  <si>
    <t>DR. PAUL PHILLIP GOLDANSKY BLUM</t>
  </si>
  <si>
    <t>DR. PAULO JOSE PEREZ SANCHEZ</t>
  </si>
  <si>
    <t>DR. PEDRO ALEJANDRO SANCHEZ DORANTES</t>
  </si>
  <si>
    <t>DR. PEDRO GARCIA</t>
  </si>
  <si>
    <t>DR. PEDRO GLORIA RAMOS</t>
  </si>
  <si>
    <t>DR. PEDRO JAIME CARREON MARTINEZ</t>
  </si>
  <si>
    <t>DR. RAFAEL GONZALO VILLARREAL ALDAPE</t>
  </si>
  <si>
    <t>DR. RAFAEL REYES ARCINIEGA</t>
  </si>
  <si>
    <t>DR. RAFAEL SANCHEZ GONZALEZ</t>
  </si>
  <si>
    <t>DR. RAFAEL URTEAGA GUTIERREZ</t>
  </si>
  <si>
    <t>DR. RAFAEL VIZCAINO ROBLES</t>
  </si>
  <si>
    <t>DR. RAMIRO GARCIA PAEZ</t>
  </si>
  <si>
    <t>DR. RAMON ARREDONDO QUIÑONEZ</t>
  </si>
  <si>
    <t>DR. RAUL ARMANDO DIAZ GARCIA</t>
  </si>
  <si>
    <t>DR. RAUL GOMEZ GARCIA</t>
  </si>
  <si>
    <t>DR. RAUL ROQUE BUSTOS</t>
  </si>
  <si>
    <t>DR. RAYMUNDO EFREN RODRIGUEZ RIVAS</t>
  </si>
  <si>
    <t>DR. RAYMUNDO MARTINEZ SOTO</t>
  </si>
  <si>
    <t>DR. RENE BENITO MARTINEZ MARTINEZ</t>
  </si>
  <si>
    <t>DR. RENE CARRILLO BELTRAN</t>
  </si>
  <si>
    <t>DR. RENE DAVILA MENDOZA</t>
  </si>
  <si>
    <t>DR. RENE DE LA PEÑA</t>
  </si>
  <si>
    <t>DR. RICARDO ARTURO OBREGON IBARRA</t>
  </si>
  <si>
    <t>DR. RICARDO CAMPOS CAMPUZANO</t>
  </si>
  <si>
    <t>DR. RICARDO CHAYR MENDEZ GOMEZ</t>
  </si>
  <si>
    <t>DR. RICARDO PEREZ ALTAMIRANO</t>
  </si>
  <si>
    <t>DR. RICARDO SANCHEZ RAMOS</t>
  </si>
  <si>
    <t>DR. RICARDO VICENTE SANSORES AGUIRRE</t>
  </si>
  <si>
    <t>DR. RITO ELIAS MALDONADO AMPARO</t>
  </si>
  <si>
    <t>DR. ROBERT STICK RIVERA HERRERA</t>
  </si>
  <si>
    <t>DR. ROBERTO BUSTILLOS DE CIMA</t>
  </si>
  <si>
    <t>DR. ROBERTO HERMOSILLO VALENCIA</t>
  </si>
  <si>
    <t>DR. ROBERTO MART</t>
  </si>
  <si>
    <t>DR. ROBERTO VIEYRA MARTINEZ</t>
  </si>
  <si>
    <t>DR. ROBERTO ZAMUDIO SINTORA</t>
  </si>
  <si>
    <t>DR. ROBERTO ZAVALA VALLEJO</t>
  </si>
  <si>
    <t>DR. RODOLFO CADENA GARZA</t>
  </si>
  <si>
    <t>DR. RODOLFO SIXTO CONTRERAS BASURTO</t>
  </si>
  <si>
    <t>DR. RODOLFO VALENCIA MARTINEZ</t>
  </si>
  <si>
    <t>DR. RODRIGO ADRIAN ORTIZ GONZALEZ</t>
  </si>
  <si>
    <t>DR. RODRIGO ANTONIO CASTELLANOS PEREZ</t>
  </si>
  <si>
    <t>DR. ROGELIO KASTEN ALTAMIRANO</t>
  </si>
  <si>
    <t>DR. RONALD EDSON VILLAFAN QUIROGA</t>
  </si>
  <si>
    <t>DR. RUBEN ALEJANDRO RODRIGUEZ MORALES</t>
  </si>
  <si>
    <t>DR. RUBEN OCTAVIO AGUIRRE QUIROZ</t>
  </si>
  <si>
    <t>DR. RUBEN SANTOS SUAREZ</t>
  </si>
  <si>
    <t>DR. Richard Chayr</t>
  </si>
  <si>
    <t>DR. SALVADOR FRANCO RODRIGUEZ</t>
  </si>
  <si>
    <t>DR. SALVADOR JUNIOR REYES GONZALEZ</t>
  </si>
  <si>
    <t>DR. SARAID ROMERO MENA</t>
  </si>
  <si>
    <t>DR. SAUL KEVIN GRACIA CHAVARRIA</t>
  </si>
  <si>
    <t>DR. SAUL LAURENCIO DELGADO GARDEA</t>
  </si>
  <si>
    <t>DR. SEDRICK YANT ALVAREZ MELENDEZ</t>
  </si>
  <si>
    <t>DR. SERGIO ALEJANDRO RIOS PIÑA</t>
  </si>
  <si>
    <t>DR. SERGIO CARETTA BARRADAS</t>
  </si>
  <si>
    <t>DR. SERGIO DOMINGUEZ VILLAFUERTE</t>
  </si>
  <si>
    <t>DR. SERGIO EDUARDO SOTO QUIROZ</t>
  </si>
  <si>
    <t>DR. SERGIO IVAN CORDERO SOTO</t>
  </si>
  <si>
    <t>DR. SERGIO JARAMILLO ANGULO</t>
  </si>
  <si>
    <t>DR. SERGIO MARGARITO ROJAS GONZALEZ</t>
  </si>
  <si>
    <t>DR. SERVANDO ROJAS GRANADOS</t>
  </si>
  <si>
    <t>DR. SILVERIO TOVAR ZAMUDIO</t>
  </si>
  <si>
    <t>DR. SILVINO DIAZ HERNANDEZ</t>
  </si>
  <si>
    <t>DR. STEVEN ESPINA SANCHEZ</t>
  </si>
  <si>
    <t>DR. UBALDO CARPINTEYRO ESPIN</t>
  </si>
  <si>
    <t>DR. ULISES ARELLANO MEJIA</t>
  </si>
  <si>
    <t>DR. VALENTE JESUS SALMERON MORALES</t>
  </si>
  <si>
    <t>DR. VALENTE TORRES LEON</t>
  </si>
  <si>
    <t>DR. VICENTE AURELIO BAROCIO SADA</t>
  </si>
  <si>
    <t>DR. VICENTE GERARDO MEZA GOMEZ</t>
  </si>
  <si>
    <t>DR. VICENTE ORTIZ GARCÍA</t>
  </si>
  <si>
    <t>DR. VICTOR ARTURO ESPINOZA SALINAS</t>
  </si>
  <si>
    <t>DR. VICTOR CUEN DAHER</t>
  </si>
  <si>
    <t>DR. VICTOR HUGO CASTELLANOS REYES</t>
  </si>
  <si>
    <t>DR. VICTOR HUGO FRAGOSO RODRIGUEZ</t>
  </si>
  <si>
    <t>DR. VICTOR HUGO GRAY BLANCO</t>
  </si>
  <si>
    <t>DR. VICTOR HUGO TORRE DE LA ESPINOSA</t>
  </si>
  <si>
    <t>DR. VICTOR HUGO VILLASEÑOR MAGALLON</t>
  </si>
  <si>
    <t>DR. VICTOR MANUEL BAÑOS ARAUJO</t>
  </si>
  <si>
    <t>DR. VICTOR MANUEL FIUMARA BARRERA</t>
  </si>
  <si>
    <t>DR. VICTOR RENATO PEREZ LUARTE</t>
  </si>
  <si>
    <t>DR. WALTER ALEJANDRO RAMOS CARREON</t>
  </si>
  <si>
    <t>DR. YAEL ARTURO AGUIRRE RODRIGUEZ</t>
  </si>
  <si>
    <t>DR. YAIR ANTONIO PLIEGO NUÑEZ</t>
  </si>
  <si>
    <t>DR. YESID JAIME BOLIVAR FLORES</t>
  </si>
  <si>
    <t>DR. YOAV ULISES MACEDO VALVERDE</t>
  </si>
  <si>
    <t>DRA SANDRA ESTHELA VAZQUEZ LARES</t>
  </si>
  <si>
    <t>DRA.  SONIA TOUSSAINT CAIRE</t>
  </si>
  <si>
    <t>DRA.  TANIA IVONNE ALBERTO DE LA CRUZ</t>
  </si>
  <si>
    <t>DRA. ABIGAIL RODRIGUEZ</t>
  </si>
  <si>
    <t>DRA. ABRIL ANGELICA BARRAZA ROMERO</t>
  </si>
  <si>
    <t>DRA. ADRIANA BATONI CARRASCO</t>
  </si>
  <si>
    <t>DRA. ADRIANA CAMACHO DAVILA</t>
  </si>
  <si>
    <t>DRA. ADRIANA CASTELLANOS GARCIA</t>
  </si>
  <si>
    <t>DRA. ADRIANA DEL CARMEN MARTINEZ RODRIGUEZ</t>
  </si>
  <si>
    <t>DRA. ADRIANA ELIZABETH RAYAS GALLARDO</t>
  </si>
  <si>
    <t>DRA. ADRIANA ESTRADA DE LEON</t>
  </si>
  <si>
    <t>DRA. ADRIANA GUADALUPE PEÑA ROMERO</t>
  </si>
  <si>
    <t>DRA. ADRIANA GUTIERREZ GAXIOLA</t>
  </si>
  <si>
    <t>DRA. ADRIANA HERRERA</t>
  </si>
  <si>
    <t>DRA. ADRIANA ISABEL SALAZAR ELIZONDO</t>
  </si>
  <si>
    <t>DRA. ADRIANA IVETH TREJO SILVAS</t>
  </si>
  <si>
    <t>DRA. ADRIANA MORENO JIMENEZ</t>
  </si>
  <si>
    <t>DRA. ADRIANA OLGUIN SALAZAR</t>
  </si>
  <si>
    <t>DRA. ADRIANA RODRIGUEZ ARAMBULA</t>
  </si>
  <si>
    <t>DRA. ADRIANA SARABIA MOLINA</t>
  </si>
  <si>
    <t>DRA. ADRIANA SOLIS</t>
  </si>
  <si>
    <t>DRA. ADRIANA YADIRA GARCIA HERRERA</t>
  </si>
  <si>
    <t>DRA. AIDA ANA GRUNSPAN GONZALEZ</t>
  </si>
  <si>
    <t>DRA. AIDE MOSCOSO RUIZ</t>
  </si>
  <si>
    <t>DRA. AIMEE CASTRILLON MOYA</t>
  </si>
  <si>
    <t>DRA. AKETZALLI RUIZ CAMARGO</t>
  </si>
  <si>
    <t>DRA. ALBA MARINA CASTILLO CANALES</t>
  </si>
  <si>
    <t>DRA. ALBA NASHIRA MALDONADO SANTIAGO</t>
  </si>
  <si>
    <t>DRA. ALBA NYDIA RODRIGUEZ CARBAJAL</t>
  </si>
  <si>
    <t>DRA. ALBAMARINA CASTILLO CANALES</t>
  </si>
  <si>
    <t>DRA. ALBY MARGARITA GARCÍA GUERRA</t>
  </si>
  <si>
    <t>DRA. ALEIDY LEAL BERNAL</t>
  </si>
  <si>
    <t>DRA. ALEJANDRA ANAHI AGUILAR</t>
  </si>
  <si>
    <t>DRA. ALEJANDRA ANAHI GARCIA SANCHEZ</t>
  </si>
  <si>
    <t>DRA. ALEJANDRA ESTRADA GONZALEZ</t>
  </si>
  <si>
    <t>DRA. ALEJANDRA EVANGELINA HERNANDEZ OLIVER</t>
  </si>
  <si>
    <t>DRA. ALEJANDRA GABRIELA JIMENEZ TELLEZ</t>
  </si>
  <si>
    <t>DRA. ALEJANDRA GUERRERO CRUZ</t>
  </si>
  <si>
    <t>DRA. ALEJANDRA GUZMAN</t>
  </si>
  <si>
    <t>DRA. ALEJANDRA HERRERA IBARRA</t>
  </si>
  <si>
    <t>DRA. ALEJANDRA HOYOS FARFAN</t>
  </si>
  <si>
    <t>DRA. ALEJANDRA JUAREZ FLORES</t>
  </si>
  <si>
    <t>DRA. ALEJANDRA LOAIZA PATIÑO</t>
  </si>
  <si>
    <t>DRA. ALEJANDRA MALDONADO</t>
  </si>
  <si>
    <t>DRA. ALEJANDRA MARTINEZ ZUBIETA</t>
  </si>
  <si>
    <t>DRA. ALEJANDRA MENDEZ DE LA CRUZ</t>
  </si>
  <si>
    <t>DRA. ALEJANDRA MOLINA GASCA</t>
  </si>
  <si>
    <t>DRA. ALEJANDRA MONTERO GARCIA</t>
  </si>
  <si>
    <t>DRA. ALEJANDRA MONTERO HERNANDEZ</t>
  </si>
  <si>
    <t>DRA. ALEJANDRA NATALIA HERNANDEZ LARA</t>
  </si>
  <si>
    <t>DRA. ALEJANDRA NAVA CRUZ</t>
  </si>
  <si>
    <t>DRA. ALEJANDRA NAVA TAPIA</t>
  </si>
  <si>
    <t>DRA. ALEJANDRA NAYEN SAINZ DE LA FUENTE</t>
  </si>
  <si>
    <t>DRA. ALEJANDRA PATRICIA ACEVEDO GARCIA</t>
  </si>
  <si>
    <t>DRA. ALEJANDRA ROJAS IZAGUIRRE</t>
  </si>
  <si>
    <t>DRA. ALELI GUADALUPE GARCIA DEL RAZO</t>
  </si>
  <si>
    <t>DRA. ALETHIA RUBIO PEÑA</t>
  </si>
  <si>
    <t>DRA. ALEXA DELGADO BAHENA</t>
  </si>
  <si>
    <t>DRA. ALEXA GUADALUPE MORALES CASTILLON</t>
  </si>
  <si>
    <t>DRA. ALEXANDRA ARCINIEGA QUIROZ</t>
  </si>
  <si>
    <t>DRA. ALEXANDRA AVELEYRA VIZCARRA</t>
  </si>
  <si>
    <t>DRA. ALEXANDRA EUGENIA DEL FIERRO FIERRO</t>
  </si>
  <si>
    <t>DRA. ALEXIA SUGEY RUIZ PINEDA</t>
  </si>
  <si>
    <t>DRA. ALEXIS MITZELI NEVAREZ ROJAS</t>
  </si>
  <si>
    <t>DRA. ALICIA ASTRID MARES SOLANO</t>
  </si>
  <si>
    <t>DRA. ALICIA CORZO VAZQUEZ</t>
  </si>
  <si>
    <t>DRA. ALICIA GALLO CABRERA</t>
  </si>
  <si>
    <t>DRA. ALICIA MARISOL HERRERA MEDINA</t>
  </si>
  <si>
    <t>DRA. ALICIA MARTINEZ CONTRERAS</t>
  </si>
  <si>
    <t>DRA. ALICIA MONSERRAT LOPEZ CALETE</t>
  </si>
  <si>
    <t>DRA. ALICIA MORA</t>
  </si>
  <si>
    <t>DRA. ALINA JOSEFINA MUÑOZ VILLALOBOS</t>
  </si>
  <si>
    <t>DRA. ALLYSON IRIS GARCIA MOLINA</t>
  </si>
  <si>
    <t>DRA. ALMA ALEJANDRA GOMEZ CANCHOLA</t>
  </si>
  <si>
    <t>DRA. ALMA AMERICA PEREZ GARCIA</t>
  </si>
  <si>
    <t>DRA. ALMA ARACELI CHAVEZ MARTINEZ</t>
  </si>
  <si>
    <t>DRA. ALMA DELIA CHAVEZ PARTIDA</t>
  </si>
  <si>
    <t>DRA. ALMA HAYDEE GOMEZ VEGA</t>
  </si>
  <si>
    <t>DRA. ALMA IRIS ARROYO PINEDA</t>
  </si>
  <si>
    <t>DRA. ALMA LORENA LOPEZ ARMENTA</t>
  </si>
  <si>
    <t>DRA. ALMA ROSA GARCIA HERNANDEZ</t>
  </si>
  <si>
    <t>DRA. ALMA XOCHITL CHAVEZ PEREZ</t>
  </si>
  <si>
    <t>DRA. ALONDRA TERESITA QUIRRIN BOJORQUEZ</t>
  </si>
  <si>
    <t>DRA. AMADA GOMEZ JIMENEZ</t>
  </si>
  <si>
    <t>DRA. AMERICA ALEJANDRA PASOS ESTRADA</t>
  </si>
  <si>
    <t>DRA. AMERICA DURAN MUNIVE</t>
  </si>
  <si>
    <t>DRA. AMERICA LARA ROJAS</t>
  </si>
  <si>
    <t>DRA. AMERICA MARIA ROMERO GONZALEZ</t>
  </si>
  <si>
    <t>DRA. AMERICA MONTSERRAT MOJICA VALDELAMAR</t>
  </si>
  <si>
    <t>DRA. ANA ALEJANDRA JIMENEZ LUNA</t>
  </si>
  <si>
    <t>DRA. ANA BERTHA GARCIA VERGARA</t>
  </si>
  <si>
    <t>DRA. ANA CAROLINA BARRETO ALMEA</t>
  </si>
  <si>
    <t>DRA. ANA CECILIA ESTEFAN TORRICELLAS</t>
  </si>
  <si>
    <t>DRA. ANA CECILIA GONZALEZ AGUILAR</t>
  </si>
  <si>
    <t>DRA. ANA CECILIA SOSA MENDOZA</t>
  </si>
  <si>
    <t>DRA. ANA CHANG</t>
  </si>
  <si>
    <t>DRA. ANA CRISTINA GARCIA NOH</t>
  </si>
  <si>
    <t>DRA. ANA DENHI FLORES JIMENEZ</t>
  </si>
  <si>
    <t>DRA. ANA ESTELA ESCOBEDO CARRILLO</t>
  </si>
  <si>
    <t>DRA. ANA GABRIELA CORTES GALLEGOS</t>
  </si>
  <si>
    <t>DRA. ANA GEORGINA MOGUEL MEJIA</t>
  </si>
  <si>
    <t>DRA. ANA HERNANDEZ</t>
  </si>
  <si>
    <t>DRA. ANA ISABEL DAZA MARBELLO</t>
  </si>
  <si>
    <t>DRA. ANA ISABEL ESQUER CASTELO</t>
  </si>
  <si>
    <t>DRA. ANA ISABEL JHEMAN CANTERO</t>
  </si>
  <si>
    <t>DRA. ANA KAREN ESCALONA BRITO</t>
  </si>
  <si>
    <t>DRA. ANA KARENE DEL MORAL TREJO</t>
  </si>
  <si>
    <t>DRA. ANA KARINA VILLANUEVA TREJO</t>
  </si>
  <si>
    <t>DRA. ANA LAURA CALLEJAS GARCIA</t>
  </si>
  <si>
    <t>DRA. ANA LAURA CONTRERAS RANDOLPH</t>
  </si>
  <si>
    <t>DRA. ANA LAURA GARCIA CHAVEZ</t>
  </si>
  <si>
    <t>DRA. ANA LAURA PALOMINO</t>
  </si>
  <si>
    <t>DRA. ANA LIZETH BERNAL TAPIA</t>
  </si>
  <si>
    <t>DRA. ANA LUCIA AGUILAR MANZANO</t>
  </si>
  <si>
    <t>DRA. ANA LUISA BONILLA MOLINAR</t>
  </si>
  <si>
    <t>DRA. ANA MARIA GAMA</t>
  </si>
  <si>
    <t>DRA. ANA MARIA GRACIANO ORTIZ</t>
  </si>
  <si>
    <t>DRA. ANA MARIA RUIZ LUCERO</t>
  </si>
  <si>
    <t>DRA. ANA MARIA TORRES TEJEDA</t>
  </si>
  <si>
    <t>DRA. ANA MARLEND RIVAS GOMEZ</t>
  </si>
  <si>
    <t>DRA. ANA PAOLA JUAREZ LEON</t>
  </si>
  <si>
    <t>DRA. ANA ROSARIO MADRIGAL NAVARRO</t>
  </si>
  <si>
    <t>DRA. ANA TERESA RODRIGUEZ CRUZ</t>
  </si>
  <si>
    <t>DRA. ANAHI TEJEDA HERNANDEZ</t>
  </si>
  <si>
    <t>DRA. ANAHY CASTELLANOS MUÑOZ</t>
  </si>
  <si>
    <t>DRA. ANAID ESTEFANIA SALAZAR GARCIA</t>
  </si>
  <si>
    <t>DRA. ANALIA SOLEDAD SUITA</t>
  </si>
  <si>
    <t>DRA. ANAMARIA MORALES</t>
  </si>
  <si>
    <t>DRA. ANDREA BARRAGAN SANCHEZ</t>
  </si>
  <si>
    <t>DRA. ANDREA CELINA TELLO FLORES</t>
  </si>
  <si>
    <t>DRA. ANDREA DE LA CRUZ BATISTA TISCAREÑO</t>
  </si>
  <si>
    <t>DRA. ANDREA DIAZ LOPEZ</t>
  </si>
  <si>
    <t>DRA. ANDREA LILIAN VELAZQUEZ GLODIAS</t>
  </si>
  <si>
    <t>DRA. ANDREA NIEVA AMADOR</t>
  </si>
  <si>
    <t>DRA. ANDREA PAOLA DAVALOS HERNANDEZ</t>
  </si>
  <si>
    <t>DRA. ANDREA ROJAS</t>
  </si>
  <si>
    <t>DRA. ANDREA ROJO ARANDA</t>
  </si>
  <si>
    <t>DRA. ANDREA SARAI CASTRO VARGAS</t>
  </si>
  <si>
    <t>DRA. ANDREA SARRO RAMIREZ</t>
  </si>
  <si>
    <t>DRA. ANDREA STEPHANIE VILLA CORTES</t>
  </si>
  <si>
    <t>DRA. ANEL JANNETH CARPIO MORALES</t>
  </si>
  <si>
    <t>DRA. ANETTE PAOLA ALVAREZ REYNA</t>
  </si>
  <si>
    <t>DRA. ANGELA DEL ROSARIO RIVERA ORNA</t>
  </si>
  <si>
    <t>DRA. ANGELICA AYMERICH BRINGAS</t>
  </si>
  <si>
    <t>DRA. ANGELICA BRIGITTE ARELLANO VALDEZ</t>
  </si>
  <si>
    <t>DRA. ANGELICA CONTRERAS MUÑOZ</t>
  </si>
  <si>
    <t>DRA. ANGELICA ESTEFANIA PATIÑO JUAREZ</t>
  </si>
  <si>
    <t>DRA. ANGELICA EUNICE CASTANEDA MEDINA/MARIA DE JESUS RENDON BENAVIDES</t>
  </si>
  <si>
    <t>DRA. ANGELICA GONZALEZ SALINAS</t>
  </si>
  <si>
    <t>DRA. ANGELICA MARIA DURAN VALENCIA</t>
  </si>
  <si>
    <t>DRA. ANGELICA TAMARA SANDOVAL MONTAÑO</t>
  </si>
  <si>
    <t>DRA. ANIANA MARIA CHRISTEN FILIO</t>
  </si>
  <si>
    <t>DRA. ANIKA RUIZ HERNANDEZ</t>
  </si>
  <si>
    <t>DRA. ANN ELOISA MANZANAREZ GONZALEZ</t>
  </si>
  <si>
    <t>DRA. ANNEL LOPEZ ROJAS</t>
  </si>
  <si>
    <t>DRA. ANNIE VERONICA LEON QUINTERO</t>
  </si>
  <si>
    <t>DRA. ARACELI FERNANDEZ CID</t>
  </si>
  <si>
    <t>DRA. ARACELI GONZALEZ DIAZ</t>
  </si>
  <si>
    <t>DRA. ARACELI RUBIO RANGEL</t>
  </si>
  <si>
    <t>DRA. ARACELI SACHENKA VALDEZ BERUMEN</t>
  </si>
  <si>
    <t>DRA. ARACELI SANDOVAL FUENTES</t>
  </si>
  <si>
    <t>DRA. ARANTXA DENISSE SANCHEZ GARZA</t>
  </si>
  <si>
    <t>DRA. ARCELIA MARGARITA PEREZ MOJARRO</t>
  </si>
  <si>
    <t>DRA. ARELI EMBRIZ CONTRERAS</t>
  </si>
  <si>
    <t>DRA. ARELI KEILA ACATITLA DAVILA</t>
  </si>
  <si>
    <t>DRA. ARELY GUADALUPE GUTIERREZ BUENO</t>
  </si>
  <si>
    <t>DRA. ARIADNE ELIZABETH AGUILA SERRANO</t>
  </si>
  <si>
    <t>DRA. ARIELY GONZALEZ ESCOBAR</t>
  </si>
  <si>
    <t>DRA. ARISDELCY TIERRABLANCA PEREZ</t>
  </si>
  <si>
    <t>DRA. ARIZBE ESTEFANIA LOPEZ OZUNA</t>
  </si>
  <si>
    <t>DRA. ARIZBETH VILCHIS MUÑOZ</t>
  </si>
  <si>
    <t>DRA. ARLETTE DE ALBA MARQUEZ</t>
  </si>
  <si>
    <t>DRA. ARLETTE ESTEFANIA GUERRERO RODRÍGUEZ</t>
  </si>
  <si>
    <t>DRA. ARLETTE PAMELA VAZQUEZ ESPINOSA</t>
  </si>
  <si>
    <t>DRA. ASTRID ARLEN GALLEGOS BECERRA</t>
  </si>
  <si>
    <t>DRA. ATENAS ALEJANDRA VACA ARIAS</t>
  </si>
  <si>
    <t>DRA. ATOCHA IRENE RAMOS FLORES</t>
  </si>
  <si>
    <t>DRA. ATZIMBA TORRES LOPEZ</t>
  </si>
  <si>
    <t>DRA. AURA DIRELLIS CASTILLO RODRIGUEZ</t>
  </si>
  <si>
    <t>DRA. AURORA HERNANDEZ GALVAN</t>
  </si>
  <si>
    <t>DRA. AURORA REYES CRUZ</t>
  </si>
  <si>
    <t>DRA. AYLIN ROSALES MARTINEZ</t>
  </si>
  <si>
    <t>DRA. AZUCENA DE MARIA SALDAÑA MORENO</t>
  </si>
  <si>
    <t>DRA. AZUCENA ZEPEDA SALAZAR</t>
  </si>
  <si>
    <t>DRA. BALBINA SAN LORENZO DIAZ</t>
  </si>
  <si>
    <t>DRA. BARBARA ALANIS VELA</t>
  </si>
  <si>
    <t>DRA. BARBARA ELIZABETH BEAUJEAN CARRIZOZA</t>
  </si>
  <si>
    <t>DRA. BARBARA LOPEZ BASILIO</t>
  </si>
  <si>
    <t>DRA. BARBARA MACEDO ALBARRAN</t>
  </si>
  <si>
    <t>DRA. BARBARA MICHELLE GARCIA ALONSO</t>
  </si>
  <si>
    <t>DRA. BARBARA PAULA NESTER TAMAYO</t>
  </si>
  <si>
    <t>DRA. BEATRIZ ADRIANA LOPEZ RAMIREZ</t>
  </si>
  <si>
    <t>DRA. BEATRIZ ANDREA LARRAZOLO ORTEGA</t>
  </si>
  <si>
    <t>DRA. BEATRIZ AZARETH LOZANO GONZALEZ</t>
  </si>
  <si>
    <t>DRA. BEATRIZ ELENA DAVALOS BECERRA</t>
  </si>
  <si>
    <t>DRA. BELEGUI SANCHEZ GUZMAN</t>
  </si>
  <si>
    <t>DRA. BELKYS GABRIELA BASTIDAS LIZCANO</t>
  </si>
  <si>
    <t>DRA. BERENICE GUDIÑO RENDON</t>
  </si>
  <si>
    <t>DRA. BERTHA ALICIA VALENCIA LEYVA</t>
  </si>
  <si>
    <t>DRA. BERTHA CAROLINA AVIÑA MATHEY</t>
  </si>
  <si>
    <t>DRA. BERTHA IMELDA QUINTERO GUERRERO</t>
  </si>
  <si>
    <t>DRA. BERTHA MARGARITA SALMERON HERNANDEZ</t>
  </si>
  <si>
    <t>DRA. BIANCA YAZMIN GOMEZ GUZMAN</t>
  </si>
  <si>
    <t>DRA. BLANCA ALICIA</t>
  </si>
  <si>
    <t>DRA. BLANCA ALICIA GORIBAR TENOPALA</t>
  </si>
  <si>
    <t>DRA. BLANCA CORRO FLORES</t>
  </si>
  <si>
    <t>DRA. BLANCA ELIZABETH RAMOS ALVARADO</t>
  </si>
  <si>
    <t>DRA. BLANCA ESTELA ESTRADA PEREZ</t>
  </si>
  <si>
    <t>DRA. BLANCA LETICIA ARES LOPEZ</t>
  </si>
  <si>
    <t>DRA. BLANCA VALENTINA ZAMBRANA RODELO</t>
  </si>
  <si>
    <t>DRA. BLANCA YADIRA ARAMBULA SANCHEZ</t>
  </si>
  <si>
    <t>DRA. BRENDA BERENICE RANGEL ELIZALDE</t>
  </si>
  <si>
    <t>DRA. BRENDA CHAIREZ LOPEZ</t>
  </si>
  <si>
    <t>DRA. BRENDA EDITH ORTIZ ALVARADO</t>
  </si>
  <si>
    <t>DRA. BRENDA GUADALUPE LOPEZ CARMONA</t>
  </si>
  <si>
    <t>DRA. BRENDA ILEANA CASTAÑEDA RODRIGUEZ</t>
  </si>
  <si>
    <t>DRA. BRENDA LETICIA PALOMO</t>
  </si>
  <si>
    <t>DRA. BRENDA LORENA LUNA ZEPEDA</t>
  </si>
  <si>
    <t>DRA. BRENDA MARISOL IBARRA MANCILLA</t>
  </si>
  <si>
    <t>DRA. BRENDA NARVAEZ HERNANDEZ</t>
  </si>
  <si>
    <t>DRA. BRENDA SARAI PICENA PEREZ</t>
  </si>
  <si>
    <t>DRA. BRENDA SERRANO DAVILA</t>
  </si>
  <si>
    <t>DRA. BRENDA YENUEN BERNAL AGUIRRE</t>
  </si>
  <si>
    <t>DRA. BRENDA YENVEN BERNAL</t>
  </si>
  <si>
    <t>DRA. BRIANDA ENRIQUEZ SAENZ</t>
  </si>
  <si>
    <t>DRA. BRIANDA NALLELY RUIZ LUGO</t>
  </si>
  <si>
    <t>DRA. BRISA GONZALEZ RIVAS</t>
  </si>
  <si>
    <t>DRA. CANDELARIA FIGUEROA MARTINEZ</t>
  </si>
  <si>
    <t>DRA. CARLA GIOVANNA PAOLA JAYME VENEGAS</t>
  </si>
  <si>
    <t>DRA. CARMEN ALICIA LOPEZ PALACIOS</t>
  </si>
  <si>
    <t>DRA. CARMEN CABRERA</t>
  </si>
  <si>
    <t>DRA. CARMEN JANETH NAVA VIVAS</t>
  </si>
  <si>
    <t>DRA. CAROLINA ARACELY CHACON MIRANDA</t>
  </si>
  <si>
    <t>DRA. CAROLINA CALDERON DE LA TORRE</t>
  </si>
  <si>
    <t>DRA. CAROLINA DAVILA RUIZ OLINCA</t>
  </si>
  <si>
    <t>DRA. CAROLINA GARRIDO DEL ANGEL</t>
  </si>
  <si>
    <t>DRA. CAROLINA HELENA SANCHEZ</t>
  </si>
  <si>
    <t>DRA. CAROLINA HERNANDEZ ZEPEDA</t>
  </si>
  <si>
    <t>DRA. CAROLINA RAMIREZ ARCE</t>
  </si>
  <si>
    <t>DRA. CAROLINA VALDOVINOS GUTIERREZ</t>
  </si>
  <si>
    <t>DRA. CAROLINA YAÑEZ ORTEGA</t>
  </si>
  <si>
    <t>DRA. CASSANDRA NOHEMY CISNEROS CHAMU</t>
  </si>
  <si>
    <t>DRA. CECILIA MAIELLA LECHUGA RODALLEGAS</t>
  </si>
  <si>
    <t>DRA. CELINA PAULINA ZUBIA ARELLANO</t>
  </si>
  <si>
    <t>DRA. CELINA RENTERIA CORONEL</t>
  </si>
  <si>
    <t>DRA. CHERYL GISELLE NUÑEZ MADRID</t>
  </si>
  <si>
    <t>DRA. CHERYL NUÑEZ</t>
  </si>
  <si>
    <t>DRA. CHRISTIAN DEL CARMEN BALDERAS HERNANDEZ</t>
  </si>
  <si>
    <t>DRA. CHRISTIAN LORENA CADENA GARZA</t>
  </si>
  <si>
    <t>DRA. CINDY LIZBETH GARCIA GONZALEZ</t>
  </si>
  <si>
    <t>DRA. CINDY STEISY CASTILLO BENAVIDES</t>
  </si>
  <si>
    <t>DRA. CINTHIA ARANA MORENO</t>
  </si>
  <si>
    <t>DRA. CINTHIA NATHALIE PEREZ CANTU</t>
  </si>
  <si>
    <t>DRA. CINTHYA BERENICE GONZALEZ SANCHEZ</t>
  </si>
  <si>
    <t>DRA. CINTHYA MARGARITA DIAZ SOTO</t>
  </si>
  <si>
    <t>DRA. CINTHYA MAYORAL ROJAS</t>
  </si>
  <si>
    <t>DRA. CINTHYA MIREYA IBARRA LUNA</t>
  </si>
  <si>
    <t>DRA. CINTIA LORENA VAZQUEZ ACOSTA</t>
  </si>
  <si>
    <t>DRA. CLARINDA ALEJANDRA GARIBAY ZAVALA</t>
  </si>
  <si>
    <t>DRA. CLAUDIA ANDREA AVENDAÑO CASILLAS</t>
  </si>
  <si>
    <t>DRA. CLAUDIA ARELI KNEIP RODRIGUEZ</t>
  </si>
  <si>
    <t>DRA. CLAUDIA CABRERA</t>
  </si>
  <si>
    <t>DRA. CLAUDIA CECILIA GONZALEZ BANDA</t>
  </si>
  <si>
    <t>DRA. CLAUDIA DANIELA MUNGUIA ORTIZ</t>
  </si>
  <si>
    <t>DRA. CLAUDIA FLORES AGUILAR</t>
  </si>
  <si>
    <t>DRA. CLAUDIA GABRIELA DELGADO MAYA</t>
  </si>
  <si>
    <t>DRA. CLAUDIA GUTIERREZ SALMERON</t>
  </si>
  <si>
    <t>DRA. CLAUDIA IVETH ORTIZ DOUZ</t>
  </si>
  <si>
    <t>DRA. CLAUDIA IVETTE MEJIA GONZALEZ</t>
  </si>
  <si>
    <t>DRA. CLAUDIA IVETTE VILLA MADRID</t>
  </si>
  <si>
    <t>DRA. CLAUDIA JOCELYNE MUÑOZ CERNA</t>
  </si>
  <si>
    <t>DRA. CLAUDIA KATHERINE MUÑOZ BRAVO</t>
  </si>
  <si>
    <t>DRA. CLAUDIA LINDYNETH LIZARRAGA CARRILLO</t>
  </si>
  <si>
    <t>DRA. CLAUDIA LIZETH SEPULVEDA GARCIA</t>
  </si>
  <si>
    <t>DRA. CLAUDIA LORENA ARELLANO MARTINEZ</t>
  </si>
  <si>
    <t>DRA. CLAUDIA PATRICIA HERNANDEZ DE LA CRUZ</t>
  </si>
  <si>
    <t>DRA. CLAUDIA PRIETO HERNANDEZ</t>
  </si>
  <si>
    <t>DRA. CLAUDIA TREJO</t>
  </si>
  <si>
    <t>DRA. CLAUDIA VANESSA GORIBAR TENOPALA</t>
  </si>
  <si>
    <t>DRA. CLAUDIA VARGAS</t>
  </si>
  <si>
    <t>DRA. CLAUDIA VAZQUEZ RODRIGUEZ</t>
  </si>
  <si>
    <t>DRA. COCOXOCHITL DALILA BECERRIL DELGADO</t>
  </si>
  <si>
    <t>DRA. CONCESA FLORENTINA IBARRA RIVERA</t>
  </si>
  <si>
    <t>DRA. CONNY DENISSE HENZE OROZPE</t>
  </si>
  <si>
    <t>DRA. CONSTANZA TORRES DEL RIO</t>
  </si>
  <si>
    <t>DRA. CRISTEL GUADALUPE DE LA O MALDONADO</t>
  </si>
  <si>
    <t>DRA. CRISTINA ESTEFANIA ALCARAZ BARRAZA</t>
  </si>
  <si>
    <t>DRA. CRISTINA LILLIAN CARDENAS CORTES</t>
  </si>
  <si>
    <t>DRA. CRISTINA NUÑEZ CARDENAS</t>
  </si>
  <si>
    <t>DRA. CRISTINA SARABIA ACOSTA</t>
  </si>
  <si>
    <t>DRA. CYNDY NICOLHS CARDENAS PIÑANGO</t>
  </si>
  <si>
    <t>DRA. CYNTHIA GUISA ARROYO</t>
  </si>
  <si>
    <t>DRA. CYNTHIA MARIEL SANCHEZ VALVERDE</t>
  </si>
  <si>
    <t>DRA. CYNTHIA PAOLA VIEYRA JASSO</t>
  </si>
  <si>
    <t>DRA. CYNTHIA REYNA BARAJAS</t>
  </si>
  <si>
    <t>DRA. CYNTHIA RODRIGUEZ SANCHEZ</t>
  </si>
  <si>
    <t>DRA. CYNTHIA VERONICA ROMERO GARCIA</t>
  </si>
  <si>
    <t>DRA. DAFNE ALETHIA LAUREL GOMEZ</t>
  </si>
  <si>
    <t>DRA. DAFNE GERTRUDIS NEME TOVILLA</t>
  </si>
  <si>
    <t>DRA. DAFNE ISAMAR PRADO VIVEROS</t>
  </si>
  <si>
    <t>DRA. DAISY DAMARIS CHAVEZ AVELAR</t>
  </si>
  <si>
    <t>DRA. DALIA NOHEMI ORNELAS GALVAN</t>
  </si>
  <si>
    <t>DRA. DAMARIS ITZEL HERNANDEZ GARCIA</t>
  </si>
  <si>
    <t>DRA. DAMARITH ADRIANA MARTINEZ MARTINEZ</t>
  </si>
  <si>
    <t>DRA. DANIA ANDRAI LOPEZ MUNGUIA</t>
  </si>
  <si>
    <t>DRA. DANIA LIZETH DOMINGUEZ GUTIERREZ</t>
  </si>
  <si>
    <t>DRA. DANIA LOURDES VILLARREAL SORIA</t>
  </si>
  <si>
    <t>DRA. DANIANA ORISEL VARAS RENTERIA</t>
  </si>
  <si>
    <t>DRA. DANIEL FERNANDEZ DIAZ DE LEON</t>
  </si>
  <si>
    <t>DRA. DANIELA CARRASCO TERAN</t>
  </si>
  <si>
    <t>DRA. DANIELA JOCELYN SANTANA ALCARAZ</t>
  </si>
  <si>
    <t>DRA. DANIELA RUBIO PEÑUELA</t>
  </si>
  <si>
    <t>DRA. DANIELLE GARCIA CASAS</t>
  </si>
  <si>
    <t>DRA. DARLEYN ALEJANDRA ARROYO VIDALES</t>
  </si>
  <si>
    <t>DRA. DAYANA MARCELA ZAPATA RODRIGUEZ</t>
  </si>
  <si>
    <t>DRA. DAYANIRA ROSETE DIAZ</t>
  </si>
  <si>
    <t>DRA. DELIA AIRAM RAMIREZ HERNANDEZ</t>
  </si>
  <si>
    <t>DRA. DELIA SANCHEZ</t>
  </si>
  <si>
    <t>DRA. DENIA JHOVANA SIERRA DELGADO</t>
  </si>
  <si>
    <t>DRA. DENIS RODRIGUEZ SARDIN</t>
  </si>
  <si>
    <t>DRA. DENISSE AYERIM GOMEZ CUEVA</t>
  </si>
  <si>
    <t>DRA. DENISSE BLANCO MEDINA</t>
  </si>
  <si>
    <t>DRA. DENNIS GUZMAN MUÑOZ</t>
  </si>
  <si>
    <t>DRA. DIANA ALICIA SEPULVEDA PIMENTEL</t>
  </si>
  <si>
    <t>DRA. DIANA ANGELICA LOPEZ USCANGA</t>
  </si>
  <si>
    <t>DRA. DIANA CAROLINA BERNAL DIAZ</t>
  </si>
  <si>
    <t>DRA. DIANA ELIZABETH ALVARADO VARGAS</t>
  </si>
  <si>
    <t>DRA. DIANA ESTEFANY GRANADOS GOMEZ</t>
  </si>
  <si>
    <t>DRA. DIANA GABRIELA SOLIS</t>
  </si>
  <si>
    <t>DRA. DIANA GARCIA AGUILAR</t>
  </si>
  <si>
    <t>DRA. DIANA HANNAH CARREON MARTINEZ</t>
  </si>
  <si>
    <t>DRA. DIANA HERNANDEZ MORENO</t>
  </si>
  <si>
    <t>DRA. DIANA LAURA GARCIA CONDE</t>
  </si>
  <si>
    <t>DRA. DIANA LAURA GARCIA MEJIA</t>
  </si>
  <si>
    <t>DRA. DIANA LAURA MIRANDA HERRERA</t>
  </si>
  <si>
    <t>DRA. DIANA LEYVA</t>
  </si>
  <si>
    <t>DRA. DIANA MANJARREZ GUZMAN</t>
  </si>
  <si>
    <t>DRA. DIANA MARIA ROMERO ESPINOZA</t>
  </si>
  <si>
    <t>DRA. DIANA MARISSA BARBOSA JIMENEZ</t>
  </si>
  <si>
    <t>DRA. DIANA PAOLA GOMEZ MARTINEZ</t>
  </si>
  <si>
    <t>DRA. DIANA TOSCANO ELIZONDO</t>
  </si>
  <si>
    <t>DRA. DIANA VERONICA CARRASCO VAZQUEZ</t>
  </si>
  <si>
    <t>DRA. DIANA VILLASANA</t>
  </si>
  <si>
    <t>DRA. DIANELLA PORTILLO LOZANO</t>
  </si>
  <si>
    <t>DRA. DILIA LILIAN ARROYO AGUILAR</t>
  </si>
  <si>
    <t>DRA. DINA LIZZET MARROQUIN JOYA</t>
  </si>
  <si>
    <t>DRA. DINAZARTH BASILIO GUZMAN</t>
  </si>
  <si>
    <t>DRA. DORA LUZ ORTIZ SAUZA</t>
  </si>
  <si>
    <t>DRA. DORICELA GARCIA CORNEJO</t>
  </si>
  <si>
    <t>DRA. DORIS SANCHEZ ARIAS</t>
  </si>
  <si>
    <t>DRA. DRA. LAURA ALICIA RIOS OCHOA</t>
  </si>
  <si>
    <t>DRA. DULCE DENNISE PEREZ SALDAÑA</t>
  </si>
  <si>
    <t>DRA. DULCE ESCAMILLA</t>
  </si>
  <si>
    <t>DRA. DULCE MANUELA DEL SOCORRO MARTINEZ MOYA</t>
  </si>
  <si>
    <t>DRA. DULCE MARIA DE LA TORRE TRUEBA</t>
  </si>
  <si>
    <t>DRA. DULCE MARIA ISABEL MENDIOLA QUINTANA</t>
  </si>
  <si>
    <t>DRA. DULCE MARIA SALINAS MARTINEZ</t>
  </si>
  <si>
    <t>DRA. DULCE NEREYDA SILLAS MEZA</t>
  </si>
  <si>
    <t>DRA. DULCE VANESA SOTO LEON</t>
  </si>
  <si>
    <t>DRA. DULCE VANESSA SOTO LEON</t>
  </si>
  <si>
    <t>DRA. DULCE YAZMIN NAVA ROMERO</t>
  </si>
  <si>
    <t>DRA. EBLING SILVA ROY</t>
  </si>
  <si>
    <t>DRA. EDITH ELIYAH TOURIEL</t>
  </si>
  <si>
    <t>DRA. EDITH GOMEZ RAMIREZ</t>
  </si>
  <si>
    <t>DRA. EDITH GONZALEZ VAZQUEZ</t>
  </si>
  <si>
    <t>DRA. EDITH LEAL CASTAÑEDA</t>
  </si>
  <si>
    <t>DRA. EDITH MARTHA ESTELA CISNEROS CASTRO</t>
  </si>
  <si>
    <t>DRA. EDITH SOSA</t>
  </si>
  <si>
    <t>DRA. EIZA BAEZ</t>
  </si>
  <si>
    <t>DRA. ELENA RODRIGUEZ DIAZ</t>
  </si>
  <si>
    <t>DRA. ELI RUIZ MENDOZA</t>
  </si>
  <si>
    <t>DRA. ELIANA MAGALI HEREDIA</t>
  </si>
  <si>
    <t>DRA. ELIBETH ROMERO MONDRAGON</t>
  </si>
  <si>
    <t>DRA. ELISA ESCOTO</t>
  </si>
  <si>
    <t>DRA. ELISA GONZALEZ GODINEZ</t>
  </si>
  <si>
    <t>DRA. ELISA PAREDES SAENZ</t>
  </si>
  <si>
    <t>DRA. ELISA SANCHEZ</t>
  </si>
  <si>
    <t>DRA. ELIZA MENDOZA BAYLON</t>
  </si>
  <si>
    <t>DRA. ELIZABETH ALVA GOPAR</t>
  </si>
  <si>
    <t>DRA. ELIZABETH ANN WALKER KUTYNEC</t>
  </si>
  <si>
    <t>DRA. ELIZABETH CARDENAS RODRIGUEZ</t>
  </si>
  <si>
    <t>DRA. ELIZABETH CORDOVA OREGEL</t>
  </si>
  <si>
    <t>DRA. ELIZABETH FLORES MORENO</t>
  </si>
  <si>
    <t>DRA. ELIZABETH GARCIA RANGEL</t>
  </si>
  <si>
    <t>DRA. ELIZABETH GONZALEZ RODRIGUEZ</t>
  </si>
  <si>
    <t>DRA. ELIZABETH LOPEZ</t>
  </si>
  <si>
    <t>DRA. ELIZABETH MENDOZA RIOS</t>
  </si>
  <si>
    <t>DRA. ELIZABETH RODRIGUEZ RIVERA</t>
  </si>
  <si>
    <t>DRA. ELIZABETH ROJAS GONZALEZ</t>
  </si>
  <si>
    <t>DRA. ELIZABETH ROMERO DELGADO</t>
  </si>
  <si>
    <t>DRA. ELIZABETH TOLEDO MERINO</t>
  </si>
  <si>
    <t>DRA. ELIZABETH VARGAS REYES</t>
  </si>
  <si>
    <t>DRA. ELIZABETH ZARZA PAGOLA</t>
  </si>
  <si>
    <t>DRA. ELSA BRITSEL BOJORQUEZ CHAPARRO</t>
  </si>
  <si>
    <t>DRA. ELSA NATALIA HARO ALVAREZ</t>
  </si>
  <si>
    <t>DRA. ELVIA MARTINEZ VILLANUEVA</t>
  </si>
  <si>
    <t>DRA. ELVIA VIANEY MARCIAL PEREZ</t>
  </si>
  <si>
    <t>DRA. ELVIRA YUSENT FRANCO VARAS</t>
  </si>
  <si>
    <t>DRA. EMILIYA KLAUS</t>
  </si>
  <si>
    <t>DRA. EMMA E. PIÑEYRO SILVA</t>
  </si>
  <si>
    <t>DRA. EMMA PAOLA MARTINEZ MEJIA</t>
  </si>
  <si>
    <t>DRA. ERANDHI MENDOZA JESUS</t>
  </si>
  <si>
    <t>DRA. ERANDY NAYELI ANAYA RIVERA</t>
  </si>
  <si>
    <t>DRA. ERANDY NAYELY ANAYA RIVERA</t>
  </si>
  <si>
    <t>DRA. ERENDIRA HERNANDEZ CARRILLO</t>
  </si>
  <si>
    <t>DRA. ERICKA ROSERMOND RAMIREZ RUIZ</t>
  </si>
  <si>
    <t>DRA. ERICKA SIERRA GUTIERREZ</t>
  </si>
  <si>
    <t>DRA. ERIKA DANAE JIMENEZ ARROYO</t>
  </si>
  <si>
    <t>DRA. ERIKA DEL PILAR MARTINEZ MOSQUEDA</t>
  </si>
  <si>
    <t>DRA. ERIKA EUGENIA VILLALOBOS LOPEZ</t>
  </si>
  <si>
    <t>DRA. ERIKA JANETH MARCIAL ALVAREZ</t>
  </si>
  <si>
    <t>DRA. ERIKA JOCELIN LOPEZ GONZAGA</t>
  </si>
  <si>
    <t>DRA. ERIKA LASKHMI SOLIS ROMERO</t>
  </si>
  <si>
    <t>DRA. ERIKA MONTSERRAT IT MORALES</t>
  </si>
  <si>
    <t>DRA. ERIKA RODRIGUEZ LOBATO</t>
  </si>
  <si>
    <t>DRA. ESMERALDA GUADALUPE MEZA JUSTINIANO</t>
  </si>
  <si>
    <t>DRA. ESTEFANIA ESPINOSA RAMIREZ</t>
  </si>
  <si>
    <t>DRA. ESTEFANIA MAYO CANDANEDO</t>
  </si>
  <si>
    <t>DRA. ESTEFANY ARANZAZU VALDEZ MALDONADO</t>
  </si>
  <si>
    <t>DRA. ESTELA ALEJANDRA VIGNOLA CANTU</t>
  </si>
  <si>
    <t>DRA. ESTELA LUCIA NAVARRETE HUERTA</t>
  </si>
  <si>
    <t>DRA. ESTHER CARMONA HERNANDEZ</t>
  </si>
  <si>
    <t>DRA. ESTRELLA CAMHI</t>
  </si>
  <si>
    <t>DRA. ESTRELLA CAMHI SIDAUY</t>
  </si>
  <si>
    <t>DRA. EUGENIA FABIOLA PONCE DE LEON Y SUAREZ</t>
  </si>
  <si>
    <t>DRA. EUNICE HERRERA RODRIGUEZ</t>
  </si>
  <si>
    <t>DRA. EUNICE NABIL VEGA LOPEZ</t>
  </si>
  <si>
    <t>DRA. EVA ALEJANDRA ALFARO AVILA</t>
  </si>
  <si>
    <t>DRA. EVA ATHENA MAGALLANES PICHARDO</t>
  </si>
  <si>
    <t>DRA. EVA BERENICE GRANADOS</t>
  </si>
  <si>
    <t>DRA. EVA ELVIRA UREÑA RAMIREZ</t>
  </si>
  <si>
    <t>DRA. EVA ESTEFANIA FLORES BARAJAU</t>
  </si>
  <si>
    <t>DRA. EVELYN ARROYO VALDIVIEZO</t>
  </si>
  <si>
    <t>DRA. EVELYN PEREZ CHARLES</t>
  </si>
  <si>
    <t>DRA. EYRA ALEJANDRA VILLALOBOS HERNANDEZ</t>
  </si>
  <si>
    <t>DRA. FABIOLA ALVAREZ PEGUEROS</t>
  </si>
  <si>
    <t>DRA. FABIOLA CAMBEROS RUIZ</t>
  </si>
  <si>
    <t>DRA. FABIOLA DANIELA GUDIÑO SANCHEZ</t>
  </si>
  <si>
    <t>DRA. FABIOLA GALVEZ OLIVA</t>
  </si>
  <si>
    <t>DRA. FABIOLA GALVEZ OLIVAS</t>
  </si>
  <si>
    <t>DRA. FABIOLA GUERRERO VEGA</t>
  </si>
  <si>
    <t>DRA. FABIOLA JIMENEZ LARA</t>
  </si>
  <si>
    <t>DRA. FABIOLA MARTINEZ MARTINEZ</t>
  </si>
  <si>
    <t>DRA. FANNY ITZEL FERNANDEZ CECEÑA</t>
  </si>
  <si>
    <t>DRA. FARIDI CHANAN ARRIOLA</t>
  </si>
  <si>
    <t>DRA. FATIMA LOURDES BERNAL ESCAMILLA</t>
  </si>
  <si>
    <t>DRA. FATIMA MARISOL MORALES SANCHEZ</t>
  </si>
  <si>
    <t>DRA. FERNANDA HURTADO</t>
  </si>
  <si>
    <t>DRA. FERNANDA ISABEL CANDELERO VIDAL</t>
  </si>
  <si>
    <t>DRA. FERNANDA JIMENEZ BARBA</t>
  </si>
  <si>
    <t>DRA. FERNANDA VERENA BARRAGAN MARQUEZ</t>
  </si>
  <si>
    <t>DRA. FLAVIA ELVA REYES GUTIERREZ</t>
  </si>
  <si>
    <t>DRA. FLORA MARIA ROJANO MOLINA</t>
  </si>
  <si>
    <t>DRA. FLORENCIA ANDREA TREJO MURIEL</t>
  </si>
  <si>
    <t>DRA. FRANCINE LIZETTE CARDENAS BURGOS</t>
  </si>
  <si>
    <t>DRA. FRIDA AMARANTA MANJARREZ BERNAL</t>
  </si>
  <si>
    <t>DRA. FRIDA YAZMIN AYESTARAN FIGUEROA</t>
  </si>
  <si>
    <t>DRA. GABRIELA CARPIO ESPINOSA</t>
  </si>
  <si>
    <t>DRA. GABRIELA CARRILLO MARTINEZ</t>
  </si>
  <si>
    <t>DRA. GABRIELA CINDY PEREZ LICEA</t>
  </si>
  <si>
    <t>DRA. GABRIELA CORTES CHAVEZ</t>
  </si>
  <si>
    <t>DRA. GABRIELA DEL CARMEN SILVA SALAS</t>
  </si>
  <si>
    <t>DRA. GABRIELA DIAZ GARZA</t>
  </si>
  <si>
    <t>DRA. GABRIELA EDITH ORTIZ PORTILLO</t>
  </si>
  <si>
    <t>DRA. GABRIELA ESPADA AYALA</t>
  </si>
  <si>
    <t>DRA. GABRIELA EVANGELINA FALCON CHAVEZ</t>
  </si>
  <si>
    <t>DRA. GABRIELA HERNANDEZ MARTINEZ</t>
  </si>
  <si>
    <t>DRA. GABRIELA JUAREZ HERNANDEZ</t>
  </si>
  <si>
    <t>DRA. GABRIELA MARTINEZ SILVA</t>
  </si>
  <si>
    <t>DRA. GABRIELA NATALI REYES AMADOR</t>
  </si>
  <si>
    <t>DRA. GABRIELA OLIVO ARROYO</t>
  </si>
  <si>
    <t>DRA. GABRIELA ORTEGA AVILA</t>
  </si>
  <si>
    <t>DRA. GABRIELA QUINTERO ROQUE</t>
  </si>
  <si>
    <t>DRA. GABRIELA RUEDA RODRIGUEZ</t>
  </si>
  <si>
    <t>DRA. GACIELA MONTOYA</t>
  </si>
  <si>
    <t>DRA. GEMMA MONSERRATH RADILLA OCAMPO</t>
  </si>
  <si>
    <t>DRA. GENESIS GETZARA JIMENEZ PERAZA</t>
  </si>
  <si>
    <t>DRA. GENESIS PAOLA ROBLES GONZALEZ</t>
  </si>
  <si>
    <t>DRA. GEORGINA CAMACHO</t>
  </si>
  <si>
    <t>DRA. GEORGINA CUEVAS MARAVILLAS</t>
  </si>
  <si>
    <t>DRA. GEORGINA DE LA MORA MENCHACA</t>
  </si>
  <si>
    <t>DRA. GEORGINA GUIZAR TAPIA</t>
  </si>
  <si>
    <t>DRA. GEORGINA JUAREZ MERINO</t>
  </si>
  <si>
    <t>DRA. GEORGINA SOTO ROBLES</t>
  </si>
  <si>
    <t>DRA. GIANNA DANIELA CRISTANTE</t>
  </si>
  <si>
    <t>DRA. GIGLIOLA SURASI BUSTOS VERGARA</t>
  </si>
  <si>
    <t>DRA. GILDA MARZULLO</t>
  </si>
  <si>
    <t>DRA. GIOVANNA DEL CARMEN OCHOA BALLESTEROS</t>
  </si>
  <si>
    <t>DRA. GISELA JARAMILLO LONGORIA</t>
  </si>
  <si>
    <t>DRA. GISELLA GUTIERREZ</t>
  </si>
  <si>
    <t>DRA. GISELLE ANDREINA GUTIERREZ FIERRO</t>
  </si>
  <si>
    <t>DRA. GISELLE ASTRID BULBOW PICHARDO</t>
  </si>
  <si>
    <t>DRA. GISELLE RODRIGUEZ TAMEZ</t>
  </si>
  <si>
    <t>DRA. GLADYS GEORGINA GARCIA HERRERA</t>
  </si>
  <si>
    <t>DRA. GLORIA ALICIA DIAZ JUAREZ</t>
  </si>
  <si>
    <t>DRA. GLORIA GUERRERO</t>
  </si>
  <si>
    <t>DRA. GLORIA MALDONADO BENITEZ</t>
  </si>
  <si>
    <t>DRA. GLORIA PABELI VILLASEÑOR</t>
  </si>
  <si>
    <t>DRA. GLORIA PEDRAZA RAZO</t>
  </si>
  <si>
    <t>DRA. GRACIA ALEJANDRA HERNANDEZ MUÑOZ</t>
  </si>
  <si>
    <t>DRA. GRACIELA ALEJANDRA GUAJARDO MARTINEZ</t>
  </si>
  <si>
    <t>DRA. GRACIELA CANTU GONZALEZ</t>
  </si>
  <si>
    <t>DRA. GRACIELA ESTEFANIA GOMEZ GUZMAN</t>
  </si>
  <si>
    <t>DRA. GRACIELA MARIA RODRIGUEZ VEGA</t>
  </si>
  <si>
    <t>DRA. GRACIELA OLIVARES</t>
  </si>
  <si>
    <t>DRA. GRACIELA PAEZ LEYVA</t>
  </si>
  <si>
    <t>DRA. GRACIELA RODRIGUEZ ENCARNACION</t>
  </si>
  <si>
    <t>DRA. GRECIA ALEJANDRA GRAJEDA FRANCO</t>
  </si>
  <si>
    <t>DRA. GRECIA DAMARIS JIMENEZ MEJIA</t>
  </si>
  <si>
    <t>DRA. GRECIA DANIELA PUC ORLAINETA</t>
  </si>
  <si>
    <t>DRA. GRECIA RUBI APOLINAR MORENO</t>
  </si>
  <si>
    <t>DRA. GRECIA VAZQUEZ HERNANDEZ</t>
  </si>
  <si>
    <t>DRA. GRISELDA ARAGON</t>
  </si>
  <si>
    <t>DRA. GRISELDA GONZALEZ GRANADOS</t>
  </si>
  <si>
    <t>DRA. GUADALUPE COYASO MARROQUIN</t>
  </si>
  <si>
    <t>DRA. GUADALUPE INES CONTRERAS CHAVEZ</t>
  </si>
  <si>
    <t>DRA. GUADALUPE ITZEL GARCIA RODRIGUEZ</t>
  </si>
  <si>
    <t>DRA. GUADALUPE MENDEZ</t>
  </si>
  <si>
    <t>DRA. GUADALUPE PAULINA VAZQUEZ JACUINDE</t>
  </si>
  <si>
    <t>DRA. HAIZEL VALENCIA ROMERO</t>
  </si>
  <si>
    <t>DRA. HARUMI ALANNY CURIEL SANTA CRUZ</t>
  </si>
  <si>
    <t>DRA. HEATHER AGUIRRE</t>
  </si>
  <si>
    <t>DRA. HELEL PEREZ NAZAR</t>
  </si>
  <si>
    <t>DRA. HERENDIRA POZOS HERNANDEZ</t>
  </si>
  <si>
    <t>DRA. HILDA HERNANDEZ</t>
  </si>
  <si>
    <t>DRA. IHARA MADAY RODRIGUEZ RAMIREZ</t>
  </si>
  <si>
    <t>DRA. ILEANA FERNANDEZ REYES</t>
  </si>
  <si>
    <t>DRA. ILIANA AMELIA HERNANDEZ GARCIA</t>
  </si>
  <si>
    <t>DRA. ILIANA CHAVEZ MONTAÑO</t>
  </si>
  <si>
    <t>DRA. ILLIANA DEL ROSARIO CABRERA ORTIZ</t>
  </si>
  <si>
    <t>DRA. ILSE CRISTINA VILLANUEVA MORALES</t>
  </si>
  <si>
    <t>DRA. ILSE DALI AGUILERA VILLARREAL</t>
  </si>
  <si>
    <t>DRA. IMELDA DEL ROCIO PALACIOS ORDOÑEZ</t>
  </si>
  <si>
    <t>DRA. IMELDA DIAZ RUIZ</t>
  </si>
  <si>
    <t>DRA. IMELDA IZETA GUTIERREZ</t>
  </si>
  <si>
    <t>DRA. INDHIRA GLADIOLA CUETO CAMARA</t>
  </si>
  <si>
    <t>DRA. INDIRA NOLASCO SALGADO</t>
  </si>
  <si>
    <t>DRA. IRASEMA RODRIGUEZ RODRIGUEZ</t>
  </si>
  <si>
    <t>DRA. IRINA VALASSI</t>
  </si>
  <si>
    <t>DRA. IRIS ARLENE MALDONADO VARELA</t>
  </si>
  <si>
    <t>DRA. IRIS VAZQUEZ</t>
  </si>
  <si>
    <t>DRA. IRLANDA RIOS ANDRACA</t>
  </si>
  <si>
    <t>DRA. IRMA ISABEL TAVERA ROSAS</t>
  </si>
  <si>
    <t>DRA. IRMA JANICE EDLIN GARGALLO RODRIGUEZ</t>
  </si>
  <si>
    <t>DRA. IRMA JARDINES CAMACHO</t>
  </si>
  <si>
    <t>DRA. IRMA NOHEMI GONZALEZ GARZA</t>
  </si>
  <si>
    <t>DRA. ISABEL CRISTINA GARIBALDI TAPIA</t>
  </si>
  <si>
    <t>DRA. ISABEL HERRERA</t>
  </si>
  <si>
    <t>DRA. ISABEL LUCERO CELESTE MONTERO MAGALLON</t>
  </si>
  <si>
    <t>DRA. ISAURA SILVE</t>
  </si>
  <si>
    <t>DRA. ISELA ALEXANDRA MONTES MORENO</t>
  </si>
  <si>
    <t>DRA. ITALIA PAULINA HERNANDEZ ARCE</t>
  </si>
  <si>
    <t>DRA. ITHZANIA LUCIA SANCHEZ LOMELI</t>
  </si>
  <si>
    <t>DRA. ITZAMARA ALVARADO</t>
  </si>
  <si>
    <t>DRA. ITZEL AVILA BERNAL</t>
  </si>
  <si>
    <t>DRA. ITZEL GABRIELA VALVERDE ROJAS</t>
  </si>
  <si>
    <t>DRA. ITZEL GUZMAN MARTINEZ</t>
  </si>
  <si>
    <t>DRA. ITZEL TOLEDANO LUGO</t>
  </si>
  <si>
    <t>DRA. IVETTE GARCIA FELIPE</t>
  </si>
  <si>
    <t>DRA. IVETTE JOCELYN HERNANDEZ TAPIA</t>
  </si>
  <si>
    <t>DRA. IVETTE MANSILLA GALVAN</t>
  </si>
  <si>
    <t>DRA. IVETTE SANCHEZ DURAN</t>
  </si>
  <si>
    <t>DRA. IVETTE TORRES OLGUIN</t>
  </si>
  <si>
    <t>DRA. IVONE VELAZQUEZ HERRERA</t>
  </si>
  <si>
    <t>DRA. IVONNE ANAKAREN HERNANDEZ MORENO</t>
  </si>
  <si>
    <t>DRA. IVONNE HERNANDEZ MARTINEZ</t>
  </si>
  <si>
    <t>DRA. IVONNE RODRIGUEZ RIOS</t>
  </si>
  <si>
    <t>DRA. IVONNE RODRIGUEZ SALINAS</t>
  </si>
  <si>
    <t>DRA. IVYE DE LOS ANGELES LÓPEZ BALTAZAR</t>
  </si>
  <si>
    <t>DRA. IXCHEL MARTINEZ MORA</t>
  </si>
  <si>
    <t>DRA. IXCHEL MORALES ROSAS</t>
  </si>
  <si>
    <t>DRA. IXTZEL SARMIENTO SOLANO</t>
  </si>
  <si>
    <t>DRA. IZAMAR ZAMORA</t>
  </si>
  <si>
    <t>DRA. IZCHEL SOLIS CALDERON</t>
  </si>
  <si>
    <t>DRA. IZTZUANY YESIBETH SANCHEZ ROMERO</t>
  </si>
  <si>
    <t>DRA. JACQUELINE DEL CARMEN CASTILLEJOS GOMEZ</t>
  </si>
  <si>
    <t>DRA. JACQUELINE LIZETH AGUILAR HERNANDEZ</t>
  </si>
  <si>
    <t>DRA. JACQUELINE PAULIN HINOJOSA MEDINA</t>
  </si>
  <si>
    <t>DRA. JAIME MANUEL VILLARREAL RAMIREZ</t>
  </si>
  <si>
    <t>DRA. JANETH ADRIANA ARGUELLO AGUILAR</t>
  </si>
  <si>
    <t>DRA. JANETH CARRILLO SANCHEZ</t>
  </si>
  <si>
    <t>DRA. JANETH NAVARRETE GODINEZ</t>
  </si>
  <si>
    <t>DRA. JANETH VEREDITZA REAL GOMEZ</t>
  </si>
  <si>
    <t>DRA. JANINEE ARACELLY GOMEZ PENICHE</t>
  </si>
  <si>
    <t>DRA. JAQUELINE LIZBETH PLA RIOS</t>
  </si>
  <si>
    <t>DRA. JAQUELINE VERDUGO CISNEROS</t>
  </si>
  <si>
    <t>DRA. JAZMIN MEDRANO CABRERA</t>
  </si>
  <si>
    <t>DRA. JAZMIN NATALIE MORALES HERNANDEZ</t>
  </si>
  <si>
    <t>DRA. JAZMIN YERANIA RUEDA AGUERO</t>
  </si>
  <si>
    <t>DRA. JEAN-CARLA MENDEZ BELTRAD</t>
  </si>
  <si>
    <t>DRA. JENIFER ALEJANDRA CHICHO SERNA</t>
  </si>
  <si>
    <t>DRA. JENNIFER CRUZ VARA</t>
  </si>
  <si>
    <t>DRA. JENNIFER LEON SANCHEZ</t>
  </si>
  <si>
    <t>DRA. JENNY MABEL BLANCO JUAREZ</t>
  </si>
  <si>
    <t>DRA. JESICA ASTRID FRAUSTRO JAIME</t>
  </si>
  <si>
    <t>DRA. JESSICA ALESSANDRA RAMIREZ GARCIA</t>
  </si>
  <si>
    <t>DRA. JESSICA CAROL GONZALEZ ATILANO</t>
  </si>
  <si>
    <t>DRA. JESSICA GABRIELA AIDEE FUENTES LORA</t>
  </si>
  <si>
    <t>DRA. JESSICA GUADALUPE GARCIA ZAZUETA</t>
  </si>
  <si>
    <t>DRA. JESSICA GUADALUPE VAZQUEZ MARTINEZ</t>
  </si>
  <si>
    <t>DRA. JESSICA HERNANDEZ PEREZ</t>
  </si>
  <si>
    <t>DRA. JESSICA HETZIVE ANDRADE</t>
  </si>
  <si>
    <t>DRA. JESSICA JOVANA PEREZ BAEZ</t>
  </si>
  <si>
    <t>DRA. JESSICA LOLITA SANTOS PALACIOS</t>
  </si>
  <si>
    <t>DRA. JESSICA MIRIAM TAPIA PEGUEROS</t>
  </si>
  <si>
    <t>DRA. JESSICA PRECIADO</t>
  </si>
  <si>
    <t>DRA. JESSICA SOLER LEAL</t>
  </si>
  <si>
    <t>DRA. JESSICA VIRIDIANA SKEWES TENA</t>
  </si>
  <si>
    <t>DRA. JHOCELYN MIRAMON RODRIGUEZ</t>
  </si>
  <si>
    <t>DRA. JIYEON BAEK</t>
  </si>
  <si>
    <t>DRA. JOCELYN BLAS MONDRAGON</t>
  </si>
  <si>
    <t>DRA. JOCELYN DENISE TALAMANTES MORENO</t>
  </si>
  <si>
    <t>DRA. JOCELYN RUBI MANDUJANO SANCHEZ</t>
  </si>
  <si>
    <t>DRA. JOHANA GABRIELA QUINTERO REYNA</t>
  </si>
  <si>
    <t>DRA. JOSELYN YOSBELI RAMIREZ GONZALEZ</t>
  </si>
  <si>
    <t>DRA. JOSSELIN LOPEZ BRAY</t>
  </si>
  <si>
    <t>DRA. JOYCE JENNIFER LARA TOVAR</t>
  </si>
  <si>
    <t>DRA. JUANA JUDITH ALCANTAR CORTES</t>
  </si>
  <si>
    <t>DRA. JUANA MARITZA JUAREZ ABONCE</t>
  </si>
  <si>
    <t>DRA. JUDITH ANGELICA GALVAN NAVARRO</t>
  </si>
  <si>
    <t>DRA. JUHANY GUZMAN DELGADO</t>
  </si>
  <si>
    <t>DRA. JULIA JACQUELINE NIEMBRO GARCIA</t>
  </si>
  <si>
    <t>DRA. JULIA NEFTALI PEREZ ZAVALA</t>
  </si>
  <si>
    <t>DRA. JULIETA BERENICE OLVERA GOMEZ</t>
  </si>
  <si>
    <t>DRA. JULIETA GUTIERREZ ZAMORA</t>
  </si>
  <si>
    <t>DRA. JULIETA ROSILES GONZALEZ</t>
  </si>
  <si>
    <t>DRA. JULIETA SALDAÑA MARTINEZ</t>
  </si>
  <si>
    <t>DRA. JULIETA VASQUEZ CONTRERAS</t>
  </si>
  <si>
    <t>DRA. JULY JANETH PEDROZA NALON</t>
  </si>
  <si>
    <t>DRA. JUSIM MARIEL ARELLANO JACINTO</t>
  </si>
  <si>
    <t>DRA. KAREN ANALI CAVAZOS GARZA</t>
  </si>
  <si>
    <t>DRA. KAREN BEATRIZ TREJO NUBE</t>
  </si>
  <si>
    <t>DRA. KAREN DURAN CHAVARRIA</t>
  </si>
  <si>
    <t>DRA. KAREN ELENI ASCENCIO GARZA</t>
  </si>
  <si>
    <t>DRA. KAREN FABIOLA GAMBOA VARGAS</t>
  </si>
  <si>
    <t>DRA. KAREN GABRIELA BAUTISTA ORDUÑO</t>
  </si>
  <si>
    <t>DRA. KAREN GABRIELA NAVA RIVERA</t>
  </si>
  <si>
    <t>DRA. KAREN GAYTAN HERNANDEZ</t>
  </si>
  <si>
    <t>DRA. KAREN GISELA CORONADO LEAL</t>
  </si>
  <si>
    <t>DRA. KAREN GUILLEN SOTO</t>
  </si>
  <si>
    <t>DRA. KAREN JAQUELINE ORTIZ MENDEZ</t>
  </si>
  <si>
    <t>DRA. KAREN LOPEZ AGUADO SERNA</t>
  </si>
  <si>
    <t>DRA. KAREN LOPEZ CASIMIRO</t>
  </si>
  <si>
    <t>DRA. KAREN MARIEL DURAN ALANIS</t>
  </si>
  <si>
    <t>DRA. KAREN MERCEDES GARCIA ORNELAS</t>
  </si>
  <si>
    <t>DRA. KAREN RAMIREZ MARQUEZ</t>
  </si>
  <si>
    <t>DRA. KAREN SARAI BENITEZ MENDOZA</t>
  </si>
  <si>
    <t>DRA. KAREN YOLANDA HERRERA AGUIRRE</t>
  </si>
  <si>
    <t>DRA. KARIAN MONTALVO GARCIA</t>
  </si>
  <si>
    <t>DRA. KARIM YARABETH REYNA MENDEZ</t>
  </si>
  <si>
    <t>DRA. KARINA ACOSTA CHAVEZ</t>
  </si>
  <si>
    <t>DRA. KARINA ALEJANDRA GARCIA BRAVO</t>
  </si>
  <si>
    <t>DRA. KARINA ANAHI MEJIA BAZALDUA</t>
  </si>
  <si>
    <t>DRA. KARINA GONZALEZ HERNANDEZ</t>
  </si>
  <si>
    <t>DRA. KARINA YANETT AYALA GUTIERREZ</t>
  </si>
  <si>
    <t>DRA. KARINA YOLANDA HERNANDEZ SAUCEDO</t>
  </si>
  <si>
    <t>DRA. KARLA CECILIA PEREZ BAEZ</t>
  </si>
  <si>
    <t>DRA. KARLA DIANA CRUZ VAQUERA</t>
  </si>
  <si>
    <t>DRA. KARLA ERIKA LIMON FAVELA</t>
  </si>
  <si>
    <t>DRA. KARLA G VILLASEÑOR HURTADO</t>
  </si>
  <si>
    <t>DRA. KARLA GABRIELA RUZ SALDIVAR</t>
  </si>
  <si>
    <t>DRA. KARLA GARCIA ANDRADE</t>
  </si>
  <si>
    <t>DRA. KARLA GISELLE REYES MORENO</t>
  </si>
  <si>
    <t>DRA. KARLA GRACIELA RUZ SALDIVAR</t>
  </si>
  <si>
    <t>DRA. KARLA HARUMY PINEDA PALACIOS</t>
  </si>
  <si>
    <t>DRA. KARLA HENRIQUEZ</t>
  </si>
  <si>
    <t>DRA. KARLA IVETTE MATEOS RAMIREZ</t>
  </si>
  <si>
    <t>DRA. KARLA JUAREZ SANCHEZ</t>
  </si>
  <si>
    <t>DRA. KARLA LETICIA TORRES VILLEGAS</t>
  </si>
  <si>
    <t>DRA. KARLA LIZZETE ORNELAS MORA</t>
  </si>
  <si>
    <t>DRA. KARLA MICHELLE GARCIA GONZALEZ</t>
  </si>
  <si>
    <t>DRA. KARLA PAULINA ANGULO GASTELUM</t>
  </si>
  <si>
    <t>DRA. KARLA SERRANO</t>
  </si>
  <si>
    <t>DRA. KARLA STEPHANY URIAS TIRADO</t>
  </si>
  <si>
    <t>DRA. KARLA ZULEMA REYES LOYA</t>
  </si>
  <si>
    <t>DRA. KATHERINE VEGA TELLO</t>
  </si>
  <si>
    <t>DRA. KATHIA SANTAMARIA</t>
  </si>
  <si>
    <t>DRA. KATIA ITZEL LOPEZ RAMIREZ</t>
  </si>
  <si>
    <t>DRA. KATIA IVONNE TORNERO VILLEGAS</t>
  </si>
  <si>
    <t>DRA. KATIA SUSUKY TRUJILLO MENDEZ</t>
  </si>
  <si>
    <t>DRA. KATYA FABIOLA CORONA ITURBE</t>
  </si>
  <si>
    <t>DRA. KEITH DE LA TORRE MELGAR</t>
  </si>
  <si>
    <t>DRA. KENIA EUNISES MATUS MORALES</t>
  </si>
  <si>
    <t>DRA. KENNIA GARZA VILLARREAL</t>
  </si>
  <si>
    <t>DRA. KENYA ILLINOIS SAYAGO SANCHEZ</t>
  </si>
  <si>
    <t>DRA. KERRI LYNN PAYNE</t>
  </si>
  <si>
    <t>DRA. KIMBERLY MONIQUE CHAIREZ</t>
  </si>
  <si>
    <t>DRA. KITZIA NAYELY NOVELO OLMOS</t>
  </si>
  <si>
    <t>DRA. KUNTI HARLET GARCIA GUZMAN</t>
  </si>
  <si>
    <t>DRA. LAURA ALEJANDRA CUADRA LICHTENSZTEIN</t>
  </si>
  <si>
    <t>DRA. LAURA ANDREA MURILLO LOPEZ</t>
  </si>
  <si>
    <t>DRA. LAURA ARACELI ORTIZ MENDOZA</t>
  </si>
  <si>
    <t>DRA. LAURA DANIELA PUGA GARZA</t>
  </si>
  <si>
    <t>DRA. LAURA DENISSE BAEZ ANAYA</t>
  </si>
  <si>
    <t>DRA. LAURA ELENA BARRERA MARTINEZ</t>
  </si>
  <si>
    <t>DRA. LAURA GUADALUPE GONZALEZ MALDONADO</t>
  </si>
  <si>
    <t>DRA. LAURA GYTZYA RIVERA CAMARILLO</t>
  </si>
  <si>
    <t>DRA. LAURA HAYDEE CAMACHO ROSAS</t>
  </si>
  <si>
    <t>DRA. LAURA HERNANDEZ RODRIGUEZ</t>
  </si>
  <si>
    <t>DRA. LAURA ISABEL RAMOS GOMEZ</t>
  </si>
  <si>
    <t>DRA. LAURA LETICIA HERNANDEZ HERNANDEZ</t>
  </si>
  <si>
    <t>DRA. LAURA LILIA MEZA CORONA</t>
  </si>
  <si>
    <t>DRA. LAURA LOBATO LUGO</t>
  </si>
  <si>
    <t>DRA. LAURA LUCIA ARIAS GUTIERREZ</t>
  </si>
  <si>
    <t>DRA. LAURA MONSERRAT RAMIREZ TORRES</t>
  </si>
  <si>
    <t>DRA. LAURA ORTIZ SILVA</t>
  </si>
  <si>
    <t>DRA. LAURA PATRICIA ACOSTA DAVILA</t>
  </si>
  <si>
    <t>DRA. LAURA PATRICIA DÍAZ ROMERO</t>
  </si>
  <si>
    <t>DRA. LAURA RAMIREZ</t>
  </si>
  <si>
    <t>DRA. LAURA RIVERA CAMACHO</t>
  </si>
  <si>
    <t>DRA. LAURA ROCIO NUÑEZ GODOY</t>
  </si>
  <si>
    <t>DRA. LAURA SUSANA PEREZ FLORES</t>
  </si>
  <si>
    <t>DRA. LAURA YOLANDA CALLEJAS</t>
  </si>
  <si>
    <t>DRA. LAURA YOLANDA GUILLEN MARTINEZ</t>
  </si>
  <si>
    <t>DRA. LEONOR D LOS ANGELES BORGES BOLIVAR</t>
  </si>
  <si>
    <t>DRA. LESLIE GISELLA MEDINA RUIZ ESPARZA</t>
  </si>
  <si>
    <t>DRA. LESLIE PAULINA LOPEZ RODRIGUEZ</t>
  </si>
  <si>
    <t>DRA. LESLIE YAHAIRA LOPEZ RAMIREZ</t>
  </si>
  <si>
    <t>DRA. LESLIE YAHAIRA RAMIREZ LOPEZ</t>
  </si>
  <si>
    <t>DRA. LETICIA BELEN BERNARD GUTIERREZ</t>
  </si>
  <si>
    <t>DRA. LETICIA GARCIA PEREZ</t>
  </si>
  <si>
    <t>DRA. LETICIA GONZALEZ CHAVEZ</t>
  </si>
  <si>
    <t>DRA. LETICIA GUADALUPE BLAKE RIVERA</t>
  </si>
  <si>
    <t>DRA. LETICIA LARA MENDOZA</t>
  </si>
  <si>
    <t>DRA. LETICIA LOPEZ CASTEÑEDA</t>
  </si>
  <si>
    <t>DRA. LETICIA MORELIA PANTOJA LEAL</t>
  </si>
  <si>
    <t>DRA. LETICIA RUBIO GARCIA</t>
  </si>
  <si>
    <t>DRA. LEXLIE MIROSLAVA GONZALEZ MARGULES</t>
  </si>
  <si>
    <t>DRA. LEZLY MARISOL TERAN QUIÑONEZ</t>
  </si>
  <si>
    <t>DRA. LIDIA GARCIA AGUILERA</t>
  </si>
  <si>
    <t>DRA. LIDIA VIRGINIA TORRES CISNEROS</t>
  </si>
  <si>
    <t>DRA. LIDICE VANESSA GONZALEZ CERVANTES</t>
  </si>
  <si>
    <t>DRA. LIGIA ELENA AGUILAR ROBINSON</t>
  </si>
  <si>
    <t>DRA. LIGIA MARGARITA CETINA CANTO</t>
  </si>
  <si>
    <t>DRA. LILIA ADELAIDA HERRERA DUARTE</t>
  </si>
  <si>
    <t>DRA. LILIAN CAMARGO ACERGA</t>
  </si>
  <si>
    <t>DRA. LILIAN ELENA ALVAREZ CAZARES</t>
  </si>
  <si>
    <t>DRA. LILIANA ALEJANDRA CHAPA VILLALOBOS</t>
  </si>
  <si>
    <t>DRA. LILIANA ALEJANDRA DIAZ PONCE DE LEON</t>
  </si>
  <si>
    <t>DRA. LILIANA CRUZ TORRES</t>
  </si>
  <si>
    <t>DRA. LILIANA EDITH GRIJALVA LICON</t>
  </si>
  <si>
    <t>DRA. LILIANA ELIZABETH ROBLES RUBI</t>
  </si>
  <si>
    <t>DRA. LILIANA GUADALUPE CACHO GUTIERREZ</t>
  </si>
  <si>
    <t>DRA. LILIANA NATALY GUERRA LEAL</t>
  </si>
  <si>
    <t>DRA. LILIANA SANCHEZ HERNANDEZ</t>
  </si>
  <si>
    <t>DRA. LILY NADXIELY MARTINEZ DE LA CRUZ</t>
  </si>
  <si>
    <t>DRA. LINA GRACIELA LOPEZ CAMARENA</t>
  </si>
  <si>
    <t>DRA. LINCIS ISABEL CERROS RAPALO</t>
  </si>
  <si>
    <t>DRA. LINDA ARISBEL MANCERA GARCIA</t>
  </si>
  <si>
    <t>DRA. LINDA BERENICE ALAMAN GARCIA</t>
  </si>
  <si>
    <t>DRA. LINDA FRANCELI MORALES ROGEL</t>
  </si>
  <si>
    <t>DRA. LINDA GABRIELA GARCIA MURILLO</t>
  </si>
  <si>
    <t>DRA. LINELLY ARIZMENDI SANTANA</t>
  </si>
  <si>
    <t>DRA. LISETTE SAYURI PEREZ ARRIOLA</t>
  </si>
  <si>
    <t>DRA. LISSET URQUIZA PORTILLA</t>
  </si>
  <si>
    <t>DRA. LISSETE MUÑOZ</t>
  </si>
  <si>
    <t>DRA. LISSETTE GARCIA JUAREZ</t>
  </si>
  <si>
    <t>DRA. LITZULY MARTINEZ ALANIS</t>
  </si>
  <si>
    <t>DRA. LIZ SAED CUEVAS PALACIOS.</t>
  </si>
  <si>
    <t>DRA. LIZBETH MARTINEZ ACOSTA</t>
  </si>
  <si>
    <t>DRA. LIZBETH RAZO</t>
  </si>
  <si>
    <t>DRA. LIZBETH VILLA LUEVANO</t>
  </si>
  <si>
    <t>DRA. LIZET MORALES GONZALEZ</t>
  </si>
  <si>
    <t>DRA. LIZETH EVELYN GOMEZ VASQUEZ</t>
  </si>
  <si>
    <t>DRA. LIZETH GERALDY ALVARADO MORALES</t>
  </si>
  <si>
    <t>DRA. LIZETTE PIÑA MALDONADO</t>
  </si>
  <si>
    <t>DRA. LIZZY ISABEL MATA CAPETILLO</t>
  </si>
  <si>
    <t>DRA. LOIDA CAROLINA AGUAYO</t>
  </si>
  <si>
    <t>DRA. LOREDANA ALARCON TOVAR</t>
  </si>
  <si>
    <t>DRA. LORENA BAÑUELOS LOPEZ</t>
  </si>
  <si>
    <t>DRA. LORENA GARCIA LARES</t>
  </si>
  <si>
    <t>DRA. LORENA GONZALEZ TALAVERA</t>
  </si>
  <si>
    <t>DRA. LORENA GUADALUPE ZUÑIGA MORALES</t>
  </si>
  <si>
    <t>DRA. LORENA IVONNE LEYVA GONZALEZ</t>
  </si>
  <si>
    <t>DRA. LORENA LIZBETH LOPEZ CALDERON</t>
  </si>
  <si>
    <t>DRA. LORENA LOPEZ PICHO</t>
  </si>
  <si>
    <t>DRA. LORUHAMA BASURTO REYES</t>
  </si>
  <si>
    <t>DRA. LOURDES KARINA ROBLERO RAMIREZ</t>
  </si>
  <si>
    <t>DRA. LOURDES SORIA</t>
  </si>
  <si>
    <t>DRA. LUCERO VARGAS OCAMPO</t>
  </si>
  <si>
    <t>DRA. LUCIA TREVIÑO RANGEL</t>
  </si>
  <si>
    <t>DRA. LUCIANA MARCELA LANGONI GÜEMEZ</t>
  </si>
  <si>
    <t>DRA. LUCYLENA RAMIREZ  TENAS</t>
  </si>
  <si>
    <t>DRA. LUDIM HERNANDEZ MONTOYA</t>
  </si>
  <si>
    <t>DRA. LUISA ELENA VARGAS YAÑEZ</t>
  </si>
  <si>
    <t>DRA. LUISA FERNANDA CABRERA MARTINEZ</t>
  </si>
  <si>
    <t>DRA. LUISA FERNANDA GONZALEZ JIMENEZ</t>
  </si>
  <si>
    <t>DRA. LUISA MORENA MORENO DUEÑAS</t>
  </si>
  <si>
    <t>DRA. LUISA RAQUEL UCHA NIETO</t>
  </si>
  <si>
    <t>DRA. LUZ ADRIANA PRIEGO BRAVO</t>
  </si>
  <si>
    <t>DRA. LUZ ALEJANDRA GUZMAN CARRERA</t>
  </si>
  <si>
    <t>DRA. LUZ ARELI MORENO URBINA</t>
  </si>
  <si>
    <t>DRA. LUZ ARIANA MARTINEZ BOJORQUEZ</t>
  </si>
  <si>
    <t>DRA. LUZ DEL CARMEN HERNANDEZ RAMIREZ</t>
  </si>
  <si>
    <t>DRA. LUZ ELENA GARCIA DIAZ</t>
  </si>
  <si>
    <t>DRA. LUZ GRACIELA BECERRA MARTINEZ</t>
  </si>
  <si>
    <t>DRA. LUZ MARIA HOLGUIN SANCHEZ</t>
  </si>
  <si>
    <t>DRA. LUZ MINERVA RUIZ SANCHEZ</t>
  </si>
  <si>
    <t>DRA. MA. ALEJANDRA VAZQUEZ AVILA</t>
  </si>
  <si>
    <t>DRA. MA. DEL ROSARIO GARCIA SALAZAR</t>
  </si>
  <si>
    <t>DRA. MAGALI LOPEZ DURAN</t>
  </si>
  <si>
    <t>DRA. MAGALI VAZQUEZ MOCTEZUMA</t>
  </si>
  <si>
    <t>DRA. MAGALY PEREZ DIAZ</t>
  </si>
  <si>
    <t>DRA. MAGALY VILLEGAS CAMACHO</t>
  </si>
  <si>
    <t>DRA. MAGDALENA CORREA</t>
  </si>
  <si>
    <t>DRA. MARA NOEMI GUZMAN MARTINEZ</t>
  </si>
  <si>
    <t>DRA. MARBELLA PAEZ BARRANTES</t>
  </si>
  <si>
    <t>DRA. MARCELA CRISTINA HERNANDEZ AVITIA</t>
  </si>
  <si>
    <t>DRA. MARCELA DEGOLLADO ALCANTAR</t>
  </si>
  <si>
    <t>DRA. MARCELA EDITH BOTELLO RIVERA</t>
  </si>
  <si>
    <t>DRA. MARCELA ILIANA LOPEZ CHAVEZ</t>
  </si>
  <si>
    <t>DRA. MARCELA LIZETH CARRANZA FRANCO</t>
  </si>
  <si>
    <t>DRA. MARCELA RAMOS</t>
  </si>
  <si>
    <t>DRA. MARCELA SALINAS DAVILA</t>
  </si>
  <si>
    <t>DRA. MARCELA SANTOS FLORES</t>
  </si>
  <si>
    <t>DRA. MARCIA ARTAVIA</t>
  </si>
  <si>
    <t>DRA. MARCIA KARAM</t>
  </si>
  <si>
    <t>DRA. MARELIA RAMIREZ ALVAREZ</t>
  </si>
  <si>
    <t>DRA. MARELY EUGENIA GOMEZ GALINDO</t>
  </si>
  <si>
    <t>DRA. MARGARET ALEJANDRA VILLARREAL  FERNANDEZ</t>
  </si>
  <si>
    <t>DRA. MARGARITA AVIÑA PRIETO</t>
  </si>
  <si>
    <t>DRA. MARGARITA ELENA ZEPEDA ENCINAS</t>
  </si>
  <si>
    <t>DRA. MARGARITA ESPARZA FLORES</t>
  </si>
  <si>
    <t>DRA. MARIA ABRIL MARTINEZ VELASCO</t>
  </si>
  <si>
    <t>DRA. MARIA ALEJANDRA GARCIA ORTIZ</t>
  </si>
  <si>
    <t>DRA. MARIA ALEJANDRINA MENDEZ SEGURA</t>
  </si>
  <si>
    <t>DRA. MARIA ANGELA CRUZ LOPEZ</t>
  </si>
  <si>
    <t>DRA. MARIA ANTONIA AZCONA</t>
  </si>
  <si>
    <t>DRA. MARIA ANTONIETA FALCON</t>
  </si>
  <si>
    <t>DRA. MARIA CELESTE PALIZ</t>
  </si>
  <si>
    <t>DRA. MARIA CONCEPCION MELLA ROMERO</t>
  </si>
  <si>
    <t>DRA. MARIA CRISTINA RUBIO MORENO</t>
  </si>
  <si>
    <t>DRA. MARIA DE JESUS GONZALEZ GONZALEZ</t>
  </si>
  <si>
    <t>DRA. MARIA DE LOS ANGELES CRUZ FERNANDEZ</t>
  </si>
  <si>
    <t>DRA. MARIA DE LOURDES CORNU GOMEZ</t>
  </si>
  <si>
    <t>DRA. MARIA DE LOURDES HERNANDEZ RAMIREZ</t>
  </si>
  <si>
    <t>DRA. MARIA DE LOURDES HERNANDEZ SIERRA</t>
  </si>
  <si>
    <t>DRA. MARIA DE LOURDES PORRAS ORENDAY</t>
  </si>
  <si>
    <t>DRA. MARIA DE LOURDES VALDEZ GONZALEZ</t>
  </si>
  <si>
    <t>DRA. MARIA DE LOURDES WRNU</t>
  </si>
  <si>
    <t>DRA. MARIA DEL CARMEN ARROYO RODRIGUEZ</t>
  </si>
  <si>
    <t>DRA. MARIA DEL CARMEN BARRAGAN MORA</t>
  </si>
  <si>
    <t>DRA. MARIA DEL CARMEN GUERRERO CRUZ</t>
  </si>
  <si>
    <t>DRA. MARIA DEL CARMEN JUAREZ</t>
  </si>
  <si>
    <t>DRA. MARIA DEL CARMEN LIY WONG</t>
  </si>
  <si>
    <t>DRA. MARIA DEL CARMEN LOPEZ ARROYO</t>
  </si>
  <si>
    <t>DRA. MARIA DEL CARMEN ZAMORA ORDOÑEZ</t>
  </si>
  <si>
    <t>DRA. MARIA DEL CONSUELO MORENO PALACIOS</t>
  </si>
  <si>
    <t>DRA. MARIA DEL PILAR PEREZ VALDEZ</t>
  </si>
  <si>
    <t>DRA. MARIA DEL ROCIO ESPINOSA SIERRA</t>
  </si>
  <si>
    <t>DRA. MARIA DEL ROCIO GURROLA PALMA</t>
  </si>
  <si>
    <t>DRA. MARIA DEL ROCIO RAMIREZ LOZANO</t>
  </si>
  <si>
    <t>DRA. MARIA DEL ROSARIO CHAVEZ TORRES</t>
  </si>
  <si>
    <t>DRA. MARIA DEL ROSARIO HERNANDEZ ARRAZOLA</t>
  </si>
  <si>
    <t>DRA. MARIA DEL ROSARIO PATRON SOBERANO</t>
  </si>
  <si>
    <t>DRA. MARIA DEL ROSIO ESPINOZA</t>
  </si>
  <si>
    <t>DRA. MARIA DOLORES FAVELA SALAZAR</t>
  </si>
  <si>
    <t>DRA. MARIA DOLORES LOPEZ FERNANDEZ</t>
  </si>
  <si>
    <t>DRA. MARIA ELENA BARRIENTOS MARROQUIN</t>
  </si>
  <si>
    <t>DRA. MARIA ELENA NAHLE</t>
  </si>
  <si>
    <t>DRA. MARIA ESTELA LARA MARTINEZ LAZCANO</t>
  </si>
  <si>
    <t>DRA. MARIA EUGENIA LOPEZ GODINEZ</t>
  </si>
  <si>
    <t>DRA. MARIA EUGENIA TENA SUAREZ</t>
  </si>
  <si>
    <t>DRA. MARIA FERNANDA AGUILAR RODRIGUEZ</t>
  </si>
  <si>
    <t>DRA. MARIA FERNANDA ALVAREZ DE LA REGUERA SALAZAR</t>
  </si>
  <si>
    <t>DRA. MARIA FERNANDA AREVALO OLVERA</t>
  </si>
  <si>
    <t>DRA. MARIA FERNANDA GONZALEZ HERNANDEZ</t>
  </si>
  <si>
    <t>DRA. MARIA FERNANDA HERRERA RUIZ</t>
  </si>
  <si>
    <t>DRA. MARIA FERNANDA MACIAS PEREZ</t>
  </si>
  <si>
    <t>DRA. MARIA FERNANDA QUIÑONES LEAL</t>
  </si>
  <si>
    <t>DRA. MARIA FERNANDA RESENDIZ TORRES</t>
  </si>
  <si>
    <t>DRA. MARIA FERNANDA ROSALES HERRERA</t>
  </si>
  <si>
    <t>DRA. MARIA FERNANDA TEJEDA LOPEZ</t>
  </si>
  <si>
    <t>DRA. MARIA FERNANDA WAH AGUILAR</t>
  </si>
  <si>
    <t>DRA. MARIA GRISEL LOPEZ RUBI ALBRECHT</t>
  </si>
  <si>
    <t>DRA. MARIA GUADALUPE AGUIÑIGA PADILLA</t>
  </si>
  <si>
    <t>DRA. MARIA GUADALUPE CANTU GONZALEZ</t>
  </si>
  <si>
    <t>DRA. MARIA GUADALUPE CASTAÑEDA ORNELAS</t>
  </si>
  <si>
    <t>DRA. MARIA GUADALUPE CAZARES CAZARES</t>
  </si>
  <si>
    <t>DRA. MARIA GUADALUPE CHAMU NESTOR</t>
  </si>
  <si>
    <t>DRA. MARIA GUADALUPE GARCIA HERNANDEZ</t>
  </si>
  <si>
    <t>DRA. MARIA GUADALUPE GONZALEZ ORTEGA</t>
  </si>
  <si>
    <t>DRA. MARIA GUADALUPE LANDEROS LOPEZ</t>
  </si>
  <si>
    <t>DRA. MARIA GUADALUPE VALERIO MEDINA</t>
  </si>
  <si>
    <t>DRA. MARIA HILDA GUADALUPE ROSAS MARIN</t>
  </si>
  <si>
    <t>DRA. MARIA IRURITA TOMASENA</t>
  </si>
  <si>
    <t>DRA. MARIA ISABEL SOTO MEJIA</t>
  </si>
  <si>
    <t>DRA. MARIA ITZEL GONZALEZ HERRERA</t>
  </si>
  <si>
    <t>DRA. MARIA IVETTE LUNA DIAZ</t>
  </si>
  <si>
    <t>DRA. MARIA JESUS CUPIL LOPEZ</t>
  </si>
  <si>
    <t>DRA. MARIA JESUS RESENDIZ ARROYO</t>
  </si>
  <si>
    <t>DRA. MARIA JIMENA GONZALEZ GONZALEZ</t>
  </si>
  <si>
    <t>DRA. MARIA JOSE NUÑO MENDOZA</t>
  </si>
  <si>
    <t>DRA. MARIA JOSE RAMOS AGUILAR</t>
  </si>
  <si>
    <t>DRA. MARIA JOSE SHANTAL DIAZ BADILLO</t>
  </si>
  <si>
    <t>DRA. MARIA JULIANA FLORES CASELLAS</t>
  </si>
  <si>
    <t>DRA. MARIA JULINA FLORES</t>
  </si>
  <si>
    <t>DRA. MARIA LOURDES CARRAZCO VALDEZ</t>
  </si>
  <si>
    <t>DRA. MARIA LUCIA ARTEAGA CONTRERAS</t>
  </si>
  <si>
    <t>DRA. MARIA MAGDALENA HERNANDEZ FERNANDEZ</t>
  </si>
  <si>
    <t>DRA. MARIA MAGDALENA LOPEZ MENDOZA</t>
  </si>
  <si>
    <t>DRA. MARIA MAGDALENA RODRIGUEZ CHAVEZ</t>
  </si>
  <si>
    <t>DRA. MARIA MARTHA ELBA ANDRADE VEGA</t>
  </si>
  <si>
    <t>DRA. MARIA PAULA ISLAS ROCHA</t>
  </si>
  <si>
    <t>DRA. MARIA RAFAELA MATERANO HERNANDEZ</t>
  </si>
  <si>
    <t>DRA. MARIA REVUELTAS</t>
  </si>
  <si>
    <t>DRA. MARIA SUSANA MARTINEZ TREJO</t>
  </si>
  <si>
    <t>DRA. MARIA URSULA PIÑEYRO GARZA</t>
  </si>
  <si>
    <t>DRA. MARIA YOCASTA LEZA CAVAZOS</t>
  </si>
  <si>
    <t>DRA. MARIANA ABRIL MORALES FLOTA</t>
  </si>
  <si>
    <t>DRA. MARIANA ALANIS LOZANO</t>
  </si>
  <si>
    <t>DRA. MARIANA ALANIS ROSALES</t>
  </si>
  <si>
    <t>DRA. MARIANA ANGELICA QUINTANA ERIVES</t>
  </si>
  <si>
    <t>DRA. MARIANA ARELLANO SANCHEZ</t>
  </si>
  <si>
    <t>DRA. MARIANA BURGOS</t>
  </si>
  <si>
    <t>DRA. MARIANA DEL CARMEN GRIJALVA VAZQUEZ</t>
  </si>
  <si>
    <t>DRA. MARIANA ESTELLA</t>
  </si>
  <si>
    <t>DRA. MARIANA GARCIA</t>
  </si>
  <si>
    <t>DRA. MARIANA IVETTE MONTERO MERCADO</t>
  </si>
  <si>
    <t>DRA. MARIANA LOPEZ OLGUIN</t>
  </si>
  <si>
    <t>DRA. MARIANA LOPEZ TORRES</t>
  </si>
  <si>
    <t>DRA. MARIANA MAGDALENA ZAVALA CABELLO</t>
  </si>
  <si>
    <t>DRA. MARIANA MARTHA CRUZ RONCAL</t>
  </si>
  <si>
    <t>DRA. MARIANA MARTINEZ DEL ANGEL</t>
  </si>
  <si>
    <t>DRA. MARIANA OROZCO SOLIS</t>
  </si>
  <si>
    <t>DRA. MARIANA RODRIGUEZ ALCANTAR</t>
  </si>
  <si>
    <t>DRA. MARIANA TORRES NUÑEZ</t>
  </si>
  <si>
    <t>DRA. MARICELA OBREGON</t>
  </si>
  <si>
    <t>DRA. MARICELA RAMOS ALVAREZ</t>
  </si>
  <si>
    <t>DRA. MARICELA VANESSA LOPEZ H. LEON</t>
  </si>
  <si>
    <t>DRA. MARICRUZ UTRERA CONTRERAS</t>
  </si>
  <si>
    <t>DRA. MARIEL ANDREA GRACIA TAPIA</t>
  </si>
  <si>
    <t>DRA. MARIEL ELIZABETH CUETO SAAVEDRA</t>
  </si>
  <si>
    <t>DRA. MARIELA FLORES VERGARA</t>
  </si>
  <si>
    <t>DRA. MARIELY ALEJANDRA BERGANZA ORTIZ</t>
  </si>
  <si>
    <t>DRA. MARILYN NOVA MARTINEZ</t>
  </si>
  <si>
    <t>DRA. MARINA HERNANDEZ</t>
  </si>
  <si>
    <t>DRA. MARINA ISABEL ZUL GARZA</t>
  </si>
  <si>
    <t>DRA. MARION ISIS CABRERA TORRES</t>
  </si>
  <si>
    <t>DRA. MARISELA DEL RAYO HIGAREDA</t>
  </si>
  <si>
    <t>DRA. MARISOL MUÑOZ MONTAÑO</t>
  </si>
  <si>
    <t>DRA. MARISOL SAAVEDRA HEREDIA</t>
  </si>
  <si>
    <t>DRA. MARISOL SANCHEZ FLORES</t>
  </si>
  <si>
    <t>DRA. MARISOL ZARCO</t>
  </si>
  <si>
    <t>DRA. MARITZA BAENA SOTO</t>
  </si>
  <si>
    <t>DRA. MARITZA BAHENA SOLIS</t>
  </si>
  <si>
    <t>DRA. MARITZA PERALES TERAN</t>
  </si>
  <si>
    <t>DRA. MARLEN STEPHANY DURAN LIZARRAGA</t>
  </si>
  <si>
    <t>DRA. MARLENNE GARCIA FLORES</t>
  </si>
  <si>
    <t>DRA. MARTHA ALICIA ROBLES RODRÍGUEZ</t>
  </si>
  <si>
    <t>DRA. MARTHA ANGELICA RAMIREZ VELAZQUEZ</t>
  </si>
  <si>
    <t>DRA. MARTHA ARREOLA SANCHEZ</t>
  </si>
  <si>
    <t>DRA. MARTHA BERENICE RODRIGUEZ LOPEZ</t>
  </si>
  <si>
    <t>DRA. MARTHA CAROLINA CASTRO</t>
  </si>
  <si>
    <t>DRA. MARTHA DANAE ANGELARES ARROYO</t>
  </si>
  <si>
    <t>DRA. MARTHA DANAE JIMENEZ ARROYO</t>
  </si>
  <si>
    <t>DRA. MARTHA ELENA TIZNADO ESCÁRCEGA</t>
  </si>
  <si>
    <t>DRA. MARTHA GABRIELA FLORES VITE</t>
  </si>
  <si>
    <t>DRA. MARTHA GABRIELA MORALES FUENTES</t>
  </si>
  <si>
    <t>DRA. MARTHA HEYDI UCAN LOPEZ</t>
  </si>
  <si>
    <t>DRA. MARTHA JANETH LOPEZ CHAVEZ</t>
  </si>
  <si>
    <t>DRA. MARTHA KARELY ARRIAGA BELTRAN</t>
  </si>
  <si>
    <t>DRA. MARTHA KARINA PEREZ GONZALEZ</t>
  </si>
  <si>
    <t>DRA. MARTHA LILIANA GOMEZ CONCILION</t>
  </si>
  <si>
    <t>DRA. MARTHA PATICIA TIZCARREÑO</t>
  </si>
  <si>
    <t>DRA. MARTHA PATRICIA PLATA OLGUIN</t>
  </si>
  <si>
    <t>DRA. MARTHA PATRICIA TIZCAREÑO</t>
  </si>
  <si>
    <t>DRA. MARTHA SANCHEZ MONROY</t>
  </si>
  <si>
    <t>DRA. MARTHA SHANTAL</t>
  </si>
  <si>
    <t>DRA. MARTINA GONZALEZ ALVAREZ</t>
  </si>
  <si>
    <t>DRA. MAYERLING DEL VALLE MEDINA BARBOZA</t>
  </si>
  <si>
    <t>DRA. MAYRA DEL CARMEN NAVARRO DIAZ</t>
  </si>
  <si>
    <t>DRA. MAYRA ELENA GARCIA HERNANDEZ</t>
  </si>
  <si>
    <t>DRA. MAYRA JANETH LOPEZ GUZMAN</t>
  </si>
  <si>
    <t>DRA. MAYRA LISSETTE QUEZADA TREVIÑO</t>
  </si>
  <si>
    <t>DRA. MAYRA LUIS ANTONIO</t>
  </si>
  <si>
    <t>DRA. MAYRA RAMOS MARTINEZ</t>
  </si>
  <si>
    <t>DRA. MAYRA RODRIGUEZ BRIONES</t>
  </si>
  <si>
    <t>DRA. MAYTE DEL ROCIO LAGOS NAVARRO</t>
  </si>
  <si>
    <t>DRA. MEGAN ELIZABETH GONZALEZ AMEZQUITA</t>
  </si>
  <si>
    <t>DRA. MEISSY MARIANA RAMIREZ SANCHEZ</t>
  </si>
  <si>
    <t>DRA. MELANIE MARMOLEJO CHAVIRA</t>
  </si>
  <si>
    <t>DRA. MELISA PAOLA CHAVEZ ORTIZ</t>
  </si>
  <si>
    <t>DRA. MELISSA DESIREE FLORIDA MEJÍA MENDOZA</t>
  </si>
  <si>
    <t>DRA. MELISSA DESTARAC HERNANDEZ</t>
  </si>
  <si>
    <t>DRA. MELISSA GARZA HINOJOSA</t>
  </si>
  <si>
    <t>DRA. MELISSA SANCHEZ AGUIRRE</t>
  </si>
  <si>
    <t>DRA. MELISSA YARESI MUÑOZ VENEGAS</t>
  </si>
  <si>
    <t>DRA. MERSARYS RIVAS</t>
  </si>
  <si>
    <t>DRA. MICHAEL DANIELA FRAYLE CORTES</t>
  </si>
  <si>
    <t>DRA. MICHELE RAMIREZ LACAILLE</t>
  </si>
  <si>
    <t>DRA. MICHELLE ARIAS GAMEZ</t>
  </si>
  <si>
    <t>DRA. MICHELLE IRENE SILVA DE LA ROSA</t>
  </si>
  <si>
    <t>DRA. MICHELLE MARTINEZ MARTINEZ</t>
  </si>
  <si>
    <t>DRA. MIDORI MICHELLE LARA HERNANDEZ</t>
  </si>
  <si>
    <t>DRA. MIDYAN BELEM MARTINEZ ESPEJO</t>
  </si>
  <si>
    <t>DRA. MILCA ROSARIO CASTRO PEREA</t>
  </si>
  <si>
    <t>DRA. MILYAM ESTEFANIA</t>
  </si>
  <si>
    <t>DRA. MIRANDA ESCANDON LIMON</t>
  </si>
  <si>
    <t>DRA. MIRANDA MARTINEZ BADILLA</t>
  </si>
  <si>
    <t>DRA. MIRANDA SERNA RAMON</t>
  </si>
  <si>
    <t>DRA. MIREYA JUDITH PUGA MORALES</t>
  </si>
  <si>
    <t>DRA. MIRIAM ACOSTA</t>
  </si>
  <si>
    <t>DRA. MIRIAM ALEJANDRA ARCE LARES</t>
  </si>
  <si>
    <t>DRA. MIRIAM CLARISE MARTINEZ VARELA</t>
  </si>
  <si>
    <t>DRA. MIRIAM FERNANDEZ RAMOS</t>
  </si>
  <si>
    <t>DRA. MIRIAM KARINA SANTIBAÑEZ OJEDA</t>
  </si>
  <si>
    <t>DRA. MIRIAM PATRICIA MARTINEZ ALDAZ</t>
  </si>
  <si>
    <t>DRA. MIRIAM SARAHI PRECIADO AGUIAR</t>
  </si>
  <si>
    <t>DRA. MIRIAM TINAJERO TREJO</t>
  </si>
  <si>
    <t>DRA. MIRIAN MORENO MEJIAS</t>
  </si>
  <si>
    <t>DRA. MIRNA ERENDIRA TOLEDO BAHENA</t>
  </si>
  <si>
    <t>DRA. MIRNA GUADALUPE MORALES MALDONADO</t>
  </si>
  <si>
    <t>DRA. MIRYAM ESTEFANIA GARCIA PALACIOS</t>
  </si>
  <si>
    <t>DRA. MIRZA MUÑOZ SEPULVEDA</t>
  </si>
  <si>
    <t>DRA. MIZAR SULLEVI OSUNA VILLAVICENCIO</t>
  </si>
  <si>
    <t>DRA. MONICA BAUTISTA VAZQUEZ</t>
  </si>
  <si>
    <t>DRA. MONICA CABRERA GARCIA</t>
  </si>
  <si>
    <t>DRA. MONICA CECILIA MARTINEZ HERRERA</t>
  </si>
  <si>
    <t>DRA. MONICA CECILIA RIZZO PEÑA</t>
  </si>
  <si>
    <t>DRA. MONICA FERNANDA REGALADO MORENO</t>
  </si>
  <si>
    <t>DRA. MONICA GARCIA</t>
  </si>
  <si>
    <t>DRA. MONICA ISABEL PRIETO BAUTISTA</t>
  </si>
  <si>
    <t>DRA. MONICA ITZEL ASTORGA QUIÑONEZ</t>
  </si>
  <si>
    <t>DRA. MONICA IVETTE RIVERA GOMEZ</t>
  </si>
  <si>
    <t>DRA. MONICA JAZMIN ALMANZA MONTERRUBIO</t>
  </si>
  <si>
    <t>DRA. MONICA LISETTE FUENTES CUAN</t>
  </si>
  <si>
    <t>DRA. MONICA MIROSLAVA GARCIA SILVA</t>
  </si>
  <si>
    <t>DRA. MONICA PATRICIA BECERRA RODRIGUEZ</t>
  </si>
  <si>
    <t>DRA. MONICA ROSAS ARAGON</t>
  </si>
  <si>
    <t>DRA. MONIQUE BURQUEZ LOGAN</t>
  </si>
  <si>
    <t>DRA. MONSERRAT SORIANO DIAZ</t>
  </si>
  <si>
    <t>DRA. MORAMAY BOYZO BOYZO</t>
  </si>
  <si>
    <t>DRA. MYRIAM LIZETH LOPEZ HINOJOSA</t>
  </si>
  <si>
    <t>DRA. MYRNA ALARCON</t>
  </si>
  <si>
    <t>DRA. MYRNA LETICIA LUEVANO GONZALEZ</t>
  </si>
  <si>
    <t>DRA. NADIA KAREN ZAVALA CONTRERAS</t>
  </si>
  <si>
    <t>DRA. NADIA TORRES MONTES DE OCA</t>
  </si>
  <si>
    <t>DRA. NAHIELY NOVOA VALDOVINOS</t>
  </si>
  <si>
    <t>DRA. NALLELY GARCIA BELTRAN DEL RIO</t>
  </si>
  <si>
    <t>DRA. NALLELY JUANITA HERNANDEZ MANZANO</t>
  </si>
  <si>
    <t>DRA. NALLELY XELLIA ALBORES DE LA</t>
  </si>
  <si>
    <t>DRA. NALLELY YAJAIRA MELLADO PADILLA</t>
  </si>
  <si>
    <t>DRA. NANCY ALONSO ROMERO</t>
  </si>
  <si>
    <t>DRA. NANCY BARREDA</t>
  </si>
  <si>
    <t>DRA. NANCY HERNANDEZ DE WAGNER</t>
  </si>
  <si>
    <t>DRA. NANCY MARIA OLGIN ROSAS</t>
  </si>
  <si>
    <t>DRA. NANCY SANCHEZ SERRANO</t>
  </si>
  <si>
    <t>DRA. NANCY VANESSA BARREDA MORENO</t>
  </si>
  <si>
    <t>DRA. NATALIA CABRERA RUVALCABA</t>
  </si>
  <si>
    <t>DRA. NATALIA LORENA ROSSIERE ECHAZARRETA</t>
  </si>
  <si>
    <t>DRA. NATALYA BUSAROVA</t>
  </si>
  <si>
    <t>DRA. NATHALY DEL CARMEN RODRIGUEZ ZAMUDIO</t>
  </si>
  <si>
    <t>DRA. NAVIL ALEJANDRA DEHESA RAMIREZ</t>
  </si>
  <si>
    <t>DRA. NAYELI ALCARAZ LARES</t>
  </si>
  <si>
    <t>DRA. NAYELI ALEJANDRA ESPINOSA ARELLANO</t>
  </si>
  <si>
    <t>DRA. NAYELI ESTHER GOMEZ RAMIREZ</t>
  </si>
  <si>
    <t>DRA. NAYELI JAUREGUI PELAYO</t>
  </si>
  <si>
    <t>DRA. NAYELI NATALI SONDA ARIAS</t>
  </si>
  <si>
    <t>DRA. NAZLY IVETTE MENDEZ GONZALEZ</t>
  </si>
  <si>
    <t>DRA. NEHIDY NASHELLY NEGRETE NAJERA</t>
  </si>
  <si>
    <t>DRA. NEILYZETH ROSALES LOPEZ</t>
  </si>
  <si>
    <t>DRA. NEISME YOSELIN CHAVEZ HERNANDEZ</t>
  </si>
  <si>
    <t>DRA. NELIDA GUTIERREZ JAIMES</t>
  </si>
  <si>
    <t>DRA. NELLY SUGEY ROBLES JIMENEZ</t>
  </si>
  <si>
    <t>DRA. NHYLZE MARLEN DEL CARPIO MARTINEZ</t>
  </si>
  <si>
    <t>DRA. NICTE MONTSERRAT CASAS VERA</t>
  </si>
  <si>
    <t>DRA. NIDIA KAROL SILVA ABARCA</t>
  </si>
  <si>
    <t>DRA. NIDYA DEL CARMEN ABREU OCHOA</t>
  </si>
  <si>
    <t>DRA. NILSA AUDREY OCEGUEDA</t>
  </si>
  <si>
    <t>DRA. NISHMY ELOISA MORA TORRES</t>
  </si>
  <si>
    <t>DRA. NIVIA SUSANA SALAS LOPEZ</t>
  </si>
  <si>
    <t>DRA. NIZA ZACHARY SILVA ORTIZ</t>
  </si>
  <si>
    <t>DRA. NOELIA PADILLA GONZALEZ</t>
  </si>
  <si>
    <t>DRA. NOHEMI LOPEZ GONZALEZ</t>
  </si>
  <si>
    <t>DRA. NOOR ZAZIL JARDON NAVARRETE</t>
  </si>
  <si>
    <t>DRA. NORA RITA OSORIO RAMIREZ</t>
  </si>
  <si>
    <t>DRA. NORARIZBETH LARA FLORES</t>
  </si>
  <si>
    <t>DRA. NORI RODRIGUEZ</t>
  </si>
  <si>
    <t>DRA. NORMA ALEJANDRA GONZALEZ MARTINEZ</t>
  </si>
  <si>
    <t>DRA. NORMA ALICIA LOPEZ RODRIGUEZ</t>
  </si>
  <si>
    <t>DRA. NORMA CONDORI MARQUEZ</t>
  </si>
  <si>
    <t>DRA. NORMA CORINTHIA RODRIGUEZ FERNANDEZ</t>
  </si>
  <si>
    <t>DRA. NORMA DELIA CLEMENTE GARCIA</t>
  </si>
  <si>
    <t>DRA. NORMA FRANCO GUERRERO</t>
  </si>
  <si>
    <t>DRA. NORMA IRENE VALDES BARRON</t>
  </si>
  <si>
    <t>DRA. NORMA LIZETH FLORES MADRIGAL</t>
  </si>
  <si>
    <t>DRA. NORMA MARTINEZ QUINO</t>
  </si>
  <si>
    <t>DRA. NORMA MORALES</t>
  </si>
  <si>
    <t>DRA. NORMA PATRICIA LEYVA SANCHEZ</t>
  </si>
  <si>
    <t>DRA. NURIA ORTEGO GARCIA</t>
  </si>
  <si>
    <t>DRA. ODETTE ANDREA BUSTAMANTE VILLALBA</t>
  </si>
  <si>
    <t>DRA. OLGA LIDIA GONZALEZ MONTOYA</t>
  </si>
  <si>
    <t>DRA. OLGA LIDIA MALDONADO ANGELES</t>
  </si>
  <si>
    <t>DRA. OLGA LILIA ALVAREZ MERCADO</t>
  </si>
  <si>
    <t>DRA. OLIVIA ALONDRA SOLIS RAMIREZ</t>
  </si>
  <si>
    <t>DRA. OLIVIA ESMERALDA ARAUJO GARCIA</t>
  </si>
  <si>
    <t>DRA. OLIVIA VARGAS LORAN</t>
  </si>
  <si>
    <t>DRA. OLIVIA YAMILETH PEREZ MARTINEZ</t>
  </si>
  <si>
    <t>DRA. OLIVIA YURIANA AYALA GUTIERREZ</t>
  </si>
  <si>
    <t>DRA. OLVIA VAZQUEZ HERRERA</t>
  </si>
  <si>
    <t>DRA. ORIANA ITZEL SANCHEZ RODRIGUEZ</t>
  </si>
  <si>
    <t>DRA. ORIETA HERBAS ROCHA</t>
  </si>
  <si>
    <t>DRA. OSMAIRA LIZETH SOBERANIS ALTAMIRANO</t>
  </si>
  <si>
    <t>DRA. PALOMA LAURA HERNANDEZ RODRIGUEZ</t>
  </si>
  <si>
    <t>DRA. PALOMA LICEA MACIAS</t>
  </si>
  <si>
    <t>DRA. PAMELA GARCIA GARNICA</t>
  </si>
  <si>
    <t>DRA. PAMELA MELENDEZ LECHUGA</t>
  </si>
  <si>
    <t>DRA. PAOLA ANDREA ALUMA BETANCOURT</t>
  </si>
  <si>
    <t>DRA. PAOLA ANDREA ERASO VARGAS</t>
  </si>
  <si>
    <t>DRA. PAOLA FLORES BECERRIL</t>
  </si>
  <si>
    <t>DRA. PAOLA GONZALEZ</t>
  </si>
  <si>
    <t>DRA. PAOLA MEDINA HERNANDEZ</t>
  </si>
  <si>
    <t>DRA. PAOLA SILVA REYNA</t>
  </si>
  <si>
    <t>DRA. PATRICIA</t>
  </si>
  <si>
    <t>DRA. PATRICIA GONZALEZ RODRIGUEZ</t>
  </si>
  <si>
    <t>DRA. PATRICIA GUTIERREZ ORTEGA</t>
  </si>
  <si>
    <t>DRA. PATRICIA LOPEZ LEON</t>
  </si>
  <si>
    <t>DRA. PATRICIA MOTTO QUAGLIAROLI</t>
  </si>
  <si>
    <t>DRA. PATRICIA RAQUEL DIAZ ARCEO</t>
  </si>
  <si>
    <t>DRA. PATRICIA SANDOVAL</t>
  </si>
  <si>
    <t>DRA. PATRICIA UBARA PACHECO</t>
  </si>
  <si>
    <t>DRA. PATRICIA ZAMACONA</t>
  </si>
  <si>
    <t>DRA. PAULA ROSSO</t>
  </si>
  <si>
    <t>DRA. PAULINA CAMACHO CHRISTY</t>
  </si>
  <si>
    <t>DRA. PAULINA GUADALUPE CARBAJAL VALLADOLID</t>
  </si>
  <si>
    <t>DRA. PAULINA MARQUEZ AVILA</t>
  </si>
  <si>
    <t>DRA. PAULINA ROBLES HORTEGA</t>
  </si>
  <si>
    <t>DRA. PAULINA TAMAYO OCHOA</t>
  </si>
  <si>
    <t>DRA. PAULINA VALLEJO BARRAZA</t>
  </si>
  <si>
    <t>DRA. PERLA DENISSE CASTILLO BUSTAMANTE</t>
  </si>
  <si>
    <t>DRA. PERLA GOMEZ GARCIA</t>
  </si>
  <si>
    <t>DRA. PERLA IVONNE VILLARREAL MARTINEZ</t>
  </si>
  <si>
    <t>DRA. PERLA JANETTE VIEYRA GARNICA</t>
  </si>
  <si>
    <t>DRA. PERLA VIERA</t>
  </si>
  <si>
    <t>DRA. PERLA YADIRA HINOJOSA PEÑA</t>
  </si>
  <si>
    <t>DRA. PERLA YERALDY PEREZ GOMEZ</t>
  </si>
  <si>
    <t>DRA. PILAR FABILA</t>
  </si>
  <si>
    <t>DRA. PRISCILA NOHEMI VERDUGO CASTRO</t>
  </si>
  <si>
    <t>DRA. PRISCILA VIRIDIANA FAUSTO CABRAL</t>
  </si>
  <si>
    <t>DRA. PRISYLA GABRIELA PRESTAMO PEZZAT</t>
  </si>
  <si>
    <t>DRA. RACHEL ARELHI AGUERO LINARES</t>
  </si>
  <si>
    <t>DRA. RACHEL BAZURTO ORANDAY</t>
  </si>
  <si>
    <t>DRA. RAFAELA DIAZ VERDUGO</t>
  </si>
  <si>
    <t>DRA. RAQUEL LORENA SILVA AGUILERA</t>
  </si>
  <si>
    <t>DRA. RAQUEL LOURDES IGLESIAS SANCHEZ</t>
  </si>
  <si>
    <t>DRA. REBECA ALEIDA CORCHADO SALGADO</t>
  </si>
  <si>
    <t>DRA. REBECA DEL CONSUELO RODRIGUEZ CABRAL</t>
  </si>
  <si>
    <t>DRA. REBECA MARIA CASAS CASTRO</t>
  </si>
  <si>
    <t>DRA. REBECA ORTEGA RAMOS</t>
  </si>
  <si>
    <t>DRA. REBECA PALACIO BRAVO.</t>
  </si>
  <si>
    <t>DRA. RENATA ALVAREZ</t>
  </si>
  <si>
    <t>DRA. RENEE PAULINA GARCÍA SOLIS</t>
  </si>
  <si>
    <t>DRA. REYNA ALONSO IRENE RAMOS</t>
  </si>
  <si>
    <t>DRA. REYNA GABRIELA RODRIGUEZ ROCHEL</t>
  </si>
  <si>
    <t>DRA. REYNA GONZALEZ</t>
  </si>
  <si>
    <t>DRA. REYNA KARINA ROCHA ARTECHE</t>
  </si>
  <si>
    <t>DRA. REYNA KARINA SALCEDO FLORES</t>
  </si>
  <si>
    <t>DRA. REYNA OROPEZA</t>
  </si>
  <si>
    <t>DRA. ROBERTA PATRICIA MARTINEZ MANTECON</t>
  </si>
  <si>
    <t>DRA. ROCIO ALEJANDRA HERNANDEZ CUETO</t>
  </si>
  <si>
    <t>DRA. ROCIO BERMUDEZ ARGÜELLO</t>
  </si>
  <si>
    <t>DRA. ROCIO CASTELLANOS RODARTE</t>
  </si>
  <si>
    <t>DRA. ROCIO CECILIA ROCHA GONZALEZ</t>
  </si>
  <si>
    <t>DRA. ROCIO DE LA NATIVIDAD ORTIZ RUIZ</t>
  </si>
  <si>
    <t>DRA. ROCIO ESMERALDA HERNANDEZ CEDILLO</t>
  </si>
  <si>
    <t>DRA. ROCIO FERNANDA IBARRA MURILLO</t>
  </si>
  <si>
    <t>DRA. ROCIO GONZALEZ GARCÍA</t>
  </si>
  <si>
    <t>DRA. ROCIO MARIANA LOMAS ZAVALA</t>
  </si>
  <si>
    <t>DRA. ROCIO ORTIZ RIVAS</t>
  </si>
  <si>
    <t>DRA. ROCIO RIVAS LOPEZ</t>
  </si>
  <si>
    <t>DRA. ROSA ADORACION LOPEZ GONZALEZ</t>
  </si>
  <si>
    <t>DRA. ROSA CARMINA RAMIREZ PARRA</t>
  </si>
  <si>
    <t>DRA. ROSA ELDA RUIZ SOTO</t>
  </si>
  <si>
    <t>DRA. ROSA ELENA HERRERA PADILLA</t>
  </si>
  <si>
    <t>DRA. ROSA ELIA CHAVEZ LERMA</t>
  </si>
  <si>
    <t>DRA. ROSA ELVIA AVALOS ZEPEDA</t>
  </si>
  <si>
    <t>DRA. ROSA GONZALEZ ZAMORA</t>
  </si>
  <si>
    <t>DRA. ROSA GUADALUPE QUINTERO</t>
  </si>
  <si>
    <t>DRA. ROSA LINARES VALDES</t>
  </si>
  <si>
    <t>DRA. ROSA LIZETH LUEVANO HERNANDEZ</t>
  </si>
  <si>
    <t>DRA. ROSA MARIA GUERRERO CAMPOS</t>
  </si>
  <si>
    <t>DRA. ROSA MARIA SANCHEZ GUTIERREZ</t>
  </si>
  <si>
    <t>DRA. ROSA MARIA TEJEDA RODRIGUEZ</t>
  </si>
  <si>
    <t>DRA. ROSA VERONICA TREJO CAÑAS</t>
  </si>
  <si>
    <t>DRA. ROSALIA AMELIA DIAZ ROJAS</t>
  </si>
  <si>
    <t>DRA. ROSALNA RIVERA PIÑA</t>
  </si>
  <si>
    <t>DRA. ROSMARY PIMENTEL NAVARRO</t>
  </si>
  <si>
    <t>DRA. ROSY HERLINDA AQUINO MONCADA</t>
  </si>
  <si>
    <t>DRA. ROXANA AMBRIZ REYES</t>
  </si>
  <si>
    <t>DRA. ROXANA LYSBETT FLORES CASTAÑEDA</t>
  </si>
  <si>
    <t>DRA. ROXANA SALINAS LOPEZ</t>
  </si>
  <si>
    <t>DRA. RUBRIA BEATRIZ SANTIAGO SANTOS</t>
  </si>
  <si>
    <t>DRA. RUBYLIN KYLE TORO</t>
  </si>
  <si>
    <t>DRA. RUTH ELIZABETH HERNANDEZ SANCHEZ</t>
  </si>
  <si>
    <t>DRA. RUTH MARIELA MEDINA VAZQUEZ</t>
  </si>
  <si>
    <t>DRA. RUTH MEDINA</t>
  </si>
  <si>
    <t>DRA. RUTH MERARI ZUNIGA ESQUIVEL</t>
  </si>
  <si>
    <t>DRA. SABRINA GONZALEZ DELGADILLO</t>
  </si>
  <si>
    <t>DRA. SALLY TATIANA JIMENEZ RUIZ.</t>
  </si>
  <si>
    <t>DRA. SALMA STHEFAN GUTIERREZ MADRID</t>
  </si>
  <si>
    <t>DRA. SAMANTHA GONZALEZ PADILLA</t>
  </si>
  <si>
    <t>DRA. SAMANTHA ISELA HERNANDEZ VAZQUEZ</t>
  </si>
  <si>
    <t>DRA. SAMANTHA SARAHI MUÑOZ ESTRADA</t>
  </si>
  <si>
    <t>DRA. SAMMARY HALL GONZALEZ</t>
  </si>
  <si>
    <t>DRA. SANDRA ABRIL ROMERO PONCE</t>
  </si>
  <si>
    <t>DRA. SANDRA CAROLINA ALVAREZ FRAIJO</t>
  </si>
  <si>
    <t>DRA. SANDRA CECILIA GUTIERREZ PAREDES</t>
  </si>
  <si>
    <t>DRA. SANDRA DEL CARMEN ORDAZ BORREGO</t>
  </si>
  <si>
    <t>DRA. SANDRA DUEÑAS</t>
  </si>
  <si>
    <t>DRA. SANDRA FABIOLA PEREZ OCHOA</t>
  </si>
  <si>
    <t>DRA. SANDRA GABRIELA TORRES QUEVEDO</t>
  </si>
  <si>
    <t>DRA. SANDRA GUERRERO PEREZ</t>
  </si>
  <si>
    <t>DRA. SANDRA HAYDEE ROJAS JIMENEZ</t>
  </si>
  <si>
    <t>DRA. SANDRA LOPEZ</t>
  </si>
  <si>
    <t>DRA. SANDRA LUZ TORRES COLES</t>
  </si>
  <si>
    <t>DRA. SANDRA MARIA CURIEL PADILLA</t>
  </si>
  <si>
    <t>DRA. SANDRA MARTHA CAMACHO ARELLANO</t>
  </si>
  <si>
    <t>DRA. SANDRA PAMELA CHAVEZ PEREZ</t>
  </si>
  <si>
    <t>DRA. SANDRA SINAI ZAVALA</t>
  </si>
  <si>
    <t>DRA. SANDRA SUSSEL GUADARRAMA TORRES</t>
  </si>
  <si>
    <t>DRA. SANDRA YADMINA BRAVO ARTEAGA</t>
  </si>
  <si>
    <t>DRA. SAOMI GUADALUPE YOSHIOKA FLORES</t>
  </si>
  <si>
    <t>DRA. SARA DANIELA DIAZ BARRIGA HERNANDEZ</t>
  </si>
  <si>
    <t>DRA. SARA ELIZABETH VELAZQUEZ QUINTERO</t>
  </si>
  <si>
    <t>DRA. SARA GOMEZ</t>
  </si>
  <si>
    <t>DRA. SARA LETICIA SANCHEZ GUERRERO</t>
  </si>
  <si>
    <t>DRA. SARA MARIA ARREDONDO GONZALEZ</t>
  </si>
  <si>
    <t>DRA. SARAHI BUSTAMANTE HERNANDEZ</t>
  </si>
  <si>
    <t>DRA. SARAHI CANDELARIA GUEVARA GONZALEZ</t>
  </si>
  <si>
    <t>DRA. SARAHI FABIOLA MORALES ALDAMA</t>
  </si>
  <si>
    <t>DRA. SARAHI HEREDIA VEGA</t>
  </si>
  <si>
    <t>DRA. SARAHY TEJEIDA SANCHEZ</t>
  </si>
  <si>
    <t>DRA. SARAI REBECA LOPEZ BENITEZ</t>
  </si>
  <si>
    <t>DRA. SARAI VILLICAÑA LOPEZ</t>
  </si>
  <si>
    <t>DRA. SASHENKA RAMOS RIDAURA</t>
  </si>
  <si>
    <t>DRA. SAYRA ARANZA ARRONIZ AGUADO</t>
  </si>
  <si>
    <t>DRA. SELENE MORALES RAMOS</t>
  </si>
  <si>
    <t>DRA. SELENE ROMERO SANDOVAL</t>
  </si>
  <si>
    <t>DRA. SELVA ATZIMBA TORRES CARRANZA</t>
  </si>
  <si>
    <t>DRA. SHANDELL ADRIANA JIMENEZ HERNANDEZ</t>
  </si>
  <si>
    <t>DRA. SHAWNNY NEDRICK</t>
  </si>
  <si>
    <t>DRA. SHEILA SARAI MALIACHI LOPEZ</t>
  </si>
  <si>
    <t>DRA. SHIRLEY ALEXIS VARGAS CUEVAS</t>
  </si>
  <si>
    <t>DRA. SILVANA LOMAN MORALES</t>
  </si>
  <si>
    <t>DRA. SILVIA ELENA HERNANDEZ GERVACIO</t>
  </si>
  <si>
    <t>DRA. SOFIA ARGENTINA MENCHACA MANCHA</t>
  </si>
  <si>
    <t>DRA. SOFIA CAROLINA DE LA GARZA VILLAFRANCA</t>
  </si>
  <si>
    <t>DRA. SOFIA CHAVEZ CABAÑAS</t>
  </si>
  <si>
    <t>DRA. SOFIA ELIZABETH LOPEZ RAMIREZ</t>
  </si>
  <si>
    <t>DRA. SOL ZENITH GONZALEZ MENDOZA</t>
  </si>
  <si>
    <t>DRA. SOLEDAD VELASCO PERALTA</t>
  </si>
  <si>
    <t>DRA. SONIA ELIZABETH LOPEZ</t>
  </si>
  <si>
    <t>DRA. SONIA GUADALUPE LOYOLA CARDENAS</t>
  </si>
  <si>
    <t>DRA. SORALLA ELIZABETH ARTEAGA RAMIREZ</t>
  </si>
  <si>
    <t>DRA. STEFANIA GUADALUPE GARCIA LEDEZMA</t>
  </si>
  <si>
    <t>DRA. STEFANY CARBAJAL CASTRO</t>
  </si>
  <si>
    <t>DRA. STEFANY CRUZ ROBLES</t>
  </si>
  <si>
    <t>DRA. STEFANY NIÑO DE RIVERA MATUS</t>
  </si>
  <si>
    <t>DRA. STEPHANIE BUSTAMANTE LOUREIRO</t>
  </si>
  <si>
    <t>DRA. STEPHANIE FLORES JIMENEZ</t>
  </si>
  <si>
    <t>DRA. STEPHANIE MONTALVO GRACIA</t>
  </si>
  <si>
    <t>DRA. STEPHANIE RAMOS ZAPATA</t>
  </si>
  <si>
    <t>DRA. SUGEMMA MADAI PEREZ ARELLANO</t>
  </si>
  <si>
    <t>DRA. SUHELY ESPINOZA PONCE</t>
  </si>
  <si>
    <t>DRA. SUI-LAI CARBALLO LEY</t>
  </si>
  <si>
    <t>DRA. SULTANA SHARON CADOSCH DELMAR RZONZEW</t>
  </si>
  <si>
    <t>DRA. SUSANA ARCADIA MADRIGAL HERNÁNDEZ</t>
  </si>
  <si>
    <t>DRA. SUSANA GUADALUPE ESCOBAR SILIAS</t>
  </si>
  <si>
    <t>DRA. SVETLANA BAINAZAROVA</t>
  </si>
  <si>
    <t>DRA. SVETLANA FROLINA</t>
  </si>
  <si>
    <t>DRA. SYLVIA TERAN MOLINA</t>
  </si>
  <si>
    <t>DRA. TALINA RAMIREZ CARO</t>
  </si>
  <si>
    <t>DRA. TAMARA MILAGROS BURGOS FONSECA</t>
  </si>
  <si>
    <t>DRA. TAMARA NAVA SANDOVAL</t>
  </si>
  <si>
    <t>DRA. TANHIA ROCIO MEDINA ACEVEDO</t>
  </si>
  <si>
    <t>DRA. TANIA AGATI SOBERANES</t>
  </si>
  <si>
    <t>DRA. TANIA ALEJANDRA SANCHEZ AVILES</t>
  </si>
  <si>
    <t>DRA. TANIA ANGELICA RUIZ CRUZ</t>
  </si>
  <si>
    <t>DRA. TANIA GABRIELA ANIMAS DE LA CRUZ</t>
  </si>
  <si>
    <t>DRA. TANIA IRENE ESCOBAR PALACIO</t>
  </si>
  <si>
    <t>DRA. TANIA JANETH ROSALES CARREON</t>
  </si>
  <si>
    <t>DRA. TANIA MARIA VALADES CASTILLEJOS</t>
  </si>
  <si>
    <t>DRA. TANIA PATRICIA CORDERO ENRIQUEZ</t>
  </si>
  <si>
    <t>DRA. TANIA PAULINA FABELA HERNANDEZ</t>
  </si>
  <si>
    <t>DRA. TANIA ROJAS REYES</t>
  </si>
  <si>
    <t>DRA. TANYA GONZALEZ OTAÑEZ</t>
  </si>
  <si>
    <t>DRA. TANYA VIEYRA GUTIERREZ</t>
  </si>
  <si>
    <t>DRA. TERESA DEL CARMEN RAMIREZ RIVERA</t>
  </si>
  <si>
    <t>DRA. TERESA SALINAS RUIZ</t>
  </si>
  <si>
    <t>DRA. THIARE MANUELA ZAMUDIO RODRIGUEZ</t>
  </si>
  <si>
    <t>DRA. TITA NAYELLY GONZALEZ MARQUEZ</t>
  </si>
  <si>
    <t>DRA. VALERIA BENITEZ GALINDO</t>
  </si>
  <si>
    <t>DRA. VALERIA ESTEFANIA RAMIREZ RAMON</t>
  </si>
  <si>
    <t>DRA. VALERIA FERNANDEZ VILLANUEVA</t>
  </si>
  <si>
    <t>DRA. VALERIA GUIDO MECALCO</t>
  </si>
  <si>
    <t>DRA. VALERIA LOPEZ LOERA</t>
  </si>
  <si>
    <t>DRA. VALERIA MICHELLE ORELLANA AMENDOLA</t>
  </si>
  <si>
    <t>DRA. VALERIA NAVEJAS VALENZUELA</t>
  </si>
  <si>
    <t>DRA. VALERIA PEREZ TREVIÑO</t>
  </si>
  <si>
    <t>DRA. VALERIA VILLALOBOS CHAVEZ</t>
  </si>
  <si>
    <t>DRA. VANESSA FELIX ARCE</t>
  </si>
  <si>
    <t>DRA. VANESSA JOHANNA CARO</t>
  </si>
  <si>
    <t>DRA. VANESSA LEILANI GARCIA MALDONADO</t>
  </si>
  <si>
    <t>DRA. VANESSA LIZETH RIVAS CARDENAS</t>
  </si>
  <si>
    <t>DRA. VANESSA QUEZADA BLANCO</t>
  </si>
  <si>
    <t>DRA. VANIA ILSE FLORES MARTINEZ</t>
  </si>
  <si>
    <t>DRA. VARINIA NAVARRO RUIZ</t>
  </si>
  <si>
    <t>DRA. VERA ESTEFANIA OROZCO PANTOJA</t>
  </si>
  <si>
    <t>DRA. VERENA SANCHEZ FIERRO</t>
  </si>
  <si>
    <t>DRA. VERONICA ALEXANDRA NAVARRO AGUIRRE</t>
  </si>
  <si>
    <t>DRA. VERONICA ESPERANZA</t>
  </si>
  <si>
    <t>DRA. VERONICA GONZALEZ REOS</t>
  </si>
  <si>
    <t>DRA. VERONICA GUTIERREZ GARCIA</t>
  </si>
  <si>
    <t>DRA. VERONICA GUTIERREZ PONCE</t>
  </si>
  <si>
    <t>DRA. VERONICA KRISTHELL LAZARO PEREGRINO</t>
  </si>
  <si>
    <t>DRA. VERONICA LAGUNAS  YAÑEZ</t>
  </si>
  <si>
    <t>DRA. VERONICA LETICIA VAZQUEZ VELAZQUEZ</t>
  </si>
  <si>
    <t>DRA. VERONICA MARTINEZ ASTORGA</t>
  </si>
  <si>
    <t>DRA. VERONICA MAZON HAGELSIEB</t>
  </si>
  <si>
    <t>DRA. VERONICA MEADE VILLARREAL</t>
  </si>
  <si>
    <t>DRA. VERONICA NAYELLY GONZALEZ DELGADO</t>
  </si>
  <si>
    <t>DRA. VERONICA RAMOS OCHOA</t>
  </si>
  <si>
    <t>DRA. VERONICA SALAZAR GARCIA</t>
  </si>
  <si>
    <t>DRA. VERONICA SANABRIA MACIAS</t>
  </si>
  <si>
    <t>DRA. VIANEY DEL ANGEL PEREZ</t>
  </si>
  <si>
    <t>DRA. VIANEY VALERIA THAIZET CAMBEROS RANGEL</t>
  </si>
  <si>
    <t>DRA. VIANNEY YOSSELI GUIFARRO ALVARADO</t>
  </si>
  <si>
    <t>DRA. VICTORIA TORRES GALAZ</t>
  </si>
  <si>
    <t>DRA. VIRGINIA MERCEDES RAZO CHAPA</t>
  </si>
  <si>
    <t>DRA. VIRGINIA SALAS VARGAS</t>
  </si>
  <si>
    <t>DRA. VIRIDIANA CASTILLO BACCA</t>
  </si>
  <si>
    <t>DRA. VIRIDIANA LOPEZ PAYAN</t>
  </si>
  <si>
    <t>DRA. VIVIANA RAMIREZ AGUIRRE</t>
  </si>
  <si>
    <t>DRA. WENDY BERENICE COSTA RICA BARAJAS</t>
  </si>
  <si>
    <t>DRA. WENDY CAROLINA GONZALEZ HERNANDEZ</t>
  </si>
  <si>
    <t>DRA. WENDY JOSELYN MORALES SANCHEZ</t>
  </si>
  <si>
    <t>DRA. WENDY MARLEEN RODRIGUEZ GUTIERREZ</t>
  </si>
  <si>
    <t>DRA. WENDY MONTSERRAT MARTINEZ CAMPOS</t>
  </si>
  <si>
    <t>DRA. WENDY PALOMA VAZQUEZ GONZALEZ</t>
  </si>
  <si>
    <t>DRA. XALLY SALGADO JUAREZ</t>
  </si>
  <si>
    <t>DRA. XAVIERA CARLOTA MORALES BANDERAS</t>
  </si>
  <si>
    <t>DRA. XIMENA ALBA</t>
  </si>
  <si>
    <t>DRA. XIMENA ALVA ROJAS</t>
  </si>
  <si>
    <t>DRA. XIMENA JENNIFER ROSADO NEGROE (NO VENDER)</t>
  </si>
  <si>
    <t>DRA. XIMENA LETICIA GALINDO MENDEZ</t>
  </si>
  <si>
    <t>DRA. XIMENA RUBIO POLANCO</t>
  </si>
  <si>
    <t>DRA. XIMENA SANCHEZ GIL</t>
  </si>
  <si>
    <t>DRA. XOCHILT ADRIANA MORALES OCHOA.</t>
  </si>
  <si>
    <t>DRA. XOCHITL ALETZA GONZALEZ LUMBRERAS</t>
  </si>
  <si>
    <t>DRA. XOCHITL SANCHEZ ORTIZ</t>
  </si>
  <si>
    <t>DRA. YADIRA MADRID VALDEZ</t>
  </si>
  <si>
    <t>DRA. YADIRA MIGUEL AGUILAR</t>
  </si>
  <si>
    <t>DRA. YADIRA PEÑA</t>
  </si>
  <si>
    <t>DRA. YADIRA RAQUEL PEÑA FLORES</t>
  </si>
  <si>
    <t>DRA. YANIRA CRUZ</t>
  </si>
  <si>
    <t>DRA. YANIRA LEON PEREA</t>
  </si>
  <si>
    <t>DRA. YARALINE OCHOA ROMERO</t>
  </si>
  <si>
    <t>DRA. YASMIN JIMENEZ GAONA</t>
  </si>
  <si>
    <t>DRA. YAZMIN ARACELI LOPEZ DIAZ</t>
  </si>
  <si>
    <t>DRA. YAZMIN MARTINEZ GONZALEZ</t>
  </si>
  <si>
    <t>DRA. YAZMIN PAOLA CHANTRES HERNANDEZ</t>
  </si>
  <si>
    <t>DRA. YERED AMAYRANI GUTIERREZ FRIAS</t>
  </si>
  <si>
    <t>DRA. YESSICA ABIGAIL MENDOZA LOPEZ</t>
  </si>
  <si>
    <t>DRA. YESSICA GUADALUPE CULANGO CARRAZCO</t>
  </si>
  <si>
    <t>DRA. YESSICA LETICIA MORALES ROCHA</t>
  </si>
  <si>
    <t>DRA. YHENI ELENA HERNANDEZ PEREZ</t>
  </si>
  <si>
    <t>DRA. YISELA FLORES</t>
  </si>
  <si>
    <t>DRA. YOATZIN BRENA ORTIZ</t>
  </si>
  <si>
    <t>DRA. YOBANA GUADALUPE LINCE GUERRERO</t>
  </si>
  <si>
    <t>DRA. YOLANDA DEL ROCÍO ALONSO SALINAS</t>
  </si>
  <si>
    <t>DRA. YOLANDA JUDITH ALVAREZ LUNA</t>
  </si>
  <si>
    <t>DRA. YOLANDA OCAMPO MENDOZA</t>
  </si>
  <si>
    <t>DRA. YOLANDA OROPEZA.</t>
  </si>
  <si>
    <t>DRA. YOSELIN GUADALUPE PERALTA CASTILLO</t>
  </si>
  <si>
    <t>DRA. YRILDI ROSA RUIZ MATEOS</t>
  </si>
  <si>
    <t>DRA. YUBALIETH AGUIRRE LOPEZ</t>
  </si>
  <si>
    <t>DRA. YULIANA ROMAN LINARES</t>
  </si>
  <si>
    <t>DRA. YURIDIA ZAVALETA MAZON</t>
  </si>
  <si>
    <t>DRA. YURIRIA ROBLES CORTES</t>
  </si>
  <si>
    <t>DRA. YVETTE HAZEL VEJAR SANCHEZ</t>
  </si>
  <si>
    <t>DRA. ZAIRA DENNIS CHAVEZ LOPEZ</t>
  </si>
  <si>
    <t>DRA. ZAURAK HELENA RUIZ GARCIA</t>
  </si>
  <si>
    <t>DRA. ZOILA MARGARITA ESPINOSA FLORES</t>
  </si>
  <si>
    <t>DRA. ZORAIDA CONCEPCION LOPEZ CRUZ</t>
  </si>
  <si>
    <t>DRA. ZULEIKA LARA</t>
  </si>
  <si>
    <t>DRA. ZULEIMA JAZMIN GARDUÑO CANCINO</t>
  </si>
  <si>
    <t>DRA. ZURY FLORES</t>
  </si>
  <si>
    <t>DRA.ELIZABETH ALVA</t>
  </si>
  <si>
    <t>DRA.GRECIA ITZEL LOPEZ SAMANO</t>
  </si>
  <si>
    <t>DUO MEDICAL SPA</t>
  </si>
  <si>
    <t>EDNA EVELYN PEREZ DOMINGUEZ</t>
  </si>
  <si>
    <t>Edgar Medina Herrera</t>
  </si>
  <si>
    <t>Empresas Carozzi S.A.</t>
  </si>
  <si>
    <t>FABIOLA CAMPOMANES</t>
  </si>
  <si>
    <t>FACES ARMONIZACION</t>
  </si>
  <si>
    <t>FLOR FIERRO</t>
  </si>
  <si>
    <t>GRUPO MEDICO CASILLAS S DE R. L. DE C. V.</t>
  </si>
  <si>
    <t>HECTOR JOSE SILVA ESTRADA</t>
  </si>
  <si>
    <t>IMAGEN Y SALUD HOLDING S.A. DE C.V.</t>
  </si>
  <si>
    <t>INNOAESTHETICS</t>
  </si>
  <si>
    <t>INSTITUTO NACIONAL DE FORMACIÓN EJECUTIVA AC</t>
  </si>
  <si>
    <t>INVERSIONES LOTUS SOCIEDAD DE RESPONSABILIDAD LIMITADA</t>
  </si>
  <si>
    <t>ISAAC RODRIGUEZ</t>
  </si>
  <si>
    <t>Invitado</t>
  </si>
  <si>
    <t>JONATHAN PINA</t>
  </si>
  <si>
    <t>JOSE ALFREDO ALEMAN HERNANDEZ</t>
  </si>
  <si>
    <t>JOULE MEDICA</t>
  </si>
  <si>
    <t>KARLA HERNANDEZ SANCHEZ</t>
  </si>
  <si>
    <t>KIT ANESTESICO</t>
  </si>
  <si>
    <t>LIC. RICARDO COLL P.</t>
  </si>
  <si>
    <t>LIDIA MARISOL GARZA PEÑA</t>
  </si>
  <si>
    <t>LINURASE</t>
  </si>
  <si>
    <t>LOURDES HELENA CIULLA GUERRERO</t>
  </si>
  <si>
    <t>LUPITA LOPEZ ESCALONA</t>
  </si>
  <si>
    <t>MA. DEL ROSARIO GARCIA RODRIGUEZ</t>
  </si>
  <si>
    <t>MAGNA CRUZ</t>
  </si>
  <si>
    <t>MAKALAU SKINCENTER SAPI DE CV</t>
  </si>
  <si>
    <t>MARIA ALEJANDRA GARCIA PEREZ</t>
  </si>
  <si>
    <t>MARIA ELENA DE ANDA GUTIERREZ</t>
  </si>
  <si>
    <t>MARIA ISABEL GOMEZ RAMIREZ</t>
  </si>
  <si>
    <t>MARIA TERESA JIMENEZ OLVERA</t>
  </si>
  <si>
    <t>MARIANA DOMINGUEZ GOMEZ</t>
  </si>
  <si>
    <t>MARIBEL NAJERA CASILLAS</t>
  </si>
  <si>
    <t>MARLA FERNANDA CARMONA ROMO</t>
  </si>
  <si>
    <t>MARTHA FIGUEROA</t>
  </si>
  <si>
    <t>MAYTE JIMENEZ</t>
  </si>
  <si>
    <t>MEDI ROYAL S.A DE C.V</t>
  </si>
  <si>
    <t>MEDICA DEL PORTAL S. C.</t>
  </si>
  <si>
    <t>MELINE</t>
  </si>
  <si>
    <t>MESTAN SPA / DRA. DELIA PATIÑO</t>
  </si>
  <si>
    <t>MILDRED BERRON MARIN</t>
  </si>
  <si>
    <t>MILTON GONZALEZ</t>
  </si>
  <si>
    <t>MIRIAM BEATRIZ COLMENARES AVILA</t>
  </si>
  <si>
    <t>MUNICIPIO DE SILAO DE LA VICTORIA</t>
  </si>
  <si>
    <t>NASHELLY ALEJANDRA GALVAN</t>
  </si>
  <si>
    <t>NATALIA MONTES PEREZ</t>
  </si>
  <si>
    <t>NOEMI CARBAJAL</t>
  </si>
  <si>
    <t>NOVUMA</t>
  </si>
  <si>
    <t>NUMB ER</t>
  </si>
  <si>
    <t>OMAR CASTEÑEDA</t>
  </si>
  <si>
    <t>OSCAR LOPEZ</t>
  </si>
  <si>
    <t>PATRICIA JACOBI</t>
  </si>
  <si>
    <t>PLASMA PEN</t>
  </si>
  <si>
    <t>PRODUCTOS MEDICOS GIL ALMAGUER</t>
  </si>
  <si>
    <t>Prueba</t>
  </si>
  <si>
    <t>QFB. CONCEPCION ADRIANA GARCIA LUIS</t>
  </si>
  <si>
    <t>RAFAEL MIGUEL ORTEGA MUÑOZ</t>
  </si>
  <si>
    <t>REBECA COVARRUBIAS</t>
  </si>
  <si>
    <t>RENUVE AESTHETICS BAR MÉXICO</t>
  </si>
  <si>
    <t>ROCIO GATICA</t>
  </si>
  <si>
    <t>RODRIGO COLL PALMA</t>
  </si>
  <si>
    <t>SANI DENTAL GROUP S.C. DE R.L. DE C.V.</t>
  </si>
  <si>
    <t>SONIA ELENA MONTAÑO MALDONADO</t>
  </si>
  <si>
    <t>STUDIO SPA MX</t>
  </si>
  <si>
    <t>SYLVIA CESA OVIEDO</t>
  </si>
  <si>
    <t>Servicio de Impuestos Internos</t>
  </si>
  <si>
    <t>TEOXANE SA</t>
  </si>
  <si>
    <t>TERESA MANCERA</t>
  </si>
  <si>
    <t>TIME MACHINE</t>
  </si>
  <si>
    <t>Tesorería General de la República</t>
  </si>
  <si>
    <t>XEROSKIN NIGHT CREAM</t>
  </si>
  <si>
    <t>XIMENA REYES AMAYA</t>
  </si>
  <si>
    <t>YESENIA ROMERO</t>
  </si>
  <si>
    <t xml:space="preserve">TLAJOMULCO DE ZUÑIGA </t>
  </si>
  <si>
    <t xml:space="preserve">GUADALUPE </t>
  </si>
  <si>
    <t>7550</t>
  </si>
  <si>
    <t>Durango</t>
  </si>
  <si>
    <t xml:space="preserve">ECUADOR </t>
  </si>
  <si>
    <t xml:space="preserve">TORREON </t>
  </si>
  <si>
    <t>Toluca</t>
  </si>
  <si>
    <t>MATIAS ROMERO AVENDAÑO</t>
  </si>
  <si>
    <t>SAN PEDRO GARZA GARCÍA</t>
  </si>
  <si>
    <t xml:space="preserve"> TEJUPILCO</t>
  </si>
  <si>
    <t xml:space="preserve">SONORA </t>
  </si>
  <si>
    <t xml:space="preserve">ACAPULCO DE JUÁREZ </t>
  </si>
  <si>
    <t>TULANCINGO DE BRAVO</t>
  </si>
  <si>
    <t xml:space="preserve">SAN ANTONIO </t>
  </si>
  <si>
    <t>CUAUTEPEC DE HINOJOSA</t>
  </si>
  <si>
    <t>ENSENADA BAJA CALIFORNIA</t>
  </si>
  <si>
    <t xml:space="preserve"> NAVOJOA </t>
  </si>
  <si>
    <t xml:space="preserve">TEXAS </t>
  </si>
  <si>
    <t>Veracruz</t>
  </si>
  <si>
    <t>62740</t>
  </si>
  <si>
    <t>BAHIA DE BANDERA</t>
  </si>
  <si>
    <t>OCOTLAN</t>
  </si>
  <si>
    <t>Quintana Roo</t>
  </si>
  <si>
    <t xml:space="preserve">CIUDAD JUAREZ </t>
  </si>
  <si>
    <t>VIÑA DEL MAR</t>
  </si>
  <si>
    <t>TEPATITLAN</t>
  </si>
  <si>
    <t>Chihuahua</t>
  </si>
  <si>
    <t>SAN PEDRO TLAQUEPAQUE</t>
  </si>
  <si>
    <t xml:space="preserve">VILLA HERMOSA </t>
  </si>
  <si>
    <t xml:space="preserve">TUXPAN </t>
  </si>
  <si>
    <t xml:space="preserve">SILAO </t>
  </si>
  <si>
    <t>86040</t>
  </si>
  <si>
    <t xml:space="preserve">SAN PEDRO </t>
  </si>
  <si>
    <t>TIXTLA</t>
  </si>
  <si>
    <t xml:space="preserve">CIUDAD DE MÉXICO </t>
  </si>
  <si>
    <t xml:space="preserve">CHALCHICOMULA DE SESMA </t>
  </si>
  <si>
    <t>SAN JOSÉ ITURBIDE</t>
  </si>
  <si>
    <t>CD JUAREZ</t>
  </si>
  <si>
    <t>YURECUARO</t>
  </si>
  <si>
    <t>ROMA</t>
  </si>
  <si>
    <t>ATIAZAPAN</t>
  </si>
  <si>
    <t>UTA</t>
  </si>
  <si>
    <t>MELCHOR MUZQUIZ</t>
  </si>
  <si>
    <t>TUXTLA GUTIERREZ</t>
  </si>
  <si>
    <t>CD. CONSTITUCION</t>
  </si>
  <si>
    <t>SAN PEDRO GARZA GARICA</t>
  </si>
  <si>
    <t>Matamoros</t>
  </si>
  <si>
    <t>ZUAZUA</t>
  </si>
  <si>
    <t>Tijuana</t>
  </si>
  <si>
    <t>SAN JOSE DE BUENAVISTA</t>
  </si>
  <si>
    <t>ATIZAPÁN DE ZARAGOZA</t>
  </si>
  <si>
    <t>QUERÉTARO</t>
  </si>
  <si>
    <t>AGUAS CALIENTES</t>
  </si>
  <si>
    <t>OCOYOACAC</t>
  </si>
  <si>
    <t xml:space="preserve">CUAUTITLÁN IZCALLI, </t>
  </si>
  <si>
    <t>CONDADO IMPERIAL</t>
  </si>
  <si>
    <t xml:space="preserve">COLIMA </t>
  </si>
  <si>
    <t xml:space="preserve"> MERIDA</t>
  </si>
  <si>
    <t xml:space="preserve">PAPANTLA </t>
  </si>
  <si>
    <t>SAN LUIS DE POTOSI</t>
  </si>
  <si>
    <t>IXTULCO</t>
  </si>
  <si>
    <t>LA CRUZ ELOTA</t>
  </si>
  <si>
    <t>Guadalajara</t>
  </si>
  <si>
    <t>TEGUCIGALPA</t>
  </si>
  <si>
    <t>PUEBLA.</t>
  </si>
  <si>
    <t xml:space="preserve">AGUASCALIENES </t>
  </si>
  <si>
    <t>RAMOS ARISPE</t>
  </si>
  <si>
    <t xml:space="preserve">NAVOJOA </t>
  </si>
  <si>
    <t>CORTAZAR</t>
  </si>
  <si>
    <t xml:space="preserve">QUITO </t>
  </si>
  <si>
    <t xml:space="preserve">NUEVO LAREDO </t>
  </si>
  <si>
    <t>TALA</t>
  </si>
  <si>
    <t>PARUANDIRO</t>
  </si>
  <si>
    <t xml:space="preserve">SANTA CATARINA </t>
  </si>
  <si>
    <t>Puebla</t>
  </si>
  <si>
    <t>Actopan</t>
  </si>
  <si>
    <t>Armadillo de los Infante</t>
  </si>
  <si>
    <t>Barcelona</t>
  </si>
  <si>
    <t>3840</t>
  </si>
  <si>
    <t>TAPATITLAN DE MORELOS</t>
  </si>
  <si>
    <t>Zapopan</t>
  </si>
  <si>
    <t>carovaldogtz@gmail.com</t>
  </si>
  <si>
    <t>México</t>
  </si>
  <si>
    <t>ADERMATEAM</t>
  </si>
  <si>
    <t>direccioncomercial@ciruderm.info</t>
  </si>
  <si>
    <t>ADRIAN COCA</t>
  </si>
  <si>
    <t>corporativo.vkas@live.com.mx</t>
  </si>
  <si>
    <t>dranephtaliha@gmail.com</t>
  </si>
  <si>
    <t>ADRIANA RAMOS</t>
  </si>
  <si>
    <t>facturas@skinklinik.com.mx</t>
  </si>
  <si>
    <t>andres_v10@live.com.mx</t>
  </si>
  <si>
    <t>ALBANIA CLINICA DE BELLEZA Y SPA SA DE CV</t>
  </si>
  <si>
    <t>alalerr@hotmail.com</t>
  </si>
  <si>
    <t>ALEJANDRA LEON ARRIAGA</t>
  </si>
  <si>
    <t>cat31264@gmail.com</t>
  </si>
  <si>
    <t>agusmorales-89@outlook.com</t>
  </si>
  <si>
    <t>ALEJANDRINA</t>
  </si>
  <si>
    <t>alan.avitia@hotmail.com</t>
  </si>
  <si>
    <t>doctor_farrera@hotmail.com</t>
  </si>
  <si>
    <t xml:space="preserve">alucardleal@gmail </t>
  </si>
  <si>
    <t xml:space="preserve">aldma87@hotmail.com </t>
  </si>
  <si>
    <t>alec.09212@gmail.com</t>
  </si>
  <si>
    <t>alejandrojuarez0791@gmail.com</t>
  </si>
  <si>
    <t>ALMA VERONICA CRUZ FARIAS</t>
  </si>
  <si>
    <t>alo.19balcazar@gmail.com</t>
  </si>
  <si>
    <t>ALONDRA MARIELY BALCAZAR CHACON</t>
  </si>
  <si>
    <t>angelrt95@hotmail.com</t>
  </si>
  <si>
    <t>guillermo@msn.com</t>
  </si>
  <si>
    <t>ARACELI ESPINO</t>
  </si>
  <si>
    <t>ARELI MONDRAGON</t>
  </si>
  <si>
    <t>almacen@ciruderm.info</t>
  </si>
  <si>
    <t>admin@example.com</t>
  </si>
  <si>
    <t>Administrator</t>
  </si>
  <si>
    <t>beauty201spa@gmail.com</t>
  </si>
  <si>
    <t>BEAUTY HEALTH &amp; SPA</t>
  </si>
  <si>
    <t>Vero.farias@hotmail.com</t>
  </si>
  <si>
    <t>BERENICE GARCIA GONZALEZ</t>
  </si>
  <si>
    <t>BG PHARMA S DE RL DE CV</t>
  </si>
  <si>
    <t>BRENDA PATRICIA LEAL HERRERA</t>
  </si>
  <si>
    <t>CAROLINA BARRERA</t>
  </si>
  <si>
    <t>CIRUDERM</t>
  </si>
  <si>
    <t>direccionaquamed@gmail.com</t>
  </si>
  <si>
    <t>CLINICA AQUAMED</t>
  </si>
  <si>
    <t>brendaleal@gvi.com.mx</t>
  </si>
  <si>
    <t>Chile</t>
  </si>
  <si>
    <t>ulises_va@hotmail.com</t>
  </si>
  <si>
    <t>adalbertosanchezsanchez@gmail.com</t>
  </si>
  <si>
    <t>David.Glez.Salgado@gmail.com</t>
  </si>
  <si>
    <t>DOCNATAS@GMAIL.COM</t>
  </si>
  <si>
    <t>eladriandario@gmail.com</t>
  </si>
  <si>
    <t>adrianmedinag@hotmail.com</t>
  </si>
  <si>
    <t>sdjesus.dr.adrian@gmail.com</t>
  </si>
  <si>
    <t>adrian14camarena@gmail.con</t>
  </si>
  <si>
    <t>admon.dermatabib@gmail.com</t>
  </si>
  <si>
    <t>Alanvasquezmd@gmail.com</t>
  </si>
  <si>
    <t>Albertoandresayala@gmail.com</t>
  </si>
  <si>
    <t>docarriola28@gmail.com</t>
  </si>
  <si>
    <t>dr.avila.lozano@gmail.com</t>
  </si>
  <si>
    <t>alucardleal@gmail</t>
  </si>
  <si>
    <t>dr.pedraza@live.com</t>
  </si>
  <si>
    <t>CAT31264@GMAIL.COM</t>
  </si>
  <si>
    <t>Dbajo.facturas@gmail.com</t>
  </si>
  <si>
    <t>alejimito29@gmail.com</t>
  </si>
  <si>
    <t>serenity.skinspaleon@gmail.com</t>
  </si>
  <si>
    <t>drochoa.alejandro@gmail.com</t>
  </si>
  <si>
    <t>alejandroloperena@icloud.com</t>
  </si>
  <si>
    <t>alemorari_77@yahoo.com.mx</t>
  </si>
  <si>
    <t>torreskarina_@outlook.com</t>
  </si>
  <si>
    <t>amidelyrola@yahoo.com.mx</t>
  </si>
  <si>
    <t>aharhel.glez@yahoo.com.mx</t>
  </si>
  <si>
    <t>zertmedics@gmail.com</t>
  </si>
  <si>
    <t>carballoracing@gmail.com</t>
  </si>
  <si>
    <t>alonsogd@outlook.com</t>
  </si>
  <si>
    <t>beautynicelaser@gmail.com</t>
  </si>
  <si>
    <t>andres.hermo93@gmail.com</t>
  </si>
  <si>
    <t>MARTINEZGALDOS@GMAIL.COM</t>
  </si>
  <si>
    <t>dr.angel10@outlook.es</t>
  </si>
  <si>
    <t>angcamil@hotmail.com</t>
  </si>
  <si>
    <t>Guillermo@msn.com</t>
  </si>
  <si>
    <t>ibanezjs20@hotmail.com</t>
  </si>
  <si>
    <t>alfredoatl.sigales@gmail.com</t>
  </si>
  <si>
    <t xml:space="preserve">carballoracing@gmail.com </t>
  </si>
  <si>
    <t>dr.antonio.morales.a@gmail.com</t>
  </si>
  <si>
    <t>facturacionelnuevomundo@live.com</t>
  </si>
  <si>
    <t>aramfloriano@gmail.com</t>
  </si>
  <si>
    <t>drnieblas@idealsurgery.com</t>
  </si>
  <si>
    <t>alexismujica@gmail.com</t>
  </si>
  <si>
    <t>abarba_control@yahoo.com</t>
  </si>
  <si>
    <t>ARMANDOMF13@HOTMAIL.COM</t>
  </si>
  <si>
    <t>arnooldo_sm@hotmail.com</t>
  </si>
  <si>
    <t>arturoaviles77@gmail.com</t>
  </si>
  <si>
    <t>r2ddscervantes@hotmail.com</t>
  </si>
  <si>
    <t>aangelc8@gmail.com</t>
  </si>
  <si>
    <t>arturo_nava@doctor.com</t>
  </si>
  <si>
    <t>docpares78@gmail.com</t>
  </si>
  <si>
    <t>e-mail:arturors620@hotmail.com</t>
  </si>
  <si>
    <t>dr.bajaplatinum@icloud.com</t>
  </si>
  <si>
    <t>dr_carlosbv@hotmail.com</t>
  </si>
  <si>
    <t>sko_88c@hotmail.com</t>
  </si>
  <si>
    <t>drcarlosdelarosa021@gmail.com</t>
  </si>
  <si>
    <t>crojo_carlos@hotmail.com</t>
  </si>
  <si>
    <t>Carloscerlag97@gmail.com</t>
  </si>
  <si>
    <t>clinicanovaimagen@hotmail.com</t>
  </si>
  <si>
    <t>florfierro@ciruderm.info</t>
  </si>
  <si>
    <t>gtzrod1976@gmail.com</t>
  </si>
  <si>
    <t>dr.roca.18@outlook.com</t>
  </si>
  <si>
    <t>dr.salinas.orl@gmail.com</t>
  </si>
  <si>
    <t>Dralejandrorsalcedo@gmail.com</t>
  </si>
  <si>
    <t>civmur_83@hotmail.com</t>
  </si>
  <si>
    <t>Cbujanda@hotmail.com</t>
  </si>
  <si>
    <t>chris391_8@hotmail.com</t>
  </si>
  <si>
    <t>christian irazabal vera_78@msn.com</t>
  </si>
  <si>
    <t>rikyhg@hotmail.com</t>
  </si>
  <si>
    <t>christopher fariasalvarez@hotmail.com</t>
  </si>
  <si>
    <t>contreras.luna5195@gmail.com</t>
  </si>
  <si>
    <t>drclaudio.plascencia@gmail.com</t>
  </si>
  <si>
    <t>dr.cristianvera@gmail.com</t>
  </si>
  <si>
    <t>renaduaroc@gmail.com</t>
  </si>
  <si>
    <t>drvegach@gmail.com</t>
  </si>
  <si>
    <t>fodc910213@gmail.com</t>
  </si>
  <si>
    <t>dr.cajero@gmail.com</t>
  </si>
  <si>
    <t>ALEJANDRO CHAVEZ</t>
  </si>
  <si>
    <t>doctortamayogutierrez@gmail.com.mx</t>
  </si>
  <si>
    <t>MARLA CARMONA</t>
  </si>
  <si>
    <t>dr.danielibarra@gmail.com</t>
  </si>
  <si>
    <t>drlopezspyo@gmail.com</t>
  </si>
  <si>
    <t>danielucaterofacturacion@yahoo.com</t>
  </si>
  <si>
    <t>dalg192000@gmail.com</t>
  </si>
  <si>
    <t>facturacionproveedores.dgs@gmail.com</t>
  </si>
  <si>
    <t>drdiegocolin@gmail.com</t>
  </si>
  <si>
    <t>diegomorales9@outlook.com</t>
  </si>
  <si>
    <t>Garaydr@gmail.com,d.garaycarmona@gmail.com</t>
  </si>
  <si>
    <t>Dr_daniel.marin@outlook.com</t>
  </si>
  <si>
    <t>almazanreynosodiego@gmail.com</t>
  </si>
  <si>
    <t>diego_lh2000@hotmail.com</t>
  </si>
  <si>
    <t>dr.diegolugo@hotmail.com</t>
  </si>
  <si>
    <t>DORY280101@HOTMAIL.COM</t>
  </si>
  <si>
    <t>alejandro_zenil@hotmail.com</t>
  </si>
  <si>
    <t>iuvenes.center@gmail.com</t>
  </si>
  <si>
    <t>edgar2050@hotmail.com</t>
  </si>
  <si>
    <t>md.martinhernandez@gmail.com</t>
  </si>
  <si>
    <t>Davidgocha@hotmail.com</t>
  </si>
  <si>
    <t xml:space="preserve">dr.davidlimon@gmail.com </t>
  </si>
  <si>
    <t>Edgardlois@msn.com</t>
  </si>
  <si>
    <t>drrguez@outlook.es</t>
  </si>
  <si>
    <t>dreduardoalvarado@hotmail.com</t>
  </si>
  <si>
    <t>novagenicsclinica@gmail.com</t>
  </si>
  <si>
    <t xml:space="preserve"> diegomorales9@outlook.com</t>
  </si>
  <si>
    <t>eduardocantuortodoncia@gmail.com</t>
  </si>
  <si>
    <t>dreduardoalonso@yahoo.com</t>
  </si>
  <si>
    <t>eduardo_egr@hotmail.com</t>
  </si>
  <si>
    <t>Laloiv@hotmail.com</t>
  </si>
  <si>
    <t>eddydoc@hotmail.com</t>
  </si>
  <si>
    <t>lety78ma@gmail.com</t>
  </si>
  <si>
    <t>dr.edurdooz@hotmail.com</t>
  </si>
  <si>
    <t>esondonacosta@gmail.com</t>
  </si>
  <si>
    <t>edwinng17&amp;@hotmail.com</t>
  </si>
  <si>
    <t>moreventas@yahoo.com</t>
  </si>
  <si>
    <t>eliasrlinares@yahoo.com.mx</t>
  </si>
  <si>
    <t>dr.eliezermtzl@gmail.com</t>
  </si>
  <si>
    <t xml:space="preserve">eddydoc@hotmail.com </t>
  </si>
  <si>
    <t>emontc14@gmail.com</t>
  </si>
  <si>
    <t>engaar_89@hotmail.com</t>
  </si>
  <si>
    <t>valerechihuahua@gmail.com</t>
  </si>
  <si>
    <t>ejsaldiv@gmail.com</t>
  </si>
  <si>
    <t>HENRYDERMA0947@GMAIL.COM</t>
  </si>
  <si>
    <t>ensavi10@hotmail.com</t>
  </si>
  <si>
    <t>eric.villegas87@gmail.com</t>
  </si>
  <si>
    <t>drelver@hotmail.com</t>
  </si>
  <si>
    <t>mephistoer@gmail.com</t>
  </si>
  <si>
    <t>medartist@skiuma.mx</t>
  </si>
  <si>
    <t>mayalongoria@hotmail.com</t>
  </si>
  <si>
    <t>higueraerik@gmail.com</t>
  </si>
  <si>
    <t>drenriquealeman20@hotmail.com</t>
  </si>
  <si>
    <t>medflores2@gmail.com</t>
  </si>
  <si>
    <t>ESAUSALINAS77@GMAIL.COM</t>
  </si>
  <si>
    <t>dr_enriquegonzalez@outlook.com</t>
  </si>
  <si>
    <t>esteban.orozcoe@gmail.com</t>
  </si>
  <si>
    <t>belletzaspa@gmail.com</t>
  </si>
  <si>
    <t>ezmnuno@live.com</t>
  </si>
  <si>
    <t>facturas-isiena@hotmail.com</t>
  </si>
  <si>
    <t>Alexis.Jaimes@outlook.es</t>
  </si>
  <si>
    <t>arcosebcfacturas@gmail.com</t>
  </si>
  <si>
    <t>fernando.eduardo.fuentes@gmail.com</t>
  </si>
  <si>
    <t xml:space="preserve">ezmnuno@live.com </t>
  </si>
  <si>
    <t>fedevonson@gmail.com</t>
  </si>
  <si>
    <t>pacodoc1@gmail.con</t>
  </si>
  <si>
    <t>fragozspa@gmail.com</t>
  </si>
  <si>
    <t>fhgc871204@gmail.com</t>
  </si>
  <si>
    <t>jafhetc@hotmail.com</t>
  </si>
  <si>
    <t>DRFRAJAVI@GMAIL.COM</t>
  </si>
  <si>
    <t>leitmedic@gmail.com</t>
  </si>
  <si>
    <t>drjavotamez@gmail.com</t>
  </si>
  <si>
    <t>PONENTE</t>
  </si>
  <si>
    <t>franciscoperezfuerte@outlook.com</t>
  </si>
  <si>
    <t>drgabinosilva@gmail.com</t>
  </si>
  <si>
    <t>dr.abrego@hotmail.com</t>
  </si>
  <si>
    <t>docgabocb@gmail.com</t>
  </si>
  <si>
    <t>GABRIELLOV@MSN.COM</t>
  </si>
  <si>
    <t>Jaga_vive56@hotmail.com</t>
  </si>
  <si>
    <t>medicaroman@gmail.com</t>
  </si>
  <si>
    <t>jerrybuentello7@gmail.com</t>
  </si>
  <si>
    <t>drgerardo.hernandezcx@hotmail.com</t>
  </si>
  <si>
    <t>doctorfacio@gmail.com</t>
  </si>
  <si>
    <t>dr.guzman@gmx.es</t>
  </si>
  <si>
    <t>GPAZPAD@HOTMAIL.COM</t>
  </si>
  <si>
    <t>Gilberto.vs@outlook.es</t>
  </si>
  <si>
    <t>dr.eudave@gmail.com</t>
  </si>
  <si>
    <t>drmontesdeoca.m@gmail.com</t>
  </si>
  <si>
    <t>lesliemayer83@gmail.com</t>
  </si>
  <si>
    <t>gpaulbibriesca@gmail.com</t>
  </si>
  <si>
    <t>geoc007@Googlemail.com</t>
  </si>
  <si>
    <t>gusom8@hotmail.com</t>
  </si>
  <si>
    <t>hpliego@gmail.com</t>
  </si>
  <si>
    <t xml:space="preserve">Gilberto.vs@outlook.es </t>
  </si>
  <si>
    <t>Alejandro27rdgz@gmail.com</t>
  </si>
  <si>
    <t>dr.hfortozo@gmail.com</t>
  </si>
  <si>
    <t>﻿dejesuscacique@gmail.com</t>
  </si>
  <si>
    <t>dr.hectorgalloza@gmail.com</t>
  </si>
  <si>
    <t>anai_mora@hotmail.com</t>
  </si>
  <si>
    <t>dr.avendanopeza@gmail.com</t>
  </si>
  <si>
    <t>Gustavonoriega@outlook.com</t>
  </si>
  <si>
    <t>rubencitoymar@gmail.com</t>
  </si>
  <si>
    <t>Hometis@hotmail.com</t>
  </si>
  <si>
    <t xml:space="preserve">drhectormtz.rsz@gmail.com </t>
  </si>
  <si>
    <t>humbertodelagarza@hotmail.com</t>
  </si>
  <si>
    <t>compras.hp@yahoo.com</t>
  </si>
  <si>
    <t>ignacio.galvan.04@hotmail.com</t>
  </si>
  <si>
    <t xml:space="preserve">Doctorgrijalva@hotmail.com </t>
  </si>
  <si>
    <t>drgerardopg@gmail.com</t>
  </si>
  <si>
    <t>JAMA_2160@HOTMAIL.COM</t>
  </si>
  <si>
    <t>izaak.quiroz@gmail.com</t>
  </si>
  <si>
    <t>drperalta.admon@gmail.com</t>
  </si>
  <si>
    <t>israelama@hotmail.com</t>
  </si>
  <si>
    <t>drjaimerevillaaguero@gmail.com</t>
  </si>
  <si>
    <t>drsaulsanchez@gmail.com</t>
  </si>
  <si>
    <t>dr.irvingchavez@gmail.com</t>
  </si>
  <si>
    <t>jmserviciosmedicos@gmail.com</t>
  </si>
  <si>
    <t>dr.javier.cinta@gmail.com</t>
  </si>
  <si>
    <t>tatianaismene@hotmail.com</t>
  </si>
  <si>
    <t>interrlagos@hotmail.com</t>
  </si>
  <si>
    <t>yadira.juarez@dermedica.com.mx</t>
  </si>
  <si>
    <t>drjvilchis@hotmail.com</t>
  </si>
  <si>
    <t>Yardiel5ca@hotmail.com</t>
  </si>
  <si>
    <t>jaga_vive56@hotmail.com</t>
  </si>
  <si>
    <t>marisol4aguilar@gmail.com</t>
  </si>
  <si>
    <t>alejburgara1@hotmail.com</t>
  </si>
  <si>
    <t>jazuu_ale@hotmail.com</t>
  </si>
  <si>
    <t>dr.jesusfloresme@gmail.com</t>
  </si>
  <si>
    <t>jesusperezgavilanc@gmail.com</t>
  </si>
  <si>
    <t>em_e28@hotmail.com</t>
  </si>
  <si>
    <t>drfelixgarciabuentello@hotmail.com</t>
  </si>
  <si>
    <t>dr.jesusmagallanes10@gmail.com</t>
  </si>
  <si>
    <t>gera_ron16@hotmail.com</t>
  </si>
  <si>
    <t xml:space="preserve">interrlagos@hotmail.com </t>
  </si>
  <si>
    <t xml:space="preserve"> yadira.juarez@dermedica.com.mx</t>
  </si>
  <si>
    <t>angelescoss2019@gmail.com</t>
  </si>
  <si>
    <t>jesusr.torresruiz@gmail.com</t>
  </si>
  <si>
    <t>sie170@outlook.com</t>
  </si>
  <si>
    <t>dr.jrbioxiclinic@gmail.com</t>
  </si>
  <si>
    <t>pereznaranja_99@hotmail.com</t>
  </si>
  <si>
    <t>dr.carlosantana@gmail.com</t>
  </si>
  <si>
    <t>jiem52@hotmail.com</t>
  </si>
  <si>
    <t>Jonathan.s1489@gmail.com</t>
  </si>
  <si>
    <t>jonathanbnmed@gmail.com</t>
  </si>
  <si>
    <t>drhernadezalcantara@hotmail.com</t>
  </si>
  <si>
    <t>dr.uribejorge@gmail.com</t>
  </si>
  <si>
    <t>DR.JORGE.FIGUEROAG@GMAIL.COM</t>
  </si>
  <si>
    <t>jorge.numo@gmail.com</t>
  </si>
  <si>
    <t>jafguzman@hotmail.com</t>
  </si>
  <si>
    <t>SINALOAPERDOMO@CIRUDERM.INFO</t>
  </si>
  <si>
    <t>jorgetin221@gmail.com</t>
  </si>
  <si>
    <t>dr.joaquin.gonzalez@hotmail.com</t>
  </si>
  <si>
    <t>Lugo4008@gmail.com</t>
  </si>
  <si>
    <t>deutchwish_oomph@hotmail.com</t>
  </si>
  <si>
    <t xml:space="preserve">DR.JORGE.FIGUEROAG@GMAIL.COM </t>
  </si>
  <si>
    <t>joseabrahammedinaynavarro@gmail.com</t>
  </si>
  <si>
    <t>indermedica@hotmail.com</t>
  </si>
  <si>
    <t>doctor.perezdominguez@hotmail.com</t>
  </si>
  <si>
    <t>dr_jacasasdereal@hotmail.com</t>
  </si>
  <si>
    <t>jac_2201@hotmail.com</t>
  </si>
  <si>
    <t>DEUTCHWISH_OOMPH@HOTMAIL.COM</t>
  </si>
  <si>
    <t>dr.luna.roa@hotmail.com</t>
  </si>
  <si>
    <t>drjpallares@hotmail.com</t>
  </si>
  <si>
    <t>dr.joseponcedeleon@gmail.com</t>
  </si>
  <si>
    <t>dr.daniel.hu@outlook.com</t>
  </si>
  <si>
    <t>dr.tellezceballos@gmail.com</t>
  </si>
  <si>
    <t>jeshersa94@gmail.com</t>
  </si>
  <si>
    <t>jjssmed@yahoo.com.mx</t>
  </si>
  <si>
    <t xml:space="preserve">dr.santos@me.com </t>
  </si>
  <si>
    <t>JFREDI_MARTINEZ@YAHOO.ES</t>
  </si>
  <si>
    <t>glmcplast@gmail.com</t>
  </si>
  <si>
    <t>jisehectorjimenezmercado@gmail.com</t>
  </si>
  <si>
    <t>ivanvzqz@hotmail.com</t>
  </si>
  <si>
    <t>eluciol@enes.unam.mx</t>
  </si>
  <si>
    <t xml:space="preserve">dr.daniel.hu@outlook.com </t>
  </si>
  <si>
    <t>joseluisa85@gmail.com</t>
  </si>
  <si>
    <t>drjoseluis.beltranp@gmail.com</t>
  </si>
  <si>
    <t>dr.Jesusflores@cardeume.mx</t>
  </si>
  <si>
    <t xml:space="preserve"> jeshersa94@gmail.com</t>
  </si>
  <si>
    <t>jm10j@hotmail.com</t>
  </si>
  <si>
    <t>Dmk3175@gmail.com</t>
  </si>
  <si>
    <t>jmguzrios@gmail.com</t>
  </si>
  <si>
    <t>Jmmc288@gmail.com</t>
  </si>
  <si>
    <t>drmartinezcereceres@gmail.com</t>
  </si>
  <si>
    <t>martinmo10@hotmail.com</t>
  </si>
  <si>
    <t>drmartinfavela@yahoo.com.mx</t>
  </si>
  <si>
    <t>robertomtzac@gmail.com</t>
  </si>
  <si>
    <t>reytovajr@hotmail.com</t>
  </si>
  <si>
    <t>romanroberto3@gmail.com</t>
  </si>
  <si>
    <t>roge_hgr36@hotmail.com</t>
  </si>
  <si>
    <t>drjuancarlos.mx@gmail.com</t>
  </si>
  <si>
    <t>contacto@csmedicinaestetica.com</t>
  </si>
  <si>
    <t>eliseomares08@gmail.com</t>
  </si>
  <si>
    <t>dr.juan.herran@gmail.com</t>
  </si>
  <si>
    <t>jmunguia2803@gmail.com</t>
  </si>
  <si>
    <t>pesaj_208@hotmail.com</t>
  </si>
  <si>
    <t>cdjmveloz@hotmail.com</t>
  </si>
  <si>
    <t>cruzrojavhso@gmail.com</t>
  </si>
  <si>
    <t>juanpablo.loyola8@gmail.com</t>
  </si>
  <si>
    <t>contacto@drbonfil.com</t>
  </si>
  <si>
    <t>DRJULIO_WONG@HOTMAIL.COM</t>
  </si>
  <si>
    <t>compras@clinicajdl.com</t>
  </si>
  <si>
    <t>kevindignowity@live.com.mx</t>
  </si>
  <si>
    <t>kevinpg21@live.com.mx</t>
  </si>
  <si>
    <t>klopezp001@hotmail.com</t>
  </si>
  <si>
    <t>jesusparra_md@yahoo.com.mx</t>
  </si>
  <si>
    <t>dr.solisorl@gmail.com</t>
  </si>
  <si>
    <t>latonatiuh@gmail.con</t>
  </si>
  <si>
    <t>moy_aesthetics@hotmail.com</t>
  </si>
  <si>
    <t>poncho.p2391@gmail.com</t>
  </si>
  <si>
    <t>covarrubiascantellan@gmail.com</t>
  </si>
  <si>
    <t>drluisarmando001@hotmail.com</t>
  </si>
  <si>
    <t>Luisacamacho1686@gmail.com</t>
  </si>
  <si>
    <t>fabrizmed33@hotmail.com</t>
  </si>
  <si>
    <t>obionef@hotmail.com</t>
  </si>
  <si>
    <t>luis.fernando.mendoza@hotmail.com</t>
  </si>
  <si>
    <t>drfrankram@gmail.com</t>
  </si>
  <si>
    <t>bajaoralcenter@gmail.com</t>
  </si>
  <si>
    <t>osw.med@hotmail.com</t>
  </si>
  <si>
    <t>dr.diagnosticolaboratorio@gmail.com</t>
  </si>
  <si>
    <t>lrgr860825@hotmail.com</t>
  </si>
  <si>
    <t>dr.luis.nava@gmail.com</t>
  </si>
  <si>
    <t>dr-robertoadame@hotmail.com</t>
  </si>
  <si>
    <t>mannu.el21.mb@gmail.com</t>
  </si>
  <si>
    <t>mcordovat5@hotmail.com</t>
  </si>
  <si>
    <t>ndofer123@gmail.com</t>
  </si>
  <si>
    <t>luis.ramiro.chacon@gmail.com</t>
  </si>
  <si>
    <t xml:space="preserve">lrgr860825@hotmail.com </t>
  </si>
  <si>
    <t>marceloviveros1408@gmail.com</t>
  </si>
  <si>
    <t>argeliab2@ fisco buzon.com</t>
  </si>
  <si>
    <t>administracion@clinica-aurus.com</t>
  </si>
  <si>
    <t>quibus90@yahoo.com</t>
  </si>
  <si>
    <t>dr.marck.med.aeshetic@gmail.com</t>
  </si>
  <si>
    <t>marcosvenegas06@gmail.com</t>
  </si>
  <si>
    <t>cestradaangelica@gmail.com</t>
  </si>
  <si>
    <t>macarulas_stv@hotmail.com</t>
  </si>
  <si>
    <t>mariano-1712@hotmail.com</t>
  </si>
  <si>
    <t>mario_tamayito@cloud.com</t>
  </si>
  <si>
    <t>mariodurani@me.com</t>
  </si>
  <si>
    <t>mariorodriguezmora@hotmail.com</t>
  </si>
  <si>
    <t>msoto67@gmail.com</t>
  </si>
  <si>
    <t>plastica@drmartiniglesias.com</t>
  </si>
  <si>
    <t>drmauricioce@gmail.com</t>
  </si>
  <si>
    <t>milh79@hotmail.com</t>
  </si>
  <si>
    <t>marioglez321@hotmail.com</t>
  </si>
  <si>
    <t>drmichael.espinosa@gmail.com</t>
  </si>
  <si>
    <t xml:space="preserve"> msoto67@gmail.com</t>
  </si>
  <si>
    <t>M.gmagana04@gmail.com</t>
  </si>
  <si>
    <t>drocanamedest1@gmail.com</t>
  </si>
  <si>
    <t>MIKEROMERO1106@GMAIL.COM</t>
  </si>
  <si>
    <t>dr.angelsandoval1@gmail.com</t>
  </si>
  <si>
    <t>Miguel.sgtz@gmail.com</t>
  </si>
  <si>
    <t>dr.ortiz_cmf@outlook.com</t>
  </si>
  <si>
    <t>maylons06@hotmail.com</t>
  </si>
  <si>
    <t>MIGUEL.REBOLLOSO@GMAIL.COM</t>
  </si>
  <si>
    <t>miguelardsoto@yahoo.com.mx</t>
  </si>
  <si>
    <t>dr.neptalilopez@gmail.com</t>
  </si>
  <si>
    <t>vcordoba13@hotmail.com</t>
  </si>
  <si>
    <t>noemargut88@hotmail.com</t>
  </si>
  <si>
    <t>nouafernandez@hospitaleducacion.com</t>
  </si>
  <si>
    <t>planas_15@hotmail.com</t>
  </si>
  <si>
    <t>dr.omarhernandez@gmail.com</t>
  </si>
  <si>
    <t>morgao@gmail.com</t>
  </si>
  <si>
    <t>dr.morera.omar@gmail.com</t>
  </si>
  <si>
    <t>omarrigo@hotmail.com</t>
  </si>
  <si>
    <t>omar.dentist@hotmail.com</t>
  </si>
  <si>
    <t>dniko26@hotmail.com</t>
  </si>
  <si>
    <t>OSCARITO866@GMAIL.COM</t>
  </si>
  <si>
    <t>moscosobog7@gmail.com</t>
  </si>
  <si>
    <t>cd.ivan.pm@hotmail.com</t>
  </si>
  <si>
    <t>oscar.marsan@hotmail.com</t>
  </si>
  <si>
    <t>RICARDO.GONZALEZ.OTO@GMAIL.COM</t>
  </si>
  <si>
    <t>Facturasdoctorlemus@outlook.com</t>
  </si>
  <si>
    <t>penaloza.md@gmail.com</t>
  </si>
  <si>
    <t>pparesg@gamil.com</t>
  </si>
  <si>
    <t>paulgoldansky@hotmail.com</t>
  </si>
  <si>
    <t>pailoperezier@gmail.com</t>
  </si>
  <si>
    <t>drloveurskin@gmail.com</t>
  </si>
  <si>
    <t>pjcarreon@hotmail.com</t>
  </si>
  <si>
    <t>ragovial@gmail.com</t>
  </si>
  <si>
    <t>dr.reyes.arciniega@gmail.com</t>
  </si>
  <si>
    <t>rafaelo_95@hotmail.com</t>
  </si>
  <si>
    <t>rafaelug89@hotmail.com</t>
  </si>
  <si>
    <t xml:space="preserve"> paulgoldansky@hotmail.com</t>
  </si>
  <si>
    <t>drrafavizro@gmail.com</t>
  </si>
  <si>
    <t>dr.soriano@icloud.com</t>
  </si>
  <si>
    <t>diaz_raul@live.com.mx</t>
  </si>
  <si>
    <t>dr.camachou_68@hotmail.com</t>
  </si>
  <si>
    <t>draulgg@live.com</t>
  </si>
  <si>
    <t>lotux.spa@gmail.com</t>
  </si>
  <si>
    <t>facialespa@hotmail.com</t>
  </si>
  <si>
    <t>benoplastic@hotmail.com</t>
  </si>
  <si>
    <t>dr.rene.davila@hotmail.com</t>
  </si>
  <si>
    <t>diaz_reynaldo@hotmail.com</t>
  </si>
  <si>
    <t>DR_ARTUROIBARRA@HOTMAIL.COM</t>
  </si>
  <si>
    <t>dr.camposricardo@gmail.com</t>
  </si>
  <si>
    <t>CHAYR.GOMEZ@HOTMAIL.COM</t>
  </si>
  <si>
    <t>raulroque@me.com</t>
  </si>
  <si>
    <t>dr.ricardo.sansores@gmail.com</t>
  </si>
  <si>
    <t>rema220575@hotmail.com</t>
  </si>
  <si>
    <t>cmfrobertrivera@gmail.com</t>
  </si>
  <si>
    <t>robertobustillos.ssdf@gmail.com</t>
  </si>
  <si>
    <t>otreborherval@hotmail.com</t>
  </si>
  <si>
    <t>robert_mtz2@hotmail.com</t>
  </si>
  <si>
    <t xml:space="preserve"> drlimon22@gmail.com</t>
  </si>
  <si>
    <t>Docrobertoregidor2018@gmail.com</t>
  </si>
  <si>
    <t>Dentistarobertozamudio@gmail.com</t>
  </si>
  <si>
    <t>zava.beto@outlook.com</t>
  </si>
  <si>
    <t>rodolfo_md@hotmail.com</t>
  </si>
  <si>
    <t>rodvalencia73@yahoo.com.mx</t>
  </si>
  <si>
    <t>rodmad25@hotmail.com</t>
  </si>
  <si>
    <t>atencionmedica911@gmail.com</t>
  </si>
  <si>
    <t>kasten320@gmail.com</t>
  </si>
  <si>
    <t>ruben43alex@gmail.com</t>
  </si>
  <si>
    <t>dr.rodrigoortizgzz@gmail.com</t>
  </si>
  <si>
    <t>dr.rodrigocastellanos@gmail.com</t>
  </si>
  <si>
    <t>Dr.octavioaguirre @gmail.com</t>
  </si>
  <si>
    <t>hbkruy@gmail.com</t>
  </si>
  <si>
    <t>salvador.jreyes04@gmail.com</t>
  </si>
  <si>
    <t>buz1102@hotmail.com</t>
  </si>
  <si>
    <t>sadeadmon2021@gmail.com</t>
  </si>
  <si>
    <t>rebes.ch.7@gmail.com</t>
  </si>
  <si>
    <t>docsergiosoto.q@gmail.com</t>
  </si>
  <si>
    <t>docsergiohmares@gmail.com</t>
  </si>
  <si>
    <t>dr.sergiojaram@gmail.com</t>
  </si>
  <si>
    <t>Sergior59@yahoo.com.mx</t>
  </si>
  <si>
    <t>doctorsergiovivanco@gmail.com</t>
  </si>
  <si>
    <t>serroj1980@gmail.com</t>
  </si>
  <si>
    <t>silverio_tovar@hotmail.com</t>
  </si>
  <si>
    <t>silvinodiaz@gmail.com</t>
  </si>
  <si>
    <t>clinic.alcazar@gmail.com</t>
  </si>
  <si>
    <t>mip_luc@hotmail.com</t>
  </si>
  <si>
    <t>salmeron.valiente@gmail.com</t>
  </si>
  <si>
    <t>viba59@yahoo.com.mx</t>
  </si>
  <si>
    <t>vicente_og@hotmail.com</t>
  </si>
  <si>
    <t>info@dentalcuen.com</t>
  </si>
  <si>
    <t>apeiron1@hotmail.com</t>
  </si>
  <si>
    <t>hu_go.10@hotmail.com</t>
  </si>
  <si>
    <t>victorhvm_90@hotmail.com</t>
  </si>
  <si>
    <t>victorbanos19@gmail.com</t>
  </si>
  <si>
    <t>contacto@eternalcancun.com</t>
  </si>
  <si>
    <t>vpineda138@hotmail.com</t>
  </si>
  <si>
    <t xml:space="preserve">salmeron.valiente@gmail.com </t>
  </si>
  <si>
    <t>Víctor_duarte1@hotmail.com</t>
  </si>
  <si>
    <t>dr.vladimircobos@hotmail.com</t>
  </si>
  <si>
    <t>wolther@me.com</t>
  </si>
  <si>
    <t>williams_576@hotmail.com</t>
  </si>
  <si>
    <t>vaespinoza2404@gmail.com</t>
  </si>
  <si>
    <t>yaelaguirre72@gmail.com</t>
  </si>
  <si>
    <t>yairpliego@icloud.com</t>
  </si>
  <si>
    <t>GRAY.BLANC@GMAIL.COM</t>
  </si>
  <si>
    <t>maydrym@ciruderm.info</t>
  </si>
  <si>
    <t>alberto.hellodental@gmail.com</t>
  </si>
  <si>
    <t>DRAABRILBARRAZA@GMAIL.COM</t>
  </si>
  <si>
    <t>a_rayas19@hotmail.com</t>
  </si>
  <si>
    <t>DRAESTRADA08@HOTMAIL.COM</t>
  </si>
  <si>
    <t>adolguin@yahoo.com</t>
  </si>
  <si>
    <t>ARADERM@GMAIL.COM</t>
  </si>
  <si>
    <t>adrianasarabia@doctorlips.mx</t>
  </si>
  <si>
    <t>alda.edith@hotmail.com</t>
  </si>
  <si>
    <t>okeloclinic@gmail.com</t>
  </si>
  <si>
    <t>moscoso_ruiz@hotmail.com</t>
  </si>
  <si>
    <t>aket2510@gmail.com</t>
  </si>
  <si>
    <t>nany2895@hotmail.com</t>
  </si>
  <si>
    <t>amcascan@gmail.com</t>
  </si>
  <si>
    <t>ALBY2709@HOTMAIL.COM</t>
  </si>
  <si>
    <t>adriana.garcia81@uabc.edu.mx</t>
  </si>
  <si>
    <t>spa_medical@hotmail.com</t>
  </si>
  <si>
    <t>alevangelina@hotmail.com</t>
  </si>
  <si>
    <t>alejimenez3006@gmail.com</t>
  </si>
  <si>
    <t>mariposa200ci@hotmai.com</t>
  </si>
  <si>
    <t>aleheib@hotmail.com</t>
  </si>
  <si>
    <t>dra.alejandrahoyos@gmail.com</t>
  </si>
  <si>
    <t>alejuarezflores@yahoo.com.mx</t>
  </si>
  <si>
    <t xml:space="preserve">alexgarsa2@gmail.com </t>
  </si>
  <si>
    <t>alejandra.mdc@hotmail.com</t>
  </si>
  <si>
    <t>alejandragas17@gmail.com</t>
  </si>
  <si>
    <t>ale_nat08@hotmail.com</t>
  </si>
  <si>
    <t>navatapia.alejandra@gmail.com</t>
  </si>
  <si>
    <t>alenayen91@hotmail.com</t>
  </si>
  <si>
    <t>dra.alejandrahernandezjuarez@gmail.com</t>
  </si>
  <si>
    <t>draroiza@outlook.com</t>
  </si>
  <si>
    <t>aletfdz24@hotmail.com</t>
  </si>
  <si>
    <t>atortajadaa@gmail.com</t>
  </si>
  <si>
    <t>aleli.delrazo@outlook.com</t>
  </si>
  <si>
    <t>aalexa.gmc@gmail.com</t>
  </si>
  <si>
    <t>cd.alexandra.arciniega@gmail.com</t>
  </si>
  <si>
    <t>aledelfierrof@gmail.com</t>
  </si>
  <si>
    <t>aliciaastridm@gmail.com</t>
  </si>
  <si>
    <t>aliciagalloc@hotmail.com</t>
  </si>
  <si>
    <t xml:space="preserve">ortho_acevedo@hotmail.com </t>
  </si>
  <si>
    <t>aliciama@prodigy.net.mx</t>
  </si>
  <si>
    <t>alina_ecotrin@hotmail.com</t>
  </si>
  <si>
    <t>alireyley@gmail.com</t>
  </si>
  <si>
    <t>garciaallysoniris@gmail.com</t>
  </si>
  <si>
    <t>amerik.doc@gmail.com</t>
  </si>
  <si>
    <t>dra.almachavezesm@gmail.com</t>
  </si>
  <si>
    <t>alexiaruiz9103@gmail.com</t>
  </si>
  <si>
    <t>haydee2261@gmail.com</t>
  </si>
  <si>
    <t>irisarroyo373@gmail.com</t>
  </si>
  <si>
    <t>almahm2000@yahoo.com</t>
  </si>
  <si>
    <t>dralmalopeza633@gmail.com</t>
  </si>
  <si>
    <t>almacorazon14@gmail.com</t>
  </si>
  <si>
    <t>almaxochitlchp@prodigy.net.mx</t>
  </si>
  <si>
    <t xml:space="preserve">garciaallysoniris@gmail.com </t>
  </si>
  <si>
    <t>agcanchola11@gmail.com</t>
  </si>
  <si>
    <t>America_pasos@msn.com</t>
  </si>
  <si>
    <t>dra.lara74@gmail.com</t>
  </si>
  <si>
    <t>dra.mavaldelamar@gmail.com</t>
  </si>
  <si>
    <t>dra.aluna@gmail.com</t>
  </si>
  <si>
    <t>anagarcia@grlogisticajuridica.com</t>
  </si>
  <si>
    <t>dra.anabarreto@gmail.com</t>
  </si>
  <si>
    <t>cecysosa.med@gmail.com</t>
  </si>
  <si>
    <t>anaestelaescobedo@gmail.com</t>
  </si>
  <si>
    <t>dracortes.82@gmail.com</t>
  </si>
  <si>
    <t>ana.moguel.mejia@gmail.com</t>
  </si>
  <si>
    <t>DRA.MVALDELAMAR@GMAIL.COM</t>
  </si>
  <si>
    <t>anadamar@hotmail.com</t>
  </si>
  <si>
    <t>anna.jheman@hotmail.com</t>
  </si>
  <si>
    <t>dra.karen.garciav@gmail.com</t>
  </si>
  <si>
    <t>anakaren.gracia@hotmail.com</t>
  </si>
  <si>
    <t>drakarina.Medicinaintegral@gmail.com</t>
  </si>
  <si>
    <t>tezanos_md@yahoo.com</t>
  </si>
  <si>
    <t>anlicoag@yahoo.com.mx</t>
  </si>
  <si>
    <t>analivargasp@gmail.com</t>
  </si>
  <si>
    <t>Ana.Bernal.Tapia.05@gmail.com</t>
  </si>
  <si>
    <t>analucia.manzano@hotmail.com</t>
  </si>
  <si>
    <t>ANITABONILLA24@HOTMAIL.COM</t>
  </si>
  <si>
    <t>kennedent@hotmail.com</t>
  </si>
  <si>
    <t xml:space="preserve"> Escalona.karen@hotmail.com</t>
  </si>
  <si>
    <t>drznbadtz@hotmail.com</t>
  </si>
  <si>
    <t>dra.anamruiz@gmail.com</t>
  </si>
  <si>
    <t>anamarytt@hotmail.com</t>
  </si>
  <si>
    <t>mares_185@hotmail.com</t>
  </si>
  <si>
    <t>anapauj21@gmail.com</t>
  </si>
  <si>
    <t>lana08banana@gmail.com</t>
  </si>
  <si>
    <t>dranarodriguezderma@gmail.com</t>
  </si>
  <si>
    <t>anahi.sotor@hotmail.com</t>
  </si>
  <si>
    <t>anahith0114@gmail.com</t>
  </si>
  <si>
    <t>anahy_castellanos@hotmail.com</t>
  </si>
  <si>
    <t>andrea.t213@hotmail.com</t>
  </si>
  <si>
    <t>andreadiazlopez3@gmail.com</t>
  </si>
  <si>
    <t>alilianvelazquez@gmail.com</t>
  </si>
  <si>
    <t>andrea_nieva@yahoo.com</t>
  </si>
  <si>
    <t>dra.andreadavalos@gmail.com</t>
  </si>
  <si>
    <t>andy_roar@hotmail.com</t>
  </si>
  <si>
    <t>DRA.SARRO@GMAIL.COM</t>
  </si>
  <si>
    <t>draanettereyna@gmail.com</t>
  </si>
  <si>
    <t>ab_angy_15@hotmail.com</t>
  </si>
  <si>
    <t>brigitte_av@hotmail.com</t>
  </si>
  <si>
    <t>imagen_angy@hotmail.com</t>
  </si>
  <si>
    <t>andreablancas3@hotmail.com</t>
  </si>
  <si>
    <t>dra.eunice.a@gmail.com</t>
  </si>
  <si>
    <t>afgvaselina@hotmail.com</t>
  </si>
  <si>
    <t xml:space="preserve">dra.andreadavalos@gmail.com </t>
  </si>
  <si>
    <t>andrea.scv17@hotmail.com</t>
  </si>
  <si>
    <t>Skunk_alc@hotmail.com</t>
  </si>
  <si>
    <t>lenna2019@gmail.com</t>
  </si>
  <si>
    <t>pitufina5573@hotmail.com</t>
  </si>
  <si>
    <t>Araceli_kp@hotmail.com</t>
  </si>
  <si>
    <t>fhaanny01@gmail.com</t>
  </si>
  <si>
    <t>Diciv123@gmail.com</t>
  </si>
  <si>
    <t>ara_sache@hotmail.com</t>
  </si>
  <si>
    <t>arantxasnchz@hotmail.com</t>
  </si>
  <si>
    <t>arcemojarro@hotmail.com</t>
  </si>
  <si>
    <t>areli.emb.con@gmail.com</t>
  </si>
  <si>
    <t>arelygtzb15@outlook.com</t>
  </si>
  <si>
    <t>ari.scobar@gmail.com</t>
  </si>
  <si>
    <t>doctora.tierrablanca@gmail.com</t>
  </si>
  <si>
    <t>dra.erizbe@gmail.com</t>
  </si>
  <si>
    <t>arizyedd@gmail.com</t>
  </si>
  <si>
    <t>aapag87@gmail.com</t>
  </si>
  <si>
    <t>arlette_vazquez14@hotmail.com</t>
  </si>
  <si>
    <t>gaba_14@hotmail.com</t>
  </si>
  <si>
    <t>astridgr@yahoo.com</t>
  </si>
  <si>
    <t>atenas.va@proton.me</t>
  </si>
  <si>
    <t>doctora_irene@hotmail.com</t>
  </si>
  <si>
    <t>akzon_22@hotmail.com</t>
  </si>
  <si>
    <t>draurorahg@hotmail.com</t>
  </si>
  <si>
    <t>draazucenasm6@gmail.com</t>
  </si>
  <si>
    <t>azuzepeda@gmail.com</t>
  </si>
  <si>
    <t>balbisan@ucm.es</t>
  </si>
  <si>
    <t>dra.barbaravela@gmail.com</t>
  </si>
  <si>
    <t>dra.basilio@gmail.com</t>
  </si>
  <si>
    <t>barbara_0466w@hotmail.com</t>
  </si>
  <si>
    <t>dr.barbaragalonso@gmail.com</t>
  </si>
  <si>
    <t>barbara.nester.t@gmail.com</t>
  </si>
  <si>
    <t>dradrianalr@hotmail.com</t>
  </si>
  <si>
    <t>andylarrar@gmail.com</t>
  </si>
  <si>
    <t>dra.azareth.lozano@gmail.com</t>
  </si>
  <si>
    <t>cdbdavalos@gmail.com</t>
  </si>
  <si>
    <t>beatrizinz@hotmail.com</t>
  </si>
  <si>
    <t>auro1228@hotmail.com</t>
  </si>
  <si>
    <t>belegui92@hotmail.com</t>
  </si>
  <si>
    <t>Aly.valencial13@hotmail.com</t>
  </si>
  <si>
    <t>carolinaavinamathey@gmail.com</t>
  </si>
  <si>
    <t>berthaquint@hotmail.com</t>
  </si>
  <si>
    <t>drasalmeron03@hotmail.com</t>
  </si>
  <si>
    <t>dra.gomez.bianca@gmail.com</t>
  </si>
  <si>
    <t>blancaag76@gmail.com</t>
  </si>
  <si>
    <t>dra.blancaralva@gmail.com</t>
  </si>
  <si>
    <t>dra.ares.804@gmail.com</t>
  </si>
  <si>
    <t>VEGDE74@HOTMAIL.COM</t>
  </si>
  <si>
    <t>Jovialt.direccion@gmail.com</t>
  </si>
  <si>
    <t>stephiejimr@gmail.com</t>
  </si>
  <si>
    <t>bren76alvarez@gmail.com</t>
  </si>
  <si>
    <t>brenda1397@hotmail. com</t>
  </si>
  <si>
    <t>brenda_uqro@hotmail.com</t>
  </si>
  <si>
    <t>Brenda-edith@live.com.mx</t>
  </si>
  <si>
    <t>brenda2603@gmail.com</t>
  </si>
  <si>
    <t>dracastañeda@hotmail.com</t>
  </si>
  <si>
    <t>serving_amb@hotmail.com</t>
  </si>
  <si>
    <t>dra.brenda.lunaz@gmail.com</t>
  </si>
  <si>
    <t>brensol_ibarra@hotmail.com</t>
  </si>
  <si>
    <t>picenasarai@gmail.com</t>
  </si>
  <si>
    <t>Drapicena@gmail.Com</t>
  </si>
  <si>
    <t>brenda@alaia-clinic.com</t>
  </si>
  <si>
    <t>brianda0501@gmail.com</t>
  </si>
  <si>
    <t>drabrisacmf@gmail.com</t>
  </si>
  <si>
    <t>candefima@gmail.com</t>
  </si>
  <si>
    <t>dra.jaymevenegas@gmail.com</t>
  </si>
  <si>
    <t>dra.jaber@hotmail.com</t>
  </si>
  <si>
    <t>ca.lp17@hotmail.com</t>
  </si>
  <si>
    <t>carmenperp@hotmail.con</t>
  </si>
  <si>
    <t>carolinaaracely21@gmail.com</t>
  </si>
  <si>
    <t>carolinacdlt20@gmail.com</t>
  </si>
  <si>
    <t>Ca_da_ru@hotmail.com</t>
  </si>
  <si>
    <t>caro.garrido93@icloud.com</t>
  </si>
  <si>
    <t>aurea.vita@hotmail.com</t>
  </si>
  <si>
    <t>kro27_24cra@hotmail.com</t>
  </si>
  <si>
    <t>Carovaldogtz@gmail.com</t>
  </si>
  <si>
    <t>cecylechuga@hotmail.com</t>
  </si>
  <si>
    <t>pauzubia@hotmail.com</t>
  </si>
  <si>
    <t>celinarcor@hotmail.com</t>
  </si>
  <si>
    <t>Cheryl_nunez@hotmail.com</t>
  </si>
  <si>
    <t>crissbalderash@gmail.com</t>
  </si>
  <si>
    <t>christian@eyeklinik.com</t>
  </si>
  <si>
    <t>dracynarana@gmail.com</t>
  </si>
  <si>
    <t>cinthiapcantu@hotmail.com</t>
  </si>
  <si>
    <t>cinthyaglzazzz@hotmail.com</t>
  </si>
  <si>
    <t>dra.cinthyadiazsoto@gmail.com</t>
  </si>
  <si>
    <t>CINTHYA1301@HOTMAIL.COM</t>
  </si>
  <si>
    <t>sritasertralina@gmail.com</t>
  </si>
  <si>
    <t>andyave4@gmail.com</t>
  </si>
  <si>
    <t>cindygg23@gmail.com</t>
  </si>
  <si>
    <t>dra.danielamunguiaortiz@gmail.com</t>
  </si>
  <si>
    <t>cinthyamayoral@gmail.com</t>
  </si>
  <si>
    <t xml:space="preserve">CINTHYA1301@HOTMAIL.COM </t>
  </si>
  <si>
    <t>ivonneortiz_douz@hotmail.com</t>
  </si>
  <si>
    <t>claudia.villa.madrid@gmail.com</t>
  </si>
  <si>
    <t>doctora.claudia.mc@gmail.com</t>
  </si>
  <si>
    <t xml:space="preserve">areli.kneip@gmail.com </t>
  </si>
  <si>
    <t>clizarragaca@gmail.com</t>
  </si>
  <si>
    <t>draclaudiafacturas@gmail.com</t>
  </si>
  <si>
    <t>dra.claudiaarellano@gmail.com</t>
  </si>
  <si>
    <t>dra.gonzalezbanda@gmail.com</t>
  </si>
  <si>
    <t>paty.claus.hdz@gmail.com</t>
  </si>
  <si>
    <t>cprietohdz@gmail.com</t>
  </si>
  <si>
    <t>claunateras@hotmail.com</t>
  </si>
  <si>
    <t xml:space="preserve">claugtzs@yahoo.com </t>
  </si>
  <si>
    <t>gorik.tenopala@gmail.com</t>
  </si>
  <si>
    <t>cbecerrilda@gmail.com</t>
  </si>
  <si>
    <t>Dra.concesa@ibrmed.com</t>
  </si>
  <si>
    <t>cristeldelao@gmail.com</t>
  </si>
  <si>
    <t>alcarazestefania18@gmail.com</t>
  </si>
  <si>
    <t>cristy_hdzp7@hotmail.com</t>
  </si>
  <si>
    <t>itzamma@hotmail.com</t>
  </si>
  <si>
    <t>cristinanuc98@gmail.com</t>
  </si>
  <si>
    <t>cristinasarabia13@hotmail.com</t>
  </si>
  <si>
    <t>cynthiaperez1308@hotmail.com</t>
  </si>
  <si>
    <t>vazquez_damariz@hotmail.com</t>
  </si>
  <si>
    <t>dracgilguz@gmail.com</t>
  </si>
  <si>
    <t>MRL15_90@HOTMAIL.COM</t>
  </si>
  <si>
    <t>cynthiareynabarajas@hotmail.com</t>
  </si>
  <si>
    <t>veronicacynthia51@gmail.com</t>
  </si>
  <si>
    <t>dafnent@gmail.com</t>
  </si>
  <si>
    <t>daliaornelasgalvan@gmail.com</t>
  </si>
  <si>
    <t>daneiri-orteg@hotmail.com</t>
  </si>
  <si>
    <t>daniamunguiaa@gmail.com</t>
  </si>
  <si>
    <t>dania.dominguez@gmail.com</t>
  </si>
  <si>
    <t>daniav@outlook.com</t>
  </si>
  <si>
    <t>dradanianaorisel@gmail.com</t>
  </si>
  <si>
    <t>juplastpx221@outlook.com</t>
  </si>
  <si>
    <t>dra.danielacarrasco@gmail.com</t>
  </si>
  <si>
    <t>dragutierrezbiodent@gmail.com</t>
  </si>
  <si>
    <t>cdalcaraz@hotmail.com</t>
  </si>
  <si>
    <t>daniela.rubio.penuela@gmail.com</t>
  </si>
  <si>
    <t>PAOLAVIJSS@GMAIL.COM</t>
  </si>
  <si>
    <t>nanadzr@hotmail.com</t>
  </si>
  <si>
    <t>doctorarosete@gmail.com</t>
  </si>
  <si>
    <t>deliaairam1987@gmail.com</t>
  </si>
  <si>
    <t>dra.denissecano@gmail.com</t>
  </si>
  <si>
    <t>denis.alvizuri@outlook.com</t>
  </si>
  <si>
    <t>DRAGUZMAN22@GMAIL.COM</t>
  </si>
  <si>
    <t>diana.alicia8@gmail.com</t>
  </si>
  <si>
    <t>diana_lopezu@hotmail.com</t>
  </si>
  <si>
    <t>gerencia@gxkape.com</t>
  </si>
  <si>
    <t>dianabernaldiaz@hotmail.com</t>
  </si>
  <si>
    <t>drayupi@hotmail.com</t>
  </si>
  <si>
    <t>udave37@gmail.com</t>
  </si>
  <si>
    <t>hmdiana42@gmail.com</t>
  </si>
  <si>
    <t>compras@prodermaclinica.com</t>
  </si>
  <si>
    <t>dmanjarrez@uabc.edu.mx</t>
  </si>
  <si>
    <t>diana_romero15191@hotmail.com</t>
  </si>
  <si>
    <t>dradianabarbosaj@gmail.com</t>
  </si>
  <si>
    <t>Diana_dpgm07@hotmail.com</t>
  </si>
  <si>
    <t>dr.diana_toscano@hotmail.com</t>
  </si>
  <si>
    <t xml:space="preserve">udave37@gmail.com   </t>
  </si>
  <si>
    <t>dianellap@hotmail.com</t>
  </si>
  <si>
    <t>mundo_dd@hotmail.com</t>
  </si>
  <si>
    <t>DINITABS@GMAIL.COM</t>
  </si>
  <si>
    <t>dianna.gm12@gmail.com</t>
  </si>
  <si>
    <t>dra.alineochoa@gmail.com</t>
  </si>
  <si>
    <t>doris.1202@hotmail.com</t>
  </si>
  <si>
    <t>lauraliciaro@gmail.com</t>
  </si>
  <si>
    <t>dennisedulce@outlook.com</t>
  </si>
  <si>
    <t>dradulces@gmail.com</t>
  </si>
  <si>
    <t>dmag_2@hotmail.com</t>
  </si>
  <si>
    <t>dulce.torretrueba@hotmail.com</t>
  </si>
  <si>
    <t>dumenqui@gmail.com</t>
  </si>
  <si>
    <t>dulsalinasm@gmail.com</t>
  </si>
  <si>
    <t>dnsm79@hotmail.com</t>
  </si>
  <si>
    <t xml:space="preserve">mundo_dd@hotmail.com </t>
  </si>
  <si>
    <t>yanunar@gmail.com</t>
  </si>
  <si>
    <t>silvaebling@gmail.com</t>
  </si>
  <si>
    <t>edith.touriel3@hotmail.com</t>
  </si>
  <si>
    <t>edith.gonzalez13@usbc.edu.mx</t>
  </si>
  <si>
    <t>edithcisneros240294@gmail.com</t>
  </si>
  <si>
    <t>doricellagarciacornejo@gmail.com</t>
  </si>
  <si>
    <t>dra.elena.rodrid04@gmail.com</t>
  </si>
  <si>
    <t>dra.dulcesotol@gmail.com</t>
  </si>
  <si>
    <t>dr.julieta.quintana@gmail.com</t>
  </si>
  <si>
    <t>draelimondragon@gmail.com</t>
  </si>
  <si>
    <t>elisa.parestc@hotmail.com</t>
  </si>
  <si>
    <t>draelisasantillanes@gmail.com</t>
  </si>
  <si>
    <t>mendozaeliza@hotmail.com</t>
  </si>
  <si>
    <t>lizzywalker69@yahoo.ca</t>
  </si>
  <si>
    <t>draelicordova@gmail.com</t>
  </si>
  <si>
    <t>dracrisantocampos@gmail.com</t>
  </si>
  <si>
    <t>elirainclouds@icloud.com</t>
  </si>
  <si>
    <t>ELIANAMHEREDIA@HOTMAIL.COM</t>
  </si>
  <si>
    <t>dra.elizabethrdzr@hotmail.com</t>
  </si>
  <si>
    <t>elirojasg03@gmail.com</t>
  </si>
  <si>
    <t>ely_zabeth31@hotmail.com</t>
  </si>
  <si>
    <t>britselbch@gmail.com</t>
  </si>
  <si>
    <t>ELVIARTUR@HOTMAIL.COM</t>
  </si>
  <si>
    <t>dra.elviamarcial@gmail.com</t>
  </si>
  <si>
    <t>emilialv2010@gmail.com</t>
  </si>
  <si>
    <t>toledo31em@gmail.com</t>
  </si>
  <si>
    <t>erandyanaya@gmail.com</t>
  </si>
  <si>
    <t>e.rendir.ahdez@hotmail.com</t>
  </si>
  <si>
    <t>st_er3@hotmail.com</t>
  </si>
  <si>
    <t>dra.erickasg@gmail.com</t>
  </si>
  <si>
    <t>j.corona.s@hotmail.com</t>
  </si>
  <si>
    <t>drajimenez1982@hotmail.com</t>
  </si>
  <si>
    <t>pilarmosqueda@gmail.com</t>
  </si>
  <si>
    <t>ERIKAEUGENIAMPSS@GMAIL.COM</t>
  </si>
  <si>
    <t>dramarcialffl@gmail.com</t>
  </si>
  <si>
    <t>jocelin.gonzaga2509@gmail.com</t>
  </si>
  <si>
    <t>montserrat.it2111@gmail.com</t>
  </si>
  <si>
    <t>dra.iky32@gmail.com</t>
  </si>
  <si>
    <t>dracarpenteree@outlook.com</t>
  </si>
  <si>
    <t>esmeralda_liebe@hotmail.com</t>
  </si>
  <si>
    <t xml:space="preserve">pilarmosqueda@gmail.com </t>
  </si>
  <si>
    <t>dra.estefania.espinosa@gmail.com</t>
  </si>
  <si>
    <t>Estefaniamc@outlook.com</t>
  </si>
  <si>
    <t>estefany.valdez@udem.edu</t>
  </si>
  <si>
    <t>alejandra.vignola.c@gmail.com</t>
  </si>
  <si>
    <t>eslunahu@hotmail.com</t>
  </si>
  <si>
    <t>estrella.camhi@gmail.com</t>
  </si>
  <si>
    <t>dra.poncedeleon@hotmail.com</t>
  </si>
  <si>
    <t>eunicehrvm@gmail.com</t>
  </si>
  <si>
    <t>eunicevega.mi@gmail.com</t>
  </si>
  <si>
    <t xml:space="preserve">esmeralda_liebe@hotmail.com </t>
  </si>
  <si>
    <t>EVAURENA@HOTMAIL.COM</t>
  </si>
  <si>
    <t>doc_eva1@hotmail.com</t>
  </si>
  <si>
    <t>evelyn_pcharles@hotmail.com</t>
  </si>
  <si>
    <t>eyra.villalobos@gmail.com</t>
  </si>
  <si>
    <t>dra.camberosruiz@hotmail.com</t>
  </si>
  <si>
    <t>Fdanielaa96@outlook.com</t>
  </si>
  <si>
    <t>Dra.fabiola.mtz6@gmail.com</t>
  </si>
  <si>
    <t>dra.fabiolagalvez@gmail.com</t>
  </si>
  <si>
    <t>DRA.FABIOLAGALVEZ@GMAIL.COM</t>
  </si>
  <si>
    <t>fa.jimenezlara@gmail.com</t>
  </si>
  <si>
    <t xml:space="preserve">ggbamp@hotmail.com </t>
  </si>
  <si>
    <t>dra.eva.orl@gmail.com</t>
  </si>
  <si>
    <t>dra.fatimabernal@gmail.com</t>
  </si>
  <si>
    <t>ferkatrib@gmail.com</t>
  </si>
  <si>
    <t>ferver86@hotmail.com</t>
  </si>
  <si>
    <t>contactocmbi@gmail.com</t>
  </si>
  <si>
    <t>florojanom@gmail.com</t>
  </si>
  <si>
    <t>cdfrancinecb@gmail.com</t>
  </si>
  <si>
    <t>fridaayes7@gmail.com</t>
  </si>
  <si>
    <t>dra.gabrielacarpio@outlook.es</t>
  </si>
  <si>
    <t>dra.gabrielacperez@gmail.com</t>
  </si>
  <si>
    <t>gacovez@gmail.com</t>
  </si>
  <si>
    <t>kinder_casperly@yahoo.com.mx</t>
  </si>
  <si>
    <t>dra_morales25@hotmail.com</t>
  </si>
  <si>
    <t>gabb.ortizp@gmail.com</t>
  </si>
  <si>
    <t>dra.gabriela.espada@gmail.com</t>
  </si>
  <si>
    <t>gabyfch@icloud.com</t>
  </si>
  <si>
    <t>drquintero81@gmail.com</t>
  </si>
  <si>
    <t>dra.gabyrueda@gmail.com</t>
  </si>
  <si>
    <t>gema.e.g@hotmail.com</t>
  </si>
  <si>
    <t>monserrath.radilla@uabc.edu.mx</t>
  </si>
  <si>
    <t>drajimenezgen@gmail.com</t>
  </si>
  <si>
    <t xml:space="preserve">gabyfch@icloud.com </t>
  </si>
  <si>
    <t>dra.delamora@yahoo.com</t>
  </si>
  <si>
    <t>blg_30luis@hotmail.com</t>
  </si>
  <si>
    <t xml:space="preserve">gaby.juh28@gmail.com </t>
  </si>
  <si>
    <t>gabrielanra18@gmail.com</t>
  </si>
  <si>
    <t>giacristante@gmail.com</t>
  </si>
  <si>
    <t>gigliola.bustos@gmail.com</t>
  </si>
  <si>
    <t>dra.gio8@hotmail.com</t>
  </si>
  <si>
    <t>emporiodelasalud@hotmail.com</t>
  </si>
  <si>
    <t>astridbulbow@hotmail.com</t>
  </si>
  <si>
    <t>DRA.GISELLERDZ@GMAIL.COM</t>
  </si>
  <si>
    <t>justiciaymedicina@hotmail.com</t>
  </si>
  <si>
    <t>dra.gloriamaldonado1987@gmail.com</t>
  </si>
  <si>
    <t>krystal.especialidadesdentales@gmail.com</t>
  </si>
  <si>
    <t>dra.guajardo@gmail.com</t>
  </si>
  <si>
    <t>dra.arriaga@bellamedic.mx</t>
  </si>
  <si>
    <t>gracielacantu@gmail.com</t>
  </si>
  <si>
    <t>gracielaa_maria@hotmail.com</t>
  </si>
  <si>
    <t>gracipa_13@hotmail.com</t>
  </si>
  <si>
    <t>GRECIAGRAJEDA@HOTMAIL.COM</t>
  </si>
  <si>
    <t>greciapuc@hotmail.com</t>
  </si>
  <si>
    <t>Grecia_apolinar@hotmail.com</t>
  </si>
  <si>
    <t>gvdentalstudio@gmail.com</t>
  </si>
  <si>
    <t>innovadent.dr@yahoo.com</t>
  </si>
  <si>
    <t>lupitacoyaso@gmail.com</t>
  </si>
  <si>
    <t>Dra.inescontreras@live.com.mx</t>
  </si>
  <si>
    <t>ITZELGARCIAR@GMAIL.COM</t>
  </si>
  <si>
    <t>gredam@hotmail.com</t>
  </si>
  <si>
    <t xml:space="preserve">greciapuc@hotmail.com </t>
  </si>
  <si>
    <t>dra.vjacuinde@hotmail.com</t>
  </si>
  <si>
    <t>hai.laveau@gmail.com</t>
  </si>
  <si>
    <t>info@hycenter.com.mx</t>
  </si>
  <si>
    <t>haru_alanny@hotmail.com</t>
  </si>
  <si>
    <t>heatheraguirredo@gmail.com</t>
  </si>
  <si>
    <t>hefzies92@gmail.com</t>
  </si>
  <si>
    <t>hpereznazar@gmail.com</t>
  </si>
  <si>
    <t>herendirap@gmail.com</t>
  </si>
  <si>
    <t>dra_i_aguilar@yahoo.com.mx</t>
  </si>
  <si>
    <t>iharamadayr@gmail.com</t>
  </si>
  <si>
    <t>dra.ilefdz@hotmail.com</t>
  </si>
  <si>
    <t>iliana_ch@live.com.mx</t>
  </si>
  <si>
    <t>ilsevillamor@gmail.com</t>
  </si>
  <si>
    <t>ilsedali@hotmail.com</t>
  </si>
  <si>
    <t>drarociopalacios28@gmail.com</t>
  </si>
  <si>
    <t>Imelda.izeta@gmail.com</t>
  </si>
  <si>
    <t>INDHIRACC@HOTMAIL.COM</t>
  </si>
  <si>
    <t>indiranolasco65@gmail.com</t>
  </si>
  <si>
    <t>iris_maldonado2012@hotmail.com</t>
  </si>
  <si>
    <t xml:space="preserve">dniko26@hotmail.com </t>
  </si>
  <si>
    <t>irma_isabel_t@hotmail.com</t>
  </si>
  <si>
    <t>jgr251285@gmail.com</t>
  </si>
  <si>
    <t>dra.jardines@hotmail.com</t>
  </si>
  <si>
    <t>dra_irma_gonzalez@hotmail.com</t>
  </si>
  <si>
    <t>dermatologiacentro@hotmail.com</t>
  </si>
  <si>
    <t>dr_ime@hotmail.com</t>
  </si>
  <si>
    <t>isabella_garibaldi@hotmail.com</t>
  </si>
  <si>
    <t>alexxamontes94@gmail.com</t>
  </si>
  <si>
    <t>italiahernandez30@hotmail.com</t>
  </si>
  <si>
    <t>ithzania.salva@gmail.com</t>
  </si>
  <si>
    <t>dra.avila2206@gmail.com</t>
  </si>
  <si>
    <t>gabvalverde@outlook.com</t>
  </si>
  <si>
    <t>itzel.guz.mar@gmail.com</t>
  </si>
  <si>
    <t>ivettemg93@hotmail.com</t>
  </si>
  <si>
    <t>ivetteo@hotmail.com</t>
  </si>
  <si>
    <t>ivettegsd94@gmail.con</t>
  </si>
  <si>
    <t>ivone_vh@hotmail.com</t>
  </si>
  <si>
    <t>dra.karenhm@gmail.com</t>
  </si>
  <si>
    <t>Ivonnedent_23@hotmail.com</t>
  </si>
  <si>
    <t>ivyelopezb@gmail.com</t>
  </si>
  <si>
    <t>ixchelland@hotmail.com</t>
  </si>
  <si>
    <t>DRA.IXCHEL@GMAIL.COM</t>
  </si>
  <si>
    <t>iiza_1@hotmail.com</t>
  </si>
  <si>
    <t>izchel_solis@hotmail.com</t>
  </si>
  <si>
    <t>yesibeth_jess@hotmail.com</t>
  </si>
  <si>
    <t>clinicasadp@gmail.com</t>
  </si>
  <si>
    <t>dra.jacquelinehinojosa@gmail.com</t>
  </si>
  <si>
    <t>jaime_1916@hotmail.com</t>
  </si>
  <si>
    <t xml:space="preserve">ivette.torres535@gmail.com </t>
  </si>
  <si>
    <t>j.azalo@hotmail.com</t>
  </si>
  <si>
    <t>dentalarguello@gmail.com</t>
  </si>
  <si>
    <t>jancs8376@gmail.com</t>
  </si>
  <si>
    <t>janeth_navarrete@outlook.com</t>
  </si>
  <si>
    <t>Vereditza@gmail.com</t>
  </si>
  <si>
    <t>dra.jagp@gmail.com</t>
  </si>
  <si>
    <t>dra.jaqueverdugo@gmail</t>
  </si>
  <si>
    <t>jazmincitamc@gmail.com</t>
  </si>
  <si>
    <t>Jazmín.mh18@gmail.com</t>
  </si>
  <si>
    <t>Yerania_rueda@hotmail.com</t>
  </si>
  <si>
    <t>Jeancarla.mendez@udem.edu</t>
  </si>
  <si>
    <t>draalejandrachicho@gmail.com</t>
  </si>
  <si>
    <t>ennicv15_04@hotmail.com</t>
  </si>
  <si>
    <t>drajennifer1192@gmail.com</t>
  </si>
  <si>
    <t>jenny_blanco@hotmail.com</t>
  </si>
  <si>
    <t xml:space="preserve"> jancs8376@gmail.com</t>
  </si>
  <si>
    <t>astridfraustro5@gmail.com</t>
  </si>
  <si>
    <t>dra.ramirezjessica@gmail.com</t>
  </si>
  <si>
    <t>Drajessica.uag.med@gmail.com</t>
  </si>
  <si>
    <t>dra.aidfuentes@hotmail.com</t>
  </si>
  <si>
    <t>jess.gz@hotmail.com</t>
  </si>
  <si>
    <t>dra.jessicavazquezm@gmail.com</t>
  </si>
  <si>
    <t>jesshdz21@gmail.com</t>
  </si>
  <si>
    <t>jessicahetzive@gmail.com</t>
  </si>
  <si>
    <t>dra.jovanafinanzas@gmail.com</t>
  </si>
  <si>
    <t>92pslj@gmail.com</t>
  </si>
  <si>
    <t xml:space="preserve">drajennifer1192@gmail.com </t>
  </si>
  <si>
    <t>jessica.preciado.aguilar@gmail.com</t>
  </si>
  <si>
    <t>jessvisktn@gmail.com</t>
  </si>
  <si>
    <t>yaja_rios2@hotmail.com</t>
  </si>
  <si>
    <t>etre.belle02@gmail.com</t>
  </si>
  <si>
    <t>dra.jibaek@gmail.com</t>
  </si>
  <si>
    <t>DRA.JOCELYNBM@GMAIL.COM</t>
  </si>
  <si>
    <t>Dratalamantesmoreno@gmail.com</t>
  </si>
  <si>
    <t>Humanaskinsthetic@gmail.com</t>
  </si>
  <si>
    <t>belaflower78@yahoo.com.mx</t>
  </si>
  <si>
    <t>dramaritzaabonce@gmail.com</t>
  </si>
  <si>
    <t>dranavarro0302@gmail.com</t>
  </si>
  <si>
    <t>solerj208@gmail.com</t>
  </si>
  <si>
    <t>juhany.guzman.d@gmail.com</t>
  </si>
  <si>
    <t>jjniembrog@gmail.com</t>
  </si>
  <si>
    <t>drjuliampza68@gmail.com</t>
  </si>
  <si>
    <t>drajulietagutierrez@gmail.com</t>
  </si>
  <si>
    <t>julietaarosiles@hotmail.com</t>
  </si>
  <si>
    <t>johanaquin11@gmail.com</t>
  </si>
  <si>
    <t>julysaldana@hotmail.com</t>
  </si>
  <si>
    <t>julynalon@hotmail.com</t>
  </si>
  <si>
    <t>krn_bety@hotmail.com</t>
  </si>
  <si>
    <t>karendch11@gmail.com</t>
  </si>
  <si>
    <t>Karen.ascencio.08@gmail.com</t>
  </si>
  <si>
    <t>dra.karengamboa@gmail.com</t>
  </si>
  <si>
    <t>karen.baor@hotmail.com</t>
  </si>
  <si>
    <t>karengaytanhdez@gmail.com</t>
  </si>
  <si>
    <t>dragiselaaesthetic@gmail.com</t>
  </si>
  <si>
    <t>Kar_guiso@hotmail.com</t>
  </si>
  <si>
    <t>karenrauda@yahoo.com</t>
  </si>
  <si>
    <t>kjaque.12@gmail.com</t>
  </si>
  <si>
    <t>karenlissete@hotmail.com</t>
  </si>
  <si>
    <t>kareninak@hotmail.com</t>
  </si>
  <si>
    <t>klopecas@gmail.com</t>
  </si>
  <si>
    <t>krenrm1110.kr@gmail.com</t>
  </si>
  <si>
    <t>kbenitez_90@hotmail.com</t>
  </si>
  <si>
    <t>karian_ndjh@msn.com</t>
  </si>
  <si>
    <t>karimreynamendez@gmail.com</t>
  </si>
  <si>
    <t>dra.bravo@gmedicopatria.com.mx</t>
  </si>
  <si>
    <t>Drakarig2@hotmail.com</t>
  </si>
  <si>
    <t>karygh95@icloud.com</t>
  </si>
  <si>
    <t>jusim_111290@hotmail.com</t>
  </si>
  <si>
    <t>dra.bioregen@gmail.com</t>
  </si>
  <si>
    <t>kyhs90@icloud.com</t>
  </si>
  <si>
    <t>dra.Karla.cv@gmail.com</t>
  </si>
  <si>
    <t>CARLALIMON@HOTMAIL.COM</t>
  </si>
  <si>
    <t>KARLAVMEXICO@GMAIL.COM</t>
  </si>
  <si>
    <t>giisreyess@hotmail.com</t>
  </si>
  <si>
    <t>Karlaruzsaldivar@hotmail.com</t>
  </si>
  <si>
    <t>kim.12_rck@hotmail.com</t>
  </si>
  <si>
    <t>m.c.juarezs.kar@gmail.com</t>
  </si>
  <si>
    <t>dentaeliteclinica@gmail.com</t>
  </si>
  <si>
    <t>drakarlaornelas@hotmail.com</t>
  </si>
  <si>
    <t xml:space="preserve"> DRABIOREGEN@ GMAIL.COM</t>
  </si>
  <si>
    <t>Drakarlaurias@gmail.com</t>
  </si>
  <si>
    <t>kreyesloya@gmail.com</t>
  </si>
  <si>
    <t>dra.katvega@gmail.com</t>
  </si>
  <si>
    <t>kathiasantamaria@hotmail.com</t>
  </si>
  <si>
    <t>itccl1@hotmail.com</t>
  </si>
  <si>
    <t>katiatornero@hotmail.com</t>
  </si>
  <si>
    <t>dra.katiatrujillo@yahoo.com.mx</t>
  </si>
  <si>
    <t>Keithdelat@gmail.com</t>
  </si>
  <si>
    <t>dra_dentalhealth@hotmail.com</t>
  </si>
  <si>
    <t>kimberlymonique08@gmail.com</t>
  </si>
  <si>
    <t>alecuadra29@gmail.com</t>
  </si>
  <si>
    <t xml:space="preserve"> kreyesloya@gmail.com</t>
  </si>
  <si>
    <t>dralaurapuga@gmail.com</t>
  </si>
  <si>
    <t>lau.barrera28@gmail.com</t>
  </si>
  <si>
    <t>kenyacita@gmail.com</t>
  </si>
  <si>
    <t>Lauramros@gmail.com</t>
  </si>
  <si>
    <t>endolau16@gmail.com</t>
  </si>
  <si>
    <t>lauracamachorosas25@gmail.com</t>
  </si>
  <si>
    <t>Lauralhr26@gmail.com</t>
  </si>
  <si>
    <t>dralaura.hdz22@gmail.com</t>
  </si>
  <si>
    <t>dralalolu@hotmail.com</t>
  </si>
  <si>
    <t>llag1986@gmail.com</t>
  </si>
  <si>
    <t>monne0304@gmail.com</t>
  </si>
  <si>
    <t>lauraacostabariatra@gmail.com</t>
  </si>
  <si>
    <t>laura_ngodoy@hotmail.com</t>
  </si>
  <si>
    <t>laura_flores@hotmail.com</t>
  </si>
  <si>
    <t>dralauraleyva@gmail.com</t>
  </si>
  <si>
    <t>Laura.a.callejas@gmail.com</t>
  </si>
  <si>
    <t>dralauraguillen25@gmail.com</t>
  </si>
  <si>
    <t>leisaor@yahoo.com.mx</t>
  </si>
  <si>
    <t>Leonor.medestetica@gmail.com</t>
  </si>
  <si>
    <t xml:space="preserve">endolau16@gmail.com </t>
  </si>
  <si>
    <t>lespaulr.z@gmail.com</t>
  </si>
  <si>
    <t>dra.rodriguezleslie@gmail.com</t>
  </si>
  <si>
    <t>polesna1@gmail.com</t>
  </si>
  <si>
    <t>lauralilia2009@gmail.com</t>
  </si>
  <si>
    <t>dra.leticiagape@gmail.com</t>
  </si>
  <si>
    <t>dralblake@hotmail.com</t>
  </si>
  <si>
    <t>dralety26@gmail.com</t>
  </si>
  <si>
    <t>lemorepl@hotmail.com</t>
  </si>
  <si>
    <t>lidia_120503@live.com.mx</t>
  </si>
  <si>
    <t>leslie.mediruie@icloud.com</t>
  </si>
  <si>
    <t>MED_ESTETIC_HARIEL@HOTMAIL.COM</t>
  </si>
  <si>
    <t>torreslidia0@gmail.com</t>
  </si>
  <si>
    <t>lvgc_0118@hotmail.com</t>
  </si>
  <si>
    <t>fernanda46@hotmail.com</t>
  </si>
  <si>
    <t>aguilarligia5r@gmail.com</t>
  </si>
  <si>
    <t>essentiel.clinic@yahoo.com.mx</t>
  </si>
  <si>
    <t>dralili@live.com.mx</t>
  </si>
  <si>
    <t>liliale@hotmail.com</t>
  </si>
  <si>
    <t>liliana.diazpl@live.com</t>
  </si>
  <si>
    <t xml:space="preserve">marisol26_zorry@hotmail.com </t>
  </si>
  <si>
    <t>cruzgalimd@gmail.com</t>
  </si>
  <si>
    <t>lily_2407@hotmail.com</t>
  </si>
  <si>
    <t>liroru25@hotmail.com</t>
  </si>
  <si>
    <t>dra.lilianacacho@gmail.com</t>
  </si>
  <si>
    <t>dra.lilianaguerra@gmail.com</t>
  </si>
  <si>
    <t>lilianashzulsa@gmail.com</t>
  </si>
  <si>
    <t>LILYMARTINEZDELACRUZ@GMAIL.COM</t>
  </si>
  <si>
    <t>Isa12_cerros@hotmail.com</t>
  </si>
  <si>
    <t>dra.alaman@outlook.com</t>
  </si>
  <si>
    <t>dra_gabygarcia@icloud.com</t>
  </si>
  <si>
    <t>linellyarizmendi44@gmail.com</t>
  </si>
  <si>
    <t>collpalma@hotmail.com,yibikindercito@hotmail.com</t>
  </si>
  <si>
    <t>Lissette.Arriola@hotmail.com</t>
  </si>
  <si>
    <t>lisset8902@gmail.com</t>
  </si>
  <si>
    <t>Lissette.garcia.juarez58@gmail.com</t>
  </si>
  <si>
    <t>lisacupa@hotmail.com</t>
  </si>
  <si>
    <t>dralizmartinez@hotmail.com</t>
  </si>
  <si>
    <t>Lizbeth.ma8@gmail.con</t>
  </si>
  <si>
    <t xml:space="preserve">dra.lilianaguerra@gmail.com </t>
  </si>
  <si>
    <t>Lizzyean@gmail.com</t>
  </si>
  <si>
    <t>lizet_bellanse@hotmail.com</t>
  </si>
  <si>
    <t>Lizzy_damata@hotmail.com</t>
  </si>
  <si>
    <t>Lodalto721@hotmail.com</t>
  </si>
  <si>
    <t>lornaball5@gmail.com</t>
  </si>
  <si>
    <t>lo_garcialares@yahoo.com</t>
  </si>
  <si>
    <t>Lorena.gonta@outlook.es</t>
  </si>
  <si>
    <t>twi_lor@live.com.mx</t>
  </si>
  <si>
    <t>lammoglialo@hotmail.com</t>
  </si>
  <si>
    <t>lorenakalderon@hotmail.com</t>
  </si>
  <si>
    <t xml:space="preserve">lisacupa@hotmail.com </t>
  </si>
  <si>
    <t>posadadelosabuelitos@gmail.com</t>
  </si>
  <si>
    <t>LUCERO_VO@HOTMAIL.COM</t>
  </si>
  <si>
    <t>draluciaramirez@gmail.com</t>
  </si>
  <si>
    <t>lucianalangoni@yahoo.com</t>
  </si>
  <si>
    <t>ludimhg@gmail.com</t>
  </si>
  <si>
    <t>Doctoraluisa.vargas@gmail.com</t>
  </si>
  <si>
    <t>lu.doctoracabrer@gmail.com</t>
  </si>
  <si>
    <t>luisafgji@gmail.com</t>
  </si>
  <si>
    <t>Mike@linduramed.com</t>
  </si>
  <si>
    <t>luzy.mur@gmail.com</t>
  </si>
  <si>
    <t>dra.ariana@ariad.pro</t>
  </si>
  <si>
    <t>dracarmenhr2@gmail.com</t>
  </si>
  <si>
    <t>luzholguin82@hotmail.com</t>
  </si>
  <si>
    <t>rluzminerva@gmail.com</t>
  </si>
  <si>
    <t xml:space="preserve">Lucytenas23@gmail.com </t>
  </si>
  <si>
    <t>maalejandra093@gmail.com</t>
  </si>
  <si>
    <t>totalbodyspa@icloud.com</t>
  </si>
  <si>
    <t>galejandra345@gmail.com</t>
  </si>
  <si>
    <t>info@spaonali.mx</t>
  </si>
  <si>
    <t>maggmocte@gmail.com</t>
  </si>
  <si>
    <t>cortesmarcela551@yahoo.com.mx</t>
  </si>
  <si>
    <t>marcela.degollado@gmail.com</t>
  </si>
  <si>
    <t>morenabotello@gmail.com</t>
  </si>
  <si>
    <t>dra.carfra@gmail.com</t>
  </si>
  <si>
    <t xml:space="preserve">info@spaonali.mx </t>
  </si>
  <si>
    <t>marcela-salinasd@hotmail.com</t>
  </si>
  <si>
    <t>marciaartaviag@gmail.com</t>
  </si>
  <si>
    <t>Dravillat@hotmail.com</t>
  </si>
  <si>
    <t>otorrino.labaja@gmail.com</t>
  </si>
  <si>
    <t>magui.0795@hotmail.com</t>
  </si>
  <si>
    <t>dramaggie11@gmail.com</t>
  </si>
  <si>
    <t>abrilmartinezderma@gmail.com</t>
  </si>
  <si>
    <t xml:space="preserve">marely.eugenia@gmail.com </t>
  </si>
  <si>
    <t>nico-paliz@hotmail.com</t>
  </si>
  <si>
    <t>concepcionmella@yahoo.com.mx</t>
  </si>
  <si>
    <t xml:space="preserve">magui.0795@hotmail.com </t>
  </si>
  <si>
    <t>maryje31@gmail.com</t>
  </si>
  <si>
    <t>mariawyant67@gmail.com</t>
  </si>
  <si>
    <t>angelnava76@hotmail.com</t>
  </si>
  <si>
    <t>lourdescornu@yahoo.com.me</t>
  </si>
  <si>
    <t>lulu.hersi@gmail.com</t>
  </si>
  <si>
    <t>valdezgonzalez2890@gmail.com</t>
  </si>
  <si>
    <t>dra.carmenceronrubio@gmail.con</t>
  </si>
  <si>
    <t>dracarmen0316@yahoo.com.mx</t>
  </si>
  <si>
    <t>MCLArroyo@outlook.com</t>
  </si>
  <si>
    <t>bonitasoluciones médicas@gmail.con</t>
  </si>
  <si>
    <t>director.comercial@smagets.com.mx</t>
  </si>
  <si>
    <t>Valdezpilar339@gmail.com</t>
  </si>
  <si>
    <t>mrocio2812@yahoo.com.mx</t>
  </si>
  <si>
    <t>rocio.gurrola@hotmail.com</t>
  </si>
  <si>
    <t>chio_19_81@hotmail.com</t>
  </si>
  <si>
    <t>mdr_chavez@hotmail.com</t>
  </si>
  <si>
    <t>ROSARIOHERNANDEZ1089@GMAIL.COM</t>
  </si>
  <si>
    <t>mariabarnes221@gmail.com</t>
  </si>
  <si>
    <t>lolitafavela@hotmail.com</t>
  </si>
  <si>
    <t>lolitzf@gmail.com</t>
  </si>
  <si>
    <t>malenyb@outlook.com</t>
  </si>
  <si>
    <t>dra-mageny@hotmail.com</t>
  </si>
  <si>
    <t>Feernanda.alvarez@hotmail.com</t>
  </si>
  <si>
    <t>Dra.fernandarevalo@gmail.com</t>
  </si>
  <si>
    <t>FERNANDA.GONZALEZH@ANAHUAC.MX</t>
  </si>
  <si>
    <t>mariferh_r@hotmail.com</t>
  </si>
  <si>
    <t>dramafermp@gmail.com</t>
  </si>
  <si>
    <t>Dra.Maferrosales@icloud.com</t>
  </si>
  <si>
    <t>dra.fertejeda@gmail.com</t>
  </si>
  <si>
    <t>gris91glra@gmail.com</t>
  </si>
  <si>
    <t>yuyochat@hotmail.com</t>
  </si>
  <si>
    <t>lupita_ctu@hotmail.com</t>
  </si>
  <si>
    <t>cd.mgcc@hotmail.com</t>
  </si>
  <si>
    <t>Biodent_chamu@hotmail.com</t>
  </si>
  <si>
    <t>doctoralanderos@hotmail.com</t>
  </si>
  <si>
    <t>mgvillalonl@yahoo.com.mx</t>
  </si>
  <si>
    <t>hd.doctor@outlook.com</t>
  </si>
  <si>
    <t>dermabienmx@gmail.com</t>
  </si>
  <si>
    <t>Jimenaglezz@hotmail.com</t>
  </si>
  <si>
    <t>mariajosenunobc@gmail.com</t>
  </si>
  <si>
    <t>dra.ramoslombardi@gmail.com</t>
  </si>
  <si>
    <t>julianaflorescasellas@gmail.com</t>
  </si>
  <si>
    <t>lou_carra@hotmail.com</t>
  </si>
  <si>
    <t>arte_medicalestetic@hotmail.com</t>
  </si>
  <si>
    <t>daletiud@gmail.com</t>
  </si>
  <si>
    <t>maggy15lily@gmail.com</t>
  </si>
  <si>
    <t>MAR_A.V@HOTMAIL.COM</t>
  </si>
  <si>
    <t xml:space="preserve">maria.valerio.medina@hotmail.com </t>
  </si>
  <si>
    <t>dra.cupil.dentist@gmail.com</t>
  </si>
  <si>
    <t>susanmtz81@gmail.com</t>
  </si>
  <si>
    <t>mts050558@hotmail.com</t>
  </si>
  <si>
    <t xml:space="preserve"> lou_carra@hotmail.com</t>
  </si>
  <si>
    <t>cdermaycx@hotmail.com</t>
  </si>
  <si>
    <t>yolacorona50@gmail.com</t>
  </si>
  <si>
    <t>marianaabrilmorales@gmail.com</t>
  </si>
  <si>
    <t>dra.marianaalanisl@gmail.com</t>
  </si>
  <si>
    <t>mariana_alanis95@hotmail.com</t>
  </si>
  <si>
    <t xml:space="preserve"> maggy15lily@gmail.com</t>
  </si>
  <si>
    <t>mariana_grijalva@hotmail.com</t>
  </si>
  <si>
    <t>marmontero2306@gmail.com</t>
  </si>
  <si>
    <t>mariana_lol90@hotmail.com</t>
  </si>
  <si>
    <t>ltmariana7@gmail.com</t>
  </si>
  <si>
    <t>mariana.zavalac@gmail.com</t>
  </si>
  <si>
    <t>centrointegralrmc@gmail.com</t>
  </si>
  <si>
    <t>Mariana_orozco80@hotmail.com</t>
  </si>
  <si>
    <t>mroalcantar@outlook.es</t>
  </si>
  <si>
    <t>dra.mariana.tn@gmail.com</t>
  </si>
  <si>
    <t>masirela_abuelitayeye93@hotmail.com</t>
  </si>
  <si>
    <t>vane.lopez.hleon@gmail.com</t>
  </si>
  <si>
    <t>Dra.utrerafarmacia@gmail.com</t>
  </si>
  <si>
    <t>dra.marieltapia@gmail.com</t>
  </si>
  <si>
    <t xml:space="preserve">MAKYDELANGEL095@GMAIL.COM </t>
  </si>
  <si>
    <t>aleberganza@gmail.com</t>
  </si>
  <si>
    <t>saludmedicaydental@gmail.com</t>
  </si>
  <si>
    <t>info@medae.mx</t>
  </si>
  <si>
    <t>mizulg25@gmail.com</t>
  </si>
  <si>
    <t>mariseladelrayo@gmail.com</t>
  </si>
  <si>
    <t>marisoldental@hotmail.com</t>
  </si>
  <si>
    <t>dra-marisolmedina@gmail.com</t>
  </si>
  <si>
    <t>dramarisolmmontano@gmail.com</t>
  </si>
  <si>
    <t>dra.msh27@gmail.com</t>
  </si>
  <si>
    <t>maritzabs11@hotmail.com</t>
  </si>
  <si>
    <t>marlen.7gf@gmail.com</t>
  </si>
  <si>
    <t>m.arreolaeguia@gmail.com</t>
  </si>
  <si>
    <t>BERENICERDGZ@GMAIL.COM</t>
  </si>
  <si>
    <t>danae.nova@hotmail.com</t>
  </si>
  <si>
    <t xml:space="preserve">dramarisolmmontano@gmail.com </t>
  </si>
  <si>
    <t>medico_pps@vesself.com</t>
  </si>
  <si>
    <t>info@mediqs.com</t>
  </si>
  <si>
    <t xml:space="preserve"> maritzabs11@hotmail.com </t>
  </si>
  <si>
    <t>sikare@live.com.mx</t>
  </si>
  <si>
    <t>lilianagconcilion@gmail.com</t>
  </si>
  <si>
    <t>maritzca@gmail.com</t>
  </si>
  <si>
    <t>Martizca@gmail.com</t>
  </si>
  <si>
    <t>martha_velazquez@hotmail.com</t>
  </si>
  <si>
    <t>dragallardourias@outlook.com</t>
  </si>
  <si>
    <t xml:space="preserve"> heydita-0502@hotmail.com</t>
  </si>
  <si>
    <t>mjaneth89@gmail.com</t>
  </si>
  <si>
    <t xml:space="preserve">sikare@live.com.mx </t>
  </si>
  <si>
    <t>Orthoplata@yahoo.com.mx</t>
  </si>
  <si>
    <t>mnavarro_79@hotmail.com</t>
  </si>
  <si>
    <t>dramayra.rehabilite@gmail.com</t>
  </si>
  <si>
    <t>May.lagos@hotmail.com</t>
  </si>
  <si>
    <t>derma.marmolejo@gmail.com</t>
  </si>
  <si>
    <t>melissa.garzah@hotmail.com</t>
  </si>
  <si>
    <t>dra.melissavenegas@gmail.com</t>
  </si>
  <si>
    <t>danielafraylec@hotmail.com</t>
  </si>
  <si>
    <t>ariasmichelle-@hotmail.com</t>
  </si>
  <si>
    <t>michelleestrella@hotmail.com</t>
  </si>
  <si>
    <t>dra.michellemartinez@gmail.com</t>
  </si>
  <si>
    <t>midori-reyna@hotmail.com</t>
  </si>
  <si>
    <t>bichito_025@hotmail.com</t>
  </si>
  <si>
    <t>aclimorutra@gmail.com</t>
  </si>
  <si>
    <t>mgn-020@hotmail.com</t>
  </si>
  <si>
    <t>miranda.martinez@uabc.edu.mx</t>
  </si>
  <si>
    <t>miranda.1256@hotmail.com</t>
  </si>
  <si>
    <t>dra.alejandra.arce@gmail.com</t>
  </si>
  <si>
    <t>dra.martinezvarela@gmail.com</t>
  </si>
  <si>
    <t>dramiriamcl2@gmail.com</t>
  </si>
  <si>
    <t>mirifer@hotmail.com</t>
  </si>
  <si>
    <t>saom1618@gmail.com</t>
  </si>
  <si>
    <t>miriamee@hotmail.com</t>
  </si>
  <si>
    <t>more72derma@hotmail.com</t>
  </si>
  <si>
    <t>derma.miriampreciado@hotmail.com</t>
  </si>
  <si>
    <t>miri_mirind@hotmail.com</t>
  </si>
  <si>
    <t>mmmir23@gmail.com</t>
  </si>
  <si>
    <t>mirns.mendez@gmail.com</t>
  </si>
  <si>
    <t>misita_josy@hotmail.com</t>
  </si>
  <si>
    <t>dramirzamunoz@gmail.com</t>
  </si>
  <si>
    <t>sullevi-osuna@hotmail.com</t>
  </si>
  <si>
    <t>tombiga7@gmail.com</t>
  </si>
  <si>
    <t>dramtzherrera@hotmail.com</t>
  </si>
  <si>
    <t>dramonicarizzo@gmail.com</t>
  </si>
  <si>
    <t>astorgamonica961@gmail.co</t>
  </si>
  <si>
    <t>moni_vette@yahoo.com.mx</t>
  </si>
  <si>
    <t>mon_252@hotmail.com</t>
  </si>
  <si>
    <t>dra.monicalstt@gmail.com</t>
  </si>
  <si>
    <t>miroslavags18@gmail.com</t>
  </si>
  <si>
    <t>4588monica@gmail.com</t>
  </si>
  <si>
    <t>monicarosas.1401@gmail.Com</t>
  </si>
  <si>
    <t>moniqueburquez96@gmail.com</t>
  </si>
  <si>
    <t>monsesoto28@gmail.com</t>
  </si>
  <si>
    <t>dralizlopezh@gmail.com</t>
  </si>
  <si>
    <t>MONICAISABEL_139@HOTMAIL.COM</t>
  </si>
  <si>
    <t>nadia_dcb@hotmail.com</t>
  </si>
  <si>
    <t>dra.nadiazavala@gmail.com</t>
  </si>
  <si>
    <t>dranadiamedicofamiliar@yahoo.com</t>
  </si>
  <si>
    <t>nahielynv@hotmail.com</t>
  </si>
  <si>
    <t>nallelyhdzmanzano@gmail.com</t>
  </si>
  <si>
    <t>hernandez.nancy111@gmail.com</t>
  </si>
  <si>
    <t>nancy.sanz1987@gmail.com</t>
  </si>
  <si>
    <t>vane_bm.94@hotmail.com</t>
  </si>
  <si>
    <t>busarova82@mail.ru</t>
  </si>
  <si>
    <t>salazarlugo69@gmail.com</t>
  </si>
  <si>
    <t>navil_dehesa@hotmail.com</t>
  </si>
  <si>
    <t>naiieal@hotmail.com</t>
  </si>
  <si>
    <t>alejandraespia@gmail.com</t>
  </si>
  <si>
    <t>dragomez2@hotmail.com</t>
  </si>
  <si>
    <t>nayeli.jauregui@hotmail.com</t>
  </si>
  <si>
    <t>998 241 58 33</t>
  </si>
  <si>
    <t>melyliz-89@hotmail.com</t>
  </si>
  <si>
    <t>neisme.chavez@isomproyectos.com</t>
  </si>
  <si>
    <t>nelitarabag@gmail.com</t>
  </si>
  <si>
    <t>roblesnelly33@gmail.com</t>
  </si>
  <si>
    <t>belandoax@gmail.com</t>
  </si>
  <si>
    <t>dra.nidkar@gmail.com</t>
  </si>
  <si>
    <t>nidyabreu@gmail.com</t>
  </si>
  <si>
    <t>nitsy_6@outlook.com</t>
  </si>
  <si>
    <t>ZACHA.SILVA@HOTMAIL.COM</t>
  </si>
  <si>
    <t>noeliapg@gmail.com</t>
  </si>
  <si>
    <t>jardon1209@hotmail.com</t>
  </si>
  <si>
    <t xml:space="preserve">nnehidy@gmail.com </t>
  </si>
  <si>
    <t xml:space="preserve">nelyvidaysalud@yahoo.com.mx </t>
  </si>
  <si>
    <t>drapoof@gmail.com</t>
  </si>
  <si>
    <t>ncondorim@yahoo.com.mx</t>
  </si>
  <si>
    <t>normiksfg@yahoo.com.mx</t>
  </si>
  <si>
    <t>niviasalaslopez@gmail.com</t>
  </si>
  <si>
    <t>irenevaldes22@gmail.com</t>
  </si>
  <si>
    <t>normamedico512@hotmail.com</t>
  </si>
  <si>
    <t>terapeutamimilopez@gmail.com</t>
  </si>
  <si>
    <t xml:space="preserve">jardon1209@hotmail.com </t>
  </si>
  <si>
    <t>pats.leyva@gmail.com</t>
  </si>
  <si>
    <t>nydiafelipe@outlook.com</t>
  </si>
  <si>
    <t>andy_clh@hotmail.com</t>
  </si>
  <si>
    <t>info@dermat.mx</t>
  </si>
  <si>
    <t>olgonzalez_m@hotmail.com</t>
  </si>
  <si>
    <t>draolgamaldonadom.estetica2@outlook.com</t>
  </si>
  <si>
    <t>olysolisrmz@gmail.com</t>
  </si>
  <si>
    <t>DRA_EARAUJO@HOTMAIL.COM</t>
  </si>
  <si>
    <t>olivaran@hotmail.com</t>
  </si>
  <si>
    <t>dra.yuriayala@gmail.com</t>
  </si>
  <si>
    <t>draolviavazquez@gmail.com</t>
  </si>
  <si>
    <t>oriana_161998@hotmail.com</t>
  </si>
  <si>
    <t>lizsoberanis@outlook.com</t>
  </si>
  <si>
    <t>palomalhr26@gmail.com</t>
  </si>
  <si>
    <t>palomalicea2526@hotmail.com</t>
  </si>
  <si>
    <t>drapamelalopezg@outlook.com</t>
  </si>
  <si>
    <t>Pao_aluma@hotmail.com</t>
  </si>
  <si>
    <t>ozcevely_mata@hotmail.com</t>
  </si>
  <si>
    <t>dra.rozete@gmail.com</t>
  </si>
  <si>
    <t xml:space="preserve"> lizsoberanis@outlook.com </t>
  </si>
  <si>
    <t>paty_gzz20@hotmail.com</t>
  </si>
  <si>
    <t>dermatologiapaolaeraso@gmail.com</t>
  </si>
  <si>
    <t>Hashimotto_leon@hotmail.com</t>
  </si>
  <si>
    <t>Sweet.paola.bb@gmail.com</t>
  </si>
  <si>
    <t>patylev@hotmail.com</t>
  </si>
  <si>
    <t>luna_azteca@live.com.mx</t>
  </si>
  <si>
    <t>pau_smile_1@hotmail.com</t>
  </si>
  <si>
    <t>drapaulinacarbajal@gmail.com</t>
  </si>
  <si>
    <t>paguis_1980@hotmail.com</t>
  </si>
  <si>
    <t>pau.valen.pv@hotmail.com</t>
  </si>
  <si>
    <t>479 220 97 07</t>
  </si>
  <si>
    <t>pautamayo.o@gmail.com</t>
  </si>
  <si>
    <t>Pska2ra@hotmail.com</t>
  </si>
  <si>
    <t>dra.Denissecastillo@cardeume.mx</t>
  </si>
  <si>
    <t>perla.ivonne@hotmail.com</t>
  </si>
  <si>
    <t>pilyvg8@gmail.com</t>
  </si>
  <si>
    <t>Dra.pjmarin@gmail.com</t>
  </si>
  <si>
    <t>elisa.jos19@gmail.com</t>
  </si>
  <si>
    <t>priscilamoree@hotmail.com</t>
  </si>
  <si>
    <t>prisnohemi@hotmail.com</t>
  </si>
  <si>
    <t>prisprestamo@hotmail.com</t>
  </si>
  <si>
    <t>agueroarelhi@gmail.com</t>
  </si>
  <si>
    <t>falydive@hotmail.com</t>
  </si>
  <si>
    <t xml:space="preserve">paulina@grupobassem.com </t>
  </si>
  <si>
    <t>rachel_guerrero2002@yahoo.com</t>
  </si>
  <si>
    <t>loresilva.a21@gmail.com</t>
  </si>
  <si>
    <t>dracorchado@gmail.com</t>
  </si>
  <si>
    <t>rbkroca@gmail.com</t>
  </si>
  <si>
    <t>rebeca_fen@hotmail.com</t>
  </si>
  <si>
    <t>ep6401@hotmail.com</t>
  </si>
  <si>
    <t>reynaalonso_l@hotmail.com</t>
  </si>
  <si>
    <t>drareyna.g@gmail.com</t>
  </si>
  <si>
    <t>dr.karina.salcedo@gmail.com</t>
  </si>
  <si>
    <t>roberta.mantecon@gmail.com</t>
  </si>
  <si>
    <t>rociocr82@hotmail.com</t>
  </si>
  <si>
    <t>cecyrochag@gmail.com</t>
  </si>
  <si>
    <t>rocioehdezc@gmail.com</t>
  </si>
  <si>
    <t>FERNANDA.IBCA@HOTMAIL.COM</t>
  </si>
  <si>
    <t>drarociopena@gmail.com</t>
  </si>
  <si>
    <t>Dra.Rocio.Rivas.lopez@gmail.Com</t>
  </si>
  <si>
    <t xml:space="preserve">DRAROCIOHDZCUETO@GMAIL.COM </t>
  </si>
  <si>
    <t>rehp2605@hotmail.com</t>
  </si>
  <si>
    <t>elena78_87@hotmail.com</t>
  </si>
  <si>
    <t>dianachavez1204@hotmail.com</t>
  </si>
  <si>
    <t>ROSYAVALOS@YAHOO.COM.MX</t>
  </si>
  <si>
    <t>rosaglzz11@gmail.com</t>
  </si>
  <si>
    <t>dralinaresv@gmail.com</t>
  </si>
  <si>
    <t>rosallh14@hotmail.com</t>
  </si>
  <si>
    <t>dra.rosyguerrerofacturas@gmail.com</t>
  </si>
  <si>
    <t>rosysanchez_12@hotmail.com</t>
  </si>
  <si>
    <t>rosa.v@hotmail.com</t>
  </si>
  <si>
    <t>rossy_aquinom@live.com.mx</t>
  </si>
  <si>
    <t>draroxylys@hotmail.com</t>
  </si>
  <si>
    <t>593 992 977 463</t>
  </si>
  <si>
    <t>draruthehs29@gmail.com</t>
  </si>
  <si>
    <t>ruthjfigueroa@gmail.com</t>
  </si>
  <si>
    <t>draruthmedina@gmail.com</t>
  </si>
  <si>
    <t>rosaliarp@gmail.com</t>
  </si>
  <si>
    <t>dra.ruthzunigae@gmail.com</t>
  </si>
  <si>
    <t>draruth2015@outlook.com</t>
  </si>
  <si>
    <t>salma_gtzmadrid@outlook.com</t>
  </si>
  <si>
    <t>roxyambriz83@gmail.com</t>
  </si>
  <si>
    <t>dra.sammaryhall@gmail.com</t>
  </si>
  <si>
    <t>sabril23@live.com</t>
  </si>
  <si>
    <t xml:space="preserve">draruthehs29@gmail.com </t>
  </si>
  <si>
    <t xml:space="preserve">draruthmedina@gmail.com </t>
  </si>
  <si>
    <t>sandraceciliagp@gmail.com</t>
  </si>
  <si>
    <t>dra.sandra.ob@gmail.com</t>
  </si>
  <si>
    <t>medicinaestetica.legrand@gmail.com</t>
  </si>
  <si>
    <t>sandratorresg@hotmail.com</t>
  </si>
  <si>
    <t>tanycoles1@gmail.com</t>
  </si>
  <si>
    <t>sandyqriel@gmail.com</t>
  </si>
  <si>
    <t>sandram.cam72@gmail.com</t>
  </si>
  <si>
    <t>sandritachp1989@gmail.com</t>
  </si>
  <si>
    <t>sinai123_misato@hotmail.com</t>
  </si>
  <si>
    <t>dra.sandra.orl@gmail.com</t>
  </si>
  <si>
    <t>Saomiy886@gmail.com</t>
  </si>
  <si>
    <t>dra.saradaniela@gmail.con</t>
  </si>
  <si>
    <t>drasaravel@gmail.com</t>
  </si>
  <si>
    <t>sararaivon@hotmail.com</t>
  </si>
  <si>
    <t>info@femalerejuvenationcenter.com</t>
  </si>
  <si>
    <t>zaritadoc64hotmail.com</t>
  </si>
  <si>
    <t>sarahiherediav@gmail.com</t>
  </si>
  <si>
    <t>drasarahy.tejeida@gmail.com</t>
  </si>
  <si>
    <t>sarahy0727@gmail.com</t>
  </si>
  <si>
    <t>srlbenitez@gmail.com</t>
  </si>
  <si>
    <t>dra.SaraiVL21@outlook.com</t>
  </si>
  <si>
    <t>arones_syr.93@hotmail.com</t>
  </si>
  <si>
    <t>saaygtz88@gmail.com</t>
  </si>
  <si>
    <t>dra.selvatorres@gmail.com</t>
  </si>
  <si>
    <t>Sheilamaliachilpz@hotmail.com</t>
  </si>
  <si>
    <t>SAMARA02@HOTMAIL.COM</t>
  </si>
  <si>
    <t>silvia@doctorasilviacabrera.com</t>
  </si>
  <si>
    <t>silvia.hgervacio@gmail.com</t>
  </si>
  <si>
    <t>silvia.impormex@hotmail.es</t>
  </si>
  <si>
    <t>sele_romeros@hotmail.com</t>
  </si>
  <si>
    <t>shandelljh@gmail.com</t>
  </si>
  <si>
    <t>dra.sofiadelagarza@gmail.com</t>
  </si>
  <si>
    <t>sofia_ chavez016@hotmail.com</t>
  </si>
  <si>
    <t>sofi_elr@hotmail.com</t>
  </si>
  <si>
    <t>dra.solzenithglz@hotmail.com</t>
  </si>
  <si>
    <t>solvel2010@hotmail.com</t>
  </si>
  <si>
    <t>fabiolaarteaga90@gmail.com</t>
  </si>
  <si>
    <t>Stefaniagarcial@hotmail.com</t>
  </si>
  <si>
    <t>stefany.cruzro@gmail.com</t>
  </si>
  <si>
    <t>stephaloureiro@yahoo.com.mx</t>
  </si>
  <si>
    <t>stephfloj@gmail.com</t>
  </si>
  <si>
    <t>stephanielilian@gmail.com</t>
  </si>
  <si>
    <t>fanny_1907@hotmail.com</t>
  </si>
  <si>
    <t>stephanie29@gmail.com</t>
  </si>
  <si>
    <t>sugema22_26@hotmail.com</t>
  </si>
  <si>
    <t>s.aguiar@icloud.com</t>
  </si>
  <si>
    <t>madrigalsusan2@yahoo.com.mx</t>
  </si>
  <si>
    <t>loysoni09@gmail.com</t>
  </si>
  <si>
    <t>baynazarova89@inbox.ru</t>
  </si>
  <si>
    <t>syrvter@hotmail.com</t>
  </si>
  <si>
    <t>Tali_que@hotmail.com</t>
  </si>
  <si>
    <t>tamaraburgosfonseca@gmail.com</t>
  </si>
  <si>
    <t>md.navast@gmail.com</t>
  </si>
  <si>
    <t>tanhiamedina@gmail.com</t>
  </si>
  <si>
    <t>dra.taniasan@gmail.com</t>
  </si>
  <si>
    <t>angy_t03@hotmail.com</t>
  </si>
  <si>
    <t>tania_j81@hotmail.com</t>
  </si>
  <si>
    <t>taniiacastro01@gmail.com</t>
  </si>
  <si>
    <t>tania.valades@gmail.com</t>
  </si>
  <si>
    <t>DRATANIACORDERO@GMAIL.COM</t>
  </si>
  <si>
    <t>drafabelah@gmail.com</t>
  </si>
  <si>
    <t>tanyaglez@hotmail.com</t>
  </si>
  <si>
    <t>tanya.mediplas@gmail.com</t>
  </si>
  <si>
    <t>startgirl_0452@hotmail.com</t>
  </si>
  <si>
    <t>Rtere115@gmail.com</t>
  </si>
  <si>
    <t xml:space="preserve"> tania_j81@hotmail.com</t>
  </si>
  <si>
    <t>medicinaestéticaaguascalientes@gmail.com</t>
  </si>
  <si>
    <t>valeriaghi@gmail.com</t>
  </si>
  <si>
    <t>dravaleriaguidoestetic@gmail.com</t>
  </si>
  <si>
    <t>valeorellana3@gmail.com</t>
  </si>
  <si>
    <t>dra.valerianavejas@gmail.com</t>
  </si>
  <si>
    <t>vale11villalobos@gmail.com</t>
  </si>
  <si>
    <t>Vfelix@novastem.com</t>
  </si>
  <si>
    <t>ANAMARIV16@HOTMAIL.COM</t>
  </si>
  <si>
    <t>vanyjohanna@gmail.com</t>
  </si>
  <si>
    <t>leilani7733@hotmail.com</t>
  </si>
  <si>
    <t>DRAPROBALANCE@GMAIL.COM</t>
  </si>
  <si>
    <t>Vanessa_g15@hotmail.com</t>
  </si>
  <si>
    <t>Vary164@gmail.com</t>
  </si>
  <si>
    <t>vera.@hotmail.com</t>
  </si>
  <si>
    <t>verenafierro@hotmail.com</t>
  </si>
  <si>
    <t>dra.vero.navarro@gmail.com</t>
  </si>
  <si>
    <t>dra.veronicagua@gmail.com</t>
  </si>
  <si>
    <t>vale.perez93@gmail.com</t>
  </si>
  <si>
    <t>veronica.lazaro@live.com.mx</t>
  </si>
  <si>
    <t>veralagmd@hotmail.com</t>
  </si>
  <si>
    <t>veromartinez2204@ hotmail.com</t>
  </si>
  <si>
    <t>Veronica_mazon@hotmail.com</t>
  </si>
  <si>
    <t>veromeade@gmail.com</t>
  </si>
  <si>
    <t xml:space="preserve"> vanyjohanna@gmail.com </t>
  </si>
  <si>
    <t>vermed@gmail.com,vermedcri@hotmail.com</t>
  </si>
  <si>
    <t>vero.sanabria.macias@hotmail.com</t>
  </si>
  <si>
    <t>vianeydelangel00@gmail.com</t>
  </si>
  <si>
    <t>valeriacamberosr@icloud.com</t>
  </si>
  <si>
    <t>viaguifarro@gmail.com</t>
  </si>
  <si>
    <t>Honduras</t>
  </si>
  <si>
    <t>victoriafg2824@hotmail.com</t>
  </si>
  <si>
    <t>dravickyrazo@gmail.com</t>
  </si>
  <si>
    <t>viridiana_castillo@hotmail.com</t>
  </si>
  <si>
    <t>Virypayan@hotmail.com</t>
  </si>
  <si>
    <t>dra.wendy.jms@hotmail.com</t>
  </si>
  <si>
    <t>dra.wendymarleen.r@gmail.com</t>
  </si>
  <si>
    <t>wendyocampo1985@gmail.com</t>
  </si>
  <si>
    <t>weenn_vazzquezz@hotmail.coM</t>
  </si>
  <si>
    <t>md.wentrejo@gmail.com</t>
  </si>
  <si>
    <t>xally.salgado19@outlook.com</t>
  </si>
  <si>
    <t>dra.xavieramorales@gmail.com</t>
  </si>
  <si>
    <t>facturas@xmgroup.mx</t>
  </si>
  <si>
    <t>Xime-23@hotmail.com</t>
  </si>
  <si>
    <t>ximenarupol@gmail.com</t>
  </si>
  <si>
    <t>ximsg304@gmail.com</t>
  </si>
  <si>
    <t>xamo80@hotmail.com</t>
  </si>
  <si>
    <t>xaletza@gmail.com</t>
  </si>
  <si>
    <t>lunasa92@hotmail.com</t>
  </si>
  <si>
    <t>dra.yadiramadrid@gmail.com</t>
  </si>
  <si>
    <t>wendycgh@gmail.com</t>
  </si>
  <si>
    <t>Yderm.medest@gmail.com</t>
  </si>
  <si>
    <t>yanetemm@gmail.com</t>
  </si>
  <si>
    <t>Dra.yaniraleon@gmail.com</t>
  </si>
  <si>
    <t>yaralineochoa@gmail.com</t>
  </si>
  <si>
    <t>faridedumani@hotmail.com</t>
  </si>
  <si>
    <t>yazminlody13@gmail.com</t>
  </si>
  <si>
    <t>dentiyaz@hotmail.com</t>
  </si>
  <si>
    <t>yazchan14@hotmail.com</t>
  </si>
  <si>
    <t>yeredagf_20@hotmail.com</t>
  </si>
  <si>
    <t>drayessicaml1371@gmail.com</t>
  </si>
  <si>
    <t>yessicarocha324@gmail.com</t>
  </si>
  <si>
    <t>giselafloresderma@gmail.com</t>
  </si>
  <si>
    <t>drabrenay@gmail.com</t>
  </si>
  <si>
    <t>yobana00@hotmail.com</t>
  </si>
  <si>
    <t>yolandaalvarezlu@gmail.com</t>
  </si>
  <si>
    <t>dramoby@yahoo.com.mx</t>
  </si>
  <si>
    <t>yom.med@gmail.com</t>
  </si>
  <si>
    <t>yoselinperalta@gmail.com</t>
  </si>
  <si>
    <t>yrildi@gmail.com</t>
  </si>
  <si>
    <t>yuju_210@hotmail.com</t>
  </si>
  <si>
    <t>dra.yurizavaleta@gmail.com</t>
  </si>
  <si>
    <t>doc_yuri@hotmail.com</t>
  </si>
  <si>
    <t>DRACHAVEZLOPEZ@GMAIL.COM</t>
  </si>
  <si>
    <t>zaira_07@hotmail.com</t>
  </si>
  <si>
    <t>zaurakruiz@gmail.com</t>
  </si>
  <si>
    <t>vitality_center720@yahoo.com.mx</t>
  </si>
  <si>
    <t>drazoraida2@gmail.com</t>
  </si>
  <si>
    <t xml:space="preserve">yuli_44_44@hotmail.com </t>
  </si>
  <si>
    <t>galvarez@comeyegroup.com</t>
  </si>
  <si>
    <t>ookelos@gmail.com</t>
  </si>
  <si>
    <t>emedina7780@gmail.com</t>
  </si>
  <si>
    <t>prueba@example.com</t>
  </si>
  <si>
    <t xml:space="preserve">g_itzel15@hotmail.com </t>
  </si>
  <si>
    <t>florfierro@ciruderm.info,remisiones@ciruderm.info</t>
  </si>
  <si>
    <t>skinmed67@gmail.com</t>
  </si>
  <si>
    <t>España</t>
  </si>
  <si>
    <t>draanaespinoza@gmail.com</t>
  </si>
  <si>
    <t>invitado@gmail.com</t>
  </si>
  <si>
    <t>administracion1@ciruderm.info</t>
  </si>
  <si>
    <t xml:space="preserve">skinmed67@gmail.com </t>
  </si>
  <si>
    <t xml:space="preserve">draanaespinoza@gmail.com </t>
  </si>
  <si>
    <t>gsalazarsanchez03@gmail.com,remisiones@ciruderm.info</t>
  </si>
  <si>
    <t>danielshainguerra@outlook.com</t>
  </si>
  <si>
    <t>pmendez@maderma.com.mx,nzamudio@maderma.com.mx</t>
  </si>
  <si>
    <t>rosariomiaa@gmail.com</t>
  </si>
  <si>
    <t>oscar.macal@sihamedical.com</t>
  </si>
  <si>
    <t>pilirovira@yahoo.com.mx,jaimehr@hotmail.com</t>
  </si>
  <si>
    <t>mariaelenadeanda@gmail.com</t>
  </si>
  <si>
    <t>chabegr1987@hotmail.com</t>
  </si>
  <si>
    <t>m.dominguezg@icloud.com</t>
  </si>
  <si>
    <t xml:space="preserve">oscar.macal@sihamedical.com </t>
  </si>
  <si>
    <t>marla.romo@ciruderm.info</t>
  </si>
  <si>
    <t>ventas.sg@yahoo.com</t>
  </si>
  <si>
    <t>monicachaparro@ciruderm.info</t>
  </si>
  <si>
    <t>karliezteban@gmail.com</t>
  </si>
  <si>
    <t>nataliamontes17@gmail.com</t>
  </si>
  <si>
    <t>mglagombra@hotmail.com</t>
  </si>
  <si>
    <t>adriglu0890@gmail.com</t>
  </si>
  <si>
    <t>as_reysa@hotmail.com</t>
  </si>
  <si>
    <t>sinaloaperdomo@ciruderm.info</t>
  </si>
  <si>
    <t>sonogavanityspa@gmail.com</t>
  </si>
  <si>
    <t>studiospamx@gmail.com</t>
  </si>
  <si>
    <t>silviacessa@hotmail.com</t>
  </si>
  <si>
    <t>Suiza</t>
  </si>
  <si>
    <t>yesenirom16@gmail.com</t>
  </si>
  <si>
    <t>Sin entregar</t>
  </si>
  <si>
    <t>Almacen Central</t>
  </si>
  <si>
    <t>1a.Q</t>
  </si>
  <si>
    <t>Sin pagar</t>
  </si>
  <si>
    <t>Completamente entregado</t>
  </si>
  <si>
    <t>USO PERSONAL</t>
  </si>
  <si>
    <t>Pago inmediato</t>
  </si>
  <si>
    <t>2a.Q</t>
  </si>
  <si>
    <t>REPOSICION</t>
  </si>
  <si>
    <t>SUSTITUCION</t>
  </si>
  <si>
    <t>OBSEQUIO</t>
  </si>
  <si>
    <t>DRA. GUADALUPE VASQUEZ RUIZ</t>
  </si>
  <si>
    <t>CIRUBOAT 2025</t>
  </si>
  <si>
    <t>TALLER CHIHUAHUA</t>
  </si>
  <si>
    <t>DR. MIGUEL ALEJANDRO AZUARA VARELA</t>
  </si>
  <si>
    <t>DRA. SARA ELEONOR MALDONADO FERNANDEZ</t>
  </si>
  <si>
    <t>DRA. HILDA ADRIANA CASTRO ROCHA</t>
  </si>
  <si>
    <t>DRA. CLAUDIA ROXANA PEREZ MORALES</t>
  </si>
  <si>
    <t>DR. GERARDO GONZALEZ GONZALEZ</t>
  </si>
  <si>
    <t>DR. JESUS FABIAN LIMAS ALMAGUER</t>
  </si>
  <si>
    <t>DRA. LAURA YOSHIRA BARCENAS PALACIOS</t>
  </si>
  <si>
    <t>DR. LUIS HUMBERTO VILLANUEVA CASARES</t>
  </si>
  <si>
    <t>DRA. QUERIT MARIANNA CORRAL ALEMAN</t>
  </si>
  <si>
    <t>DRA. ANA VICTORIA CAMPOS MENDOZA</t>
  </si>
  <si>
    <t>DRA. EVA LUZ CERON CASTRO</t>
  </si>
  <si>
    <t>DRA. LETSYMAR CASTILLO HERNANDEZ</t>
  </si>
  <si>
    <t>DRA. EILEEN RAMIREZ GARCIA</t>
  </si>
  <si>
    <t>DRA. ANDREA STHEFANIA SOTO LAMUS</t>
  </si>
  <si>
    <t>DRA. ALEJANDRA ANDREA RAMIREZ FREYRE</t>
  </si>
  <si>
    <t>DRA. BLANCA IRIS PEÑA UCLES</t>
  </si>
  <si>
    <t>REPOSICIÓN</t>
  </si>
  <si>
    <t>DR. ANDREY SHAKHOV</t>
  </si>
  <si>
    <t>DRA. MARIA FERNANDA PINEDA MORALES</t>
  </si>
  <si>
    <t>DRA. DORA MARTINEZ FLORES</t>
  </si>
  <si>
    <t>DR. OSWALDO QUINTERO VARGAS</t>
  </si>
  <si>
    <t>DRA. CLAUDIA LUCIA OCAMPOS TUEROS</t>
  </si>
  <si>
    <t>DRA. CECILIA RODRIGUEZ ZARATE</t>
  </si>
  <si>
    <t>DRA. IVONNE JOVANA PEREZ VAZQUEZ</t>
  </si>
  <si>
    <t>DRA. MARIANA PADILLA GUERRERO</t>
  </si>
  <si>
    <t>DR. JUAN MANUEL RODRIGUEZ FLORES</t>
  </si>
  <si>
    <t>DRA. MARIA FERNANDA PEREZ CANTILLO</t>
  </si>
  <si>
    <t>DRA. KAROL JOHANNA VERDEZOTO GAIBOR</t>
  </si>
  <si>
    <t>DRA. PAULINA TRIVIÑO BEJARANO</t>
  </si>
  <si>
    <t>DR. IVAN LOBATO URCID</t>
  </si>
  <si>
    <t>DR. DIAMOND ABEL GOMEZ VALENCIA</t>
  </si>
  <si>
    <t>DRA. MARIANA JARAMILLO ARTEAGA</t>
  </si>
  <si>
    <t>EURO MD</t>
  </si>
  <si>
    <t>DRA. FATIMA DANAE GARCIA CEBALLOS</t>
  </si>
  <si>
    <t>DRA. PATRICIA GABRIELA MAGDALENO CRUZ</t>
  </si>
  <si>
    <t>DR. RENE ALEXANDER NARVAEZ DIAZ</t>
  </si>
  <si>
    <t>DRA. ALEJANDRA CONTRERAS MARROQUIN</t>
  </si>
  <si>
    <t>DRA. SANDRA HERNANDEZ GUERRERO</t>
  </si>
  <si>
    <t>DRA. MARISOL ELIZABETH HERNANDEZ HERRERA</t>
  </si>
  <si>
    <t>DR. JUAN MANUEL HIDALGO ALVARADO</t>
  </si>
  <si>
    <t>DR. IRWIN GONZALEZ ABAD</t>
  </si>
  <si>
    <t>DRA. KAREN ALEXA BAEZA CASTRO</t>
  </si>
  <si>
    <t>DRA. PAOLA BERENICE CHAVEZ PUENTE</t>
  </si>
  <si>
    <t>DRA. DARENE INGRID AGRAZ PRADO</t>
  </si>
  <si>
    <t>DRA. MAYELI ANTONAR GAMAS</t>
  </si>
  <si>
    <t>DR. SARET BAZAN CUERVO</t>
  </si>
  <si>
    <t>DR. YOSIE BERNAL CAMARILLO</t>
  </si>
  <si>
    <t>DRA. VALERIA BERENICE CUREÑO ESQUIVEL</t>
  </si>
  <si>
    <t>DRA. PERLA DEL ROSARIO DURAN BOCANEGRA</t>
  </si>
  <si>
    <t>PEDIDO PERSONAL</t>
  </si>
  <si>
    <t>DRA. IMELDA ELIZALDE CERVANTES</t>
  </si>
  <si>
    <t>DRA. DIANA NALLELY GARCIA PAEZ</t>
  </si>
  <si>
    <t>DRA. CAROLINA HERNANDEZ GOMEZ</t>
  </si>
  <si>
    <t>DRA. LEGNA LEUGIM LOPEZ MEDINA</t>
  </si>
  <si>
    <t>DRA. BRISSA LIZBETH MEJIA GALEANA</t>
  </si>
  <si>
    <t>DRA. HORTENCIA GONZALEZ SILVA</t>
  </si>
  <si>
    <t>DRA. EVELYN DEL CARMEN MORAN GAONA</t>
  </si>
  <si>
    <t>DRA. IRIS YETZABEL MURRIETA GOMEZ</t>
  </si>
  <si>
    <t>DRA. NANCY MARIA OLGUIN ROSAS</t>
  </si>
  <si>
    <t>DRA. ANEL POZADA MORALES</t>
  </si>
  <si>
    <t>DRA. LIZBETH TLATELPA CHINO</t>
  </si>
  <si>
    <t>DRA. ILSE GUADALUPE CONTRERAS PECH</t>
  </si>
  <si>
    <t>DRA. INGRID ANDREA COBOS VILLALOBOS</t>
  </si>
  <si>
    <t>DR. ADRIAN DE HOYOS GONZALEZ</t>
  </si>
  <si>
    <t>DRA. LINDA PATRICIA FERNANDEZ ORTEGA</t>
  </si>
  <si>
    <t>DR. CESAR EFREN FRAGOSO COVARRUBIAS</t>
  </si>
  <si>
    <t>DRA. LUCIA MENDOZA VALDEZ</t>
  </si>
  <si>
    <t>DR. ARTURO PEREZ ONTIVEROS</t>
  </si>
  <si>
    <t>LIZA MARIA GODOY PATRON</t>
  </si>
  <si>
    <t>DR. JUAN ALEJANDRO CONTRERAS CASTILLO</t>
  </si>
  <si>
    <t>ALEJANDRO BARRIOS</t>
  </si>
  <si>
    <t>DR. LUIS EDUARDO GONZALEZ JIMENEZ</t>
  </si>
  <si>
    <t>DRA. JESSICA MELISSA DIMAS GALLEGOS</t>
  </si>
  <si>
    <t>DRA. XIMENA CLARA CONDE ZUANI</t>
  </si>
  <si>
    <t>DRA. SANDRA ESTHER JUAREZ DURAN</t>
  </si>
  <si>
    <t>DRA. VALERIA FERNANDA ORTEGA GUALITO</t>
  </si>
  <si>
    <t>DR. 	RAMON GOMEZ SALAS</t>
  </si>
  <si>
    <t>DRA. DRA. ELIZAVETA SHIROBOKIKH</t>
  </si>
  <si>
    <t>DRA. DRA. MARINA AVRAMENKO</t>
  </si>
  <si>
    <t>DRA. TERESA LIZARDI MENDEZ</t>
  </si>
  <si>
    <t>DR. FRANCISCO JAVIER RIVERA ROJAS</t>
  </si>
  <si>
    <t>DR. CRISTIAN ANTONIO DOMINGUEZ BRITO</t>
  </si>
  <si>
    <t>DRA. ERICKA ISOLINA ZULOETA ESPINOSA DE LOS MONTEROS</t>
  </si>
  <si>
    <t>DRA. VANESSA LIZETTE RIVAS CARDENAS</t>
  </si>
  <si>
    <t>DR. ANGEL RODOLFO MONTIEL HORTA</t>
  </si>
  <si>
    <t>DRA. MONSERRAT BECERRA BELTRAN</t>
  </si>
  <si>
    <t>DRA. VERONICA HURTADO GARCIA</t>
  </si>
  <si>
    <t>DRA. NORMA SOFIA GONZALEZ LOPEZ</t>
  </si>
  <si>
    <t>DRA. ALEJANDRA JEANETTE HERNANDEZ GAMERO</t>
  </si>
  <si>
    <t>DRA. MINETTE LETICIA RODRIGUEZ GONZALEZ</t>
  </si>
  <si>
    <t>DRA. MIRIAM OLVERA MATEOS</t>
  </si>
  <si>
    <t>DR. AARON SAINZ VALENZUELA</t>
  </si>
  <si>
    <t>DR. OSCAR MIGUEL BARRIENTOS MANZANAREZ</t>
  </si>
  <si>
    <t>DRA. GRACE PALOMA TORRES ARREDONDO</t>
  </si>
  <si>
    <t>DRA. AMISADAI LUNA GONZALEZ</t>
  </si>
  <si>
    <t>DR. RAUL CETTO / DR. LEE WALKER</t>
  </si>
  <si>
    <t>DRA. ARIZBETH ALEJANDRA ALCANTARA PADILLA</t>
  </si>
  <si>
    <t>DRA. NAYELLI YOLTZIN VERA BRIZUELA</t>
  </si>
  <si>
    <t>DRA. NORMA MARTINEZ JIMENEZ</t>
  </si>
  <si>
    <t>DR. MANUEL LOZANO</t>
  </si>
  <si>
    <t>DRA. MARIA PELLI</t>
  </si>
  <si>
    <t>ELIZABETH MORALES</t>
  </si>
  <si>
    <t>DR. SERGIO ESCOBAR</t>
  </si>
  <si>
    <t>DR. ERCAN CIHANDIDE</t>
  </si>
  <si>
    <t>DRA. EVA SALDIVAR HERNANDEZ</t>
  </si>
  <si>
    <t>DRA. DANIELA FLORES HERNANDEZ</t>
  </si>
  <si>
    <t>DRA. DIANA ARELI VENTURA MUNGUIA</t>
  </si>
  <si>
    <t>DRA. VANESSA ESPINOZA MORALES</t>
  </si>
  <si>
    <t>DRA. KEYLLY BERENICE LUNA AVILA</t>
  </si>
  <si>
    <t>DRA. MARTHA ISABEL CORTEZ RUIZ</t>
  </si>
  <si>
    <t>DRA. INGRID JIMENEZ LUNA</t>
  </si>
  <si>
    <t>DRA. ADRIANA LIZETH RIVERA BASURTO</t>
  </si>
  <si>
    <t>DRA. DAFNE ANAID BRAVO MALPICA</t>
  </si>
  <si>
    <t>DR. CARLOS MORALES COUTIÑO</t>
  </si>
  <si>
    <t>DRA. MARIANA KAREN PALMAS TREJO</t>
  </si>
  <si>
    <t>DR. FERNANDO DIAS GIMENEZ NOGUEIRA</t>
  </si>
  <si>
    <t>DRA. YOLANDA VALENTINA SERVIN MONZON</t>
  </si>
  <si>
    <t>DRA. FRIDA DAFNE MADRID AVALOS</t>
  </si>
  <si>
    <t>DR. SALVADOR SANCHEZ ALVAREZ</t>
  </si>
  <si>
    <t>DR. VICTOR MANUEL GALLEGOS CANABAL</t>
  </si>
  <si>
    <t>DR. DIEGO YARETH LOPEZ CORDOVA</t>
  </si>
  <si>
    <t>DRA. CECILIA ALEJANDRA PEREZ ARVIZU</t>
  </si>
  <si>
    <t>DR. JUAN ANDRES BECK MAGAÑA</t>
  </si>
  <si>
    <t>DR. CHRISTIAN PEREZ LIMON</t>
  </si>
  <si>
    <t>DRA. YOALI MEZA GONZALEZ</t>
  </si>
  <si>
    <t>DRA. MARIA SELENE DIAZ CALDERON</t>
  </si>
  <si>
    <t>DRA. JOSE ROBERTO GALICIA RANGEL</t>
  </si>
  <si>
    <t>DRA. DANIELA ITZEL CHAVEZ SANCHEZ</t>
  </si>
  <si>
    <t>DRA. ALBINA SANTA CRUZ COSS</t>
  </si>
  <si>
    <t>DR. VICTOR ALFONSO REYES GOMEZ</t>
  </si>
  <si>
    <t>DRA. LUISA FERNANDA HURTADO DIAZ</t>
  </si>
  <si>
    <t>DR. JORGE ARTURO ROJAS ORTIZ</t>
  </si>
  <si>
    <t>DRA. SONIA CECILIA GUERRERO SANCHEZ</t>
  </si>
  <si>
    <t>DRA. DIANA YARED DOMINGUEZ CORAL</t>
  </si>
  <si>
    <t>DR. JESUS LORENZO SORTILLON LUGO</t>
  </si>
  <si>
    <t>DRA. JOCELYN DE LA CRUZ OLIVERA LORENZO</t>
  </si>
  <si>
    <t>STEP UP 2025</t>
  </si>
  <si>
    <t>DRA. MARIA EUGENIA HERNANDEZ DOMINGUEZ</t>
  </si>
  <si>
    <t>DRA. INGRID KARELY CHI CAUICH</t>
  </si>
  <si>
    <t>DRA.. JESSIE ARIANNE VELAZQUEZ CAYETANO</t>
  </si>
  <si>
    <t>DRA. JACQUELINE ESTEFANY CERVANTES ESCAMILLA</t>
  </si>
  <si>
    <t>DR. JESUS ANTONIO PRAIZ RODRIGUEZ</t>
  </si>
  <si>
    <t>DRA. ANA CECILIA BECERRIL SANCHEZ ALDANA</t>
  </si>
  <si>
    <t>SILVIA IÑIGUEZ CEDANO</t>
  </si>
  <si>
    <t>DR. ROBERTO MONTIEL GUADARRAMA</t>
  </si>
  <si>
    <t>DRA. AUREA GABRIELA IBARROLA COVARRUBIAS</t>
  </si>
  <si>
    <t>DRA. ALEJANDRA SOLIS ALARCON</t>
  </si>
  <si>
    <t>DR. CHARLES DONALDSON</t>
  </si>
  <si>
    <t>15</t>
  </si>
  <si>
    <t>DRA. JESSICA MORA ANAYA</t>
  </si>
  <si>
    <t>DRA. YADIRA PALACIOS NEVAREZ</t>
  </si>
  <si>
    <t>DR. EDGAR ABDIEL ABAD GUANGORENA</t>
  </si>
  <si>
    <t>DRA. TANYA SOFIA PALACIOS VARGAS</t>
  </si>
  <si>
    <t>DR. ALDO GIOVANNI DIOSDADO JAIME</t>
  </si>
  <si>
    <t>DR. LUIS FERNANDO DELGADO MERCADO</t>
  </si>
  <si>
    <t>DRA. KAREN ALEJANDRA HOLGUIN REZA</t>
  </si>
  <si>
    <t>BUEN FIN 2024</t>
  </si>
  <si>
    <t>DR. MANUEL OCTAVIO MONTERO BENAVIDES</t>
  </si>
  <si>
    <t>DRA. SANDRA VANEGAS HERNANDEZ</t>
  </si>
  <si>
    <t>DRA. MARIELA SANCHEZ ROJANO</t>
  </si>
  <si>
    <t>DRA. ARLENNE DENISSE RODRIGUEZ HERNANDEZ</t>
  </si>
  <si>
    <t>DR. MARTIN ROBERTO MEDINA VILLANUEVA</t>
  </si>
  <si>
    <t>DRA. YOLOXOCHILT MAQUEDA DOMINGUEZ</t>
  </si>
  <si>
    <t>DRA. ADRIANA GABRIELA SANGUINO PEREZ</t>
  </si>
  <si>
    <t>WORKSHOP MERIDA</t>
  </si>
  <si>
    <t>DRA. ANA GABRIELA BENAVIDES PEREZ</t>
  </si>
  <si>
    <t>DRA. ANDREA CEBALLOS ARANA</t>
  </si>
  <si>
    <t>DRA. BEATRIZ MARQUEZ VEGA</t>
  </si>
  <si>
    <t>DR. CLAUDIO ANDRES FREIXES SALMERON</t>
  </si>
  <si>
    <t>DR. EDUARDO JOSE BUENFIL HEREDIA</t>
  </si>
  <si>
    <t>DRA. GERARDO ANDRES CORDERO SANCHEZ</t>
  </si>
  <si>
    <t>DRA. KAREN BADIAS MAYER</t>
  </si>
  <si>
    <t>DRA. LOURDES BEATRIZ BLANCO JUAN</t>
  </si>
  <si>
    <t>DRA. MARIA DEL MAR CAMPOS TORRE</t>
  </si>
  <si>
    <t>DRA. MICHELE DE NISCO HERDENES</t>
  </si>
  <si>
    <t>DR. MIGUEL ARTURO POPOCA BOLIO</t>
  </si>
  <si>
    <t>DRA. MIRIAM LOPEZ HERNANDEZ</t>
  </si>
  <si>
    <t>DR. XAVIER ALFONSO BURGOS ESCAMILLA</t>
  </si>
  <si>
    <t>DRA. PAOLA ARALIZ BEJARANO GARRIDO</t>
  </si>
  <si>
    <t>DRA. DAGNE PUPO</t>
  </si>
  <si>
    <t>DRA. KARLA REYES DELGADO</t>
  </si>
  <si>
    <t>DRA. DIANA VANESSA ALMARAZ MEZA</t>
  </si>
  <si>
    <t>DRA. DORA ITZEL LOYA GARCIA</t>
  </si>
  <si>
    <t>DRA. LIZET RODRIGUEZ BALLESTEROS</t>
  </si>
  <si>
    <t>DRA. ORIANA FERNANDA GUTIERREZ ORTEGA</t>
  </si>
  <si>
    <t>PAGO POR CAPACITACIÓN</t>
  </si>
  <si>
    <t>DRA. ELIZABETH ITZEL PALMERIN LOPEZ</t>
  </si>
  <si>
    <t>DR. VICENTE ORTIZ GARCIA</t>
  </si>
  <si>
    <t>DRA. ADRIANA MONSALVO DEL RIO</t>
  </si>
  <si>
    <t>CIRUPOINTS</t>
  </si>
  <si>
    <t>DR. JORGE ALBERTO OCHOA PELL</t>
  </si>
  <si>
    <t>DRA. ELOINA SABINO VENANCIO</t>
  </si>
  <si>
    <t>DRA. JIUNNERY XIMENA SANCHEZ ALARCON</t>
  </si>
  <si>
    <t>DRA. DANIELA NICTEHA OCAÑA HERRERA</t>
  </si>
  <si>
    <t>DR. CESAR ALVIDREZ GARCIA</t>
  </si>
  <si>
    <t>DRA. MARIA DOLORES ALSINA AYALA</t>
  </si>
  <si>
    <t>LILIANA SERRANO</t>
  </si>
  <si>
    <t>DR. FERNANDO ANTONIO RIVERO ESCORZA</t>
  </si>
  <si>
    <t>DRA. NADIA MARIZA BEAS GOMEZ</t>
  </si>
  <si>
    <t>REM.77065</t>
  </si>
  <si>
    <t>INTER/2024/05167</t>
  </si>
  <si>
    <t>REM.77066</t>
  </si>
  <si>
    <t>INTER/2024/05168</t>
  </si>
  <si>
    <t>REM.77067</t>
  </si>
  <si>
    <t>INTER/2024/05080</t>
  </si>
  <si>
    <t>REM.77068</t>
  </si>
  <si>
    <t>REM.77069</t>
  </si>
  <si>
    <t>REM.77070</t>
  </si>
  <si>
    <t>REM.77071</t>
  </si>
  <si>
    <t>REM.77072</t>
  </si>
  <si>
    <t>REM.77073</t>
  </si>
  <si>
    <t>INTER/2024/05121</t>
  </si>
  <si>
    <t>REM.77074</t>
  </si>
  <si>
    <t>INTER/2024/05120</t>
  </si>
  <si>
    <t>REM.77075</t>
  </si>
  <si>
    <t>INTER/2024/05083</t>
  </si>
  <si>
    <t>REM.77076</t>
  </si>
  <si>
    <t>REM.77077</t>
  </si>
  <si>
    <t>REM.77078</t>
  </si>
  <si>
    <t>REM.77079</t>
  </si>
  <si>
    <t>INTER/2024/05129</t>
  </si>
  <si>
    <t>REM.77080</t>
  </si>
  <si>
    <t>REM.77081</t>
  </si>
  <si>
    <t>REM.77082</t>
  </si>
  <si>
    <t>DR. HECTOR CARDENAS GUTIERREZ</t>
  </si>
  <si>
    <t>INTER/2024/05104</t>
  </si>
  <si>
    <t>REM.77083</t>
  </si>
  <si>
    <t>INTER/2024/05105</t>
  </si>
  <si>
    <t>REM.77084</t>
  </si>
  <si>
    <t>REM.77085</t>
  </si>
  <si>
    <t>DR. GABRIEL DOMINGUEZ SANCHEZ</t>
  </si>
  <si>
    <t>INTER/2024/05089</t>
  </si>
  <si>
    <t>REM.77086</t>
  </si>
  <si>
    <t>REM.77087</t>
  </si>
  <si>
    <t>REM.77088</t>
  </si>
  <si>
    <t>REM.77089</t>
  </si>
  <si>
    <t>REM.77090</t>
  </si>
  <si>
    <t>DR. ANTONIO ARTURO LOAEZA BREAKWELL</t>
  </si>
  <si>
    <t>INTER/2024/05119</t>
  </si>
  <si>
    <t>REM.77091</t>
  </si>
  <si>
    <t>REM.77092</t>
  </si>
  <si>
    <t>REM.77093</t>
  </si>
  <si>
    <t>REM.77094</t>
  </si>
  <si>
    <t>INTER/2024/05127</t>
  </si>
  <si>
    <t>REM.77095</t>
  </si>
  <si>
    <t>REM.77096</t>
  </si>
  <si>
    <t>INTER/2024/05135</t>
  </si>
  <si>
    <t>REM.77097</t>
  </si>
  <si>
    <t>INTER/2024/05094</t>
  </si>
  <si>
    <t>REM.77098</t>
  </si>
  <si>
    <t>REM.77099</t>
  </si>
  <si>
    <t>REM.77100</t>
  </si>
  <si>
    <t>INTER/2024/05117</t>
  </si>
  <si>
    <t>REM.77101</t>
  </si>
  <si>
    <t>HALTIA BEAUTY CENTER</t>
  </si>
  <si>
    <t>INTER/2024/05134</t>
  </si>
  <si>
    <t>REM.77102</t>
  </si>
  <si>
    <t>REM.77103</t>
  </si>
  <si>
    <t>INTER/2024/05144</t>
  </si>
  <si>
    <t>REM.77104</t>
  </si>
  <si>
    <t>REM.77105</t>
  </si>
  <si>
    <t>REM.77106</t>
  </si>
  <si>
    <t>REM.77107</t>
  </si>
  <si>
    <t>INTER/2024/05075</t>
  </si>
  <si>
    <t>REM.77108</t>
  </si>
  <si>
    <t>INTER/2024/05091</t>
  </si>
  <si>
    <t>REM.77109</t>
  </si>
  <si>
    <t>INTER/2024/05174</t>
  </si>
  <si>
    <t>REM.77110</t>
  </si>
  <si>
    <t>REM.77111</t>
  </si>
  <si>
    <t>INTER/2024/05095</t>
  </si>
  <si>
    <t>REM.77112</t>
  </si>
  <si>
    <t>REM.77113</t>
  </si>
  <si>
    <t>INTER/2024/05107</t>
  </si>
  <si>
    <t>REM.77114</t>
  </si>
  <si>
    <t>INTER/2024/05103</t>
  </si>
  <si>
    <t>REM.77115</t>
  </si>
  <si>
    <t>INTER/2024/05102</t>
  </si>
  <si>
    <t>REM.77116</t>
  </si>
  <si>
    <t>REM.77117</t>
  </si>
  <si>
    <t>INTER/2024/05176</t>
  </si>
  <si>
    <t>REM.77118</t>
  </si>
  <si>
    <t>INTER/2024/05183</t>
  </si>
  <si>
    <t>REM.77119</t>
  </si>
  <si>
    <t>PRODUCTOS EXHIBIDOS EN LA ENTRADA</t>
  </si>
  <si>
    <t>REM.77120</t>
  </si>
  <si>
    <t>REM.77121</t>
  </si>
  <si>
    <t>INTER/2024/05111</t>
  </si>
  <si>
    <t>REM.77122</t>
  </si>
  <si>
    <t>INTER/2024/05112</t>
  </si>
  <si>
    <t>REM.77123</t>
  </si>
  <si>
    <t>REM.77124</t>
  </si>
  <si>
    <t>REM.77125</t>
  </si>
  <si>
    <t>INTER/2024/05159</t>
  </si>
  <si>
    <t>REM.77126</t>
  </si>
  <si>
    <t>REM.77127</t>
  </si>
  <si>
    <t>INTER/2024/05133</t>
  </si>
  <si>
    <t>REM.77128</t>
  </si>
  <si>
    <t>REM.77129</t>
  </si>
  <si>
    <t>REM.77130</t>
  </si>
  <si>
    <t>REM.77131</t>
  </si>
  <si>
    <t>REM.77132</t>
  </si>
  <si>
    <t>REM.77133</t>
  </si>
  <si>
    <t>REM.77134</t>
  </si>
  <si>
    <t>INTER/2024/05172</t>
  </si>
  <si>
    <t>REM.77135</t>
  </si>
  <si>
    <t>REM.77136</t>
  </si>
  <si>
    <t>REM.77137</t>
  </si>
  <si>
    <t>REM.77138</t>
  </si>
  <si>
    <t>REM.77139</t>
  </si>
  <si>
    <t>REM.77140</t>
  </si>
  <si>
    <t>REM.77141</t>
  </si>
  <si>
    <t>INTER/2024/05155</t>
  </si>
  <si>
    <t>REM.77142</t>
  </si>
  <si>
    <t>REM.77143</t>
  </si>
  <si>
    <t>REM.77144</t>
  </si>
  <si>
    <t>DRA. ESTEFANIA GOMEZ SANCHEZ</t>
  </si>
  <si>
    <t>REM.77145</t>
  </si>
  <si>
    <t>INTER/2024/05130</t>
  </si>
  <si>
    <t>REM.77146</t>
  </si>
  <si>
    <t>INTER/2024/05169</t>
  </si>
  <si>
    <t>REM.77147</t>
  </si>
  <si>
    <t>INTER/2024/05171</t>
  </si>
  <si>
    <t>REM.77148</t>
  </si>
  <si>
    <t>REM.77149</t>
  </si>
  <si>
    <t>DR. JORGE LUIS CHAVEZ REYES</t>
  </si>
  <si>
    <t>REM.77150</t>
  </si>
  <si>
    <t>REM.77151</t>
  </si>
  <si>
    <t>REM.77152</t>
  </si>
  <si>
    <t>INTER/2024/05131</t>
  </si>
  <si>
    <t>REM.77153</t>
  </si>
  <si>
    <t>REM.77154</t>
  </si>
  <si>
    <t>REM.77155</t>
  </si>
  <si>
    <t>REM.77156</t>
  </si>
  <si>
    <t>INTER/2024/05165</t>
  </si>
  <si>
    <t>REM.77157</t>
  </si>
  <si>
    <t>INTER/2024/05158</t>
  </si>
  <si>
    <t>REM.77158</t>
  </si>
  <si>
    <t>REM.77159</t>
  </si>
  <si>
    <t>REM.77160</t>
  </si>
  <si>
    <t>OBSEQUIO POR WEBINAR GOURI CANCELADO</t>
  </si>
  <si>
    <t>REM.77161</t>
  </si>
  <si>
    <t>REM.77162</t>
  </si>
  <si>
    <t>PROMOCION DICIEMBRE</t>
  </si>
  <si>
    <t>REM.77163</t>
  </si>
  <si>
    <t>REM.77164</t>
  </si>
  <si>
    <t>INTER/2024/05140</t>
  </si>
  <si>
    <t>REM.77165</t>
  </si>
  <si>
    <t>INTER/2024/05142</t>
  </si>
  <si>
    <t>REM.77166</t>
  </si>
  <si>
    <t>REM.77167</t>
  </si>
  <si>
    <t>DRA. LIZ ADRIANA OSORIO SILVA</t>
  </si>
  <si>
    <t>REM.77168</t>
  </si>
  <si>
    <t>REM.77169</t>
  </si>
  <si>
    <t>REM.77170</t>
  </si>
  <si>
    <t>INTER/2024/05170</t>
  </si>
  <si>
    <t>REM.77171</t>
  </si>
  <si>
    <t>REM.77172</t>
  </si>
  <si>
    <t>REM.77173</t>
  </si>
  <si>
    <t>INTER/2024/05123</t>
  </si>
  <si>
    <t>REM.77174</t>
  </si>
  <si>
    <t>REM.77175</t>
  </si>
  <si>
    <t>INTER/2024/05166</t>
  </si>
  <si>
    <t>REM.77176</t>
  </si>
  <si>
    <t>INTER/2024/05157</t>
  </si>
  <si>
    <t>REM.77177</t>
  </si>
  <si>
    <t>REM.77178</t>
  </si>
  <si>
    <t>INTER/2024/05152</t>
  </si>
  <si>
    <t>REM.77179</t>
  </si>
  <si>
    <t>REM.77180</t>
  </si>
  <si>
    <t>REM.77181</t>
  </si>
  <si>
    <t>REM.77182</t>
  </si>
  <si>
    <t>REM.77183</t>
  </si>
  <si>
    <t>REM.77184</t>
  </si>
  <si>
    <t>REM.77185</t>
  </si>
  <si>
    <t>INTER/2024/05179</t>
  </si>
  <si>
    <t>REM.77186</t>
  </si>
  <si>
    <t>REM.77187</t>
  </si>
  <si>
    <t>REM.77188</t>
  </si>
  <si>
    <t>REM.77189</t>
  </si>
  <si>
    <t>REM.77190</t>
  </si>
  <si>
    <t>REM.77191</t>
  </si>
  <si>
    <t>REM.77192</t>
  </si>
  <si>
    <t>REM.77193</t>
  </si>
  <si>
    <t>REM.77194</t>
  </si>
  <si>
    <t>REM.77195</t>
  </si>
  <si>
    <t>REM.77196</t>
  </si>
  <si>
    <t>REM.77197</t>
  </si>
  <si>
    <t>REM.77198</t>
  </si>
  <si>
    <t>REM.77199</t>
  </si>
  <si>
    <t>REM.77200</t>
  </si>
  <si>
    <t>REM.77201</t>
  </si>
  <si>
    <t>REM.77202</t>
  </si>
  <si>
    <t>REM.77203</t>
  </si>
  <si>
    <t>REM.77204</t>
  </si>
  <si>
    <t>REM.77205</t>
  </si>
  <si>
    <t>REM.77206</t>
  </si>
  <si>
    <t>DR. JAVIER ALBERTO ORTIZ DIAZ</t>
  </si>
  <si>
    <t>REM.77207</t>
  </si>
  <si>
    <t>REM.77208</t>
  </si>
  <si>
    <t>REM.77209</t>
  </si>
  <si>
    <t>REM.77210</t>
  </si>
  <si>
    <t>REM.77211</t>
  </si>
  <si>
    <t>INTER/2024/05208</t>
  </si>
  <si>
    <t>REM.77212</t>
  </si>
  <si>
    <t>INTER/2024/05214</t>
  </si>
  <si>
    <t>REM.77213</t>
  </si>
  <si>
    <t>REM.77214</t>
  </si>
  <si>
    <t>INTER/2024/05215</t>
  </si>
  <si>
    <t>REM.77215</t>
  </si>
  <si>
    <t>INTER/2024/05223</t>
  </si>
  <si>
    <t>REM.77216</t>
  </si>
  <si>
    <t>INTER/2024/05216</t>
  </si>
  <si>
    <t>REM.77217</t>
  </si>
  <si>
    <t>REM.77218</t>
  </si>
  <si>
    <t>INTER/2024/05217</t>
  </si>
  <si>
    <t>REM.77219</t>
  </si>
  <si>
    <t>REM.77220</t>
  </si>
  <si>
    <t>WORKSHOP 03 Y 04 DE JUNIO 2024</t>
  </si>
  <si>
    <t>REM.77221</t>
  </si>
  <si>
    <t>INTER/2024/05254</t>
  </si>
  <si>
    <t>REM.77222</t>
  </si>
  <si>
    <t>REM.77223</t>
  </si>
  <si>
    <t>REM.77224</t>
  </si>
  <si>
    <t>REM.77225</t>
  </si>
  <si>
    <t>REM.77226</t>
  </si>
  <si>
    <t>PROMOCION DICIEMBRE 2024</t>
  </si>
  <si>
    <t>INTER/2024/05286</t>
  </si>
  <si>
    <t>REM.77227</t>
  </si>
  <si>
    <t>REM.77228</t>
  </si>
  <si>
    <t>INTER/2024/05253</t>
  </si>
  <si>
    <t>REM.77229</t>
  </si>
  <si>
    <t>INTER/2024/05249</t>
  </si>
  <si>
    <t>REM.77230</t>
  </si>
  <si>
    <t>REM.77231</t>
  </si>
  <si>
    <t>INTER/2024/05240</t>
  </si>
  <si>
    <t>REM.77232</t>
  </si>
  <si>
    <t>DRA. ANDREINA GAYTAN ROBLES</t>
  </si>
  <si>
    <t>INTER/2024/05222</t>
  </si>
  <si>
    <t>REM.77233</t>
  </si>
  <si>
    <t>REM.77234</t>
  </si>
  <si>
    <t>PROMOCIONES DICIEMBRE 2024</t>
  </si>
  <si>
    <t>INTER/2024/05339</t>
  </si>
  <si>
    <t>REM.77235</t>
  </si>
  <si>
    <t>REM.77236</t>
  </si>
  <si>
    <t>INTER/2024/05270</t>
  </si>
  <si>
    <t>REM.77237</t>
  </si>
  <si>
    <t>DR. VICTOR HUGO FIERRO POZOS</t>
  </si>
  <si>
    <t>REM.77238</t>
  </si>
  <si>
    <t>REM.77239</t>
  </si>
  <si>
    <t>REM.77240</t>
  </si>
  <si>
    <t>INTER/2024/05230</t>
  </si>
  <si>
    <t>REM.77241</t>
  </si>
  <si>
    <t>INTER/2024/05293</t>
  </si>
  <si>
    <t>REM.77242</t>
  </si>
  <si>
    <t>REM.77243</t>
  </si>
  <si>
    <t>INTER/2024/05297</t>
  </si>
  <si>
    <t>REM.77244</t>
  </si>
  <si>
    <t>REM.77245</t>
  </si>
  <si>
    <t>INTER/2024/05349</t>
  </si>
  <si>
    <t>REM.77246</t>
  </si>
  <si>
    <t>REM.77247</t>
  </si>
  <si>
    <t>INTER/2024/05306</t>
  </si>
  <si>
    <t>REM.77248</t>
  </si>
  <si>
    <t>REM.77249</t>
  </si>
  <si>
    <t>REM.77250</t>
  </si>
  <si>
    <t>INTER/2024/05258</t>
  </si>
  <si>
    <t>REM.77251</t>
  </si>
  <si>
    <t>DR. FILIBERTO ALEJANDRO ALVAREZ ALVAREZ</t>
  </si>
  <si>
    <t>REM.77252</t>
  </si>
  <si>
    <t>INTER/2024/05228</t>
  </si>
  <si>
    <t>REM.77253</t>
  </si>
  <si>
    <t>INTER/2024/05274</t>
  </si>
  <si>
    <t>REM.77254</t>
  </si>
  <si>
    <t>REM.77255</t>
  </si>
  <si>
    <t>CIRUPONTS</t>
  </si>
  <si>
    <t>REM.77256</t>
  </si>
  <si>
    <t>DRA. ITZIAR AMAIA CINTA EGAÑA</t>
  </si>
  <si>
    <t>PROMOCION DCIEMBRE 2024</t>
  </si>
  <si>
    <t>INTER/2024/05352</t>
  </si>
  <si>
    <t>REM.77257</t>
  </si>
  <si>
    <t>INTER/2024/05278</t>
  </si>
  <si>
    <t>REM.77258</t>
  </si>
  <si>
    <t>INTER/2024/05255</t>
  </si>
  <si>
    <t>REM.77259</t>
  </si>
  <si>
    <t>INTER/2024/05239</t>
  </si>
  <si>
    <t>REM.77260</t>
  </si>
  <si>
    <t>REM.77261</t>
  </si>
  <si>
    <t>INTER/2024/05333</t>
  </si>
  <si>
    <t>REM.77262</t>
  </si>
  <si>
    <t>REM.77263</t>
  </si>
  <si>
    <t>INTER/2024/05302</t>
  </si>
  <si>
    <t>REM.77264</t>
  </si>
  <si>
    <t>DRA. CINTHIA NAYELI LOPEZ GOMEZ</t>
  </si>
  <si>
    <t>INTER/2024/05337</t>
  </si>
  <si>
    <t>REM.77265</t>
  </si>
  <si>
    <t>INTER/2024/05336</t>
  </si>
  <si>
    <t>REM.77266</t>
  </si>
  <si>
    <t>INTER/2024/05304</t>
  </si>
  <si>
    <t>REM.77267</t>
  </si>
  <si>
    <t>REM.77268</t>
  </si>
  <si>
    <t>REM.77269</t>
  </si>
  <si>
    <t>INTER/2024/05275</t>
  </si>
  <si>
    <t>REM.77270</t>
  </si>
  <si>
    <t>INTER/2024/05243</t>
  </si>
  <si>
    <t>REM.77271</t>
  </si>
  <si>
    <t>ENVIO</t>
  </si>
  <si>
    <t>REM.77272</t>
  </si>
  <si>
    <t>INTER/2024/05259</t>
  </si>
  <si>
    <t>REM.77273</t>
  </si>
  <si>
    <t>INTER/2024/05257</t>
  </si>
  <si>
    <t>REM.77274</t>
  </si>
  <si>
    <t>REM.77275</t>
  </si>
  <si>
    <t>REM.77276</t>
  </si>
  <si>
    <t>REM.77277</t>
  </si>
  <si>
    <t>REM.77278</t>
  </si>
  <si>
    <t>REM.77279</t>
  </si>
  <si>
    <t>REM.77280</t>
  </si>
  <si>
    <t>INTER/2024/05260</t>
  </si>
  <si>
    <t>REM.77281</t>
  </si>
  <si>
    <t>INTER/2024/05370</t>
  </si>
  <si>
    <t>REM.77282</t>
  </si>
  <si>
    <t>REM.77283</t>
  </si>
  <si>
    <t>REM.77284</t>
  </si>
  <si>
    <t>REM.77285</t>
  </si>
  <si>
    <t>INTER/2024/05241</t>
  </si>
  <si>
    <t>REM.77286</t>
  </si>
  <si>
    <t>REM.77287</t>
  </si>
  <si>
    <t>INTER/2024/05358</t>
  </si>
  <si>
    <t>REM.77288</t>
  </si>
  <si>
    <t>INTER/2024/05347</t>
  </si>
  <si>
    <t>REM.77289</t>
  </si>
  <si>
    <t>DR. TOMAS ALEJANDRO SALCIDO GOVEA</t>
  </si>
  <si>
    <t>INTER/2024/05261</t>
  </si>
  <si>
    <t>REM.77290</t>
  </si>
  <si>
    <t>REM.77291</t>
  </si>
  <si>
    <t>REM.77292</t>
  </si>
  <si>
    <t>INTER/2024/05287</t>
  </si>
  <si>
    <t>REM.77293</t>
  </si>
  <si>
    <t>INTER/2024/05335</t>
  </si>
  <si>
    <t>REM.77294</t>
  </si>
  <si>
    <t>REM.77295</t>
  </si>
  <si>
    <t>REM.77296</t>
  </si>
  <si>
    <t>INTER/2024/05264</t>
  </si>
  <si>
    <t>REM.77297</t>
  </si>
  <si>
    <t>REM.77298</t>
  </si>
  <si>
    <t>REM.77299</t>
  </si>
  <si>
    <t>REM.77300</t>
  </si>
  <si>
    <t>REM.77301</t>
  </si>
  <si>
    <t>REM.77302</t>
  </si>
  <si>
    <t>INTER/2024/05298</t>
  </si>
  <si>
    <t>REM.77303</t>
  </si>
  <si>
    <t>REM.77304</t>
  </si>
  <si>
    <t>INTER/2024/05351</t>
  </si>
  <si>
    <t>REM.77305</t>
  </si>
  <si>
    <t>REM.77306</t>
  </si>
  <si>
    <t>PROMOCION DICIEMBRE 2025</t>
  </si>
  <si>
    <t>INTER/2024/05312</t>
  </si>
  <si>
    <t>REM.77307</t>
  </si>
  <si>
    <t>REM.77308</t>
  </si>
  <si>
    <t>REM.77309</t>
  </si>
  <si>
    <t>PROMO FIN DE AÑO</t>
  </si>
  <si>
    <t>INTER/2024/05272</t>
  </si>
  <si>
    <t>REM.77310</t>
  </si>
  <si>
    <t>INTER/2024/05273</t>
  </si>
  <si>
    <t>REM.77311</t>
  </si>
  <si>
    <t>REM.77312</t>
  </si>
  <si>
    <t>INTER/2024/05310</t>
  </si>
  <si>
    <t>REM.77313</t>
  </si>
  <si>
    <t>PROMO 2X1</t>
  </si>
  <si>
    <t>INTER/2024/05284</t>
  </si>
  <si>
    <t>REM.77314</t>
  </si>
  <si>
    <t>REM.77315</t>
  </si>
  <si>
    <t>INTER/2024/05268</t>
  </si>
  <si>
    <t>REM.77316</t>
  </si>
  <si>
    <t>INTER/2024/05303</t>
  </si>
  <si>
    <t>REM.77317</t>
  </si>
  <si>
    <t>INTER/2024/05343</t>
  </si>
  <si>
    <t>REM.77318</t>
  </si>
  <si>
    <t>INTER/2024/05307</t>
  </si>
  <si>
    <t>REM.77319</t>
  </si>
  <si>
    <t>INTER/2024/05342</t>
  </si>
  <si>
    <t>REM.77320</t>
  </si>
  <si>
    <t>INTER/2024/05288</t>
  </si>
  <si>
    <t>REM.77321</t>
  </si>
  <si>
    <t>PROMO 2x1</t>
  </si>
  <si>
    <t>INTER/2024/05299</t>
  </si>
  <si>
    <t>REM.77322</t>
  </si>
  <si>
    <t>REM.77323</t>
  </si>
  <si>
    <t>PAGO PARA META IMCAS</t>
  </si>
  <si>
    <t>REM.77324</t>
  </si>
  <si>
    <t>INTER/2024/05313</t>
  </si>
  <si>
    <t>REM.77325</t>
  </si>
  <si>
    <t>INTER/2024/05285</t>
  </si>
  <si>
    <t>REM.77326</t>
  </si>
  <si>
    <t>REM.77327</t>
  </si>
  <si>
    <t>INTER/2024/05265</t>
  </si>
  <si>
    <t>REM.77328</t>
  </si>
  <si>
    <t>REM.77329</t>
  </si>
  <si>
    <t>INTER/2024/05340</t>
  </si>
  <si>
    <t>REM.77330</t>
  </si>
  <si>
    <t>DR. OSCAR DAVID GONZALEZ REGALADO</t>
  </si>
  <si>
    <t>INTER/2024/05281</t>
  </si>
  <si>
    <t>REM.77331</t>
  </si>
  <si>
    <t>INTER/2024/05282</t>
  </si>
  <si>
    <t>REM.77332</t>
  </si>
  <si>
    <t>REM.77333</t>
  </si>
  <si>
    <t>REM.77334</t>
  </si>
  <si>
    <t>REM.77335</t>
  </si>
  <si>
    <t>PROMOCION DICIEMBRE 2024 -CIRUPOINTS</t>
  </si>
  <si>
    <t>REM.77336</t>
  </si>
  <si>
    <t>REM.77337</t>
  </si>
  <si>
    <t>INTER/2024/05271</t>
  </si>
  <si>
    <t>REM.77338</t>
  </si>
  <si>
    <t>REM.77339</t>
  </si>
  <si>
    <t>REM.77340</t>
  </si>
  <si>
    <t>REM.77341</t>
  </si>
  <si>
    <t>REM.77342</t>
  </si>
  <si>
    <t>REM.77343</t>
  </si>
  <si>
    <t>REM.77344</t>
  </si>
  <si>
    <t>REM.77345</t>
  </si>
  <si>
    <t>REM.77346</t>
  </si>
  <si>
    <t>REM.77347</t>
  </si>
  <si>
    <t>REM.77348</t>
  </si>
  <si>
    <t>REM.77349</t>
  </si>
  <si>
    <t>INTER/2024/05308</t>
  </si>
  <si>
    <t>REM.77350</t>
  </si>
  <si>
    <t>INTER/2024/05250</t>
  </si>
  <si>
    <t>REM.77351</t>
  </si>
  <si>
    <t>INTER/2024/05365</t>
  </si>
  <si>
    <t>REM.77352</t>
  </si>
  <si>
    <t>REM.77353</t>
  </si>
  <si>
    <t>REM.77354</t>
  </si>
  <si>
    <t>INTER/2024/05318</t>
  </si>
  <si>
    <t>REM.77355</t>
  </si>
  <si>
    <t>REM.77356</t>
  </si>
  <si>
    <t>LE VOYAGE 2025</t>
  </si>
  <si>
    <t>REM.77357</t>
  </si>
  <si>
    <t>INTER/2024/05290</t>
  </si>
  <si>
    <t>REM.77358</t>
  </si>
  <si>
    <t>REM.77359</t>
  </si>
  <si>
    <t>INTER/2024/05305</t>
  </si>
  <si>
    <t>REM.77360</t>
  </si>
  <si>
    <t>REM.77361</t>
  </si>
  <si>
    <t>REM.77362</t>
  </si>
  <si>
    <t>REM.77363</t>
  </si>
  <si>
    <t>REM.77364</t>
  </si>
  <si>
    <t>INTER/2024/05316</t>
  </si>
  <si>
    <t>REM.77365</t>
  </si>
  <si>
    <t>INTER/2024/05309</t>
  </si>
  <si>
    <t>REM.77366</t>
  </si>
  <si>
    <t>INTER/2024/05375</t>
  </si>
  <si>
    <t>REM.77367</t>
  </si>
  <si>
    <t>REM.77368</t>
  </si>
  <si>
    <t>(* 12198)</t>
  </si>
  <si>
    <t>REM.77369</t>
  </si>
  <si>
    <t>INTER/2024/05362</t>
  </si>
  <si>
    <t>REM.77370</t>
  </si>
  <si>
    <t>PROMOCION DE DICIEMBRE 2024</t>
  </si>
  <si>
    <t>INTER/2024/05344</t>
  </si>
  <si>
    <t>REM.77371</t>
  </si>
  <si>
    <t>DRA. LAURA ILIANA HERNANDEZ ARZATE</t>
  </si>
  <si>
    <t>REM.77372</t>
  </si>
  <si>
    <t>INTER/2024/05320</t>
  </si>
  <si>
    <t>REM.77373</t>
  </si>
  <si>
    <t>REM.77374</t>
  </si>
  <si>
    <t>INTER/2024/05355</t>
  </si>
  <si>
    <t>REM.77375</t>
  </si>
  <si>
    <t>REM.77376</t>
  </si>
  <si>
    <t>REM.77377</t>
  </si>
  <si>
    <t>REM.77378</t>
  </si>
  <si>
    <t>REM.77379</t>
  </si>
  <si>
    <t>REM.77380</t>
  </si>
  <si>
    <t>REM.77381</t>
  </si>
  <si>
    <t>REM.77382</t>
  </si>
  <si>
    <t>INTER/2024/05322</t>
  </si>
  <si>
    <t>REM.77383</t>
  </si>
  <si>
    <t>INTER/2024/05323</t>
  </si>
  <si>
    <t>REM.77384</t>
  </si>
  <si>
    <t>REM.77385</t>
  </si>
  <si>
    <t>REM.77386</t>
  </si>
  <si>
    <t>REM.77387</t>
  </si>
  <si>
    <t>REM.77388</t>
  </si>
  <si>
    <t>CIRUBOAT 2026</t>
  </si>
  <si>
    <t>INTER/2024/05326</t>
  </si>
  <si>
    <t>REM.77389</t>
  </si>
  <si>
    <t>INTER/2024/05324</t>
  </si>
  <si>
    <t>REM.77390</t>
  </si>
  <si>
    <t>REM.77391</t>
  </si>
  <si>
    <t>REM.77392</t>
  </si>
  <si>
    <t>DR. CARLOS FELIPE CRUZ LARA</t>
  </si>
  <si>
    <t>INTER/2024/05378</t>
  </si>
  <si>
    <t>REM.77393</t>
  </si>
  <si>
    <t>INTER/2024/05328</t>
  </si>
  <si>
    <t>REM.77394</t>
  </si>
  <si>
    <t>REM.77395</t>
  </si>
  <si>
    <t>REM.77396</t>
  </si>
  <si>
    <t>REM.77397</t>
  </si>
  <si>
    <t>REM.77398</t>
  </si>
  <si>
    <t>REM.77399</t>
  </si>
  <si>
    <t>REM.77400</t>
  </si>
  <si>
    <t>REM.77401</t>
  </si>
  <si>
    <t>REM.77402</t>
  </si>
  <si>
    <t>REM.77403</t>
  </si>
  <si>
    <t>REM.77404</t>
  </si>
  <si>
    <t>INTER/2024/05356</t>
  </si>
  <si>
    <t>REM.77405</t>
  </si>
  <si>
    <t>REM.77406</t>
  </si>
  <si>
    <t>REM.77407</t>
  </si>
  <si>
    <t>REM.77408</t>
  </si>
  <si>
    <t>REM.77409</t>
  </si>
  <si>
    <t>REM.77410</t>
  </si>
  <si>
    <t>REM.77411</t>
  </si>
  <si>
    <t>REM.77412</t>
  </si>
  <si>
    <t>REM.77413</t>
  </si>
  <si>
    <t>REM.77414</t>
  </si>
  <si>
    <t>REM.77415</t>
  </si>
  <si>
    <t>REM.77416</t>
  </si>
  <si>
    <t>REM.77417</t>
  </si>
  <si>
    <t>REM.77418</t>
  </si>
  <si>
    <t>REM.77419</t>
  </si>
  <si>
    <t>REM.77420</t>
  </si>
  <si>
    <t>REM.77421</t>
  </si>
  <si>
    <t>REM.77422</t>
  </si>
  <si>
    <t>REM.77423</t>
  </si>
  <si>
    <t>REM.77424</t>
  </si>
  <si>
    <t>REM.77425</t>
  </si>
  <si>
    <t>REM.77426</t>
  </si>
  <si>
    <t>REM.77427</t>
  </si>
  <si>
    <t>REM.77428</t>
  </si>
  <si>
    <t>COBRO DE GUIA DRA. ANDREA SANCHEZ</t>
  </si>
  <si>
    <t>INTER/2024/05377</t>
  </si>
  <si>
    <t>REM.77429</t>
  </si>
  <si>
    <t>REM.77430</t>
  </si>
  <si>
    <t>REM.77431</t>
  </si>
  <si>
    <t>REM.77432</t>
  </si>
  <si>
    <t>REM.77433</t>
  </si>
  <si>
    <t>REM.77434</t>
  </si>
  <si>
    <t>REM.77435</t>
  </si>
  <si>
    <t>REM.77436</t>
  </si>
  <si>
    <t>REM.77437</t>
  </si>
  <si>
    <t>REGALOS OBSEQUIO A PERSONAL</t>
  </si>
  <si>
    <t>REM.77438</t>
  </si>
  <si>
    <t>REM.77439</t>
  </si>
  <si>
    <t>REM.77440</t>
  </si>
  <si>
    <t>REM.77441</t>
  </si>
  <si>
    <t>REM.77442</t>
  </si>
  <si>
    <t>PROMOCION DICIEMBRE 2024 - CIRUPOINTS</t>
  </si>
  <si>
    <t>REM.77443</t>
  </si>
  <si>
    <t>REM.77444</t>
  </si>
  <si>
    <t>INTER/2024/05468</t>
  </si>
  <si>
    <t>REM.77445</t>
  </si>
  <si>
    <t>REM.77446</t>
  </si>
  <si>
    <t>REM.77447</t>
  </si>
  <si>
    <t>REM.77448</t>
  </si>
  <si>
    <t>INTER/2025/00034</t>
  </si>
  <si>
    <t>REM.77449</t>
  </si>
  <si>
    <t>INTER/2025/00035</t>
  </si>
  <si>
    <t>REM.77450</t>
  </si>
  <si>
    <t>REM.77451</t>
  </si>
  <si>
    <t>REM.77452</t>
  </si>
  <si>
    <t>DRA. VIOLETA ROSAS GARCIA</t>
  </si>
  <si>
    <t>INTER/2024/05425</t>
  </si>
  <si>
    <t>REM.77453</t>
  </si>
  <si>
    <t>INTER/2025/00015</t>
  </si>
  <si>
    <t>REM.77454</t>
  </si>
  <si>
    <t>INTER/2025/00016</t>
  </si>
  <si>
    <t>REM.77455</t>
  </si>
  <si>
    <t>INTER/2024/05424</t>
  </si>
  <si>
    <t>REM.77456</t>
  </si>
  <si>
    <t>DR. ALAN JUAREZ AVITIA</t>
  </si>
  <si>
    <t>INTER/2025/00094</t>
  </si>
  <si>
    <t>REM.77457</t>
  </si>
  <si>
    <t>REM.77458</t>
  </si>
  <si>
    <t>REM.77459</t>
  </si>
  <si>
    <t>(* 12353)</t>
  </si>
  <si>
    <t>REM.77460</t>
  </si>
  <si>
    <t>REM.77461</t>
  </si>
  <si>
    <t>INTER/2024/05438</t>
  </si>
  <si>
    <t>REM.77462</t>
  </si>
  <si>
    <t>CIRUPOINTS 2024</t>
  </si>
  <si>
    <t>REM.77463</t>
  </si>
  <si>
    <t>Borrador de factura INTER/2025/00001</t>
  </si>
  <si>
    <t>REM.77464</t>
  </si>
  <si>
    <t>REM.77465</t>
  </si>
  <si>
    <t>REM.77466</t>
  </si>
  <si>
    <t>REM.77467</t>
  </si>
  <si>
    <t>REM.77468</t>
  </si>
  <si>
    <t>INTER/2024/05427</t>
  </si>
  <si>
    <t>REM.77469</t>
  </si>
  <si>
    <t>REM.77470</t>
  </si>
  <si>
    <t>REM.77471</t>
  </si>
  <si>
    <t>REM.77472</t>
  </si>
  <si>
    <t>REM.77473</t>
  </si>
  <si>
    <t>REM.77474</t>
  </si>
  <si>
    <t>REM.77475</t>
  </si>
  <si>
    <t>INTER/2024/05439</t>
  </si>
  <si>
    <t>REM.77476</t>
  </si>
  <si>
    <t>INTER/2024/05440</t>
  </si>
  <si>
    <t>REM.77477</t>
  </si>
  <si>
    <t>INTER/2025/00006</t>
  </si>
  <si>
    <t>REM.77478</t>
  </si>
  <si>
    <t>INTER/2025/00091</t>
  </si>
  <si>
    <t>REM.77479</t>
  </si>
  <si>
    <t>REM.77480</t>
  </si>
  <si>
    <t>REM.77481</t>
  </si>
  <si>
    <t>REM.77482</t>
  </si>
  <si>
    <t>INTER/2025/00083</t>
  </si>
  <si>
    <t>REM.77483</t>
  </si>
  <si>
    <t>REM.77484</t>
  </si>
  <si>
    <t>INTER/2024/05451</t>
  </si>
  <si>
    <t>REM.77485</t>
  </si>
  <si>
    <t>REM.77486</t>
  </si>
  <si>
    <t>INTER/2025/00092</t>
  </si>
  <si>
    <t>REM.77487</t>
  </si>
  <si>
    <t>REM.77488</t>
  </si>
  <si>
    <t>REM.77489</t>
  </si>
  <si>
    <t>REM.77490</t>
  </si>
  <si>
    <t>REM.77491</t>
  </si>
  <si>
    <t>REM.77492</t>
  </si>
  <si>
    <t>REM.77493</t>
  </si>
  <si>
    <t>INTER/2025/00003</t>
  </si>
  <si>
    <t>REM.77494</t>
  </si>
  <si>
    <t>REM.77495</t>
  </si>
  <si>
    <t>REM.77496</t>
  </si>
  <si>
    <t>REM.77497</t>
  </si>
  <si>
    <t>REM.77498</t>
  </si>
  <si>
    <t>REM.77499</t>
  </si>
  <si>
    <t>REM.77500</t>
  </si>
  <si>
    <t>REM.77501</t>
  </si>
  <si>
    <t>REM.77502</t>
  </si>
  <si>
    <t>REM.77503</t>
  </si>
  <si>
    <t>REM.77504</t>
  </si>
  <si>
    <t>REM.77505</t>
  </si>
  <si>
    <t>INTER/2024/05463</t>
  </si>
  <si>
    <t>REM.77506</t>
  </si>
  <si>
    <t>REM.77507</t>
  </si>
  <si>
    <t>REM.77508</t>
  </si>
  <si>
    <t>REM.77509</t>
  </si>
  <si>
    <t>REM.77510</t>
  </si>
  <si>
    <t>REM.77511</t>
  </si>
  <si>
    <t>INTER/2025/00007</t>
  </si>
  <si>
    <t>REM.77512</t>
  </si>
  <si>
    <t>DRA. MELISSA SANCHEZ MENDOZA</t>
  </si>
  <si>
    <t>INTER/2025/00060</t>
  </si>
  <si>
    <t>REM.77513</t>
  </si>
  <si>
    <t>INTER/2025/00004</t>
  </si>
  <si>
    <t>REM.77514</t>
  </si>
  <si>
    <t>COCKTAIL LANZAMIENTO LUXFACIEM 24.01.2025</t>
  </si>
  <si>
    <t>REM.77515</t>
  </si>
  <si>
    <t>REM.77516</t>
  </si>
  <si>
    <t>REM.77517</t>
  </si>
  <si>
    <t>REM.77518</t>
  </si>
  <si>
    <t>REM.77519</t>
  </si>
  <si>
    <t>REM.77520</t>
  </si>
  <si>
    <t>REM.77521</t>
  </si>
  <si>
    <t>REM.77522</t>
  </si>
  <si>
    <t>REM.77523</t>
  </si>
  <si>
    <t>REM.77524</t>
  </si>
  <si>
    <t>REM.77525</t>
  </si>
  <si>
    <t>REM.77526</t>
  </si>
  <si>
    <t>REM.77527</t>
  </si>
  <si>
    <t>REM.77528</t>
  </si>
  <si>
    <t>REM.77529</t>
  </si>
  <si>
    <t>REM.77530</t>
  </si>
  <si>
    <t>REM.77531</t>
  </si>
  <si>
    <t>REM.77532</t>
  </si>
  <si>
    <t>REM.77533</t>
  </si>
  <si>
    <t>REM.77534</t>
  </si>
  <si>
    <t>REM.77535</t>
  </si>
  <si>
    <t>REM.77536</t>
  </si>
  <si>
    <t>REM.77537</t>
  </si>
  <si>
    <t>REM.77538</t>
  </si>
  <si>
    <t>INTER/2025/00047</t>
  </si>
  <si>
    <t>REM.77539</t>
  </si>
  <si>
    <t>REM.77540</t>
  </si>
  <si>
    <t>REM.77541</t>
  </si>
  <si>
    <t>DR. CARLOS ALBERTO DE LA GARZA ESQUER</t>
  </si>
  <si>
    <t>REM.77542</t>
  </si>
  <si>
    <t>REM.77543</t>
  </si>
  <si>
    <t>REM.77544</t>
  </si>
  <si>
    <t>REM.77545</t>
  </si>
  <si>
    <t>REM.77546</t>
  </si>
  <si>
    <t>REM.77547</t>
  </si>
  <si>
    <t>REM.77548</t>
  </si>
  <si>
    <t>DRA. KARINA LETICIA LOPEZ QUINTANA</t>
  </si>
  <si>
    <t>REM.77549</t>
  </si>
  <si>
    <t>REM.77550</t>
  </si>
  <si>
    <t>PROMO DICIEMBRE 2024</t>
  </si>
  <si>
    <t>INTER/2024/05469</t>
  </si>
  <si>
    <t>REM.77551</t>
  </si>
  <si>
    <t>REM.77552</t>
  </si>
  <si>
    <t>INTER/2025/00020</t>
  </si>
  <si>
    <t>REM.77553</t>
  </si>
  <si>
    <t>REM.77554</t>
  </si>
  <si>
    <t>REM.77555</t>
  </si>
  <si>
    <t>REM.77556</t>
  </si>
  <si>
    <t>INTER/2025/00021</t>
  </si>
  <si>
    <t>REM.77557</t>
  </si>
  <si>
    <t>INTER/2025/00008</t>
  </si>
  <si>
    <t>REM.77558</t>
  </si>
  <si>
    <t>INTER/2025/00009</t>
  </si>
  <si>
    <t>REM.77559</t>
  </si>
  <si>
    <t>REM.77560</t>
  </si>
  <si>
    <t>INTER/2025/00054</t>
  </si>
  <si>
    <t>REM.77561</t>
  </si>
  <si>
    <t>INTER/2025/00055</t>
  </si>
  <si>
    <t>REM.77562</t>
  </si>
  <si>
    <t>REM.77563</t>
  </si>
  <si>
    <t>INTER/2025/00051</t>
  </si>
  <si>
    <t>REM.77564</t>
  </si>
  <si>
    <t>INTER/2025/00052</t>
  </si>
  <si>
    <t>REM.77565</t>
  </si>
  <si>
    <t>REM.77566</t>
  </si>
  <si>
    <t>INTER/2025/00078</t>
  </si>
  <si>
    <t>REM.77567</t>
  </si>
  <si>
    <t>REM.77568</t>
  </si>
  <si>
    <t>REM.77569</t>
  </si>
  <si>
    <t>REM.77570</t>
  </si>
  <si>
    <t>REM.77571</t>
  </si>
  <si>
    <t>REM.77572</t>
  </si>
  <si>
    <t>INTER/2025/00029</t>
  </si>
  <si>
    <t>REM.77573</t>
  </si>
  <si>
    <t>INTER/2025/00050</t>
  </si>
  <si>
    <t>REM.77574</t>
  </si>
  <si>
    <t>INTER/2025/00081</t>
  </si>
  <si>
    <t>REM.77575</t>
  </si>
  <si>
    <t>INTER/2025/00082</t>
  </si>
  <si>
    <t>REM.77576</t>
  </si>
  <si>
    <t>INTER/2025/00022</t>
  </si>
  <si>
    <t>REM.77577</t>
  </si>
  <si>
    <t>INTER/2025/00023</t>
  </si>
  <si>
    <t>REM.77578</t>
  </si>
  <si>
    <t>INTER/2025/00056</t>
  </si>
  <si>
    <t>REM.77579</t>
  </si>
  <si>
    <t>INTER/2025/00077</t>
  </si>
  <si>
    <t>REM.77580</t>
  </si>
  <si>
    <t>INTER/2025/00024</t>
  </si>
  <si>
    <t>REM.77581</t>
  </si>
  <si>
    <t>INTER/2025/00046</t>
  </si>
  <si>
    <t>REM.77582</t>
  </si>
  <si>
    <t>INTER/2025/00045</t>
  </si>
  <si>
    <t>REM.77583</t>
  </si>
  <si>
    <t>REM.77584</t>
  </si>
  <si>
    <t>REM.77585</t>
  </si>
  <si>
    <t>REM.77586</t>
  </si>
  <si>
    <t>PROMO DICIEMBRE  2024</t>
  </si>
  <si>
    <t>REM.77587</t>
  </si>
  <si>
    <t>REM.77588</t>
  </si>
  <si>
    <t>INTER/2025/00073</t>
  </si>
  <si>
    <t>REM.77589</t>
  </si>
  <si>
    <t>INTER/2025/00072</t>
  </si>
  <si>
    <t>REM.77590</t>
  </si>
  <si>
    <t>REM.77591</t>
  </si>
  <si>
    <t>REM.77592</t>
  </si>
  <si>
    <t>INTER/2025/00030</t>
  </si>
  <si>
    <t>REM.77593</t>
  </si>
  <si>
    <t>INTER/2025/00031</t>
  </si>
  <si>
    <t>REM.77594</t>
  </si>
  <si>
    <t>REM.77595</t>
  </si>
  <si>
    <t>REM.77596</t>
  </si>
  <si>
    <t>REM.77597</t>
  </si>
  <si>
    <t>INTER/2025/00042</t>
  </si>
  <si>
    <t>REM.77598</t>
  </si>
  <si>
    <t>REM.77599</t>
  </si>
  <si>
    <t>REM.77600</t>
  </si>
  <si>
    <t>REM.77601</t>
  </si>
  <si>
    <t>PROMO DICEMBRE 2024</t>
  </si>
  <si>
    <t>REM.77602</t>
  </si>
  <si>
    <t>INTER/2025/00049</t>
  </si>
  <si>
    <t>REM.77603</t>
  </si>
  <si>
    <t>REM.77604</t>
  </si>
  <si>
    <t>REM.77605</t>
  </si>
  <si>
    <t>10% SPEAKER</t>
  </si>
  <si>
    <t>REM.77606</t>
  </si>
  <si>
    <t>REM.77607</t>
  </si>
  <si>
    <t>INTER/2025/00080</t>
  </si>
  <si>
    <t>REM.77608</t>
  </si>
  <si>
    <t>INTER/2025/00039</t>
  </si>
  <si>
    <t>REM.77609</t>
  </si>
  <si>
    <t>INTER/2025/00040</t>
  </si>
  <si>
    <t>REM.77610</t>
  </si>
  <si>
    <t>REM.77611</t>
  </si>
  <si>
    <t>REM.77612</t>
  </si>
  <si>
    <t>INTER/2025/00048</t>
  </si>
  <si>
    <t>REM.77613</t>
  </si>
  <si>
    <t>INTER/2025/00044</t>
  </si>
  <si>
    <t>REM.77614</t>
  </si>
  <si>
    <t>INTER/2025/00043</t>
  </si>
  <si>
    <t>REM.77615</t>
  </si>
  <si>
    <t>INTER/2025/00067</t>
  </si>
  <si>
    <t>REM.77616</t>
  </si>
  <si>
    <t>REM.77617</t>
  </si>
  <si>
    <t>INTER/2025/00101</t>
  </si>
  <si>
    <t>REM.77618</t>
  </si>
  <si>
    <t>INTER/2025/00100</t>
  </si>
  <si>
    <t>REM.77619</t>
  </si>
  <si>
    <t>INTER/2025/00053</t>
  </si>
  <si>
    <t>REM.77620</t>
  </si>
  <si>
    <t>REM.77621</t>
  </si>
  <si>
    <t>REM.77622</t>
  </si>
  <si>
    <t>REM.77623</t>
  </si>
  <si>
    <t>SKINLUX SA DE CV</t>
  </si>
  <si>
    <t>REM.77624</t>
  </si>
  <si>
    <t>REM.77625</t>
  </si>
  <si>
    <t>REM.77626</t>
  </si>
  <si>
    <t>REM.77627</t>
  </si>
  <si>
    <t>REM.77628</t>
  </si>
  <si>
    <t>INTER/2024/05472</t>
  </si>
  <si>
    <t>REM.77629</t>
  </si>
  <si>
    <t>INTER/2024/05473</t>
  </si>
  <si>
    <t>REM.77630</t>
  </si>
  <si>
    <t>REM.77631</t>
  </si>
  <si>
    <t>REM.77632</t>
  </si>
  <si>
    <t>REM.77633</t>
  </si>
  <si>
    <t>REM.77634</t>
  </si>
  <si>
    <t>REM.77635</t>
  </si>
  <si>
    <t>REM.77636</t>
  </si>
  <si>
    <t>REM.77637</t>
  </si>
  <si>
    <t>INTER/2025/00071</t>
  </si>
  <si>
    <t>REM.77638</t>
  </si>
  <si>
    <t>REM.77639</t>
  </si>
  <si>
    <t>REM.77640</t>
  </si>
  <si>
    <t>REM.77641</t>
  </si>
  <si>
    <t>INTER/2025/00069</t>
  </si>
  <si>
    <t>REM.77642</t>
  </si>
  <si>
    <t>REM.77643</t>
  </si>
  <si>
    <t>REM.77644</t>
  </si>
  <si>
    <t>REM.77645</t>
  </si>
  <si>
    <t>PRODUCTO BOLSA DE BIEMBENIDA COCKTAIL LUXFACIEM</t>
  </si>
  <si>
    <t>REM.77646</t>
  </si>
  <si>
    <t>INTER/2025/00075</t>
  </si>
  <si>
    <t>REM.77647</t>
  </si>
  <si>
    <t>REM.77648</t>
  </si>
  <si>
    <t>REM.77649</t>
  </si>
  <si>
    <t>DRA. MARIA DOLORES VIVEROS FABILA</t>
  </si>
  <si>
    <t>REM.77650</t>
  </si>
  <si>
    <t>DRA. GUADALUPE GONZALEZ CERVANTES</t>
  </si>
  <si>
    <t>REM.77651</t>
  </si>
  <si>
    <t>INTER/2025/00084</t>
  </si>
  <si>
    <t>REM.77652</t>
  </si>
  <si>
    <t>REM.77653</t>
  </si>
  <si>
    <t>REM.77654</t>
  </si>
  <si>
    <t>INTER/2025/00098</t>
  </si>
  <si>
    <t>REM.77655</t>
  </si>
  <si>
    <t>REM.77656</t>
  </si>
  <si>
    <t>DRA. DULCE MARIA RODRIGO RAMIREZ</t>
  </si>
  <si>
    <t>INTER/2025/00085</t>
  </si>
  <si>
    <t>REM.77657</t>
  </si>
  <si>
    <t>DRA. XITLALLY MARLEM CORTES FUENTES</t>
  </si>
  <si>
    <t>INTER/2025/00086</t>
  </si>
  <si>
    <t>REM.77658</t>
  </si>
  <si>
    <t>DRA. BRENDA ELIZABETH BOCANEGRA SANCHEZ</t>
  </si>
  <si>
    <t>INTER/2025/00087</t>
  </si>
  <si>
    <t>REM.77659</t>
  </si>
  <si>
    <t>DRA. GABRIELA IRAIS VERNET PALACIOS</t>
  </si>
  <si>
    <t>INTER/2025/00088</t>
  </si>
  <si>
    <t>REM.77660</t>
  </si>
  <si>
    <t>REM.77661</t>
  </si>
  <si>
    <t>DR. ASDRUBAL RENE HUERTA GALLANGO</t>
  </si>
  <si>
    <t>INTER/2025/00090</t>
  </si>
  <si>
    <t>REM.77662</t>
  </si>
  <si>
    <t>REM.77663</t>
  </si>
  <si>
    <t>REM.77664</t>
  </si>
  <si>
    <t>REM.77665</t>
  </si>
  <si>
    <t>REM.77666</t>
  </si>
  <si>
    <t>REM.77667</t>
  </si>
  <si>
    <t>REM.77668</t>
  </si>
  <si>
    <t>REM.77669</t>
  </si>
  <si>
    <t>REM.77670</t>
  </si>
  <si>
    <t>REM.77671</t>
  </si>
  <si>
    <t>REM.77672</t>
  </si>
  <si>
    <t>DRA. ITZEL ISHTAR SANCHEZ ACOSTA</t>
  </si>
  <si>
    <t>Ciudad</t>
  </si>
  <si>
    <t>Correo electrónico</t>
  </si>
  <si>
    <t>Nombre mostrado</t>
  </si>
  <si>
    <t>País</t>
  </si>
  <si>
    <t>Provincia</t>
  </si>
  <si>
    <t>Teléfono</t>
  </si>
  <si>
    <t>80692</t>
  </si>
  <si>
    <t>ACCOJE</t>
  </si>
  <si>
    <t>ADRIANA VALLE</t>
  </si>
  <si>
    <t>ALAM ROSA</t>
  </si>
  <si>
    <t>ANA LILIA GUTIERREZ</t>
  </si>
  <si>
    <t>ANA PAOLA VILCHIS</t>
  </si>
  <si>
    <t>ANGELES LUCERO QUIROGA CABRERA</t>
  </si>
  <si>
    <t>Nuevo León (MX)</t>
  </si>
  <si>
    <t>Arihanrojas@gmail.com</t>
  </si>
  <si>
    <t>ARIHAN ROJAS NIETO</t>
  </si>
  <si>
    <t>ARMANDO SERRANO*</t>
  </si>
  <si>
    <t>BEATRIZ ALMARAZ MARTINEZ</t>
  </si>
  <si>
    <t>diherpolito@gmail.com</t>
  </si>
  <si>
    <t>BEAUTYFULL MEDICINA ESTETICA</t>
  </si>
  <si>
    <t>BURGEON</t>
  </si>
  <si>
    <t>Maxicali</t>
  </si>
  <si>
    <t>vanessacaro@mail.com</t>
  </si>
  <si>
    <t>CARO VANESSA JOHANNA</t>
  </si>
  <si>
    <t>+52 667 117 0521</t>
  </si>
  <si>
    <t>CECILIA CAMPOS</t>
  </si>
  <si>
    <t>CHRISTIAN JIMENEZ</t>
  </si>
  <si>
    <t>christian@ciruderm.info</t>
  </si>
  <si>
    <t>Ciudad de México (MX)</t>
  </si>
  <si>
    <t>CLINICA JENY LORIA</t>
  </si>
  <si>
    <t>Quintana Roo (MX)</t>
  </si>
  <si>
    <t>CONGRESO CONDE 2025</t>
  </si>
  <si>
    <t>CONGRESO MILLER 2025</t>
  </si>
  <si>
    <t>DANIEL CARRASCO TRUJILLO</t>
  </si>
  <si>
    <t>DANIEL RODRIGUEZ ALVARE</t>
  </si>
  <si>
    <t>fina440@hotmail.com</t>
  </si>
  <si>
    <t>DELFINA ISABEL FIERRO LOPEZ</t>
  </si>
  <si>
    <t>DENISSE CASTAÑEDA MORELOS</t>
  </si>
  <si>
    <t>DIANA RAMOS</t>
  </si>
  <si>
    <t>Estados Unidos</t>
  </si>
  <si>
    <t>DIARA HERES POLO</t>
  </si>
  <si>
    <t>55 64 98 33</t>
  </si>
  <si>
    <t>DAREIUS_19@HOTMAIL.COM</t>
  </si>
  <si>
    <t>DR.  ANDRES DARIO LANDEROS FLORES</t>
  </si>
  <si>
    <t>+52 55 4352 0668</t>
  </si>
  <si>
    <t>dr.ruizm@gmail.com</t>
  </si>
  <si>
    <t>dr.jesusrodolfosalinasalanis@gmail.com</t>
  </si>
  <si>
    <t>DR.  JESUS RODOLFO SALINAS ALANIS</t>
  </si>
  <si>
    <t>+52 81 8300 3255</t>
  </si>
  <si>
    <t>aaronsainzvalenzuela@gmail.com</t>
  </si>
  <si>
    <t>avcazul@gmail.com</t>
  </si>
  <si>
    <t>DR. ABRAHAM VARGAS CONTRERAS</t>
  </si>
  <si>
    <t>52555449</t>
  </si>
  <si>
    <t>drortegamuro@gmail.com</t>
  </si>
  <si>
    <t>DR. ADAN JESUS ORTEGA MURO</t>
  </si>
  <si>
    <t>Baja California (MX)</t>
  </si>
  <si>
    <t>drdehoyos@gmail.com</t>
  </si>
  <si>
    <t>DR. ADRIAN MATEO</t>
  </si>
  <si>
    <t>dr.afraniosr@gmail.com</t>
  </si>
  <si>
    <t>DR. AFRANIO SERAFIN SALAZAR ROSALES</t>
  </si>
  <si>
    <t>agustinjesusariasperez@gmail.com</t>
  </si>
  <si>
    <t>DR. AGUSTIN JESUS ARIAS PEREZ</t>
  </si>
  <si>
    <t>ESTADO DE MÉXICO (MX)</t>
  </si>
  <si>
    <t>DR. AGUSTIN TREJO RIVAS</t>
  </si>
  <si>
    <t>teamdr.alanbecker@gmail.com</t>
  </si>
  <si>
    <t>aespinoza599@gmail.com</t>
  </si>
  <si>
    <t>DR. ALAN ALBERTO ESPINOZA VARGAS</t>
  </si>
  <si>
    <t>DR. ALAN CHRISTIAN AVILA GUERRERO</t>
  </si>
  <si>
    <t>DR.ALANMACIASHDZ@GMAIL.COM</t>
  </si>
  <si>
    <t>DR. ALAN ENRIQUE MACIAS HERNANDEZ</t>
  </si>
  <si>
    <t>dr.alanjuav@hotmail.com</t>
  </si>
  <si>
    <t>Chihuahua (MX)</t>
  </si>
  <si>
    <t>alan2310z@gmail.com</t>
  </si>
  <si>
    <t>DR. ALAN REYES SALAS</t>
  </si>
  <si>
    <t>DR. ALAN YADIR RAMOS MENDEZ</t>
  </si>
  <si>
    <t>55 75 32 57</t>
  </si>
  <si>
    <t>Dr.aldomarin@gmail.com</t>
  </si>
  <si>
    <t>Cozumel</t>
  </si>
  <si>
    <t>julyrosy_pc@hotmail.com</t>
  </si>
  <si>
    <t>servmedintegral@hotmail.com                                                                                                                     </t>
  </si>
  <si>
    <t>DR. ALDO REZA GUADARRAMA</t>
  </si>
  <si>
    <t>DR. ALEJANDRA NAVA TAPIA</t>
  </si>
  <si>
    <t>Monterrey</t>
  </si>
  <si>
    <t>alejandrocepeda96@gmail.com</t>
  </si>
  <si>
    <t>DR. ALEJANDRO CEPEDA GARCIA</t>
  </si>
  <si>
    <t>DR. ALEJANDRO LO</t>
  </si>
  <si>
    <t>Cuautitlán Izcalli</t>
  </si>
  <si>
    <t>México (MX)</t>
  </si>
  <si>
    <t>Zacatecas (MX)</t>
  </si>
  <si>
    <t>sante.clinica@hotmail.com</t>
  </si>
  <si>
    <t>DR. ALEXANDER GARCIA CERVANTES</t>
  </si>
  <si>
    <t>agarmillac@gmail.com</t>
  </si>
  <si>
    <t>DR. ALFONSO GARMILLA CARRILLO</t>
  </si>
  <si>
    <t>aIIIhernandez@gmail.com</t>
  </si>
  <si>
    <t>DR. ALFONSO III HERNANDEZ RODRIGUEZ</t>
  </si>
  <si>
    <t>Jalisco (MX)</t>
  </si>
  <si>
    <t>ANDRESCERONHDZ@GMAIL.COM</t>
  </si>
  <si>
    <t>DR. ANDRES CERON HERNANDEZ</t>
  </si>
  <si>
    <t>DR. ANDRES JARED ROSALES SALAS</t>
  </si>
  <si>
    <t>Shak_398@icloud.com</t>
  </si>
  <si>
    <t>DR. ANDRES JAVIER SILVA CRUZ</t>
  </si>
  <si>
    <t>Oaxaca (MX)</t>
  </si>
  <si>
    <t>drmanrique@vivantspamedico.mx</t>
  </si>
  <si>
    <t>DR. ANDRES MAURICIO MANRIQUE SANCHEZ</t>
  </si>
  <si>
    <t>dr.shakhov@gmail.com</t>
  </si>
  <si>
    <t>ortiz.angelm@icloud.com</t>
  </si>
  <si>
    <t>DR. ANGEL MIGUEL ORTIZ</t>
  </si>
  <si>
    <t>Puerto Rico</t>
  </si>
  <si>
    <t>angel_rmh@hotmail.com</t>
  </si>
  <si>
    <t>Kuricabet@hotmail.com</t>
  </si>
  <si>
    <t>DR. ANTONIO ARMENTA GONZALEZ</t>
  </si>
  <si>
    <t>aalb73@gmail.com</t>
  </si>
  <si>
    <t>aedlms@hotmail.com</t>
  </si>
  <si>
    <t>DR. ANTONIO ESPINOSA DE LOS MONTEROS SANCHEZ</t>
  </si>
  <si>
    <t>DR. ANTONIO LOPEZ SUAREZ</t>
  </si>
  <si>
    <t>dranuarh@gmail.com</t>
  </si>
  <si>
    <t>DR. ANUAR HERNANDEZ FLORES</t>
  </si>
  <si>
    <t>Sonora (MX)</t>
  </si>
  <si>
    <t>+52 55 4387 8998</t>
  </si>
  <si>
    <t>Michoacán (MX)</t>
  </si>
  <si>
    <t>DR. ARTURO EFREN CARRASCO RODRIGUEZ</t>
  </si>
  <si>
    <t>DRARTUROPEREZ89@GMAIL.COM</t>
  </si>
  <si>
    <t>Yucatán (MX)</t>
  </si>
  <si>
    <t>DR. ARTURO VELA</t>
  </si>
  <si>
    <t>asdrubalhuerta@gmail.com</t>
  </si>
  <si>
    <t>DR. BENJAMIN PEREZ OCHOA</t>
  </si>
  <si>
    <t>Dr.alvarezbryan@gmail.com</t>
  </si>
  <si>
    <t>DR. BRYAN ALVAREZ MENDOZA</t>
  </si>
  <si>
    <t>dr.carlosaldaz@mail.com</t>
  </si>
  <si>
    <t>DR. CARLOS ADRIAN ALDAZ AVILA</t>
  </si>
  <si>
    <t>+52 686 318 9484</t>
  </si>
  <si>
    <t>carlosalberto_barrera@outlook.com</t>
  </si>
  <si>
    <t>DR. CARLOS ALBERTO BARRERA MORALES</t>
  </si>
  <si>
    <t>DR. CARLOS ALBERTO BECERRIL RICARDEZ</t>
  </si>
  <si>
    <t>drcarlosdelagarza@hotmail.com</t>
  </si>
  <si>
    <t>AL128722.UACJ.MX@GMAIL.COM</t>
  </si>
  <si>
    <t>DR. CARLOS ALBERTO MARTINEZ MOLINA</t>
  </si>
  <si>
    <t>+52 656 316 3642</t>
  </si>
  <si>
    <t>armasmd@gmail.com</t>
  </si>
  <si>
    <t>DR. CARLOS ARTURO ARMAS CHAVEZ</t>
  </si>
  <si>
    <t>REBERZZA@HOTMAIL.COM</t>
  </si>
  <si>
    <t>DR. CARLOS AURELIO BERZUNZA CUEVAS</t>
  </si>
  <si>
    <t>drcega@gmail.com</t>
  </si>
  <si>
    <t>DR. CARLOS ERNESTO GARIBAY ALDANA</t>
  </si>
  <si>
    <t>+52 686 225 9909</t>
  </si>
  <si>
    <t>DR. CARLOS ESTEBAN CARIO GONZALEZ</t>
  </si>
  <si>
    <t>+52 55 2730 8870</t>
  </si>
  <si>
    <t>IINTEGRA04@GMAIL.COM</t>
  </si>
  <si>
    <t>CARLOS.FM@ME.COM</t>
  </si>
  <si>
    <t>DR. CARLOS FLORES MARQUEZ</t>
  </si>
  <si>
    <t>medche99@yahoo.com.mx</t>
  </si>
  <si>
    <t>La Paz</t>
  </si>
  <si>
    <t>coutino.1998@gmail.com</t>
  </si>
  <si>
    <t>Csar.512@gmail.com</t>
  </si>
  <si>
    <t>Cesarherrera_04@hotmail.com</t>
  </si>
  <si>
    <t>DR. CESAR AUGUSTO HERRERA QUINTERO</t>
  </si>
  <si>
    <t>CESAREFRAGOSOC@GMAIL.COM</t>
  </si>
  <si>
    <t>+52 56 3198 3377</t>
  </si>
  <si>
    <t>Doctorres88@gmail.com</t>
  </si>
  <si>
    <t>DR. CESAR HUMBERTO TORRES GUERRERO</t>
  </si>
  <si>
    <t>Querétaro (MX)</t>
  </si>
  <si>
    <t>Durango (MX)</t>
  </si>
  <si>
    <t>+52 618 826 2996</t>
  </si>
  <si>
    <t>cesar.pedroza015@gmail.com</t>
  </si>
  <si>
    <t>DR. CESAR YOVANI PEDROZA PEDROZA</t>
  </si>
  <si>
    <t>dermatologiaespecializada@yahoo.com.mx</t>
  </si>
  <si>
    <t>DR. CHARLES CLAUDE MEUREHG HAIK</t>
  </si>
  <si>
    <t>DR. CHRISTIAN ALEXIS FRIAS HERRERA</t>
  </si>
  <si>
    <t>Sinaloa</t>
  </si>
  <si>
    <t>kriztian_apodaca@live.com.mx</t>
  </si>
  <si>
    <t>DR. CHRISTIAN DANIEL INZUNZA APODACA</t>
  </si>
  <si>
    <t>Sinaloa (MX)</t>
  </si>
  <si>
    <t>ozelotl_24@hotmail.com</t>
  </si>
  <si>
    <t>DR. CHRISTOPHER ROMAN</t>
  </si>
  <si>
    <t>freixes86@hotmail.com</t>
  </si>
  <si>
    <t>DR. CLEOMENES RAFAEL RUIZ CASTILLO</t>
  </si>
  <si>
    <t>cristian.antonio.db@gmail.com</t>
  </si>
  <si>
    <t>102.reyes.cristian@gmail.com</t>
  </si>
  <si>
    <t>DR. CRISTIAN REYES SALAS</t>
  </si>
  <si>
    <t>DR. CRISTOPHER DAVID GARCIA TEJEDA</t>
  </si>
  <si>
    <t>DR. CUAHUTEMOC MARQUEZ ESPRIELLA</t>
  </si>
  <si>
    <t>Dr.alexdleon@gmail.com</t>
  </si>
  <si>
    <t>DR. DANIEL ALEJANDRO LEON AGUIRRE</t>
  </si>
  <si>
    <t>Guanajuato (MX)</t>
  </si>
  <si>
    <t>LOOK_DENTAL@YAHOO.COM.MX</t>
  </si>
  <si>
    <t>DR. DANIEL ALEJANDRO SANCHEZ PLA</t>
  </si>
  <si>
    <t>+52 722 650 2907</t>
  </si>
  <si>
    <t>dan_longo@hotmail.com</t>
  </si>
  <si>
    <t>DR. DANIEL ENRIQUE LONGORIA MORALES</t>
  </si>
  <si>
    <t>pinedaaa71@gmail.com,</t>
  </si>
  <si>
    <t>davidherrem@gmail.com</t>
  </si>
  <si>
    <t>DR. DAVID ALONZO HERRERA MERAZ</t>
  </si>
  <si>
    <t>dr.davidgutierrezf@gmail.com</t>
  </si>
  <si>
    <t>DR. DAVID GUTIERREZ FERNANDEZ</t>
  </si>
  <si>
    <t>DR. DAVID OMAR</t>
  </si>
  <si>
    <t>drdavidescobar@hotmail.com</t>
  </si>
  <si>
    <t>DR. DAVID OMAR ESCOBAR NAVA</t>
  </si>
  <si>
    <t>+52 81 8225 0060</t>
  </si>
  <si>
    <t>clinicacer.contacto@gmail.com</t>
  </si>
  <si>
    <t>DR. DAYER FERREL QUIROGA</t>
  </si>
  <si>
    <t>diamondabel1@hotmail.com</t>
  </si>
  <si>
    <t>diego.vazquezh@universidadkirei.edu.mx</t>
  </si>
  <si>
    <t>DR. DIEGO ARTURO VAZQUEZ HERRERA</t>
  </si>
  <si>
    <t>DR. DIEGO CAMARA LOPEZ</t>
  </si>
  <si>
    <t>mc.yarethlc@gmail.com</t>
  </si>
  <si>
    <t>dr.abad.guangorena@gmail.com</t>
  </si>
  <si>
    <t>Tlalpan</t>
  </si>
  <si>
    <t>abisaied99@hotmail.com  dandbcenter@hotmail.com</t>
  </si>
  <si>
    <t>Dr.edgar.angulo@gmail.com</t>
  </si>
  <si>
    <t>DR. EDGAR AHUMADA ANGULO</t>
  </si>
  <si>
    <t>DR. EDGAR DAVID ESCOBAR NAVA</t>
  </si>
  <si>
    <t>eddy.gg32@gmail.com</t>
  </si>
  <si>
    <t>rotación.medica.drjair@gmail.com</t>
  </si>
  <si>
    <t>DR. EDGAR JAIR BARRIOS CARRANCO</t>
  </si>
  <si>
    <t>eduardo.castillo.ortiz@hotmail.com</t>
  </si>
  <si>
    <t>DR. EDUARDO CASTILLO ORTIZ</t>
  </si>
  <si>
    <t>eduardobuenfilh@hotmail.com</t>
  </si>
  <si>
    <t>+52 55 5586 5135</t>
  </si>
  <si>
    <t>EDUARDOFMJZ@GMAIL.COM</t>
  </si>
  <si>
    <t>DR. EDUARDO MUÑOZ JIMENEZ</t>
  </si>
  <si>
    <t>+52 449 462 0259</t>
  </si>
  <si>
    <t>spawn_742@hotmail.com</t>
  </si>
  <si>
    <t>DR. EDUARDO PEREZ ORTIZ</t>
  </si>
  <si>
    <t>Puebla (MX)</t>
  </si>
  <si>
    <t>cmf.plazagarcia@gmail.com</t>
  </si>
  <si>
    <t>DR. EDUARDO PLAZA GARCIA</t>
  </si>
  <si>
    <t>+52 443 217 2725</t>
  </si>
  <si>
    <t>dr.gocel@gmail.com</t>
  </si>
  <si>
    <t>DR. ELIAS GONZALEZ CABALLERO</t>
  </si>
  <si>
    <t>Chiapas (MX)</t>
  </si>
  <si>
    <t>elieldelcastillo28@gmail.com</t>
  </si>
  <si>
    <t>DR. ELIEL DEL CASTILLO CERON</t>
  </si>
  <si>
    <t>+52 55 1336 4876</t>
  </si>
  <si>
    <t>DR. EMMANUEL ALEJANDRO MORA BECERRIL</t>
  </si>
  <si>
    <t>DR. EMMANUEL HERNANDEZ PEREZ</t>
  </si>
  <si>
    <t>dr.alejandrogs@hotmail.com</t>
  </si>
  <si>
    <t>drenriquediazp@gmail.com</t>
  </si>
  <si>
    <t>DR. ENRIQUE DIAZ PEREZ</t>
  </si>
  <si>
    <t>erickebz@gmail.com</t>
  </si>
  <si>
    <t>DR. ERICK BONILLA ZAMORA</t>
  </si>
  <si>
    <t>ERICKVELAZQUEZ02@YAHOO.COM.MX</t>
  </si>
  <si>
    <t>DR. ERICK DAVID VELAZQUEZ VALDES</t>
  </si>
  <si>
    <t>pacheco-erick@hotmail.com</t>
  </si>
  <si>
    <t>DR. ERICK ESTRELA MAIA</t>
  </si>
  <si>
    <t>5525061201</t>
  </si>
  <si>
    <t>DR. ERICK JAIR RODRIGUEZ GARDUÑO</t>
  </si>
  <si>
    <t>skinavenuemx@gmail.com</t>
  </si>
  <si>
    <t>DR. ERICK PAUL MORALES ESPARZA</t>
  </si>
  <si>
    <t>DR. ERIK CASTRO VALENZUELA</t>
  </si>
  <si>
    <t>cowy_dj@hotmail.com</t>
  </si>
  <si>
    <t>DR. ERIK FABIAN FLORES URIAS</t>
  </si>
  <si>
    <t>drerikrangel@outlook.com</t>
  </si>
  <si>
    <t>DR. ERIK YAÑEZ DUARTE</t>
  </si>
  <si>
    <t>DR. EVERARDO LEPE OCHOA</t>
  </si>
  <si>
    <t>Tulum</t>
  </si>
  <si>
    <t>drfabioesquivel@gmail.com</t>
  </si>
  <si>
    <t>DR. FABIO MANUEL ESQUIVEL SANCHEZ</t>
  </si>
  <si>
    <t>federico.munguiapayan@gmail.com</t>
  </si>
  <si>
    <t>+52 653 127 9577</t>
  </si>
  <si>
    <t>DR. FERNANDO ALONSO GONZALEZ CHIQUETE</t>
  </si>
  <si>
    <t>md.fernandorivero@gmail.com</t>
  </si>
  <si>
    <t>fernando.diasgi@anahuac.mx</t>
  </si>
  <si>
    <t>DR FERNANDONÚÑEZ.COM</t>
  </si>
  <si>
    <t>DR. FERNANDO JOSE NUÑEZ PROULX</t>
  </si>
  <si>
    <t>DR. FERNANDO LENYI IYO ALBERTI</t>
  </si>
  <si>
    <t>Dr.fernandomol@gmail.com</t>
  </si>
  <si>
    <t>DRCASTE2@YAHOO.COM</t>
  </si>
  <si>
    <t>DR. FIDEL CASTELLANOS CRUZ</t>
  </si>
  <si>
    <t>+52 55 3952 7287</t>
  </si>
  <si>
    <t>medicinaacademicaintegral@gmail.com</t>
  </si>
  <si>
    <t>ginecoamsc@gmail.com</t>
  </si>
  <si>
    <t>DR. FRANCISCO ABEL MARTINEZ AVILA</t>
  </si>
  <si>
    <t>DR.GUTIERREZMF@GMAIL.COM</t>
  </si>
  <si>
    <t>DR. FRANCISCO GUTIERREZ RAMOS</t>
  </si>
  <si>
    <t>DR. FRANCISCO JAVIER REYES GOMEZ</t>
  </si>
  <si>
    <t>+52 55 5402 4643</t>
  </si>
  <si>
    <t>pacopx24@gmail.com</t>
  </si>
  <si>
    <t>FRANKREYES1@HOTMAIL.COM</t>
  </si>
  <si>
    <t>DR. FRANCISCO JESUS REYES DUARTE</t>
  </si>
  <si>
    <t>+52 55 3456 8270</t>
  </si>
  <si>
    <t>DR. FRANZYZKO ALLAN ENCISO NAVARRO</t>
  </si>
  <si>
    <t>drgabrieldom@gmail.com</t>
  </si>
  <si>
    <t>Villahermosa</t>
  </si>
  <si>
    <t>gabsvidal@icloud.com</t>
  </si>
  <si>
    <t>DR. GABRIEL VIDAL ARIAS</t>
  </si>
  <si>
    <t>Tabasco (MX)</t>
  </si>
  <si>
    <t>+52 993 224 8230</t>
  </si>
  <si>
    <t>cuasi.modo@hotmail.com</t>
  </si>
  <si>
    <t>DR. GERARDO FERNANDO GOMEZ CRUZ</t>
  </si>
  <si>
    <t>Aguascalientes (MX)</t>
  </si>
  <si>
    <t>acme-ideasplasticas@hotmail.com</t>
  </si>
  <si>
    <t>DR. GERARDO LARRINUA REGALADO</t>
  </si>
  <si>
    <t>DRGERMANFACIO@GMAIL.COM</t>
  </si>
  <si>
    <t>drgilbertorgzlz@gmail.com</t>
  </si>
  <si>
    <t>DR. GILBERTO JESUS ROSADO GONZALEZ</t>
  </si>
  <si>
    <t>g.vcarrillo9@gmail.com</t>
  </si>
  <si>
    <t>greg_87@hotmail.com</t>
  </si>
  <si>
    <t>DRMEMO0965@GMAIL.COM</t>
  </si>
  <si>
    <t>DR. GUILLERMO HERNANDEZ HERNANDEZ</t>
  </si>
  <si>
    <t>DR. GUILLERMO JOSE GALLARDO PALACIOS</t>
  </si>
  <si>
    <t>DR. GUSTAVO NAPOLEON HERNANDEZ HERNANDEZ</t>
  </si>
  <si>
    <t>ro920229@gmail.com                                                                                                                    </t>
  </si>
  <si>
    <t>valenciamedicalspa@gmail.com</t>
  </si>
  <si>
    <t>DR. HEBER SAID VALENCIA ROMERO</t>
  </si>
  <si>
    <t>Dr.hectorcardenasg@gmail.com</t>
  </si>
  <si>
    <t>ectorlopez@live.com.mx</t>
  </si>
  <si>
    <t>DR. HECTOR LOPEZ SANCHEZ</t>
  </si>
  <si>
    <t>Mario.flores@gmail.com</t>
  </si>
  <si>
    <t>DR. HECTOR MARIO FLORES ANCHONDO</t>
  </si>
  <si>
    <t>jazhior@hotmail.com</t>
  </si>
  <si>
    <t>DR. HECTOR TORRES ALVARADO</t>
  </si>
  <si>
    <t>DR. HIROSI SASHIDA MENDEZ</t>
  </si>
  <si>
    <t>DR. HUTTMAN ADRIAN PAGOLA GÜENDULAIN</t>
  </si>
  <si>
    <t>Irammavi@gmail.com</t>
  </si>
  <si>
    <t>DR. IRAM MARTINEZ VILLANUEVA</t>
  </si>
  <si>
    <t>San Andrés Cholula</t>
  </si>
  <si>
    <t>irwin.ga@hotmail.com</t>
  </si>
  <si>
    <t>izzy_ixidor@hotmail.com</t>
  </si>
  <si>
    <t>DR. ISAAC ROSAS OLGUIN</t>
  </si>
  <si>
    <t>druhderma@gmail.com</t>
  </si>
  <si>
    <t>DR. ISAIAS UH SANCHEZ</t>
  </si>
  <si>
    <t>consultoriodealtadefinicion@gmail.com</t>
  </si>
  <si>
    <t>Israel.cortes.f1@gmail.com</t>
  </si>
  <si>
    <t>DR. ISRAEL CORTES FLORES</t>
  </si>
  <si>
    <t>Tlaxcala (MX)</t>
  </si>
  <si>
    <t>somagrupomedico@gmail.com</t>
  </si>
  <si>
    <t>DR. IVAN ANTONIO ORNELAS CORRAL</t>
  </si>
  <si>
    <t>dr.esquivelc@outlook.com</t>
  </si>
  <si>
    <t>DR. IVAN GABRIEL ESQUIVEL CAMPOS</t>
  </si>
  <si>
    <t>Md.ivangalvan@gmail.com</t>
  </si>
  <si>
    <t>DR. IVAN GALVAN RINCON</t>
  </si>
  <si>
    <t>Ivanlurc_13@icloud.com</t>
  </si>
  <si>
    <t>Vanchymd@gmail.com</t>
  </si>
  <si>
    <t>DR. IVAN NOE PINEDA JARAMILLO</t>
  </si>
  <si>
    <t>Jaod17786@hotmail.com</t>
  </si>
  <si>
    <t>l.valenzuela24@gmail.com</t>
  </si>
  <si>
    <t>DR. JAVIER ALEJANDRO FONSECA CARRILLO</t>
  </si>
  <si>
    <t>+52 81 8143 0836</t>
  </si>
  <si>
    <t> JAVREYNOSO4@HOTMAIL.COM</t>
  </si>
  <si>
    <t>jeronimosada@gmail.com</t>
  </si>
  <si>
    <t>DR. JERONIMO PEREZ SADA</t>
  </si>
  <si>
    <t>dr.cristiancalderon@gmail.com</t>
  </si>
  <si>
    <t>DR. JESE CRISTIAN CALDERON VARGAS</t>
  </si>
  <si>
    <t>lopezlara.dr@gmail.com</t>
  </si>
  <si>
    <t>+52 81 8778 0763</t>
  </si>
  <si>
    <t>dr.limas@outlook.com</t>
  </si>
  <si>
    <t>info@clinicasmc.com.mx</t>
  </si>
  <si>
    <t>drjesusfarmacon@gmail.com</t>
  </si>
  <si>
    <t>jeususugakai@gmail.com</t>
  </si>
  <si>
    <t>DR. JESUS UGALDE PEDROZA</t>
  </si>
  <si>
    <t>JOAKINRDZCOLL@HOTMAIL.COM</t>
  </si>
  <si>
    <t>DR. JOAQUIN RODRIGUEZ COLL</t>
  </si>
  <si>
    <t>+52 444 446 1737</t>
  </si>
  <si>
    <t>drjoelportillo@yahoo.com.mx</t>
  </si>
  <si>
    <t>DR. JOEL JESUS PORTILLO ROJAS</t>
  </si>
  <si>
    <t>+52 55 7923 4539</t>
  </si>
  <si>
    <t>QROO</t>
  </si>
  <si>
    <t>JHONWEN@HOTMAIL.COM</t>
  </si>
  <si>
    <t>DR. JONATHAN WENCESLAO CORNEJO GALLARDO</t>
  </si>
  <si>
    <t>+52 985 128 1860</t>
  </si>
  <si>
    <t>porterobles@hotmail.com</t>
  </si>
  <si>
    <t>DR. JORGE ALBERTO PORTER ROBLES</t>
  </si>
  <si>
    <t>Mexicali</t>
  </si>
  <si>
    <t>Jorge.a.ro@hotmail.com</t>
  </si>
  <si>
    <t>jorgesanchez4.js@gmail.com</t>
  </si>
  <si>
    <t>DR. JORGE ARTURO SANCHEZ PAREDES</t>
  </si>
  <si>
    <t>dr.jfimbres@gmail.com</t>
  </si>
  <si>
    <t>DR. JORGE FRANCISCO FIMBRES OLVERA</t>
  </si>
  <si>
    <t>Drjorgejuarez-medicinaestetica@outlook.es</t>
  </si>
  <si>
    <t>DR. JORGE IVAN JUAREZ VELASCO</t>
  </si>
  <si>
    <t>+52 81 8358 3311</t>
  </si>
  <si>
    <t>carj96@gmail.com</t>
  </si>
  <si>
    <t>DR. JORGE LUIS FRAGOSO SANCHEZ</t>
  </si>
  <si>
    <t>luis_1588_5@hotmail.com</t>
  </si>
  <si>
    <t>DR. JORGE LUIS RAMOS RAMOS</t>
  </si>
  <si>
    <t>DR. JORGE LUIS RIVERA GARCIA</t>
  </si>
  <si>
    <t>gabybelleza@hotmail.com</t>
  </si>
  <si>
    <t>DR. JORGE MANUEL CARBAJAL MENDEZ</t>
  </si>
  <si>
    <t>lavallester@gmail.com </t>
  </si>
  <si>
    <t>joseav_91@hotmail.com</t>
  </si>
  <si>
    <t>DR. JOSE ALFREDO VAZQUEZ VAZQUEZ</t>
  </si>
  <si>
    <t>+52 81 8401 3777</t>
  </si>
  <si>
    <t>facturasortoteam@yahoo.com.mx</t>
  </si>
  <si>
    <t>DR. JOSE ANTONIO GARCIA GOMEZ</t>
  </si>
  <si>
    <t>DR.SCHIEVENINI@GMAIL.COM</t>
  </si>
  <si>
    <t>DR. JOSE ANTONIO SCHIEVENINI ANAYA</t>
  </si>
  <si>
    <t>+52 55 3571 2482</t>
  </si>
  <si>
    <t>DR. JOSE ARTURO CHEJIN GARCIA</t>
  </si>
  <si>
    <t>DR.ARTUROCORI@GMAIL.COM</t>
  </si>
  <si>
    <t>DR. JOSE ARTURO CORTES RIVERO</t>
  </si>
  <si>
    <t>+52 55 5330 4589</t>
  </si>
  <si>
    <t>barreradiamante@hotmail.com</t>
  </si>
  <si>
    <t>DR. JOSE BARRERA GUERRERO</t>
  </si>
  <si>
    <t>+52 81 1257 4624</t>
  </si>
  <si>
    <t>DR. JOSE CARLOS TENORIO PIZANO</t>
  </si>
  <si>
    <t>dieter729@hotmail.com</t>
  </si>
  <si>
    <t>DR. JOSE ENRIQUE BASILIO CATALAN</t>
  </si>
  <si>
    <t>palaciosgil@gmail.com</t>
  </si>
  <si>
    <t>DR. JOSE GIL PALACIOS GAMBOA</t>
  </si>
  <si>
    <t>josegzzu@hotmail.com</t>
  </si>
  <si>
    <t>DR. JOSE GONZALEZ URIBE</t>
  </si>
  <si>
    <t>DR. JOSE LUIS MAGA</t>
  </si>
  <si>
    <t>joska680@gmail.com</t>
  </si>
  <si>
    <t>DR. JOSE LUIS TAPIA MONROY</t>
  </si>
  <si>
    <t>DR. JOSE MARTIN MARTINEZ CASTAÑEDA</t>
  </si>
  <si>
    <t>DR. JOSE RAMON VAZQUEZ</t>
  </si>
  <si>
    <t>drpepevelasquezgarcia@hotmail.com</t>
  </si>
  <si>
    <t>DR. JOSE VELAZQUEZ GARCIA</t>
  </si>
  <si>
    <t>DRJOSUEPIZANO@HOTMAIL.COM</t>
  </si>
  <si>
    <t>DR. JOSUE DAMIAN PIZANO CARDENAS</t>
  </si>
  <si>
    <t>+52 312 155 3516</t>
  </si>
  <si>
    <t>josue_vazquez07@hotmail.com</t>
  </si>
  <si>
    <t>DR. JOSUE ISAI VAZQUEZ LIMON</t>
  </si>
  <si>
    <t>Coahuila (MX)</t>
  </si>
  <si>
    <t>DR. JUAN ABELARDO ABAD CARDEÑA</t>
  </si>
  <si>
    <t>JUANALEJ_234@HOTMAIL.COM</t>
  </si>
  <si>
    <t>BECK2_88@HOTMAIL.COM</t>
  </si>
  <si>
    <t>+52 55 5502 6187</t>
  </si>
  <si>
    <t>glezjc13@hotmail.com</t>
  </si>
  <si>
    <t>Tampico</t>
  </si>
  <si>
    <t>am.dr@live.com</t>
  </si>
  <si>
    <t>DR. JUAN CARLOS HERNANDEZ SAENZ</t>
  </si>
  <si>
    <t>Tamaulipas (MX)</t>
  </si>
  <si>
    <t>corpussano3@gmail.com</t>
  </si>
  <si>
    <t>drjcorozco@yahoo.com</t>
  </si>
  <si>
    <t>DR. JUAN CARLOS OROZCO GUERRA</t>
  </si>
  <si>
    <t>Guatemala</t>
  </si>
  <si>
    <t>J.luis_pe@hotmail.com</t>
  </si>
  <si>
    <t>DR. JUAN LUIS PEREZ ELIZALDE</t>
  </si>
  <si>
    <t>drjuanhidalgo@hotmail.com</t>
  </si>
  <si>
    <t>dr.juanmanuel.mtz@gmail.com</t>
  </si>
  <si>
    <t>DR. JUAN MANUEL MARTINEZ MORENO</t>
  </si>
  <si>
    <t>juanmarofl@gmail.com</t>
  </si>
  <si>
    <t>DR. JUAN RAFAEL ALVARADO TORRES</t>
  </si>
  <si>
    <t>+52 961 164 7856</t>
  </si>
  <si>
    <t>DR. JULIAN TORRES VAZQUEZ</t>
  </si>
  <si>
    <t>DR. LENIN ALFONSO REYES IBARRA</t>
  </si>
  <si>
    <t>+52 81 1133 9505</t>
  </si>
  <si>
    <t>leorbgom@hormail.com</t>
  </si>
  <si>
    <t>DR. LEONARDO RUBIO GOMEZ</t>
  </si>
  <si>
    <t>DR. LEONARDO VACA PEREZ</t>
  </si>
  <si>
    <t>leonmagno5919@yahoo.com</t>
  </si>
  <si>
    <t>DR. LEONEL DOMINGUEZ ALFARO</t>
  </si>
  <si>
    <t>DR. LISANDRO FAROLLCH</t>
  </si>
  <si>
    <t>luciosrojas@hotmail.com</t>
  </si>
  <si>
    <t>+52 614 688 6107</t>
  </si>
  <si>
    <t>ariellmtz99@gmail.com</t>
  </si>
  <si>
    <t>DR. LUIS ARIEL MARTINEZ ALVARADO</t>
  </si>
  <si>
    <t>DR. LUIS ARMANDO POSADAS GARCIA</t>
  </si>
  <si>
    <t>DR. LUIS CARLOS AGUILERA SAVAGE</t>
  </si>
  <si>
    <t>dr.luisdanieladame@gmail.com</t>
  </si>
  <si>
    <t>DR. LUIS DANIEL ADAME PEREZ</t>
  </si>
  <si>
    <t>LUISGJ89@HOTMAIL.COM</t>
  </si>
  <si>
    <t>+52 55 2177 2240</t>
  </si>
  <si>
    <t>DR. LUIS ERNESTO VALENZUELA RIOS</t>
  </si>
  <si>
    <t>DR. LUIS FELIPE LINARES TREJO</t>
  </si>
  <si>
    <t>lfernandes86@hotmail.com</t>
  </si>
  <si>
    <t>DR. LUIS FERNANDEZ DE CORDOVA RIO DE LA LOZA</t>
  </si>
  <si>
    <t>luisdelgadomercado@icloud.com</t>
  </si>
  <si>
    <t>Nayarit (MX)</t>
  </si>
  <si>
    <t>drluismirandao@gmail.com</t>
  </si>
  <si>
    <t>DR. LUIS FRANCISCO MIRANDA OROZCO</t>
  </si>
  <si>
    <t>lwisg@hotmail.com</t>
  </si>
  <si>
    <t>DR. LUIS GERARDO RENTERIA ROMERO</t>
  </si>
  <si>
    <t>Luis_hvillanueva@hotmail.com</t>
  </si>
  <si>
    <t>Luisignaciolin@gmail.com</t>
  </si>
  <si>
    <t>DR. LUIS IGNACIO LIN</t>
  </si>
  <si>
    <t>DR. LUIS MANUEL VAZQUEZ CONTRERAS</t>
  </si>
  <si>
    <t>DR. LUIS NAVA</t>
  </si>
  <si>
    <t>lrnuricumbo@gmail.com</t>
  </si>
  <si>
    <t>drlsvinagre@gmail.com</t>
  </si>
  <si>
    <t>DR. LUIS SANTIAGO VINAGRE HERNANDEZ</t>
  </si>
  <si>
    <t>DR. MANUEL ANTONIO POLANCO COLLI</t>
  </si>
  <si>
    <t>DR. MANUEL CORDOVA TEJERO</t>
  </si>
  <si>
    <t>+52 81 8346 3307</t>
  </si>
  <si>
    <t>DR. MANUEL HUMBERTO ESTEBAN FRIAS</t>
  </si>
  <si>
    <t>droctaviomontero@gmail.com</t>
  </si>
  <si>
    <t>DR. MANUEL SALVADOR FELIX GERALDO</t>
  </si>
  <si>
    <t>dr.marcoreza.cardia@gmail.com</t>
  </si>
  <si>
    <t>marcbuendia@yahoo.com</t>
  </si>
  <si>
    <t>mendoza.unam100@hotmail.com</t>
  </si>
  <si>
    <t>DR. MARCO ANTONIO MENDOZA OJEDA</t>
  </si>
  <si>
    <t>DRNAVARROMARCO@GMAIL</t>
  </si>
  <si>
    <t>MARRO_MEDICO@HOTMAIL.COM</t>
  </si>
  <si>
    <t>DR. MARCO FABIAN MARROQUIN SERRANO</t>
  </si>
  <si>
    <t>mario_rod_4@hotmail.com</t>
  </si>
  <si>
    <t>DR. MARIO ALBERTO RODRIGUEZ PEREZ</t>
  </si>
  <si>
    <t>drzanahoria1@gmail.com</t>
  </si>
  <si>
    <t>madrl@hotmail.com</t>
  </si>
  <si>
    <t>DR. MARIO ALFONSO DEL RIO LEON</t>
  </si>
  <si>
    <t>DR. MARIO DE JESUS SANCHEZ GUANCHES</t>
  </si>
  <si>
    <t>DR. MARIO DOMINGUEZ MACARTY</t>
  </si>
  <si>
    <t>infoimolnatecapilar@gmail.com</t>
  </si>
  <si>
    <t>DR. MARIO GARCIA CARMONA</t>
  </si>
  <si>
    <t>drmariomucharraz@gmail.com</t>
  </si>
  <si>
    <t>DR. MARIO HECTOR MUCHARRAZ DIAZ</t>
  </si>
  <si>
    <t>Metacoachrafa@gmail.com</t>
  </si>
  <si>
    <t>medicinaesteticacuu@gmail.com</t>
  </si>
  <si>
    <t>mauperdomo@gmail.com</t>
  </si>
  <si>
    <t>DR. MAURICIO ERNESTO PERDOMO VALDEZ</t>
  </si>
  <si>
    <t>maxicle94@gmail.com</t>
  </si>
  <si>
    <t>DR. MAXIMILIANO EZEQUIEL CLEMENTTI</t>
  </si>
  <si>
    <t>DR. MERIT VERDUGO GOMEZ</t>
  </si>
  <si>
    <t>DR. MICHELLE MARTINEZ MARTINEZ</t>
  </si>
  <si>
    <t>m.azuara.v@gmail.com</t>
  </si>
  <si>
    <t>Reynosa</t>
  </si>
  <si>
    <t>mangel.amelendez@gmail.com</t>
  </si>
  <si>
    <t>DR. MIGUEL ANGEL ANZALDUA MELENDEZ</t>
  </si>
  <si>
    <t>DR. MIGUEL ANGEL SANCHEZ MONTES</t>
  </si>
  <si>
    <t>mpopoca2@hotmail.com</t>
  </si>
  <si>
    <t>rebmisa450@gmail.com</t>
  </si>
  <si>
    <t>DR. MISAEL ALDAIR VERA MEDINA</t>
  </si>
  <si>
    <t>San Luis Potosí (MX)</t>
  </si>
  <si>
    <t>dr.moisesbaruch@gmail.com</t>
  </si>
  <si>
    <t>nemomaro89@gmail.com</t>
  </si>
  <si>
    <t>DR. NEMORIO MARTINEZ ROSAS</t>
  </si>
  <si>
    <t>DR. NESTOR JAVIER SANCHEZ AQUINO</t>
  </si>
  <si>
    <t>albertland_@hotmail.com</t>
  </si>
  <si>
    <t>Veracruz (MX)</t>
  </si>
  <si>
    <t>noecastillo2012@live.com.mx</t>
  </si>
  <si>
    <t>DR. NOE CASTILLO RAMON</t>
  </si>
  <si>
    <t>+52 937 270 9929</t>
  </si>
  <si>
    <t>gmezoctavio@gmail.com</t>
  </si>
  <si>
    <t>DR. OCTAVIO JESUS GAMEZ LOZANO</t>
  </si>
  <si>
    <t>simplyre_83@hotmail.com</t>
  </si>
  <si>
    <t>DR. OMAR PULIDO MUÑOZ</t>
  </si>
  <si>
    <t>ORLANDOCERONSOLIS@GMAIL.COM</t>
  </si>
  <si>
    <t>DR. ORLANDO CERON SOLIS</t>
  </si>
  <si>
    <t>dr_oscar_regalado@hotmail.com</t>
  </si>
  <si>
    <t>drespirit@gmail.com</t>
  </si>
  <si>
    <t>DR. OSCAR JONATHAN LOPEZ RIVERA</t>
  </si>
  <si>
    <t>Acapulco de Juárez</t>
  </si>
  <si>
    <t>dr.oscar_miguel@hotmail.com</t>
  </si>
  <si>
    <t>Guerrero (MX)</t>
  </si>
  <si>
    <t>farmagonzalez@live.com.mx</t>
  </si>
  <si>
    <t>DR. OSCAR OROPEZA GONZALEZ</t>
  </si>
  <si>
    <t>us.dermoestetica@gmail.com</t>
  </si>
  <si>
    <t>DR. OSCAR RAMIREZ PRADO</t>
  </si>
  <si>
    <t>dr.org@hotmail.com</t>
  </si>
  <si>
    <t>DR. OSCAR RODRIGUEZ GASPAR</t>
  </si>
  <si>
    <t>OSCAR296@HOTMAIL.COM</t>
  </si>
  <si>
    <t>DR. OSCAR RUIZ CABRERA</t>
  </si>
  <si>
    <t>+52 963 445 6988</t>
  </si>
  <si>
    <t>droskargtz92@gmail.com</t>
  </si>
  <si>
    <t>DR. OSKAR ALAN GUTIERREZ ROMAN</t>
  </si>
  <si>
    <t>o.quintero@qhelath.com.mx</t>
  </si>
  <si>
    <t>PABLORPOBLANO@HOTMAIL.COM</t>
  </si>
  <si>
    <t>DR. PABLO EDUARDO RODRIGUEZ POBLANO</t>
  </si>
  <si>
    <t>drpaulrobledo@gmail.com</t>
  </si>
  <si>
    <t>DR. PAUL ROBLEDO MADRID</t>
  </si>
  <si>
    <t>neryzaratecardoso@gmail.com</t>
  </si>
  <si>
    <t>DR. PEDRO ESTEBAN OLIVARES ARIÑO</t>
  </si>
  <si>
    <t>drplscirugia@hotmail.com</t>
  </si>
  <si>
    <t>DR. PEDRO LOPEZ SANABRIA</t>
  </si>
  <si>
    <t>pprafiki@hotmail.com</t>
  </si>
  <si>
    <t>DR. RAFAEL BAUTISTA RAMIREZ</t>
  </si>
  <si>
    <t>facturacion@clinicaescobar.com.mx</t>
  </si>
  <si>
    <t>DR. RAFAEL ESCOBAR AISPURO</t>
  </si>
  <si>
    <t>+52 667 131 4428</t>
  </si>
  <si>
    <t>ragnarpazos@gmail.com</t>
  </si>
  <si>
    <t>DR. RAGNAR PAZOS ARJONA</t>
  </si>
  <si>
    <t>Mazatlán</t>
  </si>
  <si>
    <t>dr.ramonpear@gmail.com</t>
  </si>
  <si>
    <t>DR. RAMON PERAZA ARELLANES</t>
  </si>
  <si>
    <t>ramsesmarquez621@gmail.com</t>
  </si>
  <si>
    <t>DR. RAMSES MARQUEZ ROJO</t>
  </si>
  <si>
    <t>raul.contrerasg@universidadkirei.edu.mx</t>
  </si>
  <si>
    <t>DR. RAUL EDUARDO CONTRERAS GARCIA</t>
  </si>
  <si>
    <t>dr.raulrd@gmail.com</t>
  </si>
  <si>
    <t>DR. RAUL REYES DIAZ</t>
  </si>
  <si>
    <t>DR. RENATO BRUNO MONDANI</t>
  </si>
  <si>
    <t>alemedbook@gmail.com</t>
  </si>
  <si>
    <t>+52 662 341 0789</t>
  </si>
  <si>
    <t>dr.estrada.j@gmail.com</t>
  </si>
  <si>
    <t>DR. RICARDO ESTRADA JURADO</t>
  </si>
  <si>
    <t>ricardo.foncerrada@hotmail.com</t>
  </si>
  <si>
    <t>DR. RICARDO FONCERRADA JACOBO</t>
  </si>
  <si>
    <t>drricardo.odont@hotmail.com</t>
  </si>
  <si>
    <t>DR. RICARDO JUAN GUERRERO LOPEZ</t>
  </si>
  <si>
    <t>rs.medicinaestetica1@gmail.com</t>
  </si>
  <si>
    <t>dr.ricardovillasenordominguez@gmail.com</t>
  </si>
  <si>
    <t>DR. RIGOBERTO RAMIREZ CASTORENA</t>
  </si>
  <si>
    <t>dr.robertjchauran@gmail.com</t>
  </si>
  <si>
    <t>DR. ROBERT JOSE CHAURAN</t>
  </si>
  <si>
    <t>DR. ROBERTO CONTRERAS CORONA</t>
  </si>
  <si>
    <t>cirugiaplasticamx@hotmail.com</t>
  </si>
  <si>
    <t>DR. ROBERTO DE ANDA GOMEZ</t>
  </si>
  <si>
    <t>+52 55 1384 5711</t>
  </si>
  <si>
    <t>dr.rodolfocadena@gmial.com</t>
  </si>
  <si>
    <t>valdovinos.rodolfo@gmail.com</t>
  </si>
  <si>
    <t>DR. RODOLFO VALDOVINOS GARCIA</t>
  </si>
  <si>
    <t>rodrigoortizglzz@gmail.com</t>
  </si>
  <si>
    <t>drrcg97@gmail.com</t>
  </si>
  <si>
    <t>DR. RODRIGO CASTELLANOS GONZALEZ</t>
  </si>
  <si>
    <t>administracion@pielclinic.com</t>
  </si>
  <si>
    <t>DR. RODRIGO GUTIERREZ BRAVO</t>
  </si>
  <si>
    <t>dr.rodrigojr@gmail.com</t>
  </si>
  <si>
    <t>DR. RODRIGO JUAREZ ROMERO</t>
  </si>
  <si>
    <t>rodrigo@doctormoreno.com</t>
  </si>
  <si>
    <t>DR. RODRIGO MORENO MORAN</t>
  </si>
  <si>
    <t>direccion@gruposasoldi.com</t>
  </si>
  <si>
    <t>DR. RODRIGO SOTO SOLIS</t>
  </si>
  <si>
    <t>ramirezlopezrogelio@gmail.com</t>
  </si>
  <si>
    <t>DR. ROGELIO RAMIREZ LOPEZ</t>
  </si>
  <si>
    <t>Mauricio_54_52@hotmail.com</t>
  </si>
  <si>
    <t>DR. ROLANDO MAURICIO ARIAS SANTANA</t>
  </si>
  <si>
    <t>Dromanvera@icloud.com</t>
  </si>
  <si>
    <t>DR. ROMAN AXEL VERA CURIEL</t>
  </si>
  <si>
    <t>rleyva716@gmail.com</t>
  </si>
  <si>
    <t>DR. RONALDO LEYVA BARBUZON</t>
  </si>
  <si>
    <t>DR. RUBEN ARRIETA PEREZ</t>
  </si>
  <si>
    <t>nucleomedicinaestetica@gmail.com</t>
  </si>
  <si>
    <t>DR. SALVADOR CASTAÑEDA VILLARREAL</t>
  </si>
  <si>
    <t>drsalvasanchez@hotmail.com</t>
  </si>
  <si>
    <t>santigobolivarc@gmail.com</t>
  </si>
  <si>
    <t>DR. SANTIAGO JOSE BOLIVAR CARDENAS</t>
  </si>
  <si>
    <t>dra.saredtorreslopez@gmail.com</t>
  </si>
  <si>
    <t>DR. SARED ANAISS TORRES LOPEZ</t>
  </si>
  <si>
    <t>+52 56 1262 8025</t>
  </si>
  <si>
    <t>DR. SERGIO CARLOS VALLES ORTA</t>
  </si>
  <si>
    <t>RINOLOGO@YAHOO.COM.MX</t>
  </si>
  <si>
    <t>sinue_omar@me.com</t>
  </si>
  <si>
    <t>Drtomassalcido@outlook.com</t>
  </si>
  <si>
    <t>DR. ULISES ARELLANO  MEJIA</t>
  </si>
  <si>
    <t>ulisess.gg@hotmail.com</t>
  </si>
  <si>
    <t>DR. ULISES GUILLEN GONZALEZ</t>
  </si>
  <si>
    <t>dr.victorreyes@gmail.com</t>
  </si>
  <si>
    <t>distribuidora.sobero@gmail.com</t>
  </si>
  <si>
    <t>Gray.blanco@gmail.com</t>
  </si>
  <si>
    <t>DR. VICTOR JAVIER OSEGUERA OCHOA</t>
  </si>
  <si>
    <t>DR. VICTOR LUIS GALLARDO SALIVIE</t>
  </si>
  <si>
    <t>vgallegos.md@gmail.com</t>
  </si>
  <si>
    <t>DR. WILFRED CARDENAS ACOSTA</t>
  </si>
  <si>
    <t>orchideemedicinaestetica@live.com</t>
  </si>
  <si>
    <t>yosiebernal@hotmail.com</t>
  </si>
  <si>
    <t>DR. YULIANA MARTINEZ</t>
  </si>
  <si>
    <t>DR. ZAIR OMAR SALGADO MANCILLA</t>
  </si>
  <si>
    <t>hector.cardenasg@universidadkirei.edu.mx</t>
  </si>
  <si>
    <t>DR. HECTOR CARDENAS GUTIERREZ</t>
  </si>
  <si>
    <t>sandravazquez77@yahoo.com</t>
  </si>
  <si>
    <t>56 52 82 71</t>
  </si>
  <si>
    <t>DRA. 2115101</t>
  </si>
  <si>
    <t>contacto.aamv@gmail.com</t>
  </si>
  <si>
    <t>DRA. ABIGAIL ADRIANA MOSQUEDA VEGA</t>
  </si>
  <si>
    <t>DRA. ABRIL AREADNA LOMELI ZAVALA</t>
  </si>
  <si>
    <t>orozcoadelina2021@gmail.com</t>
  </si>
  <si>
    <t>andrea.puentea@universidadkirei.edu.mx</t>
  </si>
  <si>
    <t>DRA. ADRIANA ANDREA DUARTE ALVAREZ</t>
  </si>
  <si>
    <t>DRA. ADRIANA BERENICE PERALTA VEGA</t>
  </si>
  <si>
    <t>timemedspa@gmail.com</t>
  </si>
  <si>
    <t>Adrianageraldine@live.com</t>
  </si>
  <si>
    <t>DRA. ADRIANA GERALDINE SOBERANO FITZ</t>
  </si>
  <si>
    <t>adriir97@gmail.com</t>
  </si>
  <si>
    <t>DOCTORA.ADRIANA.REYNA@GMAIL.COM</t>
  </si>
  <si>
    <t>DRA. ADRIANA MATILDE REYNA FRANCO</t>
  </si>
  <si>
    <t>DRA. ADRIANA MICHELLE NAVA RODRIGUEZ</t>
  </si>
  <si>
    <t>Capriadri@hotmail.com</t>
  </si>
  <si>
    <t>+52 618 813 0431</t>
  </si>
  <si>
    <t>vanityaestethic@gmail.com</t>
  </si>
  <si>
    <t>DRA. ADRIANA VALDEZ MORALES</t>
  </si>
  <si>
    <t>agostina_1999@live.com</t>
  </si>
  <si>
    <t>DRA. AGOSTINA DESIRE STOIANOFF</t>
  </si>
  <si>
    <t>+54 3735 54-4283</t>
  </si>
  <si>
    <t>agrunspan1@yahoo.com</t>
  </si>
  <si>
    <t>+52 81 8143 0560, 8112585122</t>
  </si>
  <si>
    <t>Metepec</t>
  </si>
  <si>
    <t>aimee18cab@gmail.com</t>
  </si>
  <si>
    <t>DRA. AIMEE GUADALUPE FLORES CAB</t>
  </si>
  <si>
    <t>Hidalgo (MX)</t>
  </si>
  <si>
    <t>San Miguel Tulancingo</t>
  </si>
  <si>
    <t>verde291194@gmail.com</t>
  </si>
  <si>
    <t>DRA. ALBA ALEJANDRA CANALES ZAMORA</t>
  </si>
  <si>
    <t>shaddia_76@hotmail.com</t>
  </si>
  <si>
    <t>DRA. ALBA HERNANDEZ SUAREZ</t>
  </si>
  <si>
    <t>doctora.coss@gmail.com</t>
  </si>
  <si>
    <t>Morelia</t>
  </si>
  <si>
    <t>alda.hdez1903@gmail.com </t>
  </si>
  <si>
    <t>DRA. ALDA GABRIELA HERNANDEZ GAONA</t>
  </si>
  <si>
    <t>+52 443 369 4097</t>
  </si>
  <si>
    <t>alejandrazrdz@hotmail.com</t>
  </si>
  <si>
    <t>DRA. ALEJANDRA ABRIL ZUÑIGA RODRIGUEZ</t>
  </si>
  <si>
    <t>Irapuato</t>
  </si>
  <si>
    <t>ale.rafre@gmail.com</t>
  </si>
  <si>
    <t>DRA. ALEJANDRA CHAPA DE LA PEÑA</t>
  </si>
  <si>
    <t>Coacalco de Berriozábal</t>
  </si>
  <si>
    <t>dra.alejandrac.me@gmail.com</t>
  </si>
  <si>
    <t>ALEJANDRA.JAVEL@GMAIL.COM</t>
  </si>
  <si>
    <t>DRA. ALEJANDRA DE JESUS JAVIER VELASCO</t>
  </si>
  <si>
    <t>+52 951 228 1922</t>
  </si>
  <si>
    <t>DRA. ALEJANDRA FLORES LOPEZ</t>
  </si>
  <si>
    <t>alejandra_.5@hotmail.com</t>
  </si>
  <si>
    <t>+52 55 7609 4268</t>
  </si>
  <si>
    <t>DRA. ALEJANDRA NASCIELLY GUZMAN MONDRAGON</t>
  </si>
  <si>
    <t>nataliahl2496@gmail.com</t>
  </si>
  <si>
    <t>ale_osorio27@outlook.com</t>
  </si>
  <si>
    <t>DRA. ALEJANDRA OSORIO GUTIERREZ</t>
  </si>
  <si>
    <t>DRA. ALEJANDRA REDONA ENRIQUEZ</t>
  </si>
  <si>
    <t>alejandraromeroamaro@hotmail.com</t>
  </si>
  <si>
    <t>DRA. ALEJANDRA ROMERO AMARO</t>
  </si>
  <si>
    <t>alexasolal@hotmail.com</t>
  </si>
  <si>
    <t>alebaezae.01@gmail.com</t>
  </si>
  <si>
    <t>DRA. ALEJANDRINA GUADALUPE BAEZA ECHEVERRIA</t>
  </si>
  <si>
    <t>dra.alexadelgado1@gmail.com</t>
  </si>
  <si>
    <t>alexaglezcantoral@gmail.com</t>
  </si>
  <si>
    <t>DRA. ALEXA GONZALEZ CANTORAL</t>
  </si>
  <si>
    <t>DRA. ALEXANDRA TERRIQUEZ CHAVEZ</t>
  </si>
  <si>
    <t>dralizama.r@gmail.com</t>
  </si>
  <si>
    <t>DRA. ALEXIA GUADALUPE LIZAMA ROMERO</t>
  </si>
  <si>
    <t>alicia.casas@live.com.mx</t>
  </si>
  <si>
    <t>DRA. ALICIA VICTORIA CASAS GUERRERO</t>
  </si>
  <si>
    <t>DRA. ALINA GERALDINE OLVERA CORREA</t>
  </si>
  <si>
    <t>DRA. ALISON TERESA GONZALES GUARDIA</t>
  </si>
  <si>
    <t>alison.gonzales.guardia@gmail.com</t>
  </si>
  <si>
    <t>DRA. ALISON TERESA GONZALES GUARDIA DE ORTUÑO</t>
  </si>
  <si>
    <t>DRA.ALMA.ARACELI@GMAIL.COM</t>
  </si>
  <si>
    <t>DRA. ALMA ARACELI MARTINEZ GUZMAN</t>
  </si>
  <si>
    <t>+52 444 658 0586</t>
  </si>
  <si>
    <t>almaggv@gmail.com</t>
  </si>
  <si>
    <t>DRA. ALMA GUADALUPE VALENZUELA VALENZUELA</t>
  </si>
  <si>
    <t>ÁLVARO OBREGÓN, CDMX</t>
  </si>
  <si>
    <t>MANERAMI@HOTMAIL.ES</t>
  </si>
  <si>
    <t>DRA. ALMA MARIANA RAMIREZ LOPEZ</t>
  </si>
  <si>
    <t>+52 55 3473 3518</t>
  </si>
  <si>
    <t>Amelia. Arellano@live.com</t>
  </si>
  <si>
    <t>DRA. AMELIA BERENICE ARELLANO RODRIGUEZ</t>
  </si>
  <si>
    <t>amidadailunag@hotmail.com</t>
  </si>
  <si>
    <t>amyto22@hotmail.com</t>
  </si>
  <si>
    <t>DRA. AMY NALLELI PAYRO PEREZ</t>
  </si>
  <si>
    <t>Dra.ceciamador@gmail.com</t>
  </si>
  <si>
    <t>dermatologa.arias@yahoo.com</t>
  </si>
  <si>
    <t>ANABECERRILSA@GMAIL.COM</t>
  </si>
  <si>
    <t>DRA. ANA CRISTINA CERVANTES RODRIGUEZ</t>
  </si>
  <si>
    <t>aarzecerruto@gmail.com</t>
  </si>
  <si>
    <t>DRA. ANA GABRIELA ARZE CERRUTO</t>
  </si>
  <si>
    <t>ana_benavides_p@hotmail.com</t>
  </si>
  <si>
    <t>NAGIZACLOVER@HOTMAIL.COM</t>
  </si>
  <si>
    <t>DRA. ANA GABRIELA SOUZA SUAREZ MEDRANO</t>
  </si>
  <si>
    <t>+52 55 1590 4344</t>
  </si>
  <si>
    <t>ana.gardunof@universidadkirei.edu.mx</t>
  </si>
  <si>
    <t>DRA. ANA GLORIA GARDUÑO FIGUEROA</t>
  </si>
  <si>
    <t>anaKarengb@gmail.com</t>
  </si>
  <si>
    <t>DRA. ANA KAREN GUDIÑO BADILLO</t>
  </si>
  <si>
    <t>anaka_roler@hotmail.com</t>
  </si>
  <si>
    <t>DRA. ANA KAREN ROSALES LERMA</t>
  </si>
  <si>
    <t>a.karen@outlook.es</t>
  </si>
  <si>
    <t>DRA. ANA KAREN SANTOS VILLANUEVA</t>
  </si>
  <si>
    <t>dra.constantino@gmail.com</t>
  </si>
  <si>
    <t>DRA. ANA LAURA CONSTANTINO CALDERON</t>
  </si>
  <si>
    <t>dra.gomezdanelana@gmail.com</t>
  </si>
  <si>
    <t>DRA. ANA LAURA GOMEZ DANEL</t>
  </si>
  <si>
    <t>ana_tapia@outlook.com</t>
  </si>
  <si>
    <t>DRA. ANA LAURA MARTINEZ TAPIA</t>
  </si>
  <si>
    <t>alfigueroag@hotmail.com</t>
  </si>
  <si>
    <t>DRA. ANA LUISA FIGUEROA GONZALEZ</t>
  </si>
  <si>
    <t>+52 993 160 9455</t>
  </si>
  <si>
    <t>dra.ammj@gmail.com</t>
  </si>
  <si>
    <t>DRA. ANA MARIELLA MARTINEZ JUAREZ</t>
  </si>
  <si>
    <t>DRA. ANA MELISSA PARRA BUSTAMANTE</t>
  </si>
  <si>
    <t>DRA. ANA RUTH JIMENEZ SANTOS</t>
  </si>
  <si>
    <t>DRA.ANAMORENOC@HOTMAIL.COM</t>
  </si>
  <si>
    <t>DRA. ANA VALERIA MORENO CASTRO</t>
  </si>
  <si>
    <t>dra.anav.campos@gmail.com</t>
  </si>
  <si>
    <t>lordana@hotmail.com</t>
  </si>
  <si>
    <t>DRA. ANABEL AHUMADA LORDMENDEZ</t>
  </si>
  <si>
    <t> DRASALAZARGA@GMAIL.COM </t>
  </si>
  <si>
    <t>DRA. ANAYANSI LIBYEN MORALES ARZATE</t>
  </si>
  <si>
    <t>ANDREACJ1994@GMAIL.COM</t>
  </si>
  <si>
    <t>DRA. ANDREA CARPIO JIMENEZ</t>
  </si>
  <si>
    <t>Andreacavazos03@gmail.com</t>
  </si>
  <si>
    <t>DRA. ANDREA CAVAZOS GOMEZ</t>
  </si>
  <si>
    <t>santinelamid@gmail.com</t>
  </si>
  <si>
    <t>derma_quiroz01@hotmail.com</t>
  </si>
  <si>
    <t>DRA. ANDREA DEL CARMEN QUIROZ GARCIA</t>
  </si>
  <si>
    <t>dra.andreaplasticsurg@gmail.com</t>
  </si>
  <si>
    <t>DRA. ANDREA DOMINGUEZ ESTRADA</t>
  </si>
  <si>
    <t>DRA. ANDREA FABIOLA AGUILAR HERNANDEZ</t>
  </si>
  <si>
    <t>andrea.fuentesr@universidadkirei.edu.mx</t>
  </si>
  <si>
    <t>DRA. ANDREA MONSERRAT FUENTES ROMAN</t>
  </si>
  <si>
    <t>andreafloressan@gmail.com</t>
  </si>
  <si>
    <t>DRA. ANDREA REBECA FLORES SANCHEZ</t>
  </si>
  <si>
    <t>ANDREA.REYNA8391@GMAIL.COM</t>
  </si>
  <si>
    <t>DRA. ANDREA REYNA BETANCOURTH</t>
  </si>
  <si>
    <t>Dra.stephvicor@gmail.com</t>
  </si>
  <si>
    <t>DRAANDREASOTOLAMUS@GMAIL.COM</t>
  </si>
  <si>
    <t>+52 55 8083 8070</t>
  </si>
  <si>
    <t>andiievilla@hotmail.com</t>
  </si>
  <si>
    <t>DRA. ANDREA VILL ACOSTA</t>
  </si>
  <si>
    <t>+52 442 559 0339</t>
  </si>
  <si>
    <t>andy_gaytan@hotmail.com</t>
  </si>
  <si>
    <t>Colima (MX)</t>
  </si>
  <si>
    <t>anelpozada@gmail.com</t>
  </si>
  <si>
    <t>cravioto.anette@gmail.com</t>
  </si>
  <si>
    <t>DRA. ANETTE CRAVIOTO SAPIEN</t>
  </si>
  <si>
    <t>melissa.doo@hotmail.com</t>
  </si>
  <si>
    <t>DRA. ANGELA MELISSA PEREZ ESTRADA</t>
  </si>
  <si>
    <t>pamela_z88@hotmail.com</t>
  </si>
  <si>
    <t>DRA. ANGELA PAMELA SALINAS</t>
  </si>
  <si>
    <t>Dra.angievelazquezp@gmail.com</t>
  </si>
  <si>
    <t>DRA. ANGELA SOFIA VELAZQUEZ PAEZ</t>
  </si>
  <si>
    <t>ryamas2020@gmail.com</t>
  </si>
  <si>
    <t>DRA. ANGELA YANETH ROCHA HERNANDEZ</t>
  </si>
  <si>
    <t>steticalclinic@gmail.com</t>
  </si>
  <si>
    <t>DRA. ANGELES MARLENE MONDRAGON PELAYO</t>
  </si>
  <si>
    <t>arelymg.12@outlook.com</t>
  </si>
  <si>
    <t>DRA. ANGELICA ARELY MENDEZ GONZALEZ</t>
  </si>
  <si>
    <t>renoverclinic@gmail.com</t>
  </si>
  <si>
    <t>DRA. ANGELICA BALDERAS NAVARRETE</t>
  </si>
  <si>
    <t>Baja California Sur (MX)</t>
  </si>
  <si>
    <t>DRA. ANGELICA EUNICE CASTANEDA MEDINA</t>
  </si>
  <si>
    <t>angelicagmv89@gmail.com</t>
  </si>
  <si>
    <t>DRA. ANGELICA MARTINEZ VADILLO</t>
  </si>
  <si>
    <t>DRA. ANGELICA RAQUEL MERCADO VEGA</t>
  </si>
  <si>
    <t>anna.luisa.ibarra.p@gmail.com</t>
  </si>
  <si>
    <t>DRA. ANNA LUISA IBARRA PUENTES</t>
  </si>
  <si>
    <t>dra.annettelopez@gmail.com</t>
  </si>
  <si>
    <t>DRA. ANNETTE ALMINA LOPEZ TENORIO</t>
  </si>
  <si>
    <t>+52 618 220 7183</t>
  </si>
  <si>
    <t>⁠ARACELIMARCOS91@GMAIL.COM</t>
  </si>
  <si>
    <t>DRA. ARACELI MARTINEZ MARCOS</t>
  </si>
  <si>
    <t>+52 833 446 1632</t>
  </si>
  <si>
    <t>+52 33 1699 7075</t>
  </si>
  <si>
    <t>DRA. ARACELY BADILLO OROZCO</t>
  </si>
  <si>
    <t>arelyandrade@gmail com</t>
  </si>
  <si>
    <t>DRA. ARELI NAZARETH ANDRADE TORRES</t>
  </si>
  <si>
    <t>DRA. ARELY GONZALEZ AGUILAR</t>
  </si>
  <si>
    <t>DRA.ARII.MONDRAGON@GMAIL.COM</t>
  </si>
  <si>
    <t>DRA. ARIADNA MONDRAGON CAMACHO</t>
  </si>
  <si>
    <t>Linetterecendiz1191@gmail.com</t>
  </si>
  <si>
    <t>DRA. ARINCY LINETTE RECENDIZ VERA</t>
  </si>
  <si>
    <t>arlenn.deniss@gmail.com</t>
  </si>
  <si>
    <t>DRAGABYIBA@GMAIL.COM</t>
  </si>
  <si>
    <t>CARRILLOR.AURORA@GMAIL.COM</t>
  </si>
  <si>
    <t>DRA. AURORA CARRILLO ROMERO</t>
  </si>
  <si>
    <t>+52 55 4579 2417</t>
  </si>
  <si>
    <t>DRA. AURORA ESTHER DOMINGUEZ GABRIEL</t>
  </si>
  <si>
    <t>DRA.AVRILFRNCO@GMAIL.COM</t>
  </si>
  <si>
    <t>DRA. AVRIL FRANCO ONTIVEROS</t>
  </si>
  <si>
    <t>+52 443 404 7043</t>
  </si>
  <si>
    <t>DRABARBIEHARO@HOTMAIL.COM</t>
  </si>
  <si>
    <t>DRA. BARBARA HARO TRUEBA</t>
  </si>
  <si>
    <t>dratrava@yahoo.com.mx</t>
  </si>
  <si>
    <t>+52 648 105 1682</t>
  </si>
  <si>
    <t>Beatriz.guerrero.pelaez@gmail.com</t>
  </si>
  <si>
    <t>DRA. BEATRIZ GUERRERO PELAEZ</t>
  </si>
  <si>
    <t>bety_marn@hotmail.com</t>
  </si>
  <si>
    <t>BEATRIZ.NAVFL@GMAIL.COM</t>
  </si>
  <si>
    <t>DRA. BEATRIZ NAVARRETE FLORES</t>
  </si>
  <si>
    <t>+52 55 4344 6833</t>
  </si>
  <si>
    <t>adefacturas@hotmail.com</t>
  </si>
  <si>
    <t>DRA. BEATRIZ RAMOS DUARTE</t>
  </si>
  <si>
    <t>bgabrielabastidas@gmail.com</t>
  </si>
  <si>
    <t>DRA. BELZIA GONZALEZ BEJARANO</t>
  </si>
  <si>
    <t>dra.betsylordmendez@gmail.com</t>
  </si>
  <si>
    <t>betsy-mrrqn@hotmail.com</t>
  </si>
  <si>
    <t>DRA. BETSY MARROQUIN SAUCEDO</t>
  </si>
  <si>
    <t>+52 452 182 0527</t>
  </si>
  <si>
    <t>LAVIEESTETICS@GMAIL.COM</t>
  </si>
  <si>
    <t>DRA. BIANCA CRISTIANA BALAN</t>
  </si>
  <si>
    <t>+52 55 4485 8589</t>
  </si>
  <si>
    <t>CD. JUÁREZ</t>
  </si>
  <si>
    <t>DRA.B.GORIBAR@GMAIL.COM</t>
  </si>
  <si>
    <t>DRA.BLANCAREYES.ME@GMAIL.COM</t>
  </si>
  <si>
    <t>DRA. BLANCA ARACELI REYES MURILLO</t>
  </si>
  <si>
    <t>+52 55 3933 6124</t>
  </si>
  <si>
    <t>jimaraujosarasty@gmail.com</t>
  </si>
  <si>
    <t>+52 433 314 7762</t>
  </si>
  <si>
    <t>DRA. BLANCA ESTELA PADILLA ASCENCIO</t>
  </si>
  <si>
    <t>fab1_c@icloud.com</t>
  </si>
  <si>
    <t>DRA. BLANCA FABIOLA CASTRO ESCOBEDO</t>
  </si>
  <si>
    <t>blancaucles@gmail.com</t>
  </si>
  <si>
    <t>+52 669 101 0386</t>
  </si>
  <si>
    <t>brandonolaez@gmail.com</t>
  </si>
  <si>
    <t>DRA. BRANDON ARIEL OLAEZ ROBLES</t>
  </si>
  <si>
    <t>breen.eli79@gmail.com</t>
  </si>
  <si>
    <t>BEAR_ANG_29@HOTMAIL.COM</t>
  </si>
  <si>
    <t>DRA. BRENDA EUNICE ARENAS RAMOS</t>
  </si>
  <si>
    <t>brenda_942007@hotmail.com</t>
  </si>
  <si>
    <t>DRA. BRENDA FERNANDA RAMIREZ LEYVA</t>
  </si>
  <si>
    <t>Progreso</t>
  </si>
  <si>
    <t>dra.brendarodriguezm@gmail.com                                                                                                                      </t>
  </si>
  <si>
    <t>DRA. BRENDA ITZEL RODRIGUEZ MORALES</t>
  </si>
  <si>
    <t>brendanavarrohz@gmail.com</t>
  </si>
  <si>
    <t>DRA. BRENDA KARINA NAVARRO HERNANDEZ</t>
  </si>
  <si>
    <t>linapaub@gmail.com</t>
  </si>
  <si>
    <t>DRA. BRENDA PAULINA GONZALEZ GONZALEZ</t>
  </si>
  <si>
    <t>BRENDAREYES02@GMAIL.COM  </t>
  </si>
  <si>
    <t>DRA. BRENDA SELENE REYES REYES</t>
  </si>
  <si>
    <t>brendavv96@icloud.com</t>
  </si>
  <si>
    <t>DRA. BRENDA VALDES VARGAS</t>
  </si>
  <si>
    <t>yulissamendez3@gmail.com</t>
  </si>
  <si>
    <t>DRA. BRENDA YULISSA MENDEZ CARMONA</t>
  </si>
  <si>
    <t>amedina_bricenia@yahoo.com.mx</t>
  </si>
  <si>
    <t>DRA. BRICENIA ARROYO MEDINA</t>
  </si>
  <si>
    <t>DRA. BRISEIRY FLORES MUNIVE</t>
  </si>
  <si>
    <t>brissaliz_mej@hotmail.com</t>
  </si>
  <si>
    <t>DRA. BRYANNA BERMEA CANTU</t>
  </si>
  <si>
    <t>dra.carlaescobar@gmail.com</t>
  </si>
  <si>
    <t>DRA. CARLOTA DEL CARMEN GOMEZ REYES</t>
  </si>
  <si>
    <t>carmencame6.cs@ gmail.com.mx                                                                                                                   </t>
  </si>
  <si>
    <t>DRA. CARMELA SORIANO MIGUEL</t>
  </si>
  <si>
    <t>carolinagrajales98@gmail.com</t>
  </si>
  <si>
    <t>DRA. CAROLINA GRAJALES SANCHEZ</t>
  </si>
  <si>
    <t>carolhergz@gmail.com</t>
  </si>
  <si>
    <t>karolina_zamora@hotmail.com</t>
  </si>
  <si>
    <t>DRA. CAROLINA HORTENSIA ZAMORA GARCIA</t>
  </si>
  <si>
    <t>merida@vskin.clinic</t>
  </si>
  <si>
    <t>DRA. CAROLINA JULLIETTE SOLIS QUINTAL</t>
  </si>
  <si>
    <t>acquario14@hotmail.com</t>
  </si>
  <si>
    <t>DRA. CAROLINA MENDOZA CASTELLANOS</t>
  </si>
  <si>
    <t>dra.carolina.pinheiro.arvizu@gmail.com</t>
  </si>
  <si>
    <t>DRA. CAROLINA PINHEIRO ARVIZU</t>
  </si>
  <si>
    <t>dracaroyao@gmail.com</t>
  </si>
  <si>
    <t>ale_ceci84@hotmail.com</t>
  </si>
  <si>
    <t>DRA. CECILIA LIZET SANTOS LOZANO</t>
  </si>
  <si>
    <t>sarate4@hotmail.com</t>
  </si>
  <si>
    <t>DRA. CELIA ALEJANDRA PEREZ ARVIZU</t>
  </si>
  <si>
    <t>drabettycadmont@gmail.com</t>
  </si>
  <si>
    <t>cd.ramirezcharlotte@gmail.com</t>
  </si>
  <si>
    <t>DRA. CHARLOTTE GABRIELA RAMIREZ BERMUDEZ</t>
  </si>
  <si>
    <t>cindy_oct11@hotmail.com</t>
  </si>
  <si>
    <t>Cinthia.nayeli.lopez@hotmail.com</t>
  </si>
  <si>
    <t>cyanurocarmin@gmail.com</t>
  </si>
  <si>
    <t>DRA. CINTHYA ANGELICA SANCHEZ HINOJOZA</t>
  </si>
  <si>
    <t>Morelos (MX)</t>
  </si>
  <si>
    <t>cinthy6287@gmail.com</t>
  </si>
  <si>
    <t>DRA. CINTHYA ELENA POSADAS AGUILAR</t>
  </si>
  <si>
    <t>judithalvarez260995@gmail.com</t>
  </si>
  <si>
    <t>DRA. CINTHYA JUDITH ALVAREZ MOYA</t>
  </si>
  <si>
    <t>citmr18@gmail.com</t>
  </si>
  <si>
    <t>DRA. CITLALI MARTINEZ RODRIGUEZ</t>
  </si>
  <si>
    <t>clauztrada@gmail.com</t>
  </si>
  <si>
    <t>DRA. CLAUDIA ADRIANA ESTRADA MARTINEZ</t>
  </si>
  <si>
    <t>claudiacazaresn@icloud.com</t>
  </si>
  <si>
    <t>Clauditaesvi@gmail.com</t>
  </si>
  <si>
    <t>DRA. CLAUDIA CECILIA ESCOBAR VILLARROEL</t>
  </si>
  <si>
    <t>homeostetic@hotmail.com</t>
  </si>
  <si>
    <t>DRA. CLAUDIA CECILIA VILLALOBOS MARTIN</t>
  </si>
  <si>
    <t>lavinia.alcaraz@gmail.com</t>
  </si>
  <si>
    <t>DRA. CLAUDIA LAVINIA ALCARAZ VAZQUEZ</t>
  </si>
  <si>
    <t>DRA. CLAUDIA LETICIA CANTU MARTINEZ</t>
  </si>
  <si>
    <t>Ocamposclau@gmail.com</t>
  </si>
  <si>
    <t>Naucalpan</t>
  </si>
  <si>
    <t>claudia.ortodoncia.mx@gmail.com</t>
  </si>
  <si>
    <t>DRA. CLAUDIA PATRICIA CARDENAS CUELLAR</t>
  </si>
  <si>
    <t>+52 55 4568 8751</t>
  </si>
  <si>
    <t>med.perez@gmail.com</t>
  </si>
  <si>
    <t>claudiaslr77@hotmail.com</t>
  </si>
  <si>
    <t>DRA. CLAUDIA SUSANA LOERA RODRIGUEZ</t>
  </si>
  <si>
    <t>DRA. CLEOTILDE SANTOS GARCIA</t>
  </si>
  <si>
    <t>DRARAMOS@GMAIL.COM</t>
  </si>
  <si>
    <t>DRA. CONCEPCION RAMOS IBARRA</t>
  </si>
  <si>
    <t>+52 55 4389 9853</t>
  </si>
  <si>
    <t>CONSTANZATR10@GMAIL.COM</t>
  </si>
  <si>
    <t>Clínic.alcazar@gmail.com</t>
  </si>
  <si>
    <t>DRA. CRISTINA ESTEFANIA SOLANO HEREDIA</t>
  </si>
  <si>
    <t>DRA. CYNTHIA IRAIS LOPEZ VILLALVA</t>
  </si>
  <si>
    <t>DRA. CYNTHIA VIVAR</t>
  </si>
  <si>
    <t>dradabm@gmail.com</t>
  </si>
  <si>
    <t>Prado.vdi@outlook.com</t>
  </si>
  <si>
    <t>DRA. DAIANA MOREIRA DE LIMA</t>
  </si>
  <si>
    <t>DRA. DALIA MARIA REYES ORTEGA</t>
  </si>
  <si>
    <t>DRA. DALIA SILVIA AGUILERA MELENDEZ</t>
  </si>
  <si>
    <t>DRA. DANIELA ATTILI CASTRO</t>
  </si>
  <si>
    <t>danieelafh_99@outlook.com</t>
  </si>
  <si>
    <t>dradanielasalcedo@gmail.com</t>
  </si>
  <si>
    <t>DRA. DANIELA GUADALUPE SALCEDO GUTIERREZ</t>
  </si>
  <si>
    <t>dan.chanchez@gmail.com</t>
  </si>
  <si>
    <t>San Pedro Garza García</t>
  </si>
  <si>
    <t>Ohdnicteha@outlook.com</t>
  </si>
  <si>
    <t>dra.dany_jimenez@outlook.com</t>
  </si>
  <si>
    <t>DRA. DANIELA PAOLA JIMENEZ HERNANDEZ</t>
  </si>
  <si>
    <t>CD. DE MÉXICO</t>
  </si>
  <si>
    <t>leticiagodinez@hotmail.com</t>
  </si>
  <si>
    <t>DRA. DANIELA PEREZ DE CELIS TISCAREÑO</t>
  </si>
  <si>
    <t>Cuernavaca</t>
  </si>
  <si>
    <t>dannaggj@gmail.com</t>
  </si>
  <si>
    <t>DRA. DANNA GABRIELA GUERRERO JUAREZ</t>
  </si>
  <si>
    <t>danya.bgtz.28@gmail.com</t>
  </si>
  <si>
    <t>DRA. DANYA BARBOSA GUTIERREZ</t>
  </si>
  <si>
    <t>DRA. DARINKA KASSANDRA CENICEROS RANGEL</t>
  </si>
  <si>
    <t>dradeliaprado@gmail.com</t>
  </si>
  <si>
    <t>DRA. DELIA JUDITH PRADO CARRILLO</t>
  </si>
  <si>
    <t>DMIGUELENA@YAHOO.COM,</t>
  </si>
  <si>
    <t>DRA. DELIA MARIA MIGUELENA MURO</t>
  </si>
  <si>
    <t>demmiroac@gmail.com</t>
  </si>
  <si>
    <t>DRA. DEMI ROMERO ACEVEDO</t>
  </si>
  <si>
    <t>dra.klempay@gmail.com</t>
  </si>
  <si>
    <t>DRA. DENISE KLEMPAY BECERRIL</t>
  </si>
  <si>
    <t>DRADENISSE.CONTLA@GMAIL.COM</t>
  </si>
  <si>
    <t>DRA. DENISSE CONTLA GALLEGOS</t>
  </si>
  <si>
    <t>+52 55 3037 0693</t>
  </si>
  <si>
    <t>giovannimartinez@admcentrodhe.onmicrosoft.com</t>
  </si>
  <si>
    <t>DRA. DENISSE HERNANDEZ CERVANTES</t>
  </si>
  <si>
    <t>DRA. DENISSE YVETT OCHOA TREVIÑO</t>
  </si>
  <si>
    <t>mung_deya@hotmail.com</t>
  </si>
  <si>
    <t>DRA. DEYANIRA MUNGUIA MORENO</t>
  </si>
  <si>
    <t>DRA. DIANA ALEJANDRA BARAJAS VALLE</t>
  </si>
  <si>
    <t>diana_aqm@hotmail.com</t>
  </si>
  <si>
    <t>DRA. DIANA ALEJANDRA QUINTERO MENDOZA</t>
  </si>
  <si>
    <t>dra.guillend@gmail.com</t>
  </si>
  <si>
    <t>DRA. DIANA ARACELI GUILLEN RODRIGUEZ</t>
  </si>
  <si>
    <t>dra.arelyventura@outlook.com</t>
  </si>
  <si>
    <t>  DIANACMOMP@GMAIL.COM</t>
  </si>
  <si>
    <t>DRA. DIANA CECILIA MARTINEZ MOMPAZ</t>
  </si>
  <si>
    <t>+52 81 1636 3789</t>
  </si>
  <si>
    <t>ELVIA.RUIZM@HOTMAIL.COM</t>
  </si>
  <si>
    <t>DRA. DIANA ELVIA RUIZ MORENO</t>
  </si>
  <si>
    <t>+52 229 119 4490</t>
  </si>
  <si>
    <t>hannah_c60@hotmail.com</t>
  </si>
  <si>
    <t>DRA. DIANA KAREN SERRANO JIMENEZ</t>
  </si>
  <si>
    <t>dra.dlmi@hotmail.com</t>
  </si>
  <si>
    <t>DRA. DIANA LAURA MIRANDA MENDOZA</t>
  </si>
  <si>
    <t>+52 771 216 7970</t>
  </si>
  <si>
    <t>dianita1molina@gmail.com</t>
  </si>
  <si>
    <t>DRA. DIANA LAURA MOLINA MIRANDA</t>
  </si>
  <si>
    <t>dianalsg2@gmail.com</t>
  </si>
  <si>
    <t>DRA. DIANA LAURA SOTO GONZALEZ</t>
  </si>
  <si>
    <t>D.M.ALVARAD.H89@GMAIL.COM</t>
  </si>
  <si>
    <t>DRA. DIANA MARIA ALVARADO HERNANDEZ</t>
  </si>
  <si>
    <t xml:space="preserve">+0506 7012-6515 </t>
  </si>
  <si>
    <t>medestetica@dradiana.com</t>
  </si>
  <si>
    <t>dradiana.rofra@gmail.com</t>
  </si>
  <si>
    <t>DRA. DIANA PATRICIA RODRIGUEZ FRANCO</t>
  </si>
  <si>
    <t>dra_dianapita@hotmail.com</t>
  </si>
  <si>
    <t>DRA. DIANA PITA RUIZ</t>
  </si>
  <si>
    <t>vanessaalmaraz12@gmail.com</t>
  </si>
  <si>
    <t>dianadominguez_26@icloud.com</t>
  </si>
  <si>
    <t>Cuauhtémoc</t>
  </si>
  <si>
    <t>dianahihdz@gmail.com</t>
  </si>
  <si>
    <t>DRA. DIANAHI ALEJANDRA HERNANDEZ SANCHEZ</t>
  </si>
  <si>
    <t>drarosinol@gmail.com</t>
  </si>
  <si>
    <t>DRA. DINORAH ROSIÑOL MARTINEZ</t>
  </si>
  <si>
    <t>DRA. DOLORES ABIGAIL HUITRON ESQUER</t>
  </si>
  <si>
    <t>Draelizabethmedrano@gmail.com</t>
  </si>
  <si>
    <t>DRA. DOLORES ELIZABETH MEDRANO FLORES</t>
  </si>
  <si>
    <t>itzel.loyagarcia@hotmail.com</t>
  </si>
  <si>
    <t>doramartinez@clinicpiel.net</t>
  </si>
  <si>
    <t>Panamá</t>
  </si>
  <si>
    <t>seladent@mail.ru</t>
  </si>
  <si>
    <t>amechan1@hotmail.com</t>
  </si>
  <si>
    <t>DRA. DULCE FABIOLA TESILLO GUZMAN</t>
  </si>
  <si>
    <t>graft.and.beauty@gmail.com</t>
  </si>
  <si>
    <t>DRA. DULCE GEORGINA GUERRERO FUENTES</t>
  </si>
  <si>
    <t>dmbsh@hotmail.com</t>
  </si>
  <si>
    <t>DRA. DULCE MARIA BERENICE SOLANO HERNANDEZ</t>
  </si>
  <si>
    <t>ma.fernanda.alpizar@gmail.com</t>
  </si>
  <si>
    <t>DRA. DULCE MARIA FERNANDA ALPIZAR SANCHEZ</t>
  </si>
  <si>
    <t>dulce.rodrigo316@gmail.com</t>
  </si>
  <si>
    <t>DRA. ECATERINA ZAVALA</t>
  </si>
  <si>
    <t>dra.egonzalezv@gmail.com</t>
  </si>
  <si>
    <t>edi_vive@hotmail.com</t>
  </si>
  <si>
    <t>DRA. EDITH VIVEROS VICENTAÑO</t>
  </si>
  <si>
    <t>ednacmg07@icloud.com</t>
  </si>
  <si>
    <t>DRA. EDNA CONCEPCION MIRANDA GONZALEZ</t>
  </si>
  <si>
    <t>draeileenlagunes@gmail.com</t>
  </si>
  <si>
    <t>DRA. EILEEN LAGUNES MORALES</t>
  </si>
  <si>
    <t>eileen1996_26@hotmail.com</t>
  </si>
  <si>
    <t>draginerth@outlook.com</t>
  </si>
  <si>
    <t>DRA. ELBA ROSALIA GINER THOMAS</t>
  </si>
  <si>
    <t>Iztapalapa</t>
  </si>
  <si>
    <t>DRA. ELIA JULIETA QUINTANA GASTELUM</t>
  </si>
  <si>
    <t>draeliasanchez@yahoo.com</t>
  </si>
  <si>
    <t>DRA. ELIA SANCHEZ ROJAS</t>
  </si>
  <si>
    <t>elidethmont@hotmail.com</t>
  </si>
  <si>
    <t>DRA. ELIDETH MONTSERRAT IÑIGUEZ FLORES</t>
  </si>
  <si>
    <t>dra.elisagtz@gmail.com</t>
  </si>
  <si>
    <t>DRA. ELISA BELEM GUTIERREZ MARTINEZ</t>
  </si>
  <si>
    <t>DRA. ELISA SANTILLANES POSADA</t>
  </si>
  <si>
    <t>ely_andrade@hotmail.com</t>
  </si>
  <si>
    <t>elizabeth.palmerin.lopez@gmail.com</t>
  </si>
  <si>
    <t>DRA. ELIZABETH PICAZO PEREZ</t>
  </si>
  <si>
    <t>+52 55 2086 1024</t>
  </si>
  <si>
    <t>DRA.ELIZABETHPD@HOTMAIL.COM</t>
  </si>
  <si>
    <t>DRA. ELIZABETH PRIETO DOMINGUEZ</t>
  </si>
  <si>
    <t>+52 55 5418 7801</t>
  </si>
  <si>
    <t>+52 951 282 6835</t>
  </si>
  <si>
    <t>elizaveta_kondrateva@bk.ru</t>
  </si>
  <si>
    <t>DRA. ELIZAVETA SHIROBOKIKH</t>
  </si>
  <si>
    <t>eloinavenancio@gmail.com</t>
  </si>
  <si>
    <t>giselajaramillomd@gmail.com</t>
  </si>
  <si>
    <t>DRA. ELOISA GISELA JARAMILLO LONGORIA</t>
  </si>
  <si>
    <t>draerg68@hotmail.com</t>
  </si>
  <si>
    <t>DRA. ELOISA REYES GARCIA</t>
  </si>
  <si>
    <t>elvaberenicehc@hotmail.com</t>
  </si>
  <si>
    <t>DRA. ELVA BERINICE HERNANDEZ CASTILLO</t>
  </si>
  <si>
    <t>+52 933 303 9650</t>
  </si>
  <si>
    <t>DRA. ELVIRA MARISOL HUERTA DE ANDA</t>
  </si>
  <si>
    <t>elviramendozavilla@hotmail.com                                                                                                                   </t>
  </si>
  <si>
    <t>DRA. ELVIRA MENDOZA VILLA</t>
  </si>
  <si>
    <t>DRA. ENRIQUE ALFONSO CARDONA NAVARRO</t>
  </si>
  <si>
    <t>erickaiz@yahoo.com</t>
  </si>
  <si>
    <t>erika.aguilar@belleandhealth.com</t>
  </si>
  <si>
    <t>Draerikamichaca@gmail.com</t>
  </si>
  <si>
    <t>DRA. ERIKA BEATRIZ MICHACA SOTO</t>
  </si>
  <si>
    <t>draerikamoya2@gmail.com</t>
  </si>
  <si>
    <t>DRA. ERIKA DEL SOCORRO MOYA LOPEZ</t>
  </si>
  <si>
    <t>dra.erikahm12@gmail.com</t>
  </si>
  <si>
    <t>DRA. ERIKA GERALDYNNE HERNANDEZ MENESES</t>
  </si>
  <si>
    <t>ERIKA.HGAONA@GMAIL.COM</t>
  </si>
  <si>
    <t>DRA. ERIKA HERNANDEZ GAONA</t>
  </si>
  <si>
    <t>+52 55 4465 4551</t>
  </si>
  <si>
    <t>dra.erikahg@me.com</t>
  </si>
  <si>
    <t>DRA. ERIKA HERNANDEZ GONZALEZ</t>
  </si>
  <si>
    <t>leopoldoruiz.s@gmail.com</t>
  </si>
  <si>
    <t>DRA. ERIKA ITZEL FRIAS COVARRUBIAS</t>
  </si>
  <si>
    <t>visonbody@gmail.com</t>
  </si>
  <si>
    <t>DRA. ERIKA VANESSA GUTIERREZ MORENO</t>
  </si>
  <si>
    <t>DRA.ESLIPEREZ@GMAIL.COM</t>
  </si>
  <si>
    <t>DRA. ESLI PEREZ CASTRO</t>
  </si>
  <si>
    <t>mcyh.jc@gmail.com</t>
  </si>
  <si>
    <t>DRA. ESMERALDA BERENICE ALMARAZ MARTINEZ</t>
  </si>
  <si>
    <t>esmeraldakmas@hotmail.com</t>
  </si>
  <si>
    <t>DRA. ESMERALDA CAMAS PEREZ</t>
  </si>
  <si>
    <t>rehab.angelescun@gmail.com</t>
  </si>
  <si>
    <t>DRA. ESPERANZA DE LOS ANGELES PERCASTRE DURAN</t>
  </si>
  <si>
    <t>esmarzo@yahoo.com</t>
  </si>
  <si>
    <t>DRA. ESPERANZA MARTINEZ SOTO</t>
  </si>
  <si>
    <t>estefaniagaba98@gmail.com</t>
  </si>
  <si>
    <t>DRA. ESTEFANIA GARCIA BARAJAS</t>
  </si>
  <si>
    <t>estefania.gomezs@universidadkirei.edu.mx</t>
  </si>
  <si>
    <t>FANNYGOMEZ@GMAIL.COM</t>
  </si>
  <si>
    <t>DRA. ESTEFANIA OSHEA OLMEDO</t>
  </si>
  <si>
    <t>DRA. ESTEFANIA RODRIGUEZ FLORES</t>
  </si>
  <si>
    <t>Estibalizhermosillo@gmail.com</t>
  </si>
  <si>
    <t>DRA. ESTIBALIZ ANDREA HERMOSILLO GARCIA</t>
  </si>
  <si>
    <t>+52 55 3496 2324</t>
  </si>
  <si>
    <t>DRA. ESVEIDI ROMERO TORRES</t>
  </si>
  <si>
    <t>trejolugobeatriz@gmail.com</t>
  </si>
  <si>
    <t>DRA. EVA BEATRIZ TREJO LUGO</t>
  </si>
  <si>
    <t>DRA. EVA CHAVEZ CARPIO</t>
  </si>
  <si>
    <t>+52 55 1353 9711</t>
  </si>
  <si>
    <t>draisapalavicini.medestetica@gmail.com</t>
  </si>
  <si>
    <t>DRA. EVA ISABEL PALAVICINI MORALES</t>
  </si>
  <si>
    <t>TLAXCALA</t>
  </si>
  <si>
    <t>RE.MENDOZA.ADAME@OUTLOOK.COM</t>
  </si>
  <si>
    <t>DRA. EVA RALLELY MENDOZA ADAME</t>
  </si>
  <si>
    <t>+52 987 107 1235</t>
  </si>
  <si>
    <t>evelynmoran96@hotmail.com</t>
  </si>
  <si>
    <t>evi_radcliffe@hotmail.com</t>
  </si>
  <si>
    <t>DRA. EVILA SELENE AVENDAÑO MONTALVO</t>
  </si>
  <si>
    <t>+52 81 8252 1125</t>
  </si>
  <si>
    <t>DRAEZDEYNAAB@GMAIL.COM</t>
  </si>
  <si>
    <t>DRA. EZDEYNA AMALYN BARNETT RICO</t>
  </si>
  <si>
    <t>DRA. FABIOLA GONZALEZ HERMOSILLO CARLOS</t>
  </si>
  <si>
    <t>+52 55 2858 4282</t>
  </si>
  <si>
    <t>fabis_l88@hotmail.com</t>
  </si>
  <si>
    <t>DRA. FABIOLA LORENA LOPEZ CHAVEZ</t>
  </si>
  <si>
    <t>DRA.FATIMA.G.CEBALLOS@GMAIL.COM, -fa.garcia@gmail.com</t>
  </si>
  <si>
    <t>fedra.ort@outlook.es</t>
  </si>
  <si>
    <t>DRA. FEDRA PULIDO ORTIZ</t>
  </si>
  <si>
    <t>zonaceropachuca2019@gmail.com</t>
  </si>
  <si>
    <t>DRA. FERNANDA CRUZ GARCIA</t>
  </si>
  <si>
    <t>DRA.FERNANDAJMZ@GMAIL.COM</t>
  </si>
  <si>
    <t>DRA. FERNANDA JIMENEZ JUAN Y SEVA</t>
  </si>
  <si>
    <t>dra.fernandanabil@gmail.com</t>
  </si>
  <si>
    <t>DRA. FERNANDA NABIL CHAVEZ GONZALEZ</t>
  </si>
  <si>
    <t>leslypfm@mail.com</t>
  </si>
  <si>
    <t>DRA. FIGUEROA MEDINA LESLY PAMELA</t>
  </si>
  <si>
    <t>Flaviarojastoledo1@gmail.com</t>
  </si>
  <si>
    <t>DRA. FLAVIA ROJAS TOLEDO</t>
  </si>
  <si>
    <t>fridacordero.fc@gmail.com</t>
  </si>
  <si>
    <t>DRA. FRIDA CORDERO LUNA</t>
  </si>
  <si>
    <t>dra.fridamadridavalos@gmail.com</t>
  </si>
  <si>
    <t>drafrida.ralenti@gmail.com</t>
  </si>
  <si>
    <t>DRA. FRIDA MARIA GUTIERREZ ROSAS</t>
  </si>
  <si>
    <t>doctoranaho@hotmail.com</t>
  </si>
  <si>
    <t>DRA. FRIDA NAHOMY FERNANDEZ PEÑA</t>
  </si>
  <si>
    <t>gabrielalicon_sayto@hotmail.com</t>
  </si>
  <si>
    <t>DRA. GABRIELA ALEJANDRA LICON SAYTO</t>
  </si>
  <si>
    <t>gabybf999@hotmail.com</t>
  </si>
  <si>
    <t>DRA. GABRIELA BAUTISTA FLORES</t>
  </si>
  <si>
    <t>gabynaranja_17@hotamil.com</t>
  </si>
  <si>
    <t>DRA. GABRIELA CECILIA CARRILLO LANDIN</t>
  </si>
  <si>
    <t>clinicaohara03@gmail.com</t>
  </si>
  <si>
    <t>DRA. GABRIELA FUMIE BATIZ OHARA</t>
  </si>
  <si>
    <t>nicolas@tiam.mx</t>
  </si>
  <si>
    <t>DRA. GABRIELA GIOVANNA MORALES MORALES</t>
  </si>
  <si>
    <t>DRA. GABRIELA GONZALEZ ARREDONDO</t>
  </si>
  <si>
    <t>DRA. GABRIELA GUADALUPE PONCE PAREDES</t>
  </si>
  <si>
    <t>aleirbagy@hotmail.com</t>
  </si>
  <si>
    <t>DRA. GABRIELA HERNANDEZ PLIEGO</t>
  </si>
  <si>
    <t>vernet_adn@hotmail.com</t>
  </si>
  <si>
    <t>ESTADO DE MÉXICO</t>
  </si>
  <si>
    <t>NUBO_SKIN@HOTMAIL.COM</t>
  </si>
  <si>
    <t>DRA. GABRIELA YARELI ZAVALA RESENDIZ</t>
  </si>
  <si>
    <t>+52 55 8430 2946</t>
  </si>
  <si>
    <t>dra.genesisrodela@gmail.com</t>
  </si>
  <si>
    <t>DRA. GENESIS BETSABE ALVAREZ RODELA</t>
  </si>
  <si>
    <t>gduran_6@hotmail.com</t>
  </si>
  <si>
    <t>DRA. GENESIS MONTSERRAT DURAN TOSCANO</t>
  </si>
  <si>
    <t>genoveva190493@hotmail.com</t>
  </si>
  <si>
    <t>DRA. GENOVEVA DURAN TORRES</t>
  </si>
  <si>
    <t>DRA. GEOVANNA CHANTAL LEON CACIQUE</t>
  </si>
  <si>
    <t>gerardoandres35@gmail.com</t>
  </si>
  <si>
    <t>DRA. GIANBATTISTA ALBERTO PILETTI REYES</t>
  </si>
  <si>
    <t>geliasr_94@live.com.mx</t>
  </si>
  <si>
    <t>DRA. GINA ELIAS RODRIGUEZ</t>
  </si>
  <si>
    <t>ANIG_NIRAG@YAHOO.COM.MX</t>
  </si>
  <si>
    <t>DRA. GINA GARIN AGUILAR</t>
  </si>
  <si>
    <t>giovann@gmail.com</t>
  </si>
  <si>
    <t>DRA. GISELA IVONNE CANCHOLA GARCIA</t>
  </si>
  <si>
    <t>facturasgch@live.com.mx</t>
  </si>
  <si>
    <t>DRA.GISSELVELASCO@GMAIL.COM</t>
  </si>
  <si>
    <t>DRA. GISSEL GUADALUPE VELASCO CORONA</t>
  </si>
  <si>
    <t>+52 686 119 6385</t>
  </si>
  <si>
    <t>Dra.marielsantiagomtz@gmail.com</t>
  </si>
  <si>
    <t>DRA. GISSEL MARIEL SANTIAGO MARTINEZ</t>
  </si>
  <si>
    <t>DRA. GLADYS NOHEMI ROMERO SAUCEDA</t>
  </si>
  <si>
    <t>dra.gracetorresa@gmail.com</t>
  </si>
  <si>
    <t>greciaameyali20@gmail.com</t>
  </si>
  <si>
    <t>DRA. GRECIA AMEYALI ALDAPE MENDOZA</t>
  </si>
  <si>
    <t>milampy@hotmail.com</t>
  </si>
  <si>
    <t>dra.cinthya.gil@outlook.com</t>
  </si>
  <si>
    <t>DRA. GUADALUPE CINTHYA PEREZ GIL</t>
  </si>
  <si>
    <t>dra.gcervantes11@gmail.com</t>
  </si>
  <si>
    <t>+52 443 169 4503</t>
  </si>
  <si>
    <t>dravqz31@gmail.com</t>
  </si>
  <si>
    <t>+52 55 1651 0071</t>
  </si>
  <si>
    <t>DRA. HECLY LYA VAZQUEZ MORALES</t>
  </si>
  <si>
    <t>MARCHUNDIA@HOTMAIL.COM</t>
  </si>
  <si>
    <t>DRA. HEIDY MARLENE ARCHUNDIA CABAÑEZ</t>
  </si>
  <si>
    <t>DRA. HERMINIA ANGELICA DOMINGUEZ HERNANDEZ</t>
  </si>
  <si>
    <t>adysrocha@yahoo.com</t>
  </si>
  <si>
    <t>drahortenciadelgado@gmail.com</t>
  </si>
  <si>
    <t>DRA. HORTENCIA DELGADO CORTES</t>
  </si>
  <si>
    <t>hortens54@gmail.com</t>
  </si>
  <si>
    <t>hosana_19@hotmail.com</t>
  </si>
  <si>
    <t>DRA. HOSSANA SARAI GARCIA GARCIA</t>
  </si>
  <si>
    <t>dr.ileanaavalos@gmail.com</t>
  </si>
  <si>
    <t>DRA. ILEANA AVALOS MAGAÑA</t>
  </si>
  <si>
    <t>natali_rdz13@hotmail.com</t>
  </si>
  <si>
    <t>DRA. ILEANA NATHALY RODRIGUEZ REYES</t>
  </si>
  <si>
    <t>DRA. ILIANA CUAGLIOTTI</t>
  </si>
  <si>
    <t>illianag@hotmail.com</t>
  </si>
  <si>
    <t>DRA. ILLIANA GUADALUPE GARCIA ORTIZ</t>
  </si>
  <si>
    <t>VILLA GUERRERO</t>
  </si>
  <si>
    <t>dra.villegasf@gmail.com</t>
  </si>
  <si>
    <t>DRA. ILSE BEATRIZ VILLEGAS FUENTES</t>
  </si>
  <si>
    <t>vzo.ilse@gmail.com</t>
  </si>
  <si>
    <t>DRA. ILSE GABRIELA VILLAGOMEZ OLEA</t>
  </si>
  <si>
    <t>Ilse_contreras_pech@hotmail.com</t>
  </si>
  <si>
    <t>ilsi_mura@hotmail.com</t>
  </si>
  <si>
    <t>DRA. ILSI MURILLO RANGEL</t>
  </si>
  <si>
    <t>yme_08@hotmail.com</t>
  </si>
  <si>
    <t>Imeldalu@gmail.com</t>
  </si>
  <si>
    <t>DRA. IMELDA LUNA MEDINA</t>
  </si>
  <si>
    <t>cobitos191130@gmail.com</t>
  </si>
  <si>
    <t>ingridjiluna@gmail.com</t>
  </si>
  <si>
    <t>ingrid_0990@hotmail.com</t>
  </si>
  <si>
    <t>dra.vigu@gmail.com</t>
  </si>
  <si>
    <t>DRA. IRAIS VILLARREAL GUTIERREZ</t>
  </si>
  <si>
    <t>irenermzc@gmail.com</t>
  </si>
  <si>
    <t>DRA. IRENE RAMIREZ CONSTANTINO</t>
  </si>
  <si>
    <t>DRA. IRMA EDITH SALGADO HERNANDEZ</t>
  </si>
  <si>
    <t>Gisserobls@gmail.com</t>
  </si>
  <si>
    <t>DRA. IRMA GISELLA ROBLES JIMENEZ</t>
  </si>
  <si>
    <t>DRA. IRMA PEREZ CRUZ</t>
  </si>
  <si>
    <t>drayeseniaesinoza@gmail.com</t>
  </si>
  <si>
    <t>DRA. IRMA YESENIA ESPINOZA GARCIA</t>
  </si>
  <si>
    <t>dra.isabeljimenezcuevas@gmail.com</t>
  </si>
  <si>
    <t>DRA. ISABEL JIMENEZ CUEVAS</t>
  </si>
  <si>
    <t>estrella_17nov@hotmail.com</t>
  </si>
  <si>
    <t>DRA. ISABEL LOPEZ ABOYTES</t>
  </si>
  <si>
    <t>DRAISABELQUECARMONA@GMAIL.COM</t>
  </si>
  <si>
    <t>DRA. ISABEL LORENA QUE CARMONA</t>
  </si>
  <si>
    <t>+52 993 125 7499</t>
  </si>
  <si>
    <t>DRA. ISABELA MARTINEZ HERNANDEZ</t>
  </si>
  <si>
    <t>Dra.ise.olce@gmail.com</t>
  </si>
  <si>
    <t>DRA. ISELA OLGUIN CERVANTES</t>
  </si>
  <si>
    <t>DRA. ISHTAR ALINE ASTORGA CARBALLO</t>
  </si>
  <si>
    <t>dra.itielperezderma@gmail.com</t>
  </si>
  <si>
    <t>DRA. ITIEL NAYXI PEREZ SANTIAGO</t>
  </si>
  <si>
    <t>draitzelgomez@gmail.com</t>
  </si>
  <si>
    <t>DRA. ITZEL GOMEZ MEZA</t>
  </si>
  <si>
    <t>DRA. ITZEL GUZMAN MARTINEZ.</t>
  </si>
  <si>
    <t>draishtar1@gmail.com</t>
  </si>
  <si>
    <t>ITZELUGOT@GMAIL.COM</t>
  </si>
  <si>
    <t>DRA. ITZELL AISLINN MUÑIZ ARREOLA</t>
  </si>
  <si>
    <t>DRAAMAIACINTA@GMAIL.COM</t>
  </si>
  <si>
    <t>+52 614 573 8184</t>
  </si>
  <si>
    <t>xcaret.macias17@gmail.com</t>
  </si>
  <si>
    <t>DRA. ITZY QUETZALLI XCARET HERRADA MACIAS</t>
  </si>
  <si>
    <t>DRA. IVETTE DONAHI CHAVARRIA TORRES</t>
  </si>
  <si>
    <t>dra.hernandezi@outlook.com</t>
  </si>
  <si>
    <t>DRA. IVONNE HERNANDEZ VILLELA</t>
  </si>
  <si>
    <t>docjovana@hotmail.com</t>
  </si>
  <si>
    <t>IVYELOPEZB@GMAIL.COM</t>
  </si>
  <si>
    <t>DRA. IVYE DE LOS ANGELES LOPEZ BALTAZAR</t>
  </si>
  <si>
    <t>DRA. IXCHEL YAXBITE VIRGEN JIMENEZ</t>
  </si>
  <si>
    <t>ixchelvirgen@hotmail.com</t>
  </si>
  <si>
    <t>cirugiaplastica1406@gmail.com</t>
  </si>
  <si>
    <t>DRA. JACINTA ELIANA COLLAZO DAZA</t>
  </si>
  <si>
    <t>JACQUI_CERVANTES@OUTLOOK.COM</t>
  </si>
  <si>
    <t>+52 81 2216 1538</t>
  </si>
  <si>
    <t>DRA. JACQUELINE JIMENEZ FALCON</t>
  </si>
  <si>
    <t>+52 55 4459 2076</t>
  </si>
  <si>
    <t>Dental.acacias@gmail.com</t>
  </si>
  <si>
    <t>DRA. JANELLI DANAEE MORENO GOMEZ</t>
  </si>
  <si>
    <t>dra.janethdez@gmail.com</t>
  </si>
  <si>
    <t>DRA. JANET HERNANDEZ CRUZ</t>
  </si>
  <si>
    <t>JAQUELINE_BV@LIVE.COM.MX</t>
  </si>
  <si>
    <t>DRA. JAQUELINE BURCIAGA VAZQUEZ</t>
  </si>
  <si>
    <t>+52 618 823 0656</t>
  </si>
  <si>
    <t>drajaquehernandezm@gmail.com</t>
  </si>
  <si>
    <t>DRA. JAQUELINE LUCIA HERNANDEZ MONTOYA</t>
  </si>
  <si>
    <t>DRA. JAZMIN JIMENEZ MONTERO</t>
  </si>
  <si>
    <t>dra.jenifferulloa@icloud.com</t>
  </si>
  <si>
    <t>DRA. JENIFFER GEORGINA ULLOA NIEBLA</t>
  </si>
  <si>
    <t>DRA. JENNIER</t>
  </si>
  <si>
    <t>DRA. JENNYFFER LANDY JAIMEZ ESTRADA</t>
  </si>
  <si>
    <t>GENERAL ESCOBEDO</t>
  </si>
  <si>
    <t>Jesica.friasd@universidadkirei.edu.mx</t>
  </si>
  <si>
    <t>DRA. JESICA ESTEFANIA FRIAS DELGADO</t>
  </si>
  <si>
    <t>Atizapán de Zaragoza</t>
  </si>
  <si>
    <t>jess169@hotmail.com</t>
  </si>
  <si>
    <t>DRA. JESSICA BEATRIZ CALDERON BALCAZAR</t>
  </si>
  <si>
    <t>jezsmonroy27@hotmail.com</t>
  </si>
  <si>
    <t>DRA. JESSICA GEORGINA HERNANDEZ MONROY</t>
  </si>
  <si>
    <t>teamjess@hotmail.com</t>
  </si>
  <si>
    <t>DRA. JESSICA GONZALEZ AGUILAR</t>
  </si>
  <si>
    <t>DRA. JESSICA JUDITH SERRANO ZAMORANO</t>
  </si>
  <si>
    <t>neodermis@gmail.com</t>
  </si>
  <si>
    <t>dra.melissadg@gmail.com</t>
  </si>
  <si>
    <t>olifespa@gmail.com</t>
  </si>
  <si>
    <t>DRA. JESUS YAJAIRA RIOS AYALA</t>
  </si>
  <si>
    <t>jimelrm@gmail.com</t>
  </si>
  <si>
    <t>DRA. JIMENA LUCELY RIVERA MAY</t>
  </si>
  <si>
    <t>jimenatorrespinzon@gmail.com</t>
  </si>
  <si>
    <t>DRA. JIMENA VICTORIA TORRES PINZON</t>
  </si>
  <si>
    <t>JIUXIME22@GMAIL.COM</t>
  </si>
  <si>
    <t>+52 55 6086 4248</t>
  </si>
  <si>
    <t>jocelynolivera649@gmail.com</t>
  </si>
  <si>
    <t>DRA. JOCELYN ESPINOZA ELIZARRARAS</t>
  </si>
  <si>
    <t>johanna_gd@outlook.com</t>
  </si>
  <si>
    <t>DRA. JOHANNA BELEM GOMEZ DIAZ</t>
  </si>
  <si>
    <t>judy.conharo@hotmail.com</t>
  </si>
  <si>
    <t>DRA. JUDITH CONTRERAS HARO</t>
  </si>
  <si>
    <t>drajudithsam@hotmail.com</t>
  </si>
  <si>
    <t>DRA. JUDITH SAM VERDIN</t>
  </si>
  <si>
    <t>+52 637 102 0809</t>
  </si>
  <si>
    <t>karenholguinrez@outlook.es</t>
  </si>
  <si>
    <t>karen_baezacastro@hotmail.com</t>
  </si>
  <si>
    <t>reducenterkb@hotmail.com</t>
  </si>
  <si>
    <t>drakarenherreraf@gmail.com</t>
  </si>
  <si>
    <t>DRA. KAREN DEL ROSARIO HERRERA FLORES</t>
  </si>
  <si>
    <t>+52 783 108 4390</t>
  </si>
  <si>
    <t>karengaronq@gmail.com</t>
  </si>
  <si>
    <t>DRA. KAREN GARCIA RONQUILLO</t>
  </si>
  <si>
    <t>bolivarkaren@hotmail.com</t>
  </si>
  <si>
    <t>DRA. KAREN GONZALEZ BOLIVAR</t>
  </si>
  <si>
    <t>dra.karenmunozd@gmail.com</t>
  </si>
  <si>
    <t>DRA. KAREN MUÑOZ DIAZ</t>
  </si>
  <si>
    <t>DRA.KARENMARTINEZMARTINEZ@GMAIL.COM</t>
  </si>
  <si>
    <t>DRA. KAREN YOLITZI ITZEL MARTINEZ MARTINEZ</t>
  </si>
  <si>
    <t>+52 55 4888 1061</t>
  </si>
  <si>
    <t>DRA. KARINA ABIGAIL MACIAS RAMIREZ</t>
  </si>
  <si>
    <t>DRA. KARINA ACOSTA CHA</t>
  </si>
  <si>
    <t>Kaor_20@hotmail.com</t>
  </si>
  <si>
    <t>DRA. KARINA ALEJANDRA OCHOA RIVERA</t>
  </si>
  <si>
    <t>KARINAMAYORGA2017@GMAIL.COM</t>
  </si>
  <si>
    <t>DRA. KARINA GUADALUPE PEREZ MAYORGA</t>
  </si>
  <si>
    <t>+52 919 136 2161</t>
  </si>
  <si>
    <t>DRA. KARINA ISELA RODRIGUEZ PIÑON</t>
  </si>
  <si>
    <t>kaarynaaa@oulook.es</t>
  </si>
  <si>
    <t>drakarinamartinezsalazar01@gmail.com</t>
  </si>
  <si>
    <t>berenicerdgz@gmail.com</t>
  </si>
  <si>
    <t>dahena1996@hotmail.com</t>
  </si>
  <si>
    <t>DRA. KARLA DAHENA AYALA SCOTT</t>
  </si>
  <si>
    <t>dansauza.ks@gmail.com</t>
  </si>
  <si>
    <t>DRA. KARLA DANIELA SAUZA CAMIRO</t>
  </si>
  <si>
    <t>karlalaforcadamateljan@gmail.com</t>
  </si>
  <si>
    <t>DRA. KARLA ELIZABETH LAFORCADA MATELJAN</t>
  </si>
  <si>
    <t>+52 656 298 8656</t>
  </si>
  <si>
    <t>KARLAARAGON257@GMAIL.COM</t>
  </si>
  <si>
    <t>DRA. KARLA FABIOLA GONZALEZ ARAGON</t>
  </si>
  <si>
    <t>+52 55 6122 1537</t>
  </si>
  <si>
    <t>karlagoac@gmail.com</t>
  </si>
  <si>
    <t>DRA. KARLA GONZALEZ ACOSTA</t>
  </si>
  <si>
    <t>pkarlapineda@gmail.com</t>
  </si>
  <si>
    <t>DRA. KARLA ITZEL MACIAS NERI</t>
  </si>
  <si>
    <t>+52 272 124 5553</t>
  </si>
  <si>
    <t>karlakarinevd@gmail.com</t>
  </si>
  <si>
    <t>DRA. KARLA KARINE VILLALOBOS DIAZ</t>
  </si>
  <si>
    <t>+52 653 849 7737</t>
  </si>
  <si>
    <t>karlasierramd@gmail.com</t>
  </si>
  <si>
    <t>DRA. KARLA LEONOR SIERRA GUERRA</t>
  </si>
  <si>
    <t>karla.maldonado24@outlook.com</t>
  </si>
  <si>
    <t>DRA. KARLA MALDONADO CABRERA</t>
  </si>
  <si>
    <t>dra.karlachacon@hotmail.com</t>
  </si>
  <si>
    <t>DRA. KARLA MARGARITA CHACON ALCARAZ</t>
  </si>
  <si>
    <t>DRA. KARLA MARIA FLORES GONZALEZ</t>
  </si>
  <si>
    <t>karla.verastegui.e@gmail.com</t>
  </si>
  <si>
    <t>DRA. KARLA MARIA VERASTEGUI ESPARZA</t>
  </si>
  <si>
    <t>dra.marianacueto@gmail.com</t>
  </si>
  <si>
    <t>DRA. KARLA MARIANA HERNANDEZ CUETO</t>
  </si>
  <si>
    <t>+52 664 204 3504</t>
  </si>
  <si>
    <t>karlarguez80@hotmail.com</t>
  </si>
  <si>
    <t>DRA. KARLA MARIBEL RODRIGUEZ LUPIAN</t>
  </si>
  <si>
    <t>DRA. KARLA PAOLA BERMUDEZ SERRATO</t>
  </si>
  <si>
    <t>drakarlarodriguez@hotmail.com</t>
  </si>
  <si>
    <t>DRA. KARLA PATRICIA RODRIGUEZ VALDEZ</t>
  </si>
  <si>
    <t>KARLAPEREZB98@HOTMAIL.COM</t>
  </si>
  <si>
    <t>DRA. KARLA PEREZ BATISTA</t>
  </si>
  <si>
    <t>+52 662 330 0627</t>
  </si>
  <si>
    <t>mpadron2000@gmail.com</t>
  </si>
  <si>
    <t>Kverdezotog@gmail.com</t>
  </si>
  <si>
    <t>DRA. KAROLINE ABIGAIL RODRIGUEZ VIVAS</t>
  </si>
  <si>
    <t>drakasandracastro@hotmail.com</t>
  </si>
  <si>
    <t>DRA. KASANDRA JACQUELINE DAFNE CASTRO GARCIA</t>
  </si>
  <si>
    <t>keniaadan@gmail.com</t>
  </si>
  <si>
    <t>DRA. KENIA ADAN MONDRAGON</t>
  </si>
  <si>
    <t>DRA. KENIA DARLENE BOLAÑOS ARMENDARIZ</t>
  </si>
  <si>
    <t>keyllyluna99@gmail.com</t>
  </si>
  <si>
    <t>DRA. LANI DENISSE MEDINA DURAN</t>
  </si>
  <si>
    <t>+52 664 334 6417</t>
  </si>
  <si>
    <t>DRA. LAURA ALICIA RIOS OCHOA</t>
  </si>
  <si>
    <t>DRA. LAURA ARELI CORONA GARCIA</t>
  </si>
  <si>
    <t>SANTIAGO TANGAMANDAPIO</t>
  </si>
  <si>
    <t>laurellement@gmail.com</t>
  </si>
  <si>
    <t>DRA. LAURA CLEMENTINA GONZALEZ TORRES</t>
  </si>
  <si>
    <t>+52 351 118 9979</t>
  </si>
  <si>
    <t>DRA. LAURA HERNANDEZ GARCIA</t>
  </si>
  <si>
    <t>liha2906@gmail.com</t>
  </si>
  <si>
    <t>+52 81 8348 1712</t>
  </si>
  <si>
    <t>DRA. LAURA JANELLI FERNANDEZ FUENTES.</t>
  </si>
  <si>
    <t>lauferob@gmail.com                                                                                                                        </t>
  </si>
  <si>
    <t>DRA. LAURA JESSICA FERNANDEZ OBLEDO</t>
  </si>
  <si>
    <t>DRA. LAURA LEYVA (1)</t>
  </si>
  <si>
    <t>la_odont@hotmail.com</t>
  </si>
  <si>
    <t>DRA. LAURA MARIA VARGAS BURBANO</t>
  </si>
  <si>
    <t>DR.RIVELAU@GMAIL.COM</t>
  </si>
  <si>
    <t>bb1.ta@hotmail.es</t>
  </si>
  <si>
    <t>DRA. LAURA RIVERO GARCIA</t>
  </si>
  <si>
    <t>DRA. LAURA VERONICA LEYVA HERNANDEZ</t>
  </si>
  <si>
    <t>dra.yoshira.b@gmail.com</t>
  </si>
  <si>
    <t>leg_leu@hotmail.com</t>
  </si>
  <si>
    <t>lesbia.emv_12@hotmail.com</t>
  </si>
  <si>
    <t>DRA. LESBIA ERANDY MERIDA VASQUEZ</t>
  </si>
  <si>
    <t>DRA. LETICIA DEL JESUS CANO VALENZUELA</t>
  </si>
  <si>
    <t>El Salto</t>
  </si>
  <si>
    <t>letty820426@gmail.com</t>
  </si>
  <si>
    <t>DRA. LETICIA GONZALEZ MARTINEZ</t>
  </si>
  <si>
    <t>DRA. LETICIA LOPEZ  CASTAÑEDA</t>
  </si>
  <si>
    <t>+52 55 5370 2062</t>
  </si>
  <si>
    <t>guone _castillo@hotmail.com</t>
  </si>
  <si>
    <t>dra_ramirezgabriel_lsr@outlook.com</t>
  </si>
  <si>
    <t>DRA. LIDIA SULY RUBITH RAMIREZ GABRIEL</t>
  </si>
  <si>
    <t>o_integral@yahoo.com</t>
  </si>
  <si>
    <t>DRA. LILIA MUÑOZ PEREZ</t>
  </si>
  <si>
    <t>DRA. LILIA RAYON</t>
  </si>
  <si>
    <t>-alelopab@gmail.com</t>
  </si>
  <si>
    <t>Tlalnepantla de Baz</t>
  </si>
  <si>
    <t>lilianachavezt8@gmail.com</t>
  </si>
  <si>
    <t>DRA. LILIANA CHAVEZ TORRES</t>
  </si>
  <si>
    <t>+52 55 1129 8282</t>
  </si>
  <si>
    <t>+52 656 148 5722</t>
  </si>
  <si>
    <t>DOCTORA.RULL@GMAIL.COM</t>
  </si>
  <si>
    <t>DRA. LILIANA ORDOÑEZ RULL</t>
  </si>
  <si>
    <t>5555711747 / 5514453830</t>
  </si>
  <si>
    <t>linda_jina_36@hotmail.com</t>
  </si>
  <si>
    <t>DRA. LINDA LORENNA TORRES RIVERA</t>
  </si>
  <si>
    <t>linda_pf@hotmail.com</t>
  </si>
  <si>
    <t>DRA. LISETH HINOJOSA</t>
  </si>
  <si>
    <t>lizadri05@hotmail.com</t>
  </si>
  <si>
    <t>Liz_ov528@hotmail.com</t>
  </si>
  <si>
    <t>DRA. LIZ ARLIN ORNELAS VALDIVIA</t>
  </si>
  <si>
    <t>villamilcarpioliz@gmail.com</t>
  </si>
  <si>
    <t>DRA. LIZ BETZABETH VILLAMIL CARPIO</t>
  </si>
  <si>
    <t>Liz_floress09@hotmail.com</t>
  </si>
  <si>
    <t>DRA. LIZBETH FLORES</t>
  </si>
  <si>
    <t>lizbeth727@hotmail.com</t>
  </si>
  <si>
    <t>DRA. LIZBETH GUADALUPE RAZO MACIAS</t>
  </si>
  <si>
    <t>lizzy_chino@hotmail.com</t>
  </si>
  <si>
    <t>lizballesteros7@gmail.com</t>
  </si>
  <si>
    <t>liz_gtzchavez@hotmail.com</t>
  </si>
  <si>
    <t>DRA. LIZETH ALEJANDRA GUTIERREZ CHAVEZ</t>
  </si>
  <si>
    <t>clavel110@hotmail.com</t>
  </si>
  <si>
    <t>DRA. LIZETT CLAVEL SANCHEZ</t>
  </si>
  <si>
    <t>Dralizettecruz@gmail.com</t>
  </si>
  <si>
    <t>DRA. LIZETTE ALEXANDRA BUSTOS CRUZ</t>
  </si>
  <si>
    <t>DRA. LORENA AMPARO OROPEZA OREGEL</t>
  </si>
  <si>
    <t>ivonne.leyva.glez@gmail.com</t>
  </si>
  <si>
    <t>+52 55 3939 2795</t>
  </si>
  <si>
    <t>beatrizblancojuan@gmail.com</t>
  </si>
  <si>
    <t>DRA. LOURDES GABRIELA MUÑOZ BARRETO</t>
  </si>
  <si>
    <t>lulika30@hotmail.com</t>
  </si>
  <si>
    <t>DRA. LUCERO IVETT ZUÑIGA ANGELES</t>
  </si>
  <si>
    <t>lucerojazminc04@gmail.com</t>
  </si>
  <si>
    <t>DRA. LUCERO JAZMIN CASTRO SANCHEZ</t>
  </si>
  <si>
    <t>LUCIESORL@HOTMAIL.COM</t>
  </si>
  <si>
    <t>Luci_fdz@hotmail.com</t>
  </si>
  <si>
    <t>DRA. LUCIA FERNANDEZ NAVARRO</t>
  </si>
  <si>
    <t>LUCY_VAL95@HOTMAIL.COM</t>
  </si>
  <si>
    <t>+52 81 8333 7765</t>
  </si>
  <si>
    <t>drgonzalezorozco@hotmail.com</t>
  </si>
  <si>
    <t>DRA. LUIS HUMBERTO GONZALEZ OROZCO</t>
  </si>
  <si>
    <t>drahurtado@gmail.com</t>
  </si>
  <si>
    <t>DRA. LUISA FERNANDA TORRES JUAREZ</t>
  </si>
  <si>
    <t>fatimarv1251@gmail.com</t>
  </si>
  <si>
    <t>DRA. LUISA MARIANA GUERRERO ESCUDERO</t>
  </si>
  <si>
    <t>ANESTESIA.SEGURA3@GMAIL.COM</t>
  </si>
  <si>
    <t>LUCYCAROGA@HOTMAIL.COM</t>
  </si>
  <si>
    <t>DRA. LUZ CAROLINA GARCIA PUENTE</t>
  </si>
  <si>
    <t>56 61 12 82</t>
  </si>
  <si>
    <t>DRA. MA. GUADALUPE CHAMU NESTOR</t>
  </si>
  <si>
    <t>casillasmamc@hotmail.com</t>
  </si>
  <si>
    <t>DRA. MABEL ARELI MADA CASILLAS</t>
  </si>
  <si>
    <t>luz.rizo@icloud.com</t>
  </si>
  <si>
    <t>DRA. MAGDA LUZ RIZO OCAMPO</t>
  </si>
  <si>
    <t>mg12393@gmail.com</t>
  </si>
  <si>
    <t>DRA. MARA GONZALEZ ACEVEDO</t>
  </si>
  <si>
    <t>DRA. MARBENIA BERNALDEZ JAIMES</t>
  </si>
  <si>
    <t>+52 81 8318 6933</t>
  </si>
  <si>
    <t>DRA. MARCIA PAOLA GUILLEN MELGOZA</t>
  </si>
  <si>
    <t>dra.alegarciaortiz@ gmail.com</t>
  </si>
  <si>
    <t>DRA. MARIA ALEJANDRA RODRIGUEZ IZQUIERDO</t>
  </si>
  <si>
    <t>angelicardenasr@gmail.com</t>
  </si>
  <si>
    <t>DRA. MARIA ANGELICA CARDENAS RIZO</t>
  </si>
  <si>
    <t>CONSULTORIOCARMENORTIZ@GMAIL.COM</t>
  </si>
  <si>
    <t>DRA. MARIA CARMEN ORTIZ HUAZANO</t>
  </si>
  <si>
    <t>+52 443 557 5533</t>
  </si>
  <si>
    <t>DRA. MARIA DE JESUS RENDON BENAVIDES/ SUGELY SIMG ZARAGOZA</t>
  </si>
  <si>
    <t>pilarbaez1@hotmail.com</t>
  </si>
  <si>
    <t>DRA. MARIA DE LOS ANGELES BAEZ SANCHEZ</t>
  </si>
  <si>
    <t>marilu.love2006@gmail.com</t>
  </si>
  <si>
    <t>DRA. MARIA DE LOURDES MAYA MEJIA</t>
  </si>
  <si>
    <t>DRA. MARIA DE LOURDES RODARTE FRAYRE</t>
  </si>
  <si>
    <t>Mary_gandarela@hotmail.com</t>
  </si>
  <si>
    <t>DRA. MARIA DEL CARMEN GANDARELA BARRO</t>
  </si>
  <si>
    <t>+52 962 118 1507</t>
  </si>
  <si>
    <t>mcl_meza@hotmail.com</t>
  </si>
  <si>
    <t>DRA. MARIA DEL CARMEN LOPEZ MEZA</t>
  </si>
  <si>
    <t>mdel.ruelas@gmail.com</t>
  </si>
  <si>
    <t>DRA. MARIA DEL CARMEN RUELAS GALVAN</t>
  </si>
  <si>
    <t>+52 33 2940 9544</t>
  </si>
  <si>
    <t>mcyrmed@gmail.com</t>
  </si>
  <si>
    <t>DRA. MARIA DEL CARMEN YAÑEZ RAMIREZ</t>
  </si>
  <si>
    <t>Clinicamos@hotmail.com</t>
  </si>
  <si>
    <t>youwellnesscenterspa@gmail.com</t>
  </si>
  <si>
    <t>+52 674 107 2396</t>
  </si>
  <si>
    <t>DRA. MARIA DOLORES GUERRERO PUTZ</t>
  </si>
  <si>
    <t>mariloli1384@gmail.com</t>
  </si>
  <si>
    <t>DRA. MARIA DOLORES HERNANDEZ</t>
  </si>
  <si>
    <t>+52 993 125 4596</t>
  </si>
  <si>
    <t>viverosfabiladolo@yahoo.com</t>
  </si>
  <si>
    <t>draestelacampos@gmail.com</t>
  </si>
  <si>
    <t>DRA. MARIA ESTELA CAMPOS HURTADO</t>
  </si>
  <si>
    <t>dermaru1969@gmail.com</t>
  </si>
  <si>
    <t>fersbe28@gmail.com</t>
  </si>
  <si>
    <t>fcabcantu@outlook.com</t>
  </si>
  <si>
    <t>DRA. MARIA FERNANDA CABRERA CANTU</t>
  </si>
  <si>
    <t>Fer.delgadillo@gmal.com</t>
  </si>
  <si>
    <t>DRA. MARIA FERNANDA DELGADILLO AGUILAR</t>
  </si>
  <si>
    <t>mafeovando25@gmail.com</t>
  </si>
  <si>
    <t>DRA. MARIA FERNANDA OVANDO</t>
  </si>
  <si>
    <t>+52 993 323 3202</t>
  </si>
  <si>
    <t>Dra.perezcantillo@gmail.com</t>
  </si>
  <si>
    <t>Nicaragua</t>
  </si>
  <si>
    <t>dra.fernanda.pineda@gmail.com</t>
  </si>
  <si>
    <t>gris91glra@gmail.com                                                                                                                     </t>
  </si>
  <si>
    <t>DRA. MARIA GRISEL LOPEZ RUBI</t>
  </si>
  <si>
    <t>gogpe@hotmail.com</t>
  </si>
  <si>
    <t>mgsj04@hotmail.com</t>
  </si>
  <si>
    <t>DRA. MARIA GUADALUPE SANCHEZ JIMENEZ</t>
  </si>
  <si>
    <t>DRA. MARIA GUADALUPE SOBERANES RAMIREZ</t>
  </si>
  <si>
    <t>DRA. MARIA GUILLERMINA CORONA VERDUZCO</t>
  </si>
  <si>
    <t>55 16 19 12</t>
  </si>
  <si>
    <t>dra.dermaisaorti@gmail.com</t>
  </si>
  <si>
    <t>DRA. MARIA ISABEL ORTIZ CASTELLANOS</t>
  </si>
  <si>
    <t>Ivette132009@hotmail.com</t>
  </si>
  <si>
    <t>marijo_23@yahoo.com.mx</t>
  </si>
  <si>
    <t>DRA. MARIA JOSE ALVARADO HERNANDEZ</t>
  </si>
  <si>
    <t>marijose.km@gmail.com</t>
  </si>
  <si>
    <t>DRA. MARIA JOSEFINA MANDUJANO ANDRADE</t>
  </si>
  <si>
    <t>GARZA.DERMA@GMAIL.COM</t>
  </si>
  <si>
    <t>DRA. MARIA JULIA GARZA ZUÑIGA</t>
  </si>
  <si>
    <t>DRA.JULIAHERNANDEZG@GMAIL.COM</t>
  </si>
  <si>
    <t>DRA. MARIA JULIA HERNANDEZ GONZALEZ</t>
  </si>
  <si>
    <t>DRA. MARIA LETICIA GONZALEZ ARGUELLES</t>
  </si>
  <si>
    <t>DRA. MARIA MAGDALENA MANILLA HERNANDEZ</t>
  </si>
  <si>
    <t>DRA. MARIA MARGARITA RAMIREZ SARABIA</t>
  </si>
  <si>
    <t>Uruguay</t>
  </si>
  <si>
    <t>+598 95 306 990</t>
  </si>
  <si>
    <t>maria.cookg@gmail.com</t>
  </si>
  <si>
    <t>DRA. MARIA NATIVIDAD COOK GARCIA</t>
  </si>
  <si>
    <t>dra.paulinarodriguezs@gmail.com</t>
  </si>
  <si>
    <t>DRA. MARIA PAULINA RODRIGUEZ SAHUI</t>
  </si>
  <si>
    <t>mariaselene675@gmail.com</t>
  </si>
  <si>
    <t>WYLB357@YAHOO.GOB.MX</t>
  </si>
  <si>
    <t>DRA. MARIA WENDY LOPEZ BRAVO</t>
  </si>
  <si>
    <t>+52 55 1684 6442</t>
  </si>
  <si>
    <t>DRA. MARIA XIMENA ALARCON AGUILERA</t>
  </si>
  <si>
    <t>+52 999 297 4801</t>
  </si>
  <si>
    <t>fitness12_2@hotmail.com</t>
  </si>
  <si>
    <t>DRA. MARIANA ARRAZOLA GONZALEZ</t>
  </si>
  <si>
    <t>marianalala94@gmail.com</t>
  </si>
  <si>
    <t>DRA. MARIANA CANO GONZALEZ</t>
  </si>
  <si>
    <t>mariana.c3.cheri@gmail.com</t>
  </si>
  <si>
    <t>DRA. MARIANA CHERIZOLA MORALES</t>
  </si>
  <si>
    <t>mariana.dealbag@gmail.com</t>
  </si>
  <si>
    <t>DRA. MARIANA DE ALBA GUTIERREZ</t>
  </si>
  <si>
    <t>diplomedicina2024@gmail.com </t>
  </si>
  <si>
    <t>DRA. MARIANA DOLORES CORDOVA PEREZ</t>
  </si>
  <si>
    <t>DRA. MARIANA ELIZABETH MARTINEZ VALES</t>
  </si>
  <si>
    <t>DRA. MARIANA GARCIA ORTIZ</t>
  </si>
  <si>
    <t>mleal_889@hotmail.com</t>
  </si>
  <si>
    <t>DRA. MARIANA GUADALUPE LEAL SILVA</t>
  </si>
  <si>
    <t>+52 656 607 1855</t>
  </si>
  <si>
    <t>Querétaro</t>
  </si>
  <si>
    <t>doctoramjaramillo@gmail.com</t>
  </si>
  <si>
    <t>mariana.kpt@gmail.com</t>
  </si>
  <si>
    <t>DRA. MARIANA LAMIA ORTIZ</t>
  </si>
  <si>
    <t>DRA. MARIANA LOYOLA ZARATE</t>
  </si>
  <si>
    <t>makydelangel095@gmail.com</t>
  </si>
  <si>
    <t>mariana.padilla0210@gmail.com</t>
  </si>
  <si>
    <t>miss-27@hotmail.com</t>
  </si>
  <si>
    <t>DRA. MARIANA SOLIS JUAREZ</t>
  </si>
  <si>
    <t>+52 937 141 6835</t>
  </si>
  <si>
    <t>DRA. MARIANE VIRGINIA MALVIDO ALVAREZ</t>
  </si>
  <si>
    <t>SIORDIA74@YAHOO.COM.MX</t>
  </si>
  <si>
    <t>DRA. MARIBEL ARELLANO SIORDIA</t>
  </si>
  <si>
    <t>+52 55 4127 8916</t>
  </si>
  <si>
    <t>dra.maracuza@gmail.com                                                                                                      </t>
  </si>
  <si>
    <t>DRA. MARIBEL CRUZ ZAMORA</t>
  </si>
  <si>
    <t>DRA. MARIBELA ZORAYA JUAREZ MORA</t>
  </si>
  <si>
    <t>unicaspasalud@gmail.com</t>
  </si>
  <si>
    <t>dra.piedra @hotmail.com</t>
  </si>
  <si>
    <t>DRA. MARICELA PIEDRA GALEANA</t>
  </si>
  <si>
    <t>maricela_sapien82@hotmail.com</t>
  </si>
  <si>
    <t>DRA. MARICELA ZAPIEN HUANTE</t>
  </si>
  <si>
    <t>DRA. MARIEL DE GUADALUPE RODRIGUEZ HERNANDEZ</t>
  </si>
  <si>
    <t>DRA. MARIEL MUÑOZ RODRIGUEZ</t>
  </si>
  <si>
    <t>admon.drmariela@gmail.com</t>
  </si>
  <si>
    <t>dramarilynmares@gmail.com</t>
  </si>
  <si>
    <t>dramarilynnova@gmail.com</t>
  </si>
  <si>
    <t>dramehh17@gmail.com</t>
  </si>
  <si>
    <t>Dra.sol.ochoa@gmail.com</t>
  </si>
  <si>
    <t>DRA. MARISOL LOPEZ OCHOA</t>
  </si>
  <si>
    <t>maribel.cruzz@universidadkirei.edu.mx</t>
  </si>
  <si>
    <t>DRA. MARIVEL CRUZ ZAMORA</t>
  </si>
  <si>
    <t>DRA. MARLA MAROTH INZUNZA CAMACHO</t>
  </si>
  <si>
    <t>dramarlenprecoma@gmail.com</t>
  </si>
  <si>
    <t>DRA. MARLEN PRECOMA GALEAZZI</t>
  </si>
  <si>
    <t>marlen_duliz@hotmail.com</t>
  </si>
  <si>
    <t>MARR.DENTALCHOICE@GMAIL.COM</t>
  </si>
  <si>
    <t>DRA. MARTHA ALICIA ROBLES RODRIGUEZ</t>
  </si>
  <si>
    <t>ceciliagomora@gmail.com</t>
  </si>
  <si>
    <t>DRA. MARTHA CECILIA GOMORA MADRID</t>
  </si>
  <si>
    <t>marmbahena@gmail.com</t>
  </si>
  <si>
    <t>DRA. MARTHA GABRIELA MARTINEZ BAHENA</t>
  </si>
  <si>
    <t>Dramucan@gmail.com</t>
  </si>
  <si>
    <t>email: isabel.cortezr@gmail.com</t>
  </si>
  <si>
    <t>matypaty@hotmail.com</t>
  </si>
  <si>
    <t>DRA. MARTHA PATRICIA RAMIREZ HERNANDEZ</t>
  </si>
  <si>
    <t>doc.mrm@hotmail.com</t>
  </si>
  <si>
    <t>DRA. MARTHA RAMIREZ MERCADO</t>
  </si>
  <si>
    <t>mapcontreras@hotmail.com</t>
  </si>
  <si>
    <t>DRA. MARY PAULA CONTRERAS LOYDA</t>
  </si>
  <si>
    <t>DRA. MARYMAR ESTEPHANIA HERNANDEZ CORTES</t>
  </si>
  <si>
    <t>Benito Juárez</t>
  </si>
  <si>
    <t>antonarm944@gmail.com</t>
  </si>
  <si>
    <t>cursosdemedicina@hotmail.com</t>
  </si>
  <si>
    <t>Nallelypcm@gmail.com</t>
  </si>
  <si>
    <t>DRA. MAYRA NALLELY PEREZ CASTRO</t>
  </si>
  <si>
    <t>mayuli_venus@hotmail.com</t>
  </si>
  <si>
    <t>DRA. MAYULI YADIRA MILAN LARA</t>
  </si>
  <si>
    <t>DRA. MELISSA CIBRIAN AGUIAR</t>
  </si>
  <si>
    <t>melissa_mejia16@yahoo.com.mx</t>
  </si>
  <si>
    <t>DRA. MELISSA DESIREE FLORIDA MEJIA MENDOZA</t>
  </si>
  <si>
    <t>mel.102990.mm@gmail.com</t>
  </si>
  <si>
    <t>DRA. MELISSA MALDONADO CORTES</t>
  </si>
  <si>
    <t>melism19@gmail.com</t>
  </si>
  <si>
    <t>+52 271 173 7932</t>
  </si>
  <si>
    <t>DRA. MELISSA SARAHI SALAS ALMAGUER</t>
  </si>
  <si>
    <t>deniscomiguel@gmail.com</t>
  </si>
  <si>
    <t>micheledewar_75@gmail.com</t>
  </si>
  <si>
    <t>DRA. MICHELE DEWAR SOTO</t>
  </si>
  <si>
    <t>dramichelledzo@outlook.com</t>
  </si>
  <si>
    <t>NAUCALPAN DE JUÁREZ</t>
  </si>
  <si>
    <t>DRA. MICHELLE LEAH BUSH AREAN</t>
  </si>
  <si>
    <t>+52 55 1980 7664</t>
  </si>
  <si>
    <t>milkadjss226@gmail.com</t>
  </si>
  <si>
    <t>DRA. MILKA JOVITA DE JESUS RAMIREZ</t>
  </si>
  <si>
    <t>dra.minelilara@gmail.com</t>
  </si>
  <si>
    <t>DRA. MINERVA ELIZABETH LARA ALONSO</t>
  </si>
  <si>
    <t>sironagto3.ofta@gmail.com</t>
  </si>
  <si>
    <t>dra.mhderma@gmail.com</t>
  </si>
  <si>
    <t>DRA. MIRIAM ELIZABETH HERNANDEZ OLGUIN</t>
  </si>
  <si>
    <t>mirinoly_93@hotmail.com</t>
  </si>
  <si>
    <t>miriam.olvera.mateos.93@gmail.com</t>
  </si>
  <si>
    <t>miriam_spa93@hotmail.com</t>
  </si>
  <si>
    <t>mar_ana_55@hotmail.com</t>
  </si>
  <si>
    <t>DRA. MIRNA TERESITA CERECER NAVA</t>
  </si>
  <si>
    <t>+52 392 100 6262</t>
  </si>
  <si>
    <t>dra_mfernandez@hotmail.com</t>
  </si>
  <si>
    <t>DRA. MONICA FERNANDEZ SANCHEZ</t>
  </si>
  <si>
    <t>Mónica_larraguivel Hotmail</t>
  </si>
  <si>
    <t>DRA. MONICA JEANNETTE GARCIA DOMINGUEZ</t>
  </si>
  <si>
    <t>monica_lara1@hotmail.com</t>
  </si>
  <si>
    <t>DRA. MONICA LARA ANAYA</t>
  </si>
  <si>
    <t>+52 55 4006 5799</t>
  </si>
  <si>
    <t>monicatelloortodoncia@hotmail.com</t>
  </si>
  <si>
    <t>DRA. MONICA PATRICIA TELLO BAEZ</t>
  </si>
  <si>
    <t>DRA. MONICA ROSAS CANO</t>
  </si>
  <si>
    <t>DRA. MONICA STEFANIA CASAS EZQUERRO</t>
  </si>
  <si>
    <t>MOONTSERRATH@HOTMAIL.ES</t>
  </si>
  <si>
    <t>+52 56 2094 7322</t>
  </si>
  <si>
    <t>DRA. MONTSERRAT ALINE ROSAS ALVARADO</t>
  </si>
  <si>
    <t>MON_CAMACHO1998@HOTMAIL.COM</t>
  </si>
  <si>
    <t>DRA. MONTSERRAT ATENA CAMACHO ALVARADO</t>
  </si>
  <si>
    <t>+52 55 5059 7580</t>
  </si>
  <si>
    <t>DRA.MONTSEGGOMEZ@GMAIL.COM</t>
  </si>
  <si>
    <t>DRA. MONTSERRAT GARCIA GOMEZ</t>
  </si>
  <si>
    <t>+52 777 161 5797</t>
  </si>
  <si>
    <t>DRA. MONTSERRAT ORTIZ VARGAS</t>
  </si>
  <si>
    <t>juay.m.a@hotmail.com</t>
  </si>
  <si>
    <t>DRA. MORAYMA VELGIS BASUALDO</t>
  </si>
  <si>
    <t>Myrlagallegos@gmail.com</t>
  </si>
  <si>
    <t>DRA. MYRLA SOLEDAD GALLEGOS ZAVALA</t>
  </si>
  <si>
    <t>biomeditymyrna@gmail.com</t>
  </si>
  <si>
    <t>DRA. MYRNA ELIZABETH ALARCON SUAREZ</t>
  </si>
  <si>
    <t>dra.mmeg@hotmail.com</t>
  </si>
  <si>
    <t>DRA. MYRNA MARIA ESTRADA GARZA</t>
  </si>
  <si>
    <t>DRA. NABIL GONZALEZ FRAUSTO</t>
  </si>
  <si>
    <t>dranadia@beasbiu.com</t>
  </si>
  <si>
    <t>DRA. NALLELY ITZEL GONZALEZ LOREDO</t>
  </si>
  <si>
    <t>DRA. NALLELY XELLIC ALBORES DE LA RIVA</t>
  </si>
  <si>
    <t>dra.anaid.cp@outlook.com</t>
  </si>
  <si>
    <t>DRA. NANCY ANAID CASTRO PEREZ</t>
  </si>
  <si>
    <t>dra.nancy.rangel.aviles@gmail.com</t>
  </si>
  <si>
    <t>DRA. NANCY JUDITH RANGEL AGUIRRE</t>
  </si>
  <si>
    <t>nala.med.spaa@gmail.com</t>
  </si>
  <si>
    <t>DRA. NANCY LAURA GONZALEZ GARZA</t>
  </si>
  <si>
    <t>a_migueles24@hotmail.com</t>
  </si>
  <si>
    <t>DRA. NANCY LORENA MIGUELES ARZATE</t>
  </si>
  <si>
    <t>DRA. NANCY MARIA OLGUIN  ROSAS</t>
  </si>
  <si>
    <t>nmolguin11@hotmail.com</t>
  </si>
  <si>
    <t>dra.lopezlozano@gmail.com</t>
  </si>
  <si>
    <t>DRA. NANCY NALLELY LOPEZ LOZANO</t>
  </si>
  <si>
    <t>+52 81 8253 3130</t>
  </si>
  <si>
    <t>DRA. NANCY NEQUIZ VELAZQUEZ</t>
  </si>
  <si>
    <t>dra_nash7840@hotmail.com</t>
  </si>
  <si>
    <t>DRA. NASHIELY CRUZ PEREZ</t>
  </si>
  <si>
    <t>nictee2@gmail.com</t>
  </si>
  <si>
    <t>DRA. NATALY NICTEE LUNA NUÑEZ</t>
  </si>
  <si>
    <t>jcotani07@gmail.com</t>
  </si>
  <si>
    <t>natllelyreyes@gmail.com</t>
  </si>
  <si>
    <t>DRA. NATLLELY REYES ZAPATA</t>
  </si>
  <si>
    <t>+52 55 2866 1349</t>
  </si>
  <si>
    <t>Monsehzmz@gmail.com</t>
  </si>
  <si>
    <t>DRA. NAVYLL MONSERRAHT HERNANDEZ MUÑOZ</t>
  </si>
  <si>
    <t>n_rivero_urrieta@outlook.com</t>
  </si>
  <si>
    <t>DRA. NAYELI RIVERO URRUTIA</t>
  </si>
  <si>
    <t>DRA.NAYELLIFDZ9@GMAIL.COM</t>
  </si>
  <si>
    <t>DRA. NAYELLI FERNANDEZ RAMIREZ</t>
  </si>
  <si>
    <t>+52 55 3399 6871</t>
  </si>
  <si>
    <t>Xalapa</t>
  </si>
  <si>
    <t>Touchebyzg@gmail.com</t>
  </si>
  <si>
    <t>nictedv@gmail.com</t>
  </si>
  <si>
    <t>DRA. NICTE-HA DIAZ VAZQUEZ</t>
  </si>
  <si>
    <t>DRA. NIDIA ANAYELI YRUEGAS BETANCOURT</t>
  </si>
  <si>
    <t>DRA. NIDIA GALINDO PEÑA</t>
  </si>
  <si>
    <t>DRA. NOELY GARCIA MORENO</t>
  </si>
  <si>
    <t>DRA. NOHEMI ANAYA SANDOVAL</t>
  </si>
  <si>
    <t>DRA. NORA MELISSA DELGADILLO PALENCIA</t>
  </si>
  <si>
    <t>norirolo@hotmail.com</t>
  </si>
  <si>
    <t>DRA. NORI RODRIGUEZ LOPEZ</t>
  </si>
  <si>
    <t>+52 993 318 1147</t>
  </si>
  <si>
    <t>normacortes@hotmail.com</t>
  </si>
  <si>
    <t>DRANFRANCOGUERRERO36@GMAIL.COM</t>
  </si>
  <si>
    <t>+52 55 1953 3245</t>
  </si>
  <si>
    <t>+52 55 1747 6383</t>
  </si>
  <si>
    <t>norma@medicanogall.com</t>
  </si>
  <si>
    <t>DRA. NORMA MARTINEZ QUINTO</t>
  </si>
  <si>
    <t>NORMAPEREZ_FLORES@HOTMAIL.COM</t>
  </si>
  <si>
    <t>DRA. NORMA PEREZ FLORES</t>
  </si>
  <si>
    <t>Cuautla</t>
  </si>
  <si>
    <t>sofyglez@icloud.com</t>
  </si>
  <si>
    <t>DRA. NORMA YARELY BRIONES DURAN</t>
  </si>
  <si>
    <t>DRA. OLGA ALVAREZ RODRIGUEZ</t>
  </si>
  <si>
    <t>Olga.huertawall@gmail.com</t>
  </si>
  <si>
    <t>DRA. OLGA HUERTA WALL</t>
  </si>
  <si>
    <t>draolgamacias@gmail.com</t>
  </si>
  <si>
    <t>DRA. OLGA MACIAS MARTINEZ</t>
  </si>
  <si>
    <t>Oliviasanjinesm@gmail.com</t>
  </si>
  <si>
    <t>DRA. OLIVIA ALEJANDRA SANJINES MARTINEZ</t>
  </si>
  <si>
    <t>dra.oliviaburgos@gmail.com</t>
  </si>
  <si>
    <t>DRA. OLIVIA QUETZALLI BURGOS ROJO</t>
  </si>
  <si>
    <t>palaciosoliviayar@hotmail.com</t>
  </si>
  <si>
    <t>DRA. OLIVIA YARELI PALACIOS VILLALOBOS</t>
  </si>
  <si>
    <t>+52 618 154 8090</t>
  </si>
  <si>
    <t>orianafernanda@hotmail.com</t>
  </si>
  <si>
    <t>56 79 13 46</t>
  </si>
  <si>
    <t>dra.pamellavargas@gmail.com</t>
  </si>
  <si>
    <t>DRA. PAMELLA VARGAS SOTELO</t>
  </si>
  <si>
    <t>aralizbg@hotmail.com</t>
  </si>
  <si>
    <t>dra.paolachavez@gmail.com</t>
  </si>
  <si>
    <t>gonzalezalicia0980@gmail.com</t>
  </si>
  <si>
    <t>Pao_delatorre@outlook.com</t>
  </si>
  <si>
    <t>DRA. PAOLA GONZALEZ DE LA TORRE</t>
  </si>
  <si>
    <t>Patriciacarmona05@lovemyskin</t>
  </si>
  <si>
    <t>Ecatepec de Morelos</t>
  </si>
  <si>
    <t>dra.gmagdaleno@gmail.com</t>
  </si>
  <si>
    <t>patynz79@hotmail.com</t>
  </si>
  <si>
    <t>DRA. PATRICIA NUÑEZ ZARATE</t>
  </si>
  <si>
    <t>DRA. PAULINA GOMEZ REYNOSO</t>
  </si>
  <si>
    <t>DRA. PAULINA IRELA FERIA ALANIS</t>
  </si>
  <si>
    <t>nutrilifegoals@gmail.com</t>
  </si>
  <si>
    <t>DRA. PAULINA LINDA SOFIA ZEPEDA HACES</t>
  </si>
  <si>
    <t>pauolua@icloud.com</t>
  </si>
  <si>
    <t>DRA. PAULINA OLUA MORENO</t>
  </si>
  <si>
    <t>Paulinabejarano29@gmail.com</t>
  </si>
  <si>
    <t>drapaulinavazquez.zuno@gmail.com</t>
  </si>
  <si>
    <t>DRA. PAULINA VAZQUEZ ZUNO</t>
  </si>
  <si>
    <t>Perduranluis1@gmail.com</t>
  </si>
  <si>
    <t>DRA. PERLA ISABEL GONZALEZ FIERRO</t>
  </si>
  <si>
    <t>saldanaperla1679@gmail.com</t>
  </si>
  <si>
    <t>DRA. PERLA JUDITH SALDAÑA GUTIERREZ</t>
  </si>
  <si>
    <t>perlaaudelo510@gmail.com</t>
  </si>
  <si>
    <t>DRA. PERLA TERESA DE JESUS CHAVEZ AUDELO</t>
  </si>
  <si>
    <t>55 3221 9418</t>
  </si>
  <si>
    <t>DRA. PILAR SOEL ENCALADA</t>
  </si>
  <si>
    <t>dra.prisciladominguez@gmail.com</t>
  </si>
  <si>
    <t>DRA. PRISCILA MARGARITA DOMINGUEZ GUTIERREZ</t>
  </si>
  <si>
    <t>DRA. PRISCILLA TORRES GONZALEZ</t>
  </si>
  <si>
    <t>+52 221 430 3694</t>
  </si>
  <si>
    <t>queritcorral@gmail.com</t>
  </si>
  <si>
    <t>rachel_rrr@hotmail.com</t>
  </si>
  <si>
    <t>rachel_sct@hotmail.com</t>
  </si>
  <si>
    <t>DRA. RAQUEL SUSANA CASTRO TAMAYO</t>
  </si>
  <si>
    <t>morebeyz@gmail.com</t>
  </si>
  <si>
    <t>DRA. REYNA ISABEL MORENO CARDENAS</t>
  </si>
  <si>
    <t>DRA.ROCIOALBOR@GMAIL.COM</t>
  </si>
  <si>
    <t>DRA. ROCIO MONTAÑO MEDINA</t>
  </si>
  <si>
    <t>Rouss25nava@gmail.com</t>
  </si>
  <si>
    <t>DRA. ROCIO NAVA LLORENTE</t>
  </si>
  <si>
    <t>+52 443 473 3820</t>
  </si>
  <si>
    <t>BARREIROGINA@GMAIL.COM</t>
  </si>
  <si>
    <t>DRA. ROCIO ROJAS RAMIREZ</t>
  </si>
  <si>
    <t>rosana.ugalde@hotmail.com</t>
  </si>
  <si>
    <t>DRA. ROCIO ROSANA UGALDE PEDROZA</t>
  </si>
  <si>
    <t>DRA. ROCIO VILLEGAS TERRA</t>
  </si>
  <si>
    <t>DRA.PEREZ.CALT@GMAIL.COM</t>
  </si>
  <si>
    <t>DRA. ROMI ARIADNA PEREZ CALTENCO</t>
  </si>
  <si>
    <t>+52 449 109 5105</t>
  </si>
  <si>
    <t>cdangelicavf@outlook.com</t>
  </si>
  <si>
    <t>DRA. ROSA ANGELICA VILLANUEVA FUERTE</t>
  </si>
  <si>
    <t>DRA. ROSA EVELYN HERRERA FIMBRES</t>
  </si>
  <si>
    <t>lucerognr6@gmail.com                                                                                                                       </t>
  </si>
  <si>
    <t>DRA. ROSA GABRIEL NUÑEZ RODRIGUEZ</t>
  </si>
  <si>
    <t>DRA. ROSA ISELA LIBERATO MUÑOZ</t>
  </si>
  <si>
    <t>Torreón</t>
  </si>
  <si>
    <t>drardz@hotmail.com</t>
  </si>
  <si>
    <t>DRA. ROSA MIRIAM RODRIGUEZ GARAY</t>
  </si>
  <si>
    <t>DRA. ROSA PATRICIA PEREZ LAGUNAS</t>
  </si>
  <si>
    <t>rosalaurapp@yahoo.com.mx</t>
  </si>
  <si>
    <t>DRA. ROSALAURA PEREZ PONCE</t>
  </si>
  <si>
    <t>rosarioruizcaceres@hotmail.com</t>
  </si>
  <si>
    <t>DRA. ROSARIO ANTONIETA RUIZ CACERES</t>
  </si>
  <si>
    <t>madrid030794@gmail.com</t>
  </si>
  <si>
    <t>DRA. ROSARIO MADRID SALAZAR</t>
  </si>
  <si>
    <t>derma1217@gmail.com</t>
  </si>
  <si>
    <t>DRA. ROSIO ALVAREZ ANTONIO</t>
  </si>
  <si>
    <t>dra.rosybautistac@gmail.com</t>
  </si>
  <si>
    <t>DRA. ROSY PATRICIA BAUTISTA CABRERA</t>
  </si>
  <si>
    <t>steticgold@gmail.com</t>
  </si>
  <si>
    <t>DRA. RUTH PEREZ VERA</t>
  </si>
  <si>
    <t>DRA. SAMANTA OLEA MARTINEZ</t>
  </si>
  <si>
    <t>DRA. SAMANTHA HUERTA CAMPERO</t>
  </si>
  <si>
    <t>samanthamex44@gmail.com</t>
  </si>
  <si>
    <t>dra.samantha.munoz@hotmail.com</t>
  </si>
  <si>
    <t>drasamaracabello.wellmedic@gmail.com</t>
  </si>
  <si>
    <t>+52 639 145 3193</t>
  </si>
  <si>
    <t>delgadovelezsandraedith@gmail.com</t>
  </si>
  <si>
    <t>DRA. SANDRA EDITH DELGADO VELEZ</t>
  </si>
  <si>
    <t>sandrajd.04@gmail.com</t>
  </si>
  <si>
    <t>gblassandra@gmail.com</t>
  </si>
  <si>
    <t>DRA. SANDRA GONZALEZ BLAS</t>
  </si>
  <si>
    <t>sherg911Qyahoo.com.mx</t>
  </si>
  <si>
    <t>sandramarisol1980@gmail.com</t>
  </si>
  <si>
    <t>DRA. SANDRA MARISOL HERNANDEZ LARA</t>
  </si>
  <si>
    <t>oftalmo.tizayuca@gmail.com</t>
  </si>
  <si>
    <t>DRA. SANDRA NOHEMI CHIMALPOPOCA BAUTISTA</t>
  </si>
  <si>
    <t>zhandra.molina@gmail.com</t>
  </si>
  <si>
    <t>DRA. SANDRA OLVERA MOLINA</t>
  </si>
  <si>
    <t>Zarabenita14@gmail.com</t>
  </si>
  <si>
    <t>DRA. SARA DEL CARMEN BENITA MALDONADO</t>
  </si>
  <si>
    <t>saraeleonor.maldonado@gmail.com</t>
  </si>
  <si>
    <t>+52 449 126 3257</t>
  </si>
  <si>
    <t>sarahnudelrophie@gmail.com</t>
  </si>
  <si>
    <t>DRA. SARAH NUDEL ROPHIE</t>
  </si>
  <si>
    <t>DRA. SARAI GRANADOS LECHUGA</t>
  </si>
  <si>
    <t>bazcue.saretmed@gmail.com</t>
  </si>
  <si>
    <t>DRA. SARET BAZAN CUERVO</t>
  </si>
  <si>
    <t>dra.seleneperez@gmail.com</t>
  </si>
  <si>
    <t>DRA. SELENE ALEXANDRA PEREZ DIAZ</t>
  </si>
  <si>
    <t>DRA. SHARON MARIN FUENTES</t>
  </si>
  <si>
    <t>mc01abigaildiaz@gmail.com</t>
  </si>
  <si>
    <t>DRA. SILVIA AIMHE ABIGAIL DIAZ GARCIA</t>
  </si>
  <si>
    <t>medicbeautymty@gmail.com</t>
  </si>
  <si>
    <t>DRA. SILVIA ELIZABETH CHAPA GARCIA</t>
  </si>
  <si>
    <t>+52 81 1724 6120</t>
  </si>
  <si>
    <t>dra.gabriela.mbeauty@gmail.com</t>
  </si>
  <si>
    <t>DRA. SILVIA GABRIELA CARRILLO MARTINEZ</t>
  </si>
  <si>
    <t>sdlv157@hotmail.com</t>
  </si>
  <si>
    <t>DRA. SIRIA DENISSE LONG VAZQUEZ</t>
  </si>
  <si>
    <t>tangsoo_do@hotmail.com</t>
  </si>
  <si>
    <t>DRA. SIVILY GUADALUPE HERNANDEZ CITALAN</t>
  </si>
  <si>
    <t>medicinabellezaysalud@gmail.com</t>
  </si>
  <si>
    <t>STEF.MON.VAZ@GMAIL.COM</t>
  </si>
  <si>
    <t>DRA. STEFANIA MONTERO VAZQUEZ</t>
  </si>
  <si>
    <t>stefaniareyes.r@gmail.com</t>
  </si>
  <si>
    <t>DRA. STEFANIA REYES ROSALES</t>
  </si>
  <si>
    <t>fannycalg@gmail.com</t>
  </si>
  <si>
    <t>DRA. STEPHANIA CALDERON GUTIERREZ</t>
  </si>
  <si>
    <t>angeles.stephanie71@gmail.com</t>
  </si>
  <si>
    <t>smlmmc19@gmail.com</t>
  </si>
  <si>
    <t>DRA. STEPHANIE MABEL LUPERCIO MACIAS</t>
  </si>
  <si>
    <t>DRA. STEPHANIE PALACIOS ACEVEDO</t>
  </si>
  <si>
    <t>draselenylopez@gmail.com</t>
  </si>
  <si>
    <t>DRA. STEPHANNIE SELENY LOPEZ PEREZ</t>
  </si>
  <si>
    <t>+52 228 177 5791</t>
  </si>
  <si>
    <t>DRA.SUJINPARK@GMAIL.COM</t>
  </si>
  <si>
    <t>DRA. SU JIN PARK</t>
  </si>
  <si>
    <t>+52 55 4778 9347</t>
  </si>
  <si>
    <t>DRA. SUSANA ALEJANDRA AVILA BLANCO</t>
  </si>
  <si>
    <t>paola.sangines1818@gmail.com</t>
  </si>
  <si>
    <t>DRA. SUSANA PAOLA SANGINES GONZALEZ</t>
  </si>
  <si>
    <t>Chimalhuacán</t>
  </si>
  <si>
    <t>dracontreras23@gmail.com</t>
  </si>
  <si>
    <t>DRA. TANIA KARINE GARZA ZEPEDA</t>
  </si>
  <si>
    <t>DRA. TANYA GISELLE ARELLANO QUEZADA</t>
  </si>
  <si>
    <t>Dra.spalacios@gmail.com</t>
  </si>
  <si>
    <t>+52 55 4939 3988</t>
  </si>
  <si>
    <t>tere.lizardi@gmail.com</t>
  </si>
  <si>
    <t>DRA. TEREZA LIZETTE VILLALOBOS QUIROZ</t>
  </si>
  <si>
    <t>dra.thelmatores7@gmail.com</t>
  </si>
  <si>
    <t>DRA. THELMA LETICIA TORRES DORANTES</t>
  </si>
  <si>
    <t>CLINIC.ALCAZAR@GMAIL.COM</t>
  </si>
  <si>
    <t>DRA. THELMA MICHELLE GONZALEZ GODOY</t>
  </si>
  <si>
    <t>+52 33 1784 0089</t>
  </si>
  <si>
    <t>miriamconcejo@yahoo.com.mx</t>
  </si>
  <si>
    <t>DRA. THELMA MIRIAM CONCEJO FOGLIA</t>
  </si>
  <si>
    <t>DRA. TIBISAY LARISSA SERRANO FERNANDEZ</t>
  </si>
  <si>
    <t>teyvillasana@gmail.com</t>
  </si>
  <si>
    <t>DRA. TZEIT-EL BEATRIZ VILLASANA CONSUEGRA</t>
  </si>
  <si>
    <t>arisita7866@gmail.com</t>
  </si>
  <si>
    <t>DRA. TZITZIC ARIDAI MEDINA GUEVARA</t>
  </si>
  <si>
    <t>DRA. VALERIA AGUILAR MANCERA</t>
  </si>
  <si>
    <t>valeria.athie.cureno@gmail.com</t>
  </si>
  <si>
    <t>valefeor@gmail.com</t>
  </si>
  <si>
    <t>valeria_roguez@hotmail.com</t>
  </si>
  <si>
    <t>DRA. VALERIA LIZBETH RODRIGUEZ MUÑOZ</t>
  </si>
  <si>
    <t>vane08_@live.com.mx</t>
  </si>
  <si>
    <t>DRA. VANESSA GIDI BLANCHET</t>
  </si>
  <si>
    <t>vanessazepeda1501@gmail.com</t>
  </si>
  <si>
    <t>DRA. VANESSA LISETTE ZEPEDA ROJAS</t>
  </si>
  <si>
    <t>draprobalance@gmail.com</t>
  </si>
  <si>
    <t>cd.vania.garcia@hotmail.com</t>
  </si>
  <si>
    <t>DRA. VANIA ALEJANDRA GARCIA ROJAS</t>
  </si>
  <si>
    <t>mtz.vania.homeopatia@gmail.com</t>
  </si>
  <si>
    <t>dra.veronciaobregon@gmail.com</t>
  </si>
  <si>
    <t>DRA. VERONICA ALEJANDRA OBREGON SOSA</t>
  </si>
  <si>
    <t>doctora@veronicagutierrez.com.mx</t>
  </si>
  <si>
    <t>+52 55 5135 4899</t>
  </si>
  <si>
    <t>dra.veronicahg@gmail.com</t>
  </si>
  <si>
    <t>veronica.arteagas@universidadkirei.edu.mx</t>
  </si>
  <si>
    <t>DRA. VERONICA NALLELY GONZALEZ DELGADO</t>
  </si>
  <si>
    <t>DRA. VETLANA KOUCHENKO</t>
  </si>
  <si>
    <t>vicmaescalante@gmail.com</t>
  </si>
  <si>
    <t>DRA. VICMA ESCALANTE ZERPA</t>
  </si>
  <si>
    <t>vvl.230675@yahoo.com.mx</t>
  </si>
  <si>
    <t>DRA. VICTORIA VILLALOBOS LOPEZ</t>
  </si>
  <si>
    <t>dravioletarosas@gmail.com</t>
  </si>
  <si>
    <t>DRA. VIRIDIANA DEL TORO SEGURA</t>
  </si>
  <si>
    <t>DRA. VIRIDIANA HERNANDEZ CHECA</t>
  </si>
  <si>
    <t> DRA.VIRIDIANAHERNANDEZ42@GMAIL.COM </t>
  </si>
  <si>
    <t>DRA. VIRIDIANA KARINA HERNANDEZ LOPEZ</t>
  </si>
  <si>
    <t>+52 55 4467 9074</t>
  </si>
  <si>
    <t>DRA. VIRIDIANA SUAREZ BAROCIO</t>
  </si>
  <si>
    <t>Dravivivianar@gmail.com</t>
  </si>
  <si>
    <t>DRA. VIVIVIANA RAMIREZ AGUIRRE</t>
  </si>
  <si>
    <t>wrisotto30@gmail.com</t>
  </si>
  <si>
    <t>DRA. WENDOLYNE RIOS SOTO</t>
  </si>
  <si>
    <t>DRA. WENDY ALFARO PEREZ</t>
  </si>
  <si>
    <t>+52 55 4449 8847</t>
  </si>
  <si>
    <t>DRA. XIMENA ALVA ROSAS</t>
  </si>
  <si>
    <t>xcondez@hotmail.com</t>
  </si>
  <si>
    <t>xmcf.95@gmail.com</t>
  </si>
  <si>
    <t>yadhira_palacios@hotmail.com</t>
  </si>
  <si>
    <t>drayaniracruz@hotmail.com</t>
  </si>
  <si>
    <t>yaniraleyva12@hotmail.com</t>
  </si>
  <si>
    <t>DRA. YANIRA SUSET LEYVA BELTRAN</t>
  </si>
  <si>
    <t>DRA. YANKA JOHENY GONZALEZ SANDOVAL</t>
  </si>
  <si>
    <t>Farfanyan@gmail.com</t>
  </si>
  <si>
    <t>DRA. YANLI ISELA FARFAN RALON</t>
  </si>
  <si>
    <t>DRA. YARASED HERNANDEZ CRUZ</t>
  </si>
  <si>
    <t>yariana02@gmail.com</t>
  </si>
  <si>
    <t>DRA. YARIANA FLORES LOPEZ</t>
  </si>
  <si>
    <t>DRA. YARITZA MONTUFAR VALES</t>
  </si>
  <si>
    <t>yazminzambrano88@gmail.com</t>
  </si>
  <si>
    <t>DRA. YAZMIN ANAIS ZAMBRANO GONZALEZ</t>
  </si>
  <si>
    <t>yecenia011@gmail.com</t>
  </si>
  <si>
    <t>DRA. YECENIA ARACELLY MARIÑO ESQUIVEL</t>
  </si>
  <si>
    <t>Perú</t>
  </si>
  <si>
    <t>Y_esenia_yes@hotmail.com</t>
  </si>
  <si>
    <t>DRA. YESENIA MEDRANO GALLARZO</t>
  </si>
  <si>
    <t>YEZBAL@GMAIL.COM</t>
  </si>
  <si>
    <t>DRA. YESICA MARGARITA PEREZ BALDERAS</t>
  </si>
  <si>
    <t>dra.estetica.antienv@gmail.com</t>
  </si>
  <si>
    <t>yoali_mezag@hotmail.com</t>
  </si>
  <si>
    <t>dra.alonzo1@icloud.com</t>
  </si>
  <si>
    <t>DRA. YOLANDA ALONZO FIERRO</t>
  </si>
  <si>
    <t>DRA. YOLANDA GUADALUPE MAINOU GOMEZ</t>
  </si>
  <si>
    <t>dra.yolandaservin@gmail.com</t>
  </si>
  <si>
    <t>yolomaqueda@gmail.com</t>
  </si>
  <si>
    <t>yoselinvillanueva58@gmail.com</t>
  </si>
  <si>
    <t>DRA. YOSELIN ROJAS VILLANUEVA</t>
  </si>
  <si>
    <t>DRA. YULISSA LIZBETH PADILLA SIERRA</t>
  </si>
  <si>
    <t>+52 55 4825 8561</t>
  </si>
  <si>
    <t>dra.zaidediaz@gmail.com</t>
  </si>
  <si>
    <t>+52 33 2259 1578</t>
  </si>
  <si>
    <t>DRA. ZAIRA FELICIA IZQUIERDO ARAUJO</t>
  </si>
  <si>
    <t>+52 664 370 6795</t>
  </si>
  <si>
    <t>zar_milan@hotmail.com</t>
  </si>
  <si>
    <t>DRA. ZARDEL MILAN SANCHEZ</t>
  </si>
  <si>
    <t>liliana.arcia20@gmail.com</t>
  </si>
  <si>
    <t>DRA. ZAZIL ALEJANDRA UITZ TEC</t>
  </si>
  <si>
    <t>draariannevelazquez@gmail.com</t>
  </si>
  <si>
    <t>Dra.anaelizabethuribe@gmail.com</t>
  </si>
  <si>
    <t>DRA. ANA ELIZABETH URIBE LOPEZ</t>
  </si>
  <si>
    <t>drabrendavaldez@hotmail.com</t>
  </si>
  <si>
    <t>DRA. BRENDA ELIZABETH VALDEZ MORENO</t>
  </si>
  <si>
    <t>genesisrg@outlook.com</t>
  </si>
  <si>
    <t>DRA. GENESIS PAOLA ROBLES GONZALEZ</t>
  </si>
  <si>
    <t>jessica.alcalaj@universidadkirei.edu.mx</t>
  </si>
  <si>
    <t>DRA. JESSICA LETICIA ALCALA JIMENEZ</t>
  </si>
  <si>
    <t>lizette.pienam@universidadkirei.edu.mx</t>
  </si>
  <si>
    <t>DRA. LIZETTE PIÑA MALDONADO</t>
  </si>
  <si>
    <t>DRA. VALERIA GUADALUPE TRILLO MEDINA</t>
  </si>
  <si>
    <t>wendy.lopezp@universidadkirei.edu.mx</t>
  </si>
  <si>
    <t>DRA. WENDY LOPEZ PEREZ</t>
  </si>
  <si>
    <t>yanka.gonzalezs@universidadkirei.edu.mx</t>
  </si>
  <si>
    <t>DRA. YANKA JOHENY GONZALEZ SANDOVAL</t>
  </si>
  <si>
    <t>EMPIRE AESTHETICS S DE RL DE CV</t>
  </si>
  <si>
    <t>54545465465465</t>
  </si>
  <si>
    <t>+52 55 2498 5331</t>
  </si>
  <si>
    <t>fierro@ciruderm.info</t>
  </si>
  <si>
    <t>FLOR</t>
  </si>
  <si>
    <t>GABRIELA ROCHA</t>
  </si>
  <si>
    <t>gloriasanluis77@gmail.com</t>
  </si>
  <si>
    <t>GLORIA DE LA GARZA HERNANDEZ</t>
  </si>
  <si>
    <t>GLORIA MONTERO MEJIA</t>
  </si>
  <si>
    <t>HALTIABEAUTYCENTER@GMAIL.COM</t>
  </si>
  <si>
    <t>+52 55 2189 5593</t>
  </si>
  <si>
    <t>HYALREPAIR</t>
  </si>
  <si>
    <t>ILIANA OLIVARES HERNANDEZ</t>
  </si>
  <si>
    <t>Tepic</t>
  </si>
  <si>
    <t>Yosune_81@hotmail.com</t>
  </si>
  <si>
    <t>INDIRA YOSUNE ARCINIEGA RODRIGUEZ</t>
  </si>
  <si>
    <t>Barcelona (ES)</t>
  </si>
  <si>
    <t>itzzitorres98@gmail.com</t>
  </si>
  <si>
    <t>ITZEL ALEJANDRA TORRES VILLAGOMEZ</t>
  </si>
  <si>
    <t>+52 55 7223 2040</t>
  </si>
  <si>
    <t>Janivanlopezsaldana@gmail.com</t>
  </si>
  <si>
    <t>JAN IVAN LOPEZ SALDAÑA</t>
  </si>
  <si>
    <t>JEAN FRANCOIS TREMBLAY</t>
  </si>
  <si>
    <t>JESUS ARMENTO</t>
  </si>
  <si>
    <t>JESUS GASTE</t>
  </si>
  <si>
    <t>JUAN CARLOS PERALES</t>
  </si>
  <si>
    <t>KARINA BERLANGA</t>
  </si>
  <si>
    <t>karibe91@gmail.com</t>
  </si>
  <si>
    <t>KARLA ANGELICA URIBE LUJAN</t>
  </si>
  <si>
    <t>karlayadiralopezcruz@gmail.com</t>
  </si>
  <si>
    <t>KARLA YADIRA LOPEZ CRUZ</t>
  </si>
  <si>
    <t>LEONEL DOMINGUEZ ALFARO</t>
  </si>
  <si>
    <t>LESLIE MAYER RANGEL</t>
  </si>
  <si>
    <t>LIC. ADRI</t>
  </si>
  <si>
    <t>LIC. CHRISTIAN JIMENEZ</t>
  </si>
  <si>
    <t>LILIANA CHAVEZ</t>
  </si>
  <si>
    <t>LILIANA VALBUENA</t>
  </si>
  <si>
    <t>laraalcala88@gmail.com</t>
  </si>
  <si>
    <t>LINDA ANGELICA LARA ALCALA</t>
  </si>
  <si>
    <t>LINDA IVETTE CAMPOS</t>
  </si>
  <si>
    <t>linda.torresr@universidadkirei.edu.mx</t>
  </si>
  <si>
    <t>LINDA LORENNA TORRES RIVERA</t>
  </si>
  <si>
    <t>LIZAGP1998@GMAIL.COM</t>
  </si>
  <si>
    <t>+52 985 852 6615</t>
  </si>
  <si>
    <t>yoanamurilli@gmail.com</t>
  </si>
  <si>
    <t>LIZETH YOANA MURILLO MENDOZA</t>
  </si>
  <si>
    <t>enfmariajosegarcia@gmail.com</t>
  </si>
  <si>
    <t>MARIA JOSE RAQUEL GARCIA OLIVARES</t>
  </si>
  <si>
    <t>loreweber@ciruderm.info</t>
  </si>
  <si>
    <t>+52 221 237 2160</t>
  </si>
  <si>
    <t>dremedina1614@gmail.com</t>
  </si>
  <si>
    <t>MEDINA NUÑO EZEQUIEL</t>
  </si>
  <si>
    <t>+52 686 468 0565</t>
  </si>
  <si>
    <t>alejandro.ochoa@dermatologica.org</t>
  </si>
  <si>
    <t>MEDSPA BY DERMATOLOGICA</t>
  </si>
  <si>
    <t>monica17guzman98@gmail.com</t>
  </si>
  <si>
    <t>MONICA ITZEL GUZMAN SILVA</t>
  </si>
  <si>
    <t>MYRNA ELIZABETH ALARCON SUAREZ</t>
  </si>
  <si>
    <t>NORA RAMIREZ</t>
  </si>
  <si>
    <t>PAUL ROBLEDO MADRID</t>
  </si>
  <si>
    <t>Pruebas de asesor</t>
  </si>
  <si>
    <t>rachelbg95@gmail.com</t>
  </si>
  <si>
    <t>RAQUEL BEJAR GARZA</t>
  </si>
  <si>
    <t>+52 33 3952 4441</t>
  </si>
  <si>
    <t>sgerardino2014@gamail.com</t>
  </si>
  <si>
    <t>SANDRA GALVIZ GERARDINO</t>
  </si>
  <si>
    <t>NANCYTAMEZ@SKINLUX.COM.MX</t>
  </si>
  <si>
    <t>SOME BY MI</t>
  </si>
  <si>
    <t>TALLER CDMX MARZO 2025</t>
  </si>
  <si>
    <t>TALLER GOURI 07.04.2025</t>
  </si>
  <si>
    <t>TECHBATCH S.A DE C.V</t>
  </si>
  <si>
    <t>GENEVE (CH)</t>
  </si>
  <si>
    <t>info@webciruderm.com,administracion1@ciruderm.info,sinaloaperdomo@ciruderm.info</t>
  </si>
  <si>
    <t>Team Workshop</t>
  </si>
  <si>
    <t>Team Workshops</t>
  </si>
  <si>
    <t>UNIVERSIDAD KIREI</t>
  </si>
  <si>
    <t>ZEBRA 3</t>
  </si>
  <si>
    <t>ZULEIMA OLAN</t>
  </si>
  <si>
    <t>blue.dbonada@gmail.com</t>
  </si>
  <si>
    <t>gsalazarsanchez03@gmail.com</t>
  </si>
  <si>
    <t>marinamendoza@ciruderm.info</t>
  </si>
  <si>
    <t>Columna1</t>
  </si>
  <si>
    <t>OCN°</t>
  </si>
  <si>
    <t>concepto</t>
  </si>
  <si>
    <t>Fechadeenvíosolicitada</t>
  </si>
  <si>
    <t>Fechadevencimiento</t>
  </si>
  <si>
    <t>Fechaenviada</t>
  </si>
  <si>
    <t>Fechadelafactura</t>
  </si>
  <si>
    <t>FechadePago</t>
  </si>
  <si>
    <t>total</t>
  </si>
  <si>
    <t>SALDO</t>
  </si>
  <si>
    <t>Nombredecontacto</t>
  </si>
  <si>
    <t>FACTURA</t>
  </si>
  <si>
    <t>FECHA REAL DEPAGO</t>
  </si>
  <si>
    <t>FORMADEPAGO</t>
  </si>
  <si>
    <t>REPRESENTANTEDEVENTAS</t>
  </si>
  <si>
    <t>Columna3</t>
  </si>
  <si>
    <t>Columna4</t>
  </si>
  <si>
    <t>cobro paqueteria</t>
  </si>
  <si>
    <t>fecha de envio</t>
  </si>
  <si>
    <t>observaciones</t>
  </si>
  <si>
    <t>IMPORTE SIN IVA</t>
  </si>
  <si>
    <t>MES</t>
  </si>
  <si>
    <t>dias</t>
  </si>
  <si>
    <t>Quincena</t>
  </si>
  <si>
    <t>Columna5</t>
  </si>
  <si>
    <t>LIC. RICARDO COLL</t>
  </si>
  <si>
    <t>cirupoints</t>
  </si>
  <si>
    <t>INTER/2024/05136</t>
  </si>
  <si>
    <t>INTER/2024/05160</t>
  </si>
  <si>
    <t>cancelado</t>
  </si>
  <si>
    <t>INTER/2025/00109</t>
  </si>
  <si>
    <t>INTER/2025/00112</t>
  </si>
  <si>
    <t>INTER/2025/00104</t>
  </si>
  <si>
    <t>INTER/2025/00108</t>
  </si>
  <si>
    <t>INTER/2025/00111</t>
  </si>
  <si>
    <t>INTER/2025/00102</t>
  </si>
  <si>
    <t>REM.77673</t>
  </si>
  <si>
    <t>REM.77674</t>
  </si>
  <si>
    <t>REM.77675</t>
  </si>
  <si>
    <t>REM.77676</t>
  </si>
  <si>
    <t>REM.77677</t>
  </si>
  <si>
    <t>REM.77678</t>
  </si>
  <si>
    <t>REM.77679</t>
  </si>
  <si>
    <t>REM.77680</t>
  </si>
  <si>
    <t>INTER/2025/00232</t>
  </si>
  <si>
    <t>REM.77681</t>
  </si>
  <si>
    <t>REM.77682</t>
  </si>
  <si>
    <t>REM.77683</t>
  </si>
  <si>
    <t>REM.77684</t>
  </si>
  <si>
    <t>REM.77685</t>
  </si>
  <si>
    <t>INTER/2025/00243</t>
  </si>
  <si>
    <t>REM.77686</t>
  </si>
  <si>
    <t>INTER/2025/00206</t>
  </si>
  <si>
    <t>REM.77687</t>
  </si>
  <si>
    <t>REM.77688</t>
  </si>
  <si>
    <t>INTER/2025/00241</t>
  </si>
  <si>
    <t>REM.77689</t>
  </si>
  <si>
    <t>INTER/2025/00133</t>
  </si>
  <si>
    <t>REM.77690</t>
  </si>
  <si>
    <t>REM.77691</t>
  </si>
  <si>
    <t>REM.77692</t>
  </si>
  <si>
    <t>REM.77693</t>
  </si>
  <si>
    <t>REM.77694</t>
  </si>
  <si>
    <t>INTER/2025/00203</t>
  </si>
  <si>
    <t>REM.77695</t>
  </si>
  <si>
    <t>INTER/2025/00304</t>
  </si>
  <si>
    <t>REM.77696</t>
  </si>
  <si>
    <t>REM.77697</t>
  </si>
  <si>
    <t>INTER/2025/00165</t>
  </si>
  <si>
    <t>REM.77698</t>
  </si>
  <si>
    <t>INTER/2025/00173</t>
  </si>
  <si>
    <t>REM.77699</t>
  </si>
  <si>
    <t>INTER/2025/00174</t>
  </si>
  <si>
    <t>REM.77700</t>
  </si>
  <si>
    <t>INTER/2025/00330</t>
  </si>
  <si>
    <t>REM.77701</t>
  </si>
  <si>
    <t>INTER/2025/00176</t>
  </si>
  <si>
    <t>REM.77702</t>
  </si>
  <si>
    <t>REM.77703</t>
  </si>
  <si>
    <t>REM.77704</t>
  </si>
  <si>
    <t>REM.77705</t>
  </si>
  <si>
    <t>INTER/2025/00223</t>
  </si>
  <si>
    <t>REM.77706</t>
  </si>
  <si>
    <t>REM.77707</t>
  </si>
  <si>
    <t>INTER/2025/00159</t>
  </si>
  <si>
    <t>REM.77708</t>
  </si>
  <si>
    <t>INTER/2025/00160</t>
  </si>
  <si>
    <t>REM.77709</t>
  </si>
  <si>
    <t>INTER/2025/00261</t>
  </si>
  <si>
    <t>REM.77710</t>
  </si>
  <si>
    <t>REM.77711</t>
  </si>
  <si>
    <t>REM.77712</t>
  </si>
  <si>
    <t>REM.77713</t>
  </si>
  <si>
    <t>REM.77714</t>
  </si>
  <si>
    <t>INTER/2025/00255</t>
  </si>
  <si>
    <t>REM.77715</t>
  </si>
  <si>
    <t>REM.77716</t>
  </si>
  <si>
    <t>INTER/2025/00175</t>
  </si>
  <si>
    <t>REM.77717</t>
  </si>
  <si>
    <t>INTER/2025/00318</t>
  </si>
  <si>
    <t>REM.77718</t>
  </si>
  <si>
    <t>REM.77719</t>
  </si>
  <si>
    <t>REM.77720</t>
  </si>
  <si>
    <t>REM.77721</t>
  </si>
  <si>
    <t>REM.77722</t>
  </si>
  <si>
    <t>INTER/2025/00317</t>
  </si>
  <si>
    <t>REM.77723</t>
  </si>
  <si>
    <t>WORKSHOP CHIHUAHUA ENERO 2025</t>
  </si>
  <si>
    <t>REM.77724</t>
  </si>
  <si>
    <t>REM.77725</t>
  </si>
  <si>
    <t>REM.77726</t>
  </si>
  <si>
    <t>REM.77727</t>
  </si>
  <si>
    <t>REM.77728</t>
  </si>
  <si>
    <t>REM.77729</t>
  </si>
  <si>
    <t>REM.77730</t>
  </si>
  <si>
    <t>REM.77731</t>
  </si>
  <si>
    <t>REM.77732</t>
  </si>
  <si>
    <t>REM.77733</t>
  </si>
  <si>
    <t>REM.77734</t>
  </si>
  <si>
    <t>REM.77735</t>
  </si>
  <si>
    <t>REM.77736</t>
  </si>
  <si>
    <t>REM.77737</t>
  </si>
  <si>
    <t>REM.77738</t>
  </si>
  <si>
    <t>REM.77739</t>
  </si>
  <si>
    <t>REM.77740</t>
  </si>
  <si>
    <t>REM.77741</t>
  </si>
  <si>
    <t>REM.77742</t>
  </si>
  <si>
    <t>REM.77743</t>
  </si>
  <si>
    <t>REM.77744</t>
  </si>
  <si>
    <t>REM.77745</t>
  </si>
  <si>
    <t>REM.77746</t>
  </si>
  <si>
    <t>REM.77747</t>
  </si>
  <si>
    <t>REM.77748</t>
  </si>
  <si>
    <t>REM.77749</t>
  </si>
  <si>
    <t>REM.77750</t>
  </si>
  <si>
    <t>INTER/2025/00185</t>
  </si>
  <si>
    <t>REM.77751</t>
  </si>
  <si>
    <t>INTER/2025/00205</t>
  </si>
  <si>
    <t>REM.77752</t>
  </si>
  <si>
    <t>INTER/2025/00189</t>
  </si>
  <si>
    <t>REM.77753</t>
  </si>
  <si>
    <t>REM.77754</t>
  </si>
  <si>
    <t>INTER/2025/00186</t>
  </si>
  <si>
    <t>REM.77755</t>
  </si>
  <si>
    <t>REM.77756</t>
  </si>
  <si>
    <t>REM.77757</t>
  </si>
  <si>
    <t>REM.77758</t>
  </si>
  <si>
    <t>INTER/2025/00194</t>
  </si>
  <si>
    <t>REM.77759</t>
  </si>
  <si>
    <t>REM.77760</t>
  </si>
  <si>
    <t>REM.77761</t>
  </si>
  <si>
    <t>INTER/2025/00237</t>
  </si>
  <si>
    <t>REM.77762</t>
  </si>
  <si>
    <t xml:space="preserve">LIC. RODRIGO COLL </t>
  </si>
  <si>
    <t>REM.77763</t>
  </si>
  <si>
    <t>REM.77764</t>
  </si>
  <si>
    <t>INTER/2025/00302</t>
  </si>
  <si>
    <t>REM.77765</t>
  </si>
  <si>
    <t>INTER/2025/00193</t>
  </si>
  <si>
    <t>REM.77766</t>
  </si>
  <si>
    <t>REM.77767</t>
  </si>
  <si>
    <t>INTER/2025/00192</t>
  </si>
  <si>
    <t>REM.77768</t>
  </si>
  <si>
    <t>REM.77769</t>
  </si>
  <si>
    <t>REM.77770</t>
  </si>
  <si>
    <t>INTER/2025/00197</t>
  </si>
  <si>
    <t>REM.77771</t>
  </si>
  <si>
    <t>REM.77772</t>
  </si>
  <si>
    <t>INTER/2025/00190</t>
  </si>
  <si>
    <t>REM.77773</t>
  </si>
  <si>
    <t>REM.77774</t>
  </si>
  <si>
    <t>INTER/2025/00207</t>
  </si>
  <si>
    <t>REM.77775</t>
  </si>
  <si>
    <t>INTER/2025/00306</t>
  </si>
  <si>
    <t>REM.77776</t>
  </si>
  <si>
    <t>INTER/2025/00230</t>
  </si>
  <si>
    <t>REM.77777</t>
  </si>
  <si>
    <t>INTER/2025/00202</t>
  </si>
  <si>
    <t>REM.77778</t>
  </si>
  <si>
    <t>REM.77779</t>
  </si>
  <si>
    <t>INTER/2025/00199</t>
  </si>
  <si>
    <t>REM.77780</t>
  </si>
  <si>
    <t>REM.77781</t>
  </si>
  <si>
    <t>REM.77782</t>
  </si>
  <si>
    <t>INTER/2025/00297</t>
  </si>
  <si>
    <t>REM.77783</t>
  </si>
  <si>
    <t>INTER/2025/00298</t>
  </si>
  <si>
    <t>REM.77784</t>
  </si>
  <si>
    <t>REM.77785</t>
  </si>
  <si>
    <t>INTER/2025/00200</t>
  </si>
  <si>
    <t>REM.77786</t>
  </si>
  <si>
    <t>INTER/2025/00208</t>
  </si>
  <si>
    <t>REM.77787</t>
  </si>
  <si>
    <t>REM.77788</t>
  </si>
  <si>
    <t>REM.77789</t>
  </si>
  <si>
    <t>REM.77790</t>
  </si>
  <si>
    <t>REM.77791</t>
  </si>
  <si>
    <t>REM.77792</t>
  </si>
  <si>
    <t>REM.77793</t>
  </si>
  <si>
    <t>INTER/2025/00221</t>
  </si>
  <si>
    <t>REM.77794</t>
  </si>
  <si>
    <t>REM.77795</t>
  </si>
  <si>
    <t>REM.77796</t>
  </si>
  <si>
    <t>INTER/2025/00244</t>
  </si>
  <si>
    <t>REM.77797</t>
  </si>
  <si>
    <t>INTER/2025/00268</t>
  </si>
  <si>
    <t>REM.77798</t>
  </si>
  <si>
    <t>INTER/2025/00269</t>
  </si>
  <si>
    <t>REM.77799</t>
  </si>
  <si>
    <t>INTER/2025/00281</t>
  </si>
  <si>
    <t>REM.77800</t>
  </si>
  <si>
    <t>REM.77801</t>
  </si>
  <si>
    <t>REM.77802</t>
  </si>
  <si>
    <t>REM.77803</t>
  </si>
  <si>
    <t>REM.77804</t>
  </si>
  <si>
    <t>CANCELADO</t>
  </si>
  <si>
    <t>REM.77805</t>
  </si>
  <si>
    <t>INTER/2025/00294</t>
  </si>
  <si>
    <t>REM.77806</t>
  </si>
  <si>
    <t>REM.77807</t>
  </si>
  <si>
    <t>INTER/2025/00267</t>
  </si>
  <si>
    <t>REM.77808</t>
  </si>
  <si>
    <t>INTER/2025/00253</t>
  </si>
  <si>
    <t>REM.77809</t>
  </si>
  <si>
    <t>INTER/2025/00316</t>
  </si>
  <si>
    <t>REM.77810</t>
  </si>
  <si>
    <t>INTER/2025/00245</t>
  </si>
  <si>
    <t>REM.77811</t>
  </si>
  <si>
    <t>REM.77812</t>
  </si>
  <si>
    <t>REM.77813</t>
  </si>
  <si>
    <t>REM.77814</t>
  </si>
  <si>
    <t>REM.77815</t>
  </si>
  <si>
    <t>REM.77816</t>
  </si>
  <si>
    <t>REM.77817</t>
  </si>
  <si>
    <t>REM.77818</t>
  </si>
  <si>
    <t>REM.77819</t>
  </si>
  <si>
    <t>INTER/2025/00257</t>
  </si>
  <si>
    <t>REM.77820</t>
  </si>
  <si>
    <t>REM.77821</t>
  </si>
  <si>
    <t>REM.77822</t>
  </si>
  <si>
    <t>INTER/2025/00266</t>
  </si>
  <si>
    <t>REM.77823</t>
  </si>
  <si>
    <t>INTER/2025/00265</t>
  </si>
  <si>
    <t>REM.77824</t>
  </si>
  <si>
    <t>REM.77825</t>
  </si>
  <si>
    <t>INTER/2025/00214</t>
  </si>
  <si>
    <t>REM.77826</t>
  </si>
  <si>
    <t>REM.77827</t>
  </si>
  <si>
    <t>REM.77828</t>
  </si>
  <si>
    <t>REM.77829</t>
  </si>
  <si>
    <t>COCKTAIL LUXFACIEM 24/01/2025</t>
  </si>
  <si>
    <t>REM.77830</t>
  </si>
  <si>
    <t>INTER/2025/00274</t>
  </si>
  <si>
    <t>REM.77831</t>
  </si>
  <si>
    <t>INTER/2025/00275</t>
  </si>
  <si>
    <t>REM.77832</t>
  </si>
  <si>
    <t>REM.77833</t>
  </si>
  <si>
    <t>INTER/2025/00273</t>
  </si>
  <si>
    <t>REM.77834</t>
  </si>
  <si>
    <t>REM.77835</t>
  </si>
  <si>
    <t>INTER/2025/00289</t>
  </si>
  <si>
    <t>REM.77836</t>
  </si>
  <si>
    <t>INTER/2025/00290</t>
  </si>
  <si>
    <t>REM.77837</t>
  </si>
  <si>
    <t>INTER/2025/00235</t>
  </si>
  <si>
    <t>REM.77838</t>
  </si>
  <si>
    <t>INTER/2025/00236</t>
  </si>
  <si>
    <t>REM.77839</t>
  </si>
  <si>
    <t>INTER/2025/00216</t>
  </si>
  <si>
    <t>REM.77840</t>
  </si>
  <si>
    <t>INTER/2025/00258</t>
  </si>
  <si>
    <t>REM.77841</t>
  </si>
  <si>
    <t>REM.77842</t>
  </si>
  <si>
    <t>INTER/2025/00292</t>
  </si>
  <si>
    <t>REM.77843</t>
  </si>
  <si>
    <t>INTER/2025/00291</t>
  </si>
  <si>
    <t>REM.77844</t>
  </si>
  <si>
    <t>INTER/2025/00224</t>
  </si>
  <si>
    <t>REM.77845</t>
  </si>
  <si>
    <t>INTER/2025/00264</t>
  </si>
  <si>
    <t>REM.77846</t>
  </si>
  <si>
    <t>INTER/2025/00218</t>
  </si>
  <si>
    <t>REM.77847</t>
  </si>
  <si>
    <t>REM.77848</t>
  </si>
  <si>
    <t>INTER/2025/00276</t>
  </si>
  <si>
    <t>REM.77849</t>
  </si>
  <si>
    <t>INTER/2025/00263</t>
  </si>
  <si>
    <t>REM.77850</t>
  </si>
  <si>
    <t>INTER/2025/00262</t>
  </si>
  <si>
    <t>REM.77851</t>
  </si>
  <si>
    <t>INTER/2025/00288</t>
  </si>
  <si>
    <t>REM.77852</t>
  </si>
  <si>
    <t>INTER/2025/00287</t>
  </si>
  <si>
    <t>REM.77853</t>
  </si>
  <si>
    <t>INTER/2025/00314</t>
  </si>
  <si>
    <t>REM.77854</t>
  </si>
  <si>
    <t>PRIMERA VENTA</t>
  </si>
  <si>
    <t>INTER/2025/00222</t>
  </si>
  <si>
    <t>REM.77855</t>
  </si>
  <si>
    <t>REM.77856</t>
  </si>
  <si>
    <t>INTER/2025/00225</t>
  </si>
  <si>
    <t>REM.77857</t>
  </si>
  <si>
    <t>REM.77858</t>
  </si>
  <si>
    <t>INTER/2025/00282</t>
  </si>
  <si>
    <t>REM.77859</t>
  </si>
  <si>
    <t>INTER/2025/00240</t>
  </si>
  <si>
    <t>REM.77860</t>
  </si>
  <si>
    <t>REM.77861</t>
  </si>
  <si>
    <t>INTER/2025/00272</t>
  </si>
  <si>
    <t>REM.77862</t>
  </si>
  <si>
    <t>REM.77863</t>
  </si>
  <si>
    <t>REM.77864</t>
  </si>
  <si>
    <t>REM.77865</t>
  </si>
  <si>
    <t>INTER/2025/00301</t>
  </si>
  <si>
    <t>REM.77866</t>
  </si>
  <si>
    <t>REM.77867</t>
  </si>
  <si>
    <t>INTER/2025/00229</t>
  </si>
  <si>
    <t>REM.77868</t>
  </si>
  <si>
    <t>REM.77869</t>
  </si>
  <si>
    <t>INTER/2025/00228</t>
  </si>
  <si>
    <t>REM.77870</t>
  </si>
  <si>
    <t>REM.77871</t>
  </si>
  <si>
    <t>REM.77872</t>
  </si>
  <si>
    <t>INTER/2025/00242</t>
  </si>
  <si>
    <t>REM.77873</t>
  </si>
  <si>
    <t>REM.77874</t>
  </si>
  <si>
    <t>REM.77875</t>
  </si>
  <si>
    <t>REM.77876</t>
  </si>
  <si>
    <t>REM.77877</t>
  </si>
  <si>
    <t>REM.77878</t>
  </si>
  <si>
    <t>INTER/2025/00286</t>
  </si>
  <si>
    <t>REM.77879</t>
  </si>
  <si>
    <t>INTER/2025/00271</t>
  </si>
  <si>
    <t>REM.77880</t>
  </si>
  <si>
    <t>REM.77881</t>
  </si>
  <si>
    <t>INTER/2025/00239</t>
  </si>
  <si>
    <t>REM.77882</t>
  </si>
  <si>
    <t>INTER/2025/00238</t>
  </si>
  <si>
    <t>REM.77883</t>
  </si>
  <si>
    <t>REM.77884</t>
  </si>
  <si>
    <t>REM.77885</t>
  </si>
  <si>
    <t>REM.77886</t>
  </si>
  <si>
    <t>REM.77887</t>
  </si>
  <si>
    <t>REM.77888</t>
  </si>
  <si>
    <t>INTER/2025/00303</t>
  </si>
  <si>
    <t>REM.77889</t>
  </si>
  <si>
    <t>REM.77890</t>
  </si>
  <si>
    <t>REM.77891</t>
  </si>
  <si>
    <t>REM.77892</t>
  </si>
  <si>
    <t>REM.77893</t>
  </si>
  <si>
    <t>REM.77894</t>
  </si>
  <si>
    <t>INTER/2025/00300</t>
  </si>
  <si>
    <t>REM.77895</t>
  </si>
  <si>
    <t>INTER/2025/00247</t>
  </si>
  <si>
    <t>REM.77896</t>
  </si>
  <si>
    <t>REM.77897</t>
  </si>
  <si>
    <t>INTER/2025/00254</t>
  </si>
  <si>
    <t>REM.77898</t>
  </si>
  <si>
    <t>REM.77899</t>
  </si>
  <si>
    <t>TALLER LUXFACIEM</t>
  </si>
  <si>
    <t>REM.77900</t>
  </si>
  <si>
    <t>REM.77901</t>
  </si>
  <si>
    <t>REM.77902</t>
  </si>
  <si>
    <t>INTER/2025/00293</t>
  </si>
  <si>
    <t>REM.77903</t>
  </si>
  <si>
    <t>REM.77904</t>
  </si>
  <si>
    <t>REM.77905</t>
  </si>
  <si>
    <t>REM.77906</t>
  </si>
  <si>
    <t>INTER/2025/00259</t>
  </si>
  <si>
    <t>REM.77907</t>
  </si>
  <si>
    <t>REM.77908</t>
  </si>
  <si>
    <t>REM.77909</t>
  </si>
  <si>
    <t>INTER/2025/00260</t>
  </si>
  <si>
    <t>REM.77910</t>
  </si>
  <si>
    <t>REM.77911</t>
  </si>
  <si>
    <t>REM.77912</t>
  </si>
  <si>
    <t>REM.77913</t>
  </si>
  <si>
    <t>REM.77914</t>
  </si>
  <si>
    <t>REM.77915</t>
  </si>
  <si>
    <t>REM.77916</t>
  </si>
  <si>
    <t>REM.77917</t>
  </si>
  <si>
    <t>REM.77918</t>
  </si>
  <si>
    <t>INTER/2025/00321</t>
  </si>
  <si>
    <t>REM.77919</t>
  </si>
  <si>
    <t>INTER/2025/00322</t>
  </si>
  <si>
    <t>REM.77920</t>
  </si>
  <si>
    <t>REM.77921</t>
  </si>
  <si>
    <t>REM.77922</t>
  </si>
  <si>
    <t>PROBLEMA DHL WIQO</t>
  </si>
  <si>
    <t>REM.77923</t>
  </si>
  <si>
    <t>REM.77924</t>
  </si>
  <si>
    <t>INTER/2025/00315</t>
  </si>
  <si>
    <t>REM.77925</t>
  </si>
  <si>
    <t>REM.77926</t>
  </si>
  <si>
    <t>REM.77927</t>
  </si>
  <si>
    <t>REM.77928</t>
  </si>
  <si>
    <t>INTER/2025/00310</t>
  </si>
  <si>
    <t>REM.77929</t>
  </si>
  <si>
    <t>REM.77930</t>
  </si>
  <si>
    <t>REM.77931</t>
  </si>
  <si>
    <t>NORA RUBI</t>
  </si>
  <si>
    <t>REM.77932</t>
  </si>
  <si>
    <t>REM.77933</t>
  </si>
  <si>
    <t>REM.77934</t>
  </si>
  <si>
    <t>REM.77935</t>
  </si>
  <si>
    <t>REM.77936</t>
  </si>
  <si>
    <t>REM.77937</t>
  </si>
  <si>
    <t>REM.77938</t>
  </si>
  <si>
    <t>REM.77939</t>
  </si>
  <si>
    <t>REM.77940</t>
  </si>
  <si>
    <t>REM.77941</t>
  </si>
  <si>
    <t>REM.77942</t>
  </si>
  <si>
    <t>REM.77943</t>
  </si>
  <si>
    <t>EVENTO CONDE 2025</t>
  </si>
  <si>
    <t>REM.77944</t>
  </si>
  <si>
    <t>PRODUCTO EXHIBICION CONDE</t>
  </si>
  <si>
    <t>REM.77945</t>
  </si>
  <si>
    <t>INTER/2025/00403</t>
  </si>
  <si>
    <t>REM.77946</t>
  </si>
  <si>
    <t>INTER/2025/00353</t>
  </si>
  <si>
    <t>REM.77947</t>
  </si>
  <si>
    <t>INTER/2025/00345</t>
  </si>
  <si>
    <t>REM.77948</t>
  </si>
  <si>
    <t>INTER/2025/00343</t>
  </si>
  <si>
    <t>REM.77949</t>
  </si>
  <si>
    <t>INTER/2025/00344</t>
  </si>
  <si>
    <t>REM.77950</t>
  </si>
  <si>
    <t>INTER/2025/00474</t>
  </si>
  <si>
    <t>REM.77951</t>
  </si>
  <si>
    <t>INTER/2025/00383</t>
  </si>
  <si>
    <t>REM.77952</t>
  </si>
  <si>
    <t>REM.77953</t>
  </si>
  <si>
    <t>REM.77954</t>
  </si>
  <si>
    <t>INTER/2025/00363</t>
  </si>
  <si>
    <t>REM.77955</t>
  </si>
  <si>
    <t>REM.77956</t>
  </si>
  <si>
    <t>REM.77957</t>
  </si>
  <si>
    <t>INTER/2025/00368</t>
  </si>
  <si>
    <t>REM.77958</t>
  </si>
  <si>
    <t>REM.77959</t>
  </si>
  <si>
    <t>CONGRESO CONDE</t>
  </si>
  <si>
    <t>INTER/2025/00362</t>
  </si>
  <si>
    <t>REM.77960</t>
  </si>
  <si>
    <t>INTER/2025/00506</t>
  </si>
  <si>
    <t>REM.77961</t>
  </si>
  <si>
    <t>REM.77962</t>
  </si>
  <si>
    <t>INTER/2025/00391</t>
  </si>
  <si>
    <t>REM.77963</t>
  </si>
  <si>
    <t>REM.77964</t>
  </si>
  <si>
    <t>INTER/2025/00369</t>
  </si>
  <si>
    <t>REM.77965</t>
  </si>
  <si>
    <t>INTER/2025/00370</t>
  </si>
  <si>
    <t>REM.77966</t>
  </si>
  <si>
    <t>REM.77967</t>
  </si>
  <si>
    <t>INTER/2025/00388</t>
  </si>
  <si>
    <t>REM.77968</t>
  </si>
  <si>
    <t>REM.77969</t>
  </si>
  <si>
    <t>INTER/2025/00443</t>
  </si>
  <si>
    <t>REM.77970</t>
  </si>
  <si>
    <t>REM.77971</t>
  </si>
  <si>
    <t>REM.77972</t>
  </si>
  <si>
    <t>REM.77973</t>
  </si>
  <si>
    <t>INTER/2025/00432</t>
  </si>
  <si>
    <t>REM.77974</t>
  </si>
  <si>
    <t>INTER/2025/00420</t>
  </si>
  <si>
    <t>REM.77975</t>
  </si>
  <si>
    <t>TALLER REVOK 50 25/02</t>
  </si>
  <si>
    <t>REM.77976</t>
  </si>
  <si>
    <t>TALLER REVOK50 25/02</t>
  </si>
  <si>
    <t>REM.77977</t>
  </si>
  <si>
    <t>REM.77978</t>
  </si>
  <si>
    <t>REM.77979</t>
  </si>
  <si>
    <t>REM.77980</t>
  </si>
  <si>
    <t>REM.77981</t>
  </si>
  <si>
    <t>REM.77982</t>
  </si>
  <si>
    <t>REM.77983</t>
  </si>
  <si>
    <t>REM.77984</t>
  </si>
  <si>
    <t>TALLER REVOK50</t>
  </si>
  <si>
    <t>REM.77985</t>
  </si>
  <si>
    <t>REM.77986</t>
  </si>
  <si>
    <t>REM.77987</t>
  </si>
  <si>
    <t>REM.77988</t>
  </si>
  <si>
    <t>REM.77989</t>
  </si>
  <si>
    <t>REM.77990</t>
  </si>
  <si>
    <t>TALLER ULTRA DEEP Y RHA 4</t>
  </si>
  <si>
    <t>REM.77991</t>
  </si>
  <si>
    <t>REM.77992</t>
  </si>
  <si>
    <t>REM.77993</t>
  </si>
  <si>
    <t>REM.77994</t>
  </si>
  <si>
    <t>REM.77995</t>
  </si>
  <si>
    <t>REM.77996</t>
  </si>
  <si>
    <t>REM.77997</t>
  </si>
  <si>
    <t>REM.77998</t>
  </si>
  <si>
    <t>REM.77999</t>
  </si>
  <si>
    <t>REM.78000</t>
  </si>
  <si>
    <t>REM.78001</t>
  </si>
  <si>
    <t>REM.78002</t>
  </si>
  <si>
    <t>REM.78003</t>
  </si>
  <si>
    <t>REM.78004</t>
  </si>
  <si>
    <t>REM.78005</t>
  </si>
  <si>
    <t>REM.78006</t>
  </si>
  <si>
    <t>REM.78007</t>
  </si>
  <si>
    <t>REM.78008</t>
  </si>
  <si>
    <t>REM.78009</t>
  </si>
  <si>
    <t>REM.78010</t>
  </si>
  <si>
    <t>REM.78011</t>
  </si>
  <si>
    <t>REM.78012</t>
  </si>
  <si>
    <t>INTER/2025/00464</t>
  </si>
  <si>
    <t>REM.78013</t>
  </si>
  <si>
    <t>INTER/2025/00386</t>
  </si>
  <si>
    <t>REM.78014</t>
  </si>
  <si>
    <t>REM.78015</t>
  </si>
  <si>
    <t>INTER/2025/00407</t>
  </si>
  <si>
    <t>REM.78016</t>
  </si>
  <si>
    <t>INTER/2025/00390</t>
  </si>
  <si>
    <t>REM.78017</t>
  </si>
  <si>
    <t>REM.78018</t>
  </si>
  <si>
    <t>INTER/2025/00397</t>
  </si>
  <si>
    <t>REM.78019</t>
  </si>
  <si>
    <t>INTER/2025/00392</t>
  </si>
  <si>
    <t>REM.78020</t>
  </si>
  <si>
    <t>REM.78021</t>
  </si>
  <si>
    <t>INTER/2025/00497</t>
  </si>
  <si>
    <t>REM.78022</t>
  </si>
  <si>
    <t>INTER/2025/00423</t>
  </si>
  <si>
    <t>REM.78023</t>
  </si>
  <si>
    <t>INTER/2025/00394</t>
  </si>
  <si>
    <t>REM.78024</t>
  </si>
  <si>
    <t>INTER/2025/00395</t>
  </si>
  <si>
    <t>REM.78025</t>
  </si>
  <si>
    <t>INTER/2025/00396</t>
  </si>
  <si>
    <t>REM.78026</t>
  </si>
  <si>
    <t>INTER/2025/00398</t>
  </si>
  <si>
    <t>REM.78027</t>
  </si>
  <si>
    <t>INTER/2025/00399</t>
  </si>
  <si>
    <t>REM.78028</t>
  </si>
  <si>
    <t>REM.78029</t>
  </si>
  <si>
    <t>REM.78030</t>
  </si>
  <si>
    <t>INTER/2025/00400</t>
  </si>
  <si>
    <t>REM.78031</t>
  </si>
  <si>
    <t>INTER/2025/00401</t>
  </si>
  <si>
    <t>REM.78032</t>
  </si>
  <si>
    <t>INTER/2025/00402</t>
  </si>
  <si>
    <t>REM.78033</t>
  </si>
  <si>
    <t>REM.78034</t>
  </si>
  <si>
    <t>REM.78035</t>
  </si>
  <si>
    <t>INTER/2025/00404</t>
  </si>
  <si>
    <t>REM.78036</t>
  </si>
  <si>
    <t>REM.78037</t>
  </si>
  <si>
    <t>CANCELADA</t>
  </si>
  <si>
    <t>REM.78038</t>
  </si>
  <si>
    <t>INTER/2025/00405</t>
  </si>
  <si>
    <t>REM.78039</t>
  </si>
  <si>
    <t>REM.78040</t>
  </si>
  <si>
    <t>INTER/2025/00417</t>
  </si>
  <si>
    <t>REM.78041</t>
  </si>
  <si>
    <t>INTER/2025/00424</t>
  </si>
  <si>
    <t>REM.78042</t>
  </si>
  <si>
    <t>INTER/2025/00438</t>
  </si>
  <si>
    <t>REM.78043</t>
  </si>
  <si>
    <t>INTER/2025/00437</t>
  </si>
  <si>
    <t>REM.78044</t>
  </si>
  <si>
    <t>REM.78045</t>
  </si>
  <si>
    <t>REM.78046</t>
  </si>
  <si>
    <t>REM.78047</t>
  </si>
  <si>
    <t>REM.78048</t>
  </si>
  <si>
    <t>REM.78049</t>
  </si>
  <si>
    <t>INTER/2025/00411</t>
  </si>
  <si>
    <t>REM.78050</t>
  </si>
  <si>
    <t>INTER/2025/00416</t>
  </si>
  <si>
    <t>REM.78051</t>
  </si>
  <si>
    <t>REM.78052</t>
  </si>
  <si>
    <t>REM.78053</t>
  </si>
  <si>
    <t>REM.78054</t>
  </si>
  <si>
    <t>REM.78055</t>
  </si>
  <si>
    <t>REM.78056</t>
  </si>
  <si>
    <t>TALLER TIJUANA 20/02</t>
  </si>
  <si>
    <t>REM.78057</t>
  </si>
  <si>
    <t>REM.78058</t>
  </si>
  <si>
    <t>REM.78059</t>
  </si>
  <si>
    <t>REM.78060</t>
  </si>
  <si>
    <t>REM.78061</t>
  </si>
  <si>
    <t>REM.78062</t>
  </si>
  <si>
    <t>REM.78063</t>
  </si>
  <si>
    <t>REM.78064</t>
  </si>
  <si>
    <t>REM.78065</t>
  </si>
  <si>
    <t>REM.78066</t>
  </si>
  <si>
    <t>REM.78067</t>
  </si>
  <si>
    <t>REM.78068</t>
  </si>
  <si>
    <t>REM.78069</t>
  </si>
  <si>
    <t>INTER/2025/00418</t>
  </si>
  <si>
    <t>REM.78070</t>
  </si>
  <si>
    <t>DESCUENTO 15/02</t>
  </si>
  <si>
    <t>INTER/2025/00462</t>
  </si>
  <si>
    <t>REM.78071</t>
  </si>
  <si>
    <t>REM.78072</t>
  </si>
  <si>
    <t>TALLER MEXICALI 21/02</t>
  </si>
  <si>
    <t>REM.78073</t>
  </si>
  <si>
    <t>REM.78074</t>
  </si>
  <si>
    <t>Parcialmente entregado</t>
  </si>
  <si>
    <t>INTER/2025/00429</t>
  </si>
  <si>
    <t>REM.78075</t>
  </si>
  <si>
    <t>REM.78076</t>
  </si>
  <si>
    <t>REM.78077</t>
  </si>
  <si>
    <t>REM.78078</t>
  </si>
  <si>
    <t>REM.78079</t>
  </si>
  <si>
    <t>OBSEQUIO LUXFACIEM</t>
  </si>
  <si>
    <t>REM.78080</t>
  </si>
  <si>
    <t>REM.78081</t>
  </si>
  <si>
    <t>REM.78082</t>
  </si>
  <si>
    <t>REM.78083</t>
  </si>
  <si>
    <t>REM.78084</t>
  </si>
  <si>
    <t>PROMOCION DIA DEL AMOR 2025</t>
  </si>
  <si>
    <t>REM.78085</t>
  </si>
  <si>
    <t>INTER/2025/00440</t>
  </si>
  <si>
    <t>REM.78086</t>
  </si>
  <si>
    <t>INTER/2025/00439</t>
  </si>
  <si>
    <t>REM.78087</t>
  </si>
  <si>
    <t>INTER/2025/00512</t>
  </si>
  <si>
    <t>REM.78088</t>
  </si>
  <si>
    <t>REM.78089</t>
  </si>
  <si>
    <t>REM.78090</t>
  </si>
  <si>
    <t>REM.78091</t>
  </si>
  <si>
    <t>DESCUENTO 14/02</t>
  </si>
  <si>
    <t>INTER/2025/00471</t>
  </si>
  <si>
    <t>REM.78092</t>
  </si>
  <si>
    <t>REM.78093</t>
  </si>
  <si>
    <t>REM.78094</t>
  </si>
  <si>
    <t>REM.78095</t>
  </si>
  <si>
    <t>REM.78096</t>
  </si>
  <si>
    <t>REM.78097</t>
  </si>
  <si>
    <t>REM.78098</t>
  </si>
  <si>
    <t>REM.78099</t>
  </si>
  <si>
    <t>REM.78100</t>
  </si>
  <si>
    <t>REM.78101</t>
  </si>
  <si>
    <t>REM.78102</t>
  </si>
  <si>
    <t>INTER/2025/00520</t>
  </si>
  <si>
    <t>REM.78103</t>
  </si>
  <si>
    <t>DESUENTO 14/02</t>
  </si>
  <si>
    <t>INTER/2025/00444</t>
  </si>
  <si>
    <t>REM.78104</t>
  </si>
  <si>
    <t>INTER/2025/00428</t>
  </si>
  <si>
    <t>REM.78105</t>
  </si>
  <si>
    <t>REM.78106</t>
  </si>
  <si>
    <t>REM.78107</t>
  </si>
  <si>
    <t>INTER/2025/00475</t>
  </si>
  <si>
    <t>REM.78108</t>
  </si>
  <si>
    <t>INTER/2025/00476</t>
  </si>
  <si>
    <t>REM.78109</t>
  </si>
  <si>
    <t>REM.78110</t>
  </si>
  <si>
    <t>INTER/2025/00498</t>
  </si>
  <si>
    <t>REM.78111</t>
  </si>
  <si>
    <t>INTER/2025/00499</t>
  </si>
  <si>
    <t>REM.78112</t>
  </si>
  <si>
    <t>REM.78113</t>
  </si>
  <si>
    <t>REM.78114</t>
  </si>
  <si>
    <t>REM.78115</t>
  </si>
  <si>
    <t>PRODUCTO SPEAKER TIJUANA Y MEXICALI FEBRERO 2025</t>
  </si>
  <si>
    <t>REM.78116</t>
  </si>
  <si>
    <t>INTER/2025/00445</t>
  </si>
  <si>
    <t>REM.78117</t>
  </si>
  <si>
    <t>INTER/2025/00448</t>
  </si>
  <si>
    <t>REM.78118</t>
  </si>
  <si>
    <t>INTER/2025/00450</t>
  </si>
  <si>
    <t>REM.78119</t>
  </si>
  <si>
    <t>INTER/2025/00453</t>
  </si>
  <si>
    <t>REM.78120</t>
  </si>
  <si>
    <t>INTER/2025/00456</t>
  </si>
  <si>
    <t>REM.78121</t>
  </si>
  <si>
    <t>INTER/2025/00458</t>
  </si>
  <si>
    <t>REM.78122</t>
  </si>
  <si>
    <t>INTER/2025/00459</t>
  </si>
  <si>
    <t>REM.78123</t>
  </si>
  <si>
    <t>INTER/2025/00460</t>
  </si>
  <si>
    <t>REM.78124</t>
  </si>
  <si>
    <t>INTER/2025/00461</t>
  </si>
  <si>
    <t>REM.78125</t>
  </si>
  <si>
    <t>REM.78126</t>
  </si>
  <si>
    <t>REM.78127</t>
  </si>
  <si>
    <t>INTER/2025/00496</t>
  </si>
  <si>
    <t>REM.78128</t>
  </si>
  <si>
    <t>REM.78129</t>
  </si>
  <si>
    <t>REM.78130</t>
  </si>
  <si>
    <t>REM.78131</t>
  </si>
  <si>
    <t>REM.78132</t>
  </si>
  <si>
    <t>INTER/2025/00467</t>
  </si>
  <si>
    <t>REM.78133</t>
  </si>
  <si>
    <t>INTER/2025/00495</t>
  </si>
  <si>
    <t>REM.78134</t>
  </si>
  <si>
    <t>REM.78135</t>
  </si>
  <si>
    <t>REM.78136</t>
  </si>
  <si>
    <t>REM.78137</t>
  </si>
  <si>
    <t>INTER/2025/00470</t>
  </si>
  <si>
    <t>REM.78138</t>
  </si>
  <si>
    <t>REM.78139</t>
  </si>
  <si>
    <t>INTER/2025/00472</t>
  </si>
  <si>
    <t>REM.78140</t>
  </si>
  <si>
    <t>REM.78141</t>
  </si>
  <si>
    <t>INTER/2025/00510</t>
  </si>
  <si>
    <t>REM.78142</t>
  </si>
  <si>
    <t>INTER/2025/00511</t>
  </si>
  <si>
    <t>REM.78143</t>
  </si>
  <si>
    <t>REM.78144</t>
  </si>
  <si>
    <t>REM.78145</t>
  </si>
  <si>
    <t>REM.78146</t>
  </si>
  <si>
    <t>REM.78147</t>
  </si>
  <si>
    <t>REM.78148</t>
  </si>
  <si>
    <t>MILLER 2025</t>
  </si>
  <si>
    <t>REM.78149</t>
  </si>
  <si>
    <t>REM.78150</t>
  </si>
  <si>
    <t>REM.78151</t>
  </si>
  <si>
    <t>REM.78152</t>
  </si>
  <si>
    <t>REM.78153</t>
  </si>
  <si>
    <t>PRODUCTO CAPACITACION 24.02.2025</t>
  </si>
  <si>
    <t>REM.78154</t>
  </si>
  <si>
    <t>PRODUCTO CAPACITACION 25.02.2025</t>
  </si>
  <si>
    <t>REM.78155</t>
  </si>
  <si>
    <t>REM.78156</t>
  </si>
  <si>
    <t>INTER/2025/00507</t>
  </si>
  <si>
    <t>REM.78157</t>
  </si>
  <si>
    <t>REM.78158</t>
  </si>
  <si>
    <t>PROMOCION FIN DE AÑO 2024</t>
  </si>
  <si>
    <t>INTER/2025/00488</t>
  </si>
  <si>
    <t>REM.78159</t>
  </si>
  <si>
    <t>INTER/2025/00487</t>
  </si>
  <si>
    <t>REM.78160</t>
  </si>
  <si>
    <t>INTER/2025/00521</t>
  </si>
  <si>
    <t>REM.78161</t>
  </si>
  <si>
    <t>REM.78162</t>
  </si>
  <si>
    <t>INTER/2025/00516</t>
  </si>
  <si>
    <t>REM.78163</t>
  </si>
  <si>
    <t>INTER/2025/00517</t>
  </si>
  <si>
    <t>REM.78164</t>
  </si>
  <si>
    <t>INTER/2025/00500</t>
  </si>
  <si>
    <t>REM.78165</t>
  </si>
  <si>
    <t>REM.78166</t>
  </si>
  <si>
    <t>REM.78167</t>
  </si>
  <si>
    <t>REM.78168</t>
  </si>
  <si>
    <t>REM.78169</t>
  </si>
  <si>
    <t>REM.78170</t>
  </si>
  <si>
    <t>INTER/2025/00501</t>
  </si>
  <si>
    <t>REM.78171</t>
  </si>
  <si>
    <t>REM.78172</t>
  </si>
  <si>
    <t>REM.78173</t>
  </si>
  <si>
    <t>REM.78174</t>
  </si>
  <si>
    <t>INTER/2025/00505</t>
  </si>
  <si>
    <t>REM.78175</t>
  </si>
  <si>
    <t>REM.78176</t>
  </si>
  <si>
    <t>REM.78177</t>
  </si>
  <si>
    <t>REM.78178</t>
  </si>
  <si>
    <t>INTER/2025/00522</t>
  </si>
  <si>
    <t>REM.78179</t>
  </si>
  <si>
    <t>REM.78180</t>
  </si>
  <si>
    <t>REM.78181</t>
  </si>
  <si>
    <t>INTER/2025/00527</t>
  </si>
  <si>
    <t>REM.78182</t>
  </si>
  <si>
    <t>SUSTUCION</t>
  </si>
  <si>
    <t>REM.78183</t>
  </si>
  <si>
    <t>REM.78184</t>
  </si>
  <si>
    <t>REM.78185</t>
  </si>
  <si>
    <t>REM.78186</t>
  </si>
  <si>
    <t>PRODUCTO PARA EXHIBICION</t>
  </si>
  <si>
    <t>REM.78187</t>
  </si>
  <si>
    <t>REM.78188</t>
  </si>
  <si>
    <t>REM.78189</t>
  </si>
  <si>
    <t>REM.78190</t>
  </si>
  <si>
    <t>REM.78191</t>
  </si>
  <si>
    <t>REM.78192</t>
  </si>
  <si>
    <t>TALLER REVOK50 24/02</t>
  </si>
  <si>
    <t>REM.78193</t>
  </si>
  <si>
    <t>REM.78194</t>
  </si>
  <si>
    <t>REM.78195</t>
  </si>
  <si>
    <t>REM.78196</t>
  </si>
  <si>
    <t>REM.78197</t>
  </si>
  <si>
    <t>REM.78198</t>
  </si>
  <si>
    <t>REM.78199</t>
  </si>
  <si>
    <t>INTER/2025/00513</t>
  </si>
  <si>
    <t>REM.78200</t>
  </si>
  <si>
    <t>INTER/2025/00518</t>
  </si>
  <si>
    <t>REM.78201</t>
  </si>
  <si>
    <t>REM.78202</t>
  </si>
  <si>
    <t>REM.78203</t>
  </si>
  <si>
    <t>REM.78204</t>
  </si>
  <si>
    <t>REM.78205</t>
  </si>
  <si>
    <t>REM.78206</t>
  </si>
  <si>
    <t>REM.78207</t>
  </si>
  <si>
    <t>REM.78208</t>
  </si>
  <si>
    <t>REM.78209</t>
  </si>
  <si>
    <t>REM.78210</t>
  </si>
  <si>
    <t>REM.78211</t>
  </si>
  <si>
    <t>REM.78212</t>
  </si>
  <si>
    <t>REM.78213</t>
  </si>
  <si>
    <t>INTER/2025/00524</t>
  </si>
  <si>
    <t>REM.78214</t>
  </si>
  <si>
    <t>REM.78215</t>
  </si>
  <si>
    <t>REM.78216</t>
  </si>
  <si>
    <t>REM.78217</t>
  </si>
  <si>
    <t>REM.78218</t>
  </si>
  <si>
    <t>REM.78219</t>
  </si>
  <si>
    <t>REM.78220</t>
  </si>
  <si>
    <t>INTER/2025/00526</t>
  </si>
  <si>
    <t>REM.78221</t>
  </si>
  <si>
    <t>INTER/2025/00525</t>
  </si>
  <si>
    <t>REM.78222</t>
  </si>
  <si>
    <t>REM.78223</t>
  </si>
  <si>
    <t>MUESTRARIO PARA VISITA CON MEDICOS</t>
  </si>
  <si>
    <t>REM.78224</t>
  </si>
  <si>
    <t>REM.78225</t>
  </si>
  <si>
    <t>REM.78226</t>
  </si>
  <si>
    <t>REM.78227</t>
  </si>
  <si>
    <t>REM.78228</t>
  </si>
  <si>
    <t>REM.78229</t>
  </si>
  <si>
    <t>REM.78230</t>
  </si>
  <si>
    <t>INTER/2025/00708</t>
  </si>
  <si>
    <t>REM.78231</t>
  </si>
  <si>
    <t>INTER/2025/00709</t>
  </si>
  <si>
    <t>REM.78232</t>
  </si>
  <si>
    <t>REM.78233</t>
  </si>
  <si>
    <t>REM.78234</t>
  </si>
  <si>
    <t>REM.78235</t>
  </si>
  <si>
    <t>CAPACITACION</t>
  </si>
  <si>
    <t>REM.78236</t>
  </si>
  <si>
    <t>REM.78237</t>
  </si>
  <si>
    <t>REM.78238</t>
  </si>
  <si>
    <t>INTER/2024/05505</t>
  </si>
  <si>
    <t>REM.78239</t>
  </si>
  <si>
    <t>INTER/2025/00696</t>
  </si>
  <si>
    <t>REM.78240</t>
  </si>
  <si>
    <t>INTER/2025/00583</t>
  </si>
  <si>
    <t>REM.78241</t>
  </si>
  <si>
    <t>INTER/2025/00698</t>
  </si>
  <si>
    <t>REM.78242</t>
  </si>
  <si>
    <t>INTER/2025/00697</t>
  </si>
  <si>
    <t>REM.78243</t>
  </si>
  <si>
    <t>REM.78244</t>
  </si>
  <si>
    <t>INTER/2025/00648</t>
  </si>
  <si>
    <t>REM.78245</t>
  </si>
  <si>
    <t>INTER/2025/00585</t>
  </si>
  <si>
    <t>REM.78246</t>
  </si>
  <si>
    <t>INTER/2025/00643</t>
  </si>
  <si>
    <t>REM.78247</t>
  </si>
  <si>
    <t>INTER/2025/00632</t>
  </si>
  <si>
    <t>REM.78248</t>
  </si>
  <si>
    <t>REM.78249</t>
  </si>
  <si>
    <t>INTER/2025/00596</t>
  </si>
  <si>
    <t>REM.78250</t>
  </si>
  <si>
    <t>INTER/2025/00614</t>
  </si>
  <si>
    <t>REM.78251</t>
  </si>
  <si>
    <t>INTER/2025/00594</t>
  </si>
  <si>
    <t>REM.78252</t>
  </si>
  <si>
    <t>REM.78253</t>
  </si>
  <si>
    <t>REM.78254</t>
  </si>
  <si>
    <t>INTER/2025/00639</t>
  </si>
  <si>
    <t>REM.78255</t>
  </si>
  <si>
    <t>INTER/2025/00628</t>
  </si>
  <si>
    <t>REM.78256</t>
  </si>
  <si>
    <t>REM.78257</t>
  </si>
  <si>
    <t>REM.78258</t>
  </si>
  <si>
    <t>INTER/2025/00772</t>
  </si>
  <si>
    <t>REM.78259</t>
  </si>
  <si>
    <t>INTER/2025/00641</t>
  </si>
  <si>
    <t>REM.78260</t>
  </si>
  <si>
    <t>REM.78261</t>
  </si>
  <si>
    <t>INTER/2025/00661</t>
  </si>
  <si>
    <t>REM.78262</t>
  </si>
  <si>
    <t>REM.78263</t>
  </si>
  <si>
    <t>REM.78264</t>
  </si>
  <si>
    <t>INTER/2025/00603</t>
  </si>
  <si>
    <t>REM.78265</t>
  </si>
  <si>
    <t>INTER/2025/00768</t>
  </si>
  <si>
    <t>REM.78266</t>
  </si>
  <si>
    <t>REM.78267</t>
  </si>
  <si>
    <t>INTER/2025/00754</t>
  </si>
  <si>
    <t>REM.78268</t>
  </si>
  <si>
    <t>INTER/2025/00750</t>
  </si>
  <si>
    <t>REM.78269</t>
  </si>
  <si>
    <t>INTER/2025/00751</t>
  </si>
  <si>
    <t>REM.78270</t>
  </si>
  <si>
    <t>REM.78271</t>
  </si>
  <si>
    <t>REM.78272</t>
  </si>
  <si>
    <t>INTER/2025/00601</t>
  </si>
  <si>
    <t>REM.78273</t>
  </si>
  <si>
    <t>REM.78274</t>
  </si>
  <si>
    <t>REM.78275</t>
  </si>
  <si>
    <t>REM.78276</t>
  </si>
  <si>
    <t>REM.78277</t>
  </si>
  <si>
    <t>REM.78278</t>
  </si>
  <si>
    <t>REM.78279</t>
  </si>
  <si>
    <t>REM.78280</t>
  </si>
  <si>
    <t>INTER/2025/00621</t>
  </si>
  <si>
    <t>REM.78281</t>
  </si>
  <si>
    <t>INTER/2025/00681</t>
  </si>
  <si>
    <t>REM.78282</t>
  </si>
  <si>
    <t>INTER/2025/00634</t>
  </si>
  <si>
    <t>REM.78283</t>
  </si>
  <si>
    <t>INTER/2025/00680</t>
  </si>
  <si>
    <t>REM.78284</t>
  </si>
  <si>
    <t>REM.78285</t>
  </si>
  <si>
    <t>INTER/2025/00620</t>
  </si>
  <si>
    <t>REM.78286</t>
  </si>
  <si>
    <t>REM.78287</t>
  </si>
  <si>
    <t>INTER/2025/00598</t>
  </si>
  <si>
    <t>REM.78288</t>
  </si>
  <si>
    <t>INTER/2025/00718</t>
  </si>
  <si>
    <t>REM.78289</t>
  </si>
  <si>
    <t>INTER/2025/00734</t>
  </si>
  <si>
    <t>REM.78290</t>
  </si>
  <si>
    <t>INTER/2025/00767</t>
  </si>
  <si>
    <t>REM.78291</t>
  </si>
  <si>
    <t>INTER/2025/00688</t>
  </si>
  <si>
    <t>REM.78292</t>
  </si>
  <si>
    <t>REM.78293</t>
  </si>
  <si>
    <t>REM.78294</t>
  </si>
  <si>
    <t>INTER/2025/00652</t>
  </si>
  <si>
    <t>REM.78295</t>
  </si>
  <si>
    <t>INTER/2025/00629</t>
  </si>
  <si>
    <t>REM.78296</t>
  </si>
  <si>
    <t>INTER/2025/00755</t>
  </si>
  <si>
    <t>REM.78297</t>
  </si>
  <si>
    <t>REM.78298</t>
  </si>
  <si>
    <t>INTER/2025/00669</t>
  </si>
  <si>
    <t>REM.78299</t>
  </si>
  <si>
    <t>REM.78300</t>
  </si>
  <si>
    <t>REM.78301</t>
  </si>
  <si>
    <t>INTER/2025/00618</t>
  </si>
  <si>
    <t>REM.78302</t>
  </si>
  <si>
    <t>REM.78303</t>
  </si>
  <si>
    <t>INTER/2025/00625</t>
  </si>
  <si>
    <t>REM.78304</t>
  </si>
  <si>
    <t>REM.78305</t>
  </si>
  <si>
    <t>INTER/2025/00619</t>
  </si>
  <si>
    <t>REM.78306</t>
  </si>
  <si>
    <t>REM.78307</t>
  </si>
  <si>
    <t>REM.78308</t>
  </si>
  <si>
    <t>INTER/2025/00673</t>
  </si>
  <si>
    <t>REM.78309</t>
  </si>
  <si>
    <t>REM.78310</t>
  </si>
  <si>
    <t>REM.78311</t>
  </si>
  <si>
    <t>REM.78312</t>
  </si>
  <si>
    <t>REM.78313</t>
  </si>
  <si>
    <t>REM.78314</t>
  </si>
  <si>
    <t>REM.78315</t>
  </si>
  <si>
    <t>REM.78316</t>
  </si>
  <si>
    <t>REM.78317</t>
  </si>
  <si>
    <t>REM.78318</t>
  </si>
  <si>
    <t>TALLER MERIDA</t>
  </si>
  <si>
    <t>REM.78319</t>
  </si>
  <si>
    <t>REM.78320</t>
  </si>
  <si>
    <t>REM.78321</t>
  </si>
  <si>
    <t>INTER/2025/00626</t>
  </si>
  <si>
    <t>REM.78322</t>
  </si>
  <si>
    <t>INTER/2025/00633</t>
  </si>
  <si>
    <t>REM.78323</t>
  </si>
  <si>
    <t>REM.78324</t>
  </si>
  <si>
    <t>REM.78325</t>
  </si>
  <si>
    <t>REM.78326</t>
  </si>
  <si>
    <t>REM.78327</t>
  </si>
  <si>
    <t>REM.78328</t>
  </si>
  <si>
    <t>REM.78329</t>
  </si>
  <si>
    <t>REM.78330</t>
  </si>
  <si>
    <t>REM.78331</t>
  </si>
  <si>
    <t>REM.78332</t>
  </si>
  <si>
    <t>REM.78333</t>
  </si>
  <si>
    <t>REM.78334</t>
  </si>
  <si>
    <t>REM.78335</t>
  </si>
  <si>
    <t>REM.78336</t>
  </si>
  <si>
    <t>REM.78337</t>
  </si>
  <si>
    <t>REM.78338</t>
  </si>
  <si>
    <t>REM.78339</t>
  </si>
  <si>
    <t>REM.78340</t>
  </si>
  <si>
    <t>INTER/2025/00666</t>
  </si>
  <si>
    <t>REM.78341</t>
  </si>
  <si>
    <t>INTER/2025/00725</t>
  </si>
  <si>
    <t>REM.78342</t>
  </si>
  <si>
    <t>REM.78343</t>
  </si>
  <si>
    <t>INTER/2025/00630</t>
  </si>
  <si>
    <t>REM.78344</t>
  </si>
  <si>
    <t>REM.78345</t>
  </si>
  <si>
    <t>TALLER 25/03/2025 CDMX</t>
  </si>
  <si>
    <t>REM.78346</t>
  </si>
  <si>
    <t>REM.78347</t>
  </si>
  <si>
    <t>REM.78348</t>
  </si>
  <si>
    <t>REM.78349</t>
  </si>
  <si>
    <t>REM.78350</t>
  </si>
  <si>
    <t>REM.78351</t>
  </si>
  <si>
    <t>REM.78352</t>
  </si>
  <si>
    <t>REM.78353</t>
  </si>
  <si>
    <t>REM.78354</t>
  </si>
  <si>
    <t>REM.78355</t>
  </si>
  <si>
    <t>REM.78356</t>
  </si>
  <si>
    <t>REM.78357</t>
  </si>
  <si>
    <t>REM.78358</t>
  </si>
  <si>
    <t>REM.78359</t>
  </si>
  <si>
    <t>REM.78360</t>
  </si>
  <si>
    <t>TALLER 24/03/2025 CDMX</t>
  </si>
  <si>
    <t>REM.78361</t>
  </si>
  <si>
    <t>REM.78362</t>
  </si>
  <si>
    <t>REM.78363</t>
  </si>
  <si>
    <t>REM.78364</t>
  </si>
  <si>
    <t>REM.78365</t>
  </si>
  <si>
    <t>REM.78366</t>
  </si>
  <si>
    <t>REM.78367</t>
  </si>
  <si>
    <t>REM.78368</t>
  </si>
  <si>
    <t>REM.78369</t>
  </si>
  <si>
    <t>REM.78370</t>
  </si>
  <si>
    <t>REM.78371</t>
  </si>
  <si>
    <t>REM.78372</t>
  </si>
  <si>
    <t>REM.78373</t>
  </si>
  <si>
    <t>REM.78374</t>
  </si>
  <si>
    <t>REM.78375</t>
  </si>
  <si>
    <t>REM.78376</t>
  </si>
  <si>
    <t>REM.78377</t>
  </si>
  <si>
    <t>REM.78378</t>
  </si>
  <si>
    <t>REM.78379</t>
  </si>
  <si>
    <t>REM.78380</t>
  </si>
  <si>
    <t>REM.78381</t>
  </si>
  <si>
    <t>REM.78382</t>
  </si>
  <si>
    <t>REM.78383</t>
  </si>
  <si>
    <t>REM.78384</t>
  </si>
  <si>
    <t>REM.78385</t>
  </si>
  <si>
    <t>INTER/2025/00720</t>
  </si>
  <si>
    <t>REM.78386</t>
  </si>
  <si>
    <t>REM.78387</t>
  </si>
  <si>
    <t>REM.78388</t>
  </si>
  <si>
    <t>REM.78389</t>
  </si>
  <si>
    <t>REM.78390</t>
  </si>
  <si>
    <t>REM.78391</t>
  </si>
  <si>
    <t>REM.78392</t>
  </si>
  <si>
    <t>INTER/2025/00692</t>
  </si>
  <si>
    <t>REM.78393</t>
  </si>
  <si>
    <t>REM.78394</t>
  </si>
  <si>
    <t>REM.78395</t>
  </si>
  <si>
    <t>REM.78396</t>
  </si>
  <si>
    <t>REM.78397</t>
  </si>
  <si>
    <t>REM.78398</t>
  </si>
  <si>
    <t>INTER/2025/00676</t>
  </si>
  <si>
    <t>REM.78399</t>
  </si>
  <si>
    <t>INTER/2025/00677</t>
  </si>
  <si>
    <t>REM.78400</t>
  </si>
  <si>
    <t>REM.78401</t>
  </si>
  <si>
    <t>CONVENIO ESPECIAL FILLERS</t>
  </si>
  <si>
    <t>REM.78402</t>
  </si>
  <si>
    <t>REM.78403</t>
  </si>
  <si>
    <t>REM.78404</t>
  </si>
  <si>
    <t>PRODUCTO TALLER DE CHIHUAHUA</t>
  </si>
  <si>
    <t>REM.78405</t>
  </si>
  <si>
    <t>REM.78406</t>
  </si>
  <si>
    <t>REM.78407</t>
  </si>
  <si>
    <t>TALLER TIJUANA 20/02/2025</t>
  </si>
  <si>
    <t>REM.78408</t>
  </si>
  <si>
    <t>REM.78409</t>
  </si>
  <si>
    <t>REM.78410</t>
  </si>
  <si>
    <t>REM.78411</t>
  </si>
  <si>
    <t>REM.78412</t>
  </si>
  <si>
    <t>REM.78413</t>
  </si>
  <si>
    <t>REM.78414</t>
  </si>
  <si>
    <t>REM.78415</t>
  </si>
  <si>
    <t>REM.78416</t>
  </si>
  <si>
    <t>REM.78417</t>
  </si>
  <si>
    <t>REM.78418</t>
  </si>
  <si>
    <t>INTER/2025/00779</t>
  </si>
  <si>
    <t>REM.78419</t>
  </si>
  <si>
    <t>REM.78420</t>
  </si>
  <si>
    <t>REM.78421</t>
  </si>
  <si>
    <t>REM.78422</t>
  </si>
  <si>
    <t>CAMBIO DE ASISTENTE CIRUBOAT</t>
  </si>
  <si>
    <t>INTER/2025/00665</t>
  </si>
  <si>
    <t>REM.78423</t>
  </si>
  <si>
    <t>CIRUBOAT 2025 ACOMPAÑANTE</t>
  </si>
  <si>
    <t>REM.78424</t>
  </si>
  <si>
    <t>INTER/2025/00761</t>
  </si>
  <si>
    <t>REM.78425</t>
  </si>
  <si>
    <t>INTER/2025/00682</t>
  </si>
  <si>
    <t>REM.78426</t>
  </si>
  <si>
    <t>REM.78427</t>
  </si>
  <si>
    <t>REM.78428</t>
  </si>
  <si>
    <t>REM.78429</t>
  </si>
  <si>
    <t>REM.78430</t>
  </si>
  <si>
    <t>REM.78431</t>
  </si>
  <si>
    <t>REM.78432</t>
  </si>
  <si>
    <t>REM.78433</t>
  </si>
  <si>
    <t>REM.78434</t>
  </si>
  <si>
    <t>REM.78435</t>
  </si>
  <si>
    <t>REM.78436</t>
  </si>
  <si>
    <t>REM.78437</t>
  </si>
  <si>
    <t>REM.78438</t>
  </si>
  <si>
    <t>REM.78439</t>
  </si>
  <si>
    <t>REM.78440</t>
  </si>
  <si>
    <t>REM.78441</t>
  </si>
  <si>
    <t>REM.78442</t>
  </si>
  <si>
    <t>REM.78443</t>
  </si>
  <si>
    <t>REM.78444</t>
  </si>
  <si>
    <t>REM.78445</t>
  </si>
  <si>
    <t>REM.78446</t>
  </si>
  <si>
    <t>REM.78447</t>
  </si>
  <si>
    <t>TALLER 24/02</t>
  </si>
  <si>
    <t>REM.78448</t>
  </si>
  <si>
    <t>INTER/2025/00684</t>
  </si>
  <si>
    <t>REM.78449</t>
  </si>
  <si>
    <t>INTER/2025/00685</t>
  </si>
  <si>
    <t>REM.78450</t>
  </si>
  <si>
    <t>INTER/2025/00694</t>
  </si>
  <si>
    <t>REM.78451</t>
  </si>
  <si>
    <t>INTER/2025/00695</t>
  </si>
  <si>
    <t>REM.78452</t>
  </si>
  <si>
    <t>INTER/2025/00686</t>
  </si>
  <si>
    <t>REM.78453</t>
  </si>
  <si>
    <t>REM.78454</t>
  </si>
  <si>
    <t>INTER/2025/00699</t>
  </si>
  <si>
    <t>REM.78455</t>
  </si>
  <si>
    <t>REM.78456</t>
  </si>
  <si>
    <t>INTER/2025/00690</t>
  </si>
  <si>
    <t>REM.78457</t>
  </si>
  <si>
    <t>INTER/2025/00689</t>
  </si>
  <si>
    <t>REM.78458</t>
  </si>
  <si>
    <t>REM.78459</t>
  </si>
  <si>
    <t>REM.78460</t>
  </si>
  <si>
    <t>REM.78461</t>
  </si>
  <si>
    <t>REM.78462</t>
  </si>
  <si>
    <t>REM.78463</t>
  </si>
  <si>
    <t>REM.78464</t>
  </si>
  <si>
    <t>REM.78465</t>
  </si>
  <si>
    <t>INTER/2025/00704</t>
  </si>
  <si>
    <t>REM.78466</t>
  </si>
  <si>
    <t>REM.78467</t>
  </si>
  <si>
    <t>INTER/2025/00703</t>
  </si>
  <si>
    <t>REM.78468</t>
  </si>
  <si>
    <t>INTER/2025/00705</t>
  </si>
  <si>
    <t>REM.78469</t>
  </si>
  <si>
    <t>REM.78470</t>
  </si>
  <si>
    <t>REM.78471</t>
  </si>
  <si>
    <t>REM.78472</t>
  </si>
  <si>
    <t>REM.78473</t>
  </si>
  <si>
    <t>REM.78474</t>
  </si>
  <si>
    <t>INTER/2025/00727</t>
  </si>
  <si>
    <t>REM.78475</t>
  </si>
  <si>
    <t>TALLER 25/02</t>
  </si>
  <si>
    <t>INTER/2025/00735</t>
  </si>
  <si>
    <t>REM.78476</t>
  </si>
  <si>
    <t>INTER/2025/00736</t>
  </si>
  <si>
    <t>REM.78477</t>
  </si>
  <si>
    <t>REM.78478</t>
  </si>
  <si>
    <t>TALLER MEXICALI 21/02/2025</t>
  </si>
  <si>
    <t>REM.78479</t>
  </si>
  <si>
    <t>REM.78480</t>
  </si>
  <si>
    <t>REM.78481</t>
  </si>
  <si>
    <t>REM.78482</t>
  </si>
  <si>
    <t>REM.78483</t>
  </si>
  <si>
    <t>REM.78484</t>
  </si>
  <si>
    <t>REM.78485</t>
  </si>
  <si>
    <t>REM.78486</t>
  </si>
  <si>
    <t>REM.78487</t>
  </si>
  <si>
    <t>REM.78488</t>
  </si>
  <si>
    <t>REM.78489</t>
  </si>
  <si>
    <t>REM.78490</t>
  </si>
  <si>
    <t>no llego a USA esta de regreso en DHL a Mexico</t>
  </si>
  <si>
    <t>REM.78491</t>
  </si>
  <si>
    <t>REM.78492</t>
  </si>
  <si>
    <t>REM.78493</t>
  </si>
  <si>
    <t>REM.78494</t>
  </si>
  <si>
    <t>REM.78495</t>
  </si>
  <si>
    <t>INTER/2025/00722</t>
  </si>
  <si>
    <t>REM.78496</t>
  </si>
  <si>
    <t>INTER/2025/00721</t>
  </si>
  <si>
    <t>REM.78497</t>
  </si>
  <si>
    <t>INTER/2025/00723</t>
  </si>
  <si>
    <t>REM.78498</t>
  </si>
  <si>
    <t>INTER/2025/00724</t>
  </si>
  <si>
    <t>REM.78499</t>
  </si>
  <si>
    <t>REM.78500</t>
  </si>
  <si>
    <t>REM.78501</t>
  </si>
  <si>
    <t>REM.78502</t>
  </si>
  <si>
    <t>INTER/2025/00731</t>
  </si>
  <si>
    <t>REM.78503</t>
  </si>
  <si>
    <t>INTER/2025/00732</t>
  </si>
  <si>
    <t>REM.78504</t>
  </si>
  <si>
    <t>REM.78505</t>
  </si>
  <si>
    <t>INTER/2025/00741</t>
  </si>
  <si>
    <t>REM.78506</t>
  </si>
  <si>
    <t>REM.78507</t>
  </si>
  <si>
    <t>INTER/2025/00742</t>
  </si>
  <si>
    <t>REM.78508</t>
  </si>
  <si>
    <t>REM.78509</t>
  </si>
  <si>
    <t>INTER/2025/00743</t>
  </si>
  <si>
    <t>REM.78510</t>
  </si>
  <si>
    <t>INTER/2025/00744</t>
  </si>
  <si>
    <t>REM.78511</t>
  </si>
  <si>
    <t>INTER/2025/00745</t>
  </si>
  <si>
    <t>REM.78512</t>
  </si>
  <si>
    <t>INTER/2025/00746</t>
  </si>
  <si>
    <t>REM.78513</t>
  </si>
  <si>
    <t>INTER/2025/00764</t>
  </si>
  <si>
    <t>REM.78514</t>
  </si>
  <si>
    <t>INTER/2025/00747</t>
  </si>
  <si>
    <t>REM.78515</t>
  </si>
  <si>
    <t>INTER/2025/00748</t>
  </si>
  <si>
    <t>REM.78516</t>
  </si>
  <si>
    <t>INTER/2025/00749</t>
  </si>
  <si>
    <t>REM.78517</t>
  </si>
  <si>
    <t>INTER/2025/00753</t>
  </si>
  <si>
    <t>REM.78518</t>
  </si>
  <si>
    <t>INTER/2025/00760</t>
  </si>
  <si>
    <t>REM.78519</t>
  </si>
  <si>
    <t>REM.78520</t>
  </si>
  <si>
    <t>INTER/2025/00778</t>
  </si>
  <si>
    <t>REM.78521</t>
  </si>
  <si>
    <t>INTER/2025/00758</t>
  </si>
  <si>
    <t>REM.78522</t>
  </si>
  <si>
    <t>REM.78523</t>
  </si>
  <si>
    <t>REM.78524</t>
  </si>
  <si>
    <t>REM.78525</t>
  </si>
  <si>
    <t>INTER/2025/00776</t>
  </si>
  <si>
    <t>REM.78526</t>
  </si>
  <si>
    <t>REM.78527</t>
  </si>
  <si>
    <t>REM.78528</t>
  </si>
  <si>
    <t>REM.78529</t>
  </si>
  <si>
    <t>REM.78530</t>
  </si>
  <si>
    <t>INTER/2025/00765</t>
  </si>
  <si>
    <t>LORENA WEBER</t>
  </si>
  <si>
    <t>REM.78531</t>
  </si>
  <si>
    <t>INTER/2025/00769</t>
  </si>
  <si>
    <t>REM.78532</t>
  </si>
  <si>
    <t>REM.78533</t>
  </si>
  <si>
    <t>REM.78534</t>
  </si>
  <si>
    <t>REM.78535</t>
  </si>
  <si>
    <t>TALLER 24/03</t>
  </si>
  <si>
    <t>REM.78536</t>
  </si>
  <si>
    <t>TALLER 25/03</t>
  </si>
  <si>
    <t>REM.78537</t>
  </si>
  <si>
    <t>REM.78538</t>
  </si>
  <si>
    <t>REM.78539</t>
  </si>
  <si>
    <t>REM.78540</t>
  </si>
  <si>
    <t>REM.78541</t>
  </si>
  <si>
    <t>REM.78542</t>
  </si>
  <si>
    <t>REM.78543</t>
  </si>
  <si>
    <t>REM.78544</t>
  </si>
  <si>
    <t>REM.78545</t>
  </si>
  <si>
    <t>REM.78546</t>
  </si>
  <si>
    <t>INTER/2025/00770</t>
  </si>
  <si>
    <t>REM.78547</t>
  </si>
  <si>
    <t>REM.78548</t>
  </si>
  <si>
    <t>REM.78549</t>
  </si>
  <si>
    <t>INTER/2025/00775</t>
  </si>
  <si>
    <t>REM.78550</t>
  </si>
  <si>
    <t>REM.78551</t>
  </si>
  <si>
    <t>REM.78552</t>
  </si>
  <si>
    <t>REM.78553</t>
  </si>
  <si>
    <t>REM.78554</t>
  </si>
  <si>
    <t>INTER/2025/00774</t>
  </si>
  <si>
    <t>REM.78555</t>
  </si>
  <si>
    <t>REM.78556</t>
  </si>
  <si>
    <t>REM.78557</t>
  </si>
  <si>
    <t>REM.78558</t>
  </si>
  <si>
    <t>REM.78559</t>
  </si>
  <si>
    <t>REM.78560</t>
  </si>
  <si>
    <t>INTER/2025/00788</t>
  </si>
  <si>
    <t>REM.78561</t>
  </si>
  <si>
    <t>TALLER CDMX 25/02/2025</t>
  </si>
  <si>
    <t>INTER/2025/00815</t>
  </si>
  <si>
    <t>REM.78562</t>
  </si>
  <si>
    <t>EVENTO MERIDA</t>
  </si>
  <si>
    <t>INTER/2025/00791</t>
  </si>
  <si>
    <t>REM.78563</t>
  </si>
  <si>
    <t>INTER/2025/00793</t>
  </si>
  <si>
    <t>REM.78564</t>
  </si>
  <si>
    <t>INTER/2025/00792</t>
  </si>
  <si>
    <t>REM.78565</t>
  </si>
  <si>
    <t>INTER/2025/00794</t>
  </si>
  <si>
    <t>REM.78566</t>
  </si>
  <si>
    <t>REM.78567</t>
  </si>
  <si>
    <t>REM.78568</t>
  </si>
  <si>
    <t>INTER/2025/00834</t>
  </si>
  <si>
    <t>REM.78569</t>
  </si>
  <si>
    <t>INTER/2025/00800</t>
  </si>
  <si>
    <t>REM.78570</t>
  </si>
  <si>
    <t>INTER/2025/00988</t>
  </si>
  <si>
    <t>REM.78571</t>
  </si>
  <si>
    <t>REM.78572</t>
  </si>
  <si>
    <t>COTIZACION NO TOMAR EN CUENTA EN VENTAS</t>
  </si>
  <si>
    <t>JUAN CARLOS SALCEDO</t>
  </si>
  <si>
    <t>REM.78573</t>
  </si>
  <si>
    <t>REM.78574</t>
  </si>
  <si>
    <t>INTER/2025/00937</t>
  </si>
  <si>
    <t>REM.78575</t>
  </si>
  <si>
    <t>REM.78576</t>
  </si>
  <si>
    <t>REM.78577</t>
  </si>
  <si>
    <t>REM.78578</t>
  </si>
  <si>
    <t>REM.78579</t>
  </si>
  <si>
    <t>REM.78580</t>
  </si>
  <si>
    <t>INTER/2025/00820</t>
  </si>
  <si>
    <t>REM.78581</t>
  </si>
  <si>
    <t>INTER/2025/00848</t>
  </si>
  <si>
    <t>REM.78582</t>
  </si>
  <si>
    <t>INTER/2025/00849</t>
  </si>
  <si>
    <t>REM.78583</t>
  </si>
  <si>
    <t>INTER/2025/00821</t>
  </si>
  <si>
    <t>REM.78584</t>
  </si>
  <si>
    <t>INTER/2025/00822</t>
  </si>
  <si>
    <t>REM.78585</t>
  </si>
  <si>
    <t>INTER/2025/00823</t>
  </si>
  <si>
    <t>REM.78586</t>
  </si>
  <si>
    <t>INTER/2025/00824</t>
  </si>
  <si>
    <t>REM.78587</t>
  </si>
  <si>
    <t>REM.78588</t>
  </si>
  <si>
    <t>JOSE RAMON</t>
  </si>
  <si>
    <t>REM.78589</t>
  </si>
  <si>
    <t>REM.78590</t>
  </si>
  <si>
    <t>REM.78591</t>
  </si>
  <si>
    <t>INTER/2025/00850</t>
  </si>
  <si>
    <t>REM.78592</t>
  </si>
  <si>
    <t>INTER/2025/00857</t>
  </si>
  <si>
    <t>REM.78593</t>
  </si>
  <si>
    <t>INTER/2025/00929</t>
  </si>
  <si>
    <t>REM.78594</t>
  </si>
  <si>
    <t>INTER/2025/00928</t>
  </si>
  <si>
    <t>REM.78595</t>
  </si>
  <si>
    <t>INTER/2025/00828</t>
  </si>
  <si>
    <t>REM.78596</t>
  </si>
  <si>
    <t>REM.78597</t>
  </si>
  <si>
    <t>INTER/2025/00898</t>
  </si>
  <si>
    <t>REM.78598</t>
  </si>
  <si>
    <t>REM.78599</t>
  </si>
  <si>
    <t>INTER/2025/00934</t>
  </si>
  <si>
    <t>REM.78600</t>
  </si>
  <si>
    <t>INTER/2025/00851</t>
  </si>
  <si>
    <t>REM.78601</t>
  </si>
  <si>
    <t>REM.78602</t>
  </si>
  <si>
    <t>INTER/2025/00952</t>
  </si>
  <si>
    <t>REM.78603</t>
  </si>
  <si>
    <t>REM.78604</t>
  </si>
  <si>
    <t>REM.78605</t>
  </si>
  <si>
    <t>REM.78606</t>
  </si>
  <si>
    <t>INTER/2025/00841</t>
  </si>
  <si>
    <t>REM.78607</t>
  </si>
  <si>
    <t>REM.78608</t>
  </si>
  <si>
    <t>REM.78609</t>
  </si>
  <si>
    <t>REM.78610</t>
  </si>
  <si>
    <t>INTER/2025/00960</t>
  </si>
  <si>
    <t>REM.78611</t>
  </si>
  <si>
    <t>REM.78612</t>
  </si>
  <si>
    <t>REM.78613</t>
  </si>
  <si>
    <t>REM.78614</t>
  </si>
  <si>
    <t>REM.78615</t>
  </si>
  <si>
    <t>INTER/2025/00852</t>
  </si>
  <si>
    <t>REM.78616</t>
  </si>
  <si>
    <t>REM.78617</t>
  </si>
  <si>
    <t>REM.78618</t>
  </si>
  <si>
    <t>REM.78619</t>
  </si>
  <si>
    <t>cancalado</t>
  </si>
  <si>
    <t>REM.78620</t>
  </si>
  <si>
    <t>INTER/2025/00863</t>
  </si>
  <si>
    <t>REM.78621</t>
  </si>
  <si>
    <t>REM.78622</t>
  </si>
  <si>
    <t>REM.78623</t>
  </si>
  <si>
    <t>REM.78624</t>
  </si>
  <si>
    <t>REM.78625</t>
  </si>
  <si>
    <t>REM.78626</t>
  </si>
  <si>
    <t>REM.78627</t>
  </si>
  <si>
    <t>INTER/2025/00858</t>
  </si>
  <si>
    <t>REM.78628</t>
  </si>
  <si>
    <t>INTER/2025/00900</t>
  </si>
  <si>
    <t>REM.78629</t>
  </si>
  <si>
    <t>REM.78630</t>
  </si>
  <si>
    <t>REM.78631</t>
  </si>
  <si>
    <t>REM.78632</t>
  </si>
  <si>
    <t>REM.78633</t>
  </si>
  <si>
    <t>REM.78634</t>
  </si>
  <si>
    <t>REM.78635</t>
  </si>
  <si>
    <t>REM.78636</t>
  </si>
  <si>
    <t>REM.78637</t>
  </si>
  <si>
    <t>REM.78638</t>
  </si>
  <si>
    <t>REM.78639</t>
  </si>
  <si>
    <t>REM.78640</t>
  </si>
  <si>
    <t>REM.78641</t>
  </si>
  <si>
    <t>REM.78642</t>
  </si>
  <si>
    <t>REM.78643</t>
  </si>
  <si>
    <t>REM.78644</t>
  </si>
  <si>
    <t>REM.78645</t>
  </si>
  <si>
    <t>REM.78646</t>
  </si>
  <si>
    <t>REM.78647</t>
  </si>
  <si>
    <t>REM.78648</t>
  </si>
  <si>
    <t>REM.78649</t>
  </si>
  <si>
    <t>INTER/2025/00868</t>
  </si>
  <si>
    <t>REM.78650</t>
  </si>
  <si>
    <t>INTER/2025/00869</t>
  </si>
  <si>
    <t>REM.78651</t>
  </si>
  <si>
    <t>INTER/2025/00958</t>
  </si>
  <si>
    <t>REM.78652</t>
  </si>
  <si>
    <t>INTER/2025/00959</t>
  </si>
  <si>
    <t>REM.78653</t>
  </si>
  <si>
    <t>REM.78654</t>
  </si>
  <si>
    <t>REM.78655</t>
  </si>
  <si>
    <t>INTER/2025/00871</t>
  </si>
  <si>
    <t>REM.78656</t>
  </si>
  <si>
    <t>REM.78657</t>
  </si>
  <si>
    <t>REM.78658</t>
  </si>
  <si>
    <t>REM.78659</t>
  </si>
  <si>
    <t>REM.78660</t>
  </si>
  <si>
    <t>REM.78661</t>
  </si>
  <si>
    <t>REM.78662</t>
  </si>
  <si>
    <t>INTER/2025/00971</t>
  </si>
  <si>
    <t>REM.78663</t>
  </si>
  <si>
    <t>REM.78664</t>
  </si>
  <si>
    <t>PAGO CAPACITACIONES</t>
  </si>
  <si>
    <t>REM.78665</t>
  </si>
  <si>
    <t>REM.78666</t>
  </si>
  <si>
    <t>INTER/2025/00967</t>
  </si>
  <si>
    <t>REM.78667</t>
  </si>
  <si>
    <t>REM.78668</t>
  </si>
  <si>
    <t>REM.78669</t>
  </si>
  <si>
    <t>CONGRESO KIREI</t>
  </si>
  <si>
    <t>REM.78670</t>
  </si>
  <si>
    <t>REM.78671</t>
  </si>
  <si>
    <t>11</t>
  </si>
  <si>
    <t>INTER/2025/00940</t>
  </si>
  <si>
    <t>REM.78672</t>
  </si>
  <si>
    <t>REM.78673</t>
  </si>
  <si>
    <t>INTER/2025/00965</t>
  </si>
  <si>
    <t>REM.78674</t>
  </si>
  <si>
    <t>TALLER DURANGO 11/03</t>
  </si>
  <si>
    <t>REM.78675</t>
  </si>
  <si>
    <t>REM.78676</t>
  </si>
  <si>
    <t>REM.78677</t>
  </si>
  <si>
    <t>REM.78678</t>
  </si>
  <si>
    <t>REM.78679</t>
  </si>
  <si>
    <t>REM.78680</t>
  </si>
  <si>
    <t>REM.78681</t>
  </si>
  <si>
    <t>REM.78682</t>
  </si>
  <si>
    <t>REM.78683</t>
  </si>
  <si>
    <t>INTER/2025/00966</t>
  </si>
  <si>
    <t>REM.78684</t>
  </si>
  <si>
    <t>REM.78685</t>
  </si>
  <si>
    <t>REM.78686</t>
  </si>
  <si>
    <t>REM.78687</t>
  </si>
  <si>
    <t>INTER/2025/00880</t>
  </si>
  <si>
    <t>REM.78688</t>
  </si>
  <si>
    <t>INTER/2025/00962</t>
  </si>
  <si>
    <t>REM.78689</t>
  </si>
  <si>
    <t>INTER/2025/00901</t>
  </si>
  <si>
    <t>REM.78690</t>
  </si>
  <si>
    <t>INTER/2025/00945</t>
  </si>
  <si>
    <t>REM.78691</t>
  </si>
  <si>
    <t>INTER/2025/00914</t>
  </si>
  <si>
    <t>REM.78692</t>
  </si>
  <si>
    <t>REM.78693</t>
  </si>
  <si>
    <t>INTER/2025/00883</t>
  </si>
  <si>
    <t>REM.78694</t>
  </si>
  <si>
    <t>REM.78695</t>
  </si>
  <si>
    <t>REM.78696</t>
  </si>
  <si>
    <t>INTER/2025/00938</t>
  </si>
  <si>
    <t>REM.78697</t>
  </si>
  <si>
    <t>REM.78698</t>
  </si>
  <si>
    <t>REM.78699</t>
  </si>
  <si>
    <t>REM.78700</t>
  </si>
  <si>
    <t>INTER/2025/00954</t>
  </si>
  <si>
    <t>REM.78701</t>
  </si>
  <si>
    <t>REM.78702</t>
  </si>
  <si>
    <t>REM.78703</t>
  </si>
  <si>
    <t>INTER/2025/00913</t>
  </si>
  <si>
    <t>REM.78704</t>
  </si>
  <si>
    <t>REM.78705</t>
  </si>
  <si>
    <t>PRODUCTO PARA CAPACITACION 11/03/2025</t>
  </si>
  <si>
    <t>REM.78706</t>
  </si>
  <si>
    <t>REM.78707</t>
  </si>
  <si>
    <t>REM.78708</t>
  </si>
  <si>
    <t>REM.78709</t>
  </si>
  <si>
    <t>REM.78710</t>
  </si>
  <si>
    <t>REM.78711</t>
  </si>
  <si>
    <t>INTER/2025/00991</t>
  </si>
  <si>
    <t>REM.78712</t>
  </si>
  <si>
    <t>REM.78713</t>
  </si>
  <si>
    <t>REM.78714</t>
  </si>
  <si>
    <t>REM.78715</t>
  </si>
  <si>
    <t>INTER/2025/00978</t>
  </si>
  <si>
    <t>REM.78716</t>
  </si>
  <si>
    <t>REM.78717</t>
  </si>
  <si>
    <t>REM.78718</t>
  </si>
  <si>
    <t>REM.78719</t>
  </si>
  <si>
    <t>REM.78720</t>
  </si>
  <si>
    <t>REM.78721</t>
  </si>
  <si>
    <t>REM.78722</t>
  </si>
  <si>
    <t>REM.78723</t>
  </si>
  <si>
    <t>INTER/2025/00974</t>
  </si>
  <si>
    <t>REM.78724</t>
  </si>
  <si>
    <t>REM.78725</t>
  </si>
  <si>
    <t>REM.78726</t>
  </si>
  <si>
    <t>REM.78727</t>
  </si>
  <si>
    <t>REM.78728</t>
  </si>
  <si>
    <t>REM.78729</t>
  </si>
  <si>
    <t>REM.78730</t>
  </si>
  <si>
    <t>REM.78731</t>
  </si>
  <si>
    <t>REM.78732</t>
  </si>
  <si>
    <t>INTER/2025/00936</t>
  </si>
  <si>
    <t>REM.78733</t>
  </si>
  <si>
    <t>REM.78734</t>
  </si>
  <si>
    <t>REM.78735</t>
  </si>
  <si>
    <t>INTER/2025/00973</t>
  </si>
  <si>
    <t>REM.78736</t>
  </si>
  <si>
    <t>REM.78737</t>
  </si>
  <si>
    <t>REM.78738</t>
  </si>
  <si>
    <t>REM.78739</t>
  </si>
  <si>
    <t>REM.78740</t>
  </si>
  <si>
    <t>REM.78741</t>
  </si>
  <si>
    <t>INTER/2025/00968</t>
  </si>
  <si>
    <t>REM.78742</t>
  </si>
  <si>
    <t>REM.78743</t>
  </si>
  <si>
    <t>REM.78744</t>
  </si>
  <si>
    <t>REM.78745</t>
  </si>
  <si>
    <t>INTER/2025/00961</t>
  </si>
  <si>
    <t>REM.78746</t>
  </si>
  <si>
    <t>REM.78749</t>
  </si>
  <si>
    <t>INTER/2025/00977</t>
  </si>
  <si>
    <t>REM.78750</t>
  </si>
  <si>
    <t>REM.78751</t>
  </si>
  <si>
    <t>REM.78752</t>
  </si>
  <si>
    <t>REM.78753</t>
  </si>
  <si>
    <t>REM.78754</t>
  </si>
  <si>
    <t>REM.78755</t>
  </si>
  <si>
    <t>REM.78756</t>
  </si>
  <si>
    <t>REM.78757</t>
  </si>
  <si>
    <t>INTER/2025/00944</t>
  </si>
  <si>
    <t>REM.78758</t>
  </si>
  <si>
    <t>REM.78759</t>
  </si>
  <si>
    <t>REM.78760</t>
  </si>
  <si>
    <t>REM.78761</t>
  </si>
  <si>
    <t>REM.78762</t>
  </si>
  <si>
    <t>REM.78763</t>
  </si>
  <si>
    <t>INTER/2025/00948</t>
  </si>
  <si>
    <t>REM.78764</t>
  </si>
  <si>
    <t>REM.78765</t>
  </si>
  <si>
    <t>REM.78766</t>
  </si>
  <si>
    <t>REM.78767</t>
  </si>
  <si>
    <t>REM.78768</t>
  </si>
  <si>
    <t>REM.78769</t>
  </si>
  <si>
    <t>INTER/2025/00972</t>
  </si>
  <si>
    <t>REM.78770</t>
  </si>
  <si>
    <t>REM.78771</t>
  </si>
  <si>
    <t>REM.78772</t>
  </si>
  <si>
    <t>TALLER DURANGO MARZO 2025</t>
  </si>
  <si>
    <t>INTER/2025/00993</t>
  </si>
  <si>
    <t>REM.78773</t>
  </si>
  <si>
    <t>INTER/2025/00994</t>
  </si>
  <si>
    <t>REM.78774</t>
  </si>
  <si>
    <t>INTER/2025/00995</t>
  </si>
  <si>
    <t>REM.78775</t>
  </si>
  <si>
    <t>INTER/2025/00996</t>
  </si>
  <si>
    <t>REM.78776</t>
  </si>
  <si>
    <t>REM.78777</t>
  </si>
  <si>
    <t>INTER/2025/00997</t>
  </si>
  <si>
    <t>REM.78778</t>
  </si>
  <si>
    <t>INTER/2025/01000</t>
  </si>
  <si>
    <t>REM.78779</t>
  </si>
  <si>
    <t>INTER/2025/00998</t>
  </si>
  <si>
    <t>REM.78780</t>
  </si>
  <si>
    <t>INTER/2025/00999</t>
  </si>
  <si>
    <t>REM.78781</t>
  </si>
  <si>
    <t>REM.78782</t>
  </si>
  <si>
    <t>REM.78783</t>
  </si>
  <si>
    <t>REM.78784</t>
  </si>
  <si>
    <t>REM.78785</t>
  </si>
  <si>
    <t>REM.78786</t>
  </si>
  <si>
    <t>INTER/2025/00990</t>
  </si>
  <si>
    <t>REM.78787</t>
  </si>
  <si>
    <t>INTER/2025/01001</t>
  </si>
  <si>
    <t>REM.78788</t>
  </si>
  <si>
    <t>REM.78789</t>
  </si>
  <si>
    <t>ESTUDIO DE FIABILIDAD</t>
  </si>
  <si>
    <t>REM.78790</t>
  </si>
  <si>
    <t>REM.78791</t>
  </si>
  <si>
    <t>REM.78792</t>
  </si>
  <si>
    <t>REM.78793</t>
  </si>
  <si>
    <t>PRODUCTO PARA EL SPEAKER CONGRESO KIREI</t>
  </si>
  <si>
    <t>REM.78794</t>
  </si>
  <si>
    <t>PRODUCTO PARA EXHIBICION CONGRESO KIREI</t>
  </si>
  <si>
    <t>REM.78795</t>
  </si>
  <si>
    <t>REM.78796</t>
  </si>
  <si>
    <t>REM.78797</t>
  </si>
  <si>
    <t>REM.78798</t>
  </si>
  <si>
    <t>REM.78799</t>
  </si>
  <si>
    <t>REM.78800</t>
  </si>
  <si>
    <t>REM.78801</t>
  </si>
  <si>
    <t>REM.78802</t>
  </si>
  <si>
    <t>REM.78803</t>
  </si>
  <si>
    <t>REM.78804</t>
  </si>
  <si>
    <t>INTER/2025/01074</t>
  </si>
  <si>
    <t>REM.78805</t>
  </si>
  <si>
    <t>INTER/2025/01089</t>
  </si>
  <si>
    <t>REM.78806</t>
  </si>
  <si>
    <t>INTER/2025/01149</t>
  </si>
  <si>
    <t>REM.78807</t>
  </si>
  <si>
    <t>INTER/2025/01140</t>
  </si>
  <si>
    <t>REM.78808</t>
  </si>
  <si>
    <t>INTER/2025/01104</t>
  </si>
  <si>
    <t>REM.78809</t>
  </si>
  <si>
    <t>REM.78810</t>
  </si>
  <si>
    <t>REM.78811</t>
  </si>
  <si>
    <t>REM.78812</t>
  </si>
  <si>
    <t>REM.78813</t>
  </si>
  <si>
    <t>REM.78814</t>
  </si>
  <si>
    <t>REM.78815</t>
  </si>
  <si>
    <t>INTER/2025/01148</t>
  </si>
  <si>
    <t>REM.78816</t>
  </si>
  <si>
    <t>INTER/2025/01205</t>
  </si>
  <si>
    <t>REM.78817</t>
  </si>
  <si>
    <t>INTER/2025/01090</t>
  </si>
  <si>
    <t>REM.78818</t>
  </si>
  <si>
    <t>REM.78819</t>
  </si>
  <si>
    <t>REM.78820</t>
  </si>
  <si>
    <t>INTER/2025/01234</t>
  </si>
  <si>
    <t>REM.78821</t>
  </si>
  <si>
    <t>INTER/2025/01254</t>
  </si>
  <si>
    <t>REM.78822</t>
  </si>
  <si>
    <t>INTER/2025/01077</t>
  </si>
  <si>
    <t>REM.78823</t>
  </si>
  <si>
    <t>INTER/2025/01103</t>
  </si>
  <si>
    <t>REM.78824</t>
  </si>
  <si>
    <t>REM.78825</t>
  </si>
  <si>
    <t>INTER/2025/01136</t>
  </si>
  <si>
    <t>REM.78826</t>
  </si>
  <si>
    <t>REM.78827</t>
  </si>
  <si>
    <t>INTER/2025/01231</t>
  </si>
  <si>
    <t>REM.78828</t>
  </si>
  <si>
    <t>REM.78829</t>
  </si>
  <si>
    <t>REM.78830</t>
  </si>
  <si>
    <t>REM.78831</t>
  </si>
  <si>
    <t>REM.78832</t>
  </si>
  <si>
    <t>REM.78833</t>
  </si>
  <si>
    <t>INTER/2025/01098</t>
  </si>
  <si>
    <t>REM.78834</t>
  </si>
  <si>
    <t>INTER/2025/01097</t>
  </si>
  <si>
    <t>REM.78835</t>
  </si>
  <si>
    <t>REM.78836</t>
  </si>
  <si>
    <t>INTER/2025/01151</t>
  </si>
  <si>
    <t>REM.78837</t>
  </si>
  <si>
    <t>INTER/2025/01105</t>
  </si>
  <si>
    <t>REM.78838</t>
  </si>
  <si>
    <t>INTER/2025/01323</t>
  </si>
  <si>
    <t>REM.78839</t>
  </si>
  <si>
    <t>REM.78840</t>
  </si>
  <si>
    <t>REM.78841</t>
  </si>
  <si>
    <t>REM.78842</t>
  </si>
  <si>
    <t>REM.78843</t>
  </si>
  <si>
    <t>REM.78844</t>
  </si>
  <si>
    <t>WORKSHOP CD JUAREZ 24/03/2025 PROD SPEAKER</t>
  </si>
  <si>
    <t>REM.78845</t>
  </si>
  <si>
    <t>INTER/2025/01128</t>
  </si>
  <si>
    <t>REM.78846</t>
  </si>
  <si>
    <t>REM.78847</t>
  </si>
  <si>
    <t>INTER/2025/01106</t>
  </si>
  <si>
    <t>REM.78848</t>
  </si>
  <si>
    <t>REM.78849</t>
  </si>
  <si>
    <t>INTER/2025/01250</t>
  </si>
  <si>
    <t>REM.78850</t>
  </si>
  <si>
    <t>INTER/2025/01108</t>
  </si>
  <si>
    <t>REM.78851</t>
  </si>
  <si>
    <t>INTER/2025/01110</t>
  </si>
  <si>
    <t>REM.78852</t>
  </si>
  <si>
    <t>REM.78853</t>
  </si>
  <si>
    <t>INTER/2025/01233</t>
  </si>
  <si>
    <t>REM.78854</t>
  </si>
  <si>
    <t>REM.78855</t>
  </si>
  <si>
    <t>REM.78856</t>
  </si>
  <si>
    <t>OBSEQUIO AKN DAY PARA WORKSHOP CD JUAREZ 24/03/2025</t>
  </si>
  <si>
    <t>REM.78857</t>
  </si>
  <si>
    <t>REM.78858</t>
  </si>
  <si>
    <t>REM.78859</t>
  </si>
  <si>
    <t>REM.78860</t>
  </si>
  <si>
    <t>REM.78861</t>
  </si>
  <si>
    <t>REM.78862</t>
  </si>
  <si>
    <t>REM.78863</t>
  </si>
  <si>
    <t>REM.78864</t>
  </si>
  <si>
    <t>PAGO CAMBIOS CIRUBOAT 2025</t>
  </si>
  <si>
    <t>INTER/2025/01129</t>
  </si>
  <si>
    <t>REM.78865</t>
  </si>
  <si>
    <t>PRODUCTO EXHIBICION MILLER</t>
  </si>
  <si>
    <t>REM.78866</t>
  </si>
  <si>
    <t>TALLER NOVUMA 21/04</t>
  </si>
  <si>
    <t>REM.78867</t>
  </si>
  <si>
    <t>REM.78868</t>
  </si>
  <si>
    <t>TALLER GOURI 07/04</t>
  </si>
  <si>
    <t>REM.78869</t>
  </si>
  <si>
    <t>REM.78870</t>
  </si>
  <si>
    <t>REM.78871</t>
  </si>
  <si>
    <t>REM.78872</t>
  </si>
  <si>
    <t>REM.78873</t>
  </si>
  <si>
    <t>REM.78874</t>
  </si>
  <si>
    <t>REM.78875</t>
  </si>
  <si>
    <t>REM.78876</t>
  </si>
  <si>
    <t>REM.78877</t>
  </si>
  <si>
    <t>REM.78878</t>
  </si>
  <si>
    <t>REM.78879</t>
  </si>
  <si>
    <t>REM.78880</t>
  </si>
  <si>
    <t>REM.78881</t>
  </si>
  <si>
    <t>REM.78882</t>
  </si>
  <si>
    <t>REM.78883</t>
  </si>
  <si>
    <t>REM.78884</t>
  </si>
  <si>
    <t>REM.78885</t>
  </si>
  <si>
    <t>REM.78886</t>
  </si>
  <si>
    <t>REM.78887</t>
  </si>
  <si>
    <t>REM.78888</t>
  </si>
  <si>
    <t>REM.78889</t>
  </si>
  <si>
    <t>REM.78890</t>
  </si>
  <si>
    <t>REM.78891</t>
  </si>
  <si>
    <t>REM.78892</t>
  </si>
  <si>
    <t>REM.78893</t>
  </si>
  <si>
    <t>REM.78894</t>
  </si>
  <si>
    <t>REM.78895</t>
  </si>
  <si>
    <t>REM.78896</t>
  </si>
  <si>
    <t>REM.78897</t>
  </si>
  <si>
    <t>REM.78898</t>
  </si>
  <si>
    <t>REM.78899</t>
  </si>
  <si>
    <t>REM.78900</t>
  </si>
  <si>
    <t>REM.78901</t>
  </si>
  <si>
    <t>REM.78902</t>
  </si>
  <si>
    <t>REM.78903</t>
  </si>
  <si>
    <t>REM.78904</t>
  </si>
  <si>
    <t>REM.78905</t>
  </si>
  <si>
    <t>INTER/2025/01132</t>
  </si>
  <si>
    <t>REM.78906</t>
  </si>
  <si>
    <t>INTER/2025/01183</t>
  </si>
  <si>
    <t>REM.78907</t>
  </si>
  <si>
    <t>PRODUCTOS VENTA MILLER 2025</t>
  </si>
  <si>
    <t>REM.78908</t>
  </si>
  <si>
    <t>OBSEQUIO AL PERSONAL</t>
  </si>
  <si>
    <t>REM.78909</t>
  </si>
  <si>
    <t>INTER/2025/01133</t>
  </si>
  <si>
    <t>REM.78910</t>
  </si>
  <si>
    <t>PRODUCTO PARA OBSEQUIAR EN MILLER</t>
  </si>
  <si>
    <t>REM.78911</t>
  </si>
  <si>
    <t>REM.78912</t>
  </si>
  <si>
    <t>INTER/2025/01139</t>
  </si>
  <si>
    <t>REM.78913</t>
  </si>
  <si>
    <t>PRODUCTO WORKSHOP INNO EXOSOMA 24/03/2025</t>
  </si>
  <si>
    <t>REM.78914</t>
  </si>
  <si>
    <t>PRODUCTO TALLER 25/03/2025</t>
  </si>
  <si>
    <t>REM.78915</t>
  </si>
  <si>
    <t>INTER/2025/01142</t>
  </si>
  <si>
    <t>REM.78916</t>
  </si>
  <si>
    <t>INTER/2025/01301</t>
  </si>
  <si>
    <t>REM.78917</t>
  </si>
  <si>
    <t>INTER/2025/01143</t>
  </si>
  <si>
    <t>REM.78918</t>
  </si>
  <si>
    <t>INTER/2025/01144</t>
  </si>
  <si>
    <t>REM.78919</t>
  </si>
  <si>
    <t>INTER/2025/01145</t>
  </si>
  <si>
    <t>REM.78920</t>
  </si>
  <si>
    <t>INTER/2025/01146</t>
  </si>
  <si>
    <t>REM.78921</t>
  </si>
  <si>
    <t>REM.78922</t>
  </si>
  <si>
    <t>INTER/2025/01147</t>
  </si>
  <si>
    <t>REM.78923</t>
  </si>
  <si>
    <t>REM.78924</t>
  </si>
  <si>
    <t>INTER/2025/01150</t>
  </si>
  <si>
    <t>REM.78925</t>
  </si>
  <si>
    <t>VENTA MILLER</t>
  </si>
  <si>
    <t>REM.78926</t>
  </si>
  <si>
    <t>(* 14900)</t>
  </si>
  <si>
    <t>REM.78927</t>
  </si>
  <si>
    <t>INTER/2025/01153</t>
  </si>
  <si>
    <t>REM.78928</t>
  </si>
  <si>
    <t>REM.78929</t>
  </si>
  <si>
    <t>REM.78930</t>
  </si>
  <si>
    <t>INTER/2025/01156</t>
  </si>
  <si>
    <t>REM.78931</t>
  </si>
  <si>
    <t>INTER/2025/01164</t>
  </si>
  <si>
    <t>REM.78932</t>
  </si>
  <si>
    <t>REM.78933</t>
  </si>
  <si>
    <t>REM.78934</t>
  </si>
  <si>
    <t>REM.78935</t>
  </si>
  <si>
    <t>INTER/2025/01236</t>
  </si>
  <si>
    <t>REM.78936</t>
  </si>
  <si>
    <t>INTER/2025/01235</t>
  </si>
  <si>
    <t>REM.78937</t>
  </si>
  <si>
    <t>VENTA TALLER</t>
  </si>
  <si>
    <t>INTER/2025/01331</t>
  </si>
  <si>
    <t>REM.78938</t>
  </si>
  <si>
    <t>INTER/2025/01332</t>
  </si>
  <si>
    <t>REM.78939</t>
  </si>
  <si>
    <t>INTER/2025/01258</t>
  </si>
  <si>
    <t>REM.78940</t>
  </si>
  <si>
    <t>REM.78941</t>
  </si>
  <si>
    <t>REM.78942</t>
  </si>
  <si>
    <t>REM.78943</t>
  </si>
  <si>
    <t>INTER/2025/01229</t>
  </si>
  <si>
    <t>REM.78944</t>
  </si>
  <si>
    <t>REM.78945</t>
  </si>
  <si>
    <t>INTER/2025/01160</t>
  </si>
  <si>
    <t>REM.78946</t>
  </si>
  <si>
    <t>VENTA TALLER 24/03/2025</t>
  </si>
  <si>
    <t>INTER/2025/01162</t>
  </si>
  <si>
    <t>REM.78947</t>
  </si>
  <si>
    <t>INTER/2025/01161</t>
  </si>
  <si>
    <t>REM.78948</t>
  </si>
  <si>
    <t>INTER/2025/01163</t>
  </si>
  <si>
    <t>REM.78949</t>
  </si>
  <si>
    <t>INTER/2025/01165</t>
  </si>
  <si>
    <t>REM.78950</t>
  </si>
  <si>
    <t>INTER/2025/01213</t>
  </si>
  <si>
    <t>REM.78951</t>
  </si>
  <si>
    <t>INTER/2025/01260</t>
  </si>
  <si>
    <t>REM.78952</t>
  </si>
  <si>
    <t>INTER/2025/01228</t>
  </si>
  <si>
    <t>REM.78953</t>
  </si>
  <si>
    <t>REM.78954</t>
  </si>
  <si>
    <t>REM.78955</t>
  </si>
  <si>
    <t>INTER/2025/01172</t>
  </si>
  <si>
    <t>REM.78956</t>
  </si>
  <si>
    <t>INTER/2025/01170</t>
  </si>
  <si>
    <t>REM.78957</t>
  </si>
  <si>
    <t>INTER/2025/01171</t>
  </si>
  <si>
    <t>REM.78958</t>
  </si>
  <si>
    <t>INTER/2025/01174</t>
  </si>
  <si>
    <t>REM.78959</t>
  </si>
  <si>
    <t>INTER/2025/01206</t>
  </si>
  <si>
    <t>REM.78960</t>
  </si>
  <si>
    <t>INTER/2025/01207</t>
  </si>
  <si>
    <t>REM.78961</t>
  </si>
  <si>
    <t>INTER/2025/01176</t>
  </si>
  <si>
    <t>REM.78962</t>
  </si>
  <si>
    <t>INTER/2025/01177</t>
  </si>
  <si>
    <t>REM.78963</t>
  </si>
  <si>
    <t>REM.78964</t>
  </si>
  <si>
    <t>INTER/2025/01178</t>
  </si>
  <si>
    <t>REM.78965</t>
  </si>
  <si>
    <t>INTER/2025/01179</t>
  </si>
  <si>
    <t>REM.78966</t>
  </si>
  <si>
    <t>INTER/2025/01180</t>
  </si>
  <si>
    <t>REM.78967</t>
  </si>
  <si>
    <t>INTER/2025/01208</t>
  </si>
  <si>
    <t>REM.78968</t>
  </si>
  <si>
    <t>INTER/2025/01209</t>
  </si>
  <si>
    <t>REM.78969</t>
  </si>
  <si>
    <t>INTER/2025/01204</t>
  </si>
  <si>
    <t>REM.78970</t>
  </si>
  <si>
    <t>REM.78971</t>
  </si>
  <si>
    <t>INTER/2025/01181</t>
  </si>
  <si>
    <t>REM.78972</t>
  </si>
  <si>
    <t>INTER/2025/01237</t>
  </si>
  <si>
    <t>REM.78973</t>
  </si>
  <si>
    <t>INTER/2025/01182</t>
  </si>
  <si>
    <t>REM.78974</t>
  </si>
  <si>
    <t>INTER/2025/01184</t>
  </si>
  <si>
    <t>REM.78975</t>
  </si>
  <si>
    <t>INTER/2025/01256</t>
  </si>
  <si>
    <t>REM.78976</t>
  </si>
  <si>
    <t>INTER/2025/01257</t>
  </si>
  <si>
    <t>REM.78977</t>
  </si>
  <si>
    <t>REM.78978</t>
  </si>
  <si>
    <t>INTER/2025/01185</t>
  </si>
  <si>
    <t>REM.78979</t>
  </si>
  <si>
    <t>INTER/2025/01215</t>
  </si>
  <si>
    <t>REM.78980</t>
  </si>
  <si>
    <t>INTER/2025/01216</t>
  </si>
  <si>
    <t>REM.78981</t>
  </si>
  <si>
    <t>INTER/2025/01217</t>
  </si>
  <si>
    <t>REM.78982</t>
  </si>
  <si>
    <t>INTER/2025/01218</t>
  </si>
  <si>
    <t>REM.78983</t>
  </si>
  <si>
    <t>INTER/2025/01278</t>
  </si>
  <si>
    <t>REM.78984</t>
  </si>
  <si>
    <t>INTER/2025/01279</t>
  </si>
  <si>
    <t>REM.78985</t>
  </si>
  <si>
    <t>INTER/2025/01200</t>
  </si>
  <si>
    <t>REM.78986</t>
  </si>
  <si>
    <t>REM.78987</t>
  </si>
  <si>
    <t>INTER/2025/01221</t>
  </si>
  <si>
    <t>REM.78988</t>
  </si>
  <si>
    <t>INTER/2025/01220</t>
  </si>
  <si>
    <t>REM.78989</t>
  </si>
  <si>
    <t>INTER/2025/01188</t>
  </si>
  <si>
    <t>REM.78990</t>
  </si>
  <si>
    <t>INTER/2025/01190</t>
  </si>
  <si>
    <t>REM.78991</t>
  </si>
  <si>
    <t>INTER/2025/01310</t>
  </si>
  <si>
    <t>REM.78992</t>
  </si>
  <si>
    <t>INTER/2025/01192</t>
  </si>
  <si>
    <t>REM.78993</t>
  </si>
  <si>
    <t>INTER/2025/01311</t>
  </si>
  <si>
    <t>REM.78994</t>
  </si>
  <si>
    <t>INTER/2025/01193</t>
  </si>
  <si>
    <t>REM.78995</t>
  </si>
  <si>
    <t>REM.78996</t>
  </si>
  <si>
    <t>INTER/2025/01225</t>
  </si>
  <si>
    <t>REM.78997</t>
  </si>
  <si>
    <t>REM.78998</t>
  </si>
  <si>
    <t>REM.78999</t>
  </si>
  <si>
    <t>INTER/2025/01198</t>
  </si>
  <si>
    <t>REM.79000</t>
  </si>
  <si>
    <t>INTER/2025/01199</t>
  </si>
  <si>
    <t>REM.79001</t>
  </si>
  <si>
    <t>INTER/2025/01222</t>
  </si>
  <si>
    <t>REM.79002</t>
  </si>
  <si>
    <t>REM.79003</t>
  </si>
  <si>
    <t>REM.79004</t>
  </si>
  <si>
    <t>REM.79005</t>
  </si>
  <si>
    <t>INTER/2025/01273</t>
  </si>
  <si>
    <t>REM.79006</t>
  </si>
  <si>
    <t>INTER/2025/01274</t>
  </si>
  <si>
    <t>REM.79007</t>
  </si>
  <si>
    <t>REM.79008</t>
  </si>
  <si>
    <t>REM.79009</t>
  </si>
  <si>
    <t>INTER/2025/01269</t>
  </si>
  <si>
    <t>REM.79010</t>
  </si>
  <si>
    <t>REM.79011</t>
  </si>
  <si>
    <t>REM.79012</t>
  </si>
  <si>
    <t>REM.79013</t>
  </si>
  <si>
    <t>REM.79014</t>
  </si>
  <si>
    <t>REM.79015</t>
  </si>
  <si>
    <t>REM.79016</t>
  </si>
  <si>
    <t>INTER/2025/01303</t>
  </si>
  <si>
    <t>REM.79017</t>
  </si>
  <si>
    <t>REM.79018</t>
  </si>
  <si>
    <t>INTER/2025/01223</t>
  </si>
  <si>
    <t>REM.79019</t>
  </si>
  <si>
    <t>INTER/2025/01224</t>
  </si>
  <si>
    <t>REM.79020</t>
  </si>
  <si>
    <t>REM.79021</t>
  </si>
  <si>
    <t>REM.79022</t>
  </si>
  <si>
    <t>REM.79023</t>
  </si>
  <si>
    <t>INTER/2025/01304</t>
  </si>
  <si>
    <t>REM.79024</t>
  </si>
  <si>
    <t>REM.79025</t>
  </si>
  <si>
    <t>REM.79026</t>
  </si>
  <si>
    <t>INTER/2025/01219</t>
  </si>
  <si>
    <t>REM.79027</t>
  </si>
  <si>
    <t>REM.79028</t>
  </si>
  <si>
    <t>REM.79029</t>
  </si>
  <si>
    <t>REM.79030</t>
  </si>
  <si>
    <t>REM.79031</t>
  </si>
  <si>
    <t>INTER/2025/01239</t>
  </si>
  <si>
    <t>REM.79032</t>
  </si>
  <si>
    <t>REM.79033</t>
  </si>
  <si>
    <t>REM.79034</t>
  </si>
  <si>
    <t>REM.79035</t>
  </si>
  <si>
    <t>REM.79036</t>
  </si>
  <si>
    <t>REM.79037</t>
  </si>
  <si>
    <t>INTER/2025/01227</t>
  </si>
  <si>
    <t>REM.79038</t>
  </si>
  <si>
    <t>INTER/2025/01252</t>
  </si>
  <si>
    <t>REM.79039</t>
  </si>
  <si>
    <t>REM.79040</t>
  </si>
  <si>
    <t>REM.79041</t>
  </si>
  <si>
    <t>REM.79042</t>
  </si>
  <si>
    <t>REM.79043</t>
  </si>
  <si>
    <t>REM.79044</t>
  </si>
  <si>
    <t>REM.79045</t>
  </si>
  <si>
    <t>REM.79046</t>
  </si>
  <si>
    <t>REM.79047</t>
  </si>
  <si>
    <t>REM.79048</t>
  </si>
  <si>
    <t>REM.79049</t>
  </si>
  <si>
    <t>REM.79050</t>
  </si>
  <si>
    <t>INTER/2025/01253</t>
  </si>
  <si>
    <t>REM.79051</t>
  </si>
  <si>
    <t>REM.79052</t>
  </si>
  <si>
    <t>REM.79053</t>
  </si>
  <si>
    <t>REM.79054</t>
  </si>
  <si>
    <t>REM.79055</t>
  </si>
  <si>
    <t>REM.79056</t>
  </si>
  <si>
    <t>INTER/2025/01281</t>
  </si>
  <si>
    <t>REM.79057</t>
  </si>
  <si>
    <t>INTER/2025/01255</t>
  </si>
  <si>
    <t>REM.79058</t>
  </si>
  <si>
    <t>REM.79059</t>
  </si>
  <si>
    <t>INTER/2025/01296</t>
  </si>
  <si>
    <t>REM.79060</t>
  </si>
  <si>
    <t>INTER/2025/01297</t>
  </si>
  <si>
    <t>REM.79061</t>
  </si>
  <si>
    <t>REM.79062</t>
  </si>
  <si>
    <t>INTER/2025/01305</t>
  </si>
  <si>
    <t>REM.79063</t>
  </si>
  <si>
    <t>INTER/2025/01306</t>
  </si>
  <si>
    <t>REM.79064</t>
  </si>
  <si>
    <t>INTER/2025/01292</t>
  </si>
  <si>
    <t>REM.79065</t>
  </si>
  <si>
    <t>INTER/2025/01293</t>
  </si>
  <si>
    <t>REM.79066</t>
  </si>
  <si>
    <t>INTER/2025/01294</t>
  </si>
  <si>
    <t>REM.79067</t>
  </si>
  <si>
    <t>INTER/2025/01312</t>
  </si>
  <si>
    <t>REM.79068</t>
  </si>
  <si>
    <t>INTER/2025/01313</t>
  </si>
  <si>
    <t>REM.79069</t>
  </si>
  <si>
    <t>INTER/2025/01291</t>
  </si>
  <si>
    <t>REM.79070</t>
  </si>
  <si>
    <t>REM.79071</t>
  </si>
  <si>
    <t>REM.79072</t>
  </si>
  <si>
    <t>INTER/2025/01314</t>
  </si>
  <si>
    <t>REM.79073</t>
  </si>
  <si>
    <t>INTER/2025/01295</t>
  </si>
  <si>
    <t>REM.79074</t>
  </si>
  <si>
    <t>REM.79075</t>
  </si>
  <si>
    <t>INTER/2025/01267</t>
  </si>
  <si>
    <t>REM.79076</t>
  </si>
  <si>
    <t>REM.79077</t>
  </si>
  <si>
    <t>REM.79078</t>
  </si>
  <si>
    <t>REM.79079</t>
  </si>
  <si>
    <t>REM.79080</t>
  </si>
  <si>
    <t>REM.79081</t>
  </si>
  <si>
    <t>INTER/2025/01286</t>
  </si>
  <si>
    <t>REM.79082</t>
  </si>
  <si>
    <t>REM.79083</t>
  </si>
  <si>
    <t>REM.79084</t>
  </si>
  <si>
    <t>REM.79085</t>
  </si>
  <si>
    <t>INTER/2025/01298</t>
  </si>
  <si>
    <t>REM.79086</t>
  </si>
  <si>
    <t>REM.79087</t>
  </si>
  <si>
    <t>REM.79088</t>
  </si>
  <si>
    <t>INTER/2025/01288</t>
  </si>
  <si>
    <t>REM.79089</t>
  </si>
  <si>
    <t>REM.79090</t>
  </si>
  <si>
    <t>REM.79091</t>
  </si>
  <si>
    <t>REM.79092</t>
  </si>
  <si>
    <t>REM.79093</t>
  </si>
  <si>
    <t>REM.79094</t>
  </si>
  <si>
    <t>REM.79095</t>
  </si>
  <si>
    <t>INTER/2025/01318</t>
  </si>
  <si>
    <t>REM.79096</t>
  </si>
  <si>
    <t>REM.79097</t>
  </si>
  <si>
    <t>REM.79098</t>
  </si>
  <si>
    <t>REM.79099</t>
  </si>
  <si>
    <t>REM.79100</t>
  </si>
  <si>
    <t>DUPLICADA</t>
  </si>
  <si>
    <t>REM.79101</t>
  </si>
  <si>
    <t>REM.79102</t>
  </si>
  <si>
    <t>REM.79103</t>
  </si>
  <si>
    <t>REM.79104</t>
  </si>
  <si>
    <t>REM.79105</t>
  </si>
  <si>
    <t>REM.79106</t>
  </si>
  <si>
    <t>REM.79107</t>
  </si>
  <si>
    <t>REM.79108</t>
  </si>
  <si>
    <t>REM.79109</t>
  </si>
  <si>
    <t>REM.79110</t>
  </si>
  <si>
    <t>REM.79111</t>
  </si>
  <si>
    <t>INTER/2025/01308</t>
  </si>
  <si>
    <t>REM.79112</t>
  </si>
  <si>
    <t>INTER/2025/01309</t>
  </si>
  <si>
    <t>REM.79113</t>
  </si>
  <si>
    <t>REM.79114</t>
  </si>
  <si>
    <t>CONGRESO KIREI 2025</t>
  </si>
  <si>
    <t>INTER/2025/01319</t>
  </si>
  <si>
    <t>REM.79115</t>
  </si>
  <si>
    <t>REM.79116</t>
  </si>
  <si>
    <t>REM.79117</t>
  </si>
  <si>
    <t>INTER/2025/01320</t>
  </si>
  <si>
    <t>REM.79118</t>
  </si>
  <si>
    <t>INTER/2025/01326</t>
  </si>
  <si>
    <t>REM.79119</t>
  </si>
  <si>
    <t>INTER/2025/01327</t>
  </si>
  <si>
    <t>REM.79120</t>
  </si>
  <si>
    <t>REM.79121</t>
  </si>
  <si>
    <t>INTER/2025/01322</t>
  </si>
  <si>
    <t>REM.79122</t>
  </si>
  <si>
    <t>INTER/2025/01339</t>
  </si>
  <si>
    <t>REM.79123</t>
  </si>
  <si>
    <t>INTER/2025/01328</t>
  </si>
  <si>
    <t>REM.79124</t>
  </si>
  <si>
    <t>INTER/2025/01329</t>
  </si>
  <si>
    <t>REM.79125</t>
  </si>
  <si>
    <t>INTER/2025/01330</t>
  </si>
  <si>
    <t>REM.79126</t>
  </si>
  <si>
    <t>INTER/2025/01333</t>
  </si>
  <si>
    <t>REM.79127</t>
  </si>
  <si>
    <t>INTER/2025/01334</t>
  </si>
  <si>
    <t>REM.79128</t>
  </si>
  <si>
    <t>INTER/2025/01335</t>
  </si>
  <si>
    <t>REM.79129</t>
  </si>
  <si>
    <t>INTER/2025/01336</t>
  </si>
  <si>
    <t>REM.79130</t>
  </si>
  <si>
    <t>REM.79131</t>
  </si>
  <si>
    <t>REM.79132</t>
  </si>
  <si>
    <t>INTER/2025/01337</t>
  </si>
  <si>
    <t>REM.79133</t>
  </si>
  <si>
    <t>INTER/2025/01338</t>
  </si>
  <si>
    <t>REM.79134</t>
  </si>
  <si>
    <t>REM.79135</t>
  </si>
  <si>
    <t>REM.79136</t>
  </si>
  <si>
    <t>REM.79137</t>
  </si>
  <si>
    <t>REM.79138</t>
  </si>
  <si>
    <t>INTER/2025/01340</t>
  </si>
  <si>
    <t>REM.79139</t>
  </si>
  <si>
    <t>REM.79140</t>
  </si>
  <si>
    <t>REM.79141</t>
  </si>
  <si>
    <t>REM.79142</t>
  </si>
  <si>
    <t>REM.79143</t>
  </si>
  <si>
    <t>REM.79144</t>
  </si>
  <si>
    <t>REM.79145</t>
  </si>
  <si>
    <t>INTER/2025/01341</t>
  </si>
  <si>
    <t>REM.79146</t>
  </si>
  <si>
    <t>INTER/2025/01342</t>
  </si>
  <si>
    <t>REM.79147</t>
  </si>
  <si>
    <t>INTER/2025/01343</t>
  </si>
  <si>
    <t>REM.79148</t>
  </si>
  <si>
    <t>REM.79149</t>
  </si>
  <si>
    <t>INTER/2025/01345</t>
  </si>
  <si>
    <t>REM.79150</t>
  </si>
  <si>
    <t>INTER/2025/01346</t>
  </si>
  <si>
    <t>REM.79151</t>
  </si>
  <si>
    <t>REM.79152</t>
  </si>
  <si>
    <t>INTER/2025/01348</t>
  </si>
  <si>
    <t>REM.79153</t>
  </si>
  <si>
    <t>INTER/2025/01349</t>
  </si>
  <si>
    <t>REM.79154</t>
  </si>
  <si>
    <t>INTER/2025/01350</t>
  </si>
  <si>
    <t>REM.79155</t>
  </si>
  <si>
    <t>INTER/2025/01351</t>
  </si>
  <si>
    <t>REM.79156</t>
  </si>
  <si>
    <t>INTER/2025/01352</t>
  </si>
  <si>
    <t>REM.79157</t>
  </si>
  <si>
    <t>INTER/2025/01353</t>
  </si>
  <si>
    <t>REM.79158</t>
  </si>
  <si>
    <t>INTER/2025/01354</t>
  </si>
  <si>
    <t>REM.79159</t>
  </si>
  <si>
    <t>INTER/2025/01376</t>
  </si>
  <si>
    <t>REM.79160</t>
  </si>
  <si>
    <t>INTER/2025/01355</t>
  </si>
  <si>
    <t>REM.79161</t>
  </si>
  <si>
    <t>INTER/2025/01357</t>
  </si>
  <si>
    <t>REM.79162</t>
  </si>
  <si>
    <t>INTER/2025/01356</t>
  </si>
  <si>
    <t>REM.79163</t>
  </si>
  <si>
    <t>INTER/2025/01373</t>
  </si>
  <si>
    <t>REM.79164</t>
  </si>
  <si>
    <t>INTER/2025/01358</t>
  </si>
  <si>
    <t>REM.79165</t>
  </si>
  <si>
    <t>INTER/2025/01359</t>
  </si>
  <si>
    <t>REM.79166</t>
  </si>
  <si>
    <t>INTER/2025/01360</t>
  </si>
  <si>
    <t>REM.79167</t>
  </si>
  <si>
    <t>INTER/2025/01361</t>
  </si>
  <si>
    <t>REM.79168</t>
  </si>
  <si>
    <t>INTER/2025/01371</t>
  </si>
  <si>
    <t>REM.79169</t>
  </si>
  <si>
    <t>INTER/2025/01362</t>
  </si>
  <si>
    <t>REM.79170</t>
  </si>
  <si>
    <t>INTER/2025/01363</t>
  </si>
  <si>
    <t>REM.79171</t>
  </si>
  <si>
    <t>INTER/2025/01365</t>
  </si>
  <si>
    <t>REM.79172</t>
  </si>
  <si>
    <t>INTER/2025/01366</t>
  </si>
  <si>
    <t>REM.79173</t>
  </si>
  <si>
    <t>INTER/2025/01367</t>
  </si>
  <si>
    <t>REM.79174</t>
  </si>
  <si>
    <t>INTER/2025/01368</t>
  </si>
  <si>
    <t>REM.79175</t>
  </si>
  <si>
    <t>INTER/2025/01369</t>
  </si>
  <si>
    <t>REM.79176</t>
  </si>
  <si>
    <t>INTER/2025/01370</t>
  </si>
  <si>
    <t>REM.79177</t>
  </si>
  <si>
    <t>INTER/2025/01372</t>
  </si>
  <si>
    <t>REM.79178</t>
  </si>
  <si>
    <t>INTER/2025/01374</t>
  </si>
  <si>
    <t>REM.79179</t>
  </si>
  <si>
    <t>INTER/2025/01375</t>
  </si>
  <si>
    <t>REM.79180</t>
  </si>
  <si>
    <t>INTER/2025/01377</t>
  </si>
  <si>
    <t>REM.79181</t>
  </si>
  <si>
    <t>INTER/2025/01379</t>
  </si>
  <si>
    <t>REM.79182</t>
  </si>
  <si>
    <t>INTER/2025/01381</t>
  </si>
  <si>
    <t>REM.79183</t>
  </si>
  <si>
    <t>INTER/2025/01382</t>
  </si>
  <si>
    <t>REM.79184</t>
  </si>
  <si>
    <t>INTER/2025/01383</t>
  </si>
  <si>
    <t>REM.79185</t>
  </si>
  <si>
    <t>INTER/2025/01384</t>
  </si>
  <si>
    <t>REM.79186</t>
  </si>
  <si>
    <t>INTER/2025/01385</t>
  </si>
  <si>
    <t>REM.79187</t>
  </si>
  <si>
    <t>INTER/2025/01386</t>
  </si>
  <si>
    <t>REM.79188</t>
  </si>
  <si>
    <t>INTER/2025/01387</t>
  </si>
  <si>
    <t>REM.79189</t>
  </si>
  <si>
    <t>INTER/2025/01388</t>
  </si>
  <si>
    <t>REM.79190</t>
  </si>
  <si>
    <t>INTER/2025/01389</t>
  </si>
  <si>
    <t>REM.79191</t>
  </si>
  <si>
    <t>INTER/2025/01390</t>
  </si>
  <si>
    <t>REM.79192</t>
  </si>
  <si>
    <t>INTER/2025/01391</t>
  </si>
  <si>
    <t>REM.79193</t>
  </si>
  <si>
    <t>INTER/2025/01393</t>
  </si>
  <si>
    <t>REM.79194</t>
  </si>
  <si>
    <t>INTER/2025/01392</t>
  </si>
  <si>
    <t>REM.79195</t>
  </si>
  <si>
    <t>INTER/2025/01394</t>
  </si>
  <si>
    <t>REM.79196</t>
  </si>
  <si>
    <t>INTER/2025/01395</t>
  </si>
  <si>
    <t>REM.79197</t>
  </si>
  <si>
    <t>INTER/2025/01396</t>
  </si>
  <si>
    <t>REM.79198</t>
  </si>
  <si>
    <t>INTER/2025/01397</t>
  </si>
  <si>
    <t>REM.79199</t>
  </si>
  <si>
    <t>INTER/2025/01725</t>
  </si>
  <si>
    <t>REM.79200</t>
  </si>
  <si>
    <t>INTER/2025/01458</t>
  </si>
  <si>
    <t>REM.79201</t>
  </si>
  <si>
    <t>INTER/2025/01398</t>
  </si>
  <si>
    <t>REM.79202</t>
  </si>
  <si>
    <t>INTER/2025/01399</t>
  </si>
  <si>
    <t>REM.79203</t>
  </si>
  <si>
    <t>INTER/2025/01400</t>
  </si>
  <si>
    <t>REM.79204</t>
  </si>
  <si>
    <t>INTER/2025/01401</t>
  </si>
  <si>
    <t>REM.79205</t>
  </si>
  <si>
    <t>INTER/2025/01402</t>
  </si>
  <si>
    <t>REM.79206</t>
  </si>
  <si>
    <t>INTER/2025/01403</t>
  </si>
  <si>
    <t>REM.79207</t>
  </si>
  <si>
    <t>INTER/2025/01404</t>
  </si>
  <si>
    <t>REM.79208</t>
  </si>
  <si>
    <t>INTER/2025/01405</t>
  </si>
  <si>
    <t>REM.79209</t>
  </si>
  <si>
    <t>INTER/2025/01406</t>
  </si>
  <si>
    <t>REM.79210</t>
  </si>
  <si>
    <t>INTER/2025/01407</t>
  </si>
  <si>
    <t>REM.79211</t>
  </si>
  <si>
    <t>INTER/2025/01408</t>
  </si>
  <si>
    <t>REM.79212</t>
  </si>
  <si>
    <t>INTER/2025/01409</t>
  </si>
  <si>
    <t>REM.79213</t>
  </si>
  <si>
    <t>REM.79214</t>
  </si>
  <si>
    <t>INTER/2025/01410</t>
  </si>
  <si>
    <t>REM.79215</t>
  </si>
  <si>
    <t>INTER/2025/01411</t>
  </si>
  <si>
    <t>REM.79216</t>
  </si>
  <si>
    <t>INTER/2025/01412</t>
  </si>
  <si>
    <t>REM.79217</t>
  </si>
  <si>
    <t>INTER/2025/01413</t>
  </si>
  <si>
    <t>REM.79218</t>
  </si>
  <si>
    <t>INTER/2025/01414</t>
  </si>
  <si>
    <t>REM.79219</t>
  </si>
  <si>
    <t>INTER/2025/01415</t>
  </si>
  <si>
    <t>REM.79220</t>
  </si>
  <si>
    <t>INTER/2025/01416</t>
  </si>
  <si>
    <t>REM.79221</t>
  </si>
  <si>
    <t>INTER/2025/01417</t>
  </si>
  <si>
    <t>REM.79222</t>
  </si>
  <si>
    <t>INTER/2025/01418</t>
  </si>
  <si>
    <t>REM.79223</t>
  </si>
  <si>
    <t>INTER/2025/01419</t>
  </si>
  <si>
    <t>REM.79224</t>
  </si>
  <si>
    <t>INTER/2025/01420</t>
  </si>
  <si>
    <t>REM.79225</t>
  </si>
  <si>
    <t>INTER/2025/01421</t>
  </si>
  <si>
    <t>REM.79226</t>
  </si>
  <si>
    <t>INTER/2025/01422</t>
  </si>
  <si>
    <t>REM.79227</t>
  </si>
  <si>
    <t>INTER/2025/01423</t>
  </si>
  <si>
    <t>REM.79228</t>
  </si>
  <si>
    <t>INTER/2025/01424</t>
  </si>
  <si>
    <t>REM.79229</t>
  </si>
  <si>
    <t>INTER/2025/01425</t>
  </si>
  <si>
    <t>REM.79230</t>
  </si>
  <si>
    <t>INTER/2025/01426</t>
  </si>
  <si>
    <t>REM.79231</t>
  </si>
  <si>
    <t>TALLER 25/3 CDMX</t>
  </si>
  <si>
    <t>INTER/2025/01427</t>
  </si>
  <si>
    <t>REM.79232</t>
  </si>
  <si>
    <t>TALLER 24/3 CDMX</t>
  </si>
  <si>
    <t>INTER/2025/01428</t>
  </si>
  <si>
    <t>REM.79233</t>
  </si>
  <si>
    <t>INTER/2025/01429</t>
  </si>
  <si>
    <t>REM.79234</t>
  </si>
  <si>
    <t>INTER/2025/01430</t>
  </si>
  <si>
    <t>REM.79235</t>
  </si>
  <si>
    <t>INTER/2025/01431</t>
  </si>
  <si>
    <t>REM.79236</t>
  </si>
  <si>
    <t>INTER/2025/01432</t>
  </si>
  <si>
    <t>REM.79237</t>
  </si>
  <si>
    <t>INTER/2025/01434</t>
  </si>
  <si>
    <t>REM.79238</t>
  </si>
  <si>
    <t>INTER/2025/01433</t>
  </si>
  <si>
    <t>REM.79239</t>
  </si>
  <si>
    <t>INTER/2025/01435</t>
  </si>
  <si>
    <t>REM.79240</t>
  </si>
  <si>
    <t>VENTA TALLER  25/02 CDMX</t>
  </si>
  <si>
    <t>INTER/2025/01629</t>
  </si>
  <si>
    <t>REM.79241</t>
  </si>
  <si>
    <t>INTER/2025/01436</t>
  </si>
  <si>
    <t>REM.79242</t>
  </si>
  <si>
    <t>INTER/2025/01437</t>
  </si>
  <si>
    <t>REM.79243</t>
  </si>
  <si>
    <t>INTER/2025/01438</t>
  </si>
  <si>
    <t>REM.79244</t>
  </si>
  <si>
    <t>INTER/2025/01439</t>
  </si>
  <si>
    <t>REM.79245</t>
  </si>
  <si>
    <t>INTER/2025/01441</t>
  </si>
  <si>
    <t>REM.79246</t>
  </si>
  <si>
    <t>INTER/2025/01440</t>
  </si>
  <si>
    <t>REM.79247</t>
  </si>
  <si>
    <t>INTER/2025/01442</t>
  </si>
  <si>
    <t>REM.79248</t>
  </si>
  <si>
    <t>INTER/2025/01495</t>
  </si>
  <si>
    <t>REM.79249</t>
  </si>
  <si>
    <t>INTER/2025/01443</t>
  </si>
  <si>
    <t>REM.79250</t>
  </si>
  <si>
    <t>INTER/2025/01444</t>
  </si>
  <si>
    <t>REM.79251</t>
  </si>
  <si>
    <t>REM.79252</t>
  </si>
  <si>
    <t>REM.79253</t>
  </si>
  <si>
    <t>INTER/2025/01446</t>
  </si>
  <si>
    <t>REM.79254</t>
  </si>
  <si>
    <t>INTER/2025/01447</t>
  </si>
  <si>
    <t>REM.79255</t>
  </si>
  <si>
    <t>INTER/2025/01448</t>
  </si>
  <si>
    <t>REM.79256</t>
  </si>
  <si>
    <t>INTER/2025/01449</t>
  </si>
  <si>
    <t>REM.79257</t>
  </si>
  <si>
    <t>INTER/2025/01660</t>
  </si>
  <si>
    <t>REM.79258</t>
  </si>
  <si>
    <t>INTER/2025/01739</t>
  </si>
  <si>
    <t>REM.79259</t>
  </si>
  <si>
    <t>REM.79260</t>
  </si>
  <si>
    <t>REM.79261</t>
  </si>
  <si>
    <t>REM.79262</t>
  </si>
  <si>
    <t>INTER/2025/01740</t>
  </si>
  <si>
    <t>REM.79263</t>
  </si>
  <si>
    <t>INTER/2025/01451</t>
  </si>
  <si>
    <t>REM.79264</t>
  </si>
  <si>
    <t>INTER/2025/01454</t>
  </si>
  <si>
    <t>REM.79265</t>
  </si>
  <si>
    <t>INTER/2025/01455</t>
  </si>
  <si>
    <t>REM.79266</t>
  </si>
  <si>
    <t>INTER/2025/01602</t>
  </si>
  <si>
    <t>REM.79267</t>
  </si>
  <si>
    <t>INTER/2025/01452</t>
  </si>
  <si>
    <t>REM.79268</t>
  </si>
  <si>
    <t>INTER/2025/01456</t>
  </si>
  <si>
    <t>REM.79269</t>
  </si>
  <si>
    <t>INTER/2025/01457</t>
  </si>
  <si>
    <t>REM.79270</t>
  </si>
  <si>
    <t>INTER/2025/01526</t>
  </si>
  <si>
    <t>REM.79271</t>
  </si>
  <si>
    <t>INTER/2025/01627</t>
  </si>
  <si>
    <t>REM.79272</t>
  </si>
  <si>
    <t>REM.79273</t>
  </si>
  <si>
    <t>INTER/2025/01694</t>
  </si>
  <si>
    <t>REM.79274</t>
  </si>
  <si>
    <t>ARMANDO SERRANO/ MAYTE JIMENEZ</t>
  </si>
  <si>
    <t>REM.79275</t>
  </si>
  <si>
    <t>INTER/2025/01459</t>
  </si>
  <si>
    <t>REM.79276</t>
  </si>
  <si>
    <t>INTER/2025/01462</t>
  </si>
  <si>
    <t>REM.79277</t>
  </si>
  <si>
    <t>INTER/2025/01463</t>
  </si>
  <si>
    <t>REM.79278</t>
  </si>
  <si>
    <t>INTER/2025/01465</t>
  </si>
  <si>
    <t>REM.79279</t>
  </si>
  <si>
    <t>INTER/2025/01466</t>
  </si>
  <si>
    <t>REM.79280</t>
  </si>
  <si>
    <t>INTER/2025/01467</t>
  </si>
  <si>
    <t>REM.79281</t>
  </si>
  <si>
    <t>INTER/2025/01468</t>
  </si>
  <si>
    <t>REM.79282</t>
  </si>
  <si>
    <t>REM.79283</t>
  </si>
  <si>
    <t>REM.79284</t>
  </si>
  <si>
    <t>INTER/2025/01608</t>
  </si>
  <si>
    <t>REM.79285</t>
  </si>
  <si>
    <t>INTER/2025/01469</t>
  </si>
  <si>
    <t>REM.79286</t>
  </si>
  <si>
    <t>REM.79287</t>
  </si>
  <si>
    <t>INTER/2025/01543</t>
  </si>
  <si>
    <t>REM.79288</t>
  </si>
  <si>
    <t>REM.79289</t>
  </si>
  <si>
    <t>INTER/2025/01470</t>
  </si>
  <si>
    <t>REM.79290</t>
  </si>
  <si>
    <t>INTER/2025/01471</t>
  </si>
  <si>
    <t>REM.79291</t>
  </si>
  <si>
    <t>REM.79292</t>
  </si>
  <si>
    <t>REM.79293</t>
  </si>
  <si>
    <t>INTER/2025/01645</t>
  </si>
  <si>
    <t>REM.79294</t>
  </si>
  <si>
    <t>INTER/2025/01680</t>
  </si>
  <si>
    <t>REM.79295</t>
  </si>
  <si>
    <t>REM.79296</t>
  </si>
  <si>
    <t>REM.79297</t>
  </si>
  <si>
    <t>INTER/2025/01610</t>
  </si>
  <si>
    <t>REM.79298</t>
  </si>
  <si>
    <t>REM.79299</t>
  </si>
  <si>
    <t>INTER/2025/01626</t>
  </si>
  <si>
    <t>REM.79300</t>
  </si>
  <si>
    <t>INTER/2025/01717</t>
  </si>
  <si>
    <t>REM.79301</t>
  </si>
  <si>
    <t>INTER/2025/01716</t>
  </si>
  <si>
    <t>REM.79302</t>
  </si>
  <si>
    <t>REM.79303</t>
  </si>
  <si>
    <t>INTER/2025/01597</t>
  </si>
  <si>
    <t>REM.79304</t>
  </si>
  <si>
    <t>REM.79305</t>
  </si>
  <si>
    <t>INTER/2025/01472</t>
  </si>
  <si>
    <t>REM.79306</t>
  </si>
  <si>
    <t>INTER/2025/01620</t>
  </si>
  <si>
    <t>REM.79307</t>
  </si>
  <si>
    <t>INTER/2025/01732</t>
  </si>
  <si>
    <t>REM.79308</t>
  </si>
  <si>
    <t>INTER/2025/01734</t>
  </si>
  <si>
    <t>REM.79309</t>
  </si>
  <si>
    <t>INTER/2025/01628</t>
  </si>
  <si>
    <t>REM.79310</t>
  </si>
  <si>
    <t>INTER/2025/01555</t>
  </si>
  <si>
    <t>REM.79311</t>
  </si>
  <si>
    <t>INTER/2025/01671</t>
  </si>
  <si>
    <t>REM.79312</t>
  </si>
  <si>
    <t>INTER/2025/01606</t>
  </si>
  <si>
    <t>REM.79313</t>
  </si>
  <si>
    <t>INTER/2025/01491</t>
  </si>
  <si>
    <t>REM.79314</t>
  </si>
  <si>
    <t>INTER/2025/01494</t>
  </si>
  <si>
    <t>REM.79315</t>
  </si>
  <si>
    <t>INTER/2025/01506</t>
  </si>
  <si>
    <t>REM.79316</t>
  </si>
  <si>
    <t>REM.79317</t>
  </si>
  <si>
    <t>TOUR MTY</t>
  </si>
  <si>
    <t>INTER/2025/01750</t>
  </si>
  <si>
    <t>REM.79318</t>
  </si>
  <si>
    <t>REM.79319</t>
  </si>
  <si>
    <t>TOUR GUADALAJARA</t>
  </si>
  <si>
    <t>INTER/2025/01515</t>
  </si>
  <si>
    <t>REM.79320</t>
  </si>
  <si>
    <t>TOUR CDMX</t>
  </si>
  <si>
    <t>INTER/2025/01516</t>
  </si>
  <si>
    <t>REM.79321</t>
  </si>
  <si>
    <t>INTER/2025/01562</t>
  </si>
  <si>
    <t>REM.79322</t>
  </si>
  <si>
    <t>INTER/2025/01518</t>
  </si>
  <si>
    <t>REM.79323</t>
  </si>
  <si>
    <t>REM.79324</t>
  </si>
  <si>
    <t>INTER/2025/01663</t>
  </si>
  <si>
    <t>REM.79325</t>
  </si>
  <si>
    <t>REM.79326</t>
  </si>
  <si>
    <t>REM.79327</t>
  </si>
  <si>
    <t>INTER/2025/01655</t>
  </si>
  <si>
    <t>REM.79328</t>
  </si>
  <si>
    <t>INTER/2025/01715</t>
  </si>
  <si>
    <t>REM.79329</t>
  </si>
  <si>
    <t>REM.79330</t>
  </si>
  <si>
    <t>INTER/2025/01699</t>
  </si>
  <si>
    <t>REM.79331</t>
  </si>
  <si>
    <t>INTER/2025/01677</t>
  </si>
  <si>
    <t>REM.79332</t>
  </si>
  <si>
    <t>INTER/2025/01678</t>
  </si>
  <si>
    <t>REM.79333</t>
  </si>
  <si>
    <t>REM.79334</t>
  </si>
  <si>
    <t>REM.79335</t>
  </si>
  <si>
    <t>INTER/2025/01521</t>
  </si>
  <si>
    <t>REM.79336</t>
  </si>
  <si>
    <t>INTER/2025/01633</t>
  </si>
  <si>
    <t>REM.79337</t>
  </si>
  <si>
    <t>INTER/2025/01634</t>
  </si>
  <si>
    <t>REM.79338</t>
  </si>
  <si>
    <t>INTER/2025/01667</t>
  </si>
  <si>
    <t>REM.79339</t>
  </si>
  <si>
    <t>INTER/2025/01724</t>
  </si>
  <si>
    <t>REM.79340</t>
  </si>
  <si>
    <t>INTER/2025/01522</t>
  </si>
  <si>
    <t>REM.79341</t>
  </si>
  <si>
    <t>INTER/2025/01523</t>
  </si>
  <si>
    <t>REM.79342</t>
  </si>
  <si>
    <t>INTER/2025/01681</t>
  </si>
  <si>
    <t>REM.79343</t>
  </si>
  <si>
    <t>INTER/2025/01639</t>
  </si>
  <si>
    <t>REM.79344</t>
  </si>
  <si>
    <t>INTER/2025/01524</t>
  </si>
  <si>
    <t>REM.79345</t>
  </si>
  <si>
    <t>INTER/2025/01607</t>
  </si>
  <si>
    <t>REM.79346</t>
  </si>
  <si>
    <t>INTER/2025/01525</t>
  </si>
  <si>
    <t>REM.79347</t>
  </si>
  <si>
    <t>REM.79348</t>
  </si>
  <si>
    <t>INTER/2025/01635</t>
  </si>
  <si>
    <t>REM.79349</t>
  </si>
  <si>
    <t>REM.79350</t>
  </si>
  <si>
    <t>INTER/2025/01534</t>
  </si>
  <si>
    <t>REM.79351</t>
  </si>
  <si>
    <t>INTER/2025/01538</t>
  </si>
  <si>
    <t>REM.79352</t>
  </si>
  <si>
    <t>REM.79353</t>
  </si>
  <si>
    <t>INTER/2025/01540</t>
  </si>
  <si>
    <t>REM.79354</t>
  </si>
  <si>
    <t>INTER/2025/01541</t>
  </si>
  <si>
    <t>REM.79355</t>
  </si>
  <si>
    <t>REM.79356</t>
  </si>
  <si>
    <t>REM.79357</t>
  </si>
  <si>
    <t>INTER/2025/01542</t>
  </si>
  <si>
    <t>REM.79358</t>
  </si>
  <si>
    <t>INTER/2025/01544</t>
  </si>
  <si>
    <t>REM.79359</t>
  </si>
  <si>
    <t>REM.79360</t>
  </si>
  <si>
    <t>REM.79361</t>
  </si>
  <si>
    <t>INTER/2025/01549</t>
  </si>
  <si>
    <t>REM.79362</t>
  </si>
  <si>
    <t>INTER/2025/01548</t>
  </si>
  <si>
    <t>REM.79363</t>
  </si>
  <si>
    <t>INTER/2025/01603</t>
  </si>
  <si>
    <t>REM.79364</t>
  </si>
  <si>
    <t>REM.79365</t>
  </si>
  <si>
    <t>REM.79366</t>
  </si>
  <si>
    <t>REM.79367</t>
  </si>
  <si>
    <t>REM.79368</t>
  </si>
  <si>
    <t>REM.79369</t>
  </si>
  <si>
    <t>INTER/2025/01545</t>
  </si>
  <si>
    <t>REM.79370</t>
  </si>
  <si>
    <t>INTER/2025/01547</t>
  </si>
  <si>
    <t>REM.79371</t>
  </si>
  <si>
    <t>INTER/2025/01546</t>
  </si>
  <si>
    <t>REM.79372</t>
  </si>
  <si>
    <t>INTER/2025/01700</t>
  </si>
  <si>
    <t>REM.79373</t>
  </si>
  <si>
    <t>REM.79374</t>
  </si>
  <si>
    <t>REM.79375</t>
  </si>
  <si>
    <t>REM.79376</t>
  </si>
  <si>
    <t>INTER/2025/01551</t>
  </si>
  <si>
    <t>REM.79377</t>
  </si>
  <si>
    <t>INTER/2025/01709</t>
  </si>
  <si>
    <t>REM.79378</t>
  </si>
  <si>
    <t>INTER/2025/01557</t>
  </si>
  <si>
    <t>REM.79379</t>
  </si>
  <si>
    <t>INTER/2025/01558</t>
  </si>
  <si>
    <t>REM.79380</t>
  </si>
  <si>
    <t>INTER/2025/01567</t>
  </si>
  <si>
    <t>REM.79381</t>
  </si>
  <si>
    <t>REM.79382</t>
  </si>
  <si>
    <t>REM.79383</t>
  </si>
  <si>
    <t>REM.79384</t>
  </si>
  <si>
    <t>REM.79385</t>
  </si>
  <si>
    <t>REM.79386</t>
  </si>
  <si>
    <t>INTER/2025/01563</t>
  </si>
  <si>
    <t>REM.79387</t>
  </si>
  <si>
    <t>INTER/2025/01564</t>
  </si>
  <si>
    <t>REM.79388</t>
  </si>
  <si>
    <t>INTER/2025/01565</t>
  </si>
  <si>
    <t>REM.79389</t>
  </si>
  <si>
    <t>TOUR MONTERREY</t>
  </si>
  <si>
    <t>INTER/2025/01566</t>
  </si>
  <si>
    <t>REM.79390</t>
  </si>
  <si>
    <t>REM.79391</t>
  </si>
  <si>
    <t>INTER/2025/01568</t>
  </si>
  <si>
    <t>REM.79392</t>
  </si>
  <si>
    <t>REM.79393</t>
  </si>
  <si>
    <t>INTER/2025/01569</t>
  </si>
  <si>
    <t>REM.79394</t>
  </si>
  <si>
    <t>INTER/2025/01570</t>
  </si>
  <si>
    <t>REM.79395</t>
  </si>
  <si>
    <t>INTER/2025/01571</t>
  </si>
  <si>
    <t>REM.79396</t>
  </si>
  <si>
    <t>REM.79397</t>
  </si>
  <si>
    <t>INTER/2025/01572</t>
  </si>
  <si>
    <t>REM.79398</t>
  </si>
  <si>
    <t>INTER/2025/01573</t>
  </si>
  <si>
    <t>REM.79399</t>
  </si>
  <si>
    <t>INTER/2025/01574</t>
  </si>
  <si>
    <t>REM.79400</t>
  </si>
  <si>
    <t>INTER/2025/01575</t>
  </si>
  <si>
    <t>REM.79401</t>
  </si>
  <si>
    <t>INTER/2025/01576</t>
  </si>
  <si>
    <t>REM.79402</t>
  </si>
  <si>
    <t>INTER/2025/01577</t>
  </si>
  <si>
    <t>REM.79403</t>
  </si>
  <si>
    <t>INTER/2025/01578</t>
  </si>
  <si>
    <t>REM.79404</t>
  </si>
  <si>
    <t>INTER/2025/01579</t>
  </si>
  <si>
    <t>REM.79405</t>
  </si>
  <si>
    <t>REM.79406</t>
  </si>
  <si>
    <t>INTER/2025/01580</t>
  </si>
  <si>
    <t>REM.79407</t>
  </si>
  <si>
    <t>INTER/2025/01581</t>
  </si>
  <si>
    <t>REM.79408</t>
  </si>
  <si>
    <t>INTER/2025/01582</t>
  </si>
  <si>
    <t>REM.79409</t>
  </si>
  <si>
    <t>INTER/2025/01583</t>
  </si>
  <si>
    <t>REM.79410</t>
  </si>
  <si>
    <t>INTER/2025/01584</t>
  </si>
  <si>
    <t>REM.79411</t>
  </si>
  <si>
    <t>INTER/2025/01585</t>
  </si>
  <si>
    <t>REM.79412</t>
  </si>
  <si>
    <t>INTER/2025/01711</t>
  </si>
  <si>
    <t>REM.79413</t>
  </si>
  <si>
    <t>INTER/2025/01586</t>
  </si>
  <si>
    <t>REM.79414</t>
  </si>
  <si>
    <t>INTER/2025/01587</t>
  </si>
  <si>
    <t>REM.79415</t>
  </si>
  <si>
    <t>REM.79416</t>
  </si>
  <si>
    <t>INTER/2025/01588</t>
  </si>
  <si>
    <t>REM.79417</t>
  </si>
  <si>
    <t>INTER/2025/01589</t>
  </si>
  <si>
    <t>REM.79418</t>
  </si>
  <si>
    <t>INTER/2025/01590</t>
  </si>
  <si>
    <t>REM.79419</t>
  </si>
  <si>
    <t>INTER/2025/01591</t>
  </si>
  <si>
    <t>REM.79420</t>
  </si>
  <si>
    <t>INTER/2025/01592</t>
  </si>
  <si>
    <t>REM.79421</t>
  </si>
  <si>
    <t>INTER/2025/01593</t>
  </si>
  <si>
    <t>REM.79422</t>
  </si>
  <si>
    <t>INTER/2025/01594</t>
  </si>
  <si>
    <t>REM.79423</t>
  </si>
  <si>
    <t>INTER/2025/01751</t>
  </si>
  <si>
    <t>REM.79424</t>
  </si>
  <si>
    <t>REM.79425</t>
  </si>
  <si>
    <t>REM.79426</t>
  </si>
  <si>
    <t>INTER/2025/01621</t>
  </si>
  <si>
    <t>REM.79427</t>
  </si>
  <si>
    <t>INTER/2025/01595</t>
  </si>
  <si>
    <t>REM.79428</t>
  </si>
  <si>
    <t>INTER/2025/01596</t>
  </si>
  <si>
    <t>REM.79429</t>
  </si>
  <si>
    <t>REM.79430</t>
  </si>
  <si>
    <t>REM.79431</t>
  </si>
  <si>
    <t>REM.79432</t>
  </si>
  <si>
    <t>REM.79433</t>
  </si>
  <si>
    <t>INTER/2025/01598</t>
  </si>
  <si>
    <t>REM.79434</t>
  </si>
  <si>
    <t>INTER/2025/01599</t>
  </si>
  <si>
    <t>REM.79435</t>
  </si>
  <si>
    <t>INTER/2025/01609</t>
  </si>
  <si>
    <t>REM.79436</t>
  </si>
  <si>
    <t>INTER/2025/01615</t>
  </si>
  <si>
    <t>REM.79437</t>
  </si>
  <si>
    <t>INTER/2025/01611</t>
  </si>
  <si>
    <t>REM.79438</t>
  </si>
  <si>
    <t>INTER/2025/01612</t>
  </si>
  <si>
    <t>REM.79439</t>
  </si>
  <si>
    <t>REM.79440</t>
  </si>
  <si>
    <t>REM.79441</t>
  </si>
  <si>
    <t>REM.79442</t>
  </si>
  <si>
    <t>REM.79443</t>
  </si>
  <si>
    <t>REM.79444</t>
  </si>
  <si>
    <t>REM.79445</t>
  </si>
  <si>
    <t>REM.79446</t>
  </si>
  <si>
    <t>REM.79447</t>
  </si>
  <si>
    <t>REM.79448</t>
  </si>
  <si>
    <t>INTER/2025/01631</t>
  </si>
  <si>
    <t>REM.79449</t>
  </si>
  <si>
    <t>REM.79450</t>
  </si>
  <si>
    <t>REM.79451</t>
  </si>
  <si>
    <t>REM.79452</t>
  </si>
  <si>
    <t>REM.79453</t>
  </si>
  <si>
    <t>REM.79454</t>
  </si>
  <si>
    <t>INTER/2025/01736</t>
  </si>
  <si>
    <t>REM.79455</t>
  </si>
  <si>
    <t>REM.79456</t>
  </si>
  <si>
    <t>REM.79457</t>
  </si>
  <si>
    <t>REM.79458</t>
  </si>
  <si>
    <t>INTER/2025/01622</t>
  </si>
  <si>
    <t>REM.79459</t>
  </si>
  <si>
    <t>PROMOCION BIOESTIMULADORES ABRIL 2025</t>
  </si>
  <si>
    <t>INTER/2025/01659</t>
  </si>
  <si>
    <t>REM.79460</t>
  </si>
  <si>
    <t>INTER/2025/01753</t>
  </si>
  <si>
    <t>REM.79461</t>
  </si>
  <si>
    <t>REM.79462</t>
  </si>
  <si>
    <t>REM.79463</t>
  </si>
  <si>
    <t>REM.79464</t>
  </si>
  <si>
    <t>REM.79465</t>
  </si>
  <si>
    <t>REM.79466</t>
  </si>
  <si>
    <t>REM.79467</t>
  </si>
  <si>
    <t>REM.79468</t>
  </si>
  <si>
    <t>INTER/2025/01630</t>
  </si>
  <si>
    <t>REM.79469</t>
  </si>
  <si>
    <t>DEMO WONDER 08/04</t>
  </si>
  <si>
    <t>REM.79470</t>
  </si>
  <si>
    <t>REM.79471</t>
  </si>
  <si>
    <t>REM.79472</t>
  </si>
  <si>
    <t>REM.79473</t>
  </si>
  <si>
    <t>REM.79474</t>
  </si>
  <si>
    <t>REM.79475</t>
  </si>
  <si>
    <t>REM.79476</t>
  </si>
  <si>
    <t>INTER/2025/01670</t>
  </si>
  <si>
    <t>REM.79477</t>
  </si>
  <si>
    <t>REM.79478</t>
  </si>
  <si>
    <t>PRODUCTO WORSHOP GOURI ABRIL 2025</t>
  </si>
  <si>
    <t>REM.79479</t>
  </si>
  <si>
    <t>CIRUTOUR GUADALAJARA</t>
  </si>
  <si>
    <t>INTER/2025/01646</t>
  </si>
  <si>
    <t>REM.79480</t>
  </si>
  <si>
    <t>DEMO WONDER</t>
  </si>
  <si>
    <t>REM.79481</t>
  </si>
  <si>
    <t>INTER/2025/01648</t>
  </si>
  <si>
    <t>REM.79482</t>
  </si>
  <si>
    <t>REM.79483</t>
  </si>
  <si>
    <t>INTER/2025/01649</t>
  </si>
  <si>
    <t>REM.79484</t>
  </si>
  <si>
    <t>REM.79485</t>
  </si>
  <si>
    <t>REM.79486</t>
  </si>
  <si>
    <t>REM.79487</t>
  </si>
  <si>
    <t>INTER/2025/01735</t>
  </si>
  <si>
    <t>REM.79488</t>
  </si>
  <si>
    <t>REM.79489</t>
  </si>
  <si>
    <t>REM.79490</t>
  </si>
  <si>
    <t>REM.79491</t>
  </si>
  <si>
    <t>A-16994</t>
  </si>
  <si>
    <t>REM.79492</t>
  </si>
  <si>
    <t>INTER/2025/01729</t>
  </si>
  <si>
    <t>REM.79493</t>
  </si>
  <si>
    <t>REM.79494</t>
  </si>
  <si>
    <t>INTER/2025/01651</t>
  </si>
  <si>
    <t>REM.79495</t>
  </si>
  <si>
    <t>REM.79496</t>
  </si>
  <si>
    <t>REM.79497</t>
  </si>
  <si>
    <t>REM.79498</t>
  </si>
  <si>
    <t>REM.79499</t>
  </si>
  <si>
    <t>TALLER 07/04</t>
  </si>
  <si>
    <t>INTER/2025/01652</t>
  </si>
  <si>
    <t>REM.79500</t>
  </si>
  <si>
    <t>INTER/2025/01702</t>
  </si>
  <si>
    <t>REM.79501</t>
  </si>
  <si>
    <t>INTER/2025/01701</t>
  </si>
  <si>
    <t>REM.79502</t>
  </si>
  <si>
    <t>REM.79503</t>
  </si>
  <si>
    <t>REM.79504</t>
  </si>
  <si>
    <t>REM.79505</t>
  </si>
  <si>
    <t>REM.79506</t>
  </si>
  <si>
    <t>REM.79507</t>
  </si>
  <si>
    <t>INTER/2025/01720</t>
  </si>
  <si>
    <t>REM.79508</t>
  </si>
  <si>
    <t>REM.79509</t>
  </si>
  <si>
    <t>REM.79510</t>
  </si>
  <si>
    <t>REM.79511</t>
  </si>
  <si>
    <t>INTER/2025/01719</t>
  </si>
  <si>
    <t>REM.79512</t>
  </si>
  <si>
    <t>REM.79513</t>
  </si>
  <si>
    <t>CIRUDERM TOUR MONTERREY</t>
  </si>
  <si>
    <t>INTER/2025/01721</t>
  </si>
  <si>
    <t>REM.79514</t>
  </si>
  <si>
    <t>INTER/2025/01657</t>
  </si>
  <si>
    <t>REM.79515</t>
  </si>
  <si>
    <t>REM.79516</t>
  </si>
  <si>
    <t>REM.79517</t>
  </si>
  <si>
    <t>REM.79518</t>
  </si>
  <si>
    <t>REM.79519</t>
  </si>
  <si>
    <t>REM.79520</t>
  </si>
  <si>
    <t>REM.79521</t>
  </si>
  <si>
    <t>REM.79522</t>
  </si>
  <si>
    <t>REM.79523</t>
  </si>
  <si>
    <t>INTER/2025/01682</t>
  </si>
  <si>
    <t>REM.79524</t>
  </si>
  <si>
    <t>INTER/2025/01757</t>
  </si>
  <si>
    <t>REM.79525</t>
  </si>
  <si>
    <t>REM.79526</t>
  </si>
  <si>
    <t>INTER/2025/01726</t>
  </si>
  <si>
    <t>REM.79527</t>
  </si>
  <si>
    <t>REM.79528</t>
  </si>
  <si>
    <t>INTER/2025/01673</t>
  </si>
  <si>
    <t>REM.79529</t>
  </si>
  <si>
    <t>INTER/2025/01688</t>
  </si>
  <si>
    <t>REM.79530</t>
  </si>
  <si>
    <t>REM.79531</t>
  </si>
  <si>
    <t>REM.79532</t>
  </si>
  <si>
    <t>REM.79533</t>
  </si>
  <si>
    <t>REM.79534</t>
  </si>
  <si>
    <t>REM.79535</t>
  </si>
  <si>
    <t>REM.79536</t>
  </si>
  <si>
    <t>REM.79537</t>
  </si>
  <si>
    <t>REM.79538</t>
  </si>
  <si>
    <t>REM.79539</t>
  </si>
  <si>
    <t>REM.79540</t>
  </si>
  <si>
    <t>REM.79541</t>
  </si>
  <si>
    <t>REM.79542</t>
  </si>
  <si>
    <t>REM.79543</t>
  </si>
  <si>
    <t>REM.79544</t>
  </si>
  <si>
    <t>REM.79545</t>
  </si>
  <si>
    <t>INTER/2025/01727</t>
  </si>
  <si>
    <t>REM.79546</t>
  </si>
  <si>
    <t>REM.79547</t>
  </si>
  <si>
    <t>INTER/2025/01728</t>
  </si>
  <si>
    <t>REM.79548</t>
  </si>
  <si>
    <t>INTER/2025/01712</t>
  </si>
  <si>
    <t>REM.79549</t>
  </si>
  <si>
    <t>INTER/2025/01713</t>
  </si>
  <si>
    <t>REM.79550</t>
  </si>
  <si>
    <t>INTER/2025/01714</t>
  </si>
  <si>
    <t>REM.79551</t>
  </si>
  <si>
    <t>REM.79552</t>
  </si>
  <si>
    <t>REM.79553</t>
  </si>
  <si>
    <t>REM.79554</t>
  </si>
  <si>
    <t>REM.79555</t>
  </si>
  <si>
    <t>REM.79556</t>
  </si>
  <si>
    <t>REM.79557</t>
  </si>
  <si>
    <t>REM.79558</t>
  </si>
  <si>
    <t>REM.79559</t>
  </si>
  <si>
    <t>REM.79560</t>
  </si>
  <si>
    <t>REM.79561</t>
  </si>
  <si>
    <t>INTER/2025/01737</t>
  </si>
  <si>
    <t>REM.79562</t>
  </si>
  <si>
    <t>REM.79563</t>
  </si>
  <si>
    <t>INTER/2025/01756</t>
  </si>
  <si>
    <t>REM.79564</t>
  </si>
  <si>
    <t>REM.79565</t>
  </si>
  <si>
    <t>USO PERSONAL GUILLERMINA</t>
  </si>
  <si>
    <t>REM.79566</t>
  </si>
  <si>
    <t>REM.79567</t>
  </si>
  <si>
    <t>REM.79568</t>
  </si>
  <si>
    <t>REM.79569</t>
  </si>
  <si>
    <t>REM.79570</t>
  </si>
  <si>
    <t>REM.79571</t>
  </si>
  <si>
    <t>REM.79572</t>
  </si>
  <si>
    <t>PRODUCTO SPEAKER TALLER CD JUAREZ</t>
  </si>
  <si>
    <t>REM.79573</t>
  </si>
  <si>
    <t>REM.79574</t>
  </si>
  <si>
    <t>INTER/2025/01738</t>
  </si>
  <si>
    <t>REM.79575</t>
  </si>
  <si>
    <t>REM.79576</t>
  </si>
  <si>
    <t>REM.79577</t>
  </si>
  <si>
    <t>REM.79578</t>
  </si>
  <si>
    <t>REM.79579</t>
  </si>
  <si>
    <t>REM.79580</t>
  </si>
  <si>
    <t>REM.79581</t>
  </si>
  <si>
    <t>REM.79582</t>
  </si>
  <si>
    <t>REM.79583</t>
  </si>
  <si>
    <t>REM.79584</t>
  </si>
  <si>
    <t>REM.79585</t>
  </si>
  <si>
    <t>REM.79586</t>
  </si>
  <si>
    <t>REM.79587</t>
  </si>
  <si>
    <t>REM.79588</t>
  </si>
  <si>
    <t>REM.79589</t>
  </si>
  <si>
    <t>REM.79590</t>
  </si>
  <si>
    <t>TALLER CDMX 07/04/2025</t>
  </si>
  <si>
    <t>REM.79591</t>
  </si>
  <si>
    <t>REM.79592</t>
  </si>
  <si>
    <t>REM.79593</t>
  </si>
  <si>
    <t>REM.79594</t>
  </si>
  <si>
    <t>INTER/2025/01766</t>
  </si>
  <si>
    <t>REM.79595</t>
  </si>
  <si>
    <t>INTER/2025/01852</t>
  </si>
  <si>
    <t>REM.79596</t>
  </si>
  <si>
    <t>INTER/2025/01899</t>
  </si>
  <si>
    <t>REM.79597</t>
  </si>
  <si>
    <t>INTER/2025/01901</t>
  </si>
  <si>
    <t>REM.79598</t>
  </si>
  <si>
    <t>INTER/2025/01773</t>
  </si>
  <si>
    <t>REM.79599</t>
  </si>
  <si>
    <t>INTER/2025/01825</t>
  </si>
  <si>
    <t>REM.79600</t>
  </si>
  <si>
    <t>REM.79601</t>
  </si>
  <si>
    <t>REM.79602</t>
  </si>
  <si>
    <t>INTER/2025/01857</t>
  </si>
  <si>
    <t>REM.79603</t>
  </si>
  <si>
    <t>INTER/2025/01962</t>
  </si>
  <si>
    <t>REM.79604</t>
  </si>
  <si>
    <t>REM.79605</t>
  </si>
  <si>
    <t>INTER/2025/01929</t>
  </si>
  <si>
    <t>REM.79606</t>
  </si>
  <si>
    <t>VENTA FACE &amp; BODY 2025</t>
  </si>
  <si>
    <t>INTER/2025/01805</t>
  </si>
  <si>
    <t>REM.79607</t>
  </si>
  <si>
    <t>INTER/2025/01774</t>
  </si>
  <si>
    <t>REM.79608</t>
  </si>
  <si>
    <t>REM.79609</t>
  </si>
  <si>
    <t>REM.79610</t>
  </si>
  <si>
    <t>REM.79611</t>
  </si>
  <si>
    <t>REM.79612</t>
  </si>
  <si>
    <t>REM.79613</t>
  </si>
  <si>
    <t>REM.79614</t>
  </si>
  <si>
    <t>REM.79615</t>
  </si>
  <si>
    <t>REM.79616</t>
  </si>
  <si>
    <t>INTER/2025/01775</t>
  </si>
  <si>
    <t>REM.79617</t>
  </si>
  <si>
    <t>REM.79618</t>
  </si>
  <si>
    <t>REM.79619</t>
  </si>
  <si>
    <t>INTER/2025/01990</t>
  </si>
  <si>
    <t>REM.79620</t>
  </si>
  <si>
    <t>INTER/2025/01817</t>
  </si>
  <si>
    <t>REM.79621</t>
  </si>
  <si>
    <t>REM.79622</t>
  </si>
  <si>
    <t>INTER/2025/01803</t>
  </si>
  <si>
    <t>REM.79623</t>
  </si>
  <si>
    <t>INTER/2025/01809</t>
  </si>
  <si>
    <t>REM.79624</t>
  </si>
  <si>
    <t>REM.79625</t>
  </si>
  <si>
    <t>REM.79626</t>
  </si>
  <si>
    <t>REM.79627</t>
  </si>
  <si>
    <t>REM.79628</t>
  </si>
  <si>
    <t>PRODUCTO WORKSHOP NOVUMA 21.04.2025</t>
  </si>
  <si>
    <t>REM.79629</t>
  </si>
  <si>
    <t>VENTA TALLER TREJO</t>
  </si>
  <si>
    <t>INTER/2025/01935</t>
  </si>
  <si>
    <t>REM.79630</t>
  </si>
  <si>
    <t>REM.79631</t>
  </si>
  <si>
    <t>REM.79632</t>
  </si>
  <si>
    <t>REM.79633</t>
  </si>
  <si>
    <t>REM.79634</t>
  </si>
  <si>
    <t>INTER/2025/01819</t>
  </si>
  <si>
    <t>REM.79635</t>
  </si>
  <si>
    <t>REM.79636</t>
  </si>
  <si>
    <t>INTER/2025/01821</t>
  </si>
  <si>
    <t>REM.79637</t>
  </si>
  <si>
    <t>REM.79638</t>
  </si>
  <si>
    <t>REM.79639</t>
  </si>
  <si>
    <t>CIRUDERM TOUR CDMX</t>
  </si>
  <si>
    <t>INTER/2025/01823</t>
  </si>
  <si>
    <t>REM.79640</t>
  </si>
  <si>
    <t>REM.79641</t>
  </si>
  <si>
    <t>REM.79642</t>
  </si>
  <si>
    <t>REM.79643</t>
  </si>
  <si>
    <t>REM.79644</t>
  </si>
  <si>
    <t>REM.79645</t>
  </si>
  <si>
    <t>INTER/2025/01826</t>
  </si>
  <si>
    <t>REM.79646</t>
  </si>
  <si>
    <t>REM.79647</t>
  </si>
  <si>
    <t>REM.79648</t>
  </si>
  <si>
    <t>CIRUTOUR CDMX</t>
  </si>
  <si>
    <t>REM.79649</t>
  </si>
  <si>
    <t>REM.79650</t>
  </si>
  <si>
    <t>REM.79651</t>
  </si>
  <si>
    <t>INTER/2025/01835</t>
  </si>
  <si>
    <t>REM.79652</t>
  </si>
  <si>
    <t>REM.79653</t>
  </si>
  <si>
    <t>REM.79654</t>
  </si>
  <si>
    <t>REM.79655</t>
  </si>
  <si>
    <t>REM.79656</t>
  </si>
  <si>
    <t>REM.79657</t>
  </si>
  <si>
    <t>REM.79658</t>
  </si>
  <si>
    <t>VENTA TALLER 07/04/2025</t>
  </si>
  <si>
    <t>INTER/2025/01837</t>
  </si>
  <si>
    <t>REM.79659</t>
  </si>
  <si>
    <t>INTER/2025/01838</t>
  </si>
  <si>
    <t>REM.79660</t>
  </si>
  <si>
    <t>REM.79661</t>
  </si>
  <si>
    <t>INTER/2025/01964</t>
  </si>
  <si>
    <t>REM.79662</t>
  </si>
  <si>
    <t>INTER/2025/01839</t>
  </si>
  <si>
    <t>REM.79663</t>
  </si>
  <si>
    <t>INTER/2025/01859</t>
  </si>
  <si>
    <t>REM.79664</t>
  </si>
  <si>
    <t>REM.79665</t>
  </si>
  <si>
    <t>REM.79666</t>
  </si>
  <si>
    <t>INTER/2025/01928</t>
  </si>
  <si>
    <t>REM.79667</t>
  </si>
  <si>
    <t>REM.79668</t>
  </si>
  <si>
    <t>REM.79669</t>
  </si>
  <si>
    <t>INTER/2025/01898</t>
  </si>
  <si>
    <t>REM.79670</t>
  </si>
  <si>
    <t>REM.79671</t>
  </si>
  <si>
    <t>A-2686</t>
  </si>
  <si>
    <t>INTER/2025/01927</t>
  </si>
  <si>
    <t>REM.79672</t>
  </si>
  <si>
    <t>REM.79673</t>
  </si>
  <si>
    <t>INTER/2025/01849</t>
  </si>
  <si>
    <t>REM.79674</t>
  </si>
  <si>
    <t>REM.79675</t>
  </si>
  <si>
    <t>REM.79676</t>
  </si>
  <si>
    <t>REM.79677</t>
  </si>
  <si>
    <t>INTER/2025/01931</t>
  </si>
  <si>
    <t>REM.79678</t>
  </si>
  <si>
    <t>INTER/2025/01980</t>
  </si>
  <si>
    <t>REM.79679</t>
  </si>
  <si>
    <t>REM.79680</t>
  </si>
  <si>
    <t>INTER/2025/01841</t>
  </si>
  <si>
    <t>REM.79681</t>
  </si>
  <si>
    <t>INTER/2025/01843</t>
  </si>
  <si>
    <t>REM.79682</t>
  </si>
  <si>
    <t>INTER/2025/01844</t>
  </si>
  <si>
    <t>REM.79683</t>
  </si>
  <si>
    <t>INTER/2025/01845</t>
  </si>
  <si>
    <t>REM.79684</t>
  </si>
  <si>
    <t>CIRUTOUR MONTERREY</t>
  </si>
  <si>
    <t>INTER/2025/01846</t>
  </si>
  <si>
    <t>REM.79685</t>
  </si>
  <si>
    <t>INTER/2025/01855</t>
  </si>
  <si>
    <t>REM.79686</t>
  </si>
  <si>
    <t>REM.79687</t>
  </si>
  <si>
    <t>INTER/2025/01858</t>
  </si>
  <si>
    <t>REM.79688</t>
  </si>
  <si>
    <t>REM.79689</t>
  </si>
  <si>
    <t>REM.79690</t>
  </si>
  <si>
    <t>INTER/2025/01860</t>
  </si>
  <si>
    <t>REM.79691</t>
  </si>
  <si>
    <t>INTER/2025/01861</t>
  </si>
  <si>
    <t>REM.79692</t>
  </si>
  <si>
    <t>REM.79693</t>
  </si>
  <si>
    <t>REM.79694</t>
  </si>
  <si>
    <t>REM.79695</t>
  </si>
  <si>
    <t>REM.79696</t>
  </si>
  <si>
    <t>REM.79697</t>
  </si>
  <si>
    <t>REM.79698</t>
  </si>
  <si>
    <t>REM.79699</t>
  </si>
  <si>
    <t>INTER/2025/01865</t>
  </si>
  <si>
    <t>REM.79700</t>
  </si>
  <si>
    <t>INTER/2025/01866</t>
  </si>
  <si>
    <t>REM.79701</t>
  </si>
  <si>
    <t>INTER/2025/01867</t>
  </si>
  <si>
    <t>REM.79702</t>
  </si>
  <si>
    <t>INTER/2025/01868</t>
  </si>
  <si>
    <t>REM.79703</t>
  </si>
  <si>
    <t>INTER/2025/01869</t>
  </si>
  <si>
    <t>REM.79704</t>
  </si>
  <si>
    <t>INTER/2025/01870</t>
  </si>
  <si>
    <t>REM.79705</t>
  </si>
  <si>
    <t>INTER/2025/01872</t>
  </si>
  <si>
    <t>REM.79706</t>
  </si>
  <si>
    <t>INTER/2025/01873</t>
  </si>
  <si>
    <t>REM.79707</t>
  </si>
  <si>
    <t>INTER/2025/01874</t>
  </si>
  <si>
    <t>REM.79708</t>
  </si>
  <si>
    <t>INTER/2025/01875</t>
  </si>
  <si>
    <t>REM.79709</t>
  </si>
  <si>
    <t>INTER/2025/01877</t>
  </si>
  <si>
    <t>REM.79710</t>
  </si>
  <si>
    <t>INTER/2025/01878</t>
  </si>
  <si>
    <t>REM.79711</t>
  </si>
  <si>
    <t>INTER/2025/01879</t>
  </si>
  <si>
    <t>REM.79712</t>
  </si>
  <si>
    <t>REM.79713</t>
  </si>
  <si>
    <t>REM.79714</t>
  </si>
  <si>
    <t>REM.79715</t>
  </si>
  <si>
    <t>REM.79716</t>
  </si>
  <si>
    <t>REM.79717</t>
  </si>
  <si>
    <t>REM.79718</t>
  </si>
  <si>
    <t>REM.79719</t>
  </si>
  <si>
    <t>INTER/2025/01880</t>
  </si>
  <si>
    <t>REM.79720</t>
  </si>
  <si>
    <t>REM.79721</t>
  </si>
  <si>
    <t>REM.79722</t>
  </si>
  <si>
    <t>REM.79723</t>
  </si>
  <si>
    <t>INTER/2025/01951</t>
  </si>
  <si>
    <t>REM.79724</t>
  </si>
  <si>
    <t>REM.79725</t>
  </si>
  <si>
    <t>REM.79726</t>
  </si>
  <si>
    <t>REM.79727</t>
  </si>
  <si>
    <t>INTER/2025/01886</t>
  </si>
  <si>
    <t>REM.79728</t>
  </si>
  <si>
    <t>REM.79729</t>
  </si>
  <si>
    <t>PROMO ABRIL</t>
  </si>
  <si>
    <t>REM.79730</t>
  </si>
  <si>
    <t>INTER/2025/01930</t>
  </si>
  <si>
    <t>REM.79731</t>
  </si>
  <si>
    <t>INTER/2025/01884</t>
  </si>
  <si>
    <t>REM.79732</t>
  </si>
  <si>
    <t>REM.79733</t>
  </si>
  <si>
    <t>REM.79734</t>
  </si>
  <si>
    <t>REM.79735</t>
  </si>
  <si>
    <t>REM.79736</t>
  </si>
  <si>
    <t>REM.79737</t>
  </si>
  <si>
    <t>REM.79738</t>
  </si>
  <si>
    <t>REM.79739</t>
  </si>
  <si>
    <t>REM.79740</t>
  </si>
  <si>
    <t>REM.79741</t>
  </si>
  <si>
    <t>REM.79742</t>
  </si>
  <si>
    <t>REM.79743</t>
  </si>
  <si>
    <t>REM.79744</t>
  </si>
  <si>
    <t>REM.79745</t>
  </si>
  <si>
    <t>REM.79746</t>
  </si>
  <si>
    <t>INTER/2025/01977</t>
  </si>
  <si>
    <t>REM.79747</t>
  </si>
  <si>
    <t>REM.79748</t>
  </si>
  <si>
    <t>REM.79749</t>
  </si>
  <si>
    <t>INTER/2025/01889</t>
  </si>
  <si>
    <t>REM.79750</t>
  </si>
  <si>
    <t>REM.79751</t>
  </si>
  <si>
    <t>REM.79752</t>
  </si>
  <si>
    <t>INTER/2025/01934</t>
  </si>
  <si>
    <t>REM.79753</t>
  </si>
  <si>
    <t>INTER/2025/01908</t>
  </si>
  <si>
    <t>REM.79754</t>
  </si>
  <si>
    <t>REM.79755</t>
  </si>
  <si>
    <t>REM.79756</t>
  </si>
  <si>
    <t>INTER/2025/01909</t>
  </si>
  <si>
    <t>REM.79757</t>
  </si>
  <si>
    <t>REM.79758</t>
  </si>
  <si>
    <t>REM.79759</t>
  </si>
  <si>
    <t>INTER/2025/01914</t>
  </si>
  <si>
    <t>REM.79760</t>
  </si>
  <si>
    <t>INTER/2025/01981</t>
  </si>
  <si>
    <t>REM.79761</t>
  </si>
  <si>
    <t>REM.79762</t>
  </si>
  <si>
    <t>PRESTAMO</t>
  </si>
  <si>
    <t>REM.79763</t>
  </si>
  <si>
    <t>REM.79764</t>
  </si>
  <si>
    <t>INTER/2025/01921</t>
  </si>
  <si>
    <t>REM.79765</t>
  </si>
  <si>
    <t>REM.79766</t>
  </si>
  <si>
    <t>REM.79767</t>
  </si>
  <si>
    <t>REM.79768</t>
  </si>
  <si>
    <t>INTER/2025/01932</t>
  </si>
  <si>
    <t>REM.79769</t>
  </si>
  <si>
    <t>INTER/2025/01988</t>
  </si>
  <si>
    <t>REM.79770</t>
  </si>
  <si>
    <t>REM.79771</t>
  </si>
  <si>
    <t>REM.79772</t>
  </si>
  <si>
    <t>REM.79773</t>
  </si>
  <si>
    <t>REM.79774</t>
  </si>
  <si>
    <t>REM.79775</t>
  </si>
  <si>
    <t>REM.79776</t>
  </si>
  <si>
    <t>INTER/2025/01994</t>
  </si>
  <si>
    <t>REM.79777</t>
  </si>
  <si>
    <t>REM.79778</t>
  </si>
  <si>
    <t>INTER/2025/01995</t>
  </si>
  <si>
    <t>REM.79779</t>
  </si>
  <si>
    <t>REM.79780</t>
  </si>
  <si>
    <t>REM.79781</t>
  </si>
  <si>
    <t>REM.79782</t>
  </si>
  <si>
    <t>REM.79783</t>
  </si>
  <si>
    <t>REM.79784</t>
  </si>
  <si>
    <t>REM.79785</t>
  </si>
  <si>
    <t>REM.79786</t>
  </si>
  <si>
    <t>REM.79787</t>
  </si>
  <si>
    <t>INTER/2025/01942</t>
  </si>
  <si>
    <t>dna pept</t>
  </si>
  <si>
    <t>REM.79788</t>
  </si>
  <si>
    <t>INTER/2025/01943</t>
  </si>
  <si>
    <t>REM.79789</t>
  </si>
  <si>
    <t>REM.79790</t>
  </si>
  <si>
    <t>REM.79791</t>
  </si>
  <si>
    <t>INTER/2025/01954</t>
  </si>
  <si>
    <t>REM.79792</t>
  </si>
  <si>
    <t>INTER/2025/01973</t>
  </si>
  <si>
    <t>REM.79793</t>
  </si>
  <si>
    <t>INTER/2025/01972</t>
  </si>
  <si>
    <t>REM.79794</t>
  </si>
  <si>
    <t>INTER/2025/01955</t>
  </si>
  <si>
    <t>REM.79795</t>
  </si>
  <si>
    <t>REM.79796</t>
  </si>
  <si>
    <t>REM.79797</t>
  </si>
  <si>
    <t>REM.79798</t>
  </si>
  <si>
    <t>REM.79799</t>
  </si>
  <si>
    <t>REM.79800</t>
  </si>
  <si>
    <t>REM.79801</t>
  </si>
  <si>
    <t>REM.79802</t>
  </si>
  <si>
    <t>REM.79803</t>
  </si>
  <si>
    <t>REM.79804</t>
  </si>
  <si>
    <t>REM.79805</t>
  </si>
  <si>
    <t>REM.79806</t>
  </si>
  <si>
    <t>REM.79807</t>
  </si>
  <si>
    <t>REM.79808</t>
  </si>
  <si>
    <t>INTER/2025/01976</t>
  </si>
  <si>
    <t>REM.79809</t>
  </si>
  <si>
    <t>REM.79810</t>
  </si>
  <si>
    <t>INTER/2025/01983</t>
  </si>
  <si>
    <t>REM.79811</t>
  </si>
  <si>
    <t>REM.79812</t>
  </si>
  <si>
    <t>REM.79813</t>
  </si>
  <si>
    <t>INTER/2025/01999</t>
  </si>
  <si>
    <t>REM.79814</t>
  </si>
  <si>
    <t>REM.79815</t>
  </si>
  <si>
    <t>REM.79816</t>
  </si>
  <si>
    <t>REM.79817</t>
  </si>
  <si>
    <t>REM.79818</t>
  </si>
  <si>
    <t>REM.79819</t>
  </si>
  <si>
    <t>REM.79820</t>
  </si>
  <si>
    <t>REM.79821</t>
  </si>
  <si>
    <t>REM.79822</t>
  </si>
  <si>
    <t>REM.79823</t>
  </si>
  <si>
    <t>REM.79824</t>
  </si>
  <si>
    <t>REM.79825</t>
  </si>
  <si>
    <t>REM.79826</t>
  </si>
  <si>
    <t>REM.79827</t>
  </si>
  <si>
    <t>REM.79828</t>
  </si>
  <si>
    <t>REM.79829</t>
  </si>
  <si>
    <t>INTER/2025/02000</t>
  </si>
  <si>
    <t>REM.79830</t>
  </si>
  <si>
    <t>INTER/2025/02001</t>
  </si>
  <si>
    <t>REM.79831</t>
  </si>
  <si>
    <t>INTER/2025/02002</t>
  </si>
  <si>
    <t>REM.79832</t>
  </si>
  <si>
    <t>INTER/2025/02004</t>
  </si>
  <si>
    <t>REM.79833</t>
  </si>
  <si>
    <t>REM.79834</t>
  </si>
  <si>
    <t>INTER/2025/02021</t>
  </si>
  <si>
    <t>REM.79835</t>
  </si>
  <si>
    <t>INTER/2025/02061</t>
  </si>
  <si>
    <t>REM.79836</t>
  </si>
  <si>
    <t>INTER/2025/02062</t>
  </si>
  <si>
    <t>REM.79837</t>
  </si>
  <si>
    <t>INTER/2025/02181</t>
  </si>
  <si>
    <t>REM.79838</t>
  </si>
  <si>
    <t>REM.79839</t>
  </si>
  <si>
    <t>REM.79840</t>
  </si>
  <si>
    <t>REM.79841</t>
  </si>
  <si>
    <t>REM.79842</t>
  </si>
  <si>
    <t>REM.79843</t>
  </si>
  <si>
    <t>REM.79844</t>
  </si>
  <si>
    <t>CIRUTOUR GDL</t>
  </si>
  <si>
    <t>INTER/2025/02017</t>
  </si>
  <si>
    <t>REM.79845</t>
  </si>
  <si>
    <t>REM.79846</t>
  </si>
  <si>
    <t>INTER/2025/02082</t>
  </si>
  <si>
    <t>REM.79847</t>
  </si>
  <si>
    <t>REM.79848</t>
  </si>
  <si>
    <t>INTER/2025/02160</t>
  </si>
  <si>
    <t>REM.79849</t>
  </si>
  <si>
    <t>INTER/2025/02024</t>
  </si>
  <si>
    <t>REM.79850</t>
  </si>
  <si>
    <t>REM.79851</t>
  </si>
  <si>
    <t>INTER/2025/02117</t>
  </si>
  <si>
    <t>REM.79852</t>
  </si>
  <si>
    <t>INTER/2025/02028</t>
  </si>
  <si>
    <t>REM.79853</t>
  </si>
  <si>
    <t>INTER/2025/02030</t>
  </si>
  <si>
    <t>REM.79854</t>
  </si>
  <si>
    <t>REM.79855</t>
  </si>
  <si>
    <t>INTER/2025/02057</t>
  </si>
  <si>
    <t>REM.79856</t>
  </si>
  <si>
    <t>INTER/2025/02056</t>
  </si>
  <si>
    <t>REM.79857</t>
  </si>
  <si>
    <t>REM.79858</t>
  </si>
  <si>
    <t>REM.79859</t>
  </si>
  <si>
    <t>INTER/2025/02172</t>
  </si>
  <si>
    <t>REM.79860</t>
  </si>
  <si>
    <t>INTER/2025/02173</t>
  </si>
  <si>
    <t>REM.79861</t>
  </si>
  <si>
    <t>REM.79862</t>
  </si>
  <si>
    <t>REM.79863</t>
  </si>
  <si>
    <t>REM.79864</t>
  </si>
  <si>
    <t>INTER/2025/02038</t>
  </si>
  <si>
    <t>REM.79865</t>
  </si>
  <si>
    <t>REM.79866</t>
  </si>
  <si>
    <t>WORKSHOP CHIHUAHUA</t>
  </si>
  <si>
    <t>REM.79867</t>
  </si>
  <si>
    <t>INTER/2025/02103</t>
  </si>
  <si>
    <t>REM.79868</t>
  </si>
  <si>
    <t>REM.79869</t>
  </si>
  <si>
    <t>REM.79870</t>
  </si>
  <si>
    <t>REM.79871</t>
  </si>
  <si>
    <t>REM.79872</t>
  </si>
  <si>
    <t>REM.79873</t>
  </si>
  <si>
    <t>REM.79874</t>
  </si>
  <si>
    <t>INTER/2025/02041</t>
  </si>
  <si>
    <t>REM.79875</t>
  </si>
  <si>
    <t>REM.79876</t>
  </si>
  <si>
    <t>REM.79877</t>
  </si>
  <si>
    <t>REM.79878</t>
  </si>
  <si>
    <t>REM.79879</t>
  </si>
  <si>
    <t>REM.79880</t>
  </si>
  <si>
    <t>REM.79881</t>
  </si>
  <si>
    <t>REM.79882</t>
  </si>
  <si>
    <t>REM.79883</t>
  </si>
  <si>
    <t>REM.79884</t>
  </si>
  <si>
    <t>REM.79885</t>
  </si>
  <si>
    <t>REM.79886</t>
  </si>
  <si>
    <t>REM.79887</t>
  </si>
  <si>
    <t>REM.79888</t>
  </si>
  <si>
    <t>REM.79889</t>
  </si>
  <si>
    <t>REM.79890</t>
  </si>
  <si>
    <t>REM.79891</t>
  </si>
  <si>
    <t>REM.79892</t>
  </si>
  <si>
    <t>REM.79893</t>
  </si>
  <si>
    <t>REM.79894</t>
  </si>
  <si>
    <t>REM.79895</t>
  </si>
  <si>
    <t>REM.79896</t>
  </si>
  <si>
    <t>REM.79897</t>
  </si>
  <si>
    <t>REM.79898</t>
  </si>
  <si>
    <t>REM.79899</t>
  </si>
  <si>
    <t>REM.79900</t>
  </si>
  <si>
    <t>REM.79901</t>
  </si>
  <si>
    <t>REM.79902</t>
  </si>
  <si>
    <t>REM.79903</t>
  </si>
  <si>
    <t>INTER/2025/02139</t>
  </si>
  <si>
    <t>REM.79904</t>
  </si>
  <si>
    <t>REM.79905</t>
  </si>
  <si>
    <t>REM.79906</t>
  </si>
  <si>
    <t>INTER/2025/02052</t>
  </si>
  <si>
    <t>REM.79907</t>
  </si>
  <si>
    <t>INTER/2025/02193</t>
  </si>
  <si>
    <t>REM.79908</t>
  </si>
  <si>
    <t>REM.79909</t>
  </si>
  <si>
    <t>REM.79910</t>
  </si>
  <si>
    <t>REM.79911</t>
  </si>
  <si>
    <t>INTER/2025/02071</t>
  </si>
  <si>
    <t>REM.79912</t>
  </si>
  <si>
    <t>REM.79913</t>
  </si>
  <si>
    <t>INTER/2025/02134</t>
  </si>
  <si>
    <t>REM.79914</t>
  </si>
  <si>
    <t>REM.79915</t>
  </si>
  <si>
    <t>REM.79916</t>
  </si>
  <si>
    <t>REM.79917</t>
  </si>
  <si>
    <t>PROMO 10 DE MAYO</t>
  </si>
  <si>
    <t>REM.79918</t>
  </si>
  <si>
    <t>INTER/2025/02159</t>
  </si>
  <si>
    <t>REM.79919</t>
  </si>
  <si>
    <t>REM.79920</t>
  </si>
  <si>
    <t>INTER/2025/02042</t>
  </si>
  <si>
    <t>REM.79921</t>
  </si>
  <si>
    <t>INTER/2025/02046</t>
  </si>
  <si>
    <t>REM.79922</t>
  </si>
  <si>
    <t>INTER/2025/02055</t>
  </si>
  <si>
    <t>REM.79923</t>
  </si>
  <si>
    <t>REM.79924</t>
  </si>
  <si>
    <t>REM.79925</t>
  </si>
  <si>
    <t>REM.79926</t>
  </si>
  <si>
    <t>REM.79927</t>
  </si>
  <si>
    <t>INTER/2025/02049</t>
  </si>
  <si>
    <t>REM.79928</t>
  </si>
  <si>
    <t>INTER/2025/02050</t>
  </si>
  <si>
    <t>REM.79929</t>
  </si>
  <si>
    <t>INTER/2025/02051</t>
  </si>
  <si>
    <t>REM.79930</t>
  </si>
  <si>
    <t>REM.79931</t>
  </si>
  <si>
    <t>EXHIBICION OFICINA</t>
  </si>
  <si>
    <t>REM.79932</t>
  </si>
  <si>
    <t>INTER/2025/02067</t>
  </si>
  <si>
    <t>REM.79933</t>
  </si>
  <si>
    <t>REM.79934</t>
  </si>
  <si>
    <t>PROMO 10 D EMAYO</t>
  </si>
  <si>
    <t>INTER/2025/02158</t>
  </si>
  <si>
    <t>REM.79935</t>
  </si>
  <si>
    <t>REM.79936</t>
  </si>
  <si>
    <t>REM.79937</t>
  </si>
  <si>
    <t>REM.79938</t>
  </si>
  <si>
    <t>INTER/2025/02123</t>
  </si>
  <si>
    <t>REM.79939</t>
  </si>
  <si>
    <t>REM.79940</t>
  </si>
  <si>
    <t>INTER/2025/02102</t>
  </si>
  <si>
    <t>REM.79941</t>
  </si>
  <si>
    <t>REM.79942</t>
  </si>
  <si>
    <t>REM.79943</t>
  </si>
  <si>
    <t>REM.79944</t>
  </si>
  <si>
    <t>INTER/2025/02075</t>
  </si>
  <si>
    <t>REM.79945</t>
  </si>
  <si>
    <t>*</t>
  </si>
  <si>
    <t>REM.79946</t>
  </si>
  <si>
    <t>REM.79947</t>
  </si>
  <si>
    <t>REM.79948</t>
  </si>
  <si>
    <t>INTER/2025/02108</t>
  </si>
  <si>
    <t>REM.79949</t>
  </si>
  <si>
    <t>REM.79950</t>
  </si>
  <si>
    <t>REM.79951</t>
  </si>
  <si>
    <t>INTER/2025/02126</t>
  </si>
  <si>
    <t>REM.79952</t>
  </si>
  <si>
    <t>INTER/2025/02091</t>
  </si>
  <si>
    <t>REM.79953</t>
  </si>
  <si>
    <t>INTER/2025/02090</t>
  </si>
  <si>
    <t>REM.79954</t>
  </si>
  <si>
    <t>REM.79955</t>
  </si>
  <si>
    <t>REM.79956</t>
  </si>
  <si>
    <t>INTER/2025/02089</t>
  </si>
  <si>
    <t>REM.79957</t>
  </si>
  <si>
    <t>REM.79958</t>
  </si>
  <si>
    <t>REM.79959</t>
  </si>
  <si>
    <t>REM.79960</t>
  </si>
  <si>
    <t>REM.79961</t>
  </si>
  <si>
    <t>INTER/2025/02088</t>
  </si>
  <si>
    <t>REM.79962</t>
  </si>
  <si>
    <t>REM.79963</t>
  </si>
  <si>
    <t>INTER/2025/02155</t>
  </si>
  <si>
    <t>REM.79964</t>
  </si>
  <si>
    <t>INTER/2025/02171</t>
  </si>
  <si>
    <t>REM.79965</t>
  </si>
  <si>
    <t>INTER/2025/02084</t>
  </si>
  <si>
    <t>REM.79966</t>
  </si>
  <si>
    <t>REM.79967</t>
  </si>
  <si>
    <t>REM.79968</t>
  </si>
  <si>
    <t>REM.79969</t>
  </si>
  <si>
    <t>REM.79970</t>
  </si>
  <si>
    <t>INTER/2025/02072</t>
  </si>
  <si>
    <t>REM.79971</t>
  </si>
  <si>
    <t>INTER/2025/02073</t>
  </si>
  <si>
    <t>REM.79972</t>
  </si>
  <si>
    <t>PROMO 10 MAYO</t>
  </si>
  <si>
    <t>REM.79973</t>
  </si>
  <si>
    <t>REM.79974</t>
  </si>
  <si>
    <t>REM.79975</t>
  </si>
  <si>
    <t>REM.79976</t>
  </si>
  <si>
    <t>REM.79977</t>
  </si>
  <si>
    <t>REM.79978</t>
  </si>
  <si>
    <t>REM.79979</t>
  </si>
  <si>
    <t>REM.79980</t>
  </si>
  <si>
    <t>CIRUTOUR MTY</t>
  </si>
  <si>
    <t>REM.79981</t>
  </si>
  <si>
    <t>REM.79982</t>
  </si>
  <si>
    <t>REM.79983</t>
  </si>
  <si>
    <t>REM.79984</t>
  </si>
  <si>
    <t>REM.79985</t>
  </si>
  <si>
    <t>REM.79986</t>
  </si>
  <si>
    <t>REM.79987</t>
  </si>
  <si>
    <t>REM.79988</t>
  </si>
  <si>
    <t>REM.79989</t>
  </si>
  <si>
    <t>REM.79990</t>
  </si>
  <si>
    <t>REM.79991</t>
  </si>
  <si>
    <t>REM.79992</t>
  </si>
  <si>
    <t>REM.79993</t>
  </si>
  <si>
    <t>INTER/2025/02074</t>
  </si>
  <si>
    <t>REM.79994</t>
  </si>
  <si>
    <t>REM.79995</t>
  </si>
  <si>
    <t>REM.79996</t>
  </si>
  <si>
    <t>REM.79997</t>
  </si>
  <si>
    <t>INTER/2025/02094</t>
  </si>
  <si>
    <t>REM.79998</t>
  </si>
  <si>
    <t>INTER/2025/02174</t>
  </si>
  <si>
    <t>REM.79999</t>
  </si>
  <si>
    <t>INTER/2025/02166</t>
  </si>
  <si>
    <t>REM.80000</t>
  </si>
  <si>
    <t>REM.80001</t>
  </si>
  <si>
    <t>INTER/2025/02157</t>
  </si>
  <si>
    <t>REM.80002</t>
  </si>
  <si>
    <t>REM.80003</t>
  </si>
  <si>
    <t>INTER/2025/02086</t>
  </si>
  <si>
    <t>REM.80004</t>
  </si>
  <si>
    <t>INTER/2025/02087</t>
  </si>
  <si>
    <t>REM.80005</t>
  </si>
  <si>
    <t>REM.80006</t>
  </si>
  <si>
    <t>REM.80007</t>
  </si>
  <si>
    <t>REM.80008</t>
  </si>
  <si>
    <t>INTER/2025/02153</t>
  </si>
  <si>
    <t>REM.80009</t>
  </si>
  <si>
    <t>INTER/2025/02116</t>
  </si>
  <si>
    <t>REM.80010</t>
  </si>
  <si>
    <t>INTER/2025/02101</t>
  </si>
  <si>
    <t>REM.80011</t>
  </si>
  <si>
    <t>INTER/2025/02143</t>
  </si>
  <si>
    <t>REM.80012</t>
  </si>
  <si>
    <t>INTER/2025/02096</t>
  </si>
  <si>
    <t>REM.80013</t>
  </si>
  <si>
    <t>REM.80014</t>
  </si>
  <si>
    <t>REM.80015</t>
  </si>
  <si>
    <t>REM.80016</t>
  </si>
  <si>
    <t>REM.80017</t>
  </si>
  <si>
    <t>REM.80018</t>
  </si>
  <si>
    <t>REM.80019</t>
  </si>
  <si>
    <t>REM.80020</t>
  </si>
  <si>
    <t>REM.80021</t>
  </si>
  <si>
    <t>REM.80022</t>
  </si>
  <si>
    <t>REM.80023</t>
  </si>
  <si>
    <t>REM.80024</t>
  </si>
  <si>
    <t>REM.80025</t>
  </si>
  <si>
    <t>REM.80026</t>
  </si>
  <si>
    <t>REM.80027</t>
  </si>
  <si>
    <t>REM.80028</t>
  </si>
  <si>
    <t>REM.80029</t>
  </si>
  <si>
    <t>REM.80030</t>
  </si>
  <si>
    <t>REM.80031</t>
  </si>
  <si>
    <t>REM.80032</t>
  </si>
  <si>
    <t>REM.80033</t>
  </si>
  <si>
    <t>REM.80034</t>
  </si>
  <si>
    <t>REM.80035</t>
  </si>
  <si>
    <t>REM.80036</t>
  </si>
  <si>
    <t>REM.80037</t>
  </si>
  <si>
    <t>REM.80038</t>
  </si>
  <si>
    <t>REM.80039</t>
  </si>
  <si>
    <t>REM.80040</t>
  </si>
  <si>
    <t>REM.80041</t>
  </si>
  <si>
    <t>REM.80042</t>
  </si>
  <si>
    <t>REM.80043</t>
  </si>
  <si>
    <t>REM.80044</t>
  </si>
  <si>
    <t>REM.80045</t>
  </si>
  <si>
    <t>REM.80046</t>
  </si>
  <si>
    <t>REM.80047</t>
  </si>
  <si>
    <t>REM.80048</t>
  </si>
  <si>
    <t>REM.80049</t>
  </si>
  <si>
    <t>REM.80050</t>
  </si>
  <si>
    <t>INTER/2025/02121</t>
  </si>
  <si>
    <t>REM.80051</t>
  </si>
  <si>
    <t>REM.80052</t>
  </si>
  <si>
    <t>REM.80053</t>
  </si>
  <si>
    <t>REM.80054</t>
  </si>
  <si>
    <t>REM.80055</t>
  </si>
  <si>
    <t>REM.80056</t>
  </si>
  <si>
    <t>REM.80057</t>
  </si>
  <si>
    <t>REM.80058</t>
  </si>
  <si>
    <t>REM.80059</t>
  </si>
  <si>
    <t>REM.80060</t>
  </si>
  <si>
    <t>REM.80061</t>
  </si>
  <si>
    <t>INTER/2025/02132</t>
  </si>
  <si>
    <t>REM.80062</t>
  </si>
  <si>
    <t>INTER/2025/02129</t>
  </si>
  <si>
    <t>REM.80063</t>
  </si>
  <si>
    <t>INTER/2025/02125</t>
  </si>
  <si>
    <t>REM.80064</t>
  </si>
  <si>
    <t>INTER/2025/02144</t>
  </si>
  <si>
    <t>REM.80065</t>
  </si>
  <si>
    <t>INTER/2025/02131</t>
  </si>
  <si>
    <t>REM.80066</t>
  </si>
  <si>
    <t>REM.80067</t>
  </si>
  <si>
    <t>REM.80068</t>
  </si>
  <si>
    <t>REM.80069</t>
  </si>
  <si>
    <t>REM.80070</t>
  </si>
  <si>
    <t>REM.80071</t>
  </si>
  <si>
    <t>REM.80072</t>
  </si>
  <si>
    <t>REM.80073</t>
  </si>
  <si>
    <t>REM.80074</t>
  </si>
  <si>
    <t>REM.80075</t>
  </si>
  <si>
    <t>REM.80076</t>
  </si>
  <si>
    <t>REM.80077</t>
  </si>
  <si>
    <t>REM.80078</t>
  </si>
  <si>
    <t>REM.80079</t>
  </si>
  <si>
    <t>REM.80080</t>
  </si>
  <si>
    <t>REM.80081</t>
  </si>
  <si>
    <t>REM.80082</t>
  </si>
  <si>
    <t>REM.80083</t>
  </si>
  <si>
    <t>REM.80084</t>
  </si>
  <si>
    <t>REM.80085</t>
  </si>
  <si>
    <t>REM.80086</t>
  </si>
  <si>
    <t>INTER/2025/02119</t>
  </si>
  <si>
    <t>REM.80087</t>
  </si>
  <si>
    <t>REM.80088</t>
  </si>
  <si>
    <t>REM.80089</t>
  </si>
  <si>
    <t>INTER/2025/02147</t>
  </si>
  <si>
    <t>REM.80090</t>
  </si>
  <si>
    <t>REM.80091</t>
  </si>
  <si>
    <t>REM.80092</t>
  </si>
  <si>
    <t>REM.80093</t>
  </si>
  <si>
    <t>REM.80094</t>
  </si>
  <si>
    <t>REM.80095</t>
  </si>
  <si>
    <t>REM.80096</t>
  </si>
  <si>
    <t>REM.80097</t>
  </si>
  <si>
    <t>REM.80098</t>
  </si>
  <si>
    <t>REM.80099</t>
  </si>
  <si>
    <t>REM.80100</t>
  </si>
  <si>
    <t>INTER/2025/02124</t>
  </si>
  <si>
    <t>REM.80101</t>
  </si>
  <si>
    <t>INTER/2025/02194</t>
  </si>
  <si>
    <t>REM.80102</t>
  </si>
  <si>
    <t>INTER/2025/02165</t>
  </si>
  <si>
    <t>REM.80103</t>
  </si>
  <si>
    <t>INTER/2025/02162</t>
  </si>
  <si>
    <t>REM.80104</t>
  </si>
  <si>
    <t>REM.80105</t>
  </si>
  <si>
    <t>REM.80106</t>
  </si>
  <si>
    <t>REM.80107</t>
  </si>
  <si>
    <t>REM.80108</t>
  </si>
  <si>
    <t>REM.80109</t>
  </si>
  <si>
    <t>REM.80110</t>
  </si>
  <si>
    <t>INTER/2025/02176</t>
  </si>
  <si>
    <t>REM.80111</t>
  </si>
  <si>
    <t>REM.80112</t>
  </si>
  <si>
    <t>REM.80113</t>
  </si>
  <si>
    <t>REM.80114</t>
  </si>
  <si>
    <t>REM.80115</t>
  </si>
  <si>
    <t>INTER/2025/02152</t>
  </si>
  <si>
    <t>REM.80116</t>
  </si>
  <si>
    <t>INTER/2025/02145</t>
  </si>
  <si>
    <t>REM.80117</t>
  </si>
  <si>
    <t>REM.80118</t>
  </si>
  <si>
    <t>REM.80119</t>
  </si>
  <si>
    <t>REM.80120</t>
  </si>
  <si>
    <t>REM.80121</t>
  </si>
  <si>
    <t>INTER/2025/02148</t>
  </si>
  <si>
    <t>REM.80122</t>
  </si>
  <si>
    <t>REM.80123</t>
  </si>
  <si>
    <t>REM.80124</t>
  </si>
  <si>
    <t>REM.80125</t>
  </si>
  <si>
    <t>REM.80126</t>
  </si>
  <si>
    <t>REM.80127</t>
  </si>
  <si>
    <t>REM.80128</t>
  </si>
  <si>
    <t>REM.80129</t>
  </si>
  <si>
    <t>REM.80130</t>
  </si>
  <si>
    <t>REM.80131</t>
  </si>
  <si>
    <t>REM.80132</t>
  </si>
  <si>
    <t>REM.80133</t>
  </si>
  <si>
    <t>REM.80134</t>
  </si>
  <si>
    <t>INTER/2025/02149</t>
  </si>
  <si>
    <t>REM.80135</t>
  </si>
  <si>
    <t>INTER/2025/02150</t>
  </si>
  <si>
    <t>REM.80136</t>
  </si>
  <si>
    <t>REM.80137</t>
  </si>
  <si>
    <t>REM.80138</t>
  </si>
  <si>
    <t>INTER/2025/02151</t>
  </si>
  <si>
    <t>REM.80139</t>
  </si>
  <si>
    <t>REM.80140</t>
  </si>
  <si>
    <t>REM.80141</t>
  </si>
  <si>
    <t>REM.80142</t>
  </si>
  <si>
    <t>REM.80143</t>
  </si>
  <si>
    <t>REM.80144</t>
  </si>
  <si>
    <t>REM.80145</t>
  </si>
  <si>
    <t>REM.80146</t>
  </si>
  <si>
    <t>REM.80147</t>
  </si>
  <si>
    <t>REM.80148</t>
  </si>
  <si>
    <t>INTER/2025/02170</t>
  </si>
  <si>
    <t>REM.80149</t>
  </si>
  <si>
    <t>REM.80150</t>
  </si>
  <si>
    <t>REM.80151</t>
  </si>
  <si>
    <t>INTER/2025/02198</t>
  </si>
  <si>
    <t>REM.80152</t>
  </si>
  <si>
    <t>REM.80153</t>
  </si>
  <si>
    <t>REM.80154</t>
  </si>
  <si>
    <t>REM.80155</t>
  </si>
  <si>
    <t>REM.80156</t>
  </si>
  <si>
    <t>REM.80157</t>
  </si>
  <si>
    <t>REM.80158</t>
  </si>
  <si>
    <t>PRODUCTO TALLER</t>
  </si>
  <si>
    <t>REM.80159</t>
  </si>
  <si>
    <t>PRODUCTO TALLER  22/05/25</t>
  </si>
  <si>
    <t>REM.80160</t>
  </si>
  <si>
    <t>REM.80161</t>
  </si>
  <si>
    <t>REM.80162</t>
  </si>
  <si>
    <t>REM.80163</t>
  </si>
  <si>
    <t>REM.80164</t>
  </si>
  <si>
    <t>REM.80165</t>
  </si>
  <si>
    <t>REM.80166</t>
  </si>
  <si>
    <t>REM.80167</t>
  </si>
  <si>
    <t>INTER/2025/02180</t>
  </si>
  <si>
    <t>REM.80168</t>
  </si>
  <si>
    <t>REM.80169</t>
  </si>
  <si>
    <t>REM.80170</t>
  </si>
  <si>
    <t>INTER/2025/02179</t>
  </si>
  <si>
    <t>REM.80171</t>
  </si>
  <si>
    <t>REM.80172</t>
  </si>
  <si>
    <t>REM.80173</t>
  </si>
  <si>
    <t>REM.80174</t>
  </si>
  <si>
    <t>REM.80175</t>
  </si>
  <si>
    <t>REM.80176</t>
  </si>
  <si>
    <t>INTER/2025/02275</t>
  </si>
  <si>
    <t>REM.80177</t>
  </si>
  <si>
    <t>INTER/2025/02238</t>
  </si>
  <si>
    <t>REM.80178</t>
  </si>
  <si>
    <t>INTER/2025/02462</t>
  </si>
  <si>
    <t>REM.80179</t>
  </si>
  <si>
    <t>INTER/2025/02302</t>
  </si>
  <si>
    <t>REM.80180</t>
  </si>
  <si>
    <t>INTER/2025/02249</t>
  </si>
  <si>
    <t>REM.80181</t>
  </si>
  <si>
    <t>REM.80182</t>
  </si>
  <si>
    <t>REM.80183</t>
  </si>
  <si>
    <t>INTER/2025/02327</t>
  </si>
  <si>
    <t>REM.80184</t>
  </si>
  <si>
    <t>REM.80185</t>
  </si>
  <si>
    <t>INTER/2025/02247</t>
  </si>
  <si>
    <t>REM.80186</t>
  </si>
  <si>
    <t>REM.80187</t>
  </si>
  <si>
    <t>INTER/2025/02242</t>
  </si>
  <si>
    <t>REM.80188</t>
  </si>
  <si>
    <t>INTER/2025/02304</t>
  </si>
  <si>
    <t>REM.80189</t>
  </si>
  <si>
    <t>PRODUCTO BONIFICABLE 10% PARTICIPACION CIRUBOAT 2025</t>
  </si>
  <si>
    <t>INTER/2025/02326</t>
  </si>
  <si>
    <t>REM.80190</t>
  </si>
  <si>
    <t>INTER/2025/02221</t>
  </si>
  <si>
    <t>REM.80191</t>
  </si>
  <si>
    <t>REM.80192</t>
  </si>
  <si>
    <t>INTER/2025/02400</t>
  </si>
  <si>
    <t>REM.80193</t>
  </si>
  <si>
    <t>INTER/2025/02222</t>
  </si>
  <si>
    <t>REM.80194</t>
  </si>
  <si>
    <t>TALLER MERIDA MAYO 2025</t>
  </si>
  <si>
    <t>REM.80195</t>
  </si>
  <si>
    <t>REM.80196</t>
  </si>
  <si>
    <t>REM.80197</t>
  </si>
  <si>
    <t>INTER/2025/02255</t>
  </si>
  <si>
    <t>REM.80198</t>
  </si>
  <si>
    <t>INTER/2025/02227</t>
  </si>
  <si>
    <t>REM.80199</t>
  </si>
  <si>
    <t>INTER/2025/02226</t>
  </si>
  <si>
    <t>REM.80200</t>
  </si>
  <si>
    <t>REM.80201</t>
  </si>
  <si>
    <t>INTER/2025/02401</t>
  </si>
  <si>
    <t>REM.80202</t>
  </si>
  <si>
    <t>INTER/2025/02426</t>
  </si>
  <si>
    <t>REM.80203</t>
  </si>
  <si>
    <t>INTER/2025/02262</t>
  </si>
  <si>
    <t>REM.80204</t>
  </si>
  <si>
    <t>INTER/2025/02246</t>
  </si>
  <si>
    <t>REM.80205</t>
  </si>
  <si>
    <t>REM.80206</t>
  </si>
  <si>
    <t>REM.80207</t>
  </si>
  <si>
    <t>INTER/2025/02398</t>
  </si>
  <si>
    <t>REM.80208</t>
  </si>
  <si>
    <t>INTER/2025/02234</t>
  </si>
  <si>
    <t>REM.80209</t>
  </si>
  <si>
    <t>REM.80210</t>
  </si>
  <si>
    <t>INTER/2025/02459</t>
  </si>
  <si>
    <t>REM.80211</t>
  </si>
  <si>
    <t>REM.80212</t>
  </si>
  <si>
    <t>INTER/2025/02305</t>
  </si>
  <si>
    <t>REM.80213</t>
  </si>
  <si>
    <t>INTER/2025/02273</t>
  </si>
  <si>
    <t>REM.80214</t>
  </si>
  <si>
    <t>REM.80215</t>
  </si>
  <si>
    <t>INTER/2025/02382</t>
  </si>
  <si>
    <t>REM.80216</t>
  </si>
  <si>
    <t>INTER/2025/02237</t>
  </si>
  <si>
    <t>REM.80217</t>
  </si>
  <si>
    <t>REM.80218</t>
  </si>
  <si>
    <t>INTER/2025/02258</t>
  </si>
  <si>
    <t>REM.80219</t>
  </si>
  <si>
    <t>INTER/2025/02438</t>
  </si>
  <si>
    <t>REM.80220</t>
  </si>
  <si>
    <t>INTER/2025/02259</t>
  </si>
  <si>
    <t>REM.80221</t>
  </si>
  <si>
    <t>REM.80222</t>
  </si>
  <si>
    <t>REM.80223</t>
  </si>
  <si>
    <t>INTER/2025/02263</t>
  </si>
  <si>
    <t>REM.80224</t>
  </si>
  <si>
    <t>INTER/2025/02303</t>
  </si>
  <si>
    <t>REM.80225</t>
  </si>
  <si>
    <t>REM.80226</t>
  </si>
  <si>
    <t>INTER/2025/02274</t>
  </si>
  <si>
    <t>REM.80227</t>
  </si>
  <si>
    <t>FLETE REM. 80212</t>
  </si>
  <si>
    <t>REM.80228</t>
  </si>
  <si>
    <t>REM.80229</t>
  </si>
  <si>
    <t>WORKSHOP TIJUANA 22/05</t>
  </si>
  <si>
    <t>REM.80230</t>
  </si>
  <si>
    <t>REM.80231</t>
  </si>
  <si>
    <t>REM.80232</t>
  </si>
  <si>
    <t>REM.80233</t>
  </si>
  <si>
    <t>REM.80234</t>
  </si>
  <si>
    <t>REM.80235</t>
  </si>
  <si>
    <t>REM.80236</t>
  </si>
  <si>
    <t>REM.80237</t>
  </si>
  <si>
    <t>REM.80238</t>
  </si>
  <si>
    <t>REM.80239</t>
  </si>
  <si>
    <t>REM.80240</t>
  </si>
  <si>
    <t>REM.80241</t>
  </si>
  <si>
    <t>REM.80242</t>
  </si>
  <si>
    <t>REM.80243</t>
  </si>
  <si>
    <t>REM.80244</t>
  </si>
  <si>
    <t>REM.80245</t>
  </si>
  <si>
    <t>REM.80246</t>
  </si>
  <si>
    <t>REM.80247</t>
  </si>
  <si>
    <t>REM.80248</t>
  </si>
  <si>
    <t>REM.80249</t>
  </si>
  <si>
    <t>INTER/2025/02308</t>
  </si>
  <si>
    <t>REM.80250</t>
  </si>
  <si>
    <t>REM.80251</t>
  </si>
  <si>
    <t>INTER/2025/02291</t>
  </si>
  <si>
    <t>REM.80252</t>
  </si>
  <si>
    <t>REM.80253</t>
  </si>
  <si>
    <t>REM.80254</t>
  </si>
  <si>
    <t>REM.80255</t>
  </si>
  <si>
    <t>REM.80256</t>
  </si>
  <si>
    <t>MASTER CLASS 10 AM</t>
  </si>
  <si>
    <t>REM.80257</t>
  </si>
  <si>
    <t>MASTER CLASS 03.00 PM</t>
  </si>
  <si>
    <t>REM.80258</t>
  </si>
  <si>
    <t>MASTER CLASS 10.00 AM</t>
  </si>
  <si>
    <t>REM.80259</t>
  </si>
  <si>
    <t>MASTER CLASS 3.00 PM</t>
  </si>
  <si>
    <t>REM.80260</t>
  </si>
  <si>
    <t>REM.80261</t>
  </si>
  <si>
    <t>REM.80262</t>
  </si>
  <si>
    <t>REM.80263</t>
  </si>
  <si>
    <t>REM.80264</t>
  </si>
  <si>
    <t>REM.80265</t>
  </si>
  <si>
    <t>REM.80266</t>
  </si>
  <si>
    <t>REM.80267</t>
  </si>
  <si>
    <t>REM.80268</t>
  </si>
  <si>
    <t>REM.80269</t>
  </si>
  <si>
    <t>REM.80270</t>
  </si>
  <si>
    <t>REM.80271</t>
  </si>
  <si>
    <t>REM.80272</t>
  </si>
  <si>
    <t>REM.80273</t>
  </si>
  <si>
    <t>REM.80274</t>
  </si>
  <si>
    <t>REM.80275</t>
  </si>
  <si>
    <t>REM.80276</t>
  </si>
  <si>
    <t>MASTER CLASS 10:00 AM</t>
  </si>
  <si>
    <t>REM.80277</t>
  </si>
  <si>
    <t>REM.80278</t>
  </si>
  <si>
    <t>REM.80279</t>
  </si>
  <si>
    <t>REM.80280</t>
  </si>
  <si>
    <t>REM.80281</t>
  </si>
  <si>
    <t>REM.80282</t>
  </si>
  <si>
    <t>INTER/2025/02310</t>
  </si>
  <si>
    <t>REM.80283</t>
  </si>
  <si>
    <t>REM.80284</t>
  </si>
  <si>
    <t>REM.80285</t>
  </si>
  <si>
    <t>INTER/2025/02458</t>
  </si>
  <si>
    <t>REM.80286</t>
  </si>
  <si>
    <t>INTER/2025/02330</t>
  </si>
  <si>
    <t>REM.80287</t>
  </si>
  <si>
    <t>INTER/2025/02332</t>
  </si>
  <si>
    <t>REM.80288</t>
  </si>
  <si>
    <t>REM.80289</t>
  </si>
  <si>
    <t>INTER/2025/02331</t>
  </si>
  <si>
    <t>REM.80290</t>
  </si>
  <si>
    <t>REM.80291</t>
  </si>
  <si>
    <t>REM.80292</t>
  </si>
  <si>
    <t>REM.80293</t>
  </si>
  <si>
    <t>REM.80294</t>
  </si>
  <si>
    <t>REM.80295</t>
  </si>
  <si>
    <t>INTER/2025/02290</t>
  </si>
  <si>
    <t>REM.80296</t>
  </si>
  <si>
    <t>REM.80297</t>
  </si>
  <si>
    <t>REM.80298</t>
  </si>
  <si>
    <t>REM.80299</t>
  </si>
  <si>
    <t>INTER/2025/02437</t>
  </si>
  <si>
    <t>REM.80300</t>
  </si>
  <si>
    <t>REM.80301</t>
  </si>
  <si>
    <t>REM.80302</t>
  </si>
  <si>
    <t>REM.80303</t>
  </si>
  <si>
    <t>INTER/2025/02292</t>
  </si>
  <si>
    <t>REM.80304</t>
  </si>
  <si>
    <t>REM.80305</t>
  </si>
  <si>
    <t>INTER/2025/02296</t>
  </si>
  <si>
    <t>REM.80306</t>
  </si>
  <si>
    <t>REM.80307</t>
  </si>
  <si>
    <t>REM.80308</t>
  </si>
  <si>
    <t>INTER/2025/02340</t>
  </si>
  <si>
    <t>REM.80309</t>
  </si>
  <si>
    <t>INTER/2025/02328</t>
  </si>
  <si>
    <t>REM.80310</t>
  </si>
  <si>
    <t>REM.80311</t>
  </si>
  <si>
    <t>INTER/2025/02318</t>
  </si>
  <si>
    <t>REM.80312</t>
  </si>
  <si>
    <t>INTER/2025/02399</t>
  </si>
  <si>
    <t>REM.80313</t>
  </si>
  <si>
    <t>INTER/2025/02297</t>
  </si>
  <si>
    <t>REM.80314</t>
  </si>
  <si>
    <t>INTER/2025/02306</t>
  </si>
  <si>
    <t>REM.80315</t>
  </si>
  <si>
    <t>REM.80316</t>
  </si>
  <si>
    <t>REM.80317</t>
  </si>
  <si>
    <t>REM.80318</t>
  </si>
  <si>
    <t>REM.80319</t>
  </si>
  <si>
    <t>INTER/2025/02316</t>
  </si>
  <si>
    <t>REM.80320</t>
  </si>
  <si>
    <t>REM.80321</t>
  </si>
  <si>
    <t>REM.80322</t>
  </si>
  <si>
    <t>INTER/2025/02309</t>
  </si>
  <si>
    <t>REM.80323</t>
  </si>
  <si>
    <t>REM.80324</t>
  </si>
  <si>
    <t>REM.80325</t>
  </si>
  <si>
    <t>REM.80326</t>
  </si>
  <si>
    <t>REM.80327</t>
  </si>
  <si>
    <t>REM.80328</t>
  </si>
  <si>
    <t>REM.80329</t>
  </si>
  <si>
    <t>REM.80330</t>
  </si>
  <si>
    <t>REM.80331</t>
  </si>
  <si>
    <t>REM.80332</t>
  </si>
  <si>
    <t>REM.80333</t>
  </si>
  <si>
    <t>REM.80334</t>
  </si>
  <si>
    <t>REM.80335</t>
  </si>
  <si>
    <t>REM.80336</t>
  </si>
  <si>
    <t>REM.80337</t>
  </si>
  <si>
    <t>REM.80338</t>
  </si>
  <si>
    <t>INTER/2025/02387</t>
  </si>
  <si>
    <t>REM.80339</t>
  </si>
  <si>
    <t>INTER/2025/02481</t>
  </si>
  <si>
    <t>REM.80340</t>
  </si>
  <si>
    <t>REM.80341</t>
  </si>
  <si>
    <t>REM.80342</t>
  </si>
  <si>
    <t>REM.80343</t>
  </si>
  <si>
    <t>INTER/2025/02386</t>
  </si>
  <si>
    <t>REM.80344</t>
  </si>
  <si>
    <t>REM.80345</t>
  </si>
  <si>
    <t>REM.80346</t>
  </si>
  <si>
    <t>REM.80347</t>
  </si>
  <si>
    <t>REM.80348</t>
  </si>
  <si>
    <t>REM.80349</t>
  </si>
  <si>
    <t>REM.80350</t>
  </si>
  <si>
    <t>REM.80351</t>
  </si>
  <si>
    <t>REM.80352</t>
  </si>
  <si>
    <t>REM.80353</t>
  </si>
  <si>
    <t>REM.80354</t>
  </si>
  <si>
    <t>REM.80355</t>
  </si>
  <si>
    <t>REM.80356</t>
  </si>
  <si>
    <t>REM.80357</t>
  </si>
  <si>
    <t>REM.80358</t>
  </si>
  <si>
    <t>REM.80359</t>
  </si>
  <si>
    <t>REM.80360</t>
  </si>
  <si>
    <t>REM.80361</t>
  </si>
  <si>
    <t>REM.80362</t>
  </si>
  <si>
    <t>INTER/2025/02313</t>
  </si>
  <si>
    <t>REM.80363</t>
  </si>
  <si>
    <t>REM.80364</t>
  </si>
  <si>
    <t>REM.80365</t>
  </si>
  <si>
    <t>REM.80366</t>
  </si>
  <si>
    <t>REM.80367</t>
  </si>
  <si>
    <t>REM.80368</t>
  </si>
  <si>
    <t>REM.80369</t>
  </si>
  <si>
    <t>REM.80370</t>
  </si>
  <si>
    <t>REM.80371</t>
  </si>
  <si>
    <t>REM.80372</t>
  </si>
  <si>
    <t>REM.80373</t>
  </si>
  <si>
    <t>REM.80374</t>
  </si>
  <si>
    <t>REM.80375</t>
  </si>
  <si>
    <t>REM.80376</t>
  </si>
  <si>
    <t>REM.80377</t>
  </si>
  <si>
    <t>REM.80378</t>
  </si>
  <si>
    <t>REM.80379</t>
  </si>
  <si>
    <t>REM.80380</t>
  </si>
  <si>
    <t>REM.80381</t>
  </si>
  <si>
    <t>REM.80382</t>
  </si>
  <si>
    <t>REM.80383</t>
  </si>
  <si>
    <t>REM.80384</t>
  </si>
  <si>
    <t>REM.80385</t>
  </si>
  <si>
    <t>REM.80386</t>
  </si>
  <si>
    <t>REM.80387</t>
  </si>
  <si>
    <t>REM.80388</t>
  </si>
  <si>
    <t>REM.80389</t>
  </si>
  <si>
    <t>INTER/2025/02395</t>
  </si>
  <si>
    <t>REM.80390</t>
  </si>
  <si>
    <t>REM.80391</t>
  </si>
  <si>
    <t>REM.80392</t>
  </si>
  <si>
    <t>REM.80393</t>
  </si>
  <si>
    <t>REM.80394</t>
  </si>
  <si>
    <t>REM.80395</t>
  </si>
  <si>
    <t>REM.80396</t>
  </si>
  <si>
    <t>REM.80397</t>
  </si>
  <si>
    <t>REM.80398</t>
  </si>
  <si>
    <t>REM.80399</t>
  </si>
  <si>
    <t>REM.80400</t>
  </si>
  <si>
    <t>REM.80401</t>
  </si>
  <si>
    <t>REM.80402</t>
  </si>
  <si>
    <t>REM.80403</t>
  </si>
  <si>
    <t>REM.80404</t>
  </si>
  <si>
    <t>REM.80405</t>
  </si>
  <si>
    <t>REM.80406</t>
  </si>
  <si>
    <t>REM.80407</t>
  </si>
  <si>
    <t>PRODUCTO MEDICO PARA CIRUDERM TOUR</t>
  </si>
  <si>
    <t>REM.80408</t>
  </si>
  <si>
    <t>REM.80409</t>
  </si>
  <si>
    <t>REM.80410</t>
  </si>
  <si>
    <t>REM.80411</t>
  </si>
  <si>
    <t>REM.80412</t>
  </si>
  <si>
    <t>REM.80413</t>
  </si>
  <si>
    <t>REM.80414</t>
  </si>
  <si>
    <t>REM.80415</t>
  </si>
  <si>
    <t>REM.80416</t>
  </si>
  <si>
    <t>REM.80417</t>
  </si>
  <si>
    <t>REM.80418</t>
  </si>
  <si>
    <t>REM.80419</t>
  </si>
  <si>
    <t>REM.80420</t>
  </si>
  <si>
    <t>REM.80421</t>
  </si>
  <si>
    <t>REM.80422</t>
  </si>
  <si>
    <t>REM.80423</t>
  </si>
  <si>
    <t>REM.80424</t>
  </si>
  <si>
    <t>REM.80425</t>
  </si>
  <si>
    <t>REM.80426</t>
  </si>
  <si>
    <t>REM.80427</t>
  </si>
  <si>
    <t>REM.80428</t>
  </si>
  <si>
    <t>REM.80429</t>
  </si>
  <si>
    <t>REM.80430</t>
  </si>
  <si>
    <t>REM.80431</t>
  </si>
  <si>
    <t>REM.80432</t>
  </si>
  <si>
    <t>REM.80433</t>
  </si>
  <si>
    <t>REM.80434</t>
  </si>
  <si>
    <t>REM.80435</t>
  </si>
  <si>
    <t>REM.80436</t>
  </si>
  <si>
    <t>REM.80437</t>
  </si>
  <si>
    <t>REM.80438</t>
  </si>
  <si>
    <t>REM.80439</t>
  </si>
  <si>
    <t>REM.80440</t>
  </si>
  <si>
    <t>REM.80441</t>
  </si>
  <si>
    <t>REM.80442</t>
  </si>
  <si>
    <t>REM.80443</t>
  </si>
  <si>
    <t>REM.80444</t>
  </si>
  <si>
    <t>REM.80445</t>
  </si>
  <si>
    <t>REM.80446</t>
  </si>
  <si>
    <t>REM.80447</t>
  </si>
  <si>
    <t>REM.80448</t>
  </si>
  <si>
    <t>REM.80449</t>
  </si>
  <si>
    <t>REM.80450</t>
  </si>
  <si>
    <t>REM.80451</t>
  </si>
  <si>
    <t>INTER/2025/02433</t>
  </si>
  <si>
    <t>REM.80452</t>
  </si>
  <si>
    <t>REM.80453</t>
  </si>
  <si>
    <t>REM.80454</t>
  </si>
  <si>
    <t>INTER/2025/02320</t>
  </si>
  <si>
    <t>REM.80455</t>
  </si>
  <si>
    <t>REM.80456</t>
  </si>
  <si>
    <t>REM.80457</t>
  </si>
  <si>
    <t>INTER/2025/02350</t>
  </si>
  <si>
    <t>REM.80458</t>
  </si>
  <si>
    <t>INTER/2025/02353</t>
  </si>
  <si>
    <t>REM.80459</t>
  </si>
  <si>
    <t>INTER/2025/02376</t>
  </si>
  <si>
    <t>REM.80460</t>
  </si>
  <si>
    <t>INTER/2025/02352</t>
  </si>
  <si>
    <t>REM.80461</t>
  </si>
  <si>
    <t>INTER/2025/02351</t>
  </si>
  <si>
    <t>REM.80462</t>
  </si>
  <si>
    <t>INTER/2025/02354</t>
  </si>
  <si>
    <t>REM.80463</t>
  </si>
  <si>
    <t>INTER/2025/02365</t>
  </si>
  <si>
    <t>REM.80464</t>
  </si>
  <si>
    <t>INTER/2025/02366</t>
  </si>
  <si>
    <t>REM.80465</t>
  </si>
  <si>
    <t>INTER/2025/02368</t>
  </si>
  <si>
    <t>REM.80466</t>
  </si>
  <si>
    <t>INTER/2025/02367</t>
  </si>
  <si>
    <t>REM.80467</t>
  </si>
  <si>
    <t>INTER/2025/02375</t>
  </si>
  <si>
    <t>REM.80468</t>
  </si>
  <si>
    <t>INTER/2025/02349</t>
  </si>
  <si>
    <t>REM.80469</t>
  </si>
  <si>
    <t>REM.80470</t>
  </si>
  <si>
    <t>INTER/2025/02394</t>
  </si>
  <si>
    <t>REM.80471</t>
  </si>
  <si>
    <t>INTER/2025/02393</t>
  </si>
  <si>
    <t>REM.80472</t>
  </si>
  <si>
    <t>INTER/2025/02392</t>
  </si>
  <si>
    <t>REM.80473</t>
  </si>
  <si>
    <t>INTER/2025/02334</t>
  </si>
  <si>
    <t>REM.80474</t>
  </si>
  <si>
    <t>REM.80475</t>
  </si>
  <si>
    <t>REM.80476</t>
  </si>
  <si>
    <t>REM.80477</t>
  </si>
  <si>
    <t>REM.80478</t>
  </si>
  <si>
    <t>REM.80479</t>
  </si>
  <si>
    <t>REM.80480</t>
  </si>
  <si>
    <t>REM.80481</t>
  </si>
  <si>
    <t>REM.80482</t>
  </si>
  <si>
    <t>REM.80483</t>
  </si>
  <si>
    <t>INTER/2025/02348</t>
  </si>
  <si>
    <t>REM.80484</t>
  </si>
  <si>
    <t>INTER/2025/02347</t>
  </si>
  <si>
    <t>REM.80485</t>
  </si>
  <si>
    <t>HOT SALE 2025</t>
  </si>
  <si>
    <t>INTER/2025/02385</t>
  </si>
  <si>
    <t>REM.80486</t>
  </si>
  <si>
    <t>REM.80487</t>
  </si>
  <si>
    <t>REM.80488</t>
  </si>
  <si>
    <t>REM.80489</t>
  </si>
  <si>
    <t>REM.80490</t>
  </si>
  <si>
    <t>INTER/2025/02362</t>
  </si>
  <si>
    <t>REM.80491</t>
  </si>
  <si>
    <t>INTER/2025/02335</t>
  </si>
  <si>
    <t>REM.80492</t>
  </si>
  <si>
    <t>INTER/2025/02336</t>
  </si>
  <si>
    <t>REM.80493</t>
  </si>
  <si>
    <t>INTER/2025/02414</t>
  </si>
  <si>
    <t>REM.80494</t>
  </si>
  <si>
    <t>INTER/2025/02371</t>
  </si>
  <si>
    <t>REM.80495</t>
  </si>
  <si>
    <t>INTER/2025/02372</t>
  </si>
  <si>
    <t>REM.80496</t>
  </si>
  <si>
    <t>INTER/2025/02374</t>
  </si>
  <si>
    <t>REM.80497</t>
  </si>
  <si>
    <t>INTER/2025/02373</t>
  </si>
  <si>
    <t>REM.80498</t>
  </si>
  <si>
    <t>INTER/2025/02370</t>
  </si>
  <si>
    <t>REM.80499</t>
  </si>
  <si>
    <t>INTER/2025/02369</t>
  </si>
  <si>
    <t>REM.80500</t>
  </si>
  <si>
    <t>INTER/2025/02337</t>
  </si>
  <si>
    <t>REM.80501</t>
  </si>
  <si>
    <t>INTER/2025/02360</t>
  </si>
  <si>
    <t>REM.80502</t>
  </si>
  <si>
    <t>REM.80503</t>
  </si>
  <si>
    <t>INTER/2025/02338</t>
  </si>
  <si>
    <t>REM.80504</t>
  </si>
  <si>
    <t>INTER/2025/02384</t>
  </si>
  <si>
    <t>REM.80505</t>
  </si>
  <si>
    <t>REM.80506</t>
  </si>
  <si>
    <t>REM.80507</t>
  </si>
  <si>
    <t>REM.80508</t>
  </si>
  <si>
    <t>REM.80509</t>
  </si>
  <si>
    <t>INTER/2025/02450</t>
  </si>
  <si>
    <t>KATY IRABIEN</t>
  </si>
  <si>
    <t>REM.80510</t>
  </si>
  <si>
    <t>REM.80511</t>
  </si>
  <si>
    <t>REM.80512</t>
  </si>
  <si>
    <t>INTER/2025/02471</t>
  </si>
  <si>
    <t>REM.80513</t>
  </si>
  <si>
    <t>TALLER MEXICALI</t>
  </si>
  <si>
    <t>REM.80514</t>
  </si>
  <si>
    <t>REM.80515</t>
  </si>
  <si>
    <t>REM.80516</t>
  </si>
  <si>
    <t>INTER/2025/02434</t>
  </si>
  <si>
    <t>REM.80517</t>
  </si>
  <si>
    <t>INTER/2025/02435</t>
  </si>
  <si>
    <t>REM.80518</t>
  </si>
  <si>
    <t>REM.80519</t>
  </si>
  <si>
    <t>INTER/2025/02440</t>
  </si>
  <si>
    <t>REM.80520</t>
  </si>
  <si>
    <t>INTER/2025/02339</t>
  </si>
  <si>
    <t>REM.80521</t>
  </si>
  <si>
    <t>REM.80522</t>
  </si>
  <si>
    <t>REM.80523</t>
  </si>
  <si>
    <t>REM.80524</t>
  </si>
  <si>
    <t>REM.80525</t>
  </si>
  <si>
    <t>REM.80526</t>
  </si>
  <si>
    <t>REM.80527</t>
  </si>
  <si>
    <t>INTER/2025/02383</t>
  </si>
  <si>
    <t>REM.80528</t>
  </si>
  <si>
    <t>INTER/2025/02467</t>
  </si>
  <si>
    <t>REM.80529</t>
  </si>
  <si>
    <t>REM.80530</t>
  </si>
  <si>
    <t>REM.80531</t>
  </si>
  <si>
    <t>INTER/2025/02483</t>
  </si>
  <si>
    <t>REM.80532</t>
  </si>
  <si>
    <t>REM.80533</t>
  </si>
  <si>
    <t>REM.80534</t>
  </si>
  <si>
    <t>PRODUCTO MEDICO MASTERCLASS 27-05 10:00 AM</t>
  </si>
  <si>
    <t>REM.80535</t>
  </si>
  <si>
    <t>PRODUCTO MEDICO MASTERCLASS 27-05 3:00 PM</t>
  </si>
  <si>
    <t>REM.80536</t>
  </si>
  <si>
    <t>INTER/2025/02404</t>
  </si>
  <si>
    <t>REM.80537</t>
  </si>
  <si>
    <t>REM.80538</t>
  </si>
  <si>
    <t>REM.80539</t>
  </si>
  <si>
    <t>REM.80540</t>
  </si>
  <si>
    <t>REM.80541</t>
  </si>
  <si>
    <t>Ciruboat en pagos, hay pagos reportados en efectivo</t>
  </si>
  <si>
    <t>REM.80542</t>
  </si>
  <si>
    <t>REM.80543</t>
  </si>
  <si>
    <t>REM.80544</t>
  </si>
  <si>
    <t>INTER/2025/02377</t>
  </si>
  <si>
    <t>REM.80545</t>
  </si>
  <si>
    <t>REM.80546</t>
  </si>
  <si>
    <t>REM.80547</t>
  </si>
  <si>
    <t>REM.80548</t>
  </si>
  <si>
    <t>REM.80549</t>
  </si>
  <si>
    <t>REM.80550</t>
  </si>
  <si>
    <t>REM.80551</t>
  </si>
  <si>
    <t>INTER/2025/02379</t>
  </si>
  <si>
    <t>REM.80552</t>
  </si>
  <si>
    <t>INTER/2025/02378</t>
  </si>
  <si>
    <t>REM.80553</t>
  </si>
  <si>
    <t>INTER/2025/02380</t>
  </si>
  <si>
    <t>REM.80554</t>
  </si>
  <si>
    <t>REM.80555</t>
  </si>
  <si>
    <t>REM.80556</t>
  </si>
  <si>
    <t>INTER/2025/02409</t>
  </si>
  <si>
    <t>REM.80557</t>
  </si>
  <si>
    <t>ANA VILCHIS</t>
  </si>
  <si>
    <t>REM.80558</t>
  </si>
  <si>
    <t>REM.80559</t>
  </si>
  <si>
    <t>INTER/2025/02405</t>
  </si>
  <si>
    <t>REM.80560</t>
  </si>
  <si>
    <t>REM.80561</t>
  </si>
  <si>
    <t>REM.80562</t>
  </si>
  <si>
    <t>INTER/2025/02407</t>
  </si>
  <si>
    <t>REM.80563</t>
  </si>
  <si>
    <t>REM.80564</t>
  </si>
  <si>
    <t>REM.80565</t>
  </si>
  <si>
    <t>REM.80566</t>
  </si>
  <si>
    <t>REM.80567</t>
  </si>
  <si>
    <t>REM.80568</t>
  </si>
  <si>
    <t>INTER/2025/02424</t>
  </si>
  <si>
    <t>REM.80569</t>
  </si>
  <si>
    <t>REM.80570</t>
  </si>
  <si>
    <t>VENTA MASTER CLASS 10.00 AM</t>
  </si>
  <si>
    <t>INTER/2025/02412</t>
  </si>
  <si>
    <t>REM.80571</t>
  </si>
  <si>
    <t>REM.80572</t>
  </si>
  <si>
    <t>REM.80573</t>
  </si>
  <si>
    <t>INTER/2025/02413</t>
  </si>
  <si>
    <t>REM.80574</t>
  </si>
  <si>
    <t>VENTA MASTER CLASS 3.00 PM</t>
  </si>
  <si>
    <t>REM.80575</t>
  </si>
  <si>
    <t>REM.80576</t>
  </si>
  <si>
    <t>REM.80577</t>
  </si>
  <si>
    <t>REM.80578</t>
  </si>
  <si>
    <t>REM.80579</t>
  </si>
  <si>
    <t>REM.80580</t>
  </si>
  <si>
    <t>INTER/2025/02425</t>
  </si>
  <si>
    <t>REM.80581</t>
  </si>
  <si>
    <t>REM.80582</t>
  </si>
  <si>
    <t>REM.80583</t>
  </si>
  <si>
    <t>REM.80584</t>
  </si>
  <si>
    <t>REM.80585</t>
  </si>
  <si>
    <t>REM.80586</t>
  </si>
  <si>
    <t>REM.80587</t>
  </si>
  <si>
    <t>REM.80588</t>
  </si>
  <si>
    <t>INTER/2025/02432</t>
  </si>
  <si>
    <t>REM.80589</t>
  </si>
  <si>
    <t>REM.80590</t>
  </si>
  <si>
    <t>PROMO HOT SALE 2025</t>
  </si>
  <si>
    <t>REM.80591</t>
  </si>
  <si>
    <t>REM.80592</t>
  </si>
  <si>
    <t>REM.80593</t>
  </si>
  <si>
    <t>REM.80594</t>
  </si>
  <si>
    <t>JOSE RAMON LOPEZ</t>
  </si>
  <si>
    <t>INTER/2025/02442</t>
  </si>
  <si>
    <t>REM.80595</t>
  </si>
  <si>
    <t>REM.80596</t>
  </si>
  <si>
    <t>REM.80597</t>
  </si>
  <si>
    <t>INTER/2025/02469</t>
  </si>
  <si>
    <t>REM.80598</t>
  </si>
  <si>
    <t>REM.80599</t>
  </si>
  <si>
    <t>PAGO TALLER</t>
  </si>
  <si>
    <t>REM.80600</t>
  </si>
  <si>
    <t>REM.80601</t>
  </si>
  <si>
    <t>REM.80602</t>
  </si>
  <si>
    <t>REM.80603</t>
  </si>
  <si>
    <t>REM.80604</t>
  </si>
  <si>
    <t>REM.80605</t>
  </si>
  <si>
    <t>REM.80606</t>
  </si>
  <si>
    <t>CIRUDERM TOUR</t>
  </si>
  <si>
    <t>REM.80607</t>
  </si>
  <si>
    <t>INTER/2025/02477</t>
  </si>
  <si>
    <t>REM.80608</t>
  </si>
  <si>
    <t>INTER/2025/02446</t>
  </si>
  <si>
    <t>REM.80609</t>
  </si>
  <si>
    <t>INTER/2025/02447</t>
  </si>
  <si>
    <t>REM.80610</t>
  </si>
  <si>
    <t>INTER/2025/02448</t>
  </si>
  <si>
    <t>REM.80611</t>
  </si>
  <si>
    <t>REM.80612</t>
  </si>
  <si>
    <t>MASTERCLASS TEOXANE</t>
  </si>
  <si>
    <t>REM.80613</t>
  </si>
  <si>
    <t>MASTER CLASS TEOXANE</t>
  </si>
  <si>
    <t>REM.80614</t>
  </si>
  <si>
    <t>REM.80615</t>
  </si>
  <si>
    <t>REM.80616</t>
  </si>
  <si>
    <t>REM.80617</t>
  </si>
  <si>
    <t>REM.80618</t>
  </si>
  <si>
    <t>REM.80619</t>
  </si>
  <si>
    <t>PRODUCTO SPEAKER CIRUDERM TOUR CDMX</t>
  </si>
  <si>
    <t>REM.80620</t>
  </si>
  <si>
    <t>REM.80621</t>
  </si>
  <si>
    <t>REM.80622</t>
  </si>
  <si>
    <t>REM.80623</t>
  </si>
  <si>
    <t>REM.80624</t>
  </si>
  <si>
    <t>REM.80625</t>
  </si>
  <si>
    <t>REM.80626</t>
  </si>
  <si>
    <t>REM.80627</t>
  </si>
  <si>
    <t>REM.80628</t>
  </si>
  <si>
    <t>REM.80629</t>
  </si>
  <si>
    <t>REM.80630</t>
  </si>
  <si>
    <t>REM.80631</t>
  </si>
  <si>
    <t>REM.80632</t>
  </si>
  <si>
    <t>REM.80633</t>
  </si>
  <si>
    <t>REM.80634</t>
  </si>
  <si>
    <t>REM.80635</t>
  </si>
  <si>
    <t>REM.80636</t>
  </si>
  <si>
    <t>REM.80637</t>
  </si>
  <si>
    <t>REM.80638</t>
  </si>
  <si>
    <t>REM.80639</t>
  </si>
  <si>
    <t>REM.80640</t>
  </si>
  <si>
    <t>REM.80641</t>
  </si>
  <si>
    <t>REM.80642</t>
  </si>
  <si>
    <t>INTER/2025/02473</t>
  </si>
  <si>
    <t>REM.80643</t>
  </si>
  <si>
    <t>REM.80644</t>
  </si>
  <si>
    <t>REM.80645</t>
  </si>
  <si>
    <t>INTER/2025/02476</t>
  </si>
  <si>
    <t>REM.80646</t>
  </si>
  <si>
    <t>REM.80647</t>
  </si>
  <si>
    <t>REM.80648</t>
  </si>
  <si>
    <t>REM.80649</t>
  </si>
  <si>
    <t>REM.80650</t>
  </si>
  <si>
    <t>REM.80651</t>
  </si>
  <si>
    <t>REM.80652</t>
  </si>
  <si>
    <t>REM.80653</t>
  </si>
  <si>
    <t>REM.80654</t>
  </si>
  <si>
    <t>REM.80655</t>
  </si>
  <si>
    <t>REM.80656</t>
  </si>
  <si>
    <t>REM.80657</t>
  </si>
  <si>
    <t>REM.80658</t>
  </si>
  <si>
    <t>REM.80659</t>
  </si>
  <si>
    <t>REM.80660</t>
  </si>
  <si>
    <t>REM.80661</t>
  </si>
  <si>
    <t>MASTER CLASS</t>
  </si>
  <si>
    <t>REM.80662</t>
  </si>
  <si>
    <t>REM.80663</t>
  </si>
  <si>
    <t>INTER/2025/02480</t>
  </si>
  <si>
    <t>REM.80664</t>
  </si>
  <si>
    <t>REM.80665</t>
  </si>
  <si>
    <t>PRODUCTO VENTA CIRUDERM TOUR CDMX</t>
  </si>
  <si>
    <t>REM.80666</t>
  </si>
  <si>
    <t>REM.80667</t>
  </si>
  <si>
    <t>REM.80668</t>
  </si>
  <si>
    <t>REM.80669</t>
  </si>
  <si>
    <t>REM.80670</t>
  </si>
  <si>
    <t>REM.80671</t>
  </si>
  <si>
    <t>REM.80672</t>
  </si>
  <si>
    <t>REM.80673</t>
  </si>
  <si>
    <t>INTER/2025/02482</t>
  </si>
  <si>
    <t>REM.80674</t>
  </si>
  <si>
    <t>REM.80675</t>
  </si>
  <si>
    <t>REM.80676</t>
  </si>
  <si>
    <t>REM.80677</t>
  </si>
  <si>
    <t>REM.80678</t>
  </si>
  <si>
    <t>REM.80679</t>
  </si>
  <si>
    <t>REM.80680</t>
  </si>
  <si>
    <t>REM.80681</t>
  </si>
  <si>
    <t>REM.80682</t>
  </si>
  <si>
    <t>REM.80683</t>
  </si>
  <si>
    <t>REM.80684</t>
  </si>
  <si>
    <t>REM.80685</t>
  </si>
  <si>
    <t>REM.80686</t>
  </si>
  <si>
    <t>REM.80687</t>
  </si>
  <si>
    <t>REM.80688</t>
  </si>
  <si>
    <t>REM.80689</t>
  </si>
  <si>
    <t>REM.80690</t>
  </si>
  <si>
    <t>REM.80691</t>
  </si>
  <si>
    <t>REM.80692</t>
  </si>
  <si>
    <t>VENTA CIRUTOUR MTY</t>
  </si>
  <si>
    <t>INTER/2025/02569</t>
  </si>
  <si>
    <t>REM.80693</t>
  </si>
  <si>
    <t>REM.80694</t>
  </si>
  <si>
    <t>INTER/2025/02484</t>
  </si>
  <si>
    <t>REM.80695</t>
  </si>
  <si>
    <t>INTER/2025/02485</t>
  </si>
  <si>
    <t>REM.80696</t>
  </si>
  <si>
    <t>INTER/2025/02702</t>
  </si>
  <si>
    <t>REM.80697</t>
  </si>
  <si>
    <t>REM.80698</t>
  </si>
  <si>
    <t>REM.80699</t>
  </si>
  <si>
    <t>REM.80700</t>
  </si>
  <si>
    <t>REM.80701</t>
  </si>
  <si>
    <t>REM.80702</t>
  </si>
  <si>
    <t>REM.80703</t>
  </si>
  <si>
    <t>REM.80704</t>
  </si>
  <si>
    <t>INTER/2025/02586</t>
  </si>
  <si>
    <t>REM.80705</t>
  </si>
  <si>
    <t>REM.80706</t>
  </si>
  <si>
    <t>INTER/2025/02487</t>
  </si>
  <si>
    <t>REM.80707</t>
  </si>
  <si>
    <t>REM.80708</t>
  </si>
  <si>
    <t>REM.80709</t>
  </si>
  <si>
    <t>REM.80710</t>
  </si>
  <si>
    <t>REM.80711</t>
  </si>
  <si>
    <t>REM.80712</t>
  </si>
  <si>
    <t>REM.80713</t>
  </si>
  <si>
    <t>INTER/2025/02513</t>
  </si>
  <si>
    <t>REM.80714</t>
  </si>
  <si>
    <t>REM.80715</t>
  </si>
  <si>
    <t>REM.80716</t>
  </si>
  <si>
    <t>INTER/2025/02520</t>
  </si>
  <si>
    <t>REM.80717</t>
  </si>
  <si>
    <t>REM.80718</t>
  </si>
  <si>
    <t>REM.80719</t>
  </si>
  <si>
    <t>CIRUDERM TOUR GUADALAJARA</t>
  </si>
  <si>
    <t>INTER/2025/02518</t>
  </si>
  <si>
    <t>REM.80720</t>
  </si>
  <si>
    <t>INTER/2025/02519</t>
  </si>
  <si>
    <t>REM.80721</t>
  </si>
  <si>
    <t>INTER/2025/02692</t>
  </si>
  <si>
    <t>REM.80722</t>
  </si>
  <si>
    <t>INTER/2025/02693</t>
  </si>
  <si>
    <t>REM.80723</t>
  </si>
  <si>
    <t>REM.80724</t>
  </si>
  <si>
    <t>REM.80725</t>
  </si>
  <si>
    <t>INTER/2025/02523</t>
  </si>
  <si>
    <t>REM.80726</t>
  </si>
  <si>
    <t>INTER/2025/02683</t>
  </si>
  <si>
    <t>REM.80727</t>
  </si>
  <si>
    <t>INTER/2025/02525</t>
  </si>
  <si>
    <t>REM.80728</t>
  </si>
  <si>
    <t>INTER/2025/02524</t>
  </si>
  <si>
    <t>REM.80729</t>
  </si>
  <si>
    <t>INTER/2025/02527</t>
  </si>
  <si>
    <t>REM.80730</t>
  </si>
  <si>
    <t>REM.80731</t>
  </si>
  <si>
    <t>INTER/2025/02526</t>
  </si>
  <si>
    <t>REM.80732</t>
  </si>
  <si>
    <t>INTER/2025/02673</t>
  </si>
  <si>
    <t>REM.80733</t>
  </si>
  <si>
    <t>CIRUTOUR CDMX 2025</t>
  </si>
  <si>
    <t>INTER/2025/02528</t>
  </si>
  <si>
    <t>REM.80734</t>
  </si>
  <si>
    <t>INTER/2025/02536</t>
  </si>
  <si>
    <t>REM.80735</t>
  </si>
  <si>
    <t>INTER/2025/02534</t>
  </si>
  <si>
    <t>REM.80736</t>
  </si>
  <si>
    <t>INTER/2025/02540</t>
  </si>
  <si>
    <t>REM.80737</t>
  </si>
  <si>
    <t>INTER/2025/02538</t>
  </si>
  <si>
    <t>REM.80738</t>
  </si>
  <si>
    <t>INTER/2025/02578</t>
  </si>
  <si>
    <t>REM.80739</t>
  </si>
  <si>
    <t>INTER/2025/02541</t>
  </si>
  <si>
    <t>REM.80740</t>
  </si>
  <si>
    <t>INTER/2025/02542</t>
  </si>
  <si>
    <t>REM.80741</t>
  </si>
  <si>
    <t>INTER/2025/02547</t>
  </si>
  <si>
    <t>REM.80742</t>
  </si>
  <si>
    <t>INTER/2025/02545</t>
  </si>
  <si>
    <t>REM.80743</t>
  </si>
  <si>
    <t>INTER/2025/02544</t>
  </si>
  <si>
    <t>REM.80744</t>
  </si>
  <si>
    <t>INTER/2025/02543</t>
  </si>
  <si>
    <t>REM.80745</t>
  </si>
  <si>
    <t>INTER/2025/02649</t>
  </si>
  <si>
    <t>REM.80746</t>
  </si>
  <si>
    <t>CIRUTOUR  CDMX 2025</t>
  </si>
  <si>
    <t>INTER/2025/02546</t>
  </si>
  <si>
    <t>REM.80747</t>
  </si>
  <si>
    <t>INTER/2025/02548</t>
  </si>
  <si>
    <t>REM.80748</t>
  </si>
  <si>
    <t>INTER/2025/02566</t>
  </si>
  <si>
    <t>REM.80749</t>
  </si>
  <si>
    <t>INTER/2025/02549</t>
  </si>
  <si>
    <t>REM.80750</t>
  </si>
  <si>
    <t>INTER/2025/02551</t>
  </si>
  <si>
    <t>REM.80751</t>
  </si>
  <si>
    <t>INTER/2025/02550</t>
  </si>
  <si>
    <t>REM.80752</t>
  </si>
  <si>
    <t>INTER/2025/02553</t>
  </si>
  <si>
    <t>REM.80753</t>
  </si>
  <si>
    <t>INTER/2025/02674</t>
  </si>
  <si>
    <t>REM.80754</t>
  </si>
  <si>
    <t>INTER/2025/02552</t>
  </si>
  <si>
    <t>REM.80755</t>
  </si>
  <si>
    <t>INTER/2025/02554</t>
  </si>
  <si>
    <t>REM.80756</t>
  </si>
  <si>
    <t>REM.80757</t>
  </si>
  <si>
    <t>REM.80758</t>
  </si>
  <si>
    <t>VENTA CIRUTOUR CDMX 2025</t>
  </si>
  <si>
    <t>REM.80759</t>
  </si>
  <si>
    <t>REM.80760</t>
  </si>
  <si>
    <t>REM.80761</t>
  </si>
  <si>
    <t>INTER/2025/02747</t>
  </si>
  <si>
    <t>REM.80762</t>
  </si>
  <si>
    <t>INTER/2025/02556</t>
  </si>
  <si>
    <t>REM.80763</t>
  </si>
  <si>
    <t>REM.80764</t>
  </si>
  <si>
    <t>INTER/2025/02755</t>
  </si>
  <si>
    <t>REM.80765</t>
  </si>
  <si>
    <t>INTER/2025/02754</t>
  </si>
  <si>
    <t>REM.80766</t>
  </si>
  <si>
    <t>INTER/2025/02786</t>
  </si>
  <si>
    <t>REM.80767</t>
  </si>
  <si>
    <t>REM.80768</t>
  </si>
  <si>
    <t>INTER/2025/02777</t>
  </si>
  <si>
    <t>REM.80769</t>
  </si>
  <si>
    <t>INTER/2025/02622</t>
  </si>
  <si>
    <t>REM.80770</t>
  </si>
  <si>
    <t>INTER/2025/02621</t>
  </si>
  <si>
    <t>REM.80771</t>
  </si>
  <si>
    <t>INTER/2025/02612</t>
  </si>
  <si>
    <t>REM.80772</t>
  </si>
  <si>
    <t>INTER/2025/02614</t>
  </si>
  <si>
    <t>REM.80773</t>
  </si>
  <si>
    <t>REM.80774</t>
  </si>
  <si>
    <t>REM.80775</t>
  </si>
  <si>
    <t>REM.80776</t>
  </si>
  <si>
    <t>INTER/2025/02559</t>
  </si>
  <si>
    <t>REM.80777</t>
  </si>
  <si>
    <t>INTER/2025/02784</t>
  </si>
  <si>
    <t>REM.80778</t>
  </si>
  <si>
    <t>REM.80779</t>
  </si>
  <si>
    <t>INTER/2025/02560</t>
  </si>
  <si>
    <t>REM.80780</t>
  </si>
  <si>
    <t>REM.80781</t>
  </si>
  <si>
    <t>REM.80782</t>
  </si>
  <si>
    <t>INTER/2025/02570</t>
  </si>
  <si>
    <t>REM.80783</t>
  </si>
  <si>
    <t>INTER/2025/02598</t>
  </si>
  <si>
    <t>REM.80784</t>
  </si>
  <si>
    <t>INTER/2025/02599</t>
  </si>
  <si>
    <t>REM.80785</t>
  </si>
  <si>
    <t>REM.80786</t>
  </si>
  <si>
    <t>REM.80787</t>
  </si>
  <si>
    <t>REM.80788</t>
  </si>
  <si>
    <t>INTER/2025/02787</t>
  </si>
  <si>
    <t>REM.80789</t>
  </si>
  <si>
    <t>INTER/2025/02571</t>
  </si>
  <si>
    <t>REM.80790</t>
  </si>
  <si>
    <t>REM.80791</t>
  </si>
  <si>
    <t>REM.80792</t>
  </si>
  <si>
    <t>REM.80793</t>
  </si>
  <si>
    <t>VENTA CIRUTOUR MTY 2025</t>
  </si>
  <si>
    <t>INTER/2025/02672</t>
  </si>
  <si>
    <t>REM.80794</t>
  </si>
  <si>
    <t>INTER/2025/02595</t>
  </si>
  <si>
    <t>REM.80795</t>
  </si>
  <si>
    <t>REM.80796</t>
  </si>
  <si>
    <t>REM.80797</t>
  </si>
  <si>
    <t>INTER/2025/02565</t>
  </si>
  <si>
    <t>REM.80798</t>
  </si>
  <si>
    <t>REM.80799</t>
  </si>
  <si>
    <t>REM.80800</t>
  </si>
  <si>
    <t>VENTA CIRUTOUR 2025</t>
  </si>
  <si>
    <t>INTER/2025/02592</t>
  </si>
  <si>
    <t>REM.80801</t>
  </si>
  <si>
    <t>INTER/2025/02591</t>
  </si>
  <si>
    <t>REM.80802</t>
  </si>
  <si>
    <t>INTER/2025/02661</t>
  </si>
  <si>
    <t>REM.80803</t>
  </si>
  <si>
    <t>INTER/2025/02760</t>
  </si>
  <si>
    <t>REM.80804</t>
  </si>
  <si>
    <t>REM.80805</t>
  </si>
  <si>
    <t>INTER/2025/02681</t>
  </si>
  <si>
    <t>REM.80806</t>
  </si>
  <si>
    <t>INTER/2025/02680</t>
  </si>
  <si>
    <t>REM.80807</t>
  </si>
  <si>
    <t>INTER/2025/02600</t>
  </si>
  <si>
    <t>REM.80808</t>
  </si>
  <si>
    <t>REM.80809</t>
  </si>
  <si>
    <t>REM.80810</t>
  </si>
  <si>
    <t>WORKSHOP GOURI  24/6/25 CDMX</t>
  </si>
  <si>
    <t>REM.80811</t>
  </si>
  <si>
    <t>WORKSHOP TEOXANE- INNO-DERMA 26/6/25 CDMX</t>
  </si>
  <si>
    <t>REM.80812</t>
  </si>
  <si>
    <t>WORKSHOP TEOXANE 18/6/25 CDMX</t>
  </si>
  <si>
    <t>REM.80813</t>
  </si>
  <si>
    <t>INTER/2025/02582</t>
  </si>
  <si>
    <t>REM.80814</t>
  </si>
  <si>
    <t>INTER/2025/02583</t>
  </si>
  <si>
    <t>REM.80815</t>
  </si>
  <si>
    <t>REM.80816</t>
  </si>
  <si>
    <t>REM.80817</t>
  </si>
  <si>
    <t>WORKSHOP NOVUMA  23/6/25 CDMX</t>
  </si>
  <si>
    <t>REM.80818</t>
  </si>
  <si>
    <t>REM.80819</t>
  </si>
  <si>
    <t>VENTAS CIRUTOUR MONTERREY</t>
  </si>
  <si>
    <t>INTER/2025/02572</t>
  </si>
  <si>
    <t>REM.80820</t>
  </si>
  <si>
    <t>REM.80821</t>
  </si>
  <si>
    <t>REM.80822</t>
  </si>
  <si>
    <t>REM.80823</t>
  </si>
  <si>
    <t>REM.80824</t>
  </si>
  <si>
    <t>INTER/2025/02573</t>
  </si>
  <si>
    <t>REM.80825</t>
  </si>
  <si>
    <t>REM.80826</t>
  </si>
  <si>
    <t>REM.80827</t>
  </si>
  <si>
    <t>WORKSHOP GOURI  25/6/25 TIJUANA</t>
  </si>
  <si>
    <t>REM.80828</t>
  </si>
  <si>
    <t>REM.80829</t>
  </si>
  <si>
    <t>REM.80830</t>
  </si>
  <si>
    <t>REM.80831</t>
  </si>
  <si>
    <t>REM.80832</t>
  </si>
  <si>
    <t>REM.80833</t>
  </si>
  <si>
    <t>REM.80834</t>
  </si>
  <si>
    <t>REM.80835</t>
  </si>
  <si>
    <t>REM.80836</t>
  </si>
  <si>
    <t>REM.80837</t>
  </si>
  <si>
    <t>REM.80838</t>
  </si>
  <si>
    <t>REM.80839</t>
  </si>
  <si>
    <t>REM.80840</t>
  </si>
  <si>
    <t>REM.80841</t>
  </si>
  <si>
    <t>REM.80842</t>
  </si>
  <si>
    <t>REM.80843</t>
  </si>
  <si>
    <t>INTER/2025/02770</t>
  </si>
  <si>
    <t>REM.80844</t>
  </si>
  <si>
    <t>REM.80845</t>
  </si>
  <si>
    <t>REM.80846</t>
  </si>
  <si>
    <t>REM.80847</t>
  </si>
  <si>
    <t>REM.80848</t>
  </si>
  <si>
    <t>REM.80849</t>
  </si>
  <si>
    <t>REM.80850</t>
  </si>
  <si>
    <t>REM.80851</t>
  </si>
  <si>
    <t>REM.80852</t>
  </si>
  <si>
    <t>INTER/2025/02652</t>
  </si>
  <si>
    <t>REM.80853</t>
  </si>
  <si>
    <t>INTER/2025/02751</t>
  </si>
  <si>
    <t>REM.80854</t>
  </si>
  <si>
    <t>REM.80855</t>
  </si>
  <si>
    <t>INTER/2025/02640</t>
  </si>
  <si>
    <t>REM.80856</t>
  </si>
  <si>
    <t>INTER/2025/02623</t>
  </si>
  <si>
    <t>REM.80857</t>
  </si>
  <si>
    <t>REM.80858</t>
  </si>
  <si>
    <t>REM.80859</t>
  </si>
  <si>
    <t>PRODUCTO DE REEMBOLSO CIRUBOAT 2026</t>
  </si>
  <si>
    <t>REM.80860</t>
  </si>
  <si>
    <t>INTER/2025/02695</t>
  </si>
  <si>
    <t>REM.80861</t>
  </si>
  <si>
    <t>INTER/2025/02696</t>
  </si>
  <si>
    <t>REM.80862</t>
  </si>
  <si>
    <t>REM.80863</t>
  </si>
  <si>
    <t>INTER/2025/02675</t>
  </si>
  <si>
    <t>REM.80864</t>
  </si>
  <si>
    <t>INTER/2025/02772</t>
  </si>
  <si>
    <t>REM.80865</t>
  </si>
  <si>
    <t>REM.80866</t>
  </si>
  <si>
    <t>REM.80867</t>
  </si>
  <si>
    <t>REM.80868</t>
  </si>
  <si>
    <t>REM.80869</t>
  </si>
  <si>
    <t>REM.80870</t>
  </si>
  <si>
    <t>REM.80871</t>
  </si>
  <si>
    <t>REM.80872</t>
  </si>
  <si>
    <t>INTER/2025/02584</t>
  </si>
  <si>
    <t>REM.80873</t>
  </si>
  <si>
    <t>REM.80874</t>
  </si>
  <si>
    <t>REM.80875</t>
  </si>
  <si>
    <t>REM.80876</t>
  </si>
  <si>
    <t>REM.80877</t>
  </si>
  <si>
    <t>REM.80878</t>
  </si>
  <si>
    <t>REM.80879</t>
  </si>
  <si>
    <t>REM.80880</t>
  </si>
  <si>
    <t>REM.80881</t>
  </si>
  <si>
    <t>REM.80882</t>
  </si>
  <si>
    <t>REM.80883</t>
  </si>
  <si>
    <t>REM.80884</t>
  </si>
  <si>
    <t>INTER/2025/02780</t>
  </si>
  <si>
    <t>REM.80885</t>
  </si>
  <si>
    <t>REM.80886</t>
  </si>
  <si>
    <t>REM.80887</t>
  </si>
  <si>
    <t>REM.80888</t>
  </si>
  <si>
    <t>REM.80889</t>
  </si>
  <si>
    <t>INTER/2025/02633</t>
  </si>
  <si>
    <t>REM.80890</t>
  </si>
  <si>
    <t>INTER/2025/02783</t>
  </si>
  <si>
    <t>REM.80891</t>
  </si>
  <si>
    <t>REM.80892</t>
  </si>
  <si>
    <t>REM.80893</t>
  </si>
  <si>
    <t>REM.80894</t>
  </si>
  <si>
    <t>INTER/2025/02601</t>
  </si>
  <si>
    <t>REM.80895</t>
  </si>
  <si>
    <t>INTER/2025/02603</t>
  </si>
  <si>
    <t>REM.80896</t>
  </si>
  <si>
    <t>INTER/2025/02627</t>
  </si>
  <si>
    <t>REM.80897</t>
  </si>
  <si>
    <t>INTER/2025/02604</t>
  </si>
  <si>
    <t>REM.80898</t>
  </si>
  <si>
    <t>INTER/2025/02605</t>
  </si>
  <si>
    <t>REM.80899</t>
  </si>
  <si>
    <t>INTER/2025/02664</t>
  </si>
  <si>
    <t>REM.80900</t>
  </si>
  <si>
    <t>INTER/2025/02607</t>
  </si>
  <si>
    <t>REM.80901</t>
  </si>
  <si>
    <t>INTER/2025/02737</t>
  </si>
  <si>
    <t>se cancelo.Diana tiene el producto</t>
  </si>
  <si>
    <t>REM.80902</t>
  </si>
  <si>
    <t>INTER/2025/02638</t>
  </si>
  <si>
    <t>REM.80903</t>
  </si>
  <si>
    <t>INTER/2025/02609</t>
  </si>
  <si>
    <t>REM.80904</t>
  </si>
  <si>
    <t>INTER/2025/02738</t>
  </si>
  <si>
    <t>REM.80905</t>
  </si>
  <si>
    <t>INTER/2025/02743</t>
  </si>
  <si>
    <t>REM.80906</t>
  </si>
  <si>
    <t>REM.80907</t>
  </si>
  <si>
    <t>REM.80908</t>
  </si>
  <si>
    <t>INTER/2025/02613</t>
  </si>
  <si>
    <t>REM.80909</t>
  </si>
  <si>
    <t>INTER/2025/02636</t>
  </si>
  <si>
    <t>REM.80910</t>
  </si>
  <si>
    <t>INTER/2025/02615</t>
  </si>
  <si>
    <t>REM.80911</t>
  </si>
  <si>
    <t>REM.80912</t>
  </si>
  <si>
    <t>INTER/2025/02752</t>
  </si>
  <si>
    <t>REM.80913</t>
  </si>
  <si>
    <t>REM.80914</t>
  </si>
  <si>
    <t>REM.80915</t>
  </si>
  <si>
    <t>REM.80916</t>
  </si>
  <si>
    <t>INTER/2025/02616</t>
  </si>
  <si>
    <t>REM.80917</t>
  </si>
  <si>
    <t>INTER/2025/02618</t>
  </si>
  <si>
    <t>REM.80918</t>
  </si>
  <si>
    <t>INTER/2025/02723</t>
  </si>
  <si>
    <t>REM.80919</t>
  </si>
  <si>
    <t>REM.80920</t>
  </si>
  <si>
    <t>REM.80921</t>
  </si>
  <si>
    <t>INTER/2025/02731</t>
  </si>
  <si>
    <t>REM.80922</t>
  </si>
  <si>
    <t>INTER/2025/02619</t>
  </si>
  <si>
    <t>REM.80923</t>
  </si>
  <si>
    <t>INTER/2025/02620</t>
  </si>
  <si>
    <t>REM.80924</t>
  </si>
  <si>
    <t>INTER/2025/02624</t>
  </si>
  <si>
    <t>REM.80925</t>
  </si>
  <si>
    <t>INTER/2025/02629</t>
  </si>
  <si>
    <t>REM.80926</t>
  </si>
  <si>
    <t>INTER/2025/02628</t>
  </si>
  <si>
    <t>REM.80927</t>
  </si>
  <si>
    <t>INTER/2025/02630</t>
  </si>
  <si>
    <t>REM.80928</t>
  </si>
  <si>
    <t>REM.80929</t>
  </si>
  <si>
    <t>REM.80930</t>
  </si>
  <si>
    <t>INTER/2025/02690</t>
  </si>
  <si>
    <t>REM.80931</t>
  </si>
  <si>
    <t>INTER/2025/02691</t>
  </si>
  <si>
    <t>REM.80932</t>
  </si>
  <si>
    <t>INTER/2025/02689</t>
  </si>
  <si>
    <t>REM.80933</t>
  </si>
  <si>
    <t>INTER/2025/02688</t>
  </si>
  <si>
    <t>REM.80934</t>
  </si>
  <si>
    <t>INTER/2025/02632</t>
  </si>
  <si>
    <t>REM.80935</t>
  </si>
  <si>
    <t>REM.80936</t>
  </si>
  <si>
    <t>REM.80937</t>
  </si>
  <si>
    <t>REM.80938</t>
  </si>
  <si>
    <t>REM.80939</t>
  </si>
  <si>
    <t>INTER/2025/02750</t>
  </si>
  <si>
    <t>REM.80940</t>
  </si>
  <si>
    <t>REM.80941</t>
  </si>
  <si>
    <t>REM.80942</t>
  </si>
  <si>
    <t>INTER/2025/02670</t>
  </si>
  <si>
    <t>REM.80943</t>
  </si>
  <si>
    <t>INTER/2025/02645</t>
  </si>
  <si>
    <t>REM.80944</t>
  </si>
  <si>
    <t>INTER/2025/02662</t>
  </si>
  <si>
    <t>REM.80945</t>
  </si>
  <si>
    <t>REM.80946</t>
  </si>
  <si>
    <t>REM.80947</t>
  </si>
  <si>
    <t>REM.80948</t>
  </si>
  <si>
    <t>REM.80949</t>
  </si>
  <si>
    <t>REM.80950</t>
  </si>
  <si>
    <t>REM.80951</t>
  </si>
  <si>
    <t>REM.80952</t>
  </si>
  <si>
    <t>REM.80953</t>
  </si>
  <si>
    <t>VENTAS CIRUTOUR CDMX 2025</t>
  </si>
  <si>
    <t>REM.80954</t>
  </si>
  <si>
    <t>INTER/2025/02648</t>
  </si>
  <si>
    <t>REM.80955</t>
  </si>
  <si>
    <t>INTER/2025/02653</t>
  </si>
  <si>
    <t>REM.80956</t>
  </si>
  <si>
    <t>INTER/2025/02778</t>
  </si>
  <si>
    <t>REM.80957</t>
  </si>
  <si>
    <t>REM.80958</t>
  </si>
  <si>
    <t>REM.80959</t>
  </si>
  <si>
    <t>REM.80960</t>
  </si>
  <si>
    <t>REM.80961</t>
  </si>
  <si>
    <t>REM.80962</t>
  </si>
  <si>
    <t>REM.80963</t>
  </si>
  <si>
    <t>REM.80964</t>
  </si>
  <si>
    <t>REM.80965</t>
  </si>
  <si>
    <t>INTER/2025/02660</t>
  </si>
  <si>
    <t>REM.80966</t>
  </si>
  <si>
    <t>REM.80967</t>
  </si>
  <si>
    <t>REM.80968</t>
  </si>
  <si>
    <t>REM.80969</t>
  </si>
  <si>
    <t>INTER/2025/02707</t>
  </si>
  <si>
    <t>REM.80970</t>
  </si>
  <si>
    <t>INTER/2025/02708</t>
  </si>
  <si>
    <t>REM.80971</t>
  </si>
  <si>
    <t>REM.80972</t>
  </si>
  <si>
    <t>REM.80973</t>
  </si>
  <si>
    <t>REM.80974</t>
  </si>
  <si>
    <t>INTER/2025/02717</t>
  </si>
  <si>
    <t>REM.80975</t>
  </si>
  <si>
    <t>INTER/2025/02697</t>
  </si>
  <si>
    <t>REM.80976</t>
  </si>
  <si>
    <t>REM.80977</t>
  </si>
  <si>
    <t>REM.80978</t>
  </si>
  <si>
    <t>REM.80979</t>
  </si>
  <si>
    <t>REM.80980</t>
  </si>
  <si>
    <t>REM.80981</t>
  </si>
  <si>
    <t>INTER/2025/02739</t>
  </si>
  <si>
    <t>REM.80982</t>
  </si>
  <si>
    <t>VENTA CIRUTOUR MONTERREY 2025</t>
  </si>
  <si>
    <t>INTER/2025/02679</t>
  </si>
  <si>
    <t>REM.80983</t>
  </si>
  <si>
    <t>INTER/2025/02687</t>
  </si>
  <si>
    <t>REM.80984</t>
  </si>
  <si>
    <t>REM.80985</t>
  </si>
  <si>
    <t>REM.80986</t>
  </si>
  <si>
    <t>REM.80987</t>
  </si>
  <si>
    <t>REM.80988</t>
  </si>
  <si>
    <t>REM.80989</t>
  </si>
  <si>
    <t>REM.80990</t>
  </si>
  <si>
    <t>REM.80991</t>
  </si>
  <si>
    <t>REM.80992</t>
  </si>
  <si>
    <t>REM.80993</t>
  </si>
  <si>
    <t>REM.80994</t>
  </si>
  <si>
    <t>REM.80995</t>
  </si>
  <si>
    <t>INTER/2025/02699</t>
  </si>
  <si>
    <t>REM.80996</t>
  </si>
  <si>
    <t>INTER/2025/02744</t>
  </si>
  <si>
    <t>REM.80997</t>
  </si>
  <si>
    <t>REM.80998</t>
  </si>
  <si>
    <t>INTER/2025/02704</t>
  </si>
  <si>
    <t>REM.80999</t>
  </si>
  <si>
    <t>REM.81000</t>
  </si>
  <si>
    <t>INTER/2025/02733</t>
  </si>
  <si>
    <t>REM.81001</t>
  </si>
  <si>
    <t>INTER/2025/02757</t>
  </si>
  <si>
    <t>REM.81002</t>
  </si>
  <si>
    <t>INTER/2025/02758</t>
  </si>
  <si>
    <t>REM.81003</t>
  </si>
  <si>
    <t>REM.81004</t>
  </si>
  <si>
    <t>REM.81005</t>
  </si>
  <si>
    <t>REM.81006</t>
  </si>
  <si>
    <t>INTER/2025/02712</t>
  </si>
  <si>
    <t>REM.81007</t>
  </si>
  <si>
    <t>INTER/2025/02710</t>
  </si>
  <si>
    <t>REM.81008</t>
  </si>
  <si>
    <t>INTER/2025/02711</t>
  </si>
  <si>
    <t>REM.81009</t>
  </si>
  <si>
    <t>REM.81010</t>
  </si>
  <si>
    <t>INTER/2025/02741</t>
  </si>
  <si>
    <t>REM.81011</t>
  </si>
  <si>
    <t>REM.81012</t>
  </si>
  <si>
    <t>INTER/2025/02724</t>
  </si>
  <si>
    <t>REM.81013</t>
  </si>
  <si>
    <t>REM.81014</t>
  </si>
  <si>
    <t>REM.81015</t>
  </si>
  <si>
    <t>REM.81016</t>
  </si>
  <si>
    <t>REM.81017</t>
  </si>
  <si>
    <t>REM.81018</t>
  </si>
  <si>
    <t>REM.81019</t>
  </si>
  <si>
    <t>MUESTRARIO PARA ASESORES</t>
  </si>
  <si>
    <t>REM.81020</t>
  </si>
  <si>
    <t>REM.81021</t>
  </si>
  <si>
    <t>INTER/2025/02727</t>
  </si>
  <si>
    <t>REM.81022</t>
  </si>
  <si>
    <t>INTER/2025/02734</t>
  </si>
  <si>
    <t>REM.81023</t>
  </si>
  <si>
    <t>REM.81024</t>
  </si>
  <si>
    <t>REM.81025</t>
  </si>
  <si>
    <t>REM.81026</t>
  </si>
  <si>
    <t>REM.81027</t>
  </si>
  <si>
    <t>REM.81028</t>
  </si>
  <si>
    <t>REM.81029</t>
  </si>
  <si>
    <t>REM.81030</t>
  </si>
  <si>
    <t>REM.81031</t>
  </si>
  <si>
    <t>REM.81032</t>
  </si>
  <si>
    <t>REM.81033</t>
  </si>
  <si>
    <t>INTER/2025/02762</t>
  </si>
  <si>
    <t>REM.81034</t>
  </si>
  <si>
    <t>INTER/2025/02756</t>
  </si>
  <si>
    <t>REM.81035</t>
  </si>
  <si>
    <t>INTER/2025/02740</t>
  </si>
  <si>
    <t>REM.81036</t>
  </si>
  <si>
    <t>REM.81037</t>
  </si>
  <si>
    <t>REM.81038</t>
  </si>
  <si>
    <t>REM.81039</t>
  </si>
  <si>
    <t>INTER/2025/02766</t>
  </si>
  <si>
    <t>REM.81040</t>
  </si>
  <si>
    <t>REM.81041</t>
  </si>
  <si>
    <t>REM.81042</t>
  </si>
  <si>
    <t>INTER/2025/02763</t>
  </si>
  <si>
    <t>REM.81043</t>
  </si>
  <si>
    <t>INTER/2025/02748</t>
  </si>
  <si>
    <t>REM.81044</t>
  </si>
  <si>
    <t>INTER/2025/02749</t>
  </si>
  <si>
    <t>REM.81045</t>
  </si>
  <si>
    <t>REM.81046</t>
  </si>
  <si>
    <t>REM.81047</t>
  </si>
  <si>
    <t>REM.81048</t>
  </si>
  <si>
    <t>INTER/2025/02759</t>
  </si>
  <si>
    <t>REM.81049</t>
  </si>
  <si>
    <t>REM.81050</t>
  </si>
  <si>
    <t>REM.81051</t>
  </si>
  <si>
    <t>REM.81052</t>
  </si>
  <si>
    <t>REM.81053</t>
  </si>
  <si>
    <t>REM.81054</t>
  </si>
  <si>
    <t>REM.81055</t>
  </si>
  <si>
    <t>REM.81056</t>
  </si>
  <si>
    <t>REM.81057</t>
  </si>
  <si>
    <t>REM.81058</t>
  </si>
  <si>
    <t>REM.81059</t>
  </si>
  <si>
    <t>REM.81060</t>
  </si>
  <si>
    <t>REM.81061</t>
  </si>
  <si>
    <t>REM.81062</t>
  </si>
  <si>
    <t>PRODUCTO TALLER TEOXANE 18/06/2025</t>
  </si>
  <si>
    <t>REM.81063</t>
  </si>
  <si>
    <t>PRODUCTO TALLER NOVUMA 23/06/2025</t>
  </si>
  <si>
    <t>REM.81064</t>
  </si>
  <si>
    <t>PRODUCTO TALLER GOURI  24/06/2025</t>
  </si>
  <si>
    <t>REM.81065</t>
  </si>
  <si>
    <t>PRODUCTO TALLER COSMECEUTICOS- DERMA  26/06/2025</t>
  </si>
  <si>
    <t>REM.81066</t>
  </si>
  <si>
    <t>REM.81067</t>
  </si>
  <si>
    <t>INTER/2025/02794</t>
  </si>
  <si>
    <t>REM.81068</t>
  </si>
  <si>
    <t>REM.81069</t>
  </si>
  <si>
    <t>REM.81070</t>
  </si>
  <si>
    <t>INTER/2025/02826</t>
  </si>
  <si>
    <t>REM.81072</t>
  </si>
  <si>
    <t>INTER/2025/02802</t>
  </si>
  <si>
    <t>REM.81073</t>
  </si>
  <si>
    <t>INTER/2025/02823</t>
  </si>
  <si>
    <t>REM.81074</t>
  </si>
  <si>
    <t>REM.81075</t>
  </si>
  <si>
    <t>REM.81076</t>
  </si>
  <si>
    <t>REM.81077</t>
  </si>
  <si>
    <t>REM.81078</t>
  </si>
  <si>
    <t>INTER/2025/02922</t>
  </si>
  <si>
    <t>REM.81079</t>
  </si>
  <si>
    <t>INTER/2025/02803</t>
  </si>
  <si>
    <t>REM.81080</t>
  </si>
  <si>
    <t>DIA DEL PADRE 2025</t>
  </si>
  <si>
    <t>REM.81081</t>
  </si>
  <si>
    <t>REM.81082</t>
  </si>
  <si>
    <t>REM.81083</t>
  </si>
  <si>
    <t>INTER/2025/02827</t>
  </si>
  <si>
    <t>REM.81084</t>
  </si>
  <si>
    <t>INTER/2025/02977</t>
  </si>
  <si>
    <t>REM.81085</t>
  </si>
  <si>
    <t>INTER/2025/02915</t>
  </si>
  <si>
    <t>REM.81086</t>
  </si>
  <si>
    <t>INTER/2025/02907</t>
  </si>
  <si>
    <t>REM.81087</t>
  </si>
  <si>
    <t>INTER/2025/02963</t>
  </si>
  <si>
    <t>REM.81088</t>
  </si>
  <si>
    <t>REM.81089</t>
  </si>
  <si>
    <t>REM.81090</t>
  </si>
  <si>
    <t>REM.81091</t>
  </si>
  <si>
    <t>DIA DEL PADRE  2025</t>
  </si>
  <si>
    <t>REM.81092</t>
  </si>
  <si>
    <t>REM.81093</t>
  </si>
  <si>
    <t>REM.81094</t>
  </si>
  <si>
    <t>PAGO POR CAPACITACIONES</t>
  </si>
  <si>
    <t>REM.81095</t>
  </si>
  <si>
    <t>REM.81096</t>
  </si>
  <si>
    <t>REM.81097</t>
  </si>
  <si>
    <t>REM.81098</t>
  </si>
  <si>
    <t>INTER/2025/02885</t>
  </si>
  <si>
    <t>REM.81099</t>
  </si>
  <si>
    <t>INTER/2025/02813</t>
  </si>
  <si>
    <t>REM.81100</t>
  </si>
  <si>
    <t>INTER/2025/02814</t>
  </si>
  <si>
    <t>REM.81101</t>
  </si>
  <si>
    <t>INTER/2025/02848</t>
  </si>
  <si>
    <t>REM.81102</t>
  </si>
  <si>
    <t>INTER/2025/02846</t>
  </si>
  <si>
    <t>REM.81103</t>
  </si>
  <si>
    <t>REM.81104</t>
  </si>
  <si>
    <t>REM.81105</t>
  </si>
  <si>
    <t>INTER/2025/02862</t>
  </si>
  <si>
    <t>REM.81106</t>
  </si>
  <si>
    <t>INTER/2025/03012</t>
  </si>
  <si>
    <t>REM.81107</t>
  </si>
  <si>
    <t>INTER/2025/02845</t>
  </si>
  <si>
    <t>REM.81108</t>
  </si>
  <si>
    <t>INTER/2025/02993</t>
  </si>
  <si>
    <t>REM.81109</t>
  </si>
  <si>
    <t>REM.81110</t>
  </si>
  <si>
    <t>REM.81111</t>
  </si>
  <si>
    <t>REM.81112</t>
  </si>
  <si>
    <t>INTER/2025/02929</t>
  </si>
  <si>
    <t>REM.81113</t>
  </si>
  <si>
    <t>INTER/2025/02830</t>
  </si>
  <si>
    <t>REM.81114</t>
  </si>
  <si>
    <t>REM.81115</t>
  </si>
  <si>
    <t>REM.81116</t>
  </si>
  <si>
    <t>REM.81117</t>
  </si>
  <si>
    <t>INTER/2025/02850</t>
  </si>
  <si>
    <t>REM.81118</t>
  </si>
  <si>
    <t>REM.81119</t>
  </si>
  <si>
    <t>INTER/2025/03032</t>
  </si>
  <si>
    <t>REM.81120</t>
  </si>
  <si>
    <t>REM.81121</t>
  </si>
  <si>
    <t>REM.81122</t>
  </si>
  <si>
    <t>REM.81123</t>
  </si>
  <si>
    <t>REM.81124</t>
  </si>
  <si>
    <t>PRODUCTO SPEAKER TALLER CHIHUAHUA JUNIO 2025</t>
  </si>
  <si>
    <t>REM.81125</t>
  </si>
  <si>
    <t>REM.81126</t>
  </si>
  <si>
    <t>INTER/2025/03011</t>
  </si>
  <si>
    <t>REM.81127</t>
  </si>
  <si>
    <t>REM.81128</t>
  </si>
  <si>
    <t>REM.81129</t>
  </si>
  <si>
    <t>INTER/2025/02860</t>
  </si>
  <si>
    <t>REM.81130</t>
  </si>
  <si>
    <t>REM.81131</t>
  </si>
  <si>
    <t>PRODUCTO SPEAKER TALLER TIJUANA JUNIO 2025</t>
  </si>
  <si>
    <t>REM.81132</t>
  </si>
  <si>
    <t>INTER/2025/02947</t>
  </si>
  <si>
    <t>REM.81133</t>
  </si>
  <si>
    <t>REM.81134</t>
  </si>
  <si>
    <t>REM.81135</t>
  </si>
  <si>
    <t>REM.81136</t>
  </si>
  <si>
    <t>INTER/2025/02898</t>
  </si>
  <si>
    <t>REM.81137</t>
  </si>
  <si>
    <t>INTER/2025/02869</t>
  </si>
  <si>
    <t>REM.81138</t>
  </si>
  <si>
    <t>INTER/2025/02883</t>
  </si>
  <si>
    <t>REM.81139</t>
  </si>
  <si>
    <t>INTER/2025/02871</t>
  </si>
  <si>
    <t>REM.81140</t>
  </si>
  <si>
    <t>REM.81141</t>
  </si>
  <si>
    <t>INTER/2025/03000</t>
  </si>
  <si>
    <t>REM.81142</t>
  </si>
  <si>
    <t>REM.81143</t>
  </si>
  <si>
    <t>BONIFICACIÓN CIRUBOAT 2025</t>
  </si>
  <si>
    <t>REM.81144</t>
  </si>
  <si>
    <t>REM.81145</t>
  </si>
  <si>
    <t>REM.81146</t>
  </si>
  <si>
    <t>REM.81147</t>
  </si>
  <si>
    <t>INTER/2025/02910</t>
  </si>
  <si>
    <t>REM.81148</t>
  </si>
  <si>
    <t>INTER/2025/02899</t>
  </si>
  <si>
    <t>REM.81149</t>
  </si>
  <si>
    <t>INTER/2025/03009</t>
  </si>
  <si>
    <t>REM.81150</t>
  </si>
  <si>
    <t>REM.81151</t>
  </si>
  <si>
    <t>INTER/2025/03035</t>
  </si>
  <si>
    <t>REM.81152</t>
  </si>
  <si>
    <t>INTER/2025/02904</t>
  </si>
  <si>
    <t>REM.81153</t>
  </si>
  <si>
    <t>REM.81154</t>
  </si>
  <si>
    <t>PRODUCTO MEDICO TALLER MERIDA MAYO 2025</t>
  </si>
  <si>
    <t>REM.81155</t>
  </si>
  <si>
    <t>REM.81156</t>
  </si>
  <si>
    <t>INTER/2025/02872</t>
  </si>
  <si>
    <t>REM.81157</t>
  </si>
  <si>
    <t>INTER/2025/02943</t>
  </si>
  <si>
    <t>REM.81158</t>
  </si>
  <si>
    <t>REM.81159</t>
  </si>
  <si>
    <t>INTER/2025/03041</t>
  </si>
  <si>
    <t>REM.81160</t>
  </si>
  <si>
    <t>REM.81161</t>
  </si>
  <si>
    <t>REM.81162</t>
  </si>
  <si>
    <t>INTER/2025/02973</t>
  </si>
  <si>
    <t>REM.81163</t>
  </si>
  <si>
    <t>REM.81164</t>
  </si>
  <si>
    <t>REM.81165</t>
  </si>
  <si>
    <t>REM.81166</t>
  </si>
  <si>
    <t>REM.81167</t>
  </si>
  <si>
    <t>TALLER 18/06</t>
  </si>
  <si>
    <t>INTER/2025/02873</t>
  </si>
  <si>
    <t>REM.81168</t>
  </si>
  <si>
    <t>INTER/2025/02874</t>
  </si>
  <si>
    <t>REM.81169</t>
  </si>
  <si>
    <t>CAPACITACIÓN</t>
  </si>
  <si>
    <t>REM.81170</t>
  </si>
  <si>
    <t>INTER/2025/02875</t>
  </si>
  <si>
    <t>REM.81171</t>
  </si>
  <si>
    <t>INTER/2025/02876</t>
  </si>
  <si>
    <t>REM.81172</t>
  </si>
  <si>
    <t>INTER/2025/02877</t>
  </si>
  <si>
    <t>REM.81173</t>
  </si>
  <si>
    <t>INTER/2025/02878</t>
  </si>
  <si>
    <t>REM.81174</t>
  </si>
  <si>
    <t>INTER/2025/02879</t>
  </si>
  <si>
    <t>REM.81175</t>
  </si>
  <si>
    <t>INTER/2025/02882</t>
  </si>
  <si>
    <t>REM.81176</t>
  </si>
  <si>
    <t>REM.81177</t>
  </si>
  <si>
    <t>CABLE PLASMA NO FUNCIONO</t>
  </si>
  <si>
    <t>REM.81178</t>
  </si>
  <si>
    <t>REM.81179</t>
  </si>
  <si>
    <t>INTER/2025/02900</t>
  </si>
  <si>
    <t>REM.81180</t>
  </si>
  <si>
    <t>REM.81181</t>
  </si>
  <si>
    <t>REM.81182</t>
  </si>
  <si>
    <t>REM.81183</t>
  </si>
  <si>
    <t>REM.81184</t>
  </si>
  <si>
    <t>WORKSHOP CHIHUAHUA 23/06</t>
  </si>
  <si>
    <t>REM.81185</t>
  </si>
  <si>
    <t>REM.81186</t>
  </si>
  <si>
    <t>REM.81187</t>
  </si>
  <si>
    <t>REM.81188</t>
  </si>
  <si>
    <t>REM.81189</t>
  </si>
  <si>
    <t>REM.81190</t>
  </si>
  <si>
    <t>REM.81191</t>
  </si>
  <si>
    <t>REM.81192</t>
  </si>
  <si>
    <t>REM.81193</t>
  </si>
  <si>
    <t>REM.81194</t>
  </si>
  <si>
    <t>REM.81195</t>
  </si>
  <si>
    <t>REM.81196</t>
  </si>
  <si>
    <t>REM.81197</t>
  </si>
  <si>
    <t>REM.81198</t>
  </si>
  <si>
    <t>REM.81199</t>
  </si>
  <si>
    <t>REM.81200</t>
  </si>
  <si>
    <t>REM.81201</t>
  </si>
  <si>
    <t>REM.81202</t>
  </si>
  <si>
    <t>REM.81203</t>
  </si>
  <si>
    <t>REM.81204</t>
  </si>
  <si>
    <t>REM.81205</t>
  </si>
  <si>
    <t>REM.81206</t>
  </si>
  <si>
    <t>REM.81207</t>
  </si>
  <si>
    <t>REM.81208</t>
  </si>
  <si>
    <t>REM.81209</t>
  </si>
  <si>
    <t>REM.81210</t>
  </si>
  <si>
    <t>REM.81211</t>
  </si>
  <si>
    <t>REM.81212</t>
  </si>
  <si>
    <t>REM.81213</t>
  </si>
  <si>
    <t>REM.81214</t>
  </si>
  <si>
    <t>REM.81215</t>
  </si>
  <si>
    <t>INTER/2025/02937</t>
  </si>
  <si>
    <t>REM.81216</t>
  </si>
  <si>
    <t>REM.81217</t>
  </si>
  <si>
    <t>REM.81218</t>
  </si>
  <si>
    <t>REM.81219</t>
  </si>
  <si>
    <t>REM.81220</t>
  </si>
  <si>
    <t>REM.81221</t>
  </si>
  <si>
    <t>DIA DL PADRE 2025</t>
  </si>
  <si>
    <t>INTER/2025/02965</t>
  </si>
  <si>
    <t>REM.81222</t>
  </si>
  <si>
    <t>INTER/2025/02989</t>
  </si>
  <si>
    <t>REM.81223</t>
  </si>
  <si>
    <t>REM.81224</t>
  </si>
  <si>
    <t>REM.81225</t>
  </si>
  <si>
    <t>REM.81226</t>
  </si>
  <si>
    <t>INTER/2025/02881</t>
  </si>
  <si>
    <t>REM.81227</t>
  </si>
  <si>
    <t>PRACTICAS MILLER</t>
  </si>
  <si>
    <t>REM.81228</t>
  </si>
  <si>
    <t>INTER/2025/02902</t>
  </si>
  <si>
    <t>REM.81229</t>
  </si>
  <si>
    <t>REM.81230</t>
  </si>
  <si>
    <t>INTER/2025/03017</t>
  </si>
  <si>
    <t>REM.81231</t>
  </si>
  <si>
    <t>INTER/2025/02964</t>
  </si>
  <si>
    <t>REM.81232</t>
  </si>
  <si>
    <t>REM.81233</t>
  </si>
  <si>
    <t>REM.81234</t>
  </si>
  <si>
    <t>INTER/2025/02886</t>
  </si>
  <si>
    <t>REM.81235</t>
  </si>
  <si>
    <t>INTER/2025/03030</t>
  </si>
  <si>
    <t>REM.81236</t>
  </si>
  <si>
    <t>INTER/2025/02913</t>
  </si>
  <si>
    <t>REM.81237</t>
  </si>
  <si>
    <t>REM.81238</t>
  </si>
  <si>
    <t>INTER/2025/02948</t>
  </si>
  <si>
    <t>REM.81239</t>
  </si>
  <si>
    <t>REM.81240</t>
  </si>
  <si>
    <t>INTER/2025/03051</t>
  </si>
  <si>
    <t>REM.81241</t>
  </si>
  <si>
    <t>REM.81242</t>
  </si>
  <si>
    <t>INTER/2025/02896</t>
  </si>
  <si>
    <t>REM.81243</t>
  </si>
  <si>
    <t>REM.81244</t>
  </si>
  <si>
    <t>TALLER 23/06</t>
  </si>
  <si>
    <t>INTER/2025/02958</t>
  </si>
  <si>
    <t>REM.81245</t>
  </si>
  <si>
    <t>INTER/2025/02895</t>
  </si>
  <si>
    <t>REM.81246</t>
  </si>
  <si>
    <t>INTER/2025/02990</t>
  </si>
  <si>
    <t>REM.81247</t>
  </si>
  <si>
    <t>INTER/2025/02991</t>
  </si>
  <si>
    <t>REM.81248</t>
  </si>
  <si>
    <t>REM.81249</t>
  </si>
  <si>
    <t>INTER/2025/02901</t>
  </si>
  <si>
    <t>REM.81250</t>
  </si>
  <si>
    <t>INTER/2025/02903</t>
  </si>
  <si>
    <t>REM.81251</t>
  </si>
  <si>
    <t>REM.81252</t>
  </si>
  <si>
    <t>INTER/2025/02916</t>
  </si>
  <si>
    <t>REM.81253</t>
  </si>
  <si>
    <t>REM.81254</t>
  </si>
  <si>
    <t>INTER/2025/02992</t>
  </si>
  <si>
    <t>REM.81255</t>
  </si>
  <si>
    <t>INTER/2025/02979</t>
  </si>
  <si>
    <t>REM.81256</t>
  </si>
  <si>
    <t>INTER/2025/02978</t>
  </si>
  <si>
    <t>REM.81257</t>
  </si>
  <si>
    <t>INTER/2025/03036</t>
  </si>
  <si>
    <t>REM.81258</t>
  </si>
  <si>
    <t>INTER/2025/03037</t>
  </si>
  <si>
    <t>REM.81259</t>
  </si>
  <si>
    <t>REM.81260</t>
  </si>
  <si>
    <t>REM.81261</t>
  </si>
  <si>
    <t>REM.81262</t>
  </si>
  <si>
    <t>REM.81263</t>
  </si>
  <si>
    <t>INTER/2025/03033</t>
  </si>
  <si>
    <t>REM.81264</t>
  </si>
  <si>
    <t>INTER/2025/03042</t>
  </si>
  <si>
    <t>REM.81265</t>
  </si>
  <si>
    <t>INTER/2025/03052</t>
  </si>
  <si>
    <t>REM.81266</t>
  </si>
  <si>
    <t>REM.81267</t>
  </si>
  <si>
    <t>REM.81268</t>
  </si>
  <si>
    <t>INTER/2025/03050</t>
  </si>
  <si>
    <t>REM.81269</t>
  </si>
  <si>
    <t>REM.81270</t>
  </si>
  <si>
    <t>REM.81271</t>
  </si>
  <si>
    <t>REM.81272</t>
  </si>
  <si>
    <t>REM.81273</t>
  </si>
  <si>
    <t>REM.81274</t>
  </si>
  <si>
    <t>REM.81275</t>
  </si>
  <si>
    <t>REM.81276</t>
  </si>
  <si>
    <t>REM.81277</t>
  </si>
  <si>
    <t>REM.81278</t>
  </si>
  <si>
    <t>REPOSICIÓN PRODUCTO DAÑADO</t>
  </si>
  <si>
    <t>REM.81279</t>
  </si>
  <si>
    <t>INTER/2025/02984</t>
  </si>
  <si>
    <t>REM.81280</t>
  </si>
  <si>
    <t>INTER/2025/02923</t>
  </si>
  <si>
    <t>REM.81281</t>
  </si>
  <si>
    <t>INTER/2025/02946</t>
  </si>
  <si>
    <t>REM.81282</t>
  </si>
  <si>
    <t>TALLER 24/06</t>
  </si>
  <si>
    <t>INTER/2025/02924</t>
  </si>
  <si>
    <t>REM.81283</t>
  </si>
  <si>
    <t>INTER/2025/02926</t>
  </si>
  <si>
    <t>REM.81284</t>
  </si>
  <si>
    <t>INTER/2025/02927</t>
  </si>
  <si>
    <t>REM.81285</t>
  </si>
  <si>
    <t>INTER/2025/02928</t>
  </si>
  <si>
    <t>REM.81286</t>
  </si>
  <si>
    <t>REM.81287</t>
  </si>
  <si>
    <t>REM.81288</t>
  </si>
  <si>
    <t>REM.81289</t>
  </si>
  <si>
    <t>REM.81290</t>
  </si>
  <si>
    <t>REM.81291</t>
  </si>
  <si>
    <t>REM.81292</t>
  </si>
  <si>
    <t>REM.81293</t>
  </si>
  <si>
    <t>REM.81294</t>
  </si>
  <si>
    <t>INTER/2025/02931</t>
  </si>
  <si>
    <t>REM.81295</t>
  </si>
  <si>
    <t>INTER/2025/03026</t>
  </si>
  <si>
    <t>REM.81296</t>
  </si>
  <si>
    <t>INTER/2025/03047</t>
  </si>
  <si>
    <t>REM.81297</t>
  </si>
  <si>
    <t>INTER/2025/03048</t>
  </si>
  <si>
    <t>REM.81298</t>
  </si>
  <si>
    <t>INTER/2025/02932</t>
  </si>
  <si>
    <t>REM.81299</t>
  </si>
  <si>
    <t>INTER/2025/02933</t>
  </si>
  <si>
    <t>REM.81300</t>
  </si>
  <si>
    <t>INTER/2025/02934</t>
  </si>
  <si>
    <t>REM.81301</t>
  </si>
  <si>
    <t>INTER/2025/02935</t>
  </si>
  <si>
    <t>REM.81302</t>
  </si>
  <si>
    <t>REM.81303</t>
  </si>
  <si>
    <t>REM.81304</t>
  </si>
  <si>
    <t>REM.81305</t>
  </si>
  <si>
    <t>REM.81306</t>
  </si>
  <si>
    <t>REM.81307</t>
  </si>
  <si>
    <t>REM.81308</t>
  </si>
  <si>
    <t>INTER/2025/03014</t>
  </si>
  <si>
    <t>REM.81309</t>
  </si>
  <si>
    <t>INTER/2025/03015</t>
  </si>
  <si>
    <t>REM.81310</t>
  </si>
  <si>
    <t>INTER/2025/02980</t>
  </si>
  <si>
    <t>REM.81311</t>
  </si>
  <si>
    <t>REM.81312</t>
  </si>
  <si>
    <t>INTER/2025/02981</t>
  </si>
  <si>
    <t>REM.81313</t>
  </si>
  <si>
    <t>INTER/2025/02982</t>
  </si>
  <si>
    <t>REM.81314</t>
  </si>
  <si>
    <t>REM.81315</t>
  </si>
  <si>
    <t>INTER/2025/03022</t>
  </si>
  <si>
    <t>REM.81316</t>
  </si>
  <si>
    <t>REM.81317</t>
  </si>
  <si>
    <t>REM.81318</t>
  </si>
  <si>
    <t>INTER/2025/03038</t>
  </si>
  <si>
    <t>REM.81319</t>
  </si>
  <si>
    <t>REM.81320</t>
  </si>
  <si>
    <t>REM.81321</t>
  </si>
  <si>
    <t>REM.81322</t>
  </si>
  <si>
    <t>REM.81323</t>
  </si>
  <si>
    <t>REM.81324</t>
  </si>
  <si>
    <t>REM.81325</t>
  </si>
  <si>
    <t>INTER/2025/02983</t>
  </si>
  <si>
    <t>REM.81326</t>
  </si>
  <si>
    <t>INTER/2025/03025</t>
  </si>
  <si>
    <t>REM.81327</t>
  </si>
  <si>
    <t>INTER/2025/03021</t>
  </si>
  <si>
    <t>REM.81328</t>
  </si>
  <si>
    <t>REM.81329</t>
  </si>
  <si>
    <t>REM.81330</t>
  </si>
  <si>
    <t>REM.81331</t>
  </si>
  <si>
    <t>INTER/2025/02972</t>
  </si>
  <si>
    <t>REM.81332</t>
  </si>
  <si>
    <t>REM.81333</t>
  </si>
  <si>
    <t>REM.81334</t>
  </si>
  <si>
    <t>REM.81335</t>
  </si>
  <si>
    <t>REM.81336</t>
  </si>
  <si>
    <t>REM.81337</t>
  </si>
  <si>
    <t>REM.81338</t>
  </si>
  <si>
    <t>REM.81339</t>
  </si>
  <si>
    <t>REM.81340</t>
  </si>
  <si>
    <t>REM.81341</t>
  </si>
  <si>
    <t>INTER/2025/02986</t>
  </si>
  <si>
    <t>REM.81342</t>
  </si>
  <si>
    <t>ZULEYMA OLAN</t>
  </si>
  <si>
    <t>REM.81343</t>
  </si>
  <si>
    <t>REM.81344</t>
  </si>
  <si>
    <t>REM.81345</t>
  </si>
  <si>
    <t>INTER/2025/03049</t>
  </si>
  <si>
    <t>REM.81346</t>
  </si>
  <si>
    <t>REM.81347</t>
  </si>
  <si>
    <t>REM.81348</t>
  </si>
  <si>
    <t>REM.81349</t>
  </si>
  <si>
    <t>REM.81350</t>
  </si>
  <si>
    <t>INTER/2025/03024</t>
  </si>
  <si>
    <t>REM.81351</t>
  </si>
  <si>
    <t>REM.81352</t>
  </si>
  <si>
    <t>REM.81353</t>
  </si>
  <si>
    <t>TALLER 26/06</t>
  </si>
  <si>
    <t>INTER/2025/02998</t>
  </si>
  <si>
    <t>REM.81354</t>
  </si>
  <si>
    <t>REM.81355</t>
  </si>
  <si>
    <t>REM.81356</t>
  </si>
  <si>
    <t>REM.81357</t>
  </si>
  <si>
    <t>INTER/2025/02999</t>
  </si>
  <si>
    <t>REM.81358</t>
  </si>
  <si>
    <t>INTER/2025/03027</t>
  </si>
  <si>
    <t>REM.81359</t>
  </si>
  <si>
    <t>INTER/2025/03002</t>
  </si>
  <si>
    <t>REM.81360</t>
  </si>
  <si>
    <t>INTER/2025/03003</t>
  </si>
  <si>
    <t>REM.81361</t>
  </si>
  <si>
    <t>INTER/2025/03004</t>
  </si>
  <si>
    <t>REM.81362</t>
  </si>
  <si>
    <t>REM.81363</t>
  </si>
  <si>
    <t>INTER/2025/03043</t>
  </si>
  <si>
    <t>REM.81364</t>
  </si>
  <si>
    <t>REM.81365</t>
  </si>
  <si>
    <t>REM.81366</t>
  </si>
  <si>
    <t>TALLER 224/06</t>
  </si>
  <si>
    <t>REM.81367</t>
  </si>
  <si>
    <t>REM.81368</t>
  </si>
  <si>
    <t>REM.81369</t>
  </si>
  <si>
    <t>REM.81370</t>
  </si>
  <si>
    <t>REM.81371</t>
  </si>
  <si>
    <t>REM.81372</t>
  </si>
  <si>
    <t>INTER/2025/03062</t>
  </si>
  <si>
    <t>REM.81373</t>
  </si>
  <si>
    <t>REM.81374</t>
  </si>
  <si>
    <t>REM.81375</t>
  </si>
  <si>
    <t>INTER/2025/03044</t>
  </si>
  <si>
    <t>REM.81376</t>
  </si>
  <si>
    <t>INTER/2025/03045</t>
  </si>
  <si>
    <t>REM.81377</t>
  </si>
  <si>
    <t>INTER/2025/03046</t>
  </si>
  <si>
    <t>REM.81378</t>
  </si>
  <si>
    <t>REM.81379</t>
  </si>
  <si>
    <t>REM.81380</t>
  </si>
  <si>
    <t>REM.81381</t>
  </si>
  <si>
    <t>REM.81382</t>
  </si>
  <si>
    <t>REM.81383</t>
  </si>
  <si>
    <t>INTER/2025/03061</t>
  </si>
  <si>
    <t>REM.81384</t>
  </si>
  <si>
    <t>REM.81385</t>
  </si>
  <si>
    <t>VENTA TIJUANA 25/06/2025</t>
  </si>
  <si>
    <t>INTER/2025/03196</t>
  </si>
  <si>
    <t>REM.81386</t>
  </si>
  <si>
    <t>REM.81387</t>
  </si>
  <si>
    <t>REM.81388</t>
  </si>
  <si>
    <t>REM.81389</t>
  </si>
  <si>
    <t>INTER/2025/03198</t>
  </si>
  <si>
    <t>REM.81390</t>
  </si>
  <si>
    <t>VENTA WORKSHOP CHIHUAHUA 23/06</t>
  </si>
  <si>
    <t>INTER/2025/03183</t>
  </si>
  <si>
    <t>REM.81391</t>
  </si>
  <si>
    <t>INTER/2025/03269</t>
  </si>
  <si>
    <t>REM.81392</t>
  </si>
  <si>
    <t>REM.81393</t>
  </si>
  <si>
    <t>INTER/2025/03091</t>
  </si>
  <si>
    <t>REM.81394</t>
  </si>
  <si>
    <t>INTER/2025/03285</t>
  </si>
  <si>
    <t>REM.81395</t>
  </si>
  <si>
    <t>INTER/2025/03284</t>
  </si>
  <si>
    <t>REM.81396</t>
  </si>
  <si>
    <t>INTER/2025/03190</t>
  </si>
  <si>
    <t>REM.81397</t>
  </si>
  <si>
    <t>REM.81398</t>
  </si>
  <si>
    <t>REM.81399</t>
  </si>
  <si>
    <t>INTER/2025/03319</t>
  </si>
  <si>
    <t>REM.81400</t>
  </si>
  <si>
    <t>INTER/2025/03126</t>
  </si>
  <si>
    <t>REM.81401</t>
  </si>
  <si>
    <t>REM.81402</t>
  </si>
  <si>
    <t>INTER/2025/03154</t>
  </si>
  <si>
    <t>REM.81403</t>
  </si>
  <si>
    <t>INTER/2025/03113</t>
  </si>
  <si>
    <t>REM.81404</t>
  </si>
  <si>
    <t>REM.81405</t>
  </si>
  <si>
    <t>INTER/2025/03221</t>
  </si>
  <si>
    <t>REM.81406</t>
  </si>
  <si>
    <t>REM.81407</t>
  </si>
  <si>
    <t>INTER/2025/03329</t>
  </si>
  <si>
    <t>REM.81408</t>
  </si>
  <si>
    <t>INTER/2025/03297</t>
  </si>
  <si>
    <t>REM.81409</t>
  </si>
  <si>
    <t>REM.81410</t>
  </si>
  <si>
    <t>REM.81411</t>
  </si>
  <si>
    <t>REM.81412</t>
  </si>
  <si>
    <t>REM.81413</t>
  </si>
  <si>
    <t>INTER/2025/03202</t>
  </si>
  <si>
    <t>REM.81414</t>
  </si>
  <si>
    <t>INTER/2025/03286</t>
  </si>
  <si>
    <t>REM.81415</t>
  </si>
  <si>
    <t>INTER/2025/03357</t>
  </si>
  <si>
    <t>REM.81416</t>
  </si>
  <si>
    <t>INTER/2025/03159</t>
  </si>
  <si>
    <t>REM.81417</t>
  </si>
  <si>
    <t>REM.81418</t>
  </si>
  <si>
    <t>REM.81419</t>
  </si>
  <si>
    <t>INTER/2025/03105</t>
  </si>
  <si>
    <t>REM.81420</t>
  </si>
  <si>
    <t>REM.81421</t>
  </si>
  <si>
    <t>INTER/2025/03110</t>
  </si>
  <si>
    <t>REM.81422</t>
  </si>
  <si>
    <t>SUPER SALE 2025</t>
  </si>
  <si>
    <t>INTER/2025/03224</t>
  </si>
  <si>
    <t>REM.81423</t>
  </si>
  <si>
    <t>REM.81424</t>
  </si>
  <si>
    <t>WORKSHOP 08/07/2025</t>
  </si>
  <si>
    <t>REM.81425</t>
  </si>
  <si>
    <t>WORKSHOP 09/07/2025</t>
  </si>
  <si>
    <t>REM.81426</t>
  </si>
  <si>
    <t>WORKSHOP 07/07/2025</t>
  </si>
  <si>
    <t>REM.81427</t>
  </si>
  <si>
    <t>REM.81428</t>
  </si>
  <si>
    <t>REM.81429</t>
  </si>
  <si>
    <t>REM.81430</t>
  </si>
  <si>
    <t>REM.81431</t>
  </si>
  <si>
    <t>REM.81432</t>
  </si>
  <si>
    <t>REM.81433</t>
  </si>
  <si>
    <t>REM.81434</t>
  </si>
  <si>
    <t>REM.81435</t>
  </si>
  <si>
    <t>REM.81436</t>
  </si>
  <si>
    <t>REM.81437</t>
  </si>
  <si>
    <t>REM.81438</t>
  </si>
  <si>
    <t>INTER/2025/03197</t>
  </si>
  <si>
    <t>REM.81439</t>
  </si>
  <si>
    <t>INTER/2025/03116</t>
  </si>
  <si>
    <t>REM.81440</t>
  </si>
  <si>
    <t>INTER/2025/03118</t>
  </si>
  <si>
    <t>REM.81441</t>
  </si>
  <si>
    <t>REM.81442</t>
  </si>
  <si>
    <t>REM.81443</t>
  </si>
  <si>
    <t>INTER/2025/03135</t>
  </si>
  <si>
    <t>REM.81444</t>
  </si>
  <si>
    <t>REM.81445</t>
  </si>
  <si>
    <t>REM.81446</t>
  </si>
  <si>
    <t>REM.81447</t>
  </si>
  <si>
    <t>REM.81448</t>
  </si>
  <si>
    <t>REM.81449</t>
  </si>
  <si>
    <t>INTER/2025/03363</t>
  </si>
  <si>
    <t>REM.81450</t>
  </si>
  <si>
    <t>INTER/2025/03364</t>
  </si>
  <si>
    <t>REM.81451</t>
  </si>
  <si>
    <t>INTER/2025/03121</t>
  </si>
  <si>
    <t>REM.81452</t>
  </si>
  <si>
    <t>REM.81453</t>
  </si>
  <si>
    <t>REM.81454</t>
  </si>
  <si>
    <t>REM.81455</t>
  </si>
  <si>
    <t>VENTAS PRODUCTOS COREANOS</t>
  </si>
  <si>
    <t>REM.81456</t>
  </si>
  <si>
    <t>A-3051</t>
  </si>
  <si>
    <t>REM.81457</t>
  </si>
  <si>
    <t>REM.81458</t>
  </si>
  <si>
    <t>REM.81459</t>
  </si>
  <si>
    <t>REM.81460</t>
  </si>
  <si>
    <t>REM.81461</t>
  </si>
  <si>
    <t>REM.81462</t>
  </si>
  <si>
    <t>REM.81463</t>
  </si>
  <si>
    <t>REM.81464</t>
  </si>
  <si>
    <t>INTER/2025/03131</t>
  </si>
  <si>
    <t>REM.81465</t>
  </si>
  <si>
    <t>BONIFICACION CIRUBOAT 2026</t>
  </si>
  <si>
    <t>REM.81466</t>
  </si>
  <si>
    <t>REM.81467</t>
  </si>
  <si>
    <t>REM.81468</t>
  </si>
  <si>
    <t>INTER/2025/03213</t>
  </si>
  <si>
    <t>REM.81469</t>
  </si>
  <si>
    <t>INTER/2025/03129</t>
  </si>
  <si>
    <t>REM.81470</t>
  </si>
  <si>
    <t>INTER/2025/03127</t>
  </si>
  <si>
    <t>REM.81471</t>
  </si>
  <si>
    <t>REM.81472</t>
  </si>
  <si>
    <t>REM.81473</t>
  </si>
  <si>
    <t>REM.81474</t>
  </si>
  <si>
    <t>REM.81475</t>
  </si>
  <si>
    <t>REM.81476</t>
  </si>
  <si>
    <t>REM.81477</t>
  </si>
  <si>
    <t>INTER/2025/03298</t>
  </si>
  <si>
    <t>REM.81478</t>
  </si>
  <si>
    <t>INTER/2025/03234</t>
  </si>
  <si>
    <t>REM.81479</t>
  </si>
  <si>
    <t>REM.81480</t>
  </si>
  <si>
    <t>PRODUCTO PARA CAPACITACIONES</t>
  </si>
  <si>
    <t>REM.81481</t>
  </si>
  <si>
    <t>REM.81482</t>
  </si>
  <si>
    <t>REM.81483</t>
  </si>
  <si>
    <t>A-17151</t>
  </si>
  <si>
    <t>REM.81484</t>
  </si>
  <si>
    <t>REM.81485</t>
  </si>
  <si>
    <t>REM.81486</t>
  </si>
  <si>
    <t>INTER/2025/03140</t>
  </si>
  <si>
    <t>REM.81487</t>
  </si>
  <si>
    <t>REM.81488</t>
  </si>
  <si>
    <t>INTER/2025/03139</t>
  </si>
  <si>
    <t>REM.81489</t>
  </si>
  <si>
    <t>INTER/2025/03222</t>
  </si>
  <si>
    <t>REM.81490</t>
  </si>
  <si>
    <t>REM.81491</t>
  </si>
  <si>
    <t>INTER/2025/03348</t>
  </si>
  <si>
    <t>REM.81492</t>
  </si>
  <si>
    <t>REM.81493</t>
  </si>
  <si>
    <t>INTER/2025/03358</t>
  </si>
  <si>
    <t>REM.81494</t>
  </si>
  <si>
    <t>REM.81495</t>
  </si>
  <si>
    <t>REM.81496</t>
  </si>
  <si>
    <t>INTER/2025/03215</t>
  </si>
  <si>
    <t>REM.81497</t>
  </si>
  <si>
    <t>INTER/2025/03205</t>
  </si>
  <si>
    <t>REM.81498</t>
  </si>
  <si>
    <t>INTER/2025/03186</t>
  </si>
  <si>
    <t>REM.81499</t>
  </si>
  <si>
    <t>INTER/2025/03161</t>
  </si>
  <si>
    <t>REM.81500</t>
  </si>
  <si>
    <t>INTER/2025/03316</t>
  </si>
  <si>
    <t>REM.81501</t>
  </si>
  <si>
    <t>INTER/2025/03157</t>
  </si>
  <si>
    <t>REM.81502</t>
  </si>
  <si>
    <t>REM.81503</t>
  </si>
  <si>
    <t>REM.81504</t>
  </si>
  <si>
    <t>REM.81505</t>
  </si>
  <si>
    <t>REM.81506</t>
  </si>
  <si>
    <t>INTER/2025/03265</t>
  </si>
  <si>
    <t>REM.81507</t>
  </si>
  <si>
    <t>INTER/2025/03287</t>
  </si>
  <si>
    <t>REM.81508</t>
  </si>
  <si>
    <t>INTER/2025/03141</t>
  </si>
  <si>
    <t>REM.81509</t>
  </si>
  <si>
    <t>REM.81510</t>
  </si>
  <si>
    <t>INTER/2025/03383</t>
  </si>
  <si>
    <t>REM.81511</t>
  </si>
  <si>
    <t>REM.81512</t>
  </si>
  <si>
    <t>INTER/2025/03341</t>
  </si>
  <si>
    <t>REM.81513</t>
  </si>
  <si>
    <t>INTER/2025/03300</t>
  </si>
  <si>
    <t>REM.81514</t>
  </si>
  <si>
    <t>INTER/2025/03260</t>
  </si>
  <si>
    <t>REM.81515</t>
  </si>
  <si>
    <t>INTER/2025/03267</t>
  </si>
  <si>
    <t>REM.81516</t>
  </si>
  <si>
    <t>INTER/2025/03309</t>
  </si>
  <si>
    <t>REM.81517</t>
  </si>
  <si>
    <t>INTER/2025/03145</t>
  </si>
  <si>
    <t>REM.81518</t>
  </si>
  <si>
    <t>INTER/2025/03374</t>
  </si>
  <si>
    <t>REM.81519</t>
  </si>
  <si>
    <t>INTER/2025/03372</t>
  </si>
  <si>
    <t>REM.81520</t>
  </si>
  <si>
    <t>INTER/2025/03375</t>
  </si>
  <si>
    <t>REM.81521</t>
  </si>
  <si>
    <t>REM.81522</t>
  </si>
  <si>
    <t>REM.81523</t>
  </si>
  <si>
    <t>INTER/2025/03144</t>
  </si>
  <si>
    <t>REM.81524</t>
  </si>
  <si>
    <t>REM.81525</t>
  </si>
  <si>
    <t>INTER/2025/03376</t>
  </si>
  <si>
    <t>REM.81526</t>
  </si>
  <si>
    <t>INTER/2025/03344</t>
  </si>
  <si>
    <t>REM.81527</t>
  </si>
  <si>
    <t>INTER/2025/03185</t>
  </si>
  <si>
    <t>REM.81528</t>
  </si>
  <si>
    <t>INTER/2025/03155</t>
  </si>
  <si>
    <t>REM.81529</t>
  </si>
  <si>
    <t>INTER/2025/03156</t>
  </si>
  <si>
    <t>REM.81530</t>
  </si>
  <si>
    <t>INTER/2025/03258</t>
  </si>
  <si>
    <t>REM.81531</t>
  </si>
  <si>
    <t>INTER/2025/03232</t>
  </si>
  <si>
    <t>REM.81532</t>
  </si>
  <si>
    <t>INTER/2025/03181</t>
  </si>
  <si>
    <t>REM.81533</t>
  </si>
  <si>
    <t>REM.81534</t>
  </si>
  <si>
    <t>REM.81535</t>
  </si>
  <si>
    <t>REM.81536</t>
  </si>
  <si>
    <t>REM.81537</t>
  </si>
  <si>
    <t>INTER/2025/03301</t>
  </si>
  <si>
    <t>REM.81538</t>
  </si>
  <si>
    <t>INTER/2025/03291</t>
  </si>
  <si>
    <t>REM.81539</t>
  </si>
  <si>
    <t>REM.81540</t>
  </si>
  <si>
    <t>REM.81541</t>
  </si>
  <si>
    <t>REM.81542</t>
  </si>
  <si>
    <t>INTER/2025/03326</t>
  </si>
  <si>
    <t>REM.81543</t>
  </si>
  <si>
    <t>INTER/2025/03262</t>
  </si>
  <si>
    <t>REM.81544</t>
  </si>
  <si>
    <t>INTER/2025/03263</t>
  </si>
  <si>
    <t>REM.81545</t>
  </si>
  <si>
    <t>INTER/2025/03278</t>
  </si>
  <si>
    <t>REM.81546</t>
  </si>
  <si>
    <t>INTER/2025/03310</t>
  </si>
  <si>
    <t>REM.81547</t>
  </si>
  <si>
    <t>INTER/2025/03189</t>
  </si>
  <si>
    <t>REM.81548</t>
  </si>
  <si>
    <t>INTER/2025/03283</t>
  </si>
  <si>
    <t>REM.81549</t>
  </si>
  <si>
    <t>INTER/2025/03194</t>
  </si>
  <si>
    <t>REM.81550</t>
  </si>
  <si>
    <t>INTER/2025/03294</t>
  </si>
  <si>
    <t>REM.81551</t>
  </si>
  <si>
    <t>INTER/2025/03290</t>
  </si>
  <si>
    <t>REM.81552</t>
  </si>
  <si>
    <t>INTER/2025/03201</t>
  </si>
  <si>
    <t>REM.81553</t>
  </si>
  <si>
    <t>INTER/2025/03302</t>
  </si>
  <si>
    <t>REM.81554</t>
  </si>
  <si>
    <t>INTER/2025/03303</t>
  </si>
  <si>
    <t>REM.81555</t>
  </si>
  <si>
    <t>INTER/2025/03187</t>
  </si>
  <si>
    <t>REM.81556</t>
  </si>
  <si>
    <t>INTER/2025/03292</t>
  </si>
  <si>
    <t>REM.81557</t>
  </si>
  <si>
    <t>INTER/2025/03235</t>
  </si>
  <si>
    <t>REM.81558</t>
  </si>
  <si>
    <t>INTER/2025/03249</t>
  </si>
  <si>
    <t>REM.81559</t>
  </si>
  <si>
    <t>INTER/2025/03251</t>
  </si>
  <si>
    <t>REM.81560</t>
  </si>
  <si>
    <t>INTER/2025/03384</t>
  </si>
  <si>
    <t>REM.81561</t>
  </si>
  <si>
    <t>REM.81562</t>
  </si>
  <si>
    <t>INTER/2025/03266</t>
  </si>
  <si>
    <t>REM.81563</t>
  </si>
  <si>
    <t>REM.81564</t>
  </si>
  <si>
    <t>REM.81565</t>
  </si>
  <si>
    <t>INTER/2025/03174</t>
  </si>
  <si>
    <t>REM.81566</t>
  </si>
  <si>
    <t>INTER/2025/03259</t>
  </si>
  <si>
    <t>REM.81567</t>
  </si>
  <si>
    <t>cancelada</t>
  </si>
  <si>
    <t>REM.81568</t>
  </si>
  <si>
    <t>INTER/2025/03254</t>
  </si>
  <si>
    <t>REM.81569</t>
  </si>
  <si>
    <t>INTER/2025/03206</t>
  </si>
  <si>
    <t>REM.81570</t>
  </si>
  <si>
    <t>REM.81571</t>
  </si>
  <si>
    <t>INTER/2025/03334</t>
  </si>
  <si>
    <t>REM.81572</t>
  </si>
  <si>
    <t>REM.81573</t>
  </si>
  <si>
    <t>SUPER SALE 2025, A-3040</t>
  </si>
  <si>
    <t>REM.81574</t>
  </si>
  <si>
    <t>REM.81575</t>
  </si>
  <si>
    <t>REM.81576</t>
  </si>
  <si>
    <t>INTER/2025/03225</t>
  </si>
  <si>
    <t>REM.81577</t>
  </si>
  <si>
    <t>REM.81578</t>
  </si>
  <si>
    <t>INTER/2025/03272</t>
  </si>
  <si>
    <t>REM.81579</t>
  </si>
  <si>
    <t>INTER/2025/03336</t>
  </si>
  <si>
    <t>REM.81580</t>
  </si>
  <si>
    <t>INTER/2025/03214</t>
  </si>
  <si>
    <t>REM.81581</t>
  </si>
  <si>
    <t>INTER/2025/03255</t>
  </si>
  <si>
    <t>REM.81582</t>
  </si>
  <si>
    <t>REM.81583</t>
  </si>
  <si>
    <t>REM.81584</t>
  </si>
  <si>
    <t>INTER/2025/03304</t>
  </si>
  <si>
    <t>REM.81585</t>
  </si>
  <si>
    <t>INTER/2025/03175</t>
  </si>
  <si>
    <t>REM.81586</t>
  </si>
  <si>
    <t>REM.81587</t>
  </si>
  <si>
    <t>REM.81588</t>
  </si>
  <si>
    <t>INTER/2025/03171</t>
  </si>
  <si>
    <t>REM.81589</t>
  </si>
  <si>
    <t>INTER/2025/03162</t>
  </si>
  <si>
    <t>REM.81590</t>
  </si>
  <si>
    <t>INTER/2025/03349</t>
  </si>
  <si>
    <t>REM.81591</t>
  </si>
  <si>
    <t>REM.81592</t>
  </si>
  <si>
    <t>INTER/2025/03365</t>
  </si>
  <si>
    <t>REM.81593</t>
  </si>
  <si>
    <t>REM.81594</t>
  </si>
  <si>
    <t>REM.81595</t>
  </si>
  <si>
    <t>REM.81596</t>
  </si>
  <si>
    <t>REM.81597</t>
  </si>
  <si>
    <t>INTER/2025/03305</t>
  </si>
  <si>
    <t>REM.81598</t>
  </si>
  <si>
    <t>INTER/2025/03306</t>
  </si>
  <si>
    <t>REM.81599</t>
  </si>
  <si>
    <t>REM.81600</t>
  </si>
  <si>
    <t>INTER/2025/03355</t>
  </si>
  <si>
    <t>REM.81601</t>
  </si>
  <si>
    <t>INTER/2025/03356</t>
  </si>
  <si>
    <t>REM.81602</t>
  </si>
  <si>
    <t>INTER/2025/03354</t>
  </si>
  <si>
    <t>REM.81603</t>
  </si>
  <si>
    <t>INTER/2025/03264</t>
  </si>
  <si>
    <t>REM.81604</t>
  </si>
  <si>
    <t>INTER/2025/03233</t>
  </si>
  <si>
    <t>REM.81605</t>
  </si>
  <si>
    <t>INTER/2025/03211</t>
  </si>
  <si>
    <t>REM.81606</t>
  </si>
  <si>
    <t>INTER/2025/03208</t>
  </si>
  <si>
    <t>REM.81607</t>
  </si>
  <si>
    <t>REM.81608</t>
  </si>
  <si>
    <t>REM.81609</t>
  </si>
  <si>
    <t>REM.81610</t>
  </si>
  <si>
    <t>REM.81611</t>
  </si>
  <si>
    <t>INTER/2025/03261</t>
  </si>
  <si>
    <t>REM.81612</t>
  </si>
  <si>
    <t>INTER/2025/03176</t>
  </si>
  <si>
    <t>REM.81613</t>
  </si>
  <si>
    <t>INTER/2025/03203</t>
  </si>
  <si>
    <t>REM.81614</t>
  </si>
  <si>
    <t>REM.81615</t>
  </si>
  <si>
    <t>REM.81616</t>
  </si>
  <si>
    <t>REM.81617</t>
  </si>
  <si>
    <t>REM.81618</t>
  </si>
  <si>
    <t>REM.81619</t>
  </si>
  <si>
    <t>REM.81620</t>
  </si>
  <si>
    <t>REM.81621</t>
  </si>
  <si>
    <t>REM.81622</t>
  </si>
  <si>
    <t>REM.81623</t>
  </si>
  <si>
    <t>REM.81624</t>
  </si>
  <si>
    <t>INTER/2025/03327</t>
  </si>
  <si>
    <t>REM.81625</t>
  </si>
  <si>
    <t>REM.81626</t>
  </si>
  <si>
    <t>INTER/2025/03328</t>
  </si>
  <si>
    <t>REM.81627</t>
  </si>
  <si>
    <t>REM.81628</t>
  </si>
  <si>
    <t>INTER/2025/03338</t>
  </si>
  <si>
    <t>REM.81629</t>
  </si>
  <si>
    <t>INTER/2025/03339</t>
  </si>
  <si>
    <t>REM.81630</t>
  </si>
  <si>
    <t>REM.81631</t>
  </si>
  <si>
    <t>INTER/2025/03177</t>
  </si>
  <si>
    <t>REM.81632</t>
  </si>
  <si>
    <t>TALLER 07/07</t>
  </si>
  <si>
    <t>INTER/2025/03231</t>
  </si>
  <si>
    <t>REM.81633</t>
  </si>
  <si>
    <t>REM.81634</t>
  </si>
  <si>
    <t>REM.81635</t>
  </si>
  <si>
    <t>REM.81636</t>
  </si>
  <si>
    <t>REM.81637</t>
  </si>
  <si>
    <t>REM.81638</t>
  </si>
  <si>
    <t>REM.81639</t>
  </si>
  <si>
    <t>REM.81640</t>
  </si>
  <si>
    <t>REM.81641</t>
  </si>
  <si>
    <t>REM.81642</t>
  </si>
  <si>
    <t>INTER/2025/03228</t>
  </si>
  <si>
    <t>REM.81643</t>
  </si>
  <si>
    <t>REM.81644</t>
  </si>
  <si>
    <t>REM.81645</t>
  </si>
  <si>
    <t>REM.81646</t>
  </si>
  <si>
    <t>REM.81647</t>
  </si>
  <si>
    <t>INTER/2025/03192</t>
  </si>
  <si>
    <t>REM.81648</t>
  </si>
  <si>
    <t>REM.81649</t>
  </si>
  <si>
    <t>REM.81650</t>
  </si>
  <si>
    <t>INTER/2025/03226</t>
  </si>
  <si>
    <t>REM.81651</t>
  </si>
  <si>
    <t>REM.81652</t>
  </si>
  <si>
    <t>REM.81653</t>
  </si>
  <si>
    <t>INTER/2025/03236</t>
  </si>
  <si>
    <t>REM.81654</t>
  </si>
  <si>
    <t>INTER/2025/03237</t>
  </si>
  <si>
    <t>REM.81655</t>
  </si>
  <si>
    <t>REM.81656</t>
  </si>
  <si>
    <t>INTER/2025/03238</t>
  </si>
  <si>
    <t>REM.81657</t>
  </si>
  <si>
    <t>REM.81658</t>
  </si>
  <si>
    <t>REM.81659</t>
  </si>
  <si>
    <t>REM.81660</t>
  </si>
  <si>
    <t>INTER/2025/03239</t>
  </si>
  <si>
    <t>REM.81661</t>
  </si>
  <si>
    <t>INTER/2025/03240</t>
  </si>
  <si>
    <t>REM.81662</t>
  </si>
  <si>
    <t>INTER/2025/03256</t>
  </si>
  <si>
    <t>REM.81663</t>
  </si>
  <si>
    <t>INTER/2025/03257</t>
  </si>
  <si>
    <t>REM.81664</t>
  </si>
  <si>
    <t>INTER/2025/03241</t>
  </si>
  <si>
    <t>REM.81665</t>
  </si>
  <si>
    <t>INTER/2025/03242</t>
  </si>
  <si>
    <t>REM.81666</t>
  </si>
  <si>
    <t>REM.81667</t>
  </si>
  <si>
    <t>INTER/2025/03380</t>
  </si>
  <si>
    <t>REM.81668</t>
  </si>
  <si>
    <t>REM.81669</t>
  </si>
  <si>
    <t>REM.81670</t>
  </si>
  <si>
    <t>REM.81671</t>
  </si>
  <si>
    <t>REM.81672</t>
  </si>
  <si>
    <t>REM.81673</t>
  </si>
  <si>
    <t>REM.81674</t>
  </si>
  <si>
    <t>INTER/2025/03270</t>
  </si>
  <si>
    <t>REM.81675</t>
  </si>
  <si>
    <t>INTER/2025/03385</t>
  </si>
  <si>
    <t>REM.81676</t>
  </si>
  <si>
    <t>REM.81677</t>
  </si>
  <si>
    <t>REM.81678</t>
  </si>
  <si>
    <t>REM.81679</t>
  </si>
  <si>
    <t>REM.81680</t>
  </si>
  <si>
    <t>BONIFICACION 10% FULL PRICE, CIRUBOAT 2026</t>
  </si>
  <si>
    <t>REM.81681</t>
  </si>
  <si>
    <t>OBSEQUIO ANIVERSARIO CLINICA</t>
  </si>
  <si>
    <t>REM.81682</t>
  </si>
  <si>
    <t>REM.81683</t>
  </si>
  <si>
    <t>REM.81684</t>
  </si>
  <si>
    <t>REM.81685</t>
  </si>
  <si>
    <t>REM.81686</t>
  </si>
  <si>
    <t>REM.81687</t>
  </si>
  <si>
    <t>INTER/2025/03347</t>
  </si>
  <si>
    <t>REM.81688</t>
  </si>
  <si>
    <t>REM.81689</t>
  </si>
  <si>
    <t>REM.81690</t>
  </si>
  <si>
    <t>MASTER CLASS DRA. BECERRIL</t>
  </si>
  <si>
    <t>REM.81691</t>
  </si>
  <si>
    <t>INTER/2025/03311</t>
  </si>
  <si>
    <t>REM.81692</t>
  </si>
  <si>
    <t>REM.81693</t>
  </si>
  <si>
    <t>REM.81694</t>
  </si>
  <si>
    <t>REM.81695</t>
  </si>
  <si>
    <t>INTER/2025/03346</t>
  </si>
  <si>
    <t>REM.81696</t>
  </si>
  <si>
    <t>REM.81697</t>
  </si>
  <si>
    <t>INTER/2025/03386</t>
  </si>
  <si>
    <t>REM.81698</t>
  </si>
  <si>
    <t>INTER/2025/03312</t>
  </si>
  <si>
    <t>REM.81699</t>
  </si>
  <si>
    <t>INTER/2025/03314</t>
  </si>
  <si>
    <t>REM.81700</t>
  </si>
  <si>
    <t>REM.81701</t>
  </si>
  <si>
    <t>REM.81702</t>
  </si>
  <si>
    <t>INTER/2025/03315</t>
  </si>
  <si>
    <t>REM.81703</t>
  </si>
  <si>
    <t>REM.81704</t>
  </si>
  <si>
    <t>INTER/2025/03388</t>
  </si>
  <si>
    <t>REM.81705</t>
  </si>
  <si>
    <t>REM.81706</t>
  </si>
  <si>
    <t>REM.81707</t>
  </si>
  <si>
    <t>INTER/2025/03330</t>
  </si>
  <si>
    <t>REM.81708</t>
  </si>
  <si>
    <t>REM.81709</t>
  </si>
  <si>
    <t>REM.81710</t>
  </si>
  <si>
    <t>REM.81711</t>
  </si>
  <si>
    <t>REM.81712</t>
  </si>
  <si>
    <t>REM.81713</t>
  </si>
  <si>
    <t>REM.81714</t>
  </si>
  <si>
    <t>INTER/2025/03350</t>
  </si>
  <si>
    <t>REM.81715</t>
  </si>
  <si>
    <t>REM.81716</t>
  </si>
  <si>
    <t>REM.81717</t>
  </si>
  <si>
    <t>REM.81718</t>
  </si>
  <si>
    <t>REM.81719</t>
  </si>
  <si>
    <t>INTER/2025/03351</t>
  </si>
  <si>
    <t>REM.81720</t>
  </si>
  <si>
    <t>INTER/2025/03353</t>
  </si>
  <si>
    <t>REM.81721</t>
  </si>
  <si>
    <t>REM.81722</t>
  </si>
  <si>
    <t>REM.81723</t>
  </si>
  <si>
    <t>REM.81724</t>
  </si>
  <si>
    <t>REM.81725</t>
  </si>
  <si>
    <t>INTER/2025/03367</t>
  </si>
  <si>
    <t>REM.81726</t>
  </si>
  <si>
    <t>REM.81727</t>
  </si>
  <si>
    <t>REM.81728</t>
  </si>
  <si>
    <t>REM.81729</t>
  </si>
  <si>
    <t>INTER/2025/03370</t>
  </si>
  <si>
    <t>REM.81730</t>
  </si>
  <si>
    <t>REM.81731</t>
  </si>
  <si>
    <t>REM.81732</t>
  </si>
  <si>
    <t>INTER/2025/03399</t>
  </si>
  <si>
    <t>REM.81733</t>
  </si>
  <si>
    <t>REM.81734</t>
  </si>
  <si>
    <t>REM.81735</t>
  </si>
  <si>
    <t>INTER/2025/03658</t>
  </si>
  <si>
    <t>REM.81736</t>
  </si>
  <si>
    <t>INTER/2025/03655</t>
  </si>
  <si>
    <t>REM.81737</t>
  </si>
  <si>
    <t>REM.81738</t>
  </si>
  <si>
    <t>REM.81739</t>
  </si>
  <si>
    <t>REM.81740</t>
  </si>
  <si>
    <t>INTER/2025/03707</t>
  </si>
  <si>
    <t>REM.81741</t>
  </si>
  <si>
    <t>REM.81742</t>
  </si>
  <si>
    <t>INTER/2025/03501</t>
  </si>
  <si>
    <t>REM.81743</t>
  </si>
  <si>
    <t>INTER/2025/03409</t>
  </si>
  <si>
    <t>REM.81744</t>
  </si>
  <si>
    <t>REM.81745</t>
  </si>
  <si>
    <t>INTER/2025/03677</t>
  </si>
  <si>
    <t>REM.81746</t>
  </si>
  <si>
    <t>INTER/2025/03410</t>
  </si>
  <si>
    <t>REM.81747</t>
  </si>
  <si>
    <t>INTER/2025/03413</t>
  </si>
  <si>
    <t>REM.81748</t>
  </si>
  <si>
    <t>REM.81749</t>
  </si>
  <si>
    <t>INTER/2025/03461</t>
  </si>
  <si>
    <t>REM.81750</t>
  </si>
  <si>
    <t>INTER/2025/03496</t>
  </si>
  <si>
    <t>REM.81751</t>
  </si>
  <si>
    <t>REM.81752</t>
  </si>
  <si>
    <t>INTER/2025/03682</t>
  </si>
  <si>
    <t>REM.81753</t>
  </si>
  <si>
    <t>INTER/2025/03529</t>
  </si>
  <si>
    <t>REM.81754</t>
  </si>
  <si>
    <t>INTER/2025/03603</t>
  </si>
  <si>
    <t>REM.81755</t>
  </si>
  <si>
    <t>REM.81756</t>
  </si>
  <si>
    <t>REM.81757</t>
  </si>
  <si>
    <t>REM.81758</t>
  </si>
  <si>
    <t>INTER/2025/03681</t>
  </si>
  <si>
    <t>REM.81759</t>
  </si>
  <si>
    <t>INTER/2025/03637</t>
  </si>
  <si>
    <t>REM.81760</t>
  </si>
  <si>
    <t>INTER/2025/03464</t>
  </si>
  <si>
    <t>REM.81761</t>
  </si>
  <si>
    <t>INTER/2025/03507</t>
  </si>
  <si>
    <t>REM.81762</t>
  </si>
  <si>
    <t>INTER/2025/03649</t>
  </si>
  <si>
    <t>REM.81763</t>
  </si>
  <si>
    <t>REM.81764</t>
  </si>
  <si>
    <t>INTER/2025/03488</t>
  </si>
  <si>
    <t>REM.81765</t>
  </si>
  <si>
    <t>INTER/2025/03489</t>
  </si>
  <si>
    <t>REM.81766</t>
  </si>
  <si>
    <t>INTER/2025/03490</t>
  </si>
  <si>
    <t>REM.81767</t>
  </si>
  <si>
    <t>INTER/2025/03491</t>
  </si>
  <si>
    <t>REM.81768</t>
  </si>
  <si>
    <t>PROD WORKSHOP CD JUAREZ</t>
  </si>
  <si>
    <t>REM.81769</t>
  </si>
  <si>
    <t>REM.81770</t>
  </si>
  <si>
    <t>INTER/2025/03571</t>
  </si>
  <si>
    <t>REM.81771</t>
  </si>
  <si>
    <t>REM.81772</t>
  </si>
  <si>
    <t>INTER/2025/03756</t>
  </si>
  <si>
    <t>REM.81773</t>
  </si>
  <si>
    <t>OBSEQUIO (BIOESTIMULADORES)</t>
  </si>
  <si>
    <t>REM.81774</t>
  </si>
  <si>
    <t>REM.81775</t>
  </si>
  <si>
    <t>INTER/2025/03586</t>
  </si>
  <si>
    <t>REM.81776</t>
  </si>
  <si>
    <t>INTER/2025/03547</t>
  </si>
  <si>
    <t>REM.81777</t>
  </si>
  <si>
    <t>INTER/2025/03611</t>
  </si>
  <si>
    <t>REM.81778</t>
  </si>
  <si>
    <t>INTER/2025/03662</t>
  </si>
  <si>
    <t>REM.81779</t>
  </si>
  <si>
    <t>INTER/2025/03548</t>
  </si>
  <si>
    <t>REM.81780</t>
  </si>
  <si>
    <t>REM.81781</t>
  </si>
  <si>
    <t>INTER/2025/03594</t>
  </si>
  <si>
    <t>REM.81782</t>
  </si>
  <si>
    <t>INTER/2025/03595</t>
  </si>
  <si>
    <t>REM.81783</t>
  </si>
  <si>
    <t>INTER/2025/03539</t>
  </si>
  <si>
    <t>REM.81784</t>
  </si>
  <si>
    <t>INTER/2025/03525</t>
  </si>
  <si>
    <t>REM.81785</t>
  </si>
  <si>
    <t>REM.81786</t>
  </si>
  <si>
    <t>INTER/2025/03494</t>
  </si>
  <si>
    <t>REM.81787</t>
  </si>
  <si>
    <t>INTER/2025/03495</t>
  </si>
  <si>
    <t>REM.81788</t>
  </si>
  <si>
    <t>REM.81789</t>
  </si>
  <si>
    <t>+FLOR FIERRO</t>
  </si>
  <si>
    <t>REM.81790</t>
  </si>
  <si>
    <t>INTER/2025/03536</t>
  </si>
  <si>
    <t>REM.81791</t>
  </si>
  <si>
    <t>+LIC. RODRIGO COLL</t>
  </si>
  <si>
    <t>REM.81792</t>
  </si>
  <si>
    <t>REM.81793</t>
  </si>
  <si>
    <t>INTER/2025/03621</t>
  </si>
  <si>
    <t>REM.81794</t>
  </si>
  <si>
    <t>INTER/2025/03590</t>
  </si>
  <si>
    <t>REM.81795</t>
  </si>
  <si>
    <t>WORKSHOP CD JUAREZ 24 JULIO</t>
  </si>
  <si>
    <t>REM.81796</t>
  </si>
  <si>
    <t>REM.81797</t>
  </si>
  <si>
    <t>REM.81798</t>
  </si>
  <si>
    <t>REM.81799</t>
  </si>
  <si>
    <t>REM.81800</t>
  </si>
  <si>
    <t>REM.81801</t>
  </si>
  <si>
    <t>REM.81802</t>
  </si>
  <si>
    <t>REM.81803</t>
  </si>
  <si>
    <t>REM.81804</t>
  </si>
  <si>
    <t>REM.81805</t>
  </si>
  <si>
    <t>REM.81806</t>
  </si>
  <si>
    <t>REM.81807</t>
  </si>
  <si>
    <t>REM.81808</t>
  </si>
  <si>
    <t>REM.81809</t>
  </si>
  <si>
    <t>REM.81810</t>
  </si>
  <si>
    <t>REM.81811</t>
  </si>
  <si>
    <t>REM.81812</t>
  </si>
  <si>
    <t>REM.81813</t>
  </si>
  <si>
    <t>REM.81814</t>
  </si>
  <si>
    <t>REM.81815</t>
  </si>
  <si>
    <t>REM.81816</t>
  </si>
  <si>
    <t>REM.81817</t>
  </si>
  <si>
    <t>+JESUS LEZAMA</t>
  </si>
  <si>
    <t>COBRO DE FLETE</t>
  </si>
  <si>
    <t>INTER/2025/03510</t>
  </si>
  <si>
    <t>REM.81818</t>
  </si>
  <si>
    <t>INTER/2025/03532</t>
  </si>
  <si>
    <t>REM.81819</t>
  </si>
  <si>
    <t>INTER/2025/03521</t>
  </si>
  <si>
    <t>REM.81820</t>
  </si>
  <si>
    <t>INTER/2025/03733</t>
  </si>
  <si>
    <t>REM.81821</t>
  </si>
  <si>
    <t>REM.81822</t>
  </si>
  <si>
    <t>REM.81823</t>
  </si>
  <si>
    <t>REM.81824</t>
  </si>
  <si>
    <t>REM.81825</t>
  </si>
  <si>
    <t>REM.81826</t>
  </si>
  <si>
    <t>INTER/2025/03535</t>
  </si>
  <si>
    <t>REM.81827</t>
  </si>
  <si>
    <t>INTER/2025/03575</t>
  </si>
  <si>
    <t>REM.81828</t>
  </si>
  <si>
    <t>INTER/2025/03524</t>
  </si>
  <si>
    <t>REM.81829</t>
  </si>
  <si>
    <t>INTER/2025/03663</t>
  </si>
  <si>
    <t>REM.81830</t>
  </si>
  <si>
    <t>INTER/2025/03602</t>
  </si>
  <si>
    <t>REM.81831</t>
  </si>
  <si>
    <t>INTER/2025/03528</t>
  </si>
  <si>
    <t>REM.81832</t>
  </si>
  <si>
    <t>REM.81833</t>
  </si>
  <si>
    <t>REM.81834</t>
  </si>
  <si>
    <t>REM.81835</t>
  </si>
  <si>
    <t>REM.81836</t>
  </si>
  <si>
    <t>REM.81837</t>
  </si>
  <si>
    <t>REM.81838</t>
  </si>
  <si>
    <t>REM.81839</t>
  </si>
  <si>
    <t>REM.81840</t>
  </si>
  <si>
    <t>REM.81841</t>
  </si>
  <si>
    <t>REM.81842</t>
  </si>
  <si>
    <t>REM.81843</t>
  </si>
  <si>
    <t>REM.81844</t>
  </si>
  <si>
    <t>REM.81845</t>
  </si>
  <si>
    <t>REM.81846</t>
  </si>
  <si>
    <t>REM.81847</t>
  </si>
  <si>
    <t>REM.81848</t>
  </si>
  <si>
    <t>INTER/2025/03613</t>
  </si>
  <si>
    <t>REM.81849</t>
  </si>
  <si>
    <t>REM.81850</t>
  </si>
  <si>
    <t>REM.81851</t>
  </si>
  <si>
    <t>REM.81852</t>
  </si>
  <si>
    <t>INTER/2025/03570</t>
  </si>
  <si>
    <t>REM.81853</t>
  </si>
  <si>
    <t>INTER/2025/03533</t>
  </si>
  <si>
    <t>REM.81854</t>
  </si>
  <si>
    <t>REM.81855</t>
  </si>
  <si>
    <t>REM.81856</t>
  </si>
  <si>
    <t>INTER/2025/03537</t>
  </si>
  <si>
    <t>REM.81857</t>
  </si>
  <si>
    <t>INTER/2025/03538</t>
  </si>
  <si>
    <t>REM.81858</t>
  </si>
  <si>
    <t>INTER/2025/03544</t>
  </si>
  <si>
    <t>REM.81859</t>
  </si>
  <si>
    <t>REM.81860</t>
  </si>
  <si>
    <t>INTER/2025/03540</t>
  </si>
  <si>
    <t>REM.81861</t>
  </si>
  <si>
    <t>INTER/2025/03541</t>
  </si>
  <si>
    <t>REM.81862</t>
  </si>
  <si>
    <t>INTER/2025/03545</t>
  </si>
  <si>
    <t>REM.81863</t>
  </si>
  <si>
    <t>INTER/2025/03543</t>
  </si>
  <si>
    <t>REM.81864</t>
  </si>
  <si>
    <t>REM.81865</t>
  </si>
  <si>
    <t>REM.81866</t>
  </si>
  <si>
    <t>REM.81867</t>
  </si>
  <si>
    <t>REM.81868</t>
  </si>
  <si>
    <t>INTER/2025/03605</t>
  </si>
  <si>
    <t>REM.81869</t>
  </si>
  <si>
    <t>REM.81870</t>
  </si>
  <si>
    <t>REM.81871</t>
  </si>
  <si>
    <t>INTER/2025/03617</t>
  </si>
  <si>
    <t>REM.81872</t>
  </si>
  <si>
    <t>REM.81873</t>
  </si>
  <si>
    <t>+JORGE BETANCOURT</t>
  </si>
  <si>
    <t>REM.81874</t>
  </si>
  <si>
    <t>INTER/2025/03672</t>
  </si>
  <si>
    <t>REM.81875</t>
  </si>
  <si>
    <t>INTER/2025/03550</t>
  </si>
  <si>
    <t>REM.81876</t>
  </si>
  <si>
    <t>INTER/2025/03584</t>
  </si>
  <si>
    <t>REM.81877</t>
  </si>
  <si>
    <t>INTER/2025/03577</t>
  </si>
  <si>
    <t>REM.81878</t>
  </si>
  <si>
    <t>REM.81879</t>
  </si>
  <si>
    <t>REM.81880</t>
  </si>
  <si>
    <t>INTER/2025/03685</t>
  </si>
  <si>
    <t>REM.81881</t>
  </si>
  <si>
    <t>REM.81882</t>
  </si>
  <si>
    <t>INTER/2025/03573</t>
  </si>
  <si>
    <t>REM.81883</t>
  </si>
  <si>
    <t>REM.81884</t>
  </si>
  <si>
    <t>REM.81885</t>
  </si>
  <si>
    <t>INTER/2025/03664</t>
  </si>
  <si>
    <t>REM.81886</t>
  </si>
  <si>
    <t>INTER/2025/03560</t>
  </si>
  <si>
    <t>REM.81887</t>
  </si>
  <si>
    <t>REM.81888</t>
  </si>
  <si>
    <t>REM.81889</t>
  </si>
  <si>
    <t>INTER/2025/03615</t>
  </si>
  <si>
    <t>REM.81890</t>
  </si>
  <si>
    <t>INTER/2025/03618</t>
  </si>
  <si>
    <t>REM.81891</t>
  </si>
  <si>
    <t>INTER/2025/03608</t>
  </si>
  <si>
    <t>REM.81892</t>
  </si>
  <si>
    <t>INTER/2025/03661</t>
  </si>
  <si>
    <t>REM.81893</t>
  </si>
  <si>
    <t>REM.81894</t>
  </si>
  <si>
    <t>INTER/2025/03579</t>
  </si>
  <si>
    <t>REM.81895</t>
  </si>
  <si>
    <t>INTER/2025/03596</t>
  </si>
  <si>
    <t>REM.81896</t>
  </si>
  <si>
    <t>INTER/2025/03683</t>
  </si>
  <si>
    <t>REM.81897</t>
  </si>
  <si>
    <t>REM.81898</t>
  </si>
  <si>
    <t>+LIC. ROBERTO COLL</t>
  </si>
  <si>
    <t>REM.81899</t>
  </si>
  <si>
    <t>REM.81900</t>
  </si>
  <si>
    <t>REM.81901</t>
  </si>
  <si>
    <t>REM.81902</t>
  </si>
  <si>
    <t>INTER/2025/03591</t>
  </si>
  <si>
    <t>REM.81903</t>
  </si>
  <si>
    <t>INTER/2025/03599</t>
  </si>
  <si>
    <t>REM.81904</t>
  </si>
  <si>
    <t>REM.81905</t>
  </si>
  <si>
    <t>REM.81906</t>
  </si>
  <si>
    <t>REM.81907</t>
  </si>
  <si>
    <t>REM.81908</t>
  </si>
  <si>
    <t>INTER/2025/03597</t>
  </si>
  <si>
    <t>REM.81909</t>
  </si>
  <si>
    <t>INTER/2025/03598</t>
  </si>
  <si>
    <t>REM.81910</t>
  </si>
  <si>
    <t>INTER/2025/03592</t>
  </si>
  <si>
    <t>REM.81911</t>
  </si>
  <si>
    <t>REM.81912</t>
  </si>
  <si>
    <t>INTER/2025/03628</t>
  </si>
  <si>
    <t>REM.81913</t>
  </si>
  <si>
    <t>REM.81914</t>
  </si>
  <si>
    <t>INTER/2025/03620</t>
  </si>
  <si>
    <t>REM.81915</t>
  </si>
  <si>
    <t>REM.81916</t>
  </si>
  <si>
    <t>REM.81917</t>
  </si>
  <si>
    <t>REM.81918</t>
  </si>
  <si>
    <t>REM.81919</t>
  </si>
  <si>
    <t>REM.81920</t>
  </si>
  <si>
    <t>REM.81921</t>
  </si>
  <si>
    <t>REM.81922</t>
  </si>
  <si>
    <t>REM.81923</t>
  </si>
  <si>
    <t>INTER/2025/03622</t>
  </si>
  <si>
    <t>REM.81924</t>
  </si>
  <si>
    <t>REM.81925</t>
  </si>
  <si>
    <t>CAJA DE REGALO</t>
  </si>
  <si>
    <t>REM.81926</t>
  </si>
  <si>
    <t>REM.81927</t>
  </si>
  <si>
    <t>REM.81928</t>
  </si>
  <si>
    <t>REM.81929</t>
  </si>
  <si>
    <t>REM.81930</t>
  </si>
  <si>
    <t>REM.81931</t>
  </si>
  <si>
    <t>REM.81932</t>
  </si>
  <si>
    <t>REM.81933</t>
  </si>
  <si>
    <t>WORKSHOP 25/08/2025</t>
  </si>
  <si>
    <t>REM.81934</t>
  </si>
  <si>
    <t>WORKSHOP  26/08/2025 4.00PM</t>
  </si>
  <si>
    <t>REM.81935</t>
  </si>
  <si>
    <t>INTER/2025/03738</t>
  </si>
  <si>
    <t>REM.81936</t>
  </si>
  <si>
    <t>REM.81937</t>
  </si>
  <si>
    <t>WORKSHOP 21/08/2025</t>
  </si>
  <si>
    <t>REM.81938</t>
  </si>
  <si>
    <t>REM.81939</t>
  </si>
  <si>
    <t>WORKSHOP 26/08/2025</t>
  </si>
  <si>
    <t>REM.81940</t>
  </si>
  <si>
    <t>REM.81941</t>
  </si>
  <si>
    <t>REM.81942</t>
  </si>
  <si>
    <t>REM.81943</t>
  </si>
  <si>
    <t>REM.81944</t>
  </si>
  <si>
    <t>REM.81945</t>
  </si>
  <si>
    <t>REM.81946</t>
  </si>
  <si>
    <t>WORKSHOP 26/08/2025 4.00PM</t>
  </si>
  <si>
    <t>REM.81947</t>
  </si>
  <si>
    <t>REM.81948</t>
  </si>
  <si>
    <t>REM.81949</t>
  </si>
  <si>
    <t>REM.81950</t>
  </si>
  <si>
    <t>REM.81951</t>
  </si>
  <si>
    <t>REM.81952</t>
  </si>
  <si>
    <t>REM.81953</t>
  </si>
  <si>
    <t>WORKSHOP 01/08/2025 4.00PM</t>
  </si>
  <si>
    <t>REM.81954</t>
  </si>
  <si>
    <t>REM.81955</t>
  </si>
  <si>
    <t>INTER/2025/03674</t>
  </si>
  <si>
    <t>REM.81956</t>
  </si>
  <si>
    <t>INTER/2025/03644</t>
  </si>
  <si>
    <t>REM.81957</t>
  </si>
  <si>
    <t>INTER/2025/03645</t>
  </si>
  <si>
    <t>REM.81958</t>
  </si>
  <si>
    <t>INTER/2025/03646</t>
  </si>
  <si>
    <t>REM.81959</t>
  </si>
  <si>
    <t>REM.81960</t>
  </si>
  <si>
    <t>REM.81961</t>
  </si>
  <si>
    <t>INTER/2025/03691</t>
  </si>
  <si>
    <t>REM.81962</t>
  </si>
  <si>
    <t>INTER/2025/03731</t>
  </si>
  <si>
    <t>REM.81963</t>
  </si>
  <si>
    <t>REM.81964</t>
  </si>
  <si>
    <t>INTER/2025/03692</t>
  </si>
  <si>
    <t>REM.81965</t>
  </si>
  <si>
    <t>INTER/2025/03693</t>
  </si>
  <si>
    <t>REM.81966</t>
  </si>
  <si>
    <t>INTER/2025/03694</t>
  </si>
  <si>
    <t>REM.81967</t>
  </si>
  <si>
    <t>INTER/2025/03695</t>
  </si>
  <si>
    <t>REM.81968</t>
  </si>
  <si>
    <t>INTER/2025/03697</t>
  </si>
  <si>
    <t>REM.81969</t>
  </si>
  <si>
    <t>INTER/2025/03698</t>
  </si>
  <si>
    <t>REM.81970</t>
  </si>
  <si>
    <t>INTER/2025/03699</t>
  </si>
  <si>
    <t>REM.81971</t>
  </si>
  <si>
    <t>INTER/2025/03706</t>
  </si>
  <si>
    <t>REM.81972</t>
  </si>
  <si>
    <t>INTER/2025/03743</t>
  </si>
  <si>
    <t>REM.81973</t>
  </si>
  <si>
    <t>INTER/2025/03742</t>
  </si>
  <si>
    <t>REM.81974</t>
  </si>
  <si>
    <t>INTER/2025/03700</t>
  </si>
  <si>
    <t>REM.81975</t>
  </si>
  <si>
    <t>INTER/2025/03709</t>
  </si>
  <si>
    <t>REM.81976</t>
  </si>
  <si>
    <t>INTER/2025/03710</t>
  </si>
  <si>
    <t>REM.81977</t>
  </si>
  <si>
    <t>INTER/2025/03712</t>
  </si>
  <si>
    <t>REM.81978</t>
  </si>
  <si>
    <t>INTER/2025/03714</t>
  </si>
  <si>
    <t>REM.81979</t>
  </si>
  <si>
    <t>INTER/2025/03716</t>
  </si>
  <si>
    <t>REM.81980</t>
  </si>
  <si>
    <t>INTER/2025/03717</t>
  </si>
  <si>
    <t>REM.81981</t>
  </si>
  <si>
    <t>INTER/2025/03718</t>
  </si>
  <si>
    <t>REM.81982</t>
  </si>
  <si>
    <t>INTER/2025/03719</t>
  </si>
  <si>
    <t>REM.81983</t>
  </si>
  <si>
    <t>REM.81984</t>
  </si>
  <si>
    <t>REM.81985</t>
  </si>
  <si>
    <t>REM.81986</t>
  </si>
  <si>
    <t>REM.81987</t>
  </si>
  <si>
    <t>REM.81988</t>
  </si>
  <si>
    <t>REM.81989</t>
  </si>
  <si>
    <t>REM.81990</t>
  </si>
  <si>
    <t>REM.81991</t>
  </si>
  <si>
    <t>REM.81992</t>
  </si>
  <si>
    <t>WORKSHOP 26/08/2025 10.00 AM</t>
  </si>
  <si>
    <t>REM.81993</t>
  </si>
  <si>
    <t>WORKSHOP 26/08/2025 04.00 AM</t>
  </si>
  <si>
    <t>REM.81994</t>
  </si>
  <si>
    <t>WORKSHOP 01/09/2025</t>
  </si>
  <si>
    <t>REM.81995</t>
  </si>
  <si>
    <t>INTER/2025/03720</t>
  </si>
  <si>
    <t>REM.81996</t>
  </si>
  <si>
    <t>REM.81997</t>
  </si>
  <si>
    <t>REM.81998</t>
  </si>
  <si>
    <t>WORKSHOP 2/08/2025 4.00 PM</t>
  </si>
  <si>
    <t>REM.81999</t>
  </si>
  <si>
    <t>REM.82000</t>
  </si>
  <si>
    <t>INTER/2025/03722</t>
  </si>
  <si>
    <t>REM.82001</t>
  </si>
  <si>
    <t>INTER/2025/03715</t>
  </si>
  <si>
    <t>REM.82002</t>
  </si>
  <si>
    <t>REM.82003</t>
  </si>
  <si>
    <t>REM.82004</t>
  </si>
  <si>
    <t>REM.82005</t>
  </si>
  <si>
    <t>INTER/2025/03723</t>
  </si>
  <si>
    <t>REM.82006</t>
  </si>
  <si>
    <t>REM.82007</t>
  </si>
  <si>
    <t>REM.82008</t>
  </si>
  <si>
    <t>INTER/2025/03747</t>
  </si>
  <si>
    <t>REM.82009</t>
  </si>
  <si>
    <t>REM.82010</t>
  </si>
  <si>
    <t>REM.82011</t>
  </si>
  <si>
    <t>REM.82012</t>
  </si>
  <si>
    <t>REM.82013</t>
  </si>
  <si>
    <t>REM.82014</t>
  </si>
  <si>
    <t>REM.82015</t>
  </si>
  <si>
    <t>REM.82016</t>
  </si>
  <si>
    <t>REM.82017</t>
  </si>
  <si>
    <t>REM.82018</t>
  </si>
  <si>
    <t>INTER/2025/03675</t>
  </si>
  <si>
    <t>REM.82019</t>
  </si>
  <si>
    <t>REM.82020</t>
  </si>
  <si>
    <t>REM.82021</t>
  </si>
  <si>
    <t>REM.82022</t>
  </si>
  <si>
    <t>REM.82023</t>
  </si>
  <si>
    <t>+CONNIE COLL</t>
  </si>
  <si>
    <t>REM.82024</t>
  </si>
  <si>
    <t>REM.82025</t>
  </si>
  <si>
    <t>INTER/2025/03680</t>
  </si>
  <si>
    <t>REM.82026</t>
  </si>
  <si>
    <t>INTER/2025/03688</t>
  </si>
  <si>
    <t>REM.82027</t>
  </si>
  <si>
    <t>INTER/2025/03690</t>
  </si>
  <si>
    <t>REM.82028</t>
  </si>
  <si>
    <t>REM.82029</t>
  </si>
  <si>
    <t>REM.82030</t>
  </si>
  <si>
    <t>WORKSHOP 26/08/2025 04.00 PM</t>
  </si>
  <si>
    <t>REM.82031</t>
  </si>
  <si>
    <t>INTER/2025/03696</t>
  </si>
  <si>
    <t>REM.82032</t>
  </si>
  <si>
    <t>REM.82033</t>
  </si>
  <si>
    <t>REM.82034</t>
  </si>
  <si>
    <t>REM.82035</t>
  </si>
  <si>
    <t>REM.82036</t>
  </si>
  <si>
    <t>REM.82037</t>
  </si>
  <si>
    <t>INTER/2025/03708</t>
  </si>
  <si>
    <t>REM.82038</t>
  </si>
  <si>
    <t>OBSEQUIO DE CUMPLEAÑOS</t>
  </si>
  <si>
    <t>REM.82039</t>
  </si>
  <si>
    <t>REM.82040</t>
  </si>
  <si>
    <t>INTER/2025/03711</t>
  </si>
  <si>
    <t>REM.82041</t>
  </si>
  <si>
    <t>REM.82042</t>
  </si>
  <si>
    <t>REM.82043</t>
  </si>
  <si>
    <t>INTER/2025/03721</t>
  </si>
  <si>
    <t>REM.82044</t>
  </si>
  <si>
    <t>REM.82045</t>
  </si>
  <si>
    <t>REM.82046</t>
  </si>
  <si>
    <t>REM.82047</t>
  </si>
  <si>
    <t>REM.82048</t>
  </si>
  <si>
    <t>CAJA DE OBSEQUIO</t>
  </si>
  <si>
    <t>REM.82049</t>
  </si>
  <si>
    <t>REM.82050</t>
  </si>
  <si>
    <t>REM.82051</t>
  </si>
  <si>
    <t>REM.82052</t>
  </si>
  <si>
    <t>REM.82053</t>
  </si>
  <si>
    <t>REM.82054</t>
  </si>
  <si>
    <t>REM.82055</t>
  </si>
  <si>
    <t>REM.82056</t>
  </si>
  <si>
    <t>REM.82057</t>
  </si>
  <si>
    <t>REM.82058</t>
  </si>
  <si>
    <t>REM.82059</t>
  </si>
  <si>
    <t>REM.82060</t>
  </si>
  <si>
    <t>REM.82061</t>
  </si>
  <si>
    <t>REM.82062</t>
  </si>
  <si>
    <t>REM.82063</t>
  </si>
  <si>
    <t>REM.82064</t>
  </si>
  <si>
    <t>REM.82065</t>
  </si>
  <si>
    <t>REM.82066</t>
  </si>
  <si>
    <t>REM.82067</t>
  </si>
  <si>
    <t>REM.82068</t>
  </si>
  <si>
    <t>REM.82069</t>
  </si>
  <si>
    <t>REM.82070</t>
  </si>
  <si>
    <t>REM.82071</t>
  </si>
  <si>
    <t>REM.82072</t>
  </si>
  <si>
    <t>REM.82073</t>
  </si>
  <si>
    <t>INTER/2025/03754</t>
  </si>
  <si>
    <t>REM.82074</t>
  </si>
  <si>
    <t>REM.82075</t>
  </si>
  <si>
    <t>REM.82076</t>
  </si>
  <si>
    <t>REM.82077</t>
  </si>
  <si>
    <t>INTER/2025/03760</t>
  </si>
  <si>
    <t>REM.82078</t>
  </si>
  <si>
    <t>INTER/2025/03883</t>
  </si>
  <si>
    <t>REM.82079</t>
  </si>
  <si>
    <t>INTER/2025/03860</t>
  </si>
  <si>
    <t>REM.82080</t>
  </si>
  <si>
    <t>REM.82081</t>
  </si>
  <si>
    <t>REM.82082</t>
  </si>
  <si>
    <t>INTER/2025/03869</t>
  </si>
  <si>
    <t>REM.82083</t>
  </si>
  <si>
    <t>REM.82084</t>
  </si>
  <si>
    <t>REM.82085</t>
  </si>
  <si>
    <t>REM.82086</t>
  </si>
  <si>
    <t>INTER/2025/03817</t>
  </si>
  <si>
    <t>REM.82087</t>
  </si>
  <si>
    <t>REM.82088</t>
  </si>
  <si>
    <t>REM.82089</t>
  </si>
  <si>
    <t>REM.82090</t>
  </si>
  <si>
    <t>INTER/2025/03799</t>
  </si>
  <si>
    <t>REM.82091</t>
  </si>
  <si>
    <t>INTER/2025/03833</t>
  </si>
  <si>
    <t>REM.82092</t>
  </si>
  <si>
    <t>REM.82093</t>
  </si>
  <si>
    <t>INTER/2025/03856</t>
  </si>
  <si>
    <t>REM.82094</t>
  </si>
  <si>
    <t>REM.82095</t>
  </si>
  <si>
    <t>REM.82096</t>
  </si>
  <si>
    <t>INTER/2025/03791</t>
  </si>
  <si>
    <t>REM.82097</t>
  </si>
  <si>
    <t>INTER/2025/03790</t>
  </si>
  <si>
    <t>REM.82098</t>
  </si>
  <si>
    <t>Public user</t>
  </si>
  <si>
    <t>REM.82099</t>
  </si>
  <si>
    <t>REM.82100</t>
  </si>
  <si>
    <t>INTER/2025/03800</t>
  </si>
  <si>
    <t>REM.82101</t>
  </si>
  <si>
    <t>BECA CONGRESO DAC</t>
  </si>
  <si>
    <t>REM.82102</t>
  </si>
  <si>
    <t>REM.82103</t>
  </si>
  <si>
    <t>REM.82104</t>
  </si>
  <si>
    <t>REM.82105</t>
  </si>
  <si>
    <t>REM.82106</t>
  </si>
  <si>
    <t>REM.82107</t>
  </si>
  <si>
    <t>REM.82108</t>
  </si>
  <si>
    <t>REM.82109</t>
  </si>
  <si>
    <t>REM.82110</t>
  </si>
  <si>
    <t>REM.82111</t>
  </si>
  <si>
    <t>REM.82112</t>
  </si>
  <si>
    <t>REM.82113</t>
  </si>
  <si>
    <t>REM.82114</t>
  </si>
  <si>
    <t>REM.82115</t>
  </si>
  <si>
    <t>REM.82116</t>
  </si>
  <si>
    <t>REM.82117</t>
  </si>
  <si>
    <t>REM.82118</t>
  </si>
  <si>
    <t>REM.82119</t>
  </si>
  <si>
    <t>REM.82120</t>
  </si>
  <si>
    <t>STEP UP 2025 1/2 BECA</t>
  </si>
  <si>
    <t>INTER/2025/03801</t>
  </si>
  <si>
    <t>REM.82121</t>
  </si>
  <si>
    <t>INTER/2025/03888</t>
  </si>
  <si>
    <t>REM.82122</t>
  </si>
  <si>
    <t>INTER/2025/03889</t>
  </si>
  <si>
    <t>REM.82123</t>
  </si>
  <si>
    <t>REM.82124</t>
  </si>
  <si>
    <t>INTER/2025/03803</t>
  </si>
  <si>
    <t>REM.82125</t>
  </si>
  <si>
    <t>INTER/2025/03807</t>
  </si>
  <si>
    <t>REM.82126</t>
  </si>
  <si>
    <t>REM.82127</t>
  </si>
  <si>
    <t>REM.82128</t>
  </si>
  <si>
    <t>REM.82129</t>
  </si>
  <si>
    <t>REM.82130</t>
  </si>
  <si>
    <t>REM.82131</t>
  </si>
  <si>
    <t>REM.82132</t>
  </si>
  <si>
    <t>INTER/2025/03848</t>
  </si>
  <si>
    <t>REM.82133</t>
  </si>
  <si>
    <t>REM.82134</t>
  </si>
  <si>
    <t>REM.82135</t>
  </si>
  <si>
    <t>REM.82136</t>
  </si>
  <si>
    <t>INTER/2025/03810</t>
  </si>
  <si>
    <t>REM.82137</t>
  </si>
  <si>
    <t>REM.82138</t>
  </si>
  <si>
    <t>INTER/2025/03876</t>
  </si>
  <si>
    <t>REM.82139</t>
  </si>
  <si>
    <t>INTER/2025/03814</t>
  </si>
  <si>
    <t>REM.82140</t>
  </si>
  <si>
    <t>REM.82141</t>
  </si>
  <si>
    <t>DEMIAN GARZA*</t>
  </si>
  <si>
    <t>INTER/2025/03812</t>
  </si>
  <si>
    <t>DEMIAN GARZA</t>
  </si>
  <si>
    <t>REM.82142</t>
  </si>
  <si>
    <t>REM.82143</t>
  </si>
  <si>
    <t>REM.82144</t>
  </si>
  <si>
    <t>INTER/2025/03815</t>
  </si>
  <si>
    <t>REM.82145</t>
  </si>
  <si>
    <t>REM.82146</t>
  </si>
  <si>
    <t>REM.82147</t>
  </si>
  <si>
    <t>INTER/2025/03827</t>
  </si>
  <si>
    <t>REM.82148</t>
  </si>
  <si>
    <t>REM.82149</t>
  </si>
  <si>
    <t>REM.82150</t>
  </si>
  <si>
    <t>REM.82151</t>
  </si>
  <si>
    <t>REM.82152</t>
  </si>
  <si>
    <t>INTER/2025/03828</t>
  </si>
  <si>
    <t>REM.82153</t>
  </si>
  <si>
    <t>REM.82154</t>
  </si>
  <si>
    <t>REM.82155</t>
  </si>
  <si>
    <t>REM.82156</t>
  </si>
  <si>
    <t>REM.82157</t>
  </si>
  <si>
    <t>REM.82158</t>
  </si>
  <si>
    <t>REM.82159</t>
  </si>
  <si>
    <t>REM.82160</t>
  </si>
  <si>
    <t>EVENTO ANDRE COLL</t>
  </si>
  <si>
    <t>REM.82161</t>
  </si>
  <si>
    <t>REM.82162</t>
  </si>
  <si>
    <t>REM.82163</t>
  </si>
  <si>
    <t>INTER/2025/03884</t>
  </si>
  <si>
    <t>REM.82164</t>
  </si>
  <si>
    <t>INTER/2025/03854</t>
  </si>
  <si>
    <t>REM.82165</t>
  </si>
  <si>
    <t>INTER/2025/03855</t>
  </si>
  <si>
    <t>REM.82166</t>
  </si>
  <si>
    <t>REM.82167</t>
  </si>
  <si>
    <t>INTER/2025/03850</t>
  </si>
  <si>
    <t>REM.82168</t>
  </si>
  <si>
    <t>INTER/2025/03830</t>
  </si>
  <si>
    <t>REM.82169</t>
  </si>
  <si>
    <t>REM.82170</t>
  </si>
  <si>
    <t>INTER/2025/03835</t>
  </si>
  <si>
    <t>REM.82171</t>
  </si>
  <si>
    <t>REM.82172</t>
  </si>
  <si>
    <t>REM.82173</t>
  </si>
  <si>
    <t>REM.82174</t>
  </si>
  <si>
    <t>REM.82175</t>
  </si>
  <si>
    <t>REM.82176</t>
  </si>
  <si>
    <t>REM.82177</t>
  </si>
  <si>
    <t>REM.82178</t>
  </si>
  <si>
    <t>REM.82179</t>
  </si>
  <si>
    <t>REM.82180</t>
  </si>
  <si>
    <t>REM.82181</t>
  </si>
  <si>
    <t>INTER/2025/03831</t>
  </si>
  <si>
    <t>REM.82182</t>
  </si>
  <si>
    <t>REM.82183</t>
  </si>
  <si>
    <t>REM.82184</t>
  </si>
  <si>
    <t>REM.82185</t>
  </si>
  <si>
    <t>REM.82186</t>
  </si>
  <si>
    <t>REM.82187</t>
  </si>
  <si>
    <t>REM.82188</t>
  </si>
  <si>
    <t>REM.82189</t>
  </si>
  <si>
    <t>REM.82190</t>
  </si>
  <si>
    <t>INTER/2025/03853</t>
  </si>
  <si>
    <t>REM.82191</t>
  </si>
  <si>
    <t>REM.82192</t>
  </si>
  <si>
    <t>REM.82193</t>
  </si>
  <si>
    <t>INTER/2025/03836</t>
  </si>
  <si>
    <t>REM.82194</t>
  </si>
  <si>
    <t>REM.82195</t>
  </si>
  <si>
    <t>INTER/2025/03867</t>
  </si>
  <si>
    <t>REM.82196</t>
  </si>
  <si>
    <t>REM.82197</t>
  </si>
  <si>
    <t>INTER/2025/03837</t>
  </si>
  <si>
    <t>REM.82198</t>
  </si>
  <si>
    <t>WORKSHOP 26/08/2025 4.00 PM</t>
  </si>
  <si>
    <t>REM.82199</t>
  </si>
  <si>
    <t>INTER/2025/03862</t>
  </si>
  <si>
    <t>REM.82200</t>
  </si>
  <si>
    <t>REM.82201</t>
  </si>
  <si>
    <t>INTER/2025/03887</t>
  </si>
  <si>
    <t>REM.82202</t>
  </si>
  <si>
    <t>INTER/2025/03873</t>
  </si>
  <si>
    <t>REM.82203</t>
  </si>
  <si>
    <t>REM.82204</t>
  </si>
  <si>
    <t>REM.82205</t>
  </si>
  <si>
    <t>REM.82206</t>
  </si>
  <si>
    <t>REM.82207</t>
  </si>
  <si>
    <t>REM.82208</t>
  </si>
  <si>
    <t>REM.82209</t>
  </si>
  <si>
    <t>REM.82210</t>
  </si>
  <si>
    <t>INTER/2025/03851</t>
  </si>
  <si>
    <t>REM.82211</t>
  </si>
  <si>
    <t>PROMO 5% EN PRODUCTO</t>
  </si>
  <si>
    <t>REM.82212</t>
  </si>
  <si>
    <t>REM.82213</t>
  </si>
  <si>
    <t>REM.82214</t>
  </si>
  <si>
    <t>REM.82215</t>
  </si>
  <si>
    <t>REM.82216</t>
  </si>
  <si>
    <t>REM.82217</t>
  </si>
  <si>
    <t>REM.82218</t>
  </si>
  <si>
    <t>REM.82219</t>
  </si>
  <si>
    <t>REM.82220</t>
  </si>
  <si>
    <t>REM.82221</t>
  </si>
  <si>
    <t>INTER/2025/03840</t>
  </si>
  <si>
    <t>REM.82222</t>
  </si>
  <si>
    <t>INTER/2025/03841</t>
  </si>
  <si>
    <t>REM.82223</t>
  </si>
  <si>
    <t>REM.82224</t>
  </si>
  <si>
    <t>REM.82225</t>
  </si>
  <si>
    <t>REM.82226</t>
  </si>
  <si>
    <t>REM.82227</t>
  </si>
  <si>
    <t>REM.82228</t>
  </si>
  <si>
    <t>REM.82229</t>
  </si>
  <si>
    <t>REM.82230</t>
  </si>
  <si>
    <t>REM.82231</t>
  </si>
  <si>
    <t>REM.82232</t>
  </si>
  <si>
    <t>REM.82233</t>
  </si>
  <si>
    <t>REM.82234</t>
  </si>
  <si>
    <t>REM.82235</t>
  </si>
  <si>
    <t>REM.82236</t>
  </si>
  <si>
    <t>REM.82237</t>
  </si>
  <si>
    <t>REM.82238</t>
  </si>
  <si>
    <t>INTER/2025/03872</t>
  </si>
  <si>
    <t>REM.82239</t>
  </si>
  <si>
    <t>REM.82240</t>
  </si>
  <si>
    <t>REM.82241</t>
  </si>
  <si>
    <t>REM.82242</t>
  </si>
  <si>
    <t>REM.82243</t>
  </si>
  <si>
    <t>REM.82244</t>
  </si>
  <si>
    <t>REM.82245</t>
  </si>
  <si>
    <t>REM.82246</t>
  </si>
  <si>
    <t>REM.82247</t>
  </si>
  <si>
    <t>REM.82248</t>
  </si>
  <si>
    <t>REM.82249</t>
  </si>
  <si>
    <t>REM.82250</t>
  </si>
  <si>
    <t>INTER/2025/03899</t>
  </si>
  <si>
    <t>REM.82251</t>
  </si>
  <si>
    <t>REM.82252</t>
  </si>
  <si>
    <t>REM.82253</t>
  </si>
  <si>
    <t>REM.82254</t>
  </si>
  <si>
    <t>REM.82255</t>
  </si>
  <si>
    <t>REM.82256</t>
  </si>
  <si>
    <t>REM.82257</t>
  </si>
  <si>
    <t>REM.82258</t>
  </si>
  <si>
    <t>REM.82259</t>
  </si>
  <si>
    <t>REM.82260</t>
  </si>
  <si>
    <t>WORKSHOP 26/08/2025 04.00 pm</t>
  </si>
  <si>
    <t>REM.82261</t>
  </si>
  <si>
    <t>STEP UP 2025 BECA</t>
  </si>
  <si>
    <t>REM.82262</t>
  </si>
  <si>
    <t>INTER/2025/03902</t>
  </si>
  <si>
    <t>REM.82263</t>
  </si>
  <si>
    <t>REM.82264</t>
  </si>
  <si>
    <t>REM.82265</t>
  </si>
  <si>
    <t>REM.82266</t>
  </si>
  <si>
    <t>REM.82267</t>
  </si>
  <si>
    <t>REM.82268</t>
  </si>
  <si>
    <t>REM.82269</t>
  </si>
  <si>
    <t>INTER/2025/03881</t>
  </si>
  <si>
    <t>REM.82270</t>
  </si>
  <si>
    <t>REM.82271</t>
  </si>
  <si>
    <t>REM.82272</t>
  </si>
  <si>
    <t>INTER/2025/03880</t>
  </si>
  <si>
    <t>REM.82273</t>
  </si>
  <si>
    <t>VENTA IPPC</t>
  </si>
  <si>
    <t>REM.82274</t>
  </si>
  <si>
    <t>REM.82275</t>
  </si>
  <si>
    <t>REM.82276</t>
  </si>
  <si>
    <t>REM.82277</t>
  </si>
  <si>
    <t>INTER/2025/03892</t>
  </si>
  <si>
    <t>REM.82278</t>
  </si>
  <si>
    <t>REM.82279</t>
  </si>
  <si>
    <t>REM.82280</t>
  </si>
  <si>
    <t>REM.82281</t>
  </si>
  <si>
    <t>REM.82282</t>
  </si>
  <si>
    <t>REM.82283</t>
  </si>
  <si>
    <t>REM.82284</t>
  </si>
  <si>
    <t>REM.82285</t>
  </si>
  <si>
    <t>REM.82286</t>
  </si>
  <si>
    <t>REM.82287</t>
  </si>
  <si>
    <t>REM.82288</t>
  </si>
  <si>
    <t>REM.82289</t>
  </si>
  <si>
    <t>INTER/2025/03900</t>
  </si>
  <si>
    <t>REM.82290</t>
  </si>
  <si>
    <t>REM.82291</t>
  </si>
  <si>
    <t>REM.82292</t>
  </si>
  <si>
    <t>REM.82293</t>
  </si>
  <si>
    <t>REM.82294</t>
  </si>
  <si>
    <t>REM.82295</t>
  </si>
  <si>
    <t>REM.82296</t>
  </si>
  <si>
    <t>REM.82297</t>
  </si>
  <si>
    <t>REM.82298</t>
  </si>
  <si>
    <t>REM.82299</t>
  </si>
  <si>
    <t>REM.82300</t>
  </si>
  <si>
    <t>REM.82301</t>
  </si>
  <si>
    <t>REM.82302</t>
  </si>
  <si>
    <t>PROD SPEAKER TALLER 20.08.2025 JUAREZ</t>
  </si>
  <si>
    <t>REM.82303</t>
  </si>
  <si>
    <t>REM.82304</t>
  </si>
  <si>
    <t>REM.82305</t>
  </si>
  <si>
    <t>INTER/2025/03903</t>
  </si>
  <si>
    <t>REM.82306</t>
  </si>
  <si>
    <t>REM.82307</t>
  </si>
  <si>
    <t>REM.82308</t>
  </si>
  <si>
    <t>REM.82309</t>
  </si>
  <si>
    <t>REM.82310</t>
  </si>
  <si>
    <t>REM.82311</t>
  </si>
  <si>
    <t>REM.82312</t>
  </si>
  <si>
    <t>REM.82313</t>
  </si>
  <si>
    <t>REM.82314</t>
  </si>
  <si>
    <t>REM.82315</t>
  </si>
  <si>
    <t>REM.82316</t>
  </si>
  <si>
    <t>INTER/2025/03922</t>
  </si>
  <si>
    <t>REM.82317</t>
  </si>
  <si>
    <t>REM.82318</t>
  </si>
  <si>
    <t>INTER/2025/03958</t>
  </si>
  <si>
    <t>REM.82319</t>
  </si>
  <si>
    <t>INTER/2025/03935</t>
  </si>
  <si>
    <t>REM.82320</t>
  </si>
  <si>
    <t>INTER/2025/03936</t>
  </si>
  <si>
    <t>REM.82321</t>
  </si>
  <si>
    <t>INTER/2025/03937</t>
  </si>
  <si>
    <t>REM.82322</t>
  </si>
  <si>
    <t>INTER/2025/03938</t>
  </si>
  <si>
    <t>REM.82323</t>
  </si>
  <si>
    <t>INTER/2025/03939</t>
  </si>
  <si>
    <t>REM.82324</t>
  </si>
  <si>
    <t>INTER/2025/03940</t>
  </si>
  <si>
    <t>REM.82325</t>
  </si>
  <si>
    <t>REM.82326</t>
  </si>
  <si>
    <t>REM.82327</t>
  </si>
  <si>
    <t>REM.82328</t>
  </si>
  <si>
    <t>REM.82329</t>
  </si>
  <si>
    <t>REM.82330</t>
  </si>
  <si>
    <t>INTER/2025/03941</t>
  </si>
  <si>
    <t>REM.82331</t>
  </si>
  <si>
    <t>REM.82332</t>
  </si>
  <si>
    <t>REM.82333</t>
  </si>
  <si>
    <t>REM.82334</t>
  </si>
  <si>
    <t>REM.82335</t>
  </si>
  <si>
    <t>REM.82336</t>
  </si>
  <si>
    <t>REM.82337</t>
  </si>
  <si>
    <t>REM.82338</t>
  </si>
  <si>
    <t>INTER/2025/03946</t>
  </si>
  <si>
    <t>REM.82339</t>
  </si>
  <si>
    <t>REM.82340</t>
  </si>
  <si>
    <t>+JOSE ALEMAN</t>
  </si>
  <si>
    <t>INTER/2025/04005</t>
  </si>
  <si>
    <t>REM.82341</t>
  </si>
  <si>
    <t>REM.82342</t>
  </si>
  <si>
    <t>REM.82343</t>
  </si>
  <si>
    <t>INTER/2025/03947</t>
  </si>
  <si>
    <t>REM.82344</t>
  </si>
  <si>
    <t>INTER/2025/03948</t>
  </si>
  <si>
    <t>REM.82345</t>
  </si>
  <si>
    <t>INTER/2025/04054</t>
  </si>
  <si>
    <t>REM.82346</t>
  </si>
  <si>
    <t>REM.82347</t>
  </si>
  <si>
    <t>INTER/2025/03950</t>
  </si>
  <si>
    <t>REM.82348</t>
  </si>
  <si>
    <t>REM.82349</t>
  </si>
  <si>
    <t>INTER/2025/03951</t>
  </si>
  <si>
    <t>REM.82350</t>
  </si>
  <si>
    <t>REM.82351</t>
  </si>
  <si>
    <t>REM.82352</t>
  </si>
  <si>
    <t>REM.82353</t>
  </si>
  <si>
    <t>REM.82354</t>
  </si>
  <si>
    <t>REM.82355</t>
  </si>
  <si>
    <t>REM.82356</t>
  </si>
  <si>
    <t>INTER/2025/04029</t>
  </si>
  <si>
    <t>REM.82357</t>
  </si>
  <si>
    <t>INTER/2025/03989</t>
  </si>
  <si>
    <t>REM.82358</t>
  </si>
  <si>
    <t>INTER/2025/04100</t>
  </si>
  <si>
    <t>REM.82359</t>
  </si>
  <si>
    <t>REM.82360</t>
  </si>
  <si>
    <t>REM.82361</t>
  </si>
  <si>
    <t>REM.82362</t>
  </si>
  <si>
    <t>REM.82363</t>
  </si>
  <si>
    <t>+CESAR GAINZA</t>
  </si>
  <si>
    <t>INTER/2025/04120</t>
  </si>
  <si>
    <t>REM.82364</t>
  </si>
  <si>
    <t>INTER/2025/03970</t>
  </si>
  <si>
    <t>REM.82365</t>
  </si>
  <si>
    <t>REM.82366</t>
  </si>
  <si>
    <t>INTER/2025/03971</t>
  </si>
  <si>
    <t>REM.82367</t>
  </si>
  <si>
    <t>REM.82368</t>
  </si>
  <si>
    <t>INTER/2025/04099</t>
  </si>
  <si>
    <t>REM.82369</t>
  </si>
  <si>
    <t>REM.82370</t>
  </si>
  <si>
    <t>INTER/2025/03981</t>
  </si>
  <si>
    <t>REM.82371</t>
  </si>
  <si>
    <t>INTER/2025/03976</t>
  </si>
  <si>
    <t>REM.82372</t>
  </si>
  <si>
    <t>REM.82373</t>
  </si>
  <si>
    <t>REM.82374</t>
  </si>
  <si>
    <t>FIESTA BIOESTIMULACION</t>
  </si>
  <si>
    <t>REM.82375</t>
  </si>
  <si>
    <t>REM.82376</t>
  </si>
  <si>
    <t>REM.82377</t>
  </si>
  <si>
    <t>REM.82378</t>
  </si>
  <si>
    <t>REM.82379</t>
  </si>
  <si>
    <t>REM.82380</t>
  </si>
  <si>
    <t>REM.82381</t>
  </si>
  <si>
    <t>REM.82382</t>
  </si>
  <si>
    <t>INTER/2025/03979</t>
  </si>
  <si>
    <t>REM.82383</t>
  </si>
  <si>
    <t>INTER/2025/03988</t>
  </si>
  <si>
    <t>REM.82384</t>
  </si>
  <si>
    <t>REM.82385</t>
  </si>
  <si>
    <t>INTER/2025/04011</t>
  </si>
  <si>
    <t>REM.82386</t>
  </si>
  <si>
    <t>INTER/2025/03997</t>
  </si>
  <si>
    <t>REM.82387</t>
  </si>
  <si>
    <t>REM.82388</t>
  </si>
  <si>
    <t>INTER/2025/04114</t>
  </si>
  <si>
    <t>REM.82389</t>
  </si>
  <si>
    <t>INTER/2025/03991</t>
  </si>
  <si>
    <t>REM.82390</t>
  </si>
  <si>
    <t>REM.82391</t>
  </si>
  <si>
    <t>INTER/2025/04014</t>
  </si>
  <si>
    <t>REM.82392</t>
  </si>
  <si>
    <t>REM.82393</t>
  </si>
  <si>
    <t>REM.82394</t>
  </si>
  <si>
    <t>INTER/2025/04092</t>
  </si>
  <si>
    <t>REM.82395</t>
  </si>
  <si>
    <t>INTER/2025/04078</t>
  </si>
  <si>
    <t>REM.82396</t>
  </si>
  <si>
    <t>PROMOCION VERANO 5% PRODUCTO</t>
  </si>
  <si>
    <t>REM.82397</t>
  </si>
  <si>
    <t>REM.82398</t>
  </si>
  <si>
    <t>REM.82399</t>
  </si>
  <si>
    <t>REM.82400</t>
  </si>
  <si>
    <t>INTER/2025/03999</t>
  </si>
  <si>
    <t>REM.82401</t>
  </si>
  <si>
    <t>INTER/2025/04000</t>
  </si>
  <si>
    <t>REM.82402</t>
  </si>
  <si>
    <t>INTER/2025/04070</t>
  </si>
  <si>
    <t>REM.82403</t>
  </si>
  <si>
    <t>REM.82404</t>
  </si>
  <si>
    <t>INTER/2025/04003</t>
  </si>
  <si>
    <t>REM.82405</t>
  </si>
  <si>
    <t>PRODUCTOS PENDIENTES DE BOEGA DE DIANA</t>
  </si>
  <si>
    <t>REM.82406</t>
  </si>
  <si>
    <t>REM.82407</t>
  </si>
  <si>
    <t>INTER/2025/04030</t>
  </si>
  <si>
    <t>REM.82408</t>
  </si>
  <si>
    <t>REM.82409</t>
  </si>
  <si>
    <t>REM.82410</t>
  </si>
  <si>
    <t>INTER/2025/04036</t>
  </si>
  <si>
    <t>REM.82411</t>
  </si>
  <si>
    <t>REM.82412</t>
  </si>
  <si>
    <t>PROD PARA VENTA EVENTO GUADALAJARA AGOSTO 2025</t>
  </si>
  <si>
    <t>REM.82413</t>
  </si>
  <si>
    <t>REM.82414</t>
  </si>
  <si>
    <t>PRODUCTO PARA EXHIBIR EN LA ENTRADA DEL EDIFICIO</t>
  </si>
  <si>
    <t>REM.82417</t>
  </si>
  <si>
    <t>REM.82418</t>
  </si>
  <si>
    <t>PRODUCTO WORKSHOP 21.08.2025</t>
  </si>
  <si>
    <t>REM.82419</t>
  </si>
  <si>
    <t>INTER/2025/04052</t>
  </si>
  <si>
    <t>REM.82420</t>
  </si>
  <si>
    <t>INTER/2025/04009</t>
  </si>
  <si>
    <t>REM.82421</t>
  </si>
  <si>
    <t>OBSEQUIO A MEDICOS WORKSHOP 21.08.2025</t>
  </si>
  <si>
    <t>REM.82422</t>
  </si>
  <si>
    <t>INTER/2025/04046</t>
  </si>
  <si>
    <t>REM.82423</t>
  </si>
  <si>
    <t>REM.82424</t>
  </si>
  <si>
    <t>TALLER 21/08/2025</t>
  </si>
  <si>
    <t>INTER/2025/04044</t>
  </si>
  <si>
    <t>REM.82425</t>
  </si>
  <si>
    <t>INTER/2025/04043</t>
  </si>
  <si>
    <t>REM.82426</t>
  </si>
  <si>
    <t>REM.82427</t>
  </si>
  <si>
    <t>INTER/2025/04012</t>
  </si>
  <si>
    <t>REM.82428</t>
  </si>
  <si>
    <t>REM.82429</t>
  </si>
  <si>
    <t>INTER/2025/04013</t>
  </si>
  <si>
    <t>REM.82430</t>
  </si>
  <si>
    <t>+JOSE RAMON</t>
  </si>
  <si>
    <t>REM.82431</t>
  </si>
  <si>
    <t>REM.82432</t>
  </si>
  <si>
    <t>INTER/2025/04016</t>
  </si>
  <si>
    <t>REM.82433</t>
  </si>
  <si>
    <t>INTER/2025/04042</t>
  </si>
  <si>
    <t>REM.82434</t>
  </si>
  <si>
    <t>REM.82435</t>
  </si>
  <si>
    <t>INTER/2025/04018</t>
  </si>
  <si>
    <t>REM.82436</t>
  </si>
  <si>
    <t>INTER/2025/04019</t>
  </si>
  <si>
    <t>REM.82437</t>
  </si>
  <si>
    <t>REM.82438</t>
  </si>
  <si>
    <t>INTER/2025/04020</t>
  </si>
  <si>
    <t>REM.82439</t>
  </si>
  <si>
    <t>INTER/2025/04021</t>
  </si>
  <si>
    <t>REM.82440</t>
  </si>
  <si>
    <t>INTER/2025/04022</t>
  </si>
  <si>
    <t>REM.82441</t>
  </si>
  <si>
    <t>INTER/2025/04023</t>
  </si>
  <si>
    <t>REM.82442</t>
  </si>
  <si>
    <t>INTER/2025/04024</t>
  </si>
  <si>
    <t>REM.82443</t>
  </si>
  <si>
    <t>INTER/2025/04025</t>
  </si>
  <si>
    <t>REM.82444</t>
  </si>
  <si>
    <t>INTER/2025/04144</t>
  </si>
  <si>
    <t>REM.82445</t>
  </si>
  <si>
    <t>INTER/2025/04026</t>
  </si>
  <si>
    <t>REM.82446</t>
  </si>
  <si>
    <t>INTER/2025/04027</t>
  </si>
  <si>
    <t>REM.82447</t>
  </si>
  <si>
    <t>INTER/2025/04028</t>
  </si>
  <si>
    <t>REM.82448</t>
  </si>
  <si>
    <t>REM.82449</t>
  </si>
  <si>
    <t>REM.82450</t>
  </si>
  <si>
    <t>INTER/2025/04140</t>
  </si>
  <si>
    <t>REM.82451</t>
  </si>
  <si>
    <t>+MAYTE JIMENEZ</t>
  </si>
  <si>
    <t>REM.82452</t>
  </si>
  <si>
    <t>PRODUCTO SPEAKER GUADALJARA AGOSTO 2025</t>
  </si>
  <si>
    <t>REM.82453</t>
  </si>
  <si>
    <t>REM.82454</t>
  </si>
  <si>
    <t>TALLER 20/08/2025</t>
  </si>
  <si>
    <t>INTER/2025/04165</t>
  </si>
  <si>
    <t>REM.82455</t>
  </si>
  <si>
    <t>INTER/2025/04166</t>
  </si>
  <si>
    <t>REM.82456</t>
  </si>
  <si>
    <t>INTER/2025/04062</t>
  </si>
  <si>
    <t>REM.82457</t>
  </si>
  <si>
    <t>INTER/2025/04108</t>
  </si>
  <si>
    <t>REM.82458</t>
  </si>
  <si>
    <t>INTER/2025/04090</t>
  </si>
  <si>
    <t>REM.82459</t>
  </si>
  <si>
    <t>INTER/2025/04074</t>
  </si>
  <si>
    <t>REM.82460</t>
  </si>
  <si>
    <t>INTER/2025/04075</t>
  </si>
  <si>
    <t>REM.82461</t>
  </si>
  <si>
    <t>INTER/2025/04157</t>
  </si>
  <si>
    <t>REM.82462</t>
  </si>
  <si>
    <t>INTER/2025/04063</t>
  </si>
  <si>
    <t>REM.82463</t>
  </si>
  <si>
    <t>INTER/2025/04064</t>
  </si>
  <si>
    <t>REM.82464</t>
  </si>
  <si>
    <t>INTER/2025/04065</t>
  </si>
  <si>
    <t>REM.82465</t>
  </si>
  <si>
    <t>INTER/2025/04121</t>
  </si>
  <si>
    <t>REM.82466</t>
  </si>
  <si>
    <t>INTER/2025/04122</t>
  </si>
  <si>
    <t>REM.82467</t>
  </si>
  <si>
    <t>REM.82468</t>
  </si>
  <si>
    <t>REM.82469</t>
  </si>
  <si>
    <t>INTER/2025/04162</t>
  </si>
  <si>
    <t>REM.82470</t>
  </si>
  <si>
    <t>INTER/2025/04163</t>
  </si>
  <si>
    <t>REM.82471</t>
  </si>
  <si>
    <t>INTER/2025/04102</t>
  </si>
  <si>
    <t>REM.82472</t>
  </si>
  <si>
    <t>INTER/2025/04103</t>
  </si>
  <si>
    <t>REM.82473</t>
  </si>
  <si>
    <t>INTER/2025/04056</t>
  </si>
  <si>
    <t>REM.82474</t>
  </si>
  <si>
    <t>INTER/2025/04146</t>
  </si>
  <si>
    <t>REM.82475</t>
  </si>
  <si>
    <t>REM.82476</t>
  </si>
  <si>
    <t>REM.82477</t>
  </si>
  <si>
    <t>REM.82478</t>
  </si>
  <si>
    <t>REM.82479</t>
  </si>
  <si>
    <t>REM.82480</t>
  </si>
  <si>
    <t>REM.82481</t>
  </si>
  <si>
    <t>REM.82482</t>
  </si>
  <si>
    <t>REM.82483</t>
  </si>
  <si>
    <t>INTER/2025/04035</t>
  </si>
  <si>
    <t>REM.82484</t>
  </si>
  <si>
    <t>INTER/2025/04039</t>
  </si>
  <si>
    <t>REM.82485</t>
  </si>
  <si>
    <t>INTER/2025/04040</t>
  </si>
  <si>
    <t>REM.82486</t>
  </si>
  <si>
    <t>INTER/2025/04123</t>
  </si>
  <si>
    <t>REM.82487</t>
  </si>
  <si>
    <t>REM.82488</t>
  </si>
  <si>
    <t>INTER/2025/04050</t>
  </si>
  <si>
    <t>REM.82489</t>
  </si>
  <si>
    <t>INTER/2025/04049</t>
  </si>
  <si>
    <t>REM.82490</t>
  </si>
  <si>
    <t>INTER/2025/04107</t>
  </si>
  <si>
    <t>REM.82491</t>
  </si>
  <si>
    <t>INTER/2025/04089</t>
  </si>
  <si>
    <t>REM.82492</t>
  </si>
  <si>
    <t>REM.82493</t>
  </si>
  <si>
    <t>REM.82494</t>
  </si>
  <si>
    <t>REM.82495</t>
  </si>
  <si>
    <t>PRODUCTO VENTA  CONGRESO GUADALAJARA 2025</t>
  </si>
  <si>
    <t>REM.82496</t>
  </si>
  <si>
    <t>OBSEQUIO WORKSHOP 25.08.2025</t>
  </si>
  <si>
    <t>REM.82497</t>
  </si>
  <si>
    <t>PRODUCTO USADO POR SPEAKER WORKSHOP 25.08.2025</t>
  </si>
  <si>
    <t>REM.82498</t>
  </si>
  <si>
    <t>TALLER 25/08/2025</t>
  </si>
  <si>
    <t>INTER/2025/04125</t>
  </si>
  <si>
    <t>REM.82499</t>
  </si>
  <si>
    <t>REM.82500</t>
  </si>
  <si>
    <t>REM.82501</t>
  </si>
  <si>
    <t>INTER/2025/04073</t>
  </si>
  <si>
    <t>REM.82502</t>
  </si>
  <si>
    <t>REM.82503</t>
  </si>
  <si>
    <t>INTER/2025/04079</t>
  </si>
  <si>
    <t>REM.82504</t>
  </si>
  <si>
    <t>INTER/2025/04080</t>
  </si>
  <si>
    <t>REM.82505</t>
  </si>
  <si>
    <t>INTER/2025/04081</t>
  </si>
  <si>
    <t>REM.82506</t>
  </si>
  <si>
    <t>REM.82507</t>
  </si>
  <si>
    <t>REM.82508</t>
  </si>
  <si>
    <t>REM.82509</t>
  </si>
  <si>
    <t>INTER/2025/04115</t>
  </si>
  <si>
    <t>REM.82510</t>
  </si>
  <si>
    <t>INTER/2025/04084</t>
  </si>
  <si>
    <t>REM.82511</t>
  </si>
  <si>
    <t>INTER/2025/04085</t>
  </si>
  <si>
    <t>REM.82512</t>
  </si>
  <si>
    <t>INTER/2025/04086</t>
  </si>
  <si>
    <t>REM.82513</t>
  </si>
  <si>
    <t>INTER/2025/04087</t>
  </si>
  <si>
    <t>REM.82514</t>
  </si>
  <si>
    <t>REM.82515</t>
  </si>
  <si>
    <t>REM.82516</t>
  </si>
  <si>
    <t>INTER/2025/04088</t>
  </si>
  <si>
    <t>REM.82517</t>
  </si>
  <si>
    <t>REM.82518</t>
  </si>
  <si>
    <t>INTER/2025/04118</t>
  </si>
  <si>
    <t>REM.82519</t>
  </si>
  <si>
    <t>REM.82520</t>
  </si>
  <si>
    <t>INTER/2025/04096</t>
  </si>
  <si>
    <t>REM.82521</t>
  </si>
  <si>
    <t>REM.82522</t>
  </si>
  <si>
    <t>REM.82523</t>
  </si>
  <si>
    <t>PROD SPEAKER WORKSHOP 26.08.2025</t>
  </si>
  <si>
    <t>REM.82524</t>
  </si>
  <si>
    <t>REM.82525</t>
  </si>
  <si>
    <t>REM.82526</t>
  </si>
  <si>
    <t>REM.82527</t>
  </si>
  <si>
    <t>DRA. IRMA GISELA ROBLES JIMENEZ</t>
  </si>
  <si>
    <t>REM.82528</t>
  </si>
  <si>
    <t>INTER/2025/04112</t>
  </si>
  <si>
    <t>REM.82529</t>
  </si>
  <si>
    <t>REM.82530</t>
  </si>
  <si>
    <t>TALLER 26/08</t>
  </si>
  <si>
    <t>REM.82531</t>
  </si>
  <si>
    <t>INTER/2025/04136</t>
  </si>
  <si>
    <t>REM.82532</t>
  </si>
  <si>
    <t>CIRUBOAT 2026 OBSEQUIO</t>
  </si>
  <si>
    <t>REM.82533</t>
  </si>
  <si>
    <t>INTER/2025/04129</t>
  </si>
  <si>
    <t>REM.82534</t>
  </si>
  <si>
    <t>REM.82535</t>
  </si>
  <si>
    <t>REM.82536</t>
  </si>
  <si>
    <t>REM.82537</t>
  </si>
  <si>
    <t>REM.82538</t>
  </si>
  <si>
    <t>REM.82539</t>
  </si>
  <si>
    <t>INTER/2025/04126</t>
  </si>
  <si>
    <t>REM.82540</t>
  </si>
  <si>
    <t>INTER/2025/04127</t>
  </si>
  <si>
    <t>REM.82541</t>
  </si>
  <si>
    <t>REM.82542</t>
  </si>
  <si>
    <t>REM.82543</t>
  </si>
  <si>
    <t>REM.82544</t>
  </si>
  <si>
    <t>REM.82545</t>
  </si>
  <si>
    <t>TALLER 26/08/2025</t>
  </si>
  <si>
    <t>INTER/2025/04142</t>
  </si>
  <si>
    <t>REM.82546</t>
  </si>
  <si>
    <t>INTER/2025/04141</t>
  </si>
  <si>
    <t>REM.82547</t>
  </si>
  <si>
    <t>INTER/2025/04132</t>
  </si>
  <si>
    <t>REM.82548</t>
  </si>
  <si>
    <t>REM.82549</t>
  </si>
  <si>
    <t>REM.82550</t>
  </si>
  <si>
    <t>INTER/2025/04143</t>
  </si>
  <si>
    <t>REM.82551</t>
  </si>
  <si>
    <t>INTER/2025/04145</t>
  </si>
  <si>
    <t>REM.82552</t>
  </si>
  <si>
    <t>REM.82553</t>
  </si>
  <si>
    <t>REM.82554</t>
  </si>
  <si>
    <t>REM.82555</t>
  </si>
  <si>
    <t>REM.82556</t>
  </si>
  <si>
    <t>REM.82557</t>
  </si>
  <si>
    <t>REM.82558</t>
  </si>
  <si>
    <t>REM.82559</t>
  </si>
  <si>
    <t>REM.82560</t>
  </si>
  <si>
    <t>REM.82561</t>
  </si>
  <si>
    <t>REM.82562</t>
  </si>
  <si>
    <t>REM.82563</t>
  </si>
  <si>
    <t>REM.82564</t>
  </si>
  <si>
    <t>REM.82565</t>
  </si>
  <si>
    <t>REM.82566</t>
  </si>
  <si>
    <t>INTER/2025/04172</t>
  </si>
  <si>
    <t>REM.82567</t>
  </si>
  <si>
    <t>REM.82568</t>
  </si>
  <si>
    <t>REM.82569</t>
  </si>
  <si>
    <t>INTER/2025/04171</t>
  </si>
  <si>
    <t>REM.82570</t>
  </si>
  <si>
    <t>INTER/2025/04173</t>
  </si>
  <si>
    <t>REM.82571</t>
  </si>
  <si>
    <t>INTER/2025/04182</t>
  </si>
  <si>
    <t>REM.82572</t>
  </si>
  <si>
    <t>INTER/2025/04294</t>
  </si>
  <si>
    <t>REM.82573</t>
  </si>
  <si>
    <t>INTER/2025/04295</t>
  </si>
  <si>
    <t>REM.82574</t>
  </si>
  <si>
    <t>REM.82575</t>
  </si>
  <si>
    <t>OBSEQUIO WORKSHOP 26.08.2025</t>
  </si>
  <si>
    <t>REM.82576</t>
  </si>
  <si>
    <t>REM.82577</t>
  </si>
  <si>
    <t>INTER/2025/04309</t>
  </si>
  <si>
    <t>REM.82578</t>
  </si>
  <si>
    <t>REM.82579</t>
  </si>
  <si>
    <t>REM.82580</t>
  </si>
  <si>
    <t>REM.82581</t>
  </si>
  <si>
    <t>REM.82582</t>
  </si>
  <si>
    <t>INTER/2025/04200</t>
  </si>
  <si>
    <t>REM.82583</t>
  </si>
  <si>
    <t>REM.82584</t>
  </si>
  <si>
    <t>INTER/2025/04201</t>
  </si>
  <si>
    <t>REM.82585</t>
  </si>
  <si>
    <t>INTER/2025/04202</t>
  </si>
  <si>
    <t>REM.82586</t>
  </si>
  <si>
    <t>INTER/2025/04204</t>
  </si>
  <si>
    <t>REM.82587</t>
  </si>
  <si>
    <t>REM.82588</t>
  </si>
  <si>
    <t>INTER/2025/04210</t>
  </si>
  <si>
    <t>REM.82589</t>
  </si>
  <si>
    <t>PRODUCTO DE OBSEQUIO PARA CONGRESO DE GUADALAJARA</t>
  </si>
  <si>
    <t>REM.82590</t>
  </si>
  <si>
    <t>INTER/2025/04316</t>
  </si>
  <si>
    <t>REM.82591</t>
  </si>
  <si>
    <t>INTER/2025/04317</t>
  </si>
  <si>
    <t>REM.82592</t>
  </si>
  <si>
    <t>REM.82593</t>
  </si>
  <si>
    <t>DermaAesthetics</t>
  </si>
  <si>
    <t>INTER/2025/04217</t>
  </si>
  <si>
    <t>REM.82594</t>
  </si>
  <si>
    <t>INTER/2025/04244</t>
  </si>
  <si>
    <t>REM.82595</t>
  </si>
  <si>
    <t>REM.82596</t>
  </si>
  <si>
    <t>REM.82597</t>
  </si>
  <si>
    <t>REM.82598</t>
  </si>
  <si>
    <t>INTER/2025/04231</t>
  </si>
  <si>
    <t>REM.82599</t>
  </si>
  <si>
    <t>INTER/2025/04232</t>
  </si>
  <si>
    <t>REM.82600</t>
  </si>
  <si>
    <t>INTER/2025/04234</t>
  </si>
  <si>
    <t>REM.82601</t>
  </si>
  <si>
    <t>INTER/2025/04233</t>
  </si>
  <si>
    <t>REM.82602</t>
  </si>
  <si>
    <t>REM.82603</t>
  </si>
  <si>
    <t>INTER/2025/04235</t>
  </si>
  <si>
    <t>REM.82604</t>
  </si>
  <si>
    <t>DermaAesthetics 2025</t>
  </si>
  <si>
    <t>INTER/2025/04236</t>
  </si>
  <si>
    <t>REM.82605</t>
  </si>
  <si>
    <t>REM.82606</t>
  </si>
  <si>
    <t>REM.82607</t>
  </si>
  <si>
    <t>INTER/2025/04245</t>
  </si>
  <si>
    <t>REM.82608</t>
  </si>
  <si>
    <t>INTER/2025/04246</t>
  </si>
  <si>
    <t>REM.82609</t>
  </si>
  <si>
    <t>REM.82610</t>
  </si>
  <si>
    <t>A-17294</t>
  </si>
  <si>
    <t>INTER/2025/04279</t>
  </si>
  <si>
    <t>REM.82611</t>
  </si>
  <si>
    <t>INTER/2025/04260</t>
  </si>
  <si>
    <t>REM.82612</t>
  </si>
  <si>
    <t>INTER/2025/04241</t>
  </si>
  <si>
    <t>REM.82613</t>
  </si>
  <si>
    <t>INTER/2025/04249</t>
  </si>
  <si>
    <t>REM.82614</t>
  </si>
  <si>
    <t>REM.82615</t>
  </si>
  <si>
    <t>INTER/2025/04250</t>
  </si>
  <si>
    <t>REM.82616</t>
  </si>
  <si>
    <t>REM.82617</t>
  </si>
  <si>
    <t>REM.82618</t>
  </si>
  <si>
    <t>REM.82619</t>
  </si>
  <si>
    <t>REM.82620</t>
  </si>
  <si>
    <t>INTER/2025/04238</t>
  </si>
  <si>
    <t>REM.82621</t>
  </si>
  <si>
    <t>INTER/2025/04268</t>
  </si>
  <si>
    <t>REM.82622</t>
  </si>
  <si>
    <t>REM.82623</t>
  </si>
  <si>
    <t>REM.82624</t>
  </si>
  <si>
    <t>INTER/2025/04240</t>
  </si>
  <si>
    <t>REM.82625</t>
  </si>
  <si>
    <t>INTER/2025/04296</t>
  </si>
  <si>
    <t>REM.82626</t>
  </si>
  <si>
    <t>INTER/2025/04306</t>
  </si>
  <si>
    <t>REM.82627</t>
  </si>
  <si>
    <t>INTER/2025/04247</t>
  </si>
  <si>
    <t>REM.82628</t>
  </si>
  <si>
    <t>REM.82629</t>
  </si>
  <si>
    <t>REM.82630</t>
  </si>
  <si>
    <t>REM.82631</t>
  </si>
  <si>
    <t>REM.82632</t>
  </si>
  <si>
    <t>REM.82633</t>
  </si>
  <si>
    <t>INTER/2025/04255</t>
  </si>
  <si>
    <t>REM.82634</t>
  </si>
  <si>
    <t>INTER/2025/04261</t>
  </si>
  <si>
    <t>REM.82635</t>
  </si>
  <si>
    <t>INTER/2025/04262</t>
  </si>
  <si>
    <t>REM.82636</t>
  </si>
  <si>
    <t>REM.82637</t>
  </si>
  <si>
    <t>REM.82638</t>
  </si>
  <si>
    <t>WORKSHOP CDMX 23/09/2025 TEOXANE - REVOK</t>
  </si>
  <si>
    <t>REM.82639</t>
  </si>
  <si>
    <t>REM.82640</t>
  </si>
  <si>
    <t>REM.82641</t>
  </si>
  <si>
    <t>REM.82642</t>
  </si>
  <si>
    <t>REM.82643</t>
  </si>
  <si>
    <t>REM.82644</t>
  </si>
  <si>
    <t>REM.82645</t>
  </si>
  <si>
    <t>REM.82646</t>
  </si>
  <si>
    <t>REM.82647</t>
  </si>
  <si>
    <t>REM.82648</t>
  </si>
  <si>
    <t>REM.82649</t>
  </si>
  <si>
    <t>REM.82650</t>
  </si>
  <si>
    <t>REM.82651</t>
  </si>
  <si>
    <t>REM.82652</t>
  </si>
  <si>
    <t>REM.82653</t>
  </si>
  <si>
    <t>REM.82654</t>
  </si>
  <si>
    <t>REM.82655</t>
  </si>
  <si>
    <t>REM.82656</t>
  </si>
  <si>
    <t>REM.82657</t>
  </si>
  <si>
    <t>REM.82658</t>
  </si>
  <si>
    <t>REM.82659</t>
  </si>
  <si>
    <t>REM.82660</t>
  </si>
  <si>
    <t>REM.82661</t>
  </si>
  <si>
    <t>REM.82662</t>
  </si>
  <si>
    <t>REM.82663</t>
  </si>
  <si>
    <t>REM.82664</t>
  </si>
  <si>
    <t>REM.82665</t>
  </si>
  <si>
    <t>REM.82666</t>
  </si>
  <si>
    <t>REM.82667</t>
  </si>
  <si>
    <t>REM.82668</t>
  </si>
  <si>
    <t>REM.82669</t>
  </si>
  <si>
    <t>INTER/2025/04331</t>
  </si>
  <si>
    <t>REM.82670</t>
  </si>
  <si>
    <t>REM.82671</t>
  </si>
  <si>
    <t>PROD SPEAKER TALLER TEOXANE Y NOVUMA</t>
  </si>
  <si>
    <t>REM.82672</t>
  </si>
  <si>
    <t>REM.82673</t>
  </si>
  <si>
    <t>STEP UP 2025  BECA</t>
  </si>
  <si>
    <t>REM.82674</t>
  </si>
  <si>
    <t>INTER/2025/04271</t>
  </si>
  <si>
    <t>REM.82675</t>
  </si>
  <si>
    <t>WORKSHOP CDMX 25/09/2025 NOVUMA</t>
  </si>
  <si>
    <t>REM.82676</t>
  </si>
  <si>
    <t>REM.82677</t>
  </si>
  <si>
    <t>WORKSHOP 12/09/2025 9.30 AM TIJUANA REVOK Y GOURI</t>
  </si>
  <si>
    <t>REM.82678</t>
  </si>
  <si>
    <t>WORKSHOP TABASCO 09/09/2025 TEOXANE -NOVUMA</t>
  </si>
  <si>
    <t>REM.82679</t>
  </si>
  <si>
    <t>REM.82680</t>
  </si>
  <si>
    <t>REM.82681</t>
  </si>
  <si>
    <t>REM.82682</t>
  </si>
  <si>
    <t>REM.82683</t>
  </si>
  <si>
    <t>REM.82684</t>
  </si>
  <si>
    <t>REM.82685</t>
  </si>
  <si>
    <t>REM.82686</t>
  </si>
  <si>
    <t>REM.82687</t>
  </si>
  <si>
    <t>REM.82688</t>
  </si>
  <si>
    <t>PROD SPEAKER TALLER MEXICALI Y TIJUANA SEPTIEMBRE 2025</t>
  </si>
  <si>
    <t>REM.82689</t>
  </si>
  <si>
    <t>REM.82690</t>
  </si>
  <si>
    <t>REM.82691</t>
  </si>
  <si>
    <t>REM.82692</t>
  </si>
  <si>
    <t>REM.82693</t>
  </si>
  <si>
    <t>REM.82694</t>
  </si>
  <si>
    <t>REM.82695</t>
  </si>
  <si>
    <t>REM.82696</t>
  </si>
  <si>
    <t>REM.82697</t>
  </si>
  <si>
    <t>REM.82698</t>
  </si>
  <si>
    <t>REM.82699</t>
  </si>
  <si>
    <t>REM.82700</t>
  </si>
  <si>
    <t>REM.82701</t>
  </si>
  <si>
    <t>REM.82702</t>
  </si>
  <si>
    <t>REM.82703</t>
  </si>
  <si>
    <t>REM.82704</t>
  </si>
  <si>
    <t>REM.82705</t>
  </si>
  <si>
    <t>REM.82706</t>
  </si>
  <si>
    <t>REM.82707</t>
  </si>
  <si>
    <t>REM.82708</t>
  </si>
  <si>
    <t>PRODUCTO VENTA TALLER TABASCO 9/9/2025</t>
  </si>
  <si>
    <t>REM.82709</t>
  </si>
  <si>
    <t>INTER/2025/04338</t>
  </si>
  <si>
    <t>REM.82710</t>
  </si>
  <si>
    <t>REM.82711</t>
  </si>
  <si>
    <t>INTER/2025/04339</t>
  </si>
  <si>
    <t>REM.82712</t>
  </si>
  <si>
    <t>PRODUCTO TALLER CDMX 23/09/2025</t>
  </si>
  <si>
    <t>REM.82713</t>
  </si>
  <si>
    <t>INTER/2025/04274</t>
  </si>
  <si>
    <t>REM.82714</t>
  </si>
  <si>
    <t>PRODUCTO TALLER CDMX 25/09/2025</t>
  </si>
  <si>
    <t>REM.82715</t>
  </si>
  <si>
    <t>REM.82716</t>
  </si>
  <si>
    <t>REM.82717</t>
  </si>
  <si>
    <t>INTER/2025/04276</t>
  </si>
  <si>
    <t>REM.82718</t>
  </si>
  <si>
    <t>REM.82719</t>
  </si>
  <si>
    <t>INTER/2025/04277</t>
  </si>
  <si>
    <t>REM.82720</t>
  </si>
  <si>
    <t>REM.82721</t>
  </si>
  <si>
    <t>INTER/2025/04278</t>
  </si>
  <si>
    <t>REM.82722</t>
  </si>
  <si>
    <t>INTER/2025/04280</t>
  </si>
  <si>
    <t>REM.82723</t>
  </si>
  <si>
    <t>REM.82724</t>
  </si>
  <si>
    <t>REM.82725</t>
  </si>
  <si>
    <t>+DEMIAN GARZA</t>
  </si>
  <si>
    <t>INTER/2025/04281</t>
  </si>
  <si>
    <t>REM.82726</t>
  </si>
  <si>
    <t>INTER/2025/04282</t>
  </si>
  <si>
    <t>REM.82727</t>
  </si>
  <si>
    <t>PRODUCTO ENTREGADO EN DermaAesthetics 2025</t>
  </si>
  <si>
    <t>REM.82728</t>
  </si>
  <si>
    <t>PRODUCTO ENTREGADO EN DermaAesthetics</t>
  </si>
  <si>
    <t>REM.82729</t>
  </si>
  <si>
    <t>INTER/2025/04283</t>
  </si>
  <si>
    <t>REM.82730</t>
  </si>
  <si>
    <t>INTER/2025/04284</t>
  </si>
  <si>
    <t>REM.82731</t>
  </si>
  <si>
    <t>INTER/2025/04285</t>
  </si>
  <si>
    <t>REM.82732</t>
  </si>
  <si>
    <t>INTER/2025/04286</t>
  </si>
  <si>
    <t>REM.82733</t>
  </si>
  <si>
    <t>INTER/2025/04287</t>
  </si>
  <si>
    <t>REM.82734</t>
  </si>
  <si>
    <t>INTER/2025/04288</t>
  </si>
  <si>
    <t>REM.82735</t>
  </si>
  <si>
    <t>REM.82736</t>
  </si>
  <si>
    <t>INTER/2025/04289</t>
  </si>
  <si>
    <t>REM.82737</t>
  </si>
  <si>
    <t>INTER/2025/04290</t>
  </si>
  <si>
    <t>REM.82738</t>
  </si>
  <si>
    <t>REM.82739</t>
  </si>
  <si>
    <t>INTER/2025/04291</t>
  </si>
  <si>
    <t>REM.82740</t>
  </si>
  <si>
    <t>INTER/2025/04292</t>
  </si>
  <si>
    <t>REM.82741</t>
  </si>
  <si>
    <t>INTER/2025/04293</t>
  </si>
  <si>
    <t>REM.82742</t>
  </si>
  <si>
    <t>REM.82743</t>
  </si>
  <si>
    <t>REM.82744</t>
  </si>
  <si>
    <t>REM.82745</t>
  </si>
  <si>
    <t>REM.82746</t>
  </si>
  <si>
    <t>REM.82747</t>
  </si>
  <si>
    <t>INTER/2025/04298</t>
  </si>
  <si>
    <t>REM.82748</t>
  </si>
  <si>
    <t>INTER/2025/04297</t>
  </si>
  <si>
    <t>REM.82749</t>
  </si>
  <si>
    <t>REM.82750</t>
  </si>
  <si>
    <t>REM.82751</t>
  </si>
  <si>
    <t>REM.82752</t>
  </si>
  <si>
    <t>INTER/2025/04299</t>
  </si>
  <si>
    <t>REM.82753</t>
  </si>
  <si>
    <t>INTER/2025/04300</t>
  </si>
  <si>
    <t>REM.82754</t>
  </si>
  <si>
    <t>REM.82755</t>
  </si>
  <si>
    <t>REM.82756</t>
  </si>
  <si>
    <t>REM.82757</t>
  </si>
  <si>
    <t>REM.82758</t>
  </si>
  <si>
    <t>Borrador de factura (* 22956)</t>
  </si>
  <si>
    <t>REM.82759</t>
  </si>
  <si>
    <t>INTER/2025/04302</t>
  </si>
  <si>
    <t>REM.82760</t>
  </si>
  <si>
    <t>INTER/2025/04303</t>
  </si>
  <si>
    <t>REM.82761</t>
  </si>
  <si>
    <t>INTER/2025/04314</t>
  </si>
  <si>
    <t>REM.82762</t>
  </si>
  <si>
    <t>REM.82763</t>
  </si>
  <si>
    <t>REM.82764</t>
  </si>
  <si>
    <t>REM.82765</t>
  </si>
  <si>
    <t>REM.82766</t>
  </si>
  <si>
    <t>REM.82767</t>
  </si>
  <si>
    <t>REM.82768</t>
  </si>
  <si>
    <t>REM.82769</t>
  </si>
  <si>
    <t>INTER/2025/04318</t>
  </si>
  <si>
    <t>REM.82770</t>
  </si>
  <si>
    <t>REM.82771</t>
  </si>
  <si>
    <t>REM.82772</t>
  </si>
  <si>
    <t>REM.82773</t>
  </si>
  <si>
    <t>REM.82774</t>
  </si>
  <si>
    <t>REM.82775</t>
  </si>
  <si>
    <t>REM.82776</t>
  </si>
  <si>
    <t>REM.82777</t>
  </si>
  <si>
    <t>REM.82778</t>
  </si>
  <si>
    <t>REM.82779</t>
  </si>
  <si>
    <t>REM.82780</t>
  </si>
  <si>
    <t>REM.82781</t>
  </si>
  <si>
    <t>REM.82782</t>
  </si>
  <si>
    <t>REM.82783</t>
  </si>
  <si>
    <t>REM.82784</t>
  </si>
  <si>
    <t>INTER/2025/04321</t>
  </si>
  <si>
    <t>REM.82785</t>
  </si>
  <si>
    <t>REM.82786</t>
  </si>
  <si>
    <t>INTER/2025/04322</t>
  </si>
  <si>
    <t>REM.82787</t>
  </si>
  <si>
    <t>REM.82788</t>
  </si>
  <si>
    <t>REM.82789</t>
  </si>
  <si>
    <t>INTER/2025/04323</t>
  </si>
  <si>
    <t>REM.82790</t>
  </si>
  <si>
    <t>+PERLA VALLE</t>
  </si>
  <si>
    <t>REM.82791</t>
  </si>
  <si>
    <t>REM.82792</t>
  </si>
  <si>
    <t>REM.82793</t>
  </si>
  <si>
    <t>REM.82794</t>
  </si>
  <si>
    <t>INTER/2025/04324</t>
  </si>
  <si>
    <t>REM.82795</t>
  </si>
  <si>
    <t>REM.82796</t>
  </si>
  <si>
    <t>REM.82797</t>
  </si>
  <si>
    <t>REM.82798</t>
  </si>
  <si>
    <t>REM.82799</t>
  </si>
  <si>
    <t>REM.82800</t>
  </si>
  <si>
    <t>REM.82801</t>
  </si>
  <si>
    <t>REM.82802</t>
  </si>
  <si>
    <t>REM.82803</t>
  </si>
  <si>
    <t>INTER/2025/04332</t>
  </si>
  <si>
    <t>REM.82804</t>
  </si>
  <si>
    <t>REM.82805</t>
  </si>
  <si>
    <t>REM.82806</t>
  </si>
  <si>
    <t>REM.82807</t>
  </si>
  <si>
    <t>REM.82808</t>
  </si>
  <si>
    <t>REM.82809</t>
  </si>
  <si>
    <t>REM.82810</t>
  </si>
  <si>
    <t>REM.82811</t>
  </si>
  <si>
    <t>REM.82812</t>
  </si>
  <si>
    <t>REM.82813</t>
  </si>
  <si>
    <t>REM.82814</t>
  </si>
  <si>
    <t>REM.82815</t>
  </si>
  <si>
    <t>Estatus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</si>
</sst>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dd/mm/yyyy;@"/>
    <numFmt numFmtId="165" formatCode="yyyy\-mm\-dd\ hh:mm:ss"/>
    <numFmt numFmtId="166" formatCode="yyyy\-mm\-dd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2">
    <xf numFmtId="0" fontId="0" fillId="0" borderId="0" xfId="0"/>
    <xf numFmtId="0" fontId="0" fillId="33" borderId="0" xfId="0" applyFill="1"/>
    <xf numFmtId="44" fontId="0" fillId="0" borderId="0" xfId="42" applyFont="1"/>
    <xf numFmtId="0" fontId="0" fillId="35" borderId="0" xfId="0" applyFill="1"/>
    <xf numFmtId="164" fontId="0" fillId="35" borderId="0" xfId="0" applyNumberFormat="1" applyFill="1"/>
    <xf numFmtId="44" fontId="0" fillId="35" borderId="0" xfId="42" applyFont="1" applyFill="1"/>
    <xf numFmtId="16" fontId="0" fillId="35" borderId="0" xfId="0" applyNumberFormat="1" applyFill="1"/>
    <xf numFmtId="17" fontId="0" fillId="0" borderId="0" xfId="0" applyNumberFormat="1"/>
    <xf numFmtId="4" fontId="0" fillId="0" borderId="0" xfId="0" applyNumberFormat="1" applyAlignment="1">
      <alignment wrapText="1"/>
    </xf>
    <xf numFmtId="165" fontId="0" fillId="0" borderId="0" xfId="0" applyNumberFormat="1" applyAlignment="1">
      <alignment wrapText="1"/>
    </xf>
    <xf numFmtId="8" fontId="0" fillId="35" borderId="0" xfId="0" applyNumberFormat="1" applyFill="1"/>
    <xf numFmtId="166" fontId="0" fillId="0" borderId="0" xfId="0" applyNumberFormat="1" applyAlignment="1">
      <alignment wrapText="1"/>
    </xf>
    <xf numFmtId="0" fontId="16" fillId="0" borderId="0" xfId="0" applyFont="1"/>
    <xf numFmtId="0" fontId="0" fillId="0" borderId="0" xfId="0" applyAlignment="1">
      <alignment wrapText="1"/>
    </xf>
    <xf numFmtId="14" fontId="0" fillId="36" borderId="0" xfId="0" applyNumberFormat="1" applyFill="1" applyAlignment="1">
      <alignment horizontal="left"/>
    </xf>
    <xf numFmtId="14" fontId="0" fillId="37" borderId="0" xfId="42" applyNumberFormat="1" applyFont="1" applyFill="1"/>
    <xf numFmtId="0" fontId="0" fillId="37" borderId="0" xfId="0" applyFill="1"/>
    <xf numFmtId="164" fontId="0" fillId="37" borderId="0" xfId="0" applyNumberFormat="1" applyFill="1"/>
    <xf numFmtId="44" fontId="0" fillId="37" borderId="0" xfId="42" applyFont="1" applyFill="1"/>
    <xf numFmtId="4" fontId="0" fillId="38" borderId="0" xfId="0" applyNumberFormat="1" applyFill="1" applyAlignment="1">
      <alignment wrapText="1"/>
    </xf>
    <xf numFmtId="14" fontId="0" fillId="0" borderId="0" xfId="0" applyNumberFormat="1" applyAlignment="1">
      <alignment wrapText="1"/>
    </xf>
    <xf numFmtId="44" fontId="0" fillId="0" borderId="0" xfId="42" applyFont="1" applyAlignment="1">
      <alignment wrapText="1"/>
    </xf>
    <xf numFmtId="43" fontId="0" fillId="0" borderId="0" xfId="43" applyFont="1" applyAlignment="1">
      <alignment wrapText="1"/>
    </xf>
    <xf numFmtId="14" fontId="0" fillId="39" borderId="0" xfId="0" applyNumberFormat="1" applyFill="1" applyAlignment="1">
      <alignment wrapText="1"/>
    </xf>
    <xf numFmtId="22" fontId="0" fillId="35" borderId="0" xfId="0" applyNumberFormat="1" applyFill="1"/>
    <xf numFmtId="14" fontId="0" fillId="35" borderId="0" xfId="0" applyNumberFormat="1" applyFill="1"/>
    <xf numFmtId="9" fontId="0" fillId="35" borderId="0" xfId="44" applyFont="1" applyFill="1"/>
    <xf numFmtId="43" fontId="0" fillId="35" borderId="0" xfId="43" applyFont="1" applyFill="1"/>
    <xf numFmtId="43" fontId="0" fillId="0" borderId="0" xfId="43" applyFont="1"/>
    <xf numFmtId="4" fontId="0" fillId="0" borderId="0" xfId="0" applyNumberFormat="1" applyAlignment="1">
      <alignment horizontal="left" wrapText="1"/>
    </xf>
    <xf numFmtId="14" fontId="0" fillId="0" borderId="0" xfId="0" applyNumberFormat="1"/>
    <xf numFmtId="9" fontId="0" fillId="0" borderId="0" xfId="44" applyFont="1" applyFill="1"/>
    <xf numFmtId="44" fontId="0" fillId="0" borderId="0" xfId="42" applyFont="1" applyFill="1"/>
    <xf numFmtId="43" fontId="0" fillId="0" borderId="0" xfId="43" applyFont="1" applyFill="1"/>
    <xf numFmtId="8" fontId="0" fillId="0" borderId="0" xfId="0" applyNumberFormat="1"/>
    <xf numFmtId="14" fontId="0" fillId="34" borderId="0" xfId="0" applyNumberFormat="1" applyFill="1" applyAlignment="1">
      <alignment wrapText="1"/>
    </xf>
    <xf numFmtId="17" fontId="0" fillId="0" borderId="0" xfId="0" applyNumberFormat="1" applyAlignment="1">
      <alignment wrapText="1"/>
    </xf>
    <xf numFmtId="14" fontId="0" fillId="38" borderId="0" xfId="0" applyNumberFormat="1" applyFill="1" applyAlignment="1">
      <alignment wrapText="1"/>
    </xf>
    <xf numFmtId="14" fontId="0" fillId="33" borderId="0" xfId="0" applyNumberFormat="1" applyFill="1" applyAlignment="1">
      <alignment wrapText="1"/>
    </xf>
    <xf numFmtId="17" fontId="0" fillId="0" borderId="0" xfId="42" applyNumberFormat="1" applyFont="1" applyAlignment="1">
      <alignment wrapText="1"/>
    </xf>
    <xf numFmtId="14" fontId="18" fillId="0" borderId="0" xfId="0" applyNumberFormat="1" applyFont="1" applyAlignment="1">
      <alignment wrapText="1"/>
    </xf>
    <xf numFmtId="14" fontId="0" fillId="40" borderId="0" xfId="0" applyNumberFormat="1" applyFill="1" applyAlignment="1">
      <alignment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4" builtinId="5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9" formatCode="dd/mm/yyyy"/>
      <alignment horizontal="general" vertical="bottom" textRotation="0" wrapText="1" indent="0" justifyLastLine="0" shrinkToFit="0" readingOrder="0"/>
    </dxf>
    <dxf>
      <numFmt numFmtId="4" formatCode="#,##0.00"/>
      <alignment horizontal="general" vertical="bottom" textRotation="0" wrapText="1" indent="0" justifyLastLine="0" shrinkToFit="0" readingOrder="0"/>
    </dxf>
    <dxf>
      <numFmt numFmtId="4" formatCode="#,##0.00"/>
      <alignment horizontal="general" vertical="bottom" textRotation="0" wrapText="1" indent="0" justifyLastLine="0" shrinkToFit="0" readingOrder="0"/>
    </dxf>
    <dxf>
      <numFmt numFmtId="4" formatCode="#,##0.00"/>
      <alignment horizontal="general" vertical="bottom" textRotation="0" wrapText="1" indent="0" justifyLastLine="0" shrinkToFit="0" readingOrder="0"/>
    </dxf>
    <dxf>
      <numFmt numFmtId="4" formatCode="#,##0.00"/>
      <alignment horizontal="general" vertical="bottom" textRotation="0" wrapText="1" indent="0" justifyLastLine="0" shrinkToFit="0" readingOrder="0"/>
    </dxf>
    <dxf>
      <numFmt numFmtId="4" formatCode="#,##0.00"/>
      <alignment horizontal="general" vertical="bottom" textRotation="0" wrapText="1" indent="0" justifyLastLine="0" shrinkToFit="0" readingOrder="0"/>
    </dxf>
    <dxf>
      <numFmt numFmtId="4" formatCode="#,##0.00"/>
      <alignment horizontal="general" vertical="bottom" textRotation="0" wrapText="1" indent="0" justifyLastLine="0" shrinkToFit="0" readingOrder="0"/>
    </dxf>
    <dxf>
      <numFmt numFmtId="4" formatCode="#,##0.00"/>
      <alignment horizontal="general" vertical="bottom" textRotation="0" wrapText="1" indent="0" justifyLastLine="0" shrinkToFit="0" readingOrder="0"/>
    </dxf>
    <dxf>
      <numFmt numFmtId="4" formatCode="#,##0.00"/>
      <alignment horizontal="general" vertical="bottom" textRotation="0" wrapText="1" indent="0" justifyLastLine="0" shrinkToFit="0" readingOrder="0"/>
    </dxf>
    <dxf>
      <numFmt numFmtId="4" formatCode="#,##0.00"/>
      <alignment horizontal="general" vertical="bottom" textRotation="0" wrapText="1" indent="0" justifyLastLine="0" shrinkToFit="0" readingOrder="0"/>
    </dxf>
    <dxf>
      <numFmt numFmtId="4" formatCode="#,##0.00"/>
      <alignment horizontal="general" vertical="bottom" textRotation="0" wrapText="1" indent="0" justifyLastLine="0" shrinkToFit="0" readingOrder="0"/>
    </dxf>
    <dxf>
      <numFmt numFmtId="4" formatCode="#,##0.00"/>
      <alignment horizontal="general" vertical="bottom" textRotation="0" wrapText="1" indent="0" justifyLastLine="0" shrinkToFit="0" readingOrder="0"/>
    </dxf>
    <dxf>
      <numFmt numFmtId="4" formatCode="#,##0.00"/>
      <alignment horizontal="general" vertical="bottom" textRotation="0" wrapText="1" indent="0" justifyLastLine="0" shrinkToFit="0" readingOrder="0"/>
    </dxf>
    <dxf>
      <numFmt numFmtId="19" formatCode="dd/mm/yyyy"/>
    </dxf>
    <dxf>
      <numFmt numFmtId="4" formatCode="#,##0.00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00D391-0016-4578-BC0E-E37EA5EE0783}" name="Tabla1" displayName="Tabla1" ref="A1:AE5747" totalsRowShown="0" headerRowDxfId="15">
  <autoFilter ref="A1:AE5747" xr:uid="{9100D391-0016-4578-BC0E-E37EA5EE0783}"/>
  <sortState xmlns:xlrd2="http://schemas.microsoft.com/office/spreadsheetml/2017/richdata2" ref="A2:AE5501">
    <sortCondition ref="A1:A5501"/>
  </sortState>
  <tableColumns count="31">
    <tableColumn id="1" xr3:uid="{CF696B37-1FDA-4A4A-B2D6-9165735558D1}" name="PedidoN°"/>
    <tableColumn id="2" xr3:uid="{1553072A-905E-49F3-812A-BC8095E11A86}" name="Columna1" dataDxfId="14"/>
    <tableColumn id="3" xr3:uid="{1A6D6C0D-CBF3-4347-931F-75A5806B2739}" name="Fechadepedido" dataDxfId="13"/>
    <tableColumn id="4" xr3:uid="{10D5FF5B-4A34-49F4-AAE1-6C1F5C68AEB8}" name="InventoryStatus" dataDxfId="12"/>
    <tableColumn id="5" xr3:uid="{4F4F0327-A431-4266-9234-722C070BF278}" name="PaymentStatus" dataDxfId="11"/>
    <tableColumn id="7" xr3:uid="{A34B6EB3-D0C6-45A0-8220-CB1AF2E33B75}" name="Cliente" dataDxfId="10"/>
    <tableColumn id="8" xr3:uid="{E1B75309-727D-45A1-824C-6577D996F4C5}" name="OCN°" dataDxfId="9"/>
    <tableColumn id="9" xr3:uid="{E94463C3-6BDA-436F-A9C1-8A9D6246EDE9}" name="concepto" dataDxfId="8"/>
    <tableColumn id="10" xr3:uid="{A14B5EE7-9577-47A7-BFCD-EC8A0B3574E7}" name="Fechadeenvíosolicitada" dataDxfId="7"/>
    <tableColumn id="11" xr3:uid="{95D47163-2ABF-4B93-9B48-CA2EF66677C0}" name="Fechadevencimiento" dataDxfId="6"/>
    <tableColumn id="12" xr3:uid="{8D4084F7-E572-4F90-AED1-2E45D6782E43}" name="Fechaenviada" dataDxfId="5"/>
    <tableColumn id="13" xr3:uid="{D9A9ACED-A5EE-45A6-BD29-E265E0A54555}" name="Fechadelafactura" dataDxfId="4"/>
    <tableColumn id="14" xr3:uid="{89F2F4FB-4B49-4611-8B85-4F9BE75C0F46}" name="FechadePago" dataDxfId="3"/>
    <tableColumn id="15" xr3:uid="{AB54836F-3CD2-469F-B2C9-5460FAA240AE}" name="total"/>
    <tableColumn id="16" xr3:uid="{AB23ABAF-0261-4471-A78A-5DC66669B10D}" name="Pagado" dataDxfId="2"/>
    <tableColumn id="17" xr3:uid="{EF58E212-6C24-4FBC-B30A-BEEE317002B4}" name="SALDO"/>
    <tableColumn id="18" xr3:uid="{B152ADC3-8600-4C8B-85B5-1E6E6655D525}" name="Nombredecontacto" dataDxfId="1"/>
    <tableColumn id="19" xr3:uid="{44A0C581-8EF4-49D7-A3C0-CE2FEEDD13F2}" name="FACTURA"/>
    <tableColumn id="20" xr3:uid="{03FCDFF9-E1EB-4495-9225-AE74D07D98AC}" name="FECHA REAL DEPAGO" dataDxfId="0"/>
    <tableColumn id="21" xr3:uid="{C3640DBE-A1DC-4894-90A6-A565CF3BE290}" name="FORMADEPAGO"/>
    <tableColumn id="22" xr3:uid="{893950D1-FB39-4F48-89D5-CBCA8CB0FB16}" name="REPRESENTANTEDEVENTAS"/>
    <tableColumn id="23" xr3:uid="{3FB8694B-6A4F-4E67-901B-41704AEA6A27}" name="Columna3"/>
    <tableColumn id="24" xr3:uid="{9548CB5A-7368-45A4-9F98-18EAC4EDE13F}" name="Columna4"/>
    <tableColumn id="25" xr3:uid="{B714FCB7-5DDE-416C-BDBE-0F9FECD447E0}" name="cobro paqueteria"/>
    <tableColumn id="26" xr3:uid="{ACAF8432-E5C4-4E58-9250-30264990AC02}" name="fecha de envio"/>
    <tableColumn id="27" xr3:uid="{416AF7A2-4D7D-48A2-8085-E3B4D5F575CB}" name="observaciones"/>
    <tableColumn id="28" xr3:uid="{5DB06B1D-E8BB-4A45-B66D-C77C56CC4B13}" name="IMPORTE SIN IVA">
      <calculatedColumnFormula>+N2/1.16</calculatedColumnFormula>
    </tableColumn>
    <tableColumn id="29" xr3:uid="{473E0D09-0B94-41FC-B8D5-EBFCE81C4BF1}" name="MES"/>
    <tableColumn id="30" xr3:uid="{5ECCD674-88B0-4D1D-847F-58AA0FF4C730}" name="dias"/>
    <tableColumn id="31" xr3:uid="{E9391997-4457-4881-A470-8A7DA140B268}" name="Quincena"/>
    <tableColumn id="32" xr3:uid="{2C9CD92B-7D15-4FE4-820D-797DFD705866}" name="Columna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G8691"/>
  <sheetViews>
    <sheetView zoomScale="107" workbookViewId="0">
      <selection activeCell="E1299" sqref="E1299"/>
    </sheetView>
  </sheetViews>
  <sheetFormatPr defaultColWidth="11.44140625" defaultRowHeight="14.4" x14ac:dyDescent="0.3"/>
  <cols>
    <col min="1" max="1" width="14.88671875" style="1" customWidth="1"/>
    <col min="2" max="2" width="25.109375" style="1" customWidth="1"/>
    <col min="3" max="3" width="35.6640625" style="1" customWidth="1"/>
    <col min="4" max="4" width="8.88671875" style="1" hidden="1" customWidth="1"/>
    <col min="5" max="5" width="8.88671875" style="1" customWidth="1"/>
    <col min="6" max="6" width="23.6640625" style="1" customWidth="1"/>
    <col min="7" max="7" width="11.44140625" customWidth="1"/>
  </cols>
  <sheetData>
    <row r="1" spans="1:7" x14ac:dyDescent="0.3">
      <c r="A1" s="12" t="s">
        <v>13008</v>
      </c>
      <c r="B1" s="12" t="s">
        <v>13009</v>
      </c>
      <c r="C1" s="12" t="s">
        <v>13010</v>
      </c>
      <c r="D1" s="12" t="s">
        <v>13011</v>
      </c>
      <c r="E1" s="12" t="s">
        <v>13012</v>
      </c>
      <c r="F1" s="12" t="s">
        <v>13013</v>
      </c>
      <c r="G1" s="12" t="s">
        <v>22433</v>
      </c>
    </row>
    <row r="2" spans="1:7" hidden="1" x14ac:dyDescent="0.3">
      <c r="A2" s="13"/>
      <c r="B2" s="13"/>
      <c r="C2" s="13" t="s">
        <v>13014</v>
      </c>
      <c r="D2" s="13"/>
      <c r="E2" s="13"/>
      <c r="F2" s="13"/>
      <c r="G2" t="str">
        <f ca="1">IFERROR(
   IF(
      TODAY() - _xlfn.XLOOKUP(C2, Historico_de_ventas!F:F, Historico_de_ventas!C:C, "") &lt;= 90,
      "activo",
      "inactivo"
   ),
   "Nuevo Cliente"
)</f>
        <v>Nuevo Cliente</v>
      </c>
    </row>
    <row r="3" spans="1:7" hidden="1" x14ac:dyDescent="0.3">
      <c r="A3" s="13"/>
      <c r="B3" s="13" t="s">
        <v>10371</v>
      </c>
      <c r="C3" s="13" t="s">
        <v>6670</v>
      </c>
      <c r="D3" s="13" t="s">
        <v>10372</v>
      </c>
      <c r="E3" s="13"/>
      <c r="F3" s="13"/>
      <c r="G3" t="str">
        <f ca="1">IFERROR(
   IF(
      TODAY() - _xlfn.XLOOKUP(C3, Historico_de_ventas!F:F, Historico_de_ventas!C:C, "") &lt;= 90,
      "activo",
      "inactivo"
   ),
   "Nuevo Cliente"
)</f>
        <v>Nuevo Cliente</v>
      </c>
    </row>
    <row r="4" spans="1:7" ht="28.8" hidden="1" x14ac:dyDescent="0.3">
      <c r="A4" s="13" t="s">
        <v>2336</v>
      </c>
      <c r="B4" s="13" t="s">
        <v>2927</v>
      </c>
      <c r="C4" s="13" t="s">
        <v>4114</v>
      </c>
      <c r="D4" s="13" t="s">
        <v>10372</v>
      </c>
      <c r="E4" s="13"/>
      <c r="F4" s="13"/>
      <c r="G4" t="str">
        <f ca="1">IFERROR(
   IF(
      TODAY() - _xlfn.XLOOKUP(C4, Historico_de_ventas!F:F, Historico_de_ventas!C:C, "") &lt;= 90,
      "activo",
      "inactivo"
   ),
   "Nuevo Cliente"
)</f>
        <v>Nuevo Cliente</v>
      </c>
    </row>
    <row r="5" spans="1:7" ht="43.2" hidden="1" x14ac:dyDescent="0.3">
      <c r="A5" s="13" t="s">
        <v>49</v>
      </c>
      <c r="B5" s="13" t="s">
        <v>3476</v>
      </c>
      <c r="C5" s="13" t="s">
        <v>3475</v>
      </c>
      <c r="D5" s="13" t="s">
        <v>10372</v>
      </c>
      <c r="E5" s="13"/>
      <c r="F5" s="13"/>
      <c r="G5" t="str">
        <f ca="1">IFERROR(
   IF(
      TODAY() - _xlfn.XLOOKUP(C5, Historico_de_ventas!F:F, Historico_de_ventas!C:C, "") &lt;= 90,
      "activo",
      "inactivo"
   ),
   "Nuevo Cliente"
)</f>
        <v>Nuevo Cliente</v>
      </c>
    </row>
    <row r="6" spans="1:7" hidden="1" x14ac:dyDescent="0.3">
      <c r="A6" s="13"/>
      <c r="B6" s="13"/>
      <c r="C6" s="13" t="s">
        <v>13015</v>
      </c>
      <c r="D6" s="13"/>
      <c r="E6" s="13"/>
      <c r="F6" s="13"/>
      <c r="G6" t="str">
        <f ca="1">IFERROR(
   IF(
      TODAY() - _xlfn.XLOOKUP(C6, Historico_de_ventas!F:F, Historico_de_ventas!C:C, "") &lt;= 90,
      "activo",
      "inactivo"
   ),
   "Nuevo Cliente"
)</f>
        <v>Nuevo Cliente</v>
      </c>
    </row>
    <row r="7" spans="1:7" ht="28.8" hidden="1" x14ac:dyDescent="0.3">
      <c r="A7" s="13" t="s">
        <v>2165</v>
      </c>
      <c r="B7" s="13" t="s">
        <v>865</v>
      </c>
      <c r="C7" s="13" t="s">
        <v>5344</v>
      </c>
      <c r="D7" s="13" t="s">
        <v>10372</v>
      </c>
      <c r="E7" s="13"/>
      <c r="F7" s="13"/>
      <c r="G7" t="str">
        <f ca="1">IFERROR(
   IF(
      TODAY() - _xlfn.XLOOKUP(C7, Historico_de_ventas!F:F, Historico_de_ventas!C:C, "") &lt;= 90,
      "activo",
      "inactivo"
   ),
   "Nuevo Cliente"
)</f>
        <v>Nuevo Cliente</v>
      </c>
    </row>
    <row r="8" spans="1:7" hidden="1" x14ac:dyDescent="0.3">
      <c r="A8" s="13" t="s">
        <v>49</v>
      </c>
      <c r="B8" s="13" t="s">
        <v>3213</v>
      </c>
      <c r="C8" s="13" t="s">
        <v>10373</v>
      </c>
      <c r="D8" s="13" t="s">
        <v>10372</v>
      </c>
      <c r="E8" s="13"/>
      <c r="F8" s="13"/>
      <c r="G8" t="str">
        <f ca="1">IFERROR(
   IF(
      TODAY() - _xlfn.XLOOKUP(C8, Historico_de_ventas!F:F, Historico_de_ventas!C:C, "") &lt;= 90,
      "activo",
      "inactivo"
   ),
   "Nuevo Cliente"
)</f>
        <v>Nuevo Cliente</v>
      </c>
    </row>
    <row r="9" spans="1:7" hidden="1" x14ac:dyDescent="0.3">
      <c r="A9" s="13"/>
      <c r="B9" s="13" t="s">
        <v>3972</v>
      </c>
      <c r="C9" s="13" t="s">
        <v>4451</v>
      </c>
      <c r="D9" s="13" t="s">
        <v>10372</v>
      </c>
      <c r="E9" s="13"/>
      <c r="F9" s="13"/>
      <c r="G9" t="str">
        <f ca="1">IFERROR(
   IF(
      TODAY() - _xlfn.XLOOKUP(C9, Historico_de_ventas!F:F, Historico_de_ventas!C:C, "") &lt;= 90,
      "activo",
      "inactivo"
   ),
   "Nuevo Cliente"
)</f>
        <v>Nuevo Cliente</v>
      </c>
    </row>
    <row r="10" spans="1:7" ht="28.8" hidden="1" x14ac:dyDescent="0.3">
      <c r="A10" s="13"/>
      <c r="B10" s="13" t="s">
        <v>10374</v>
      </c>
      <c r="C10" s="13" t="s">
        <v>10375</v>
      </c>
      <c r="D10" s="13"/>
      <c r="E10" s="13"/>
      <c r="F10" s="13"/>
      <c r="G10" t="str">
        <f ca="1">IFERROR(
   IF(
      TODAY() - _xlfn.XLOOKUP(C10, Historico_de_ventas!F:F, Historico_de_ventas!C:C, "") &lt;= 90,
      "activo",
      "inactivo"
   ),
   "Nuevo Cliente"
)</f>
        <v>Nuevo Cliente</v>
      </c>
    </row>
    <row r="11" spans="1:7" hidden="1" x14ac:dyDescent="0.3">
      <c r="A11" s="13"/>
      <c r="B11" s="13" t="s">
        <v>8257</v>
      </c>
      <c r="C11" s="13" t="s">
        <v>6004</v>
      </c>
      <c r="D11" s="13" t="s">
        <v>10372</v>
      </c>
      <c r="E11" s="13"/>
      <c r="F11" s="13"/>
      <c r="G11" t="str">
        <f ca="1">IFERROR(
   IF(
      TODAY() - _xlfn.XLOOKUP(C11, Historico_de_ventas!F:F, Historico_de_ventas!C:C, "") &lt;= 90,
      "activo",
      "inactivo"
   ),
   "Nuevo Cliente"
)</f>
        <v>Nuevo Cliente</v>
      </c>
    </row>
    <row r="12" spans="1:7" hidden="1" x14ac:dyDescent="0.3">
      <c r="A12" s="13"/>
      <c r="B12" s="13" t="s">
        <v>2923</v>
      </c>
      <c r="C12" s="13" t="s">
        <v>7258</v>
      </c>
      <c r="D12" s="13" t="s">
        <v>10372</v>
      </c>
      <c r="E12" s="13"/>
      <c r="F12" s="13"/>
      <c r="G12" t="str">
        <f ca="1">IFERROR(
   IF(
      TODAY() - _xlfn.XLOOKUP(C12, Historico_de_ventas!F:F, Historico_de_ventas!C:C, "") &lt;= 90,
      "activo",
      "inactivo"
   ),
   "Nuevo Cliente"
)</f>
        <v>Nuevo Cliente</v>
      </c>
    </row>
    <row r="13" spans="1:7" ht="28.8" hidden="1" x14ac:dyDescent="0.3">
      <c r="A13" s="13"/>
      <c r="B13" s="13" t="s">
        <v>10376</v>
      </c>
      <c r="C13" s="13" t="s">
        <v>695</v>
      </c>
      <c r="D13" s="13" t="s">
        <v>10372</v>
      </c>
      <c r="E13" s="13"/>
      <c r="F13" s="13"/>
      <c r="G13" t="str">
        <f ca="1">IFERROR(
   IF(
      TODAY() - _xlfn.XLOOKUP(C13, Historico_de_ventas!F:F, Historico_de_ventas!C:C, "") &lt;= 90,
      "activo",
      "inactivo"
   ),
   "Nuevo Cliente"
)</f>
        <v>Nuevo Cliente</v>
      </c>
    </row>
    <row r="14" spans="1:7" hidden="1" x14ac:dyDescent="0.3">
      <c r="A14" s="13"/>
      <c r="B14" s="13" t="s">
        <v>10377</v>
      </c>
      <c r="C14" s="13" t="s">
        <v>4823</v>
      </c>
      <c r="D14" s="13" t="s">
        <v>10372</v>
      </c>
      <c r="E14" s="13"/>
      <c r="F14" s="13"/>
      <c r="G14" t="str">
        <f ca="1">IFERROR(
   IF(
      TODAY() - _xlfn.XLOOKUP(C14, Historico_de_ventas!F:F, Historico_de_ventas!C:C, "") &lt;= 90,
      "activo",
      "inactivo"
   ),
   "Nuevo Cliente"
)</f>
        <v>Nuevo Cliente</v>
      </c>
    </row>
    <row r="15" spans="1:7" hidden="1" x14ac:dyDescent="0.3">
      <c r="A15" s="13"/>
      <c r="B15" s="13"/>
      <c r="C15" s="13" t="s">
        <v>10378</v>
      </c>
      <c r="D15" s="13"/>
      <c r="E15" s="13"/>
      <c r="F15" s="13"/>
      <c r="G15" t="str">
        <f ca="1">IFERROR(
   IF(
      TODAY() - _xlfn.XLOOKUP(C15, Historico_de_ventas!F:F, Historico_de_ventas!C:C, "") &lt;= 90,
      "activo",
      "inactivo"
   ),
   "Nuevo Cliente"
)</f>
        <v>Nuevo Cliente</v>
      </c>
    </row>
    <row r="16" spans="1:7" hidden="1" x14ac:dyDescent="0.3">
      <c r="A16" s="13"/>
      <c r="B16" s="13" t="s">
        <v>1580</v>
      </c>
      <c r="C16" s="13" t="s">
        <v>5756</v>
      </c>
      <c r="D16" s="13" t="s">
        <v>10372</v>
      </c>
      <c r="E16" s="13"/>
      <c r="F16" s="13"/>
      <c r="G16" t="str">
        <f ca="1">IFERROR(
   IF(
      TODAY() - _xlfn.XLOOKUP(C16, Historico_de_ventas!F:F, Historico_de_ventas!C:C, "") &lt;= 90,
      "activo",
      "inactivo"
   ),
   "Nuevo Cliente"
)</f>
        <v>Nuevo Cliente</v>
      </c>
    </row>
    <row r="17" spans="1:7" hidden="1" x14ac:dyDescent="0.3">
      <c r="A17" s="13" t="s">
        <v>49</v>
      </c>
      <c r="B17" s="13" t="s">
        <v>7573</v>
      </c>
      <c r="C17" s="13" t="s">
        <v>3456</v>
      </c>
      <c r="D17" s="13" t="s">
        <v>10372</v>
      </c>
      <c r="E17" s="13"/>
      <c r="F17" s="13"/>
      <c r="G17" t="str">
        <f ca="1">IFERROR(
   IF(
      TODAY() - _xlfn.XLOOKUP(C17, Historico_de_ventas!F:F, Historico_de_ventas!C:C, "") &lt;= 90,
      "activo",
      "inactivo"
   ),
   "Nuevo Cliente"
)</f>
        <v>Nuevo Cliente</v>
      </c>
    </row>
    <row r="18" spans="1:7" hidden="1" x14ac:dyDescent="0.3">
      <c r="A18" s="13"/>
      <c r="B18" s="13" t="s">
        <v>2700</v>
      </c>
      <c r="C18" s="13" t="s">
        <v>13016</v>
      </c>
      <c r="D18" s="13"/>
      <c r="E18" s="13"/>
      <c r="F18" s="13"/>
      <c r="G18" t="str">
        <f ca="1">IFERROR(
   IF(
      TODAY() - _xlfn.XLOOKUP(C18, Historico_de_ventas!F:F, Historico_de_ventas!C:C, "") &lt;= 90,
      "activo",
      "inactivo"
   ),
   "Nuevo Cliente"
)</f>
        <v>Nuevo Cliente</v>
      </c>
    </row>
    <row r="19" spans="1:7" hidden="1" x14ac:dyDescent="0.3">
      <c r="A19" s="13" t="s">
        <v>2530</v>
      </c>
      <c r="B19" s="13" t="s">
        <v>3288</v>
      </c>
      <c r="C19" s="13" t="s">
        <v>3287</v>
      </c>
      <c r="D19" s="13" t="s">
        <v>10372</v>
      </c>
      <c r="E19" s="13"/>
      <c r="F19" s="13"/>
      <c r="G19" t="str">
        <f ca="1">IFERROR(
   IF(
      TODAY() - _xlfn.XLOOKUP(C19, Historico_de_ventas!F:F, Historico_de_ventas!C:C, "") &lt;= 90,
      "activo",
      "inactivo"
   ),
   "Nuevo Cliente"
)</f>
        <v>Nuevo Cliente</v>
      </c>
    </row>
    <row r="20" spans="1:7" hidden="1" x14ac:dyDescent="0.3">
      <c r="A20" s="13" t="s">
        <v>1273</v>
      </c>
      <c r="B20" s="13" t="s">
        <v>10379</v>
      </c>
      <c r="C20" s="13" t="s">
        <v>6245</v>
      </c>
      <c r="D20" s="13" t="s">
        <v>10372</v>
      </c>
      <c r="E20" s="13"/>
      <c r="F20" s="13"/>
      <c r="G20" t="str">
        <f ca="1">IFERROR(
   IF(
      TODAY() - _xlfn.XLOOKUP(C20, Historico_de_ventas!F:F, Historico_de_ventas!C:C, "") &lt;= 90,
      "activo",
      "inactivo"
   ),
   "Nuevo Cliente"
)</f>
        <v>Nuevo Cliente</v>
      </c>
    </row>
    <row r="21" spans="1:7" hidden="1" x14ac:dyDescent="0.3">
      <c r="A21" s="13"/>
      <c r="B21" s="13"/>
      <c r="C21" s="13" t="s">
        <v>13017</v>
      </c>
      <c r="D21" s="13"/>
      <c r="E21" s="13"/>
      <c r="F21" s="13"/>
      <c r="G21" t="str">
        <f ca="1">IFERROR(
   IF(
      TODAY() - _xlfn.XLOOKUP(C21, Historico_de_ventas!F:F, Historico_de_ventas!C:C, "") &lt;= 90,
      "activo",
      "inactivo"
   ),
   "Nuevo Cliente"
)</f>
        <v>Nuevo Cliente</v>
      </c>
    </row>
    <row r="22" spans="1:7" ht="28.8" hidden="1" x14ac:dyDescent="0.3">
      <c r="A22" s="13"/>
      <c r="B22" s="13" t="s">
        <v>10380</v>
      </c>
      <c r="C22" s="13" t="s">
        <v>10381</v>
      </c>
      <c r="D22" s="13" t="s">
        <v>10372</v>
      </c>
      <c r="E22" s="13"/>
      <c r="F22" s="13"/>
      <c r="G22" t="str">
        <f ca="1">IFERROR(
   IF(
      TODAY() - _xlfn.XLOOKUP(C22, Historico_de_ventas!F:F, Historico_de_ventas!C:C, "") &lt;= 90,
      "activo",
      "inactivo"
   ),
   "Nuevo Cliente"
)</f>
        <v>Nuevo Cliente</v>
      </c>
    </row>
    <row r="23" spans="1:7" hidden="1" x14ac:dyDescent="0.3">
      <c r="A23" s="13" t="s">
        <v>49</v>
      </c>
      <c r="B23" s="13" t="s">
        <v>873</v>
      </c>
      <c r="C23" s="13" t="s">
        <v>1266</v>
      </c>
      <c r="D23" s="13" t="s">
        <v>10372</v>
      </c>
      <c r="E23" s="13"/>
      <c r="F23" s="13"/>
      <c r="G23" t="str">
        <f ca="1">IFERROR(
   IF(
      TODAY() - _xlfn.XLOOKUP(C23, Historico_de_ventas!F:F, Historico_de_ventas!C:C, "") &lt;= 90,
      "activo",
      "inactivo"
   ),
   "Nuevo Cliente"
)</f>
        <v>Nuevo Cliente</v>
      </c>
    </row>
    <row r="24" spans="1:7" ht="28.8" hidden="1" x14ac:dyDescent="0.3">
      <c r="A24" s="13"/>
      <c r="B24" s="13" t="s">
        <v>1917</v>
      </c>
      <c r="C24" s="13" t="s">
        <v>5596</v>
      </c>
      <c r="D24" s="13" t="s">
        <v>10372</v>
      </c>
      <c r="E24" s="13"/>
      <c r="F24" s="13"/>
      <c r="G24" t="str">
        <f ca="1">IFERROR(
   IF(
      TODAY() - _xlfn.XLOOKUP(C24, Historico_de_ventas!F:F, Historico_de_ventas!C:C, "") &lt;= 90,
      "activo",
      "inactivo"
   ),
   "Nuevo Cliente"
)</f>
        <v>Nuevo Cliente</v>
      </c>
    </row>
    <row r="25" spans="1:7" ht="28.8" hidden="1" x14ac:dyDescent="0.3">
      <c r="A25" s="13" t="s">
        <v>451</v>
      </c>
      <c r="B25" s="13" t="s">
        <v>10382</v>
      </c>
      <c r="C25" s="13" t="s">
        <v>10383</v>
      </c>
      <c r="D25" s="13" t="s">
        <v>10372</v>
      </c>
      <c r="E25" s="13"/>
      <c r="F25" s="13"/>
      <c r="G25" t="str">
        <f ca="1">IFERROR(
   IF(
      TODAY() - _xlfn.XLOOKUP(C25, Historico_de_ventas!F:F, Historico_de_ventas!C:C, "") &lt;= 90,
      "activo",
      "inactivo"
   ),
   "Nuevo Cliente"
)</f>
        <v>Nuevo Cliente</v>
      </c>
    </row>
    <row r="26" spans="1:7" hidden="1" x14ac:dyDescent="0.3">
      <c r="A26" s="13" t="s">
        <v>49</v>
      </c>
      <c r="B26" s="13" t="s">
        <v>10384</v>
      </c>
      <c r="C26" s="13" t="s">
        <v>2622</v>
      </c>
      <c r="D26" s="13" t="s">
        <v>10372</v>
      </c>
      <c r="E26" s="13"/>
      <c r="F26" s="13"/>
      <c r="G26" t="str">
        <f ca="1">IFERROR(
   IF(
      TODAY() - _xlfn.XLOOKUP(C26, Historico_de_ventas!F:F, Historico_de_ventas!C:C, "") &lt;= 90,
      "activo",
      "inactivo"
   ),
   "Nuevo Cliente"
)</f>
        <v>Nuevo Cliente</v>
      </c>
    </row>
    <row r="27" spans="1:7" hidden="1" x14ac:dyDescent="0.3">
      <c r="A27" s="13" t="s">
        <v>69</v>
      </c>
      <c r="B27" s="13" t="s">
        <v>2664</v>
      </c>
      <c r="C27" s="13" t="s">
        <v>2663</v>
      </c>
      <c r="D27" s="13" t="s">
        <v>10372</v>
      </c>
      <c r="E27" s="13"/>
      <c r="F27" s="13"/>
      <c r="G27" t="str">
        <f ca="1">IFERROR(
   IF(
      TODAY() - _xlfn.XLOOKUP(C27, Historico_de_ventas!F:F, Historico_de_ventas!C:C, "") &lt;= 90,
      "activo",
      "inactivo"
   ),
   "Nuevo Cliente"
)</f>
        <v>Nuevo Cliente</v>
      </c>
    </row>
    <row r="28" spans="1:7" ht="28.8" hidden="1" x14ac:dyDescent="0.3">
      <c r="A28" s="13"/>
      <c r="B28" s="13" t="s">
        <v>3081</v>
      </c>
      <c r="C28" s="13" t="s">
        <v>54</v>
      </c>
      <c r="D28" s="13" t="s">
        <v>10372</v>
      </c>
      <c r="E28" s="13"/>
      <c r="F28" s="13"/>
      <c r="G28" t="str">
        <f ca="1">IFERROR(
   IF(
      TODAY() - _xlfn.XLOOKUP(C28, Historico_de_ventas!F:F, Historico_de_ventas!C:C, "") &lt;= 90,
      "activo",
      "inactivo"
   ),
   "Nuevo Cliente"
)</f>
        <v>Nuevo Cliente</v>
      </c>
    </row>
    <row r="29" spans="1:7" ht="28.8" hidden="1" x14ac:dyDescent="0.3">
      <c r="A29" s="13"/>
      <c r="B29" s="13" t="s">
        <v>2109</v>
      </c>
      <c r="C29" s="13" t="s">
        <v>149</v>
      </c>
      <c r="D29" s="13"/>
      <c r="E29" s="13"/>
      <c r="F29" s="13"/>
      <c r="G29" t="str">
        <f ca="1">IFERROR(
   IF(
      TODAY() - _xlfn.XLOOKUP(C29, Historico_de_ventas!F:F, Historico_de_ventas!C:C, "") &lt;= 90,
      "activo",
      "inactivo"
   ),
   "Nuevo Cliente"
)</f>
        <v>Nuevo Cliente</v>
      </c>
    </row>
    <row r="30" spans="1:7" ht="28.8" hidden="1" x14ac:dyDescent="0.3">
      <c r="A30" s="13"/>
      <c r="B30" s="13" t="s">
        <v>10385</v>
      </c>
      <c r="C30" s="13" t="s">
        <v>10386</v>
      </c>
      <c r="D30" s="13" t="s">
        <v>10372</v>
      </c>
      <c r="E30" s="13"/>
      <c r="F30" s="13"/>
      <c r="G30" t="str">
        <f ca="1">IFERROR(
   IF(
      TODAY() - _xlfn.XLOOKUP(C30, Historico_de_ventas!F:F, Historico_de_ventas!C:C, "") &lt;= 90,
      "activo",
      "inactivo"
   ),
   "Nuevo Cliente"
)</f>
        <v>Nuevo Cliente</v>
      </c>
    </row>
    <row r="31" spans="1:7" hidden="1" x14ac:dyDescent="0.3">
      <c r="A31" s="13"/>
      <c r="B31" s="13"/>
      <c r="C31" s="13" t="s">
        <v>12005</v>
      </c>
      <c r="D31" s="13"/>
      <c r="E31" s="13"/>
      <c r="F31" s="13"/>
      <c r="G31" t="str">
        <f ca="1">IFERROR(
   IF(
      TODAY() - _xlfn.XLOOKUP(C31, Historico_de_ventas!F:F, Historico_de_ventas!C:C, "") &lt;= 90,
      "activo",
      "inactivo"
   ),
   "Nuevo Cliente"
)</f>
        <v>Nuevo Cliente</v>
      </c>
    </row>
    <row r="32" spans="1:7" hidden="1" x14ac:dyDescent="0.3">
      <c r="A32" s="13"/>
      <c r="B32" s="13" t="s">
        <v>8251</v>
      </c>
      <c r="C32" s="13" t="s">
        <v>4926</v>
      </c>
      <c r="D32" s="13" t="s">
        <v>10372</v>
      </c>
      <c r="E32" s="13"/>
      <c r="F32" s="13"/>
      <c r="G32" t="str">
        <f ca="1">IFERROR(
   IF(
      TODAY() - _xlfn.XLOOKUP(C32, Historico_de_ventas!F:F, Historico_de_ventas!C:C, "") &lt;= 90,
      "activo",
      "inactivo"
   ),
   "Nuevo Cliente"
)</f>
        <v>Nuevo Cliente</v>
      </c>
    </row>
    <row r="33" spans="1:7" hidden="1" x14ac:dyDescent="0.3">
      <c r="A33" s="13"/>
      <c r="B33" s="13" t="s">
        <v>10387</v>
      </c>
      <c r="C33" s="13" t="s">
        <v>4728</v>
      </c>
      <c r="D33" s="13" t="s">
        <v>10372</v>
      </c>
      <c r="E33" s="13"/>
      <c r="F33" s="13"/>
      <c r="G33" t="str">
        <f ca="1">IFERROR(
   IF(
      TODAY() - _xlfn.XLOOKUP(C33, Historico_de_ventas!F:F, Historico_de_ventas!C:C, "") &lt;= 90,
      "activo",
      "inactivo"
   ),
   "Nuevo Cliente"
)</f>
        <v>Nuevo Cliente</v>
      </c>
    </row>
    <row r="34" spans="1:7" hidden="1" x14ac:dyDescent="0.3">
      <c r="A34" s="13"/>
      <c r="B34" s="13" t="s">
        <v>7466</v>
      </c>
      <c r="C34" s="13" t="s">
        <v>6298</v>
      </c>
      <c r="D34" s="13" t="s">
        <v>10372</v>
      </c>
      <c r="E34" s="13"/>
      <c r="F34" s="13"/>
      <c r="G34" t="str">
        <f ca="1">IFERROR(
   IF(
      TODAY() - _xlfn.XLOOKUP(C34, Historico_de_ventas!F:F, Historico_de_ventas!C:C, "") &lt;= 90,
      "activo",
      "inactivo"
   ),
   "Nuevo Cliente"
)</f>
        <v>Nuevo Cliente</v>
      </c>
    </row>
    <row r="35" spans="1:7" hidden="1" x14ac:dyDescent="0.3">
      <c r="A35" s="13"/>
      <c r="B35" s="13"/>
      <c r="C35" s="13" t="s">
        <v>2411</v>
      </c>
      <c r="D35" s="13"/>
      <c r="E35" s="13"/>
      <c r="F35" s="13"/>
      <c r="G35" t="str">
        <f ca="1">IFERROR(
   IF(
      TODAY() - _xlfn.XLOOKUP(C35, Historico_de_ventas!F:F, Historico_de_ventas!C:C, "") &lt;= 90,
      "activo",
      "inactivo"
   ),
   "Nuevo Cliente"
)</f>
        <v>Nuevo Cliente</v>
      </c>
    </row>
    <row r="36" spans="1:7" ht="28.8" hidden="1" x14ac:dyDescent="0.3">
      <c r="A36" s="13"/>
      <c r="B36" s="13" t="s">
        <v>7577</v>
      </c>
      <c r="C36" s="13" t="s">
        <v>5143</v>
      </c>
      <c r="D36" s="13" t="s">
        <v>10372</v>
      </c>
      <c r="E36" s="13"/>
      <c r="F36" s="13"/>
      <c r="G36" t="str">
        <f ca="1">IFERROR(
   IF(
      TODAY() - _xlfn.XLOOKUP(C36, Historico_de_ventas!F:F, Historico_de_ventas!C:C, "") &lt;= 90,
      "activo",
      "inactivo"
   ),
   "Nuevo Cliente"
)</f>
        <v>Nuevo Cliente</v>
      </c>
    </row>
    <row r="37" spans="1:7" ht="28.8" hidden="1" x14ac:dyDescent="0.3">
      <c r="A37" s="13"/>
      <c r="B37" s="13" t="s">
        <v>10388</v>
      </c>
      <c r="C37" s="13" t="s">
        <v>678</v>
      </c>
      <c r="D37" s="13" t="s">
        <v>10372</v>
      </c>
      <c r="E37" s="13"/>
      <c r="F37" s="13"/>
      <c r="G37" t="str">
        <f ca="1">IFERROR(
   IF(
      TODAY() - _xlfn.XLOOKUP(C37, Historico_de_ventas!F:F, Historico_de_ventas!C:C, "") &lt;= 90,
      "activo",
      "inactivo"
   ),
   "Nuevo Cliente"
)</f>
        <v>Nuevo Cliente</v>
      </c>
    </row>
    <row r="38" spans="1:7" hidden="1" x14ac:dyDescent="0.3">
      <c r="A38" s="13"/>
      <c r="B38" s="13" t="s">
        <v>10389</v>
      </c>
      <c r="C38" s="13" t="s">
        <v>1716</v>
      </c>
      <c r="D38" s="13" t="s">
        <v>10372</v>
      </c>
      <c r="E38" s="13"/>
      <c r="F38" s="13"/>
      <c r="G38" t="str">
        <f ca="1">IFERROR(
   IF(
      TODAY() - _xlfn.XLOOKUP(C38, Historico_de_ventas!F:F, Historico_de_ventas!C:C, "") &lt;= 90,
      "activo",
      "inactivo"
   ),
   "Nuevo Cliente"
)</f>
        <v>Nuevo Cliente</v>
      </c>
    </row>
    <row r="39" spans="1:7" hidden="1" x14ac:dyDescent="0.3">
      <c r="A39" s="13"/>
      <c r="B39" s="13" t="s">
        <v>10390</v>
      </c>
      <c r="C39" s="13" t="s">
        <v>4637</v>
      </c>
      <c r="D39" s="13" t="s">
        <v>10372</v>
      </c>
      <c r="E39" s="13"/>
      <c r="F39" s="13"/>
      <c r="G39" t="str">
        <f ca="1">IFERROR(
   IF(
      TODAY() - _xlfn.XLOOKUP(C39, Historico_de_ventas!F:F, Historico_de_ventas!C:C, "") &lt;= 90,
      "activo",
      "inactivo"
   ),
   "Nuevo Cliente"
)</f>
        <v>Nuevo Cliente</v>
      </c>
    </row>
    <row r="40" spans="1:7" ht="28.8" hidden="1" x14ac:dyDescent="0.3">
      <c r="A40" s="13" t="s">
        <v>5</v>
      </c>
      <c r="B40" s="13" t="s">
        <v>10391</v>
      </c>
      <c r="C40" s="13" t="s">
        <v>5485</v>
      </c>
      <c r="D40" s="13" t="s">
        <v>10372</v>
      </c>
      <c r="E40" s="13"/>
      <c r="F40" s="13"/>
      <c r="G40" t="str">
        <f ca="1">IFERROR(
   IF(
      TODAY() - _xlfn.XLOOKUP(C40, Historico_de_ventas!F:F, Historico_de_ventas!C:C, "") &lt;= 90,
      "activo",
      "inactivo"
   ),
   "Nuevo Cliente"
)</f>
        <v>Nuevo Cliente</v>
      </c>
    </row>
    <row r="41" spans="1:7" ht="28.8" hidden="1" x14ac:dyDescent="0.3">
      <c r="A41" s="13" t="s">
        <v>87</v>
      </c>
      <c r="B41" s="13" t="s">
        <v>10392</v>
      </c>
      <c r="C41" s="13" t="s">
        <v>10393</v>
      </c>
      <c r="D41" s="13" t="s">
        <v>10372</v>
      </c>
      <c r="E41" s="13"/>
      <c r="F41" s="13"/>
      <c r="G41" t="str">
        <f ca="1">IFERROR(
   IF(
      TODAY() - _xlfn.XLOOKUP(C41, Historico_de_ventas!F:F, Historico_de_ventas!C:C, "") &lt;= 90,
      "activo",
      "inactivo"
   ),
   "Nuevo Cliente"
)</f>
        <v>Nuevo Cliente</v>
      </c>
    </row>
    <row r="42" spans="1:7" hidden="1" x14ac:dyDescent="0.3">
      <c r="A42" s="13" t="s">
        <v>116</v>
      </c>
      <c r="B42" s="13" t="s">
        <v>10394</v>
      </c>
      <c r="C42" s="13" t="s">
        <v>10395</v>
      </c>
      <c r="D42" s="13" t="s">
        <v>10372</v>
      </c>
      <c r="E42" s="13"/>
      <c r="F42" s="13"/>
      <c r="G42" t="str">
        <f ca="1">IFERROR(
   IF(
      TODAY() - _xlfn.XLOOKUP(C42, Historico_de_ventas!F:F, Historico_de_ventas!C:C, "") &lt;= 90,
      "activo",
      "inactivo"
   ),
   "Nuevo Cliente"
)</f>
        <v>Nuevo Cliente</v>
      </c>
    </row>
    <row r="43" spans="1:7" ht="28.8" hidden="1" x14ac:dyDescent="0.3">
      <c r="A43" s="13" t="s">
        <v>451</v>
      </c>
      <c r="B43" s="13" t="s">
        <v>3472</v>
      </c>
      <c r="C43" s="13" t="s">
        <v>3471</v>
      </c>
      <c r="D43" s="13" t="s">
        <v>10372</v>
      </c>
      <c r="E43" s="13"/>
      <c r="F43" s="13"/>
      <c r="G43" t="str">
        <f ca="1">IFERROR(
   IF(
      TODAY() - _xlfn.XLOOKUP(C43, Historico_de_ventas!F:F, Historico_de_ventas!C:C, "") &lt;= 90,
      "activo",
      "inactivo"
   ),
   "Nuevo Cliente"
)</f>
        <v>Nuevo Cliente</v>
      </c>
    </row>
    <row r="44" spans="1:7" ht="28.8" hidden="1" x14ac:dyDescent="0.3">
      <c r="A44" s="13" t="s">
        <v>49</v>
      </c>
      <c r="B44" s="13" t="s">
        <v>5729</v>
      </c>
      <c r="C44" s="13" t="s">
        <v>5728</v>
      </c>
      <c r="D44" s="13" t="s">
        <v>10372</v>
      </c>
      <c r="E44" s="13"/>
      <c r="F44" s="13"/>
      <c r="G44" t="str">
        <f ca="1">IFERROR(
   IF(
      TODAY() - _xlfn.XLOOKUP(C44, Historico_de_ventas!F:F, Historico_de_ventas!C:C, "") &lt;= 90,
      "activo",
      "inactivo"
   ),
   "Nuevo Cliente"
)</f>
        <v>Nuevo Cliente</v>
      </c>
    </row>
    <row r="45" spans="1:7" hidden="1" x14ac:dyDescent="0.3">
      <c r="A45" s="13"/>
      <c r="B45" s="13"/>
      <c r="C45" s="13" t="s">
        <v>4396</v>
      </c>
      <c r="D45" s="13" t="s">
        <v>10372</v>
      </c>
      <c r="E45" s="13"/>
      <c r="F45" s="13"/>
      <c r="G45" t="str">
        <f ca="1">IFERROR(
   IF(
      TODAY() - _xlfn.XLOOKUP(C45, Historico_de_ventas!F:F, Historico_de_ventas!C:C, "") &lt;= 90,
      "activo",
      "inactivo"
   ),
   "Nuevo Cliente"
)</f>
        <v>Nuevo Cliente</v>
      </c>
    </row>
    <row r="46" spans="1:7" ht="28.8" hidden="1" x14ac:dyDescent="0.3">
      <c r="A46" s="13" t="s">
        <v>79</v>
      </c>
      <c r="B46" s="13" t="s">
        <v>3157</v>
      </c>
      <c r="C46" s="13" t="s">
        <v>3156</v>
      </c>
      <c r="D46" s="13" t="s">
        <v>10372</v>
      </c>
      <c r="E46" s="13"/>
      <c r="F46" s="13"/>
      <c r="G46" t="str">
        <f ca="1">IFERROR(
   IF(
      TODAY() - _xlfn.XLOOKUP(C46, Historico_de_ventas!F:F, Historico_de_ventas!C:C, "") &lt;= 90,
      "activo",
      "inactivo"
   ),
   "Nuevo Cliente"
)</f>
        <v>Nuevo Cliente</v>
      </c>
    </row>
    <row r="47" spans="1:7" hidden="1" x14ac:dyDescent="0.3">
      <c r="A47" s="13"/>
      <c r="B47" s="13"/>
      <c r="C47" s="13" t="s">
        <v>13018</v>
      </c>
      <c r="D47" s="13"/>
      <c r="E47" s="13"/>
      <c r="F47" s="13"/>
      <c r="G47" t="str">
        <f ca="1">IFERROR(
   IF(
      TODAY() - _xlfn.XLOOKUP(C47, Historico_de_ventas!F:F, Historico_de_ventas!C:C, "") &lt;= 90,
      "activo",
      "inactivo"
   ),
   "Nuevo Cliente"
)</f>
        <v>inactivo</v>
      </c>
    </row>
    <row r="48" spans="1:7" hidden="1" x14ac:dyDescent="0.3">
      <c r="A48" s="13"/>
      <c r="B48" s="13" t="s">
        <v>10396</v>
      </c>
      <c r="C48" s="13" t="s">
        <v>5096</v>
      </c>
      <c r="D48" s="13" t="s">
        <v>10372</v>
      </c>
      <c r="E48" s="13"/>
      <c r="F48" s="13"/>
      <c r="G48" t="str">
        <f ca="1">IFERROR(
   IF(
      TODAY() - _xlfn.XLOOKUP(C48, Historico_de_ventas!F:F, Historico_de_ventas!C:C, "") &lt;= 90,
      "activo",
      "inactivo"
   ),
   "Nuevo Cliente"
)</f>
        <v>Nuevo Cliente</v>
      </c>
    </row>
    <row r="49" spans="1:7" hidden="1" x14ac:dyDescent="0.3">
      <c r="A49" s="13"/>
      <c r="B49" s="13" t="s">
        <v>10397</v>
      </c>
      <c r="C49" s="13" t="s">
        <v>5310</v>
      </c>
      <c r="D49" s="13" t="s">
        <v>10372</v>
      </c>
      <c r="E49" s="13"/>
      <c r="F49" s="13"/>
      <c r="G49" t="str">
        <f ca="1">IFERROR(
   IF(
      TODAY() - _xlfn.XLOOKUP(C49, Historico_de_ventas!F:F, Historico_de_ventas!C:C, "") &lt;= 90,
      "activo",
      "inactivo"
   ),
   "Nuevo Cliente"
)</f>
        <v>Nuevo Cliente</v>
      </c>
    </row>
    <row r="50" spans="1:7" hidden="1" x14ac:dyDescent="0.3">
      <c r="A50" s="13"/>
      <c r="B50" s="13"/>
      <c r="C50" s="13" t="s">
        <v>13019</v>
      </c>
      <c r="D50" s="13"/>
      <c r="E50" s="13"/>
      <c r="F50" s="13"/>
      <c r="G50" t="str">
        <f ca="1">IFERROR(
   IF(
      TODAY() - _xlfn.XLOOKUP(C50, Historico_de_ventas!F:F, Historico_de_ventas!C:C, "") &lt;= 90,
      "activo",
      "inactivo"
   ),
   "Nuevo Cliente"
)</f>
        <v>inactivo</v>
      </c>
    </row>
    <row r="51" spans="1:7" hidden="1" x14ac:dyDescent="0.3">
      <c r="A51" s="13"/>
      <c r="B51" s="13" t="s">
        <v>7601</v>
      </c>
      <c r="C51" s="13" t="s">
        <v>6378</v>
      </c>
      <c r="D51" s="13" t="s">
        <v>10372</v>
      </c>
      <c r="E51" s="13"/>
      <c r="F51" s="13"/>
      <c r="G51" t="str">
        <f ca="1">IFERROR(
   IF(
      TODAY() - _xlfn.XLOOKUP(C51, Historico_de_ventas!F:F, Historico_de_ventas!C:C, "") &lt;= 90,
      "activo",
      "inactivo"
   ),
   "Nuevo Cliente"
)</f>
        <v>Nuevo Cliente</v>
      </c>
    </row>
    <row r="52" spans="1:7" hidden="1" x14ac:dyDescent="0.3">
      <c r="A52" s="13"/>
      <c r="B52" s="13"/>
      <c r="C52" s="13" t="s">
        <v>6149</v>
      </c>
      <c r="D52" s="13" t="s">
        <v>10372</v>
      </c>
      <c r="E52" s="13"/>
      <c r="F52" s="13"/>
      <c r="G52" t="str">
        <f ca="1">IFERROR(
   IF(
      TODAY() - _xlfn.XLOOKUP(C52, Historico_de_ventas!F:F, Historico_de_ventas!C:C, "") &lt;= 90,
      "activo",
      "inactivo"
   ),
   "Nuevo Cliente"
)</f>
        <v>Nuevo Cliente</v>
      </c>
    </row>
    <row r="53" spans="1:7" hidden="1" x14ac:dyDescent="0.3">
      <c r="A53" s="13"/>
      <c r="B53" s="13"/>
      <c r="C53" s="13" t="s">
        <v>1794</v>
      </c>
      <c r="D53" s="13" t="s">
        <v>10372</v>
      </c>
      <c r="E53" s="13"/>
      <c r="F53" s="13"/>
      <c r="G53" t="str">
        <f ca="1">IFERROR(
   IF(
      TODAY() - _xlfn.XLOOKUP(C53, Historico_de_ventas!F:F, Historico_de_ventas!C:C, "") &lt;= 90,
      "activo",
      "inactivo"
   ),
   "Nuevo Cliente"
)</f>
        <v>Nuevo Cliente</v>
      </c>
    </row>
    <row r="54" spans="1:7" hidden="1" x14ac:dyDescent="0.3">
      <c r="A54" s="13"/>
      <c r="B54" s="13"/>
      <c r="C54" s="13" t="s">
        <v>5007</v>
      </c>
      <c r="D54" s="13" t="s">
        <v>10372</v>
      </c>
      <c r="E54" s="13"/>
      <c r="F54" s="13"/>
      <c r="G54" t="str">
        <f ca="1">IFERROR(
   IF(
      TODAY() - _xlfn.XLOOKUP(C54, Historico_de_ventas!F:F, Historico_de_ventas!C:C, "") &lt;= 90,
      "activo",
      "inactivo"
   ),
   "Nuevo Cliente"
)</f>
        <v>Nuevo Cliente</v>
      </c>
    </row>
    <row r="55" spans="1:7" hidden="1" x14ac:dyDescent="0.3">
      <c r="A55" s="13"/>
      <c r="B55" s="13" t="s">
        <v>3476</v>
      </c>
      <c r="C55" s="13" t="s">
        <v>5593</v>
      </c>
      <c r="D55" s="13" t="s">
        <v>10372</v>
      </c>
      <c r="E55" s="13"/>
      <c r="F55" s="13"/>
      <c r="G55" t="str">
        <f ca="1">IFERROR(
   IF(
      TODAY() - _xlfn.XLOOKUP(C55, Historico_de_ventas!F:F, Historico_de_ventas!C:C, "") &lt;= 90,
      "activo",
      "inactivo"
   ),
   "Nuevo Cliente"
)</f>
        <v>Nuevo Cliente</v>
      </c>
    </row>
    <row r="56" spans="1:7" hidden="1" x14ac:dyDescent="0.3">
      <c r="A56" s="13" t="s">
        <v>49</v>
      </c>
      <c r="B56" s="13"/>
      <c r="C56" s="13" t="s">
        <v>8260</v>
      </c>
      <c r="D56" s="13" t="s">
        <v>10372</v>
      </c>
      <c r="E56" s="13"/>
      <c r="F56" s="13"/>
      <c r="G56" t="str">
        <f ca="1">IFERROR(
   IF(
      TODAY() - _xlfn.XLOOKUP(C56, Historico_de_ventas!F:F, Historico_de_ventas!C:C, "") &lt;= 90,
      "activo",
      "inactivo"
   ),
   "Nuevo Cliente"
)</f>
        <v>Nuevo Cliente</v>
      </c>
    </row>
    <row r="57" spans="1:7" hidden="1" x14ac:dyDescent="0.3">
      <c r="A57" s="13"/>
      <c r="B57" s="13" t="s">
        <v>2522</v>
      </c>
      <c r="C57" s="13" t="s">
        <v>2734</v>
      </c>
      <c r="D57" s="13" t="s">
        <v>10372</v>
      </c>
      <c r="E57" s="13"/>
      <c r="F57" s="13"/>
      <c r="G57" t="str">
        <f ca="1">IFERROR(
   IF(
      TODAY() - _xlfn.XLOOKUP(C57, Historico_de_ventas!F:F, Historico_de_ventas!C:C, "") &lt;= 90,
      "activo",
      "inactivo"
   ),
   "Nuevo Cliente"
)</f>
        <v>Nuevo Cliente</v>
      </c>
    </row>
    <row r="58" spans="1:7" hidden="1" x14ac:dyDescent="0.3">
      <c r="A58" s="13"/>
      <c r="B58" s="13"/>
      <c r="C58" s="13" t="s">
        <v>2281</v>
      </c>
      <c r="D58" s="13" t="s">
        <v>10372</v>
      </c>
      <c r="E58" s="13"/>
      <c r="F58" s="13"/>
      <c r="G58" t="str">
        <f ca="1">IFERROR(
   IF(
      TODAY() - _xlfn.XLOOKUP(C58, Historico_de_ventas!F:F, Historico_de_ventas!C:C, "") &lt;= 90,
      "activo",
      "inactivo"
   ),
   "Nuevo Cliente"
)</f>
        <v>Nuevo Cliente</v>
      </c>
    </row>
    <row r="59" spans="1:7" hidden="1" x14ac:dyDescent="0.3">
      <c r="A59" s="13" t="s">
        <v>49</v>
      </c>
      <c r="B59" s="13"/>
      <c r="C59" s="13" t="s">
        <v>2563</v>
      </c>
      <c r="D59" s="13" t="s">
        <v>10372</v>
      </c>
      <c r="E59" s="13"/>
      <c r="F59" s="13"/>
      <c r="G59" t="str">
        <f ca="1">IFERROR(
   IF(
      TODAY() - _xlfn.XLOOKUP(C59, Historico_de_ventas!F:F, Historico_de_ventas!C:C, "") &lt;= 90,
      "activo",
      "inactivo"
   ),
   "Nuevo Cliente"
)</f>
        <v>Nuevo Cliente</v>
      </c>
    </row>
    <row r="60" spans="1:7" hidden="1" x14ac:dyDescent="0.3">
      <c r="A60" s="13" t="s">
        <v>423</v>
      </c>
      <c r="B60" s="13"/>
      <c r="C60" s="13" t="s">
        <v>859</v>
      </c>
      <c r="D60" s="13" t="s">
        <v>10372</v>
      </c>
      <c r="E60" s="13"/>
      <c r="F60" s="13"/>
      <c r="G60" t="str">
        <f ca="1">IFERROR(
   IF(
      TODAY() - _xlfn.XLOOKUP(C60, Historico_de_ventas!F:F, Historico_de_ventas!C:C, "") &lt;= 90,
      "activo",
      "inactivo"
   ),
   "Nuevo Cliente"
)</f>
        <v>Nuevo Cliente</v>
      </c>
    </row>
    <row r="61" spans="1:7" ht="43.2" hidden="1" x14ac:dyDescent="0.3">
      <c r="A61" s="13" t="s">
        <v>327</v>
      </c>
      <c r="B61" s="13"/>
      <c r="C61" s="13" t="s">
        <v>13020</v>
      </c>
      <c r="D61" s="13" t="s">
        <v>10372</v>
      </c>
      <c r="E61" s="13" t="s">
        <v>13021</v>
      </c>
      <c r="F61" s="13"/>
      <c r="G61" t="str">
        <f ca="1">IFERROR(
   IF(
      TODAY() - _xlfn.XLOOKUP(C61, Historico_de_ventas!F:F, Historico_de_ventas!C:C, "") &lt;= 90,
      "activo",
      "inactivo"
   ),
   "Nuevo Cliente"
)</f>
        <v>inactivo</v>
      </c>
    </row>
    <row r="62" spans="1:7" hidden="1" x14ac:dyDescent="0.3">
      <c r="A62" s="13"/>
      <c r="B62" s="13"/>
      <c r="C62" s="13" t="s">
        <v>4821</v>
      </c>
      <c r="D62" s="13" t="s">
        <v>10372</v>
      </c>
      <c r="E62" s="13"/>
      <c r="F62" s="13"/>
      <c r="G62" t="str">
        <f ca="1">IFERROR(
   IF(
      TODAY() - _xlfn.XLOOKUP(C62, Historico_de_ventas!F:F, Historico_de_ventas!C:C, "") &lt;= 90,
      "activo",
      "inactivo"
   ),
   "Nuevo Cliente"
)</f>
        <v>Nuevo Cliente</v>
      </c>
    </row>
    <row r="63" spans="1:7" hidden="1" x14ac:dyDescent="0.3">
      <c r="A63" s="13"/>
      <c r="B63" s="13"/>
      <c r="C63" s="13" t="s">
        <v>165</v>
      </c>
      <c r="D63" s="13" t="s">
        <v>10372</v>
      </c>
      <c r="E63" s="13"/>
      <c r="F63" s="13"/>
      <c r="G63" t="str">
        <f ca="1">IFERROR(
   IF(
      TODAY() - _xlfn.XLOOKUP(C63, Historico_de_ventas!F:F, Historico_de_ventas!C:C, "") &lt;= 90,
      "activo",
      "inactivo"
   ),
   "Nuevo Cliente"
)</f>
        <v>Nuevo Cliente</v>
      </c>
    </row>
    <row r="64" spans="1:7" hidden="1" x14ac:dyDescent="0.3">
      <c r="A64" s="13"/>
      <c r="B64" s="13"/>
      <c r="C64" s="13" t="s">
        <v>1852</v>
      </c>
      <c r="D64" s="13" t="s">
        <v>10372</v>
      </c>
      <c r="E64" s="13"/>
      <c r="F64" s="13"/>
      <c r="G64" t="str">
        <f ca="1">IFERROR(
   IF(
      TODAY() - _xlfn.XLOOKUP(C64, Historico_de_ventas!F:F, Historico_de_ventas!C:C, "") &lt;= 90,
      "activo",
      "inactivo"
   ),
   "Nuevo Cliente"
)</f>
        <v>Nuevo Cliente</v>
      </c>
    </row>
    <row r="65" spans="1:7" hidden="1" x14ac:dyDescent="0.3">
      <c r="A65" s="13"/>
      <c r="B65" s="13"/>
      <c r="C65" s="13" t="s">
        <v>7284</v>
      </c>
      <c r="D65" s="13" t="s">
        <v>10372</v>
      </c>
      <c r="E65" s="13"/>
      <c r="F65" s="13"/>
      <c r="G65" t="str">
        <f ca="1">IFERROR(
   IF(
      TODAY() - _xlfn.XLOOKUP(C65, Historico_de_ventas!F:F, Historico_de_ventas!C:C, "") &lt;= 90,
      "activo",
      "inactivo"
   ),
   "Nuevo Cliente"
)</f>
        <v>Nuevo Cliente</v>
      </c>
    </row>
    <row r="66" spans="1:7" hidden="1" x14ac:dyDescent="0.3">
      <c r="A66" s="13" t="s">
        <v>49</v>
      </c>
      <c r="B66" s="13" t="s">
        <v>1167</v>
      </c>
      <c r="C66" s="13" t="s">
        <v>1166</v>
      </c>
      <c r="D66" s="13" t="s">
        <v>10372</v>
      </c>
      <c r="E66" s="13"/>
      <c r="F66" s="13"/>
      <c r="G66" t="str">
        <f ca="1">IFERROR(
   IF(
      TODAY() - _xlfn.XLOOKUP(C66, Historico_de_ventas!F:F, Historico_de_ventas!C:C, "") &lt;= 90,
      "activo",
      "inactivo"
   ),
   "Nuevo Cliente"
)</f>
        <v>Nuevo Cliente</v>
      </c>
    </row>
    <row r="67" spans="1:7" ht="43.2" hidden="1" x14ac:dyDescent="0.3">
      <c r="A67" s="13" t="s">
        <v>1939</v>
      </c>
      <c r="B67" s="13" t="s">
        <v>3288</v>
      </c>
      <c r="C67" s="13" t="s">
        <v>10398</v>
      </c>
      <c r="D67" s="13" t="s">
        <v>10372</v>
      </c>
      <c r="E67" s="13"/>
      <c r="F67" s="13"/>
      <c r="G67" t="str">
        <f ca="1">IFERROR(
   IF(
      TODAY() - _xlfn.XLOOKUP(C67, Historico_de_ventas!F:F, Historico_de_ventas!C:C, "") &lt;= 90,
      "activo",
      "inactivo"
   ),
   "Nuevo Cliente"
)</f>
        <v>Nuevo Cliente</v>
      </c>
    </row>
    <row r="68" spans="1:7" hidden="1" x14ac:dyDescent="0.3">
      <c r="A68" s="13" t="s">
        <v>1273</v>
      </c>
      <c r="B68" s="13"/>
      <c r="C68" s="13" t="s">
        <v>1272</v>
      </c>
      <c r="D68" s="13" t="s">
        <v>10372</v>
      </c>
      <c r="E68" s="13"/>
      <c r="F68" s="13"/>
      <c r="G68" t="str">
        <f ca="1">IFERROR(
   IF(
      TODAY() - _xlfn.XLOOKUP(C68, Historico_de_ventas!F:F, Historico_de_ventas!C:C, "") &lt;= 90,
      "activo",
      "inactivo"
   ),
   "Nuevo Cliente"
)</f>
        <v>Nuevo Cliente</v>
      </c>
    </row>
    <row r="69" spans="1:7" hidden="1" x14ac:dyDescent="0.3">
      <c r="A69" s="13" t="s">
        <v>6</v>
      </c>
      <c r="B69" s="13"/>
      <c r="C69" s="13" t="s">
        <v>6467</v>
      </c>
      <c r="D69" s="13" t="s">
        <v>10372</v>
      </c>
      <c r="E69" s="13"/>
      <c r="F69" s="13"/>
      <c r="G69" t="str">
        <f ca="1">IFERROR(
   IF(
      TODAY() - _xlfn.XLOOKUP(C69, Historico_de_ventas!F:F, Historico_de_ventas!C:C, "") &lt;= 90,
      "activo",
      "inactivo"
   ),
   "Nuevo Cliente"
)</f>
        <v>Nuevo Cliente</v>
      </c>
    </row>
    <row r="70" spans="1:7" hidden="1" x14ac:dyDescent="0.3">
      <c r="A70" s="13"/>
      <c r="B70" s="13" t="s">
        <v>10382</v>
      </c>
      <c r="C70" s="13" t="s">
        <v>5497</v>
      </c>
      <c r="D70" s="13" t="s">
        <v>10372</v>
      </c>
      <c r="E70" s="13"/>
      <c r="F70" s="13"/>
      <c r="G70" t="str">
        <f ca="1">IFERROR(
   IF(
      TODAY() - _xlfn.XLOOKUP(C70, Historico_de_ventas!F:F, Historico_de_ventas!C:C, "") &lt;= 90,
      "activo",
      "inactivo"
   ),
   "Nuevo Cliente"
)</f>
        <v>Nuevo Cliente</v>
      </c>
    </row>
    <row r="71" spans="1:7" hidden="1" x14ac:dyDescent="0.3">
      <c r="A71" s="13"/>
      <c r="B71" s="13"/>
      <c r="C71" s="13" t="s">
        <v>886</v>
      </c>
      <c r="D71" s="13" t="s">
        <v>10372</v>
      </c>
      <c r="E71" s="13"/>
      <c r="F71" s="13"/>
      <c r="G71" t="str">
        <f ca="1">IFERROR(
   IF(
      TODAY() - _xlfn.XLOOKUP(C71, Historico_de_ventas!F:F, Historico_de_ventas!C:C, "") &lt;= 90,
      "activo",
      "inactivo"
   ),
   "Nuevo Cliente"
)</f>
        <v>Nuevo Cliente</v>
      </c>
    </row>
    <row r="72" spans="1:7" hidden="1" x14ac:dyDescent="0.3">
      <c r="A72" s="13" t="s">
        <v>6</v>
      </c>
      <c r="B72" s="13" t="s">
        <v>873</v>
      </c>
      <c r="C72" s="13" t="s">
        <v>2216</v>
      </c>
      <c r="D72" s="13" t="s">
        <v>10372</v>
      </c>
      <c r="E72" s="13"/>
      <c r="F72" s="13"/>
      <c r="G72" t="str">
        <f ca="1">IFERROR(
   IF(
      TODAY() - _xlfn.XLOOKUP(C72, Historico_de_ventas!F:F, Historico_de_ventas!C:C, "") &lt;= 90,
      "activo",
      "inactivo"
   ),
   "Nuevo Cliente"
)</f>
        <v>Nuevo Cliente</v>
      </c>
    </row>
    <row r="73" spans="1:7" ht="43.2" hidden="1" x14ac:dyDescent="0.3">
      <c r="A73" s="13"/>
      <c r="B73" s="13" t="s">
        <v>13022</v>
      </c>
      <c r="C73" s="13" t="s">
        <v>13023</v>
      </c>
      <c r="D73" s="13" t="s">
        <v>10372</v>
      </c>
      <c r="E73" s="13" t="s">
        <v>13021</v>
      </c>
      <c r="F73" s="13"/>
      <c r="G73" t="str">
        <f ca="1">IFERROR(
   IF(
      TODAY() - _xlfn.XLOOKUP(C73, Historico_de_ventas!F:F, Historico_de_ventas!C:C, "") &lt;= 90,
      "activo",
      "inactivo"
   ),
   "Nuevo Cliente"
)</f>
        <v>inactivo</v>
      </c>
    </row>
    <row r="74" spans="1:7" hidden="1" x14ac:dyDescent="0.3">
      <c r="A74" s="13" t="s">
        <v>3013</v>
      </c>
      <c r="B74" s="13" t="s">
        <v>3012</v>
      </c>
      <c r="C74" s="13" t="s">
        <v>1453</v>
      </c>
      <c r="D74" s="13" t="s">
        <v>10372</v>
      </c>
      <c r="E74" s="13"/>
      <c r="F74" s="13"/>
      <c r="G74" t="str">
        <f ca="1">IFERROR(
   IF(
      TODAY() - _xlfn.XLOOKUP(C74, Historico_de_ventas!F:F, Historico_de_ventas!C:C, "") &lt;= 90,
      "activo",
      "inactivo"
   ),
   "Nuevo Cliente"
)</f>
        <v>Nuevo Cliente</v>
      </c>
    </row>
    <row r="75" spans="1:7" ht="28.8" hidden="1" x14ac:dyDescent="0.3">
      <c r="A75" s="13"/>
      <c r="B75" s="13" t="s">
        <v>2109</v>
      </c>
      <c r="C75" s="13" t="s">
        <v>5599</v>
      </c>
      <c r="D75" s="13" t="s">
        <v>10372</v>
      </c>
      <c r="E75" s="13"/>
      <c r="F75" s="13"/>
      <c r="G75" t="str">
        <f ca="1">IFERROR(
   IF(
      TODAY() - _xlfn.XLOOKUP(C75, Historico_de_ventas!F:F, Historico_de_ventas!C:C, "") &lt;= 90,
      "activo",
      "inactivo"
   ),
   "Nuevo Cliente"
)</f>
        <v>Nuevo Cliente</v>
      </c>
    </row>
    <row r="76" spans="1:7" hidden="1" x14ac:dyDescent="0.3">
      <c r="A76" s="13"/>
      <c r="B76" s="13" t="s">
        <v>10400</v>
      </c>
      <c r="C76" s="13" t="s">
        <v>99</v>
      </c>
      <c r="D76" s="13"/>
      <c r="E76" s="13"/>
      <c r="F76" s="13"/>
      <c r="G76" t="str">
        <f ca="1">IFERROR(
   IF(
      TODAY() - _xlfn.XLOOKUP(C76, Historico_de_ventas!F:F, Historico_de_ventas!C:C, "") &lt;= 90,
      "activo",
      "inactivo"
   ),
   "Nuevo Cliente"
)</f>
        <v>inactivo</v>
      </c>
    </row>
    <row r="77" spans="1:7" hidden="1" x14ac:dyDescent="0.3">
      <c r="A77" s="13"/>
      <c r="B77" s="13" t="s">
        <v>10400</v>
      </c>
      <c r="C77" s="13" t="s">
        <v>99</v>
      </c>
      <c r="D77" s="13" t="s">
        <v>10372</v>
      </c>
      <c r="E77" s="13"/>
      <c r="F77" s="13"/>
      <c r="G77" t="str">
        <f ca="1">IFERROR(
   IF(
      TODAY() - _xlfn.XLOOKUP(C77, Historico_de_ventas!F:F, Historico_de_ventas!C:C, "") &lt;= 90,
      "activo",
      "inactivo"
   ),
   "Nuevo Cliente"
)</f>
        <v>inactivo</v>
      </c>
    </row>
    <row r="78" spans="1:7" hidden="1" x14ac:dyDescent="0.3">
      <c r="A78" s="13"/>
      <c r="B78" s="13" t="s">
        <v>10400</v>
      </c>
      <c r="C78" s="13" t="s">
        <v>13024</v>
      </c>
      <c r="D78" s="13"/>
      <c r="E78" s="13"/>
      <c r="F78" s="13"/>
      <c r="G78" t="str">
        <f ca="1">IFERROR(
   IF(
      TODAY() - _xlfn.XLOOKUP(C78, Historico_de_ventas!F:F, Historico_de_ventas!C:C, "") &lt;= 90,
      "activo",
      "inactivo"
   ),
   "Nuevo Cliente"
)</f>
        <v>Nuevo Cliente</v>
      </c>
    </row>
    <row r="79" spans="1:7" ht="28.8" hidden="1" x14ac:dyDescent="0.3">
      <c r="A79" s="13" t="s">
        <v>6</v>
      </c>
      <c r="B79" s="13" t="s">
        <v>873</v>
      </c>
      <c r="C79" s="13" t="s">
        <v>6289</v>
      </c>
      <c r="D79" s="13" t="s">
        <v>10372</v>
      </c>
      <c r="E79" s="13"/>
      <c r="F79" s="13"/>
      <c r="G79" t="str">
        <f ca="1">IFERROR(
   IF(
      TODAY() - _xlfn.XLOOKUP(C79, Historico_de_ventas!F:F, Historico_de_ventas!C:C, "") &lt;= 90,
      "activo",
      "inactivo"
   ),
   "Nuevo Cliente"
)</f>
        <v>Nuevo Cliente</v>
      </c>
    </row>
    <row r="80" spans="1:7" ht="28.8" hidden="1" x14ac:dyDescent="0.3">
      <c r="A80" s="13" t="s">
        <v>184</v>
      </c>
      <c r="B80" s="13" t="s">
        <v>5429</v>
      </c>
      <c r="C80" s="13" t="s">
        <v>5428</v>
      </c>
      <c r="D80" s="13" t="s">
        <v>10372</v>
      </c>
      <c r="E80" s="13"/>
      <c r="F80" s="13"/>
      <c r="G80" t="str">
        <f ca="1">IFERROR(
   IF(
      TODAY() - _xlfn.XLOOKUP(C80, Historico_de_ventas!F:F, Historico_de_ventas!C:C, "") &lt;= 90,
      "activo",
      "inactivo"
   ),
   "Nuevo Cliente"
)</f>
        <v>Nuevo Cliente</v>
      </c>
    </row>
    <row r="81" spans="1:7" hidden="1" x14ac:dyDescent="0.3">
      <c r="A81" s="13" t="s">
        <v>106</v>
      </c>
      <c r="B81" s="13" t="s">
        <v>1685</v>
      </c>
      <c r="C81" s="13" t="s">
        <v>1684</v>
      </c>
      <c r="D81" s="13" t="s">
        <v>10372</v>
      </c>
      <c r="E81" s="13"/>
      <c r="F81" s="13"/>
      <c r="G81" t="str">
        <f ca="1">IFERROR(
   IF(
      TODAY() - _xlfn.XLOOKUP(C81, Historico_de_ventas!F:F, Historico_de_ventas!C:C, "") &lt;= 90,
      "activo",
      "inactivo"
   ),
   "Nuevo Cliente"
)</f>
        <v>Nuevo Cliente</v>
      </c>
    </row>
    <row r="82" spans="1:7" hidden="1" x14ac:dyDescent="0.3">
      <c r="A82" s="13"/>
      <c r="B82" s="13" t="s">
        <v>10401</v>
      </c>
      <c r="C82" s="13" t="s">
        <v>10402</v>
      </c>
      <c r="D82" s="13"/>
      <c r="E82" s="13"/>
      <c r="F82" s="13"/>
      <c r="G82" t="str">
        <f ca="1">IFERROR(
   IF(
      TODAY() - _xlfn.XLOOKUP(C82, Historico_de_ventas!F:F, Historico_de_ventas!C:C, "") &lt;= 90,
      "activo",
      "inactivo"
   ),
   "Nuevo Cliente"
)</f>
        <v>Nuevo Cliente</v>
      </c>
    </row>
    <row r="83" spans="1:7" hidden="1" x14ac:dyDescent="0.3">
      <c r="A83" s="13"/>
      <c r="B83" s="13" t="s">
        <v>10401</v>
      </c>
      <c r="C83" s="13" t="s">
        <v>10402</v>
      </c>
      <c r="D83" s="13"/>
      <c r="E83" s="13"/>
      <c r="F83" s="13"/>
      <c r="G83" t="str">
        <f ca="1">IFERROR(
   IF(
      TODAY() - _xlfn.XLOOKUP(C83, Historico_de_ventas!F:F, Historico_de_ventas!C:C, "") &lt;= 90,
      "activo",
      "inactivo"
   ),
   "Nuevo Cliente"
)</f>
        <v>Nuevo Cliente</v>
      </c>
    </row>
    <row r="84" spans="1:7" hidden="1" x14ac:dyDescent="0.3">
      <c r="A84" s="13"/>
      <c r="B84" s="13"/>
      <c r="C84" s="13" t="s">
        <v>13025</v>
      </c>
      <c r="D84" s="13"/>
      <c r="E84" s="13"/>
      <c r="F84" s="13"/>
      <c r="G84" t="str">
        <f ca="1">IFERROR(
   IF(
      TODAY() - _xlfn.XLOOKUP(C84, Historico_de_ventas!F:F, Historico_de_ventas!C:C, "") &lt;= 90,
      "activo",
      "inactivo"
   ),
   "Nuevo Cliente"
)</f>
        <v>Nuevo Cliente</v>
      </c>
    </row>
    <row r="85" spans="1:7" hidden="1" x14ac:dyDescent="0.3">
      <c r="A85" s="13" t="s">
        <v>121</v>
      </c>
      <c r="B85" s="13"/>
      <c r="C85" s="13" t="s">
        <v>7131</v>
      </c>
      <c r="D85" s="13" t="s">
        <v>10372</v>
      </c>
      <c r="E85" s="13"/>
      <c r="F85" s="13"/>
      <c r="G85" t="str">
        <f ca="1">IFERROR(
   IF(
      TODAY() - _xlfn.XLOOKUP(C85, Historico_de_ventas!F:F, Historico_de_ventas!C:C, "") &lt;= 90,
      "activo",
      "inactivo"
   ),
   "Nuevo Cliente"
)</f>
        <v>Nuevo Cliente</v>
      </c>
    </row>
    <row r="86" spans="1:7" ht="28.8" hidden="1" x14ac:dyDescent="0.3">
      <c r="A86" s="13" t="s">
        <v>69</v>
      </c>
      <c r="B86" s="13" t="s">
        <v>2927</v>
      </c>
      <c r="C86" s="13" t="s">
        <v>1097</v>
      </c>
      <c r="D86" s="13" t="s">
        <v>10372</v>
      </c>
      <c r="E86" s="13"/>
      <c r="F86" s="13"/>
      <c r="G86" t="str">
        <f ca="1">IFERROR(
   IF(
      TODAY() - _xlfn.XLOOKUP(C86, Historico_de_ventas!F:F, Historico_de_ventas!C:C, "") &lt;= 90,
      "activo",
      "inactivo"
   ),
   "Nuevo Cliente"
)</f>
        <v>inactivo</v>
      </c>
    </row>
    <row r="87" spans="1:7" hidden="1" x14ac:dyDescent="0.3">
      <c r="A87" s="13" t="s">
        <v>2456</v>
      </c>
      <c r="B87" s="13" t="s">
        <v>10403</v>
      </c>
      <c r="C87" s="13" t="s">
        <v>10404</v>
      </c>
      <c r="D87" s="13" t="s">
        <v>10372</v>
      </c>
      <c r="E87" s="13"/>
      <c r="F87" s="13"/>
      <c r="G87" t="str">
        <f ca="1">IFERROR(
   IF(
      TODAY() - _xlfn.XLOOKUP(C87, Historico_de_ventas!F:F, Historico_de_ventas!C:C, "") &lt;= 90,
      "activo",
      "inactivo"
   ),
   "Nuevo Cliente"
)</f>
        <v>Nuevo Cliente</v>
      </c>
    </row>
    <row r="88" spans="1:7" hidden="1" x14ac:dyDescent="0.3">
      <c r="A88" s="13"/>
      <c r="B88" s="13" t="s">
        <v>13026</v>
      </c>
      <c r="C88" s="13" t="s">
        <v>13027</v>
      </c>
      <c r="D88" s="13" t="s">
        <v>10372</v>
      </c>
      <c r="E88" s="13"/>
      <c r="F88" s="13"/>
      <c r="G88" t="str">
        <f ca="1">IFERROR(
   IF(
      TODAY() - _xlfn.XLOOKUP(C88, Historico_de_ventas!F:F, Historico_de_ventas!C:C, "") &lt;= 90,
      "activo",
      "inactivo"
   ),
   "Nuevo Cliente"
)</f>
        <v>inactivo</v>
      </c>
    </row>
    <row r="89" spans="1:7" ht="28.8" hidden="1" x14ac:dyDescent="0.3">
      <c r="A89" s="13" t="s">
        <v>49</v>
      </c>
      <c r="B89" s="13" t="s">
        <v>8259</v>
      </c>
      <c r="C89" s="13" t="s">
        <v>8258</v>
      </c>
      <c r="D89" s="13" t="s">
        <v>10372</v>
      </c>
      <c r="E89" s="13"/>
      <c r="F89" s="13"/>
      <c r="G89" t="str">
        <f ca="1">IFERROR(
   IF(
      TODAY() - _xlfn.XLOOKUP(C89, Historico_de_ventas!F:F, Historico_de_ventas!C:C, "") &lt;= 90,
      "activo",
      "inactivo"
   ),
   "Nuevo Cliente"
)</f>
        <v>Nuevo Cliente</v>
      </c>
    </row>
    <row r="90" spans="1:7" hidden="1" x14ac:dyDescent="0.3">
      <c r="A90" s="13" t="s">
        <v>49</v>
      </c>
      <c r="B90" s="13"/>
      <c r="C90" s="13" t="s">
        <v>4534</v>
      </c>
      <c r="D90" s="13" t="s">
        <v>10372</v>
      </c>
      <c r="E90" s="13"/>
      <c r="F90" s="13"/>
      <c r="G90" t="str">
        <f ca="1">IFERROR(
   IF(
      TODAY() - _xlfn.XLOOKUP(C90, Historico_de_ventas!F:F, Historico_de_ventas!C:C, "") &lt;= 90,
      "activo",
      "inactivo"
   ),
   "Nuevo Cliente"
)</f>
        <v>Nuevo Cliente</v>
      </c>
    </row>
    <row r="91" spans="1:7" hidden="1" x14ac:dyDescent="0.3">
      <c r="A91" s="13"/>
      <c r="B91" s="13"/>
      <c r="C91" s="13" t="s">
        <v>10406</v>
      </c>
      <c r="D91" s="13"/>
      <c r="E91" s="13"/>
      <c r="F91" s="13"/>
      <c r="G91" t="str">
        <f ca="1">IFERROR(
   IF(
      TODAY() - _xlfn.XLOOKUP(C91, Historico_de_ventas!F:F, Historico_de_ventas!C:C, "") &lt;= 90,
      "activo",
      "inactivo"
   ),
   "Nuevo Cliente"
)</f>
        <v>Nuevo Cliente</v>
      </c>
    </row>
    <row r="92" spans="1:7" hidden="1" x14ac:dyDescent="0.3">
      <c r="A92" s="13" t="s">
        <v>49</v>
      </c>
      <c r="B92" s="13" t="s">
        <v>10405</v>
      </c>
      <c r="C92" s="13" t="s">
        <v>10406</v>
      </c>
      <c r="D92" s="13" t="s">
        <v>10372</v>
      </c>
      <c r="E92" s="13"/>
      <c r="F92" s="13"/>
      <c r="G92" t="str">
        <f ca="1">IFERROR(
   IF(
      TODAY() - _xlfn.XLOOKUP(C92, Historico_de_ventas!F:F, Historico_de_ventas!C:C, "") &lt;= 90,
      "activo",
      "inactivo"
   ),
   "Nuevo Cliente"
)</f>
        <v>Nuevo Cliente</v>
      </c>
    </row>
    <row r="93" spans="1:7" hidden="1" x14ac:dyDescent="0.3">
      <c r="A93" s="13"/>
      <c r="B93" s="13" t="s">
        <v>10394</v>
      </c>
      <c r="C93" s="13" t="s">
        <v>5066</v>
      </c>
      <c r="D93" s="13" t="s">
        <v>10372</v>
      </c>
      <c r="E93" s="13"/>
      <c r="F93" s="13"/>
      <c r="G93" t="str">
        <f ca="1">IFERROR(
   IF(
      TODAY() - _xlfn.XLOOKUP(C93, Historico_de_ventas!F:F, Historico_de_ventas!C:C, "") &lt;= 90,
      "activo",
      "inactivo"
   ),
   "Nuevo Cliente"
)</f>
        <v>Nuevo Cliente</v>
      </c>
    </row>
    <row r="94" spans="1:7" ht="28.8" hidden="1" x14ac:dyDescent="0.3">
      <c r="A94" s="13" t="s">
        <v>69</v>
      </c>
      <c r="B94" s="13" t="s">
        <v>865</v>
      </c>
      <c r="C94" s="13" t="s">
        <v>10407</v>
      </c>
      <c r="D94" s="13" t="s">
        <v>10372</v>
      </c>
      <c r="E94" s="13"/>
      <c r="F94" s="13"/>
      <c r="G94" t="str">
        <f ca="1">IFERROR(
   IF(
      TODAY() - _xlfn.XLOOKUP(C94, Historico_de_ventas!F:F, Historico_de_ventas!C:C, "") &lt;= 90,
      "activo",
      "inactivo"
   ),
   "Nuevo Cliente"
)</f>
        <v>inactivo</v>
      </c>
    </row>
    <row r="95" spans="1:7" hidden="1" x14ac:dyDescent="0.3">
      <c r="A95" s="13" t="s">
        <v>49</v>
      </c>
      <c r="B95" s="13" t="s">
        <v>3213</v>
      </c>
      <c r="C95" s="13" t="s">
        <v>136</v>
      </c>
      <c r="D95" s="13" t="s">
        <v>10372</v>
      </c>
      <c r="E95" s="13"/>
      <c r="F95" s="13"/>
      <c r="G95" t="str">
        <f ca="1">IFERROR(
   IF(
      TODAY() - _xlfn.XLOOKUP(C95, Historico_de_ventas!F:F, Historico_de_ventas!C:C, "") &lt;= 90,
      "activo",
      "inactivo"
   ),
   "Nuevo Cliente"
)</f>
        <v>activo</v>
      </c>
    </row>
    <row r="96" spans="1:7" hidden="1" x14ac:dyDescent="0.3">
      <c r="A96" s="13"/>
      <c r="B96" s="13"/>
      <c r="C96" s="13" t="s">
        <v>4274</v>
      </c>
      <c r="D96" s="13" t="s">
        <v>10372</v>
      </c>
      <c r="E96" s="13"/>
      <c r="F96" s="13"/>
      <c r="G96" t="str">
        <f ca="1">IFERROR(
   IF(
      TODAY() - _xlfn.XLOOKUP(C96, Historico_de_ventas!F:F, Historico_de_ventas!C:C, "") &lt;= 90,
      "activo",
      "inactivo"
   ),
   "Nuevo Cliente"
)</f>
        <v>Nuevo Cliente</v>
      </c>
    </row>
    <row r="97" spans="1:7" ht="28.8" hidden="1" x14ac:dyDescent="0.3">
      <c r="A97" s="13" t="s">
        <v>1273</v>
      </c>
      <c r="B97" s="13" t="s">
        <v>3157</v>
      </c>
      <c r="C97" s="13" t="s">
        <v>6426</v>
      </c>
      <c r="D97" s="13" t="s">
        <v>10372</v>
      </c>
      <c r="E97" s="13"/>
      <c r="F97" s="13"/>
      <c r="G97" t="str">
        <f ca="1">IFERROR(
   IF(
      TODAY() - _xlfn.XLOOKUP(C97, Historico_de_ventas!F:F, Historico_de_ventas!C:C, "") &lt;= 90,
      "activo",
      "inactivo"
   ),
   "Nuevo Cliente"
)</f>
        <v>Nuevo Cliente</v>
      </c>
    </row>
    <row r="98" spans="1:7" hidden="1" x14ac:dyDescent="0.3">
      <c r="A98" s="13"/>
      <c r="B98" s="13"/>
      <c r="C98" s="13" t="s">
        <v>4532</v>
      </c>
      <c r="D98" s="13" t="s">
        <v>10372</v>
      </c>
      <c r="E98" s="13"/>
      <c r="F98" s="13"/>
      <c r="G98" t="str">
        <f ca="1">IFERROR(
   IF(
      TODAY() - _xlfn.XLOOKUP(C98, Historico_de_ventas!F:F, Historico_de_ventas!C:C, "") &lt;= 90,
      "activo",
      "inactivo"
   ),
   "Nuevo Cliente"
)</f>
        <v>Nuevo Cliente</v>
      </c>
    </row>
    <row r="99" spans="1:7" ht="28.8" hidden="1" x14ac:dyDescent="0.3">
      <c r="A99" s="13" t="s">
        <v>40</v>
      </c>
      <c r="B99" s="13" t="s">
        <v>3183</v>
      </c>
      <c r="C99" s="13" t="s">
        <v>3182</v>
      </c>
      <c r="D99" s="13" t="s">
        <v>10372</v>
      </c>
      <c r="E99" s="13"/>
      <c r="F99" s="13"/>
      <c r="G99" t="str">
        <f ca="1">IFERROR(
   IF(
      TODAY() - _xlfn.XLOOKUP(C99, Historico_de_ventas!F:F, Historico_de_ventas!C:C, "") &lt;= 90,
      "activo",
      "inactivo"
   ),
   "Nuevo Cliente"
)</f>
        <v>Nuevo Cliente</v>
      </c>
    </row>
    <row r="100" spans="1:7" hidden="1" x14ac:dyDescent="0.3">
      <c r="A100" s="13"/>
      <c r="B100" s="13"/>
      <c r="C100" s="13" t="s">
        <v>10408</v>
      </c>
      <c r="D100" s="13" t="s">
        <v>10372</v>
      </c>
      <c r="E100" s="13"/>
      <c r="F100" s="13"/>
      <c r="G100" t="str">
        <f ca="1">IFERROR(
   IF(
      TODAY() - _xlfn.XLOOKUP(C100, Historico_de_ventas!F:F, Historico_de_ventas!C:C, "") &lt;= 90,
      "activo",
      "inactivo"
   ),
   "Nuevo Cliente"
)</f>
        <v>Nuevo Cliente</v>
      </c>
    </row>
    <row r="101" spans="1:7" hidden="1" x14ac:dyDescent="0.3">
      <c r="A101" s="13" t="s">
        <v>49</v>
      </c>
      <c r="B101" s="13"/>
      <c r="C101" s="13" t="s">
        <v>6841</v>
      </c>
      <c r="D101" s="13" t="s">
        <v>10372</v>
      </c>
      <c r="E101" s="13"/>
      <c r="F101" s="13"/>
      <c r="G101" t="str">
        <f ca="1">IFERROR(
   IF(
      TODAY() - _xlfn.XLOOKUP(C101, Historico_de_ventas!F:F, Historico_de_ventas!C:C, "") &lt;= 90,
      "activo",
      "inactivo"
   ),
   "Nuevo Cliente"
)</f>
        <v>Nuevo Cliente</v>
      </c>
    </row>
    <row r="102" spans="1:7" hidden="1" x14ac:dyDescent="0.3">
      <c r="A102" s="13"/>
      <c r="B102" s="13"/>
      <c r="C102" s="13" t="s">
        <v>13028</v>
      </c>
      <c r="D102" s="13"/>
      <c r="E102" s="13"/>
      <c r="F102" s="13"/>
      <c r="G102" t="str">
        <f ca="1">IFERROR(
   IF(
      TODAY() - _xlfn.XLOOKUP(C102, Historico_de_ventas!F:F, Historico_de_ventas!C:C, "") &lt;= 90,
      "activo",
      "inactivo"
   ),
   "Nuevo Cliente"
)</f>
        <v>Nuevo Cliente</v>
      </c>
    </row>
    <row r="103" spans="1:7" hidden="1" x14ac:dyDescent="0.3">
      <c r="A103" s="13"/>
      <c r="B103" s="13"/>
      <c r="C103" s="13" t="s">
        <v>5653</v>
      </c>
      <c r="D103" s="13" t="s">
        <v>10372</v>
      </c>
      <c r="E103" s="13"/>
      <c r="F103" s="13"/>
      <c r="G103" t="str">
        <f ca="1">IFERROR(
   IF(
      TODAY() - _xlfn.XLOOKUP(C103, Historico_de_ventas!F:F, Historico_de_ventas!C:C, "") &lt;= 90,
      "activo",
      "inactivo"
   ),
   "Nuevo Cliente"
)</f>
        <v>Nuevo Cliente</v>
      </c>
    </row>
    <row r="104" spans="1:7" hidden="1" x14ac:dyDescent="0.3">
      <c r="A104" s="13" t="s">
        <v>49</v>
      </c>
      <c r="B104" s="13" t="s">
        <v>2677</v>
      </c>
      <c r="C104" s="13" t="s">
        <v>2676</v>
      </c>
      <c r="D104" s="13" t="s">
        <v>10372</v>
      </c>
      <c r="E104" s="13"/>
      <c r="F104" s="13"/>
      <c r="G104" t="str">
        <f ca="1">IFERROR(
   IF(
      TODAY() - _xlfn.XLOOKUP(C104, Historico_de_ventas!F:F, Historico_de_ventas!C:C, "") &lt;= 90,
      "activo",
      "inactivo"
   ),
   "Nuevo Cliente"
)</f>
        <v>Nuevo Cliente</v>
      </c>
    </row>
    <row r="105" spans="1:7" hidden="1" x14ac:dyDescent="0.3">
      <c r="A105" s="13"/>
      <c r="B105" s="13"/>
      <c r="C105" s="13" t="s">
        <v>1810</v>
      </c>
      <c r="D105" s="13" t="s">
        <v>10372</v>
      </c>
      <c r="E105" s="13"/>
      <c r="F105" s="13"/>
      <c r="G105" t="str">
        <f ca="1">IFERROR(
   IF(
      TODAY() - _xlfn.XLOOKUP(C105, Historico_de_ventas!F:F, Historico_de_ventas!C:C, "") &lt;= 90,
      "activo",
      "inactivo"
   ),
   "Nuevo Cliente"
)</f>
        <v>Nuevo Cliente</v>
      </c>
    </row>
    <row r="106" spans="1:7" hidden="1" x14ac:dyDescent="0.3">
      <c r="A106" s="13" t="s">
        <v>6</v>
      </c>
      <c r="B106" s="13"/>
      <c r="C106" s="13" t="s">
        <v>5398</v>
      </c>
      <c r="D106" s="13" t="s">
        <v>10372</v>
      </c>
      <c r="E106" s="13"/>
      <c r="F106" s="13"/>
      <c r="G106" t="str">
        <f ca="1">IFERROR(
   IF(
      TODAY() - _xlfn.XLOOKUP(C106, Historico_de_ventas!F:F, Historico_de_ventas!C:C, "") &lt;= 90,
      "activo",
      "inactivo"
   ),
   "Nuevo Cliente"
)</f>
        <v>Nuevo Cliente</v>
      </c>
    </row>
    <row r="107" spans="1:7" hidden="1" x14ac:dyDescent="0.3">
      <c r="A107" s="13"/>
      <c r="B107" s="13"/>
      <c r="C107" s="13" t="s">
        <v>4322</v>
      </c>
      <c r="D107" s="13" t="s">
        <v>10372</v>
      </c>
      <c r="E107" s="13"/>
      <c r="F107" s="13"/>
      <c r="G107" t="str">
        <f ca="1">IFERROR(
   IF(
      TODAY() - _xlfn.XLOOKUP(C107, Historico_de_ventas!F:F, Historico_de_ventas!C:C, "") &lt;= 90,
      "activo",
      "inactivo"
   ),
   "Nuevo Cliente"
)</f>
        <v>Nuevo Cliente</v>
      </c>
    </row>
    <row r="108" spans="1:7" hidden="1" x14ac:dyDescent="0.3">
      <c r="A108" s="13"/>
      <c r="B108" s="13"/>
      <c r="C108" s="13" t="s">
        <v>5544</v>
      </c>
      <c r="D108" s="13" t="s">
        <v>10372</v>
      </c>
      <c r="E108" s="13"/>
      <c r="F108" s="13"/>
      <c r="G108" t="str">
        <f ca="1">IFERROR(
   IF(
      TODAY() - _xlfn.XLOOKUP(C108, Historico_de_ventas!F:F, Historico_de_ventas!C:C, "") &lt;= 90,
      "activo",
      "inactivo"
   ),
   "Nuevo Cliente"
)</f>
        <v>Nuevo Cliente</v>
      </c>
    </row>
    <row r="109" spans="1:7" hidden="1" x14ac:dyDescent="0.3">
      <c r="A109" s="13" t="s">
        <v>13029</v>
      </c>
      <c r="B109" s="13" t="s">
        <v>13030</v>
      </c>
      <c r="C109" s="13" t="s">
        <v>13031</v>
      </c>
      <c r="D109" s="13"/>
      <c r="E109" s="13"/>
      <c r="F109" s="13" t="s">
        <v>13032</v>
      </c>
      <c r="G109" t="str">
        <f ca="1">IFERROR(
   IF(
      TODAY() - _xlfn.XLOOKUP(C109, Historico_de_ventas!F:F, Historico_de_ventas!C:C, "") &lt;= 90,
      "activo",
      "inactivo"
   ),
   "Nuevo Cliente"
)</f>
        <v>activo</v>
      </c>
    </row>
    <row r="110" spans="1:7" hidden="1" x14ac:dyDescent="0.3">
      <c r="A110" s="13" t="s">
        <v>31</v>
      </c>
      <c r="B110" s="13" t="s">
        <v>873</v>
      </c>
      <c r="C110" s="13" t="s">
        <v>6301</v>
      </c>
      <c r="D110" s="13" t="s">
        <v>10372</v>
      </c>
      <c r="E110" s="13"/>
      <c r="F110" s="13"/>
      <c r="G110" t="str">
        <f ca="1">IFERROR(
   IF(
      TODAY() - _xlfn.XLOOKUP(C110, Historico_de_ventas!F:F, Historico_de_ventas!C:C, "") &lt;= 90,
      "activo",
      "inactivo"
   ),
   "Nuevo Cliente"
)</f>
        <v>Nuevo Cliente</v>
      </c>
    </row>
    <row r="111" spans="1:7" hidden="1" x14ac:dyDescent="0.3">
      <c r="A111" s="13" t="s">
        <v>925</v>
      </c>
      <c r="B111" s="13"/>
      <c r="C111" s="13" t="s">
        <v>10409</v>
      </c>
      <c r="D111" s="13" t="s">
        <v>10372</v>
      </c>
      <c r="E111" s="13"/>
      <c r="F111" s="13"/>
      <c r="G111" t="str">
        <f ca="1">IFERROR(
   IF(
      TODAY() - _xlfn.XLOOKUP(C111, Historico_de_ventas!F:F, Historico_de_ventas!C:C, "") &lt;= 90,
      "activo",
      "inactivo"
   ),
   "Nuevo Cliente"
)</f>
        <v>Nuevo Cliente</v>
      </c>
    </row>
    <row r="112" spans="1:7" hidden="1" x14ac:dyDescent="0.3">
      <c r="A112" s="13"/>
      <c r="B112" s="13"/>
      <c r="C112" s="13" t="s">
        <v>4420</v>
      </c>
      <c r="D112" s="13" t="s">
        <v>10372</v>
      </c>
      <c r="E112" s="13"/>
      <c r="F112" s="13"/>
      <c r="G112" t="str">
        <f ca="1">IFERROR(
   IF(
      TODAY() - _xlfn.XLOOKUP(C112, Historico_de_ventas!F:F, Historico_de_ventas!C:C, "") &lt;= 90,
      "activo",
      "inactivo"
   ),
   "Nuevo Cliente"
)</f>
        <v>Nuevo Cliente</v>
      </c>
    </row>
    <row r="113" spans="1:7" hidden="1" x14ac:dyDescent="0.3">
      <c r="A113" s="13"/>
      <c r="B113" s="13"/>
      <c r="C113" s="13" t="s">
        <v>104</v>
      </c>
      <c r="D113" s="13"/>
      <c r="E113" s="13"/>
      <c r="F113" s="13"/>
      <c r="G113" t="str">
        <f ca="1">IFERROR(
   IF(
      TODAY() - _xlfn.XLOOKUP(C113, Historico_de_ventas!F:F, Historico_de_ventas!C:C, "") &lt;= 90,
      "activo",
      "inactivo"
   ),
   "Nuevo Cliente"
)</f>
        <v>Nuevo Cliente</v>
      </c>
    </row>
    <row r="114" spans="1:7" hidden="1" x14ac:dyDescent="0.3">
      <c r="A114" s="13" t="s">
        <v>280</v>
      </c>
      <c r="B114" s="13"/>
      <c r="C114" s="13" t="s">
        <v>2733</v>
      </c>
      <c r="D114" s="13" t="s">
        <v>10372</v>
      </c>
      <c r="E114" s="13"/>
      <c r="F114" s="13"/>
      <c r="G114" t="str">
        <f ca="1">IFERROR(
   IF(
      TODAY() - _xlfn.XLOOKUP(C114, Historico_de_ventas!F:F, Historico_de_ventas!C:C, "") &lt;= 90,
      "activo",
      "inactivo"
   ),
   "Nuevo Cliente"
)</f>
        <v>Nuevo Cliente</v>
      </c>
    </row>
    <row r="115" spans="1:7" hidden="1" x14ac:dyDescent="0.3">
      <c r="A115" s="13"/>
      <c r="B115" s="13"/>
      <c r="C115" s="13" t="s">
        <v>13033</v>
      </c>
      <c r="D115" s="13"/>
      <c r="E115" s="13"/>
      <c r="F115" s="13"/>
      <c r="G115" t="str">
        <f ca="1">IFERROR(
   IF(
      TODAY() - _xlfn.XLOOKUP(C115, Historico_de_ventas!F:F, Historico_de_ventas!C:C, "") &lt;= 90,
      "activo",
      "inactivo"
   ),
   "Nuevo Cliente"
)</f>
        <v>inactivo</v>
      </c>
    </row>
    <row r="116" spans="1:7" hidden="1" x14ac:dyDescent="0.3">
      <c r="A116" s="13"/>
      <c r="B116" s="13"/>
      <c r="C116" s="13" t="s">
        <v>4661</v>
      </c>
      <c r="D116" s="13" t="s">
        <v>10372</v>
      </c>
      <c r="E116" s="13"/>
      <c r="F116" s="13"/>
      <c r="G116" t="str">
        <f ca="1">IFERROR(
   IF(
      TODAY() - _xlfn.XLOOKUP(C116, Historico_de_ventas!F:F, Historico_de_ventas!C:C, "") &lt;= 90,
      "activo",
      "inactivo"
   ),
   "Nuevo Cliente"
)</f>
        <v>Nuevo Cliente</v>
      </c>
    </row>
    <row r="117" spans="1:7" hidden="1" x14ac:dyDescent="0.3">
      <c r="A117" s="13"/>
      <c r="B117" s="13"/>
      <c r="C117" s="13" t="s">
        <v>6866</v>
      </c>
      <c r="D117" s="13" t="s">
        <v>10372</v>
      </c>
      <c r="E117" s="13"/>
      <c r="F117" s="13"/>
      <c r="G117" t="str">
        <f ca="1">IFERROR(
   IF(
      TODAY() - _xlfn.XLOOKUP(C117, Historico_de_ventas!F:F, Historico_de_ventas!C:C, "") &lt;= 90,
      "activo",
      "inactivo"
   ),
   "Nuevo Cliente"
)</f>
        <v>Nuevo Cliente</v>
      </c>
    </row>
    <row r="118" spans="1:7" hidden="1" x14ac:dyDescent="0.3">
      <c r="A118" s="13"/>
      <c r="B118" s="13" t="s">
        <v>1167</v>
      </c>
      <c r="C118" s="13" t="s">
        <v>2340</v>
      </c>
      <c r="D118" s="13" t="s">
        <v>10372</v>
      </c>
      <c r="E118" s="13"/>
      <c r="F118" s="13"/>
      <c r="G118" t="str">
        <f ca="1">IFERROR(
   IF(
      TODAY() - _xlfn.XLOOKUP(C118, Historico_de_ventas!F:F, Historico_de_ventas!C:C, "") &lt;= 90,
      "activo",
      "inactivo"
   ),
   "Nuevo Cliente"
)</f>
        <v>Nuevo Cliente</v>
      </c>
    </row>
    <row r="119" spans="1:7" ht="28.8" hidden="1" x14ac:dyDescent="0.3">
      <c r="A119" s="13"/>
      <c r="B119" s="13"/>
      <c r="C119" s="13" t="s">
        <v>6863</v>
      </c>
      <c r="D119" s="13" t="s">
        <v>10372</v>
      </c>
      <c r="E119" s="13"/>
      <c r="F119" s="13"/>
      <c r="G119" t="str">
        <f ca="1">IFERROR(
   IF(
      TODAY() - _xlfn.XLOOKUP(C119, Historico_de_ventas!F:F, Historico_de_ventas!C:C, "") &lt;= 90,
      "activo",
      "inactivo"
   ),
   "Nuevo Cliente"
)</f>
        <v>Nuevo Cliente</v>
      </c>
    </row>
    <row r="120" spans="1:7" ht="28.8" hidden="1" x14ac:dyDescent="0.3">
      <c r="A120" s="13" t="s">
        <v>49</v>
      </c>
      <c r="B120" s="13" t="s">
        <v>3159</v>
      </c>
      <c r="C120" s="13" t="s">
        <v>3158</v>
      </c>
      <c r="D120" s="13" t="s">
        <v>10372</v>
      </c>
      <c r="E120" s="13"/>
      <c r="F120" s="13"/>
      <c r="G120" t="str">
        <f ca="1">IFERROR(
   IF(
      TODAY() - _xlfn.XLOOKUP(C120, Historico_de_ventas!F:F, Historico_de_ventas!C:C, "") &lt;= 90,
      "activo",
      "inactivo"
   ),
   "Nuevo Cliente"
)</f>
        <v>Nuevo Cliente</v>
      </c>
    </row>
    <row r="121" spans="1:7" hidden="1" x14ac:dyDescent="0.3">
      <c r="A121" s="13" t="s">
        <v>49</v>
      </c>
      <c r="B121" s="13" t="s">
        <v>873</v>
      </c>
      <c r="C121" s="13" t="s">
        <v>5771</v>
      </c>
      <c r="D121" s="13" t="s">
        <v>10372</v>
      </c>
      <c r="E121" s="13"/>
      <c r="F121" s="13"/>
      <c r="G121" t="str">
        <f ca="1">IFERROR(
   IF(
      TODAY() - _xlfn.XLOOKUP(C121, Historico_de_ventas!F:F, Historico_de_ventas!C:C, "") &lt;= 90,
      "activo",
      "inactivo"
   ),
   "Nuevo Cliente"
)</f>
        <v>Nuevo Cliente</v>
      </c>
    </row>
    <row r="122" spans="1:7" hidden="1" x14ac:dyDescent="0.3">
      <c r="A122" s="13"/>
      <c r="B122" s="13" t="s">
        <v>906</v>
      </c>
      <c r="C122" s="13" t="s">
        <v>34</v>
      </c>
      <c r="D122" s="13"/>
      <c r="E122" s="13"/>
      <c r="F122" s="13"/>
      <c r="G122" t="str">
        <f ca="1">IFERROR(
   IF(
      TODAY() - _xlfn.XLOOKUP(C122, Historico_de_ventas!F:F, Historico_de_ventas!C:C, "") &lt;= 90,
      "activo",
      "inactivo"
   ),
   "Nuevo Cliente"
)</f>
        <v>inactivo</v>
      </c>
    </row>
    <row r="123" spans="1:7" hidden="1" x14ac:dyDescent="0.3">
      <c r="A123" s="13" t="s">
        <v>49</v>
      </c>
      <c r="B123" s="13" t="s">
        <v>906</v>
      </c>
      <c r="C123" s="13" t="s">
        <v>34</v>
      </c>
      <c r="D123" s="13" t="s">
        <v>10372</v>
      </c>
      <c r="E123" s="13"/>
      <c r="F123" s="13"/>
      <c r="G123" t="str">
        <f ca="1">IFERROR(
   IF(
      TODAY() - _xlfn.XLOOKUP(C123, Historico_de_ventas!F:F, Historico_de_ventas!C:C, "") &lt;= 90,
      "activo",
      "inactivo"
   ),
   "Nuevo Cliente"
)</f>
        <v>inactivo</v>
      </c>
    </row>
    <row r="124" spans="1:7" hidden="1" x14ac:dyDescent="0.3">
      <c r="A124" s="13"/>
      <c r="B124" s="13"/>
      <c r="C124" s="13" t="s">
        <v>5421</v>
      </c>
      <c r="D124" s="13" t="s">
        <v>10372</v>
      </c>
      <c r="E124" s="13"/>
      <c r="F124" s="13"/>
      <c r="G124" t="str">
        <f ca="1">IFERROR(
   IF(
      TODAY() - _xlfn.XLOOKUP(C124, Historico_de_ventas!F:F, Historico_de_ventas!C:C, "") &lt;= 90,
      "activo",
      "inactivo"
   ),
   "Nuevo Cliente"
)</f>
        <v>Nuevo Cliente</v>
      </c>
    </row>
    <row r="125" spans="1:7" hidden="1" x14ac:dyDescent="0.3">
      <c r="A125" s="13"/>
      <c r="B125" s="13" t="s">
        <v>873</v>
      </c>
      <c r="C125" s="13" t="s">
        <v>5606</v>
      </c>
      <c r="D125" s="13" t="s">
        <v>10372</v>
      </c>
      <c r="E125" s="13"/>
      <c r="F125" s="13"/>
      <c r="G125" t="str">
        <f ca="1">IFERROR(
   IF(
      TODAY() - _xlfn.XLOOKUP(C125, Historico_de_ventas!F:F, Historico_de_ventas!C:C, "") &lt;= 90,
      "activo",
      "inactivo"
   ),
   "Nuevo Cliente"
)</f>
        <v>Nuevo Cliente</v>
      </c>
    </row>
    <row r="126" spans="1:7" hidden="1" x14ac:dyDescent="0.3">
      <c r="A126" s="13"/>
      <c r="B126" s="13" t="s">
        <v>3012</v>
      </c>
      <c r="C126" s="13" t="s">
        <v>4589</v>
      </c>
      <c r="D126" s="13" t="s">
        <v>10372</v>
      </c>
      <c r="E126" s="13"/>
      <c r="F126" s="13"/>
      <c r="G126" t="str">
        <f ca="1">IFERROR(
   IF(
      TODAY() - _xlfn.XLOOKUP(C126, Historico_de_ventas!F:F, Historico_de_ventas!C:C, "") &lt;= 90,
      "activo",
      "inactivo"
   ),
   "Nuevo Cliente"
)</f>
        <v>Nuevo Cliente</v>
      </c>
    </row>
    <row r="127" spans="1:7" hidden="1" x14ac:dyDescent="0.3">
      <c r="A127" s="13"/>
      <c r="B127" s="13"/>
      <c r="C127" s="13" t="s">
        <v>13034</v>
      </c>
      <c r="D127" s="13"/>
      <c r="E127" s="13"/>
      <c r="F127" s="13"/>
      <c r="G127" t="str">
        <f ca="1">IFERROR(
   IF(
      TODAY() - _xlfn.XLOOKUP(C127, Historico_de_ventas!F:F, Historico_de_ventas!C:C, "") &lt;= 90,
      "activo",
      "inactivo"
   ),
   "Nuevo Cliente"
)</f>
        <v>activo</v>
      </c>
    </row>
    <row r="128" spans="1:7" hidden="1" x14ac:dyDescent="0.3">
      <c r="A128" s="13"/>
      <c r="B128" s="13" t="s">
        <v>13035</v>
      </c>
      <c r="C128" s="13" t="s">
        <v>13034</v>
      </c>
      <c r="D128" s="13"/>
      <c r="E128" s="13"/>
      <c r="F128" s="13"/>
      <c r="G128" t="str">
        <f ca="1">IFERROR(
   IF(
      TODAY() - _xlfn.XLOOKUP(C128, Historico_de_ventas!F:F, Historico_de_ventas!C:C, "") &lt;= 90,
      "activo",
      "inactivo"
   ),
   "Nuevo Cliente"
)</f>
        <v>activo</v>
      </c>
    </row>
    <row r="129" spans="1:7" hidden="1" x14ac:dyDescent="0.3">
      <c r="A129" s="13"/>
      <c r="B129" s="13"/>
      <c r="C129" s="13" t="s">
        <v>6410</v>
      </c>
      <c r="D129" s="13" t="s">
        <v>10372</v>
      </c>
      <c r="E129" s="13"/>
      <c r="F129" s="13"/>
      <c r="G129" t="str">
        <f ca="1">IFERROR(
   IF(
      TODAY() - _xlfn.XLOOKUP(C129, Historico_de_ventas!F:F, Historico_de_ventas!C:C, "") &lt;= 90,
      "activo",
      "inactivo"
   ),
   "Nuevo Cliente"
)</f>
        <v>Nuevo Cliente</v>
      </c>
    </row>
    <row r="130" spans="1:7" hidden="1" x14ac:dyDescent="0.3">
      <c r="A130" s="13"/>
      <c r="B130" s="13"/>
      <c r="C130" s="13" t="s">
        <v>6185</v>
      </c>
      <c r="D130" s="13" t="s">
        <v>10372</v>
      </c>
      <c r="E130" s="13"/>
      <c r="F130" s="13"/>
      <c r="G130" t="str">
        <f ca="1">IFERROR(
   IF(
      TODAY() - _xlfn.XLOOKUP(C130, Historico_de_ventas!F:F, Historico_de_ventas!C:C, "") &lt;= 90,
      "activo",
      "inactivo"
   ),
   "Nuevo Cliente"
)</f>
        <v>Nuevo Cliente</v>
      </c>
    </row>
    <row r="131" spans="1:7" ht="57.6" x14ac:dyDescent="0.3">
      <c r="A131" s="13"/>
      <c r="B131" s="13"/>
      <c r="C131" s="13" t="s">
        <v>10410</v>
      </c>
      <c r="D131" s="13" t="s">
        <v>10372</v>
      </c>
      <c r="E131" s="13" t="s">
        <v>13036</v>
      </c>
      <c r="F131" s="13"/>
      <c r="G131" t="str">
        <f ca="1">IFERROR(
   IF(
      TODAY() - _xlfn.XLOOKUP(C131, Historico_de_ventas!F:F, Historico_de_ventas!C:C, "") &lt;= 90,
      "activo",
      "inactivo"
   ),
   "Nuevo Cliente"
)</f>
        <v>Nuevo Cliente</v>
      </c>
    </row>
    <row r="132" spans="1:7" hidden="1" x14ac:dyDescent="0.3">
      <c r="A132" s="13"/>
      <c r="B132" s="13" t="s">
        <v>873</v>
      </c>
      <c r="C132" s="13" t="s">
        <v>5562</v>
      </c>
      <c r="D132" s="13" t="s">
        <v>10372</v>
      </c>
      <c r="E132" s="13"/>
      <c r="F132" s="13"/>
      <c r="G132" t="str">
        <f ca="1">IFERROR(
   IF(
      TODAY() - _xlfn.XLOOKUP(C132, Historico_de_ventas!F:F, Historico_de_ventas!C:C, "") &lt;= 90,
      "activo",
      "inactivo"
   ),
   "Nuevo Cliente"
)</f>
        <v>Nuevo Cliente</v>
      </c>
    </row>
    <row r="133" spans="1:7" hidden="1" x14ac:dyDescent="0.3">
      <c r="A133" s="13" t="s">
        <v>6</v>
      </c>
      <c r="B133" s="13" t="s">
        <v>5429</v>
      </c>
      <c r="C133" s="13" t="s">
        <v>4790</v>
      </c>
      <c r="D133" s="13" t="s">
        <v>10372</v>
      </c>
      <c r="E133" s="13"/>
      <c r="F133" s="13"/>
      <c r="G133" t="str">
        <f ca="1">IFERROR(
   IF(
      TODAY() - _xlfn.XLOOKUP(C133, Historico_de_ventas!F:F, Historico_de_ventas!C:C, "") &lt;= 90,
      "activo",
      "inactivo"
   ),
   "Nuevo Cliente"
)</f>
        <v>Nuevo Cliente</v>
      </c>
    </row>
    <row r="134" spans="1:7" hidden="1" x14ac:dyDescent="0.3">
      <c r="A134" s="13"/>
      <c r="B134" s="13" t="s">
        <v>1685</v>
      </c>
      <c r="C134" s="13" t="s">
        <v>4848</v>
      </c>
      <c r="D134" s="13" t="s">
        <v>10372</v>
      </c>
      <c r="E134" s="13"/>
      <c r="F134" s="13"/>
      <c r="G134" t="str">
        <f ca="1">IFERROR(
   IF(
      TODAY() - _xlfn.XLOOKUP(C134, Historico_de_ventas!F:F, Historico_de_ventas!C:C, "") &lt;= 90,
      "activo",
      "inactivo"
   ),
   "Nuevo Cliente"
)</f>
        <v>Nuevo Cliente</v>
      </c>
    </row>
    <row r="135" spans="1:7" hidden="1" x14ac:dyDescent="0.3">
      <c r="A135" s="13"/>
      <c r="B135" s="13"/>
      <c r="C135" s="13" t="s">
        <v>7186</v>
      </c>
      <c r="D135" s="13" t="s">
        <v>10372</v>
      </c>
      <c r="E135" s="13"/>
      <c r="F135" s="13"/>
      <c r="G135" t="str">
        <f ca="1">IFERROR(
   IF(
      TODAY() - _xlfn.XLOOKUP(C135, Historico_de_ventas!F:F, Historico_de_ventas!C:C, "") &lt;= 90,
      "activo",
      "inactivo"
   ),
   "Nuevo Cliente"
)</f>
        <v>Nuevo Cliente</v>
      </c>
    </row>
    <row r="136" spans="1:7" ht="28.8" hidden="1" x14ac:dyDescent="0.3">
      <c r="A136" s="13" t="s">
        <v>327</v>
      </c>
      <c r="B136" s="13" t="s">
        <v>2841</v>
      </c>
      <c r="C136" s="13" t="s">
        <v>2840</v>
      </c>
      <c r="D136" s="13" t="s">
        <v>10372</v>
      </c>
      <c r="E136" s="13"/>
      <c r="F136" s="13"/>
      <c r="G136" t="str">
        <f ca="1">IFERROR(
   IF(
      TODAY() - _xlfn.XLOOKUP(C136, Historico_de_ventas!F:F, Historico_de_ventas!C:C, "") &lt;= 90,
      "activo",
      "inactivo"
   ),
   "Nuevo Cliente"
)</f>
        <v>Nuevo Cliente</v>
      </c>
    </row>
    <row r="137" spans="1:7" hidden="1" x14ac:dyDescent="0.3">
      <c r="A137" s="13"/>
      <c r="B137" s="13" t="s">
        <v>10403</v>
      </c>
      <c r="C137" s="13" t="s">
        <v>1753</v>
      </c>
      <c r="D137" s="13" t="s">
        <v>10372</v>
      </c>
      <c r="E137" s="13"/>
      <c r="F137" s="13"/>
      <c r="G137" t="str">
        <f ca="1">IFERROR(
   IF(
      TODAY() - _xlfn.XLOOKUP(C137, Historico_de_ventas!F:F, Historico_de_ventas!C:C, "") &lt;= 90,
      "activo",
      "inactivo"
   ),
   "Nuevo Cliente"
)</f>
        <v>Nuevo Cliente</v>
      </c>
    </row>
    <row r="138" spans="1:7" ht="28.8" hidden="1" x14ac:dyDescent="0.3">
      <c r="A138" s="13"/>
      <c r="B138" s="13" t="s">
        <v>8259</v>
      </c>
      <c r="C138" s="13" t="s">
        <v>3688</v>
      </c>
      <c r="D138" s="13" t="s">
        <v>10372</v>
      </c>
      <c r="E138" s="13"/>
      <c r="F138" s="13"/>
      <c r="G138" t="str">
        <f ca="1">IFERROR(
   IF(
      TODAY() - _xlfn.XLOOKUP(C138, Historico_de_ventas!F:F, Historico_de_ventas!C:C, "") &lt;= 90,
      "activo",
      "inactivo"
   ),
   "Nuevo Cliente"
)</f>
        <v>Nuevo Cliente</v>
      </c>
    </row>
    <row r="139" spans="1:7" ht="28.8" hidden="1" x14ac:dyDescent="0.3">
      <c r="A139" s="13" t="s">
        <v>49</v>
      </c>
      <c r="B139" s="13" t="s">
        <v>10411</v>
      </c>
      <c r="C139" s="13" t="s">
        <v>10412</v>
      </c>
      <c r="D139" s="13" t="s">
        <v>10372</v>
      </c>
      <c r="E139" s="13"/>
      <c r="F139" s="13"/>
      <c r="G139" t="str">
        <f ca="1">IFERROR(
   IF(
      TODAY() - _xlfn.XLOOKUP(C139, Historico_de_ventas!F:F, Historico_de_ventas!C:C, "") &lt;= 90,
      "activo",
      "inactivo"
   ),
   "Nuevo Cliente"
)</f>
        <v>Nuevo Cliente</v>
      </c>
    </row>
    <row r="140" spans="1:7" hidden="1" x14ac:dyDescent="0.3">
      <c r="A140" s="13" t="s">
        <v>4404</v>
      </c>
      <c r="B140" s="13" t="s">
        <v>2460</v>
      </c>
      <c r="C140" s="13" t="s">
        <v>4403</v>
      </c>
      <c r="D140" s="13" t="s">
        <v>10372</v>
      </c>
      <c r="E140" s="13"/>
      <c r="F140" s="13"/>
      <c r="G140" t="str">
        <f ca="1">IFERROR(
   IF(
      TODAY() - _xlfn.XLOOKUP(C140, Historico_de_ventas!F:F, Historico_de_ventas!C:C, "") &lt;= 90,
      "activo",
      "inactivo"
   ),
   "Nuevo Cliente"
)</f>
        <v>Nuevo Cliente</v>
      </c>
    </row>
    <row r="141" spans="1:7" ht="28.8" hidden="1" x14ac:dyDescent="0.3">
      <c r="A141" s="13" t="s">
        <v>49</v>
      </c>
      <c r="B141" s="13" t="s">
        <v>2789</v>
      </c>
      <c r="C141" s="13" t="s">
        <v>2788</v>
      </c>
      <c r="D141" s="13" t="s">
        <v>10372</v>
      </c>
      <c r="E141" s="13"/>
      <c r="F141" s="13"/>
      <c r="G141" t="str">
        <f ca="1">IFERROR(
   IF(
      TODAY() - _xlfn.XLOOKUP(C141, Historico_de_ventas!F:F, Historico_de_ventas!C:C, "") &lt;= 90,
      "activo",
      "inactivo"
   ),
   "Nuevo Cliente"
)</f>
        <v>Nuevo Cliente</v>
      </c>
    </row>
    <row r="142" spans="1:7" ht="28.8" hidden="1" x14ac:dyDescent="0.3">
      <c r="A142" s="13" t="s">
        <v>1145</v>
      </c>
      <c r="B142" s="13" t="s">
        <v>865</v>
      </c>
      <c r="C142" s="13" t="s">
        <v>5533</v>
      </c>
      <c r="D142" s="13" t="s">
        <v>10372</v>
      </c>
      <c r="E142" s="13"/>
      <c r="F142" s="13"/>
      <c r="G142" t="str">
        <f ca="1">IFERROR(
   IF(
      TODAY() - _xlfn.XLOOKUP(C142, Historico_de_ventas!F:F, Historico_de_ventas!C:C, "") &lt;= 90,
      "activo",
      "inactivo"
   ),
   "Nuevo Cliente"
)</f>
        <v>Nuevo Cliente</v>
      </c>
    </row>
    <row r="143" spans="1:7" ht="28.8" hidden="1" x14ac:dyDescent="0.3">
      <c r="A143" s="13"/>
      <c r="B143" s="13" t="s">
        <v>3213</v>
      </c>
      <c r="C143" s="13" t="s">
        <v>5250</v>
      </c>
      <c r="D143" s="13" t="s">
        <v>10372</v>
      </c>
      <c r="E143" s="13"/>
      <c r="F143" s="13"/>
      <c r="G143" t="str">
        <f ca="1">IFERROR(
   IF(
      TODAY() - _xlfn.XLOOKUP(C143, Historico_de_ventas!F:F, Historico_de_ventas!C:C, "") &lt;= 90,
      "activo",
      "inactivo"
   ),
   "Nuevo Cliente"
)</f>
        <v>Nuevo Cliente</v>
      </c>
    </row>
    <row r="144" spans="1:7" hidden="1" x14ac:dyDescent="0.3">
      <c r="A144" s="13" t="s">
        <v>80</v>
      </c>
      <c r="B144" s="13" t="s">
        <v>3972</v>
      </c>
      <c r="C144" s="13" t="s">
        <v>3971</v>
      </c>
      <c r="D144" s="13" t="s">
        <v>10372</v>
      </c>
      <c r="E144" s="13"/>
      <c r="F144" s="13"/>
      <c r="G144" t="str">
        <f ca="1">IFERROR(
   IF(
      TODAY() - _xlfn.XLOOKUP(C144, Historico_de_ventas!F:F, Historico_de_ventas!C:C, "") &lt;= 90,
      "activo",
      "inactivo"
   ),
   "Nuevo Cliente"
)</f>
        <v>inactivo</v>
      </c>
    </row>
    <row r="145" spans="1:7" ht="28.8" hidden="1" x14ac:dyDescent="0.3">
      <c r="A145" s="13" t="s">
        <v>40</v>
      </c>
      <c r="B145" s="13" t="s">
        <v>2577</v>
      </c>
      <c r="C145" s="13" t="s">
        <v>2576</v>
      </c>
      <c r="D145" s="13" t="s">
        <v>10372</v>
      </c>
      <c r="E145" s="13"/>
      <c r="F145" s="13"/>
      <c r="G145" t="str">
        <f ca="1">IFERROR(
   IF(
      TODAY() - _xlfn.XLOOKUP(C145, Historico_de_ventas!F:F, Historico_de_ventas!C:C, "") &lt;= 90,
      "activo",
      "inactivo"
   ),
   "Nuevo Cliente"
)</f>
        <v>Nuevo Cliente</v>
      </c>
    </row>
    <row r="146" spans="1:7" hidden="1" x14ac:dyDescent="0.3">
      <c r="A146" s="13" t="s">
        <v>87</v>
      </c>
      <c r="B146" s="13"/>
      <c r="C146" s="13" t="s">
        <v>6428</v>
      </c>
      <c r="D146" s="13" t="s">
        <v>10372</v>
      </c>
      <c r="E146" s="13"/>
      <c r="F146" s="13"/>
      <c r="G146" t="str">
        <f ca="1">IFERROR(
   IF(
      TODAY() - _xlfn.XLOOKUP(C146, Historico_de_ventas!F:F, Historico_de_ventas!C:C, "") &lt;= 90,
      "activo",
      "inactivo"
   ),
   "Nuevo Cliente"
)</f>
        <v>Nuevo Cliente</v>
      </c>
    </row>
    <row r="147" spans="1:7" hidden="1" x14ac:dyDescent="0.3">
      <c r="A147" s="13" t="s">
        <v>106</v>
      </c>
      <c r="B147" s="13" t="s">
        <v>6933</v>
      </c>
      <c r="C147" s="13" t="s">
        <v>6932</v>
      </c>
      <c r="D147" s="13" t="s">
        <v>10372</v>
      </c>
      <c r="E147" s="13"/>
      <c r="F147" s="13"/>
      <c r="G147" t="str">
        <f ca="1">IFERROR(
   IF(
      TODAY() - _xlfn.XLOOKUP(C147, Historico_de_ventas!F:F, Historico_de_ventas!C:C, "") &lt;= 90,
      "activo",
      "inactivo"
   ),
   "Nuevo Cliente"
)</f>
        <v>Nuevo Cliente</v>
      </c>
    </row>
    <row r="148" spans="1:7" ht="28.8" hidden="1" x14ac:dyDescent="0.3">
      <c r="A148" s="13"/>
      <c r="B148" s="13" t="s">
        <v>10413</v>
      </c>
      <c r="C148" s="13" t="s">
        <v>1888</v>
      </c>
      <c r="D148" s="13" t="s">
        <v>10372</v>
      </c>
      <c r="E148" s="13"/>
      <c r="F148" s="13"/>
      <c r="G148" t="str">
        <f ca="1">IFERROR(
   IF(
      TODAY() - _xlfn.XLOOKUP(C148, Historico_de_ventas!F:F, Historico_de_ventas!C:C, "") &lt;= 90,
      "activo",
      "inactivo"
   ),
   "Nuevo Cliente"
)</f>
        <v>Nuevo Cliente</v>
      </c>
    </row>
    <row r="149" spans="1:7" hidden="1" x14ac:dyDescent="0.3">
      <c r="A149" s="13"/>
      <c r="B149" s="13"/>
      <c r="C149" s="13" t="s">
        <v>5345</v>
      </c>
      <c r="D149" s="13" t="s">
        <v>10372</v>
      </c>
      <c r="E149" s="13"/>
      <c r="F149" s="13"/>
      <c r="G149" t="str">
        <f ca="1">IFERROR(
   IF(
      TODAY() - _xlfn.XLOOKUP(C149, Historico_de_ventas!F:F, Historico_de_ventas!C:C, "") &lt;= 90,
      "activo",
      "inactivo"
   ),
   "Nuevo Cliente"
)</f>
        <v>Nuevo Cliente</v>
      </c>
    </row>
    <row r="150" spans="1:7" hidden="1" x14ac:dyDescent="0.3">
      <c r="A150" s="13" t="s">
        <v>49</v>
      </c>
      <c r="B150" s="13"/>
      <c r="C150" s="13" t="s">
        <v>7062</v>
      </c>
      <c r="D150" s="13" t="s">
        <v>10372</v>
      </c>
      <c r="E150" s="13"/>
      <c r="F150" s="13"/>
      <c r="G150" t="str">
        <f ca="1">IFERROR(
   IF(
      TODAY() - _xlfn.XLOOKUP(C150, Historico_de_ventas!F:F, Historico_de_ventas!C:C, "") &lt;= 90,
      "activo",
      "inactivo"
   ),
   "Nuevo Cliente"
)</f>
        <v>Nuevo Cliente</v>
      </c>
    </row>
    <row r="151" spans="1:7" ht="43.2" hidden="1" x14ac:dyDescent="0.3">
      <c r="A151" s="13"/>
      <c r="B151" s="13"/>
      <c r="C151" s="13" t="s">
        <v>8262</v>
      </c>
      <c r="D151" s="13" t="s">
        <v>10372</v>
      </c>
      <c r="E151" s="13" t="s">
        <v>13021</v>
      </c>
      <c r="F151" s="13"/>
      <c r="G151" t="str">
        <f ca="1">IFERROR(
   IF(
      TODAY() - _xlfn.XLOOKUP(C151, Historico_de_ventas!F:F, Historico_de_ventas!C:C, "") &lt;= 90,
      "activo",
      "inactivo"
   ),
   "Nuevo Cliente"
)</f>
        <v>inactivo</v>
      </c>
    </row>
    <row r="152" spans="1:7" hidden="1" x14ac:dyDescent="0.3">
      <c r="A152" s="13"/>
      <c r="B152" s="13" t="s">
        <v>2677</v>
      </c>
      <c r="C152" s="13" t="s">
        <v>1496</v>
      </c>
      <c r="D152" s="13" t="s">
        <v>10372</v>
      </c>
      <c r="E152" s="13"/>
      <c r="F152" s="13"/>
      <c r="G152" t="str">
        <f ca="1">IFERROR(
   IF(
      TODAY() - _xlfn.XLOOKUP(C152, Historico_de_ventas!F:F, Historico_de_ventas!C:C, "") &lt;= 90,
      "activo",
      "inactivo"
   ),
   "Nuevo Cliente"
)</f>
        <v>Nuevo Cliente</v>
      </c>
    </row>
    <row r="153" spans="1:7" ht="28.8" hidden="1" x14ac:dyDescent="0.3">
      <c r="A153" s="13"/>
      <c r="B153" s="13"/>
      <c r="C153" s="13" t="s">
        <v>13037</v>
      </c>
      <c r="D153" s="13" t="s">
        <v>10372</v>
      </c>
      <c r="E153" s="13" t="s">
        <v>13038</v>
      </c>
      <c r="F153" s="13"/>
      <c r="G153" t="str">
        <f ca="1">IFERROR(
   IF(
      TODAY() - _xlfn.XLOOKUP(C153, Historico_de_ventas!F:F, Historico_de_ventas!C:C, "") &lt;= 90,
      "activo",
      "inactivo"
   ),
   "Nuevo Cliente"
)</f>
        <v>inactivo</v>
      </c>
    </row>
    <row r="154" spans="1:7" hidden="1" x14ac:dyDescent="0.3">
      <c r="A154" s="13"/>
      <c r="B154" s="13"/>
      <c r="C154" s="13" t="s">
        <v>5611</v>
      </c>
      <c r="D154" s="13" t="s">
        <v>10372</v>
      </c>
      <c r="E154" s="13"/>
      <c r="F154" s="13"/>
      <c r="G154" t="str">
        <f ca="1">IFERROR(
   IF(
      TODAY() - _xlfn.XLOOKUP(C154, Historico_de_ventas!F:F, Historico_de_ventas!C:C, "") &lt;= 90,
      "activo",
      "inactivo"
   ),
   "Nuevo Cliente"
)</f>
        <v>Nuevo Cliente</v>
      </c>
    </row>
    <row r="155" spans="1:7" ht="28.8" hidden="1" x14ac:dyDescent="0.3">
      <c r="A155" s="13" t="s">
        <v>98</v>
      </c>
      <c r="B155" s="13"/>
      <c r="C155" s="13" t="s">
        <v>8263</v>
      </c>
      <c r="D155" s="13" t="s">
        <v>10372</v>
      </c>
      <c r="E155" s="13"/>
      <c r="F155" s="13"/>
      <c r="G155" t="str">
        <f ca="1">IFERROR(
   IF(
      TODAY() - _xlfn.XLOOKUP(C155, Historico_de_ventas!F:F, Historico_de_ventas!C:C, "") &lt;= 90,
      "activo",
      "inactivo"
   ),
   "Nuevo Cliente"
)</f>
        <v>Nuevo Cliente</v>
      </c>
    </row>
    <row r="156" spans="1:7" hidden="1" x14ac:dyDescent="0.3">
      <c r="A156" s="13" t="s">
        <v>1273</v>
      </c>
      <c r="B156" s="13"/>
      <c r="C156" s="13" t="s">
        <v>6607</v>
      </c>
      <c r="D156" s="13" t="s">
        <v>10372</v>
      </c>
      <c r="E156" s="13"/>
      <c r="F156" s="13"/>
      <c r="G156" t="str">
        <f ca="1">IFERROR(
   IF(
      TODAY() - _xlfn.XLOOKUP(C156, Historico_de_ventas!F:F, Historico_de_ventas!C:C, "") &lt;= 90,
      "activo",
      "inactivo"
   ),
   "Nuevo Cliente"
)</f>
        <v>Nuevo Cliente</v>
      </c>
    </row>
    <row r="157" spans="1:7" hidden="1" x14ac:dyDescent="0.3">
      <c r="A157" s="13" t="s">
        <v>327</v>
      </c>
      <c r="B157" s="13"/>
      <c r="C157" s="13" t="s">
        <v>8264</v>
      </c>
      <c r="D157" s="13" t="s">
        <v>10372</v>
      </c>
      <c r="E157" s="13"/>
      <c r="F157" s="13"/>
      <c r="G157" t="str">
        <f ca="1">IFERROR(
   IF(
      TODAY() - _xlfn.XLOOKUP(C157, Historico_de_ventas!F:F, Historico_de_ventas!C:C, "") &lt;= 90,
      "activo",
      "inactivo"
   ),
   "Nuevo Cliente"
)</f>
        <v>inactivo</v>
      </c>
    </row>
    <row r="158" spans="1:7" ht="28.8" hidden="1" x14ac:dyDescent="0.3">
      <c r="A158" s="13" t="s">
        <v>49</v>
      </c>
      <c r="B158" s="13" t="s">
        <v>1205</v>
      </c>
      <c r="C158" s="13" t="s">
        <v>1204</v>
      </c>
      <c r="D158" s="13" t="s">
        <v>10372</v>
      </c>
      <c r="E158" s="13"/>
      <c r="F158" s="13"/>
      <c r="G158" t="str">
        <f ca="1">IFERROR(
   IF(
      TODAY() - _xlfn.XLOOKUP(C158, Historico_de_ventas!F:F, Historico_de_ventas!C:C, "") &lt;= 90,
      "activo",
      "inactivo"
   ),
   "Nuevo Cliente"
)</f>
        <v>Nuevo Cliente</v>
      </c>
    </row>
    <row r="159" spans="1:7" hidden="1" x14ac:dyDescent="0.3">
      <c r="A159" s="13"/>
      <c r="B159" s="13"/>
      <c r="C159" s="13" t="s">
        <v>7111</v>
      </c>
      <c r="D159" s="13" t="s">
        <v>10372</v>
      </c>
      <c r="E159" s="13"/>
      <c r="F159" s="13"/>
      <c r="G159" t="str">
        <f ca="1">IFERROR(
   IF(
      TODAY() - _xlfn.XLOOKUP(C159, Historico_de_ventas!F:F, Historico_de_ventas!C:C, "") &lt;= 90,
      "activo",
      "inactivo"
   ),
   "Nuevo Cliente"
)</f>
        <v>Nuevo Cliente</v>
      </c>
    </row>
    <row r="160" spans="1:7" hidden="1" x14ac:dyDescent="0.3">
      <c r="A160" s="13"/>
      <c r="B160" s="13"/>
      <c r="C160" s="13" t="s">
        <v>339</v>
      </c>
      <c r="D160" s="13" t="s">
        <v>10372</v>
      </c>
      <c r="E160" s="13"/>
      <c r="F160" s="13"/>
      <c r="G160" t="str">
        <f ca="1">IFERROR(
   IF(
      TODAY() - _xlfn.XLOOKUP(C160, Historico_de_ventas!F:F, Historico_de_ventas!C:C, "") &lt;= 90,
      "activo",
      "inactivo"
   ),
   "Nuevo Cliente"
)</f>
        <v>Nuevo Cliente</v>
      </c>
    </row>
    <row r="161" spans="1:7" ht="28.8" hidden="1" x14ac:dyDescent="0.3">
      <c r="A161" s="13"/>
      <c r="B161" s="13"/>
      <c r="C161" s="13" t="s">
        <v>7040</v>
      </c>
      <c r="D161" s="13" t="s">
        <v>10372</v>
      </c>
      <c r="E161" s="13"/>
      <c r="F161" s="13"/>
      <c r="G161" t="str">
        <f ca="1">IFERROR(
   IF(
      TODAY() - _xlfn.XLOOKUP(C161, Historico_de_ventas!F:F, Historico_de_ventas!C:C, "") &lt;= 90,
      "activo",
      "inactivo"
   ),
   "Nuevo Cliente"
)</f>
        <v>Nuevo Cliente</v>
      </c>
    </row>
    <row r="162" spans="1:7" hidden="1" x14ac:dyDescent="0.3">
      <c r="A162" s="13"/>
      <c r="B162" s="13"/>
      <c r="C162" s="13" t="s">
        <v>8265</v>
      </c>
      <c r="D162" s="13" t="s">
        <v>10372</v>
      </c>
      <c r="E162" s="13"/>
      <c r="F162" s="13"/>
      <c r="G162" t="str">
        <f ca="1">IFERROR(
   IF(
      TODAY() - _xlfn.XLOOKUP(C162, Historico_de_ventas!F:F, Historico_de_ventas!C:C, "") &lt;= 90,
      "activo",
      "inactivo"
   ),
   "Nuevo Cliente"
)</f>
        <v>Nuevo Cliente</v>
      </c>
    </row>
    <row r="163" spans="1:7" hidden="1" x14ac:dyDescent="0.3">
      <c r="A163" s="13" t="s">
        <v>6</v>
      </c>
      <c r="B163" s="13"/>
      <c r="C163" s="13" t="s">
        <v>1220</v>
      </c>
      <c r="D163" s="13" t="s">
        <v>10372</v>
      </c>
      <c r="E163" s="13"/>
      <c r="F163" s="13"/>
      <c r="G163" t="str">
        <f ca="1">IFERROR(
   IF(
      TODAY() - _xlfn.XLOOKUP(C163, Historico_de_ventas!F:F, Historico_de_ventas!C:C, "") &lt;= 90,
      "activo",
      "inactivo"
   ),
   "Nuevo Cliente"
)</f>
        <v>Nuevo Cliente</v>
      </c>
    </row>
    <row r="164" spans="1:7" hidden="1" x14ac:dyDescent="0.3">
      <c r="A164" s="13" t="s">
        <v>196</v>
      </c>
      <c r="B164" s="13"/>
      <c r="C164" s="13" t="s">
        <v>4235</v>
      </c>
      <c r="D164" s="13" t="s">
        <v>10372</v>
      </c>
      <c r="E164" s="13"/>
      <c r="F164" s="13"/>
      <c r="G164" t="str">
        <f ca="1">IFERROR(
   IF(
      TODAY() - _xlfn.XLOOKUP(C164, Historico_de_ventas!F:F, Historico_de_ventas!C:C, "") &lt;= 90,
      "activo",
      "inactivo"
   ),
   "Nuevo Cliente"
)</f>
        <v>Nuevo Cliente</v>
      </c>
    </row>
    <row r="165" spans="1:7" hidden="1" x14ac:dyDescent="0.3">
      <c r="A165" s="13"/>
      <c r="B165" s="13"/>
      <c r="C165" s="13" t="s">
        <v>4506</v>
      </c>
      <c r="D165" s="13" t="s">
        <v>10372</v>
      </c>
      <c r="E165" s="13"/>
      <c r="F165" s="13"/>
      <c r="G165" t="str">
        <f ca="1">IFERROR(
   IF(
      TODAY() - _xlfn.XLOOKUP(C165, Historico_de_ventas!F:F, Historico_de_ventas!C:C, "") &lt;= 90,
      "activo",
      "inactivo"
   ),
   "Nuevo Cliente"
)</f>
        <v>Nuevo Cliente</v>
      </c>
    </row>
    <row r="166" spans="1:7" ht="28.8" hidden="1" x14ac:dyDescent="0.3">
      <c r="A166" s="13"/>
      <c r="B166" s="13" t="s">
        <v>3159</v>
      </c>
      <c r="C166" s="13" t="s">
        <v>6131</v>
      </c>
      <c r="D166" s="13" t="s">
        <v>10372</v>
      </c>
      <c r="E166" s="13"/>
      <c r="F166" s="13"/>
      <c r="G166" t="str">
        <f ca="1">IFERROR(
   IF(
      TODAY() - _xlfn.XLOOKUP(C166, Historico_de_ventas!F:F, Historico_de_ventas!C:C, "") &lt;= 90,
      "activo",
      "inactivo"
   ),
   "Nuevo Cliente"
)</f>
        <v>Nuevo Cliente</v>
      </c>
    </row>
    <row r="167" spans="1:7" hidden="1" x14ac:dyDescent="0.3">
      <c r="A167" s="13"/>
      <c r="B167" s="13" t="s">
        <v>873</v>
      </c>
      <c r="C167" s="13" t="s">
        <v>1806</v>
      </c>
      <c r="D167" s="13" t="s">
        <v>10372</v>
      </c>
      <c r="E167" s="13"/>
      <c r="F167" s="13"/>
      <c r="G167" t="str">
        <f ca="1">IFERROR(
   IF(
      TODAY() - _xlfn.XLOOKUP(C167, Historico_de_ventas!F:F, Historico_de_ventas!C:C, "") &lt;= 90,
      "activo",
      "inactivo"
   ),
   "Nuevo Cliente"
)</f>
        <v>Nuevo Cliente</v>
      </c>
    </row>
    <row r="168" spans="1:7" hidden="1" x14ac:dyDescent="0.3">
      <c r="A168" s="13"/>
      <c r="B168" s="13" t="s">
        <v>906</v>
      </c>
      <c r="C168" s="13" t="s">
        <v>5376</v>
      </c>
      <c r="D168" s="13" t="s">
        <v>10372</v>
      </c>
      <c r="E168" s="13"/>
      <c r="F168" s="13"/>
      <c r="G168" t="str">
        <f ca="1">IFERROR(
   IF(
      TODAY() - _xlfn.XLOOKUP(C168, Historico_de_ventas!F:F, Historico_de_ventas!C:C, "") &lt;= 90,
      "activo",
      "inactivo"
   ),
   "Nuevo Cliente"
)</f>
        <v>Nuevo Cliente</v>
      </c>
    </row>
    <row r="169" spans="1:7" hidden="1" x14ac:dyDescent="0.3">
      <c r="A169" s="13"/>
      <c r="B169" s="13"/>
      <c r="C169" s="13" t="s">
        <v>13039</v>
      </c>
      <c r="D169" s="13"/>
      <c r="E169" s="13"/>
      <c r="F169" s="13"/>
      <c r="G169" t="str">
        <f ca="1">IFERROR(
   IF(
      TODAY() - _xlfn.XLOOKUP(C169, Historico_de_ventas!F:F, Historico_de_ventas!C:C, "") &lt;= 90,
      "activo",
      "inactivo"
   ),
   "Nuevo Cliente"
)</f>
        <v>inactivo</v>
      </c>
    </row>
    <row r="170" spans="1:7" hidden="1" x14ac:dyDescent="0.3">
      <c r="A170" s="13"/>
      <c r="B170" s="13"/>
      <c r="C170" s="13" t="s">
        <v>5013</v>
      </c>
      <c r="D170" s="13" t="s">
        <v>10372</v>
      </c>
      <c r="E170" s="13"/>
      <c r="F170" s="13"/>
      <c r="G170" t="str">
        <f ca="1">IFERROR(
   IF(
      TODAY() - _xlfn.XLOOKUP(C170, Historico_de_ventas!F:F, Historico_de_ventas!C:C, "") &lt;= 90,
      "activo",
      "inactivo"
   ),
   "Nuevo Cliente"
)</f>
        <v>Nuevo Cliente</v>
      </c>
    </row>
    <row r="171" spans="1:7" hidden="1" x14ac:dyDescent="0.3">
      <c r="A171" s="13"/>
      <c r="B171" s="13"/>
      <c r="C171" s="13" t="s">
        <v>4891</v>
      </c>
      <c r="D171" s="13" t="s">
        <v>10372</v>
      </c>
      <c r="E171" s="13"/>
      <c r="F171" s="13"/>
      <c r="G171" t="str">
        <f ca="1">IFERROR(
   IF(
      TODAY() - _xlfn.XLOOKUP(C171, Historico_de_ventas!F:F, Historico_de_ventas!C:C, "") &lt;= 90,
      "activo",
      "inactivo"
   ),
   "Nuevo Cliente"
)</f>
        <v>Nuevo Cliente</v>
      </c>
    </row>
    <row r="172" spans="1:7" hidden="1" x14ac:dyDescent="0.3">
      <c r="A172" s="13"/>
      <c r="B172" s="13"/>
      <c r="C172" s="13" t="s">
        <v>5092</v>
      </c>
      <c r="D172" s="13" t="s">
        <v>10372</v>
      </c>
      <c r="E172" s="13"/>
      <c r="F172" s="13"/>
      <c r="G172" t="str">
        <f ca="1">IFERROR(
   IF(
      TODAY() - _xlfn.XLOOKUP(C172, Historico_de_ventas!F:F, Historico_de_ventas!C:C, "") &lt;= 90,
      "activo",
      "inactivo"
   ),
   "Nuevo Cliente"
)</f>
        <v>Nuevo Cliente</v>
      </c>
    </row>
    <row r="173" spans="1:7" hidden="1" x14ac:dyDescent="0.3">
      <c r="A173" s="13"/>
      <c r="B173" s="13"/>
      <c r="C173" s="13" t="s">
        <v>5295</v>
      </c>
      <c r="D173" s="13" t="s">
        <v>10372</v>
      </c>
      <c r="E173" s="13"/>
      <c r="F173" s="13"/>
      <c r="G173" t="str">
        <f ca="1">IFERROR(
   IF(
      TODAY() - _xlfn.XLOOKUP(C173, Historico_de_ventas!F:F, Historico_de_ventas!C:C, "") &lt;= 90,
      "activo",
      "inactivo"
   ),
   "Nuevo Cliente"
)</f>
        <v>Nuevo Cliente</v>
      </c>
    </row>
    <row r="174" spans="1:7" hidden="1" x14ac:dyDescent="0.3">
      <c r="A174" s="13"/>
      <c r="B174" s="13"/>
      <c r="C174" s="13" t="s">
        <v>5247</v>
      </c>
      <c r="D174" s="13" t="s">
        <v>10372</v>
      </c>
      <c r="E174" s="13"/>
      <c r="F174" s="13"/>
      <c r="G174" t="str">
        <f ca="1">IFERROR(
   IF(
      TODAY() - _xlfn.XLOOKUP(C174, Historico_de_ventas!F:F, Historico_de_ventas!C:C, "") &lt;= 90,
      "activo",
      "inactivo"
   ),
   "Nuevo Cliente"
)</f>
        <v>Nuevo Cliente</v>
      </c>
    </row>
    <row r="175" spans="1:7" hidden="1" x14ac:dyDescent="0.3">
      <c r="A175" s="13"/>
      <c r="B175" s="13"/>
      <c r="C175" s="13" t="s">
        <v>1299</v>
      </c>
      <c r="D175" s="13" t="s">
        <v>10372</v>
      </c>
      <c r="E175" s="13"/>
      <c r="F175" s="13"/>
      <c r="G175" t="str">
        <f ca="1">IFERROR(
   IF(
      TODAY() - _xlfn.XLOOKUP(C175, Historico_de_ventas!F:F, Historico_de_ventas!C:C, "") &lt;= 90,
      "activo",
      "inactivo"
   ),
   "Nuevo Cliente"
)</f>
        <v>Nuevo Cliente</v>
      </c>
    </row>
    <row r="176" spans="1:7" hidden="1" x14ac:dyDescent="0.3">
      <c r="A176" s="13"/>
      <c r="B176" s="13"/>
      <c r="C176" s="13" t="s">
        <v>13040</v>
      </c>
      <c r="D176" s="13"/>
      <c r="E176" s="13"/>
      <c r="F176" s="13"/>
      <c r="G176" t="str">
        <f ca="1">IFERROR(
   IF(
      TODAY() - _xlfn.XLOOKUP(C176, Historico_de_ventas!F:F, Historico_de_ventas!C:C, "") &lt;= 90,
      "activo",
      "inactivo"
   ),
   "Nuevo Cliente"
)</f>
        <v>inactivo</v>
      </c>
    </row>
    <row r="177" spans="1:7" hidden="1" x14ac:dyDescent="0.3">
      <c r="A177" s="13"/>
      <c r="B177" s="13"/>
      <c r="C177" s="13" t="s">
        <v>5136</v>
      </c>
      <c r="D177" s="13" t="s">
        <v>10372</v>
      </c>
      <c r="E177" s="13"/>
      <c r="F177" s="13"/>
      <c r="G177" t="str">
        <f ca="1">IFERROR(
   IF(
      TODAY() - _xlfn.XLOOKUP(C177, Historico_de_ventas!F:F, Historico_de_ventas!C:C, "") &lt;= 90,
      "activo",
      "inactivo"
   ),
   "Nuevo Cliente"
)</f>
        <v>Nuevo Cliente</v>
      </c>
    </row>
    <row r="178" spans="1:7" hidden="1" x14ac:dyDescent="0.3">
      <c r="A178" s="13"/>
      <c r="B178" s="13" t="s">
        <v>356</v>
      </c>
      <c r="C178" s="13" t="s">
        <v>22</v>
      </c>
      <c r="D178" s="13"/>
      <c r="E178" s="13"/>
      <c r="F178" s="13"/>
      <c r="G178" t="str">
        <f ca="1">IFERROR(
   IF(
      TODAY() - _xlfn.XLOOKUP(C178, Historico_de_ventas!F:F, Historico_de_ventas!C:C, "") &lt;= 90,
      "activo",
      "inactivo"
   ),
   "Nuevo Cliente"
)</f>
        <v>inactivo</v>
      </c>
    </row>
    <row r="179" spans="1:7" hidden="1" x14ac:dyDescent="0.3">
      <c r="A179" s="13" t="s">
        <v>49</v>
      </c>
      <c r="B179" s="13" t="s">
        <v>5954</v>
      </c>
      <c r="C179" s="13" t="s">
        <v>5953</v>
      </c>
      <c r="D179" s="13" t="s">
        <v>10372</v>
      </c>
      <c r="E179" s="13"/>
      <c r="F179" s="13"/>
      <c r="G179" t="str">
        <f ca="1">IFERROR(
   IF(
      TODAY() - _xlfn.XLOOKUP(C179, Historico_de_ventas!F:F, Historico_de_ventas!C:C, "") &lt;= 90,
      "activo",
      "inactivo"
   ),
   "Nuevo Cliente"
)</f>
        <v>Nuevo Cliente</v>
      </c>
    </row>
    <row r="180" spans="1:7" ht="28.8" hidden="1" x14ac:dyDescent="0.3">
      <c r="A180" s="13" t="s">
        <v>141</v>
      </c>
      <c r="B180" s="13" t="s">
        <v>2841</v>
      </c>
      <c r="C180" s="13" t="s">
        <v>2444</v>
      </c>
      <c r="D180" s="13" t="s">
        <v>10372</v>
      </c>
      <c r="E180" s="13"/>
      <c r="F180" s="13"/>
      <c r="G180" t="str">
        <f ca="1">IFERROR(
   IF(
      TODAY() - _xlfn.XLOOKUP(C180, Historico_de_ventas!F:F, Historico_de_ventas!C:C, "") &lt;= 90,
      "activo",
      "inactivo"
   ),
   "Nuevo Cliente"
)</f>
        <v>Nuevo Cliente</v>
      </c>
    </row>
    <row r="181" spans="1:7" ht="28.8" hidden="1" x14ac:dyDescent="0.3">
      <c r="A181" s="13" t="s">
        <v>49</v>
      </c>
      <c r="B181" s="13" t="s">
        <v>3277</v>
      </c>
      <c r="C181" s="13" t="s">
        <v>3276</v>
      </c>
      <c r="D181" s="13" t="s">
        <v>10372</v>
      </c>
      <c r="E181" s="13"/>
      <c r="F181" s="13"/>
      <c r="G181" t="str">
        <f ca="1">IFERROR(
   IF(
      TODAY() - _xlfn.XLOOKUP(C181, Historico_de_ventas!F:F, Historico_de_ventas!C:C, "") &lt;= 90,
      "activo",
      "inactivo"
   ),
   "Nuevo Cliente"
)</f>
        <v>Nuevo Cliente</v>
      </c>
    </row>
    <row r="182" spans="1:7" hidden="1" x14ac:dyDescent="0.3">
      <c r="A182" s="13"/>
      <c r="B182" s="13"/>
      <c r="C182" s="13" t="s">
        <v>8266</v>
      </c>
      <c r="D182" s="13" t="s">
        <v>10414</v>
      </c>
      <c r="E182" s="13"/>
      <c r="F182" s="13"/>
      <c r="G182" t="str">
        <f ca="1">IFERROR(
   IF(
      TODAY() - _xlfn.XLOOKUP(C182, Historico_de_ventas!F:F, Historico_de_ventas!C:C, "") &lt;= 90,
      "activo",
      "inactivo"
   ),
   "Nuevo Cliente"
)</f>
        <v>Nuevo Cliente</v>
      </c>
    </row>
    <row r="183" spans="1:7" hidden="1" x14ac:dyDescent="0.3">
      <c r="A183" s="13"/>
      <c r="B183" s="13"/>
      <c r="C183" s="13" t="s">
        <v>5724</v>
      </c>
      <c r="D183" s="13" t="s">
        <v>10372</v>
      </c>
      <c r="E183" s="13"/>
      <c r="F183" s="13"/>
      <c r="G183" t="str">
        <f ca="1">IFERROR(
   IF(
      TODAY() - _xlfn.XLOOKUP(C183, Historico_de_ventas!F:F, Historico_de_ventas!C:C, "") &lt;= 90,
      "activo",
      "inactivo"
   ),
   "Nuevo Cliente"
)</f>
        <v>Nuevo Cliente</v>
      </c>
    </row>
    <row r="184" spans="1:7" ht="28.8" hidden="1" x14ac:dyDescent="0.3">
      <c r="A184" s="13" t="s">
        <v>49</v>
      </c>
      <c r="B184" s="13" t="s">
        <v>10411</v>
      </c>
      <c r="C184" s="13" t="s">
        <v>3091</v>
      </c>
      <c r="D184" s="13" t="s">
        <v>10372</v>
      </c>
      <c r="E184" s="13"/>
      <c r="F184" s="13"/>
      <c r="G184" t="str">
        <f ca="1">IFERROR(
   IF(
      TODAY() - _xlfn.XLOOKUP(C184, Historico_de_ventas!F:F, Historico_de_ventas!C:C, "") &lt;= 90,
      "activo",
      "inactivo"
   ),
   "Nuevo Cliente"
)</f>
        <v>Nuevo Cliente</v>
      </c>
    </row>
    <row r="185" spans="1:7" hidden="1" x14ac:dyDescent="0.3">
      <c r="A185" s="13"/>
      <c r="B185" s="13"/>
      <c r="C185" s="13" t="s">
        <v>13041</v>
      </c>
      <c r="D185" s="13"/>
      <c r="E185" s="13"/>
      <c r="F185" s="13"/>
      <c r="G185" t="str">
        <f ca="1">IFERROR(
   IF(
      TODAY() - _xlfn.XLOOKUP(C185, Historico_de_ventas!F:F, Historico_de_ventas!C:C, "") &lt;= 90,
      "activo",
      "inactivo"
   ),
   "Nuevo Cliente"
)</f>
        <v>Nuevo Cliente</v>
      </c>
    </row>
    <row r="186" spans="1:7" ht="28.8" hidden="1" x14ac:dyDescent="0.3">
      <c r="A186" s="13" t="s">
        <v>451</v>
      </c>
      <c r="B186" s="13" t="s">
        <v>4768</v>
      </c>
      <c r="C186" s="13" t="s">
        <v>4767</v>
      </c>
      <c r="D186" s="13" t="s">
        <v>10372</v>
      </c>
      <c r="E186" s="13"/>
      <c r="F186" s="13"/>
      <c r="G186" t="str">
        <f ca="1">IFERROR(
   IF(
      TODAY() - _xlfn.XLOOKUP(C186, Historico_de_ventas!F:F, Historico_de_ventas!C:C, "") &lt;= 90,
      "activo",
      "inactivo"
   ),
   "Nuevo Cliente"
)</f>
        <v>Nuevo Cliente</v>
      </c>
    </row>
    <row r="187" spans="1:7" hidden="1" x14ac:dyDescent="0.3">
      <c r="A187" s="13"/>
      <c r="B187" s="13"/>
      <c r="C187" s="13" t="s">
        <v>13042</v>
      </c>
      <c r="D187" s="13"/>
      <c r="E187" s="13"/>
      <c r="F187" s="13"/>
      <c r="G187" t="str">
        <f ca="1">IFERROR(
   IF(
      TODAY() - _xlfn.XLOOKUP(C187, Historico_de_ventas!F:F, Historico_de_ventas!C:C, "") &lt;= 90,
      "activo",
      "inactivo"
   ),
   "Nuevo Cliente"
)</f>
        <v>Nuevo Cliente</v>
      </c>
    </row>
    <row r="188" spans="1:7" ht="28.8" hidden="1" x14ac:dyDescent="0.3">
      <c r="A188" s="13"/>
      <c r="B188" s="13" t="s">
        <v>2789</v>
      </c>
      <c r="C188" s="13" t="s">
        <v>6164</v>
      </c>
      <c r="D188" s="13" t="s">
        <v>10372</v>
      </c>
      <c r="E188" s="13"/>
      <c r="F188" s="13"/>
      <c r="G188" t="str">
        <f ca="1">IFERROR(
   IF(
      TODAY() - _xlfn.XLOOKUP(C188, Historico_de_ventas!F:F, Historico_de_ventas!C:C, "") &lt;= 90,
      "activo",
      "inactivo"
   ),
   "Nuevo Cliente"
)</f>
        <v>Nuevo Cliente</v>
      </c>
    </row>
    <row r="189" spans="1:7" hidden="1" x14ac:dyDescent="0.3">
      <c r="A189" s="13" t="s">
        <v>69</v>
      </c>
      <c r="B189" s="13"/>
      <c r="C189" s="13" t="s">
        <v>2732</v>
      </c>
      <c r="D189" s="13" t="s">
        <v>10372</v>
      </c>
      <c r="E189" s="13"/>
      <c r="F189" s="13"/>
      <c r="G189" t="str">
        <f ca="1">IFERROR(
   IF(
      TODAY() - _xlfn.XLOOKUP(C189, Historico_de_ventas!F:F, Historico_de_ventas!C:C, "") &lt;= 90,
      "activo",
      "inactivo"
   ),
   "Nuevo Cliente"
)</f>
        <v>Nuevo Cliente</v>
      </c>
    </row>
    <row r="190" spans="1:7" hidden="1" x14ac:dyDescent="0.3">
      <c r="A190" s="13"/>
      <c r="B190" s="13"/>
      <c r="C190" s="13" t="s">
        <v>6383</v>
      </c>
      <c r="D190" s="13" t="s">
        <v>10372</v>
      </c>
      <c r="E190" s="13"/>
      <c r="F190" s="13"/>
      <c r="G190" t="str">
        <f ca="1">IFERROR(
   IF(
      TODAY() - _xlfn.XLOOKUP(C190, Historico_de_ventas!F:F, Historico_de_ventas!C:C, "") &lt;= 90,
      "activo",
      "inactivo"
   ),
   "Nuevo Cliente"
)</f>
        <v>Nuevo Cliente</v>
      </c>
    </row>
    <row r="191" spans="1:7" hidden="1" x14ac:dyDescent="0.3">
      <c r="A191" s="13"/>
      <c r="B191" s="13"/>
      <c r="C191" s="13" t="s">
        <v>8267</v>
      </c>
      <c r="D191" s="13"/>
      <c r="E191" s="13"/>
      <c r="F191" s="13"/>
      <c r="G191" t="str">
        <f ca="1">IFERROR(
   IF(
      TODAY() - _xlfn.XLOOKUP(C191, Historico_de_ventas!F:F, Historico_de_ventas!C:C, "") &lt;= 90,
      "activo",
      "inactivo"
   ),
   "Nuevo Cliente"
)</f>
        <v>Nuevo Cliente</v>
      </c>
    </row>
    <row r="192" spans="1:7" hidden="1" x14ac:dyDescent="0.3">
      <c r="A192" s="13" t="s">
        <v>69</v>
      </c>
      <c r="B192" s="13" t="s">
        <v>3972</v>
      </c>
      <c r="C192" s="13" t="s">
        <v>8267</v>
      </c>
      <c r="D192" s="13" t="s">
        <v>10372</v>
      </c>
      <c r="E192" s="13"/>
      <c r="F192" s="13"/>
      <c r="G192" t="str">
        <f ca="1">IFERROR(
   IF(
      TODAY() - _xlfn.XLOOKUP(C192, Historico_de_ventas!F:F, Historico_de_ventas!C:C, "") &lt;= 90,
      "activo",
      "inactivo"
   ),
   "Nuevo Cliente"
)</f>
        <v>Nuevo Cliente</v>
      </c>
    </row>
    <row r="193" spans="1:7" ht="28.8" hidden="1" x14ac:dyDescent="0.3">
      <c r="A193" s="13"/>
      <c r="B193" s="13" t="s">
        <v>2577</v>
      </c>
      <c r="C193" s="13" t="s">
        <v>8268</v>
      </c>
      <c r="D193" s="13" t="s">
        <v>10372</v>
      </c>
      <c r="E193" s="13"/>
      <c r="F193" s="13"/>
      <c r="G193" t="str">
        <f ca="1">IFERROR(
   IF(
      TODAY() - _xlfn.XLOOKUP(C193, Historico_de_ventas!F:F, Historico_de_ventas!C:C, "") &lt;= 90,
      "activo",
      "inactivo"
   ),
   "Nuevo Cliente"
)</f>
        <v>Nuevo Cliente</v>
      </c>
    </row>
    <row r="194" spans="1:7" hidden="1" x14ac:dyDescent="0.3">
      <c r="A194" s="13" t="s">
        <v>595</v>
      </c>
      <c r="B194" s="13"/>
      <c r="C194" s="13" t="s">
        <v>1709</v>
      </c>
      <c r="D194" s="13" t="s">
        <v>10372</v>
      </c>
      <c r="E194" s="13"/>
      <c r="F194" s="13"/>
      <c r="G194" t="str">
        <f ca="1">IFERROR(
   IF(
      TODAY() - _xlfn.XLOOKUP(C194, Historico_de_ventas!F:F, Historico_de_ventas!C:C, "") &lt;= 90,
      "activo",
      "inactivo"
   ),
   "Nuevo Cliente"
)</f>
        <v>Nuevo Cliente</v>
      </c>
    </row>
    <row r="195" spans="1:7" ht="43.2" hidden="1" x14ac:dyDescent="0.3">
      <c r="A195" s="13" t="s">
        <v>40</v>
      </c>
      <c r="B195" s="13" t="s">
        <v>13043</v>
      </c>
      <c r="C195" s="13" t="s">
        <v>13044</v>
      </c>
      <c r="D195" s="13" t="s">
        <v>10372</v>
      </c>
      <c r="E195" s="13" t="s">
        <v>13021</v>
      </c>
      <c r="F195" s="13"/>
      <c r="G195" t="str">
        <f ca="1">IFERROR(
   IF(
      TODAY() - _xlfn.XLOOKUP(C195, Historico_de_ventas!F:F, Historico_de_ventas!C:C, "") &lt;= 90,
      "activo",
      "inactivo"
   ),
   "Nuevo Cliente"
)</f>
        <v>inactivo</v>
      </c>
    </row>
    <row r="196" spans="1:7" hidden="1" x14ac:dyDescent="0.3">
      <c r="A196" s="13" t="s">
        <v>49</v>
      </c>
      <c r="B196" s="13" t="s">
        <v>6933</v>
      </c>
      <c r="C196" s="13" t="s">
        <v>8269</v>
      </c>
      <c r="D196" s="13" t="s">
        <v>10372</v>
      </c>
      <c r="E196" s="13"/>
      <c r="F196" s="13"/>
      <c r="G196" t="str">
        <f ca="1">IFERROR(
   IF(
      TODAY() - _xlfn.XLOOKUP(C196, Historico_de_ventas!F:F, Historico_de_ventas!C:C, "") &lt;= 90,
      "activo",
      "inactivo"
   ),
   "Nuevo Cliente"
)</f>
        <v>Nuevo Cliente</v>
      </c>
    </row>
    <row r="197" spans="1:7" hidden="1" x14ac:dyDescent="0.3">
      <c r="A197" s="13"/>
      <c r="B197" s="13"/>
      <c r="C197" s="13" t="s">
        <v>13045</v>
      </c>
      <c r="D197" s="13"/>
      <c r="E197" s="13"/>
      <c r="F197" s="13"/>
      <c r="G197" t="str">
        <f ca="1">IFERROR(
   IF(
      TODAY() - _xlfn.XLOOKUP(C197, Historico_de_ventas!F:F, Historico_de_ventas!C:C, "") &lt;= 90,
      "activo",
      "inactivo"
   ),
   "Nuevo Cliente"
)</f>
        <v>Nuevo Cliente</v>
      </c>
    </row>
    <row r="198" spans="1:7" ht="28.8" hidden="1" x14ac:dyDescent="0.3">
      <c r="A198" s="13" t="s">
        <v>451</v>
      </c>
      <c r="B198" s="13" t="s">
        <v>2653</v>
      </c>
      <c r="C198" s="13" t="s">
        <v>2652</v>
      </c>
      <c r="D198" s="13" t="s">
        <v>10372</v>
      </c>
      <c r="E198" s="13"/>
      <c r="F198" s="13"/>
      <c r="G198" t="str">
        <f ca="1">IFERROR(
   IF(
      TODAY() - _xlfn.XLOOKUP(C198, Historico_de_ventas!F:F, Historico_de_ventas!C:C, "") &lt;= 90,
      "activo",
      "inactivo"
   ),
   "Nuevo Cliente"
)</f>
        <v>Nuevo Cliente</v>
      </c>
    </row>
    <row r="199" spans="1:7" ht="28.8" hidden="1" x14ac:dyDescent="0.3">
      <c r="A199" s="13" t="s">
        <v>427</v>
      </c>
      <c r="B199" s="13"/>
      <c r="C199" s="13" t="s">
        <v>6642</v>
      </c>
      <c r="D199" s="13" t="s">
        <v>10372</v>
      </c>
      <c r="E199" s="13"/>
      <c r="F199" s="13"/>
      <c r="G199" t="str">
        <f ca="1">IFERROR(
   IF(
      TODAY() - _xlfn.XLOOKUP(C199, Historico_de_ventas!F:F, Historico_de_ventas!C:C, "") &lt;= 90,
      "activo",
      "inactivo"
   ),
   "Nuevo Cliente"
)</f>
        <v>Nuevo Cliente</v>
      </c>
    </row>
    <row r="200" spans="1:7" ht="28.8" hidden="1" x14ac:dyDescent="0.3">
      <c r="A200" s="13" t="s">
        <v>79</v>
      </c>
      <c r="B200" s="13" t="s">
        <v>2925</v>
      </c>
      <c r="C200" s="13" t="s">
        <v>2924</v>
      </c>
      <c r="D200" s="13" t="s">
        <v>10372</v>
      </c>
      <c r="E200" s="13"/>
      <c r="F200" s="13"/>
      <c r="G200" t="str">
        <f ca="1">IFERROR(
   IF(
      TODAY() - _xlfn.XLOOKUP(C200, Historico_de_ventas!F:F, Historico_de_ventas!C:C, "") &lt;= 90,
      "activo",
      "inactivo"
   ),
   "Nuevo Cliente"
)</f>
        <v>Nuevo Cliente</v>
      </c>
    </row>
    <row r="201" spans="1:7" hidden="1" x14ac:dyDescent="0.3">
      <c r="A201" s="13" t="s">
        <v>69</v>
      </c>
      <c r="B201" s="13" t="s">
        <v>2923</v>
      </c>
      <c r="C201" s="13" t="s">
        <v>302</v>
      </c>
      <c r="D201" s="13" t="s">
        <v>10372</v>
      </c>
      <c r="E201" s="13"/>
      <c r="F201" s="13"/>
      <c r="G201" t="str">
        <f ca="1">IFERROR(
   IF(
      TODAY() - _xlfn.XLOOKUP(C201, Historico_de_ventas!F:F, Historico_de_ventas!C:C, "") &lt;= 90,
      "activo",
      "inactivo"
   ),
   "Nuevo Cliente"
)</f>
        <v>inactivo</v>
      </c>
    </row>
    <row r="202" spans="1:7" hidden="1" x14ac:dyDescent="0.3">
      <c r="A202" s="13"/>
      <c r="B202" s="13"/>
      <c r="C202" s="13" t="s">
        <v>8270</v>
      </c>
      <c r="D202" s="13"/>
      <c r="E202" s="13"/>
      <c r="F202" s="13"/>
      <c r="G202" t="str">
        <f ca="1">IFERROR(
   IF(
      TODAY() - _xlfn.XLOOKUP(C202, Historico_de_ventas!F:F, Historico_de_ventas!C:C, "") &lt;= 90,
      "activo",
      "inactivo"
   ),
   "Nuevo Cliente"
)</f>
        <v>Nuevo Cliente</v>
      </c>
    </row>
    <row r="203" spans="1:7" ht="28.8" hidden="1" x14ac:dyDescent="0.3">
      <c r="A203" s="13"/>
      <c r="B203" s="13"/>
      <c r="C203" s="13" t="s">
        <v>1511</v>
      </c>
      <c r="D203" s="13" t="s">
        <v>10372</v>
      </c>
      <c r="E203" s="13"/>
      <c r="F203" s="13"/>
      <c r="G203" t="str">
        <f ca="1">IFERROR(
   IF(
      TODAY() - _xlfn.XLOOKUP(C203, Historico_de_ventas!F:F, Historico_de_ventas!C:C, "") &lt;= 90,
      "activo",
      "inactivo"
   ),
   "Nuevo Cliente"
)</f>
        <v>Nuevo Cliente</v>
      </c>
    </row>
    <row r="204" spans="1:7" hidden="1" x14ac:dyDescent="0.3">
      <c r="A204" s="13" t="s">
        <v>49</v>
      </c>
      <c r="B204" s="13" t="s">
        <v>2795</v>
      </c>
      <c r="C204" s="13" t="s">
        <v>2794</v>
      </c>
      <c r="D204" s="13" t="s">
        <v>10372</v>
      </c>
      <c r="E204" s="13"/>
      <c r="F204" s="13"/>
      <c r="G204" t="str">
        <f ca="1">IFERROR(
   IF(
      TODAY() - _xlfn.XLOOKUP(C204, Historico_de_ventas!F:F, Historico_de_ventas!C:C, "") &lt;= 90,
      "activo",
      "inactivo"
   ),
   "Nuevo Cliente"
)</f>
        <v>Nuevo Cliente</v>
      </c>
    </row>
    <row r="205" spans="1:7" hidden="1" x14ac:dyDescent="0.3">
      <c r="A205" s="13"/>
      <c r="B205" s="13"/>
      <c r="C205" s="13" t="s">
        <v>4200</v>
      </c>
      <c r="D205" s="13" t="s">
        <v>10372</v>
      </c>
      <c r="E205" s="13"/>
      <c r="F205" s="13"/>
      <c r="G205" t="str">
        <f ca="1">IFERROR(
   IF(
      TODAY() - _xlfn.XLOOKUP(C205, Historico_de_ventas!F:F, Historico_de_ventas!C:C, "") &lt;= 90,
      "activo",
      "inactivo"
   ),
   "Nuevo Cliente"
)</f>
        <v>Nuevo Cliente</v>
      </c>
    </row>
    <row r="206" spans="1:7" hidden="1" x14ac:dyDescent="0.3">
      <c r="A206" s="13"/>
      <c r="B206" s="13"/>
      <c r="C206" s="13" t="s">
        <v>8271</v>
      </c>
      <c r="D206" s="13" t="s">
        <v>10372</v>
      </c>
      <c r="E206" s="13"/>
      <c r="F206" s="13"/>
      <c r="G206" t="str">
        <f ca="1">IFERROR(
   IF(
      TODAY() - _xlfn.XLOOKUP(C206, Historico_de_ventas!F:F, Historico_de_ventas!C:C, "") &lt;= 90,
      "activo",
      "inactivo"
   ),
   "Nuevo Cliente"
)</f>
        <v>Nuevo Cliente</v>
      </c>
    </row>
    <row r="207" spans="1:7" ht="28.8" hidden="1" x14ac:dyDescent="0.3">
      <c r="A207" s="13" t="s">
        <v>49</v>
      </c>
      <c r="B207" s="13" t="s">
        <v>1205</v>
      </c>
      <c r="C207" s="13" t="s">
        <v>3375</v>
      </c>
      <c r="D207" s="13" t="s">
        <v>10372</v>
      </c>
      <c r="E207" s="13"/>
      <c r="F207" s="13"/>
      <c r="G207" t="str">
        <f ca="1">IFERROR(
   IF(
      TODAY() - _xlfn.XLOOKUP(C207, Historico_de_ventas!F:F, Historico_de_ventas!C:C, "") &lt;= 90,
      "activo",
      "inactivo"
   ),
   "Nuevo Cliente"
)</f>
        <v>Nuevo Cliente</v>
      </c>
    </row>
    <row r="208" spans="1:7" hidden="1" x14ac:dyDescent="0.3">
      <c r="A208" s="13" t="s">
        <v>141</v>
      </c>
      <c r="B208" s="13"/>
      <c r="C208" s="13" t="s">
        <v>45</v>
      </c>
      <c r="D208" s="13" t="s">
        <v>10372</v>
      </c>
      <c r="E208" s="13"/>
      <c r="F208" s="13"/>
      <c r="G208" t="str">
        <f ca="1">IFERROR(
   IF(
      TODAY() - _xlfn.XLOOKUP(C208, Historico_de_ventas!F:F, Historico_de_ventas!C:C, "") &lt;= 90,
      "activo",
      "inactivo"
   ),
   "Nuevo Cliente"
)</f>
        <v>inactivo</v>
      </c>
    </row>
    <row r="209" spans="1:7" hidden="1" x14ac:dyDescent="0.3">
      <c r="A209" s="13"/>
      <c r="B209" s="13"/>
      <c r="C209" s="13" t="s">
        <v>2397</v>
      </c>
      <c r="D209" s="13" t="s">
        <v>10372</v>
      </c>
      <c r="E209" s="13"/>
      <c r="F209" s="13"/>
      <c r="G209" t="str">
        <f ca="1">IFERROR(
   IF(
      TODAY() - _xlfn.XLOOKUP(C209, Historico_de_ventas!F:F, Historico_de_ventas!C:C, "") &lt;= 90,
      "activo",
      "inactivo"
   ),
   "Nuevo Cliente"
)</f>
        <v>Nuevo Cliente</v>
      </c>
    </row>
    <row r="210" spans="1:7" hidden="1" x14ac:dyDescent="0.3">
      <c r="A210" s="13" t="s">
        <v>641</v>
      </c>
      <c r="B210" s="13" t="s">
        <v>1652</v>
      </c>
      <c r="C210" s="13" t="s">
        <v>1651</v>
      </c>
      <c r="D210" s="13" t="s">
        <v>10372</v>
      </c>
      <c r="E210" s="13"/>
      <c r="F210" s="13"/>
      <c r="G210" t="str">
        <f ca="1">IFERROR(
   IF(
      TODAY() - _xlfn.XLOOKUP(C210, Historico_de_ventas!F:F, Historico_de_ventas!C:C, "") &lt;= 90,
      "activo",
      "inactivo"
   ),
   "Nuevo Cliente"
)</f>
        <v>Nuevo Cliente</v>
      </c>
    </row>
    <row r="211" spans="1:7" ht="28.8" hidden="1" x14ac:dyDescent="0.3">
      <c r="A211" s="13"/>
      <c r="B211" s="13"/>
      <c r="C211" s="13" t="s">
        <v>13046</v>
      </c>
      <c r="D211" s="13" t="s">
        <v>13047</v>
      </c>
      <c r="E211" s="13"/>
      <c r="F211" s="13"/>
      <c r="G211" t="str">
        <f ca="1">IFERROR(
   IF(
      TODAY() - _xlfn.XLOOKUP(C211, Historico_de_ventas!F:F, Historico_de_ventas!C:C, "") &lt;= 90,
      "activo",
      "inactivo"
   ),
   "Nuevo Cliente"
)</f>
        <v>activo</v>
      </c>
    </row>
    <row r="212" spans="1:7" hidden="1" x14ac:dyDescent="0.3">
      <c r="A212" s="13"/>
      <c r="B212" s="13" t="s">
        <v>13026</v>
      </c>
      <c r="C212" s="13" t="s">
        <v>13048</v>
      </c>
      <c r="D212" s="13" t="s">
        <v>10372</v>
      </c>
      <c r="E212" s="13"/>
      <c r="F212" s="13"/>
      <c r="G212" t="str">
        <f ca="1">IFERROR(
   IF(
      TODAY() - _xlfn.XLOOKUP(C212, Historico_de_ventas!F:F, Historico_de_ventas!C:C, "") &lt;= 90,
      "activo",
      "inactivo"
   ),
   "Nuevo Cliente"
)</f>
        <v>Nuevo Cliente</v>
      </c>
    </row>
    <row r="213" spans="1:7" hidden="1" x14ac:dyDescent="0.3">
      <c r="A213" s="13" t="s">
        <v>49</v>
      </c>
      <c r="B213" s="13" t="s">
        <v>8256</v>
      </c>
      <c r="C213" s="13" t="s">
        <v>8255</v>
      </c>
      <c r="D213" s="13" t="s">
        <v>10372</v>
      </c>
      <c r="E213" s="13"/>
      <c r="F213" s="13"/>
      <c r="G213" t="str">
        <f ca="1">IFERROR(
   IF(
      TODAY() - _xlfn.XLOOKUP(C213, Historico_de_ventas!F:F, Historico_de_ventas!C:C, "") &lt;= 90,
      "activo",
      "inactivo"
   ),
   "Nuevo Cliente"
)</f>
        <v>Nuevo Cliente</v>
      </c>
    </row>
    <row r="214" spans="1:7" hidden="1" x14ac:dyDescent="0.3">
      <c r="A214" s="13"/>
      <c r="B214" s="13"/>
      <c r="C214" s="13" t="s">
        <v>1076</v>
      </c>
      <c r="D214" s="13" t="s">
        <v>10372</v>
      </c>
      <c r="E214" s="13"/>
      <c r="F214" s="13"/>
      <c r="G214" t="str">
        <f ca="1">IFERROR(
   IF(
      TODAY() - _xlfn.XLOOKUP(C214, Historico_de_ventas!F:F, Historico_de_ventas!C:C, "") &lt;= 90,
      "activo",
      "inactivo"
   ),
   "Nuevo Cliente"
)</f>
        <v>Nuevo Cliente</v>
      </c>
    </row>
    <row r="215" spans="1:7" hidden="1" x14ac:dyDescent="0.3">
      <c r="A215" s="13"/>
      <c r="B215" s="13"/>
      <c r="C215" s="13" t="s">
        <v>1297</v>
      </c>
      <c r="D215" s="13" t="s">
        <v>10372</v>
      </c>
      <c r="E215" s="13"/>
      <c r="F215" s="13"/>
      <c r="G215" t="str">
        <f ca="1">IFERROR(
   IF(
      TODAY() - _xlfn.XLOOKUP(C215, Historico_de_ventas!F:F, Historico_de_ventas!C:C, "") &lt;= 90,
      "activo",
      "inactivo"
   ),
   "Nuevo Cliente"
)</f>
        <v>Nuevo Cliente</v>
      </c>
    </row>
    <row r="216" spans="1:7" ht="28.8" hidden="1" x14ac:dyDescent="0.3">
      <c r="A216" s="13" t="s">
        <v>6962</v>
      </c>
      <c r="B216" s="13" t="s">
        <v>873</v>
      </c>
      <c r="C216" s="13" t="s">
        <v>6961</v>
      </c>
      <c r="D216" s="13" t="s">
        <v>10372</v>
      </c>
      <c r="E216" s="13"/>
      <c r="F216" s="13"/>
      <c r="G216" t="str">
        <f ca="1">IFERROR(
   IF(
      TODAY() - _xlfn.XLOOKUP(C216, Historico_de_ventas!F:F, Historico_de_ventas!C:C, "") &lt;= 90,
      "activo",
      "inactivo"
   ),
   "Nuevo Cliente"
)</f>
        <v>Nuevo Cliente</v>
      </c>
    </row>
    <row r="217" spans="1:7" ht="43.2" hidden="1" x14ac:dyDescent="0.3">
      <c r="A217" s="13" t="s">
        <v>49</v>
      </c>
      <c r="B217" s="13"/>
      <c r="C217" s="13" t="s">
        <v>872</v>
      </c>
      <c r="D217" s="13" t="s">
        <v>10372</v>
      </c>
      <c r="E217" s="13"/>
      <c r="F217" s="13"/>
      <c r="G217" t="str">
        <f ca="1">IFERROR(
   IF(
      TODAY() - _xlfn.XLOOKUP(C217, Historico_de_ventas!F:F, Historico_de_ventas!C:C, "") &lt;= 90,
      "activo",
      "inactivo"
   ),
   "Nuevo Cliente"
)</f>
        <v>activo</v>
      </c>
    </row>
    <row r="218" spans="1:7" hidden="1" x14ac:dyDescent="0.3">
      <c r="A218" s="13"/>
      <c r="B218" s="13"/>
      <c r="C218" s="13" t="s">
        <v>5357</v>
      </c>
      <c r="D218" s="13" t="s">
        <v>10372</v>
      </c>
      <c r="E218" s="13"/>
      <c r="F218" s="13"/>
      <c r="G218" t="str">
        <f ca="1">IFERROR(
   IF(
      TODAY() - _xlfn.XLOOKUP(C218, Historico_de_ventas!F:F, Historico_de_ventas!C:C, "") &lt;= 90,
      "activo",
      "inactivo"
   ),
   "Nuevo Cliente"
)</f>
        <v>Nuevo Cliente</v>
      </c>
    </row>
    <row r="219" spans="1:7" hidden="1" x14ac:dyDescent="0.3">
      <c r="A219" s="13"/>
      <c r="B219" s="13"/>
      <c r="C219" s="13" t="s">
        <v>2983</v>
      </c>
      <c r="D219" s="13" t="s">
        <v>10372</v>
      </c>
      <c r="E219" s="13"/>
      <c r="F219" s="13"/>
      <c r="G219" t="str">
        <f ca="1">IFERROR(
   IF(
      TODAY() - _xlfn.XLOOKUP(C219, Historico_de_ventas!F:F, Historico_de_ventas!C:C, "") &lt;= 90,
      "activo",
      "inactivo"
   ),
   "Nuevo Cliente"
)</f>
        <v>Nuevo Cliente</v>
      </c>
    </row>
    <row r="220" spans="1:7" ht="57.6" x14ac:dyDescent="0.3">
      <c r="A220" s="13"/>
      <c r="B220" s="13"/>
      <c r="C220" s="13" t="s">
        <v>12011</v>
      </c>
      <c r="D220" s="13" t="s">
        <v>10372</v>
      </c>
      <c r="E220" s="13" t="s">
        <v>13036</v>
      </c>
      <c r="F220" s="13"/>
      <c r="G220" t="str">
        <f ca="1">IFERROR(
   IF(
      TODAY() - _xlfn.XLOOKUP(C220, Historico_de_ventas!F:F, Historico_de_ventas!C:C, "") &lt;= 90,
      "activo",
      "inactivo"
   ),
   "Nuevo Cliente"
)</f>
        <v>Nuevo Cliente</v>
      </c>
    </row>
    <row r="221" spans="1:7" hidden="1" x14ac:dyDescent="0.3">
      <c r="A221" s="13"/>
      <c r="B221" s="13"/>
      <c r="C221" s="13" t="s">
        <v>8272</v>
      </c>
      <c r="D221" s="13"/>
      <c r="E221" s="13"/>
      <c r="F221" s="13" t="s">
        <v>13049</v>
      </c>
      <c r="G221" t="str">
        <f ca="1">IFERROR(
   IF(
      TODAY() - _xlfn.XLOOKUP(C221, Historico_de_ventas!F:F, Historico_de_ventas!C:C, "") &lt;= 90,
      "activo",
      "inactivo"
   ),
   "Nuevo Cliente"
)</f>
        <v>Nuevo Cliente</v>
      </c>
    </row>
    <row r="222" spans="1:7" ht="28.8" hidden="1" x14ac:dyDescent="0.3">
      <c r="A222" s="13"/>
      <c r="B222" s="13" t="s">
        <v>13050</v>
      </c>
      <c r="C222" s="13" t="s">
        <v>13051</v>
      </c>
      <c r="D222" s="13"/>
      <c r="E222" s="13"/>
      <c r="F222" s="13" t="s">
        <v>13052</v>
      </c>
      <c r="G222" t="str">
        <f ca="1">IFERROR(
   IF(
      TODAY() - _xlfn.XLOOKUP(C222, Historico_de_ventas!F:F, Historico_de_ventas!C:C, "") &lt;= 90,
      "activo",
      "inactivo"
   ),
   "Nuevo Cliente"
)</f>
        <v>inactivo</v>
      </c>
    </row>
    <row r="223" spans="1:7" hidden="1" x14ac:dyDescent="0.3">
      <c r="A223" s="13" t="s">
        <v>49</v>
      </c>
      <c r="B223" s="13" t="s">
        <v>13053</v>
      </c>
      <c r="C223" s="13" t="s">
        <v>8253</v>
      </c>
      <c r="D223" s="13" t="s">
        <v>10372</v>
      </c>
      <c r="E223" s="13"/>
      <c r="F223" s="13"/>
      <c r="G223" t="str">
        <f ca="1">IFERROR(
   IF(
      TODAY() - _xlfn.XLOOKUP(C223, Historico_de_ventas!F:F, Historico_de_ventas!C:C, "") &lt;= 90,
      "activo",
      "inactivo"
   ),
   "Nuevo Cliente"
)</f>
        <v>inactivo</v>
      </c>
    </row>
    <row r="224" spans="1:7" ht="43.2" hidden="1" x14ac:dyDescent="0.3">
      <c r="A224" s="13" t="s">
        <v>327</v>
      </c>
      <c r="B224" s="13" t="s">
        <v>13054</v>
      </c>
      <c r="C224" s="13" t="s">
        <v>13055</v>
      </c>
      <c r="D224" s="13" t="s">
        <v>10372</v>
      </c>
      <c r="E224" s="13" t="s">
        <v>13021</v>
      </c>
      <c r="F224" s="13"/>
      <c r="G224" t="str">
        <f ca="1">IFERROR(
   IF(
      TODAY() - _xlfn.XLOOKUP(C224, Historico_de_ventas!F:F, Historico_de_ventas!C:C, "") &lt;= 90,
      "activo",
      "inactivo"
   ),
   "Nuevo Cliente"
)</f>
        <v>inactivo</v>
      </c>
    </row>
    <row r="225" spans="1:7" hidden="1" x14ac:dyDescent="0.3">
      <c r="A225" s="13"/>
      <c r="B225" s="13"/>
      <c r="C225" s="13" t="s">
        <v>8273</v>
      </c>
      <c r="D225" s="13"/>
      <c r="E225" s="13"/>
      <c r="F225" s="13" t="s">
        <v>13056</v>
      </c>
      <c r="G225" t="str">
        <f ca="1">IFERROR(
   IF(
      TODAY() - _xlfn.XLOOKUP(C225, Historico_de_ventas!F:F, Historico_de_ventas!C:C, "") &lt;= 90,
      "activo",
      "inactivo"
   ),
   "Nuevo Cliente"
)</f>
        <v>Nuevo Cliente</v>
      </c>
    </row>
    <row r="226" spans="1:7" hidden="1" x14ac:dyDescent="0.3">
      <c r="A226" s="13" t="s">
        <v>49</v>
      </c>
      <c r="B226" s="13" t="s">
        <v>3209</v>
      </c>
      <c r="C226" s="13" t="s">
        <v>3208</v>
      </c>
      <c r="D226" s="13" t="s">
        <v>10372</v>
      </c>
      <c r="E226" s="13"/>
      <c r="F226" s="13"/>
      <c r="G226" t="str">
        <f ca="1">IFERROR(
   IF(
      TODAY() - _xlfn.XLOOKUP(C226, Historico_de_ventas!F:F, Historico_de_ventas!C:C, "") &lt;= 90,
      "activo",
      "inactivo"
   ),
   "Nuevo Cliente"
)</f>
        <v>Nuevo Cliente</v>
      </c>
    </row>
    <row r="227" spans="1:7" hidden="1" x14ac:dyDescent="0.3">
      <c r="A227" s="13" t="s">
        <v>423</v>
      </c>
      <c r="B227" s="13"/>
      <c r="C227" s="13" t="s">
        <v>422</v>
      </c>
      <c r="D227" s="13" t="s">
        <v>10372</v>
      </c>
      <c r="E227" s="13"/>
      <c r="F227" s="13"/>
      <c r="G227" t="str">
        <f ca="1">IFERROR(
   IF(
      TODAY() - _xlfn.XLOOKUP(C227, Historico_de_ventas!F:F, Historico_de_ventas!C:C, "") &lt;= 90,
      "activo",
      "inactivo"
   ),
   "Nuevo Cliente"
)</f>
        <v>Nuevo Cliente</v>
      </c>
    </row>
    <row r="228" spans="1:7" hidden="1" x14ac:dyDescent="0.3">
      <c r="A228" s="13"/>
      <c r="B228" s="13"/>
      <c r="C228" s="13" t="s">
        <v>4890</v>
      </c>
      <c r="D228" s="13" t="s">
        <v>10372</v>
      </c>
      <c r="E228" s="13"/>
      <c r="F228" s="13"/>
      <c r="G228" t="str">
        <f ca="1">IFERROR(
   IF(
      TODAY() - _xlfn.XLOOKUP(C228, Historico_de_ventas!F:F, Historico_de_ventas!C:C, "") &lt;= 90,
      "activo",
      "inactivo"
   ),
   "Nuevo Cliente"
)</f>
        <v>Nuevo Cliente</v>
      </c>
    </row>
    <row r="229" spans="1:7" ht="57.6" x14ac:dyDescent="0.3">
      <c r="A229" s="13"/>
      <c r="B229" s="13" t="s">
        <v>13057</v>
      </c>
      <c r="C229" s="13" t="s">
        <v>12026</v>
      </c>
      <c r="D229" s="13" t="s">
        <v>10372</v>
      </c>
      <c r="E229" s="13" t="s">
        <v>13036</v>
      </c>
      <c r="F229" s="13"/>
      <c r="G229" t="str">
        <f ca="1">IFERROR(
   IF(
      TODAY() - _xlfn.XLOOKUP(C229, Historico_de_ventas!F:F, Historico_de_ventas!C:C, "") &lt;= 90,
      "activo",
      "inactivo"
   ),
   "Nuevo Cliente"
)</f>
        <v>Nuevo Cliente</v>
      </c>
    </row>
    <row r="230" spans="1:7" ht="28.8" hidden="1" x14ac:dyDescent="0.3">
      <c r="A230" s="13" t="s">
        <v>2506</v>
      </c>
      <c r="B230" s="13" t="s">
        <v>5054</v>
      </c>
      <c r="C230" s="13" t="s">
        <v>5053</v>
      </c>
      <c r="D230" s="13" t="s">
        <v>10372</v>
      </c>
      <c r="E230" s="13"/>
      <c r="F230" s="13"/>
      <c r="G230" t="str">
        <f ca="1">IFERROR(
   IF(
      TODAY() - _xlfn.XLOOKUP(C230, Historico_de_ventas!F:F, Historico_de_ventas!C:C, "") &lt;= 90,
      "activo",
      "inactivo"
   ),
   "Nuevo Cliente"
)</f>
        <v>Nuevo Cliente</v>
      </c>
    </row>
    <row r="231" spans="1:7" hidden="1" x14ac:dyDescent="0.3">
      <c r="A231" s="13"/>
      <c r="B231" s="13"/>
      <c r="C231" s="13" t="s">
        <v>1277</v>
      </c>
      <c r="D231" s="13" t="s">
        <v>10372</v>
      </c>
      <c r="E231" s="13"/>
      <c r="F231" s="13"/>
      <c r="G231" t="str">
        <f ca="1">IFERROR(
   IF(
      TODAY() - _xlfn.XLOOKUP(C231, Historico_de_ventas!F:F, Historico_de_ventas!C:C, "") &lt;= 90,
      "activo",
      "inactivo"
   ),
   "Nuevo Cliente"
)</f>
        <v>Nuevo Cliente</v>
      </c>
    </row>
    <row r="232" spans="1:7" hidden="1" x14ac:dyDescent="0.3">
      <c r="A232" s="13"/>
      <c r="B232" s="13"/>
      <c r="C232" s="13" t="s">
        <v>1461</v>
      </c>
      <c r="D232" s="13" t="s">
        <v>10372</v>
      </c>
      <c r="E232" s="13"/>
      <c r="F232" s="13"/>
      <c r="G232" t="str">
        <f ca="1">IFERROR(
   IF(
      TODAY() - _xlfn.XLOOKUP(C232, Historico_de_ventas!F:F, Historico_de_ventas!C:C, "") &lt;= 90,
      "activo",
      "inactivo"
   ),
   "Nuevo Cliente"
)</f>
        <v>Nuevo Cliente</v>
      </c>
    </row>
    <row r="233" spans="1:7" hidden="1" x14ac:dyDescent="0.3">
      <c r="A233" s="13" t="s">
        <v>1581</v>
      </c>
      <c r="B233" s="13" t="s">
        <v>1580</v>
      </c>
      <c r="C233" s="13" t="s">
        <v>28</v>
      </c>
      <c r="D233" s="13" t="s">
        <v>10372</v>
      </c>
      <c r="E233" s="13"/>
      <c r="F233" s="13"/>
      <c r="G233" t="str">
        <f ca="1">IFERROR(
   IF(
      TODAY() - _xlfn.XLOOKUP(C233, Historico_de_ventas!F:F, Historico_de_ventas!C:C, "") &lt;= 90,
      "activo",
      "inactivo"
   ),
   "Nuevo Cliente"
)</f>
        <v>inactivo</v>
      </c>
    </row>
    <row r="234" spans="1:7" ht="28.8" hidden="1" x14ac:dyDescent="0.3">
      <c r="A234" s="13" t="s">
        <v>1995</v>
      </c>
      <c r="B234" s="13" t="s">
        <v>5954</v>
      </c>
      <c r="C234" s="13" t="s">
        <v>1994</v>
      </c>
      <c r="D234" s="13" t="s">
        <v>10372</v>
      </c>
      <c r="E234" s="13"/>
      <c r="F234" s="13"/>
      <c r="G234" t="str">
        <f ca="1">IFERROR(
   IF(
      TODAY() - _xlfn.XLOOKUP(C234, Historico_de_ventas!F:F, Historico_de_ventas!C:C, "") &lt;= 90,
      "activo",
      "inactivo"
   ),
   "Nuevo Cliente"
)</f>
        <v>Nuevo Cliente</v>
      </c>
    </row>
    <row r="235" spans="1:7" hidden="1" x14ac:dyDescent="0.3">
      <c r="A235" s="13"/>
      <c r="B235" s="13"/>
      <c r="C235" s="13" t="s">
        <v>5906</v>
      </c>
      <c r="D235" s="13" t="s">
        <v>10372</v>
      </c>
      <c r="E235" s="13"/>
      <c r="F235" s="13"/>
      <c r="G235" t="str">
        <f ca="1">IFERROR(
   IF(
      TODAY() - _xlfn.XLOOKUP(C235, Historico_de_ventas!F:F, Historico_de_ventas!C:C, "") &lt;= 90,
      "activo",
      "inactivo"
   ),
   "Nuevo Cliente"
)</f>
        <v>Nuevo Cliente</v>
      </c>
    </row>
    <row r="236" spans="1:7" ht="28.8" hidden="1" x14ac:dyDescent="0.3">
      <c r="A236" s="13"/>
      <c r="B236" s="13" t="s">
        <v>3277</v>
      </c>
      <c r="C236" s="13" t="s">
        <v>3403</v>
      </c>
      <c r="D236" s="13" t="s">
        <v>10372</v>
      </c>
      <c r="E236" s="13"/>
      <c r="F236" s="13"/>
      <c r="G236" t="str">
        <f ca="1">IFERROR(
   IF(
      TODAY() - _xlfn.XLOOKUP(C236, Historico_de_ventas!F:F, Historico_de_ventas!C:C, "") &lt;= 90,
      "activo",
      "inactivo"
   ),
   "Nuevo Cliente"
)</f>
        <v>Nuevo Cliente</v>
      </c>
    </row>
    <row r="237" spans="1:7" hidden="1" x14ac:dyDescent="0.3">
      <c r="A237" s="13"/>
      <c r="B237" s="13"/>
      <c r="C237" s="13" t="s">
        <v>5127</v>
      </c>
      <c r="D237" s="13" t="s">
        <v>10372</v>
      </c>
      <c r="E237" s="13"/>
      <c r="F237" s="13"/>
      <c r="G237" t="str">
        <f ca="1">IFERROR(
   IF(
      TODAY() - _xlfn.XLOOKUP(C237, Historico_de_ventas!F:F, Historico_de_ventas!C:C, "") &lt;= 90,
      "activo",
      "inactivo"
   ),
   "Nuevo Cliente"
)</f>
        <v>Nuevo Cliente</v>
      </c>
    </row>
    <row r="238" spans="1:7" hidden="1" x14ac:dyDescent="0.3">
      <c r="A238" s="13" t="s">
        <v>423</v>
      </c>
      <c r="B238" s="13"/>
      <c r="C238" s="13" t="s">
        <v>2799</v>
      </c>
      <c r="D238" s="13" t="s">
        <v>10372</v>
      </c>
      <c r="E238" s="13"/>
      <c r="F238" s="13"/>
      <c r="G238" t="str">
        <f ca="1">IFERROR(
   IF(
      TODAY() - _xlfn.XLOOKUP(C238, Historico_de_ventas!F:F, Historico_de_ventas!C:C, "") &lt;= 90,
      "activo",
      "inactivo"
   ),
   "Nuevo Cliente"
)</f>
        <v>Nuevo Cliente</v>
      </c>
    </row>
    <row r="239" spans="1:7" hidden="1" x14ac:dyDescent="0.3">
      <c r="A239" s="13"/>
      <c r="B239" s="13" t="s">
        <v>10415</v>
      </c>
      <c r="C239" s="13" t="s">
        <v>8274</v>
      </c>
      <c r="D239" s="13" t="s">
        <v>10372</v>
      </c>
      <c r="E239" s="13"/>
      <c r="F239" s="13"/>
      <c r="G239" t="str">
        <f ca="1">IFERROR(
   IF(
      TODAY() - _xlfn.XLOOKUP(C239, Historico_de_ventas!F:F, Historico_de_ventas!C:C, "") &lt;= 90,
      "activo",
      "inactivo"
   ),
   "Nuevo Cliente"
)</f>
        <v>Nuevo Cliente</v>
      </c>
    </row>
    <row r="240" spans="1:7" hidden="1" x14ac:dyDescent="0.3">
      <c r="A240" s="13"/>
      <c r="B240" s="13" t="s">
        <v>13058</v>
      </c>
      <c r="C240" s="13" t="s">
        <v>13059</v>
      </c>
      <c r="D240" s="13" t="s">
        <v>10372</v>
      </c>
      <c r="E240" s="13"/>
      <c r="F240" s="13"/>
      <c r="G240" t="str">
        <f ca="1">IFERROR(
   IF(
      TODAY() - _xlfn.XLOOKUP(C240, Historico_de_ventas!F:F, Historico_de_ventas!C:C, "") &lt;= 90,
      "activo",
      "inactivo"
   ),
   "Nuevo Cliente"
)</f>
        <v>inactivo</v>
      </c>
    </row>
    <row r="241" spans="1:7" hidden="1" x14ac:dyDescent="0.3">
      <c r="A241" s="13" t="s">
        <v>121</v>
      </c>
      <c r="B241" s="13" t="s">
        <v>1679</v>
      </c>
      <c r="C241" s="13" t="s">
        <v>1678</v>
      </c>
      <c r="D241" s="13" t="s">
        <v>10372</v>
      </c>
      <c r="E241" s="13"/>
      <c r="F241" s="13"/>
      <c r="G241" t="str">
        <f ca="1">IFERROR(
   IF(
      TODAY() - _xlfn.XLOOKUP(C241, Historico_de_ventas!F:F, Historico_de_ventas!C:C, "") &lt;= 90,
      "activo",
      "inactivo"
   ),
   "Nuevo Cliente"
)</f>
        <v>Nuevo Cliente</v>
      </c>
    </row>
    <row r="242" spans="1:7" hidden="1" x14ac:dyDescent="0.3">
      <c r="A242" s="13" t="s">
        <v>4871</v>
      </c>
      <c r="B242" s="13" t="s">
        <v>4870</v>
      </c>
      <c r="C242" s="13" t="s">
        <v>4869</v>
      </c>
      <c r="D242" s="13" t="s">
        <v>10372</v>
      </c>
      <c r="E242" s="13"/>
      <c r="F242" s="13"/>
      <c r="G242" t="str">
        <f ca="1">IFERROR(
   IF(
      TODAY() - _xlfn.XLOOKUP(C242, Historico_de_ventas!F:F, Historico_de_ventas!C:C, "") &lt;= 90,
      "activo",
      "inactivo"
   ),
   "Nuevo Cliente"
)</f>
        <v>Nuevo Cliente</v>
      </c>
    </row>
    <row r="243" spans="1:7" ht="28.8" hidden="1" x14ac:dyDescent="0.3">
      <c r="A243" s="13" t="s">
        <v>7171</v>
      </c>
      <c r="B243" s="13" t="s">
        <v>10416</v>
      </c>
      <c r="C243" s="13" t="s">
        <v>8252</v>
      </c>
      <c r="D243" s="13" t="s">
        <v>10372</v>
      </c>
      <c r="E243" s="13"/>
      <c r="F243" s="13"/>
      <c r="G243" t="str">
        <f ca="1">IFERROR(
   IF(
      TODAY() - _xlfn.XLOOKUP(C243, Historico_de_ventas!F:F, Historico_de_ventas!C:C, "") &lt;= 90,
      "activo",
      "inactivo"
   ),
   "Nuevo Cliente"
)</f>
        <v>Nuevo Cliente</v>
      </c>
    </row>
    <row r="244" spans="1:7" ht="28.8" hidden="1" x14ac:dyDescent="0.3">
      <c r="A244" s="13" t="s">
        <v>3629</v>
      </c>
      <c r="B244" s="13" t="s">
        <v>10417</v>
      </c>
      <c r="C244" s="13" t="s">
        <v>3628</v>
      </c>
      <c r="D244" s="13" t="s">
        <v>10372</v>
      </c>
      <c r="E244" s="13"/>
      <c r="F244" s="13"/>
      <c r="G244" t="str">
        <f ca="1">IFERROR(
   IF(
      TODAY() - _xlfn.XLOOKUP(C244, Historico_de_ventas!F:F, Historico_de_ventas!C:C, "") &lt;= 90,
      "activo",
      "inactivo"
   ),
   "Nuevo Cliente"
)</f>
        <v>Nuevo Cliente</v>
      </c>
    </row>
    <row r="245" spans="1:7" hidden="1" x14ac:dyDescent="0.3">
      <c r="A245" s="13" t="s">
        <v>49</v>
      </c>
      <c r="B245" s="13"/>
      <c r="C245" s="13" t="s">
        <v>6635</v>
      </c>
      <c r="D245" s="13" t="s">
        <v>10372</v>
      </c>
      <c r="E245" s="13"/>
      <c r="F245" s="13"/>
      <c r="G245" t="str">
        <f ca="1">IFERROR(
   IF(
      TODAY() - _xlfn.XLOOKUP(C245, Historico_de_ventas!F:F, Historico_de_ventas!C:C, "") &lt;= 90,
      "activo",
      "inactivo"
   ),
   "Nuevo Cliente"
)</f>
        <v>Nuevo Cliente</v>
      </c>
    </row>
    <row r="246" spans="1:7" hidden="1" x14ac:dyDescent="0.3">
      <c r="A246" s="13" t="s">
        <v>1145</v>
      </c>
      <c r="B246" s="13" t="s">
        <v>7573</v>
      </c>
      <c r="C246" s="13" t="s">
        <v>1060</v>
      </c>
      <c r="D246" s="13" t="s">
        <v>10372</v>
      </c>
      <c r="E246" s="13"/>
      <c r="F246" s="13"/>
      <c r="G246" t="str">
        <f ca="1">IFERROR(
   IF(
      TODAY() - _xlfn.XLOOKUP(C246, Historico_de_ventas!F:F, Historico_de_ventas!C:C, "") &lt;= 90,
      "activo",
      "inactivo"
   ),
   "Nuevo Cliente"
)</f>
        <v>Nuevo Cliente</v>
      </c>
    </row>
    <row r="247" spans="1:7" hidden="1" x14ac:dyDescent="0.3">
      <c r="A247" s="13" t="s">
        <v>49</v>
      </c>
      <c r="B247" s="13" t="s">
        <v>10418</v>
      </c>
      <c r="C247" s="13" t="s">
        <v>8275</v>
      </c>
      <c r="D247" s="13"/>
      <c r="E247" s="13"/>
      <c r="F247" s="13" t="s">
        <v>13060</v>
      </c>
      <c r="G247" t="str">
        <f ca="1">IFERROR(
   IF(
      TODAY() - _xlfn.XLOOKUP(C247, Historico_de_ventas!F:F, Historico_de_ventas!C:C, "") &lt;= 90,
      "activo",
      "inactivo"
   ),
   "Nuevo Cliente"
)</f>
        <v>Nuevo Cliente</v>
      </c>
    </row>
    <row r="248" spans="1:7" hidden="1" x14ac:dyDescent="0.3">
      <c r="A248" s="13" t="s">
        <v>1151</v>
      </c>
      <c r="B248" s="13" t="s">
        <v>8257</v>
      </c>
      <c r="C248" s="13" t="s">
        <v>5073</v>
      </c>
      <c r="D248" s="13" t="s">
        <v>10372</v>
      </c>
      <c r="E248" s="13"/>
      <c r="F248" s="13"/>
      <c r="G248" t="str">
        <f ca="1">IFERROR(
   IF(
      TODAY() - _xlfn.XLOOKUP(C248, Historico_de_ventas!F:F, Historico_de_ventas!C:C, "") &lt;= 90,
      "activo",
      "inactivo"
   ),
   "Nuevo Cliente"
)</f>
        <v>Nuevo Cliente</v>
      </c>
    </row>
    <row r="249" spans="1:7" hidden="1" x14ac:dyDescent="0.3">
      <c r="A249" s="13" t="s">
        <v>135</v>
      </c>
      <c r="B249" s="13" t="s">
        <v>1087</v>
      </c>
      <c r="C249" s="13" t="s">
        <v>1086</v>
      </c>
      <c r="D249" s="13" t="s">
        <v>10372</v>
      </c>
      <c r="E249" s="13"/>
      <c r="F249" s="13"/>
      <c r="G249" t="str">
        <f ca="1">IFERROR(
   IF(
      TODAY() - _xlfn.XLOOKUP(C249, Historico_de_ventas!F:F, Historico_de_ventas!C:C, "") &lt;= 90,
      "activo",
      "inactivo"
   ),
   "Nuevo Cliente"
)</f>
        <v>Nuevo Cliente</v>
      </c>
    </row>
    <row r="250" spans="1:7" ht="43.2" hidden="1" x14ac:dyDescent="0.3">
      <c r="A250" s="13"/>
      <c r="B250" s="13" t="s">
        <v>13061</v>
      </c>
      <c r="C250" s="13" t="s">
        <v>13062</v>
      </c>
      <c r="D250" s="13" t="s">
        <v>10372</v>
      </c>
      <c r="E250" s="13" t="s">
        <v>13063</v>
      </c>
      <c r="F250" s="13"/>
      <c r="G250" t="str">
        <f ca="1">IFERROR(
   IF(
      TODAY() - _xlfn.XLOOKUP(C250, Historico_de_ventas!F:F, Historico_de_ventas!C:C, "") &lt;= 90,
      "activo",
      "inactivo"
   ),
   "Nuevo Cliente"
)</f>
        <v>Nuevo Cliente</v>
      </c>
    </row>
    <row r="251" spans="1:7" hidden="1" x14ac:dyDescent="0.3">
      <c r="A251" s="13" t="s">
        <v>106</v>
      </c>
      <c r="B251" s="13" t="s">
        <v>2922</v>
      </c>
      <c r="C251" s="13" t="s">
        <v>2921</v>
      </c>
      <c r="D251" s="13" t="s">
        <v>10372</v>
      </c>
      <c r="E251" s="13"/>
      <c r="F251" s="13"/>
      <c r="G251" t="str">
        <f ca="1">IFERROR(
   IF(
      TODAY() - _xlfn.XLOOKUP(C251, Historico_de_ventas!F:F, Historico_de_ventas!C:C, "") &lt;= 90,
      "activo",
      "inactivo"
   ),
   "Nuevo Cliente"
)</f>
        <v>Nuevo Cliente</v>
      </c>
    </row>
    <row r="252" spans="1:7" ht="28.8" hidden="1" x14ac:dyDescent="0.3">
      <c r="A252" s="13" t="s">
        <v>938</v>
      </c>
      <c r="B252" s="13" t="s">
        <v>2925</v>
      </c>
      <c r="C252" s="13" t="s">
        <v>8276</v>
      </c>
      <c r="D252" s="13" t="s">
        <v>10372</v>
      </c>
      <c r="E252" s="13"/>
      <c r="F252" s="13"/>
      <c r="G252" t="str">
        <f ca="1">IFERROR(
   IF(
      TODAY() - _xlfn.XLOOKUP(C252, Historico_de_ventas!F:F, Historico_de_ventas!C:C, "") &lt;= 90,
      "activo",
      "inactivo"
   ),
   "Nuevo Cliente"
)</f>
        <v>Nuevo Cliente</v>
      </c>
    </row>
    <row r="253" spans="1:7" ht="28.8" hidden="1" x14ac:dyDescent="0.3">
      <c r="A253" s="13" t="s">
        <v>1432</v>
      </c>
      <c r="B253" s="13" t="s">
        <v>3676</v>
      </c>
      <c r="C253" s="13" t="s">
        <v>3675</v>
      </c>
      <c r="D253" s="13" t="s">
        <v>10372</v>
      </c>
      <c r="E253" s="13"/>
      <c r="F253" s="13"/>
      <c r="G253" t="str">
        <f ca="1">IFERROR(
   IF(
      TODAY() - _xlfn.XLOOKUP(C253, Historico_de_ventas!F:F, Historico_de_ventas!C:C, "") &lt;= 90,
      "activo",
      "inactivo"
   ),
   "Nuevo Cliente"
)</f>
        <v>Nuevo Cliente</v>
      </c>
    </row>
    <row r="254" spans="1:7" hidden="1" x14ac:dyDescent="0.3">
      <c r="A254" s="13" t="s">
        <v>6</v>
      </c>
      <c r="B254" s="13"/>
      <c r="C254" s="13" t="s">
        <v>4480</v>
      </c>
      <c r="D254" s="13" t="s">
        <v>10372</v>
      </c>
      <c r="E254" s="13"/>
      <c r="F254" s="13"/>
      <c r="G254" t="str">
        <f ca="1">IFERROR(
   IF(
      TODAY() - _xlfn.XLOOKUP(C254, Historico_de_ventas!F:F, Historico_de_ventas!C:C, "") &lt;= 90,
      "activo",
      "inactivo"
   ),
   "Nuevo Cliente"
)</f>
        <v>Nuevo Cliente</v>
      </c>
    </row>
    <row r="255" spans="1:7" hidden="1" x14ac:dyDescent="0.3">
      <c r="A255" s="13"/>
      <c r="B255" s="13" t="s">
        <v>2795</v>
      </c>
      <c r="C255" s="13" t="s">
        <v>3583</v>
      </c>
      <c r="D255" s="13" t="s">
        <v>10372</v>
      </c>
      <c r="E255" s="13"/>
      <c r="F255" s="13"/>
      <c r="G255" t="str">
        <f ca="1">IFERROR(
   IF(
      TODAY() - _xlfn.XLOOKUP(C255, Historico_de_ventas!F:F, Historico_de_ventas!C:C, "") &lt;= 90,
      "activo",
      "inactivo"
   ),
   "Nuevo Cliente"
)</f>
        <v>Nuevo Cliente</v>
      </c>
    </row>
    <row r="256" spans="1:7" hidden="1" x14ac:dyDescent="0.3">
      <c r="A256" s="13" t="s">
        <v>843</v>
      </c>
      <c r="B256" s="13" t="s">
        <v>842</v>
      </c>
      <c r="C256" s="13" t="s">
        <v>841</v>
      </c>
      <c r="D256" s="13" t="s">
        <v>10372</v>
      </c>
      <c r="E256" s="13"/>
      <c r="F256" s="13"/>
      <c r="G256" t="str">
        <f ca="1">IFERROR(
   IF(
      TODAY() - _xlfn.XLOOKUP(C256, Historico_de_ventas!F:F, Historico_de_ventas!C:C, "") &lt;= 90,
      "activo",
      "inactivo"
   ),
   "Nuevo Cliente"
)</f>
        <v>Nuevo Cliente</v>
      </c>
    </row>
    <row r="257" spans="1:7" ht="28.8" hidden="1" x14ac:dyDescent="0.3">
      <c r="A257" s="13"/>
      <c r="B257" s="13" t="s">
        <v>2643</v>
      </c>
      <c r="C257" s="13" t="s">
        <v>6929</v>
      </c>
      <c r="D257" s="13" t="s">
        <v>10372</v>
      </c>
      <c r="E257" s="13"/>
      <c r="F257" s="13"/>
      <c r="G257" t="str">
        <f ca="1">IFERROR(
   IF(
      TODAY() - _xlfn.XLOOKUP(C257, Historico_de_ventas!F:F, Historico_de_ventas!C:C, "") &lt;= 90,
      "activo",
      "inactivo"
   ),
   "Nuevo Cliente"
)</f>
        <v>Nuevo Cliente</v>
      </c>
    </row>
    <row r="258" spans="1:7" hidden="1" x14ac:dyDescent="0.3">
      <c r="A258" s="13" t="s">
        <v>6</v>
      </c>
      <c r="B258" s="13"/>
      <c r="C258" s="13" t="s">
        <v>6366</v>
      </c>
      <c r="D258" s="13" t="s">
        <v>10372</v>
      </c>
      <c r="E258" s="13"/>
      <c r="F258" s="13"/>
      <c r="G258" t="str">
        <f ca="1">IFERROR(
   IF(
      TODAY() - _xlfn.XLOOKUP(C258, Historico_de_ventas!F:F, Historico_de_ventas!C:C, "") &lt;= 90,
      "activo",
      "inactivo"
   ),
   "Nuevo Cliente"
)</f>
        <v>Nuevo Cliente</v>
      </c>
    </row>
    <row r="259" spans="1:7" ht="28.8" hidden="1" x14ac:dyDescent="0.3">
      <c r="A259" s="13" t="s">
        <v>1918</v>
      </c>
      <c r="B259" s="13" t="s">
        <v>1917</v>
      </c>
      <c r="C259" s="13" t="s">
        <v>1916</v>
      </c>
      <c r="D259" s="13" t="s">
        <v>10372</v>
      </c>
      <c r="E259" s="13"/>
      <c r="F259" s="13"/>
      <c r="G259" t="str">
        <f ca="1">IFERROR(
   IF(
      TODAY() - _xlfn.XLOOKUP(C259, Historico_de_ventas!F:F, Historico_de_ventas!C:C, "") &lt;= 90,
      "activo",
      "inactivo"
   ),
   "Nuevo Cliente"
)</f>
        <v>Nuevo Cliente</v>
      </c>
    </row>
    <row r="260" spans="1:7" ht="28.8" hidden="1" x14ac:dyDescent="0.3">
      <c r="A260" s="13" t="s">
        <v>504</v>
      </c>
      <c r="B260" s="13" t="s">
        <v>10419</v>
      </c>
      <c r="C260" s="13" t="s">
        <v>8277</v>
      </c>
      <c r="D260" s="13" t="s">
        <v>10372</v>
      </c>
      <c r="E260" s="13"/>
      <c r="F260" s="13"/>
      <c r="G260" t="str">
        <f ca="1">IFERROR(
   IF(
      TODAY() - _xlfn.XLOOKUP(C260, Historico_de_ventas!F:F, Historico_de_ventas!C:C, "") &lt;= 90,
      "activo",
      "inactivo"
   ),
   "Nuevo Cliente"
)</f>
        <v>inactivo</v>
      </c>
    </row>
    <row r="261" spans="1:7" ht="43.2" hidden="1" x14ac:dyDescent="0.3">
      <c r="A261" s="13"/>
      <c r="B261" s="13" t="s">
        <v>13064</v>
      </c>
      <c r="C261" s="13" t="s">
        <v>11998</v>
      </c>
      <c r="D261" s="13" t="s">
        <v>10372</v>
      </c>
      <c r="E261" s="13" t="s">
        <v>13021</v>
      </c>
      <c r="F261" s="13"/>
      <c r="G261" t="str">
        <f ca="1">IFERROR(
   IF(
      TODAY() - _xlfn.XLOOKUP(C261, Historico_de_ventas!F:F, Historico_de_ventas!C:C, "") &lt;= 90,
      "activo",
      "inactivo"
   ),
   "Nuevo Cliente"
)</f>
        <v>activo</v>
      </c>
    </row>
    <row r="262" spans="1:7" hidden="1" x14ac:dyDescent="0.3">
      <c r="A262" s="13" t="s">
        <v>327</v>
      </c>
      <c r="B262" s="13" t="s">
        <v>1652</v>
      </c>
      <c r="C262" s="13" t="s">
        <v>5890</v>
      </c>
      <c r="D262" s="13" t="s">
        <v>10372</v>
      </c>
      <c r="E262" s="13"/>
      <c r="F262" s="13"/>
      <c r="G262" t="str">
        <f ca="1">IFERROR(
   IF(
      TODAY() - _xlfn.XLOOKUP(C262, Historico_de_ventas!F:F, Historico_de_ventas!C:C, "") &lt;= 90,
      "activo",
      "inactivo"
   ),
   "Nuevo Cliente"
)</f>
        <v>Nuevo Cliente</v>
      </c>
    </row>
    <row r="263" spans="1:7" hidden="1" x14ac:dyDescent="0.3">
      <c r="A263" s="13" t="s">
        <v>512</v>
      </c>
      <c r="B263" s="13" t="s">
        <v>7574</v>
      </c>
      <c r="C263" s="13" t="s">
        <v>1058</v>
      </c>
      <c r="D263" s="13" t="s">
        <v>10372</v>
      </c>
      <c r="E263" s="13"/>
      <c r="F263" s="13"/>
      <c r="G263" t="str">
        <f ca="1">IFERROR(
   IF(
      TODAY() - _xlfn.XLOOKUP(C263, Historico_de_ventas!F:F, Historico_de_ventas!C:C, "") &lt;= 90,
      "activo",
      "inactivo"
   ),
   "Nuevo Cliente"
)</f>
        <v>Nuevo Cliente</v>
      </c>
    </row>
    <row r="264" spans="1:7" hidden="1" x14ac:dyDescent="0.3">
      <c r="A264" s="13" t="s">
        <v>6</v>
      </c>
      <c r="B264" s="13" t="s">
        <v>2157</v>
      </c>
      <c r="C264" s="13" t="s">
        <v>2156</v>
      </c>
      <c r="D264" s="13" t="s">
        <v>10372</v>
      </c>
      <c r="E264" s="13"/>
      <c r="F264" s="13"/>
      <c r="G264" t="str">
        <f ca="1">IFERROR(
   IF(
      TODAY() - _xlfn.XLOOKUP(C264, Historico_de_ventas!F:F, Historico_de_ventas!C:C, "") &lt;= 90,
      "activo",
      "inactivo"
   ),
   "Nuevo Cliente"
)</f>
        <v>Nuevo Cliente</v>
      </c>
    </row>
    <row r="265" spans="1:7" hidden="1" x14ac:dyDescent="0.3">
      <c r="A265" s="13"/>
      <c r="B265" s="13"/>
      <c r="C265" s="13" t="s">
        <v>8278</v>
      </c>
      <c r="D265" s="13"/>
      <c r="E265" s="13"/>
      <c r="F265" s="13"/>
      <c r="G265" t="str">
        <f ca="1">IFERROR(
   IF(
      TODAY() - _xlfn.XLOOKUP(C265, Historico_de_ventas!F:F, Historico_de_ventas!C:C, "") &lt;= 90,
      "activo",
      "inactivo"
   ),
   "Nuevo Cliente"
)</f>
        <v>inactivo</v>
      </c>
    </row>
    <row r="266" spans="1:7" hidden="1" x14ac:dyDescent="0.3">
      <c r="A266" s="13" t="s">
        <v>49</v>
      </c>
      <c r="B266" s="13" t="s">
        <v>10430</v>
      </c>
      <c r="C266" s="13" t="s">
        <v>8278</v>
      </c>
      <c r="D266" s="13" t="s">
        <v>10372</v>
      </c>
      <c r="E266" s="13"/>
      <c r="F266" s="13"/>
      <c r="G266" t="str">
        <f ca="1">IFERROR(
   IF(
      TODAY() - _xlfn.XLOOKUP(C266, Historico_de_ventas!F:F, Historico_de_ventas!C:C, "") &lt;= 90,
      "activo",
      "inactivo"
   ),
   "Nuevo Cliente"
)</f>
        <v>inactivo</v>
      </c>
    </row>
    <row r="267" spans="1:7" ht="28.8" hidden="1" x14ac:dyDescent="0.3">
      <c r="A267" s="13" t="s">
        <v>336</v>
      </c>
      <c r="B267" s="13" t="s">
        <v>2046</v>
      </c>
      <c r="C267" s="13" t="s">
        <v>2045</v>
      </c>
      <c r="D267" s="13" t="s">
        <v>10372</v>
      </c>
      <c r="E267" s="13"/>
      <c r="F267" s="13"/>
      <c r="G267" t="str">
        <f ca="1">IFERROR(
   IF(
      TODAY() - _xlfn.XLOOKUP(C267, Historico_de_ventas!F:F, Historico_de_ventas!C:C, "") &lt;= 90,
      "activo",
      "inactivo"
   ),
   "Nuevo Cliente"
)</f>
        <v>Nuevo Cliente</v>
      </c>
    </row>
    <row r="268" spans="1:7" hidden="1" x14ac:dyDescent="0.3">
      <c r="A268" s="13" t="s">
        <v>218</v>
      </c>
      <c r="B268" s="13" t="s">
        <v>6261</v>
      </c>
      <c r="C268" s="13" t="s">
        <v>6260</v>
      </c>
      <c r="D268" s="13" t="s">
        <v>10372</v>
      </c>
      <c r="E268" s="13"/>
      <c r="F268" s="13"/>
      <c r="G268" t="str">
        <f ca="1">IFERROR(
   IF(
      TODAY() - _xlfn.XLOOKUP(C268, Historico_de_ventas!F:F, Historico_de_ventas!C:C, "") &lt;= 90,
      "activo",
      "inactivo"
   ),
   "Nuevo Cliente"
)</f>
        <v>Nuevo Cliente</v>
      </c>
    </row>
    <row r="269" spans="1:7" hidden="1" x14ac:dyDescent="0.3">
      <c r="A269" s="13"/>
      <c r="B269" s="13"/>
      <c r="C269" s="13" t="s">
        <v>13065</v>
      </c>
      <c r="D269" s="13"/>
      <c r="E269" s="13"/>
      <c r="F269" s="13"/>
      <c r="G269" t="str">
        <f ca="1">IFERROR(
   IF(
      TODAY() - _xlfn.XLOOKUP(C269, Historico_de_ventas!F:F, Historico_de_ventas!C:C, "") &lt;= 90,
      "activo",
      "inactivo"
   ),
   "Nuevo Cliente"
)</f>
        <v>Nuevo Cliente</v>
      </c>
    </row>
    <row r="270" spans="1:7" ht="28.8" hidden="1" x14ac:dyDescent="0.3">
      <c r="A270" s="13" t="s">
        <v>6</v>
      </c>
      <c r="B270" s="13" t="s">
        <v>3081</v>
      </c>
      <c r="C270" s="13" t="s">
        <v>354</v>
      </c>
      <c r="D270" s="13" t="s">
        <v>10372</v>
      </c>
      <c r="E270" s="13"/>
      <c r="F270" s="13"/>
      <c r="G270" t="str">
        <f ca="1">IFERROR(
   IF(
      TODAY() - _xlfn.XLOOKUP(C270, Historico_de_ventas!F:F, Historico_de_ventas!C:C, "") &lt;= 90,
      "activo",
      "inactivo"
   ),
   "Nuevo Cliente"
)</f>
        <v>Nuevo Cliente</v>
      </c>
    </row>
    <row r="271" spans="1:7" ht="28.8" hidden="1" x14ac:dyDescent="0.3">
      <c r="A271" s="13" t="s">
        <v>817</v>
      </c>
      <c r="B271" s="13" t="s">
        <v>10420</v>
      </c>
      <c r="C271" s="13" t="s">
        <v>8279</v>
      </c>
      <c r="D271" s="13" t="s">
        <v>10372</v>
      </c>
      <c r="E271" s="13"/>
      <c r="F271" s="13"/>
      <c r="G271" t="str">
        <f ca="1">IFERROR(
   IF(
      TODAY() - _xlfn.XLOOKUP(C271, Historico_de_ventas!F:F, Historico_de_ventas!C:C, "") &lt;= 90,
      "activo",
      "inactivo"
   ),
   "Nuevo Cliente"
)</f>
        <v>Nuevo Cliente</v>
      </c>
    </row>
    <row r="272" spans="1:7" ht="28.8" hidden="1" x14ac:dyDescent="0.3">
      <c r="A272" s="13" t="s">
        <v>6</v>
      </c>
      <c r="B272" s="13" t="s">
        <v>6179</v>
      </c>
      <c r="C272" s="13" t="s">
        <v>6178</v>
      </c>
      <c r="D272" s="13" t="s">
        <v>10372</v>
      </c>
      <c r="E272" s="13"/>
      <c r="F272" s="13"/>
      <c r="G272" t="str">
        <f ca="1">IFERROR(
   IF(
      TODAY() - _xlfn.XLOOKUP(C272, Historico_de_ventas!F:F, Historico_de_ventas!C:C, "") &lt;= 90,
      "activo",
      "inactivo"
   ),
   "Nuevo Cliente"
)</f>
        <v>Nuevo Cliente</v>
      </c>
    </row>
    <row r="273" spans="1:7" ht="28.8" hidden="1" x14ac:dyDescent="0.3">
      <c r="A273" s="13" t="s">
        <v>2456</v>
      </c>
      <c r="B273" s="13" t="s">
        <v>10421</v>
      </c>
      <c r="C273" s="13" t="s">
        <v>8280</v>
      </c>
      <c r="D273" s="13" t="s">
        <v>10372</v>
      </c>
      <c r="E273" s="13"/>
      <c r="F273" s="13"/>
      <c r="G273" t="str">
        <f ca="1">IFERROR(
   IF(
      TODAY() - _xlfn.XLOOKUP(C273, Historico_de_ventas!F:F, Historico_de_ventas!C:C, "") &lt;= 90,
      "activo",
      "inactivo"
   ),
   "Nuevo Cliente"
)</f>
        <v>inactivo</v>
      </c>
    </row>
    <row r="274" spans="1:7" ht="28.8" hidden="1" x14ac:dyDescent="0.3">
      <c r="A274" s="13" t="s">
        <v>2456</v>
      </c>
      <c r="B274" s="13" t="s">
        <v>10422</v>
      </c>
      <c r="C274" s="13" t="s">
        <v>8281</v>
      </c>
      <c r="D274" s="13" t="s">
        <v>10372</v>
      </c>
      <c r="E274" s="13"/>
      <c r="F274" s="13"/>
      <c r="G274" t="str">
        <f ca="1">IFERROR(
   IF(
      TODAY() - _xlfn.XLOOKUP(C274, Historico_de_ventas!F:F, Historico_de_ventas!C:C, "") &lt;= 90,
      "activo",
      "inactivo"
   ),
   "Nuevo Cliente"
)</f>
        <v>inactivo</v>
      </c>
    </row>
    <row r="275" spans="1:7" ht="57.6" x14ac:dyDescent="0.3">
      <c r="A275" s="13"/>
      <c r="B275" s="13" t="s">
        <v>13066</v>
      </c>
      <c r="C275" s="13" t="s">
        <v>13067</v>
      </c>
      <c r="D275" s="13" t="s">
        <v>10372</v>
      </c>
      <c r="E275" s="13" t="s">
        <v>13036</v>
      </c>
      <c r="F275" s="13"/>
      <c r="G275" t="str">
        <f ca="1">IFERROR(
   IF(
      TODAY() - _xlfn.XLOOKUP(C275, Historico_de_ventas!F:F, Historico_de_ventas!C:C, "") &lt;= 90,
      "activo",
      "inactivo"
   ),
   "Nuevo Cliente"
)</f>
        <v>Nuevo Cliente</v>
      </c>
    </row>
    <row r="276" spans="1:7" hidden="1" x14ac:dyDescent="0.3">
      <c r="A276" s="13" t="s">
        <v>84</v>
      </c>
      <c r="B276" s="13"/>
      <c r="C276" s="13" t="s">
        <v>5338</v>
      </c>
      <c r="D276" s="13" t="s">
        <v>10372</v>
      </c>
      <c r="E276" s="13"/>
      <c r="F276" s="13"/>
      <c r="G276" t="str">
        <f ca="1">IFERROR(
   IF(
      TODAY() - _xlfn.XLOOKUP(C276, Historico_de_ventas!F:F, Historico_de_ventas!C:C, "") &lt;= 90,
      "activo",
      "inactivo"
   ),
   "Nuevo Cliente"
)</f>
        <v>Nuevo Cliente</v>
      </c>
    </row>
    <row r="277" spans="1:7" ht="57.6" hidden="1" x14ac:dyDescent="0.3">
      <c r="A277" s="13"/>
      <c r="B277" s="13" t="s">
        <v>13068</v>
      </c>
      <c r="C277" s="13" t="s">
        <v>13069</v>
      </c>
      <c r="D277" s="13" t="s">
        <v>10372</v>
      </c>
      <c r="E277" s="13" t="s">
        <v>13070</v>
      </c>
      <c r="F277" s="13"/>
      <c r="G277" t="str">
        <f ca="1">IFERROR(
   IF(
      TODAY() - _xlfn.XLOOKUP(C277, Historico_de_ventas!F:F, Historico_de_ventas!C:C, "") &lt;= 90,
      "activo",
      "inactivo"
   ),
   "Nuevo Cliente"
)</f>
        <v>activo</v>
      </c>
    </row>
    <row r="278" spans="1:7" ht="28.8" hidden="1" x14ac:dyDescent="0.3">
      <c r="A278" s="13" t="s">
        <v>2219</v>
      </c>
      <c r="B278" s="13" t="s">
        <v>5054</v>
      </c>
      <c r="C278" s="13" t="s">
        <v>8282</v>
      </c>
      <c r="D278" s="13" t="s">
        <v>10372</v>
      </c>
      <c r="E278" s="13"/>
      <c r="F278" s="13"/>
      <c r="G278" t="str">
        <f ca="1">IFERROR(
   IF(
      TODAY() - _xlfn.XLOOKUP(C278, Historico_de_ventas!F:F, Historico_de_ventas!C:C, "") &lt;= 90,
      "activo",
      "inactivo"
   ),
   "Nuevo Cliente"
)</f>
        <v>Nuevo Cliente</v>
      </c>
    </row>
    <row r="279" spans="1:7" hidden="1" x14ac:dyDescent="0.3">
      <c r="A279" s="13" t="s">
        <v>516</v>
      </c>
      <c r="B279" s="13" t="s">
        <v>3916</v>
      </c>
      <c r="C279" s="13" t="s">
        <v>3915</v>
      </c>
      <c r="D279" s="13" t="s">
        <v>10372</v>
      </c>
      <c r="E279" s="13"/>
      <c r="F279" s="13"/>
      <c r="G279" t="str">
        <f ca="1">IFERROR(
   IF(
      TODAY() - _xlfn.XLOOKUP(C279, Historico_de_ventas!F:F, Historico_de_ventas!C:C, "") &lt;= 90,
      "activo",
      "inactivo"
   ),
   "Nuevo Cliente"
)</f>
        <v>Nuevo Cliente</v>
      </c>
    </row>
    <row r="280" spans="1:7" hidden="1" x14ac:dyDescent="0.3">
      <c r="A280" s="13" t="s">
        <v>4616</v>
      </c>
      <c r="B280" s="13" t="s">
        <v>4615</v>
      </c>
      <c r="C280" s="13" t="s">
        <v>4614</v>
      </c>
      <c r="D280" s="13" t="s">
        <v>10372</v>
      </c>
      <c r="E280" s="13"/>
      <c r="F280" s="13"/>
      <c r="G280" t="str">
        <f ca="1">IFERROR(
   IF(
      TODAY() - _xlfn.XLOOKUP(C280, Historico_de_ventas!F:F, Historico_de_ventas!C:C, "") &lt;= 90,
      "activo",
      "inactivo"
   ),
   "Nuevo Cliente"
)</f>
        <v>Nuevo Cliente</v>
      </c>
    </row>
    <row r="281" spans="1:7" hidden="1" x14ac:dyDescent="0.3">
      <c r="A281" s="13"/>
      <c r="B281" s="13"/>
      <c r="C281" s="13" t="s">
        <v>13071</v>
      </c>
      <c r="D281" s="13" t="s">
        <v>10372</v>
      </c>
      <c r="E281" s="13"/>
      <c r="F281" s="13"/>
      <c r="G281" t="str">
        <f ca="1">IFERROR(
   IF(
      TODAY() - _xlfn.XLOOKUP(C281, Historico_de_ventas!F:F, Historico_de_ventas!C:C, "") &lt;= 90,
      "activo",
      "inactivo"
   ),
   "Nuevo Cliente"
)</f>
        <v>inactivo</v>
      </c>
    </row>
    <row r="282" spans="1:7" ht="28.8" hidden="1" x14ac:dyDescent="0.3">
      <c r="A282" s="13"/>
      <c r="B282" s="13" t="s">
        <v>13072</v>
      </c>
      <c r="C282" s="13" t="s">
        <v>8250</v>
      </c>
      <c r="D282" s="13" t="s">
        <v>10372</v>
      </c>
      <c r="E282" s="13"/>
      <c r="F282" s="13"/>
      <c r="G282" t="str">
        <f ca="1">IFERROR(
   IF(
      TODAY() - _xlfn.XLOOKUP(C282, Historico_de_ventas!F:F, Historico_de_ventas!C:C, "") &lt;= 90,
      "activo",
      "inactivo"
   ),
   "Nuevo Cliente"
)</f>
        <v>Nuevo Cliente</v>
      </c>
    </row>
    <row r="283" spans="1:7" hidden="1" x14ac:dyDescent="0.3">
      <c r="A283" s="13"/>
      <c r="B283" s="13" t="s">
        <v>13073</v>
      </c>
      <c r="C283" s="13" t="s">
        <v>13074</v>
      </c>
      <c r="D283" s="13" t="s">
        <v>10372</v>
      </c>
      <c r="E283" s="13"/>
      <c r="F283" s="13"/>
      <c r="G283" t="str">
        <f ca="1">IFERROR(
   IF(
      TODAY() - _xlfn.XLOOKUP(C283, Historico_de_ventas!F:F, Historico_de_ventas!C:C, "") &lt;= 90,
      "activo",
      "inactivo"
   ),
   "Nuevo Cliente"
)</f>
        <v>inactivo</v>
      </c>
    </row>
    <row r="284" spans="1:7" hidden="1" x14ac:dyDescent="0.3">
      <c r="A284" s="13"/>
      <c r="B284" s="13"/>
      <c r="C284" s="13" t="s">
        <v>13075</v>
      </c>
      <c r="D284" s="13"/>
      <c r="E284" s="13"/>
      <c r="F284" s="13"/>
      <c r="G284" t="str">
        <f ca="1">IFERROR(
   IF(
      TODAY() - _xlfn.XLOOKUP(C284, Historico_de_ventas!F:F, Historico_de_ventas!C:C, "") &lt;= 90,
      "activo",
      "inactivo"
   ),
   "Nuevo Cliente"
)</f>
        <v>Nuevo Cliente</v>
      </c>
    </row>
    <row r="285" spans="1:7" ht="28.8" hidden="1" x14ac:dyDescent="0.3">
      <c r="A285" s="13" t="s">
        <v>127</v>
      </c>
      <c r="B285" s="13" t="s">
        <v>126</v>
      </c>
      <c r="C285" s="13" t="s">
        <v>124</v>
      </c>
      <c r="D285" s="13" t="s">
        <v>10372</v>
      </c>
      <c r="E285" s="13"/>
      <c r="F285" s="13"/>
      <c r="G285" t="str">
        <f ca="1">IFERROR(
   IF(
      TODAY() - _xlfn.XLOOKUP(C285, Historico_de_ventas!F:F, Historico_de_ventas!C:C, "") &lt;= 90,
      "activo",
      "inactivo"
   ),
   "Nuevo Cliente"
)</f>
        <v>Nuevo Cliente</v>
      </c>
    </row>
    <row r="286" spans="1:7" ht="28.8" hidden="1" x14ac:dyDescent="0.3">
      <c r="A286" s="13"/>
      <c r="B286" s="13" t="s">
        <v>13076</v>
      </c>
      <c r="C286" s="13" t="s">
        <v>13077</v>
      </c>
      <c r="D286" s="13"/>
      <c r="E286" s="13"/>
      <c r="F286" s="13"/>
      <c r="G286" t="str">
        <f ca="1">IFERROR(
   IF(
      TODAY() - _xlfn.XLOOKUP(C286, Historico_de_ventas!F:F, Historico_de_ventas!C:C, "") &lt;= 90,
      "activo",
      "inactivo"
   ),
   "Nuevo Cliente"
)</f>
        <v>inactivo</v>
      </c>
    </row>
    <row r="287" spans="1:7" hidden="1" x14ac:dyDescent="0.3">
      <c r="A287" s="13" t="s">
        <v>487</v>
      </c>
      <c r="B287" s="13" t="s">
        <v>5447</v>
      </c>
      <c r="C287" s="13" t="s">
        <v>5446</v>
      </c>
      <c r="D287" s="13" t="s">
        <v>10372</v>
      </c>
      <c r="E287" s="13"/>
      <c r="F287" s="13"/>
      <c r="G287" t="str">
        <f ca="1">IFERROR(
   IF(
      TODAY() - _xlfn.XLOOKUP(C287, Historico_de_ventas!F:F, Historico_de_ventas!C:C, "") &lt;= 90,
      "activo",
      "inactivo"
   ),
   "Nuevo Cliente"
)</f>
        <v>Nuevo Cliente</v>
      </c>
    </row>
    <row r="288" spans="1:7" hidden="1" x14ac:dyDescent="0.3">
      <c r="A288" s="13" t="s">
        <v>781</v>
      </c>
      <c r="B288" s="13"/>
      <c r="C288" s="13" t="s">
        <v>8283</v>
      </c>
      <c r="D288" s="13" t="s">
        <v>10372</v>
      </c>
      <c r="E288" s="13"/>
      <c r="F288" s="13"/>
      <c r="G288" t="str">
        <f ca="1">IFERROR(
   IF(
      TODAY() - _xlfn.XLOOKUP(C288, Historico_de_ventas!F:F, Historico_de_ventas!C:C, "") &lt;= 90,
      "activo",
      "inactivo"
   ),
   "Nuevo Cliente"
)</f>
        <v>Nuevo Cliente</v>
      </c>
    </row>
    <row r="289" spans="1:7" hidden="1" x14ac:dyDescent="0.3">
      <c r="A289" s="13" t="s">
        <v>56</v>
      </c>
      <c r="B289" s="13" t="s">
        <v>4022</v>
      </c>
      <c r="C289" s="13" t="s">
        <v>21</v>
      </c>
      <c r="D289" s="13" t="s">
        <v>10372</v>
      </c>
      <c r="E289" s="13"/>
      <c r="F289" s="13"/>
      <c r="G289" t="str">
        <f ca="1">IFERROR(
   IF(
      TODAY() - _xlfn.XLOOKUP(C289, Historico_de_ventas!F:F, Historico_de_ventas!C:C, "") &lt;= 90,
      "activo",
      "inactivo"
   ),
   "Nuevo Cliente"
)</f>
        <v>Nuevo Cliente</v>
      </c>
    </row>
    <row r="290" spans="1:7" ht="28.8" x14ac:dyDescent="0.3">
      <c r="A290" s="13"/>
      <c r="B290" s="13" t="s">
        <v>13078</v>
      </c>
      <c r="C290" s="13" t="s">
        <v>12705</v>
      </c>
      <c r="D290" s="13" t="s">
        <v>10372</v>
      </c>
      <c r="E290" s="13" t="s">
        <v>13079</v>
      </c>
      <c r="F290" s="13"/>
      <c r="G290" t="str">
        <f ca="1">IFERROR(
   IF(
      TODAY() - _xlfn.XLOOKUP(C290, Historico_de_ventas!F:F, Historico_de_ventas!C:C, "") &lt;= 90,
      "activo",
      "inactivo"
   ),
   "Nuevo Cliente"
)</f>
        <v>inactivo</v>
      </c>
    </row>
    <row r="291" spans="1:7" ht="28.8" hidden="1" x14ac:dyDescent="0.3">
      <c r="A291" s="13"/>
      <c r="B291" s="13" t="s">
        <v>10423</v>
      </c>
      <c r="C291" s="13" t="s">
        <v>8284</v>
      </c>
      <c r="D291" s="13" t="s">
        <v>10372</v>
      </c>
      <c r="E291" s="13"/>
      <c r="F291" s="13"/>
      <c r="G291" t="str">
        <f ca="1">IFERROR(
   IF(
      TODAY() - _xlfn.XLOOKUP(C291, Historico_de_ventas!F:F, Historico_de_ventas!C:C, "") &lt;= 90,
      "activo",
      "inactivo"
   ),
   "Nuevo Cliente"
)</f>
        <v>Nuevo Cliente</v>
      </c>
    </row>
    <row r="292" spans="1:7" ht="28.8" hidden="1" x14ac:dyDescent="0.3">
      <c r="A292" s="13" t="s">
        <v>49</v>
      </c>
      <c r="B292" s="13" t="s">
        <v>7746</v>
      </c>
      <c r="C292" s="13" t="s">
        <v>8249</v>
      </c>
      <c r="D292" s="13" t="s">
        <v>10372</v>
      </c>
      <c r="E292" s="13"/>
      <c r="F292" s="13"/>
      <c r="G292" t="str">
        <f ca="1">IFERROR(
   IF(
      TODAY() - _xlfn.XLOOKUP(C292, Historico_de_ventas!F:F, Historico_de_ventas!C:C, "") &lt;= 90,
      "activo",
      "inactivo"
   ),
   "Nuevo Cliente"
)</f>
        <v>Nuevo Cliente</v>
      </c>
    </row>
    <row r="293" spans="1:7" hidden="1" x14ac:dyDescent="0.3">
      <c r="A293" s="13" t="s">
        <v>941</v>
      </c>
      <c r="B293" s="13" t="s">
        <v>1413</v>
      </c>
      <c r="C293" s="13" t="s">
        <v>1412</v>
      </c>
      <c r="D293" s="13" t="s">
        <v>10372</v>
      </c>
      <c r="E293" s="13"/>
      <c r="F293" s="13"/>
      <c r="G293" t="str">
        <f ca="1">IFERROR(
   IF(
      TODAY() - _xlfn.XLOOKUP(C293, Historico_de_ventas!F:F, Historico_de_ventas!C:C, "") &lt;= 90,
      "activo",
      "inactivo"
   ),
   "Nuevo Cliente"
)</f>
        <v>Nuevo Cliente</v>
      </c>
    </row>
    <row r="294" spans="1:7" ht="28.8" x14ac:dyDescent="0.3">
      <c r="A294" s="13"/>
      <c r="B294" s="13" t="s">
        <v>13080</v>
      </c>
      <c r="C294" s="13" t="s">
        <v>13081</v>
      </c>
      <c r="D294" s="13" t="s">
        <v>10372</v>
      </c>
      <c r="E294" s="13" t="s">
        <v>13079</v>
      </c>
      <c r="F294" s="13"/>
      <c r="G294" t="str">
        <f ca="1">IFERROR(
   IF(
      TODAY() - _xlfn.XLOOKUP(C294, Historico_de_ventas!F:F, Historico_de_ventas!C:C, "") &lt;= 90,
      "activo",
      "inactivo"
   ),
   "Nuevo Cliente"
)</f>
        <v>inactivo</v>
      </c>
    </row>
    <row r="295" spans="1:7" hidden="1" x14ac:dyDescent="0.3">
      <c r="A295" s="13" t="s">
        <v>416</v>
      </c>
      <c r="B295" s="13" t="s">
        <v>10424</v>
      </c>
      <c r="C295" s="13" t="s">
        <v>1414</v>
      </c>
      <c r="D295" s="13" t="s">
        <v>10372</v>
      </c>
      <c r="E295" s="13"/>
      <c r="F295" s="13"/>
      <c r="G295" t="str">
        <f ca="1">IFERROR(
   IF(
      TODAY() - _xlfn.XLOOKUP(C295, Historico_de_ventas!F:F, Historico_de_ventas!C:C, "") &lt;= 90,
      "activo",
      "inactivo"
   ),
   "Nuevo Cliente"
)</f>
        <v>Nuevo Cliente</v>
      </c>
    </row>
    <row r="296" spans="1:7" hidden="1" x14ac:dyDescent="0.3">
      <c r="A296" s="13"/>
      <c r="B296" s="13"/>
      <c r="C296" s="13" t="s">
        <v>13082</v>
      </c>
      <c r="D296" s="13"/>
      <c r="E296" s="13"/>
      <c r="F296" s="13"/>
      <c r="G296" t="str">
        <f ca="1">IFERROR(
   IF(
      TODAY() - _xlfn.XLOOKUP(C296, Historico_de_ventas!F:F, Historico_de_ventas!C:C, "") &lt;= 90,
      "activo",
      "inactivo"
   ),
   "Nuevo Cliente"
)</f>
        <v>Nuevo Cliente</v>
      </c>
    </row>
    <row r="297" spans="1:7" hidden="1" x14ac:dyDescent="0.3">
      <c r="A297" s="13"/>
      <c r="B297" s="13"/>
      <c r="C297" s="13" t="s">
        <v>8285</v>
      </c>
      <c r="D297" s="13"/>
      <c r="E297" s="13"/>
      <c r="F297" s="13" t="s">
        <v>13083</v>
      </c>
      <c r="G297" t="str">
        <f ca="1">IFERROR(
   IF(
      TODAY() - _xlfn.XLOOKUP(C297, Historico_de_ventas!F:F, Historico_de_ventas!C:C, "") &lt;= 90,
      "activo",
      "inactivo"
   ),
   "Nuevo Cliente"
)</f>
        <v>Nuevo Cliente</v>
      </c>
    </row>
    <row r="298" spans="1:7" hidden="1" x14ac:dyDescent="0.3">
      <c r="A298" s="13" t="s">
        <v>2296</v>
      </c>
      <c r="B298" s="13" t="s">
        <v>4870</v>
      </c>
      <c r="C298" s="13" t="s">
        <v>2295</v>
      </c>
      <c r="D298" s="13" t="s">
        <v>10372</v>
      </c>
      <c r="E298" s="13"/>
      <c r="F298" s="13"/>
      <c r="G298" t="str">
        <f ca="1">IFERROR(
   IF(
      TODAY() - _xlfn.XLOOKUP(C298, Historico_de_ventas!F:F, Historico_de_ventas!C:C, "") &lt;= 90,
      "activo",
      "inactivo"
   ),
   "Nuevo Cliente"
)</f>
        <v>Nuevo Cliente</v>
      </c>
    </row>
    <row r="299" spans="1:7" ht="28.8" hidden="1" x14ac:dyDescent="0.3">
      <c r="A299" s="13" t="s">
        <v>152</v>
      </c>
      <c r="B299" s="13" t="s">
        <v>10425</v>
      </c>
      <c r="C299" s="13" t="s">
        <v>8286</v>
      </c>
      <c r="D299" s="13" t="s">
        <v>10372</v>
      </c>
      <c r="E299" s="13"/>
      <c r="F299" s="13"/>
      <c r="G299" t="str">
        <f ca="1">IFERROR(
   IF(
      TODAY() - _xlfn.XLOOKUP(C299, Historico_de_ventas!F:F, Historico_de_ventas!C:C, "") &lt;= 90,
      "activo",
      "inactivo"
   ),
   "Nuevo Cliente"
)</f>
        <v>Nuevo Cliente</v>
      </c>
    </row>
    <row r="300" spans="1:7" hidden="1" x14ac:dyDescent="0.3">
      <c r="A300" s="13"/>
      <c r="B300" s="13" t="s">
        <v>10426</v>
      </c>
      <c r="C300" s="13" t="s">
        <v>8287</v>
      </c>
      <c r="D300" s="13" t="s">
        <v>10372</v>
      </c>
      <c r="E300" s="13"/>
      <c r="F300" s="13"/>
      <c r="G300" t="str">
        <f ca="1">IFERROR(
   IF(
      TODAY() - _xlfn.XLOOKUP(C300, Historico_de_ventas!F:F, Historico_de_ventas!C:C, "") &lt;= 90,
      "activo",
      "inactivo"
   ),
   "Nuevo Cliente"
)</f>
        <v>Nuevo Cliente</v>
      </c>
    </row>
    <row r="301" spans="1:7" ht="28.8" x14ac:dyDescent="0.3">
      <c r="A301" s="13"/>
      <c r="B301" s="13" t="s">
        <v>10427</v>
      </c>
      <c r="C301" s="13" t="s">
        <v>8288</v>
      </c>
      <c r="D301" s="13" t="s">
        <v>10372</v>
      </c>
      <c r="E301" s="13" t="s">
        <v>13079</v>
      </c>
      <c r="F301" s="13"/>
      <c r="G301" t="str">
        <f ca="1">IFERROR(
   IF(
      TODAY() - _xlfn.XLOOKUP(C301, Historico_de_ventas!F:F, Historico_de_ventas!C:C, "") &lt;= 90,
      "activo",
      "inactivo"
   ),
   "Nuevo Cliente"
)</f>
        <v>Nuevo Cliente</v>
      </c>
    </row>
    <row r="302" spans="1:7" hidden="1" x14ac:dyDescent="0.3">
      <c r="A302" s="13" t="s">
        <v>49</v>
      </c>
      <c r="B302" s="13" t="s">
        <v>5780</v>
      </c>
      <c r="C302" s="13" t="s">
        <v>5779</v>
      </c>
      <c r="D302" s="13" t="s">
        <v>10372</v>
      </c>
      <c r="E302" s="13"/>
      <c r="F302" s="13"/>
      <c r="G302" t="str">
        <f ca="1">IFERROR(
   IF(
      TODAY() - _xlfn.XLOOKUP(C302, Historico_de_ventas!F:F, Historico_de_ventas!C:C, "") &lt;= 90,
      "activo",
      "inactivo"
   ),
   "Nuevo Cliente"
)</f>
        <v>Nuevo Cliente</v>
      </c>
    </row>
    <row r="303" spans="1:7" hidden="1" x14ac:dyDescent="0.3">
      <c r="A303" s="13"/>
      <c r="B303" s="13" t="s">
        <v>7573</v>
      </c>
      <c r="C303" s="13" t="s">
        <v>5575</v>
      </c>
      <c r="D303" s="13" t="s">
        <v>10372</v>
      </c>
      <c r="E303" s="13"/>
      <c r="F303" s="13"/>
      <c r="G303" t="str">
        <f ca="1">IFERROR(
   IF(
      TODAY() - _xlfn.XLOOKUP(C303, Historico_de_ventas!F:F, Historico_de_ventas!C:C, "") &lt;= 90,
      "activo",
      "inactivo"
   ),
   "Nuevo Cliente"
)</f>
        <v>Nuevo Cliente</v>
      </c>
    </row>
    <row r="304" spans="1:7" ht="28.8" hidden="1" x14ac:dyDescent="0.3">
      <c r="A304" s="13" t="s">
        <v>49</v>
      </c>
      <c r="B304" s="13" t="s">
        <v>6763</v>
      </c>
      <c r="C304" s="13" t="s">
        <v>6762</v>
      </c>
      <c r="D304" s="13" t="s">
        <v>10372</v>
      </c>
      <c r="E304" s="13"/>
      <c r="F304" s="13"/>
      <c r="G304" t="str">
        <f ca="1">IFERROR(
   IF(
      TODAY() - _xlfn.XLOOKUP(C304, Historico_de_ventas!F:F, Historico_de_ventas!C:C, "") &lt;= 90,
      "activo",
      "inactivo"
   ),
   "Nuevo Cliente"
)</f>
        <v>Nuevo Cliente</v>
      </c>
    </row>
    <row r="305" spans="1:7" hidden="1" x14ac:dyDescent="0.3">
      <c r="A305" s="13" t="s">
        <v>327</v>
      </c>
      <c r="B305" s="13" t="s">
        <v>7466</v>
      </c>
      <c r="C305" s="13" t="s">
        <v>7465</v>
      </c>
      <c r="D305" s="13" t="s">
        <v>10372</v>
      </c>
      <c r="E305" s="13"/>
      <c r="F305" s="13"/>
      <c r="G305" t="str">
        <f ca="1">IFERROR(
   IF(
      TODAY() - _xlfn.XLOOKUP(C305, Historico_de_ventas!F:F, Historico_de_ventas!C:C, "") &lt;= 90,
      "activo",
      "inactivo"
   ),
   "Nuevo Cliente"
)</f>
        <v>inactivo</v>
      </c>
    </row>
    <row r="306" spans="1:7" ht="28.8" hidden="1" x14ac:dyDescent="0.3">
      <c r="A306" s="13" t="s">
        <v>49</v>
      </c>
      <c r="B306" s="13" t="s">
        <v>7577</v>
      </c>
      <c r="C306" s="13" t="s">
        <v>1016</v>
      </c>
      <c r="D306" s="13" t="s">
        <v>10372</v>
      </c>
      <c r="E306" s="13"/>
      <c r="F306" s="13"/>
      <c r="G306" t="str">
        <f ca="1">IFERROR(
   IF(
      TODAY() - _xlfn.XLOOKUP(C306, Historico_de_ventas!F:F, Historico_de_ventas!C:C, "") &lt;= 90,
      "activo",
      "inactivo"
   ),
   "Nuevo Cliente"
)</f>
        <v>inactivo</v>
      </c>
    </row>
    <row r="307" spans="1:7" hidden="1" x14ac:dyDescent="0.3">
      <c r="A307" s="13" t="s">
        <v>49</v>
      </c>
      <c r="B307" s="13" t="s">
        <v>60</v>
      </c>
      <c r="C307" s="13" t="s">
        <v>59</v>
      </c>
      <c r="D307" s="13" t="s">
        <v>10372</v>
      </c>
      <c r="E307" s="13"/>
      <c r="F307" s="13"/>
      <c r="G307" t="str">
        <f ca="1">IFERROR(
   IF(
      TODAY() - _xlfn.XLOOKUP(C307, Historico_de_ventas!F:F, Historico_de_ventas!C:C, "") &lt;= 90,
      "activo",
      "inactivo"
   ),
   "Nuevo Cliente"
)</f>
        <v>Nuevo Cliente</v>
      </c>
    </row>
    <row r="308" spans="1:7" ht="28.8" hidden="1" x14ac:dyDescent="0.3">
      <c r="A308" s="13" t="s">
        <v>141</v>
      </c>
      <c r="B308" s="13" t="s">
        <v>10388</v>
      </c>
      <c r="C308" s="13" t="s">
        <v>284</v>
      </c>
      <c r="D308" s="13" t="s">
        <v>10372</v>
      </c>
      <c r="E308" s="13"/>
      <c r="F308" s="13"/>
      <c r="G308" t="str">
        <f ca="1">IFERROR(
   IF(
      TODAY() - _xlfn.XLOOKUP(C308, Historico_de_ventas!F:F, Historico_de_ventas!C:C, "") &lt;= 90,
      "activo",
      "inactivo"
   ),
   "Nuevo Cliente"
)</f>
        <v>Nuevo Cliente</v>
      </c>
    </row>
    <row r="309" spans="1:7" hidden="1" x14ac:dyDescent="0.3">
      <c r="A309" s="13"/>
      <c r="B309" s="13"/>
      <c r="C309" s="13" t="s">
        <v>5691</v>
      </c>
      <c r="D309" s="13" t="s">
        <v>10372</v>
      </c>
      <c r="E309" s="13"/>
      <c r="F309" s="13"/>
      <c r="G309" t="str">
        <f ca="1">IFERROR(
   IF(
      TODAY() - _xlfn.XLOOKUP(C309, Historico_de_ventas!F:F, Historico_de_ventas!C:C, "") &lt;= 90,
      "activo",
      "inactivo"
   ),
   "Nuevo Cliente"
)</f>
        <v>Nuevo Cliente</v>
      </c>
    </row>
    <row r="310" spans="1:7" hidden="1" x14ac:dyDescent="0.3">
      <c r="A310" s="13" t="s">
        <v>595</v>
      </c>
      <c r="B310" s="13" t="s">
        <v>594</v>
      </c>
      <c r="C310" s="13" t="s">
        <v>593</v>
      </c>
      <c r="D310" s="13" t="s">
        <v>10372</v>
      </c>
      <c r="E310" s="13"/>
      <c r="F310" s="13"/>
      <c r="G310" t="str">
        <f ca="1">IFERROR(
   IF(
      TODAY() - _xlfn.XLOOKUP(C310, Historico_de_ventas!F:F, Historico_de_ventas!C:C, "") &lt;= 90,
      "activo",
      "inactivo"
   ),
   "Nuevo Cliente"
)</f>
        <v>Nuevo Cliente</v>
      </c>
    </row>
    <row r="311" spans="1:7" hidden="1" x14ac:dyDescent="0.3">
      <c r="A311" s="13"/>
      <c r="B311" s="13" t="s">
        <v>842</v>
      </c>
      <c r="C311" s="13" t="s">
        <v>3080</v>
      </c>
      <c r="D311" s="13" t="s">
        <v>10372</v>
      </c>
      <c r="E311" s="13"/>
      <c r="F311" s="13"/>
      <c r="G311" t="str">
        <f ca="1">IFERROR(
   IF(
      TODAY() - _xlfn.XLOOKUP(C311, Historico_de_ventas!F:F, Historico_de_ventas!C:C, "") &lt;= 90,
      "activo",
      "inactivo"
   ),
   "Nuevo Cliente"
)</f>
        <v>Nuevo Cliente</v>
      </c>
    </row>
    <row r="312" spans="1:7" ht="28.8" hidden="1" x14ac:dyDescent="0.3">
      <c r="A312" s="13" t="s">
        <v>273</v>
      </c>
      <c r="B312" s="13" t="s">
        <v>2463</v>
      </c>
      <c r="C312" s="13" t="s">
        <v>2462</v>
      </c>
      <c r="D312" s="13" t="s">
        <v>10372</v>
      </c>
      <c r="E312" s="13"/>
      <c r="F312" s="13"/>
      <c r="G312" t="str">
        <f ca="1">IFERROR(
   IF(
      TODAY() - _xlfn.XLOOKUP(C312, Historico_de_ventas!F:F, Historico_de_ventas!C:C, "") &lt;= 90,
      "activo",
      "inactivo"
   ),
   "Nuevo Cliente"
)</f>
        <v>Nuevo Cliente</v>
      </c>
    </row>
    <row r="313" spans="1:7" hidden="1" x14ac:dyDescent="0.3">
      <c r="A313" s="13" t="s">
        <v>387</v>
      </c>
      <c r="B313" s="13" t="s">
        <v>10428</v>
      </c>
      <c r="C313" s="13" t="s">
        <v>8289</v>
      </c>
      <c r="D313" s="13" t="s">
        <v>10372</v>
      </c>
      <c r="E313" s="13"/>
      <c r="F313" s="13"/>
      <c r="G313" t="str">
        <f ca="1">IFERROR(
   IF(
      TODAY() - _xlfn.XLOOKUP(C313, Historico_de_ventas!F:F, Historico_de_ventas!C:C, "") &lt;= 90,
      "activo",
      "inactivo"
   ),
   "Nuevo Cliente"
)</f>
        <v>inactivo</v>
      </c>
    </row>
    <row r="314" spans="1:7" hidden="1" x14ac:dyDescent="0.3">
      <c r="A314" s="13" t="s">
        <v>49</v>
      </c>
      <c r="B314" s="13" t="s">
        <v>8248</v>
      </c>
      <c r="C314" s="13" t="s">
        <v>8247</v>
      </c>
      <c r="D314" s="13" t="s">
        <v>10372</v>
      </c>
      <c r="E314" s="13"/>
      <c r="F314" s="13"/>
      <c r="G314" t="str">
        <f ca="1">IFERROR(
   IF(
      TODAY() - _xlfn.XLOOKUP(C314, Historico_de_ventas!F:F, Historico_de_ventas!C:C, "") &lt;= 90,
      "activo",
      "inactivo"
   ),
   "Nuevo Cliente"
)</f>
        <v>inactivo</v>
      </c>
    </row>
    <row r="315" spans="1:7" hidden="1" x14ac:dyDescent="0.3">
      <c r="A315" s="13" t="s">
        <v>327</v>
      </c>
      <c r="B315" s="13" t="s">
        <v>10419</v>
      </c>
      <c r="C315" s="13" t="s">
        <v>6249</v>
      </c>
      <c r="D315" s="13" t="s">
        <v>10372</v>
      </c>
      <c r="E315" s="13"/>
      <c r="F315" s="13"/>
      <c r="G315" t="str">
        <f ca="1">IFERROR(
   IF(
      TODAY() - _xlfn.XLOOKUP(C315, Historico_de_ventas!F:F, Historico_de_ventas!C:C, "") &lt;= 90,
      "activo",
      "inactivo"
   ),
   "Nuevo Cliente"
)</f>
        <v>Nuevo Cliente</v>
      </c>
    </row>
    <row r="316" spans="1:7" hidden="1" x14ac:dyDescent="0.3">
      <c r="A316" s="13" t="s">
        <v>27</v>
      </c>
      <c r="B316" s="13"/>
      <c r="C316" s="13" t="s">
        <v>3990</v>
      </c>
      <c r="D316" s="13" t="s">
        <v>10372</v>
      </c>
      <c r="E316" s="13"/>
      <c r="F316" s="13"/>
      <c r="G316" t="str">
        <f ca="1">IFERROR(
   IF(
      TODAY() - _xlfn.XLOOKUP(C316, Historico_de_ventas!F:F, Historico_de_ventas!C:C, "") &lt;= 90,
      "activo",
      "inactivo"
   ),
   "Nuevo Cliente"
)</f>
        <v>Nuevo Cliente</v>
      </c>
    </row>
    <row r="317" spans="1:7" hidden="1" x14ac:dyDescent="0.3">
      <c r="A317" s="13" t="s">
        <v>938</v>
      </c>
      <c r="B317" s="13" t="s">
        <v>10429</v>
      </c>
      <c r="C317" s="13" t="s">
        <v>6060</v>
      </c>
      <c r="D317" s="13" t="s">
        <v>10372</v>
      </c>
      <c r="E317" s="13"/>
      <c r="F317" s="13"/>
      <c r="G317" t="str">
        <f ca="1">IFERROR(
   IF(
      TODAY() - _xlfn.XLOOKUP(C317, Historico_de_ventas!F:F, Historico_de_ventas!C:C, "") &lt;= 90,
      "activo",
      "inactivo"
   ),
   "Nuevo Cliente"
)</f>
        <v>Nuevo Cliente</v>
      </c>
    </row>
    <row r="318" spans="1:7" ht="28.8" hidden="1" x14ac:dyDescent="0.3">
      <c r="A318" s="13" t="s">
        <v>31</v>
      </c>
      <c r="B318" s="13" t="s">
        <v>6288</v>
      </c>
      <c r="C318" s="13" t="s">
        <v>6287</v>
      </c>
      <c r="D318" s="13" t="s">
        <v>10372</v>
      </c>
      <c r="E318" s="13"/>
      <c r="F318" s="13"/>
      <c r="G318" t="str">
        <f ca="1">IFERROR(
   IF(
      TODAY() - _xlfn.XLOOKUP(C318, Historico_de_ventas!F:F, Historico_de_ventas!C:C, "") &lt;= 90,
      "activo",
      "inactivo"
   ),
   "Nuevo Cliente"
)</f>
        <v>Nuevo Cliente</v>
      </c>
    </row>
    <row r="319" spans="1:7" hidden="1" x14ac:dyDescent="0.3">
      <c r="A319" s="13" t="s">
        <v>6</v>
      </c>
      <c r="B319" s="13" t="s">
        <v>10430</v>
      </c>
      <c r="C319" s="13" t="s">
        <v>6998</v>
      </c>
      <c r="D319" s="13" t="s">
        <v>10372</v>
      </c>
      <c r="E319" s="13"/>
      <c r="F319" s="13"/>
      <c r="G319" t="str">
        <f ca="1">IFERROR(
   IF(
      TODAY() - _xlfn.XLOOKUP(C319, Historico_de_ventas!F:F, Historico_de_ventas!C:C, "") &lt;= 90,
      "activo",
      "inactivo"
   ),
   "Nuevo Cliente"
)</f>
        <v>Nuevo Cliente</v>
      </c>
    </row>
    <row r="320" spans="1:7" ht="28.8" hidden="1" x14ac:dyDescent="0.3">
      <c r="A320" s="13" t="s">
        <v>6</v>
      </c>
      <c r="B320" s="13" t="s">
        <v>2046</v>
      </c>
      <c r="C320" s="13" t="s">
        <v>2206</v>
      </c>
      <c r="D320" s="13" t="s">
        <v>10372</v>
      </c>
      <c r="E320" s="13"/>
      <c r="F320" s="13"/>
      <c r="G320" t="str">
        <f ca="1">IFERROR(
   IF(
      TODAY() - _xlfn.XLOOKUP(C320, Historico_de_ventas!F:F, Historico_de_ventas!C:C, "") &lt;= 90,
      "activo",
      "inactivo"
   ),
   "Nuevo Cliente"
)</f>
        <v>Nuevo Cliente</v>
      </c>
    </row>
    <row r="321" spans="1:7" hidden="1" x14ac:dyDescent="0.3">
      <c r="A321" s="13" t="s">
        <v>4054</v>
      </c>
      <c r="B321" s="13" t="s">
        <v>6261</v>
      </c>
      <c r="C321" s="13" t="s">
        <v>4053</v>
      </c>
      <c r="D321" s="13" t="s">
        <v>10372</v>
      </c>
      <c r="E321" s="13"/>
      <c r="F321" s="13"/>
      <c r="G321" t="str">
        <f ca="1">IFERROR(
   IF(
      TODAY() - _xlfn.XLOOKUP(C321, Historico_de_ventas!F:F, Historico_de_ventas!C:C, "") &lt;= 90,
      "activo",
      "inactivo"
   ),
   "Nuevo Cliente"
)</f>
        <v>Nuevo Cliente</v>
      </c>
    </row>
    <row r="322" spans="1:7" hidden="1" x14ac:dyDescent="0.3">
      <c r="A322" s="13" t="s">
        <v>495</v>
      </c>
      <c r="B322" s="13" t="s">
        <v>7256</v>
      </c>
      <c r="C322" s="13" t="s">
        <v>7255</v>
      </c>
      <c r="D322" s="13" t="s">
        <v>10372</v>
      </c>
      <c r="E322" s="13"/>
      <c r="F322" s="13"/>
      <c r="G322" t="str">
        <f ca="1">IFERROR(
   IF(
      TODAY() - _xlfn.XLOOKUP(C322, Historico_de_ventas!F:F, Historico_de_ventas!C:C, "") &lt;= 90,
      "activo",
      "inactivo"
   ),
   "Nuevo Cliente"
)</f>
        <v>Nuevo Cliente</v>
      </c>
    </row>
    <row r="323" spans="1:7" hidden="1" x14ac:dyDescent="0.3">
      <c r="A323" s="13" t="s">
        <v>87</v>
      </c>
      <c r="B323" s="13" t="s">
        <v>13084</v>
      </c>
      <c r="C323" s="13" t="s">
        <v>8290</v>
      </c>
      <c r="D323" s="13" t="s">
        <v>10372</v>
      </c>
      <c r="E323" s="13"/>
      <c r="F323" s="13"/>
      <c r="G323" t="str">
        <f ca="1">IFERROR(
   IF(
      TODAY() - _xlfn.XLOOKUP(C323, Historico_de_ventas!F:F, Historico_de_ventas!C:C, "") &lt;= 90,
      "activo",
      "inactivo"
   ),
   "Nuevo Cliente"
)</f>
        <v>Nuevo Cliente</v>
      </c>
    </row>
    <row r="324" spans="1:7" ht="28.8" x14ac:dyDescent="0.3">
      <c r="A324" s="13" t="s">
        <v>13085</v>
      </c>
      <c r="B324" s="13" t="s">
        <v>13086</v>
      </c>
      <c r="C324" s="13" t="s">
        <v>12088</v>
      </c>
      <c r="D324" s="13" t="s">
        <v>10372</v>
      </c>
      <c r="E324" s="13" t="s">
        <v>13038</v>
      </c>
      <c r="F324" s="13"/>
      <c r="G324" t="str">
        <f ca="1">IFERROR(
   IF(
      TODAY() - _xlfn.XLOOKUP(C324, Historico_de_ventas!F:F, Historico_de_ventas!C:C, "") &lt;= 90,
      "activo",
      "inactivo"
   ),
   "Nuevo Cliente"
)</f>
        <v>inactivo</v>
      </c>
    </row>
    <row r="325" spans="1:7" ht="28.8" hidden="1" x14ac:dyDescent="0.3">
      <c r="A325" s="13" t="s">
        <v>336</v>
      </c>
      <c r="B325" s="13" t="s">
        <v>6179</v>
      </c>
      <c r="C325" s="13" t="s">
        <v>4962</v>
      </c>
      <c r="D325" s="13" t="s">
        <v>10372</v>
      </c>
      <c r="E325" s="13"/>
      <c r="F325" s="13"/>
      <c r="G325" t="str">
        <f ca="1">IFERROR(
   IF(
      TODAY() - _xlfn.XLOOKUP(C325, Historico_de_ventas!F:F, Historico_de_ventas!C:C, "") &lt;= 90,
      "activo",
      "inactivo"
   ),
   "Nuevo Cliente"
)</f>
        <v>Nuevo Cliente</v>
      </c>
    </row>
    <row r="326" spans="1:7" ht="57.6" hidden="1" x14ac:dyDescent="0.3">
      <c r="A326" s="13"/>
      <c r="B326" s="13" t="s">
        <v>13087</v>
      </c>
      <c r="C326" s="13" t="s">
        <v>13088</v>
      </c>
      <c r="D326" s="13"/>
      <c r="E326" s="13"/>
      <c r="F326" s="13"/>
      <c r="G326" t="str">
        <f ca="1">IFERROR(
   IF(
      TODAY() - _xlfn.XLOOKUP(C326, Historico_de_ventas!F:F, Historico_de_ventas!C:C, "") &lt;= 90,
      "activo",
      "inactivo"
   ),
   "Nuevo Cliente"
)</f>
        <v>Nuevo Cliente</v>
      </c>
    </row>
    <row r="327" spans="1:7" hidden="1" x14ac:dyDescent="0.3">
      <c r="A327" s="13" t="s">
        <v>87</v>
      </c>
      <c r="B327" s="13" t="s">
        <v>768</v>
      </c>
      <c r="C327" s="13" t="s">
        <v>6501</v>
      </c>
      <c r="D327" s="13" t="s">
        <v>10372</v>
      </c>
      <c r="E327" s="13"/>
      <c r="F327" s="13"/>
      <c r="G327" t="str">
        <f ca="1">IFERROR(
   IF(
      TODAY() - _xlfn.XLOOKUP(C327, Historico_de_ventas!F:F, Historico_de_ventas!C:C, "") &lt;= 90,
      "activo",
      "inactivo"
   ),
   "Nuevo Cliente"
)</f>
        <v>Nuevo Cliente</v>
      </c>
    </row>
    <row r="328" spans="1:7" hidden="1" x14ac:dyDescent="0.3">
      <c r="A328" s="13" t="s">
        <v>512</v>
      </c>
      <c r="B328" s="13" t="s">
        <v>10391</v>
      </c>
      <c r="C328" s="13" t="s">
        <v>8291</v>
      </c>
      <c r="D328" s="13" t="s">
        <v>10372</v>
      </c>
      <c r="E328" s="13"/>
      <c r="F328" s="13"/>
      <c r="G328" t="str">
        <f ca="1">IFERROR(
   IF(
      TODAY() - _xlfn.XLOOKUP(C328, Historico_de_ventas!F:F, Historico_de_ventas!C:C, "") &lt;= 90,
      "activo",
      "inactivo"
   ),
   "Nuevo Cliente"
)</f>
        <v>activo</v>
      </c>
    </row>
    <row r="329" spans="1:7" hidden="1" x14ac:dyDescent="0.3">
      <c r="A329" s="13"/>
      <c r="B329" s="13"/>
      <c r="C329" s="13" t="s">
        <v>13089</v>
      </c>
      <c r="D329" s="13"/>
      <c r="E329" s="13"/>
      <c r="F329" s="13"/>
      <c r="G329" t="str">
        <f ca="1">IFERROR(
   IF(
      TODAY() - _xlfn.XLOOKUP(C329, Historico_de_ventas!F:F, Historico_de_ventas!C:C, "") &lt;= 90,
      "activo",
      "inactivo"
   ),
   "Nuevo Cliente"
)</f>
        <v>Nuevo Cliente</v>
      </c>
    </row>
    <row r="330" spans="1:7" ht="28.8" hidden="1" x14ac:dyDescent="0.3">
      <c r="A330" s="13" t="s">
        <v>449</v>
      </c>
      <c r="B330" s="13" t="s">
        <v>2731</v>
      </c>
      <c r="C330" s="13" t="s">
        <v>2730</v>
      </c>
      <c r="D330" s="13" t="s">
        <v>10372</v>
      </c>
      <c r="E330" s="13"/>
      <c r="F330" s="13"/>
      <c r="G330" t="str">
        <f ca="1">IFERROR(
   IF(
      TODAY() - _xlfn.XLOOKUP(C330, Historico_de_ventas!F:F, Historico_de_ventas!C:C, "") &lt;= 90,
      "activo",
      "inactivo"
   ),
   "Nuevo Cliente"
)</f>
        <v>inactivo</v>
      </c>
    </row>
    <row r="331" spans="1:7" ht="28.8" hidden="1" x14ac:dyDescent="0.3">
      <c r="A331" s="13" t="s">
        <v>1316</v>
      </c>
      <c r="B331" s="13" t="s">
        <v>4139</v>
      </c>
      <c r="C331" s="13" t="s">
        <v>4138</v>
      </c>
      <c r="D331" s="13" t="s">
        <v>10372</v>
      </c>
      <c r="E331" s="13"/>
      <c r="F331" s="13"/>
      <c r="G331" t="str">
        <f ca="1">IFERROR(
   IF(
      TODAY() - _xlfn.XLOOKUP(C331, Historico_de_ventas!F:F, Historico_de_ventas!C:C, "") &lt;= 90,
      "activo",
      "inactivo"
   ),
   "Nuevo Cliente"
)</f>
        <v>Nuevo Cliente</v>
      </c>
    </row>
    <row r="332" spans="1:7" hidden="1" x14ac:dyDescent="0.3">
      <c r="A332" s="13" t="s">
        <v>121</v>
      </c>
      <c r="B332" s="13" t="s">
        <v>4340</v>
      </c>
      <c r="C332" s="13" t="s">
        <v>4339</v>
      </c>
      <c r="D332" s="13" t="s">
        <v>10372</v>
      </c>
      <c r="E332" s="13"/>
      <c r="F332" s="13"/>
      <c r="G332" t="str">
        <f ca="1">IFERROR(
   IF(
      TODAY() - _xlfn.XLOOKUP(C332, Historico_de_ventas!F:F, Historico_de_ventas!C:C, "") &lt;= 90,
      "activo",
      "inactivo"
   ),
   "Nuevo Cliente"
)</f>
        <v>Nuevo Cliente</v>
      </c>
    </row>
    <row r="333" spans="1:7" ht="28.8" hidden="1" x14ac:dyDescent="0.3">
      <c r="A333" s="13" t="s">
        <v>5</v>
      </c>
      <c r="B333" s="13" t="s">
        <v>4615</v>
      </c>
      <c r="C333" s="13" t="s">
        <v>5516</v>
      </c>
      <c r="D333" s="13" t="s">
        <v>10372</v>
      </c>
      <c r="E333" s="13"/>
      <c r="F333" s="13"/>
      <c r="G333" t="str">
        <f ca="1">IFERROR(
   IF(
      TODAY() - _xlfn.XLOOKUP(C333, Historico_de_ventas!F:F, Historico_de_ventas!C:C, "") &lt;= 90,
      "activo",
      "inactivo"
   ),
   "Nuevo Cliente"
)</f>
        <v>Nuevo Cliente</v>
      </c>
    </row>
    <row r="334" spans="1:7" hidden="1" x14ac:dyDescent="0.3">
      <c r="A334" s="13"/>
      <c r="B334" s="13" t="s">
        <v>8251</v>
      </c>
      <c r="C334" s="13" t="s">
        <v>1883</v>
      </c>
      <c r="D334" s="13" t="s">
        <v>10372</v>
      </c>
      <c r="E334" s="13"/>
      <c r="F334" s="13"/>
      <c r="G334" t="str">
        <f ca="1">IFERROR(
   IF(
      TODAY() - _xlfn.XLOOKUP(C334, Historico_de_ventas!F:F, Historico_de_ventas!C:C, "") &lt;= 90,
      "activo",
      "inactivo"
   ),
   "Nuevo Cliente"
)</f>
        <v>Nuevo Cliente</v>
      </c>
    </row>
    <row r="335" spans="1:7" ht="28.8" hidden="1" x14ac:dyDescent="0.3">
      <c r="A335" s="13" t="s">
        <v>6589</v>
      </c>
      <c r="B335" s="13" t="s">
        <v>6588</v>
      </c>
      <c r="C335" s="13" t="s">
        <v>6587</v>
      </c>
      <c r="D335" s="13" t="s">
        <v>10372</v>
      </c>
      <c r="E335" s="13"/>
      <c r="F335" s="13"/>
      <c r="G335" t="str">
        <f ca="1">IFERROR(
   IF(
      TODAY() - _xlfn.XLOOKUP(C335, Historico_de_ventas!F:F, Historico_de_ventas!C:C, "") &lt;= 90,
      "activo",
      "inactivo"
   ),
   "Nuevo Cliente"
)</f>
        <v>Nuevo Cliente</v>
      </c>
    </row>
    <row r="336" spans="1:7" ht="43.2" hidden="1" x14ac:dyDescent="0.3">
      <c r="A336" s="13" t="s">
        <v>13090</v>
      </c>
      <c r="B336" s="13" t="s">
        <v>13091</v>
      </c>
      <c r="C336" s="13" t="s">
        <v>13092</v>
      </c>
      <c r="D336" s="13" t="s">
        <v>10372</v>
      </c>
      <c r="E336" s="13" t="s">
        <v>13021</v>
      </c>
      <c r="F336" s="13"/>
      <c r="G336" t="str">
        <f ca="1">IFERROR(
   IF(
      TODAY() - _xlfn.XLOOKUP(C336, Historico_de_ventas!F:F, Historico_de_ventas!C:C, "") &lt;= 90,
      "activo",
      "inactivo"
   ),
   "Nuevo Cliente"
)</f>
        <v>inactivo</v>
      </c>
    </row>
    <row r="337" spans="1:7" ht="28.8" hidden="1" x14ac:dyDescent="0.3">
      <c r="A337" s="13" t="s">
        <v>184</v>
      </c>
      <c r="B337" s="13" t="s">
        <v>3079</v>
      </c>
      <c r="C337" s="13" t="s">
        <v>3078</v>
      </c>
      <c r="D337" s="13" t="s">
        <v>10372</v>
      </c>
      <c r="E337" s="13"/>
      <c r="F337" s="13"/>
      <c r="G337" t="str">
        <f ca="1">IFERROR(
   IF(
      TODAY() - _xlfn.XLOOKUP(C337, Historico_de_ventas!F:F, Historico_de_ventas!C:C, "") &lt;= 90,
      "activo",
      "inactivo"
   ),
   "Nuevo Cliente"
)</f>
        <v>Nuevo Cliente</v>
      </c>
    </row>
    <row r="338" spans="1:7" ht="43.2" hidden="1" x14ac:dyDescent="0.3">
      <c r="A338" s="13" t="s">
        <v>5253</v>
      </c>
      <c r="B338" s="13" t="s">
        <v>974</v>
      </c>
      <c r="C338" s="13" t="s">
        <v>5252</v>
      </c>
      <c r="D338" s="13" t="s">
        <v>10372</v>
      </c>
      <c r="E338" s="13"/>
      <c r="F338" s="13"/>
      <c r="G338" t="str">
        <f ca="1">IFERROR(
   IF(
      TODAY() - _xlfn.XLOOKUP(C338, Historico_de_ventas!F:F, Historico_de_ventas!C:C, "") &lt;= 90,
      "activo",
      "inactivo"
   ),
   "Nuevo Cliente"
)</f>
        <v>Nuevo Cliente</v>
      </c>
    </row>
    <row r="339" spans="1:7" hidden="1" x14ac:dyDescent="0.3">
      <c r="A339" s="13" t="s">
        <v>49</v>
      </c>
      <c r="B339" s="13" t="s">
        <v>2942</v>
      </c>
      <c r="C339" s="13" t="s">
        <v>2941</v>
      </c>
      <c r="D339" s="13" t="s">
        <v>10372</v>
      </c>
      <c r="E339" s="13"/>
      <c r="F339" s="13"/>
      <c r="G339" t="str">
        <f ca="1">IFERROR(
   IF(
      TODAY() - _xlfn.XLOOKUP(C339, Historico_de_ventas!F:F, Historico_de_ventas!C:C, "") &lt;= 90,
      "activo",
      "inactivo"
   ),
   "Nuevo Cliente"
)</f>
        <v>inactivo</v>
      </c>
    </row>
    <row r="340" spans="1:7" hidden="1" x14ac:dyDescent="0.3">
      <c r="A340" s="13" t="s">
        <v>6</v>
      </c>
      <c r="B340" s="13" t="s">
        <v>7746</v>
      </c>
      <c r="C340" s="13" t="s">
        <v>5520</v>
      </c>
      <c r="D340" s="13" t="s">
        <v>10372</v>
      </c>
      <c r="E340" s="13"/>
      <c r="F340" s="13"/>
      <c r="G340" t="str">
        <f ca="1">IFERROR(
   IF(
      TODAY() - _xlfn.XLOOKUP(C340, Historico_de_ventas!F:F, Historico_de_ventas!C:C, "") &lt;= 90,
      "activo",
      "inactivo"
   ),
   "Nuevo Cliente"
)</f>
        <v>Nuevo Cliente</v>
      </c>
    </row>
    <row r="341" spans="1:7" hidden="1" x14ac:dyDescent="0.3">
      <c r="A341" s="13"/>
      <c r="B341" s="13"/>
      <c r="C341" s="13" t="s">
        <v>8292</v>
      </c>
      <c r="D341" s="13"/>
      <c r="E341" s="13"/>
      <c r="F341" s="13"/>
      <c r="G341" t="str">
        <f ca="1">IFERROR(
   IF(
      TODAY() - _xlfn.XLOOKUP(C341, Historico_de_ventas!F:F, Historico_de_ventas!C:C, "") &lt;= 90,
      "activo",
      "inactivo"
   ),
   "Nuevo Cliente"
)</f>
        <v>Nuevo Cliente</v>
      </c>
    </row>
    <row r="342" spans="1:7" hidden="1" x14ac:dyDescent="0.3">
      <c r="A342" s="13" t="s">
        <v>8246</v>
      </c>
      <c r="B342" s="13" t="s">
        <v>1413</v>
      </c>
      <c r="C342" s="13" t="s">
        <v>8292</v>
      </c>
      <c r="D342" s="13" t="s">
        <v>10372</v>
      </c>
      <c r="E342" s="13"/>
      <c r="F342" s="13"/>
      <c r="G342" t="str">
        <f ca="1">IFERROR(
   IF(
      TODAY() - _xlfn.XLOOKUP(C342, Historico_de_ventas!F:F, Historico_de_ventas!C:C, "") &lt;= 90,
      "activo",
      "inactivo"
   ),
   "Nuevo Cliente"
)</f>
        <v>Nuevo Cliente</v>
      </c>
    </row>
    <row r="343" spans="1:7" hidden="1" x14ac:dyDescent="0.3">
      <c r="A343" s="13" t="s">
        <v>327</v>
      </c>
      <c r="B343" s="13" t="s">
        <v>10431</v>
      </c>
      <c r="C343" s="13" t="s">
        <v>8293</v>
      </c>
      <c r="D343" s="13" t="s">
        <v>10372</v>
      </c>
      <c r="E343" s="13"/>
      <c r="F343" s="13"/>
      <c r="G343" t="str">
        <f ca="1">IFERROR(
   IF(
      TODAY() - _xlfn.XLOOKUP(C343, Historico_de_ventas!F:F, Historico_de_ventas!C:C, "") &lt;= 90,
      "activo",
      "inactivo"
   ),
   "Nuevo Cliente"
)</f>
        <v>Nuevo Cliente</v>
      </c>
    </row>
    <row r="344" spans="1:7" ht="28.8" hidden="1" x14ac:dyDescent="0.3">
      <c r="A344" s="13"/>
      <c r="B344" s="13" t="s">
        <v>4704</v>
      </c>
      <c r="C344" s="13" t="s">
        <v>772</v>
      </c>
      <c r="D344" s="13" t="s">
        <v>10372</v>
      </c>
      <c r="E344" s="13"/>
      <c r="F344" s="13"/>
      <c r="G344" t="str">
        <f ca="1">IFERROR(
   IF(
      TODAY() - _xlfn.XLOOKUP(C344, Historico_de_ventas!F:F, Historico_de_ventas!C:C, "") &lt;= 90,
      "activo",
      "inactivo"
   ),
   "Nuevo Cliente"
)</f>
        <v>inactivo</v>
      </c>
    </row>
    <row r="345" spans="1:7" ht="28.8" hidden="1" x14ac:dyDescent="0.3">
      <c r="A345" s="13" t="s">
        <v>123</v>
      </c>
      <c r="B345" s="13" t="s">
        <v>10425</v>
      </c>
      <c r="C345" s="13" t="s">
        <v>7178</v>
      </c>
      <c r="D345" s="13" t="s">
        <v>10372</v>
      </c>
      <c r="E345" s="13"/>
      <c r="F345" s="13"/>
      <c r="G345" t="str">
        <f ca="1">IFERROR(
   IF(
      TODAY() - _xlfn.XLOOKUP(C345, Historico_de_ventas!F:F, Historico_de_ventas!C:C, "") &lt;= 90,
      "activo",
      "inactivo"
   ),
   "Nuevo Cliente"
)</f>
        <v>Nuevo Cliente</v>
      </c>
    </row>
    <row r="346" spans="1:7" hidden="1" x14ac:dyDescent="0.3">
      <c r="A346" s="13" t="s">
        <v>49</v>
      </c>
      <c r="B346" s="13" t="s">
        <v>10432</v>
      </c>
      <c r="C346" s="13" t="s">
        <v>8294</v>
      </c>
      <c r="D346" s="13" t="s">
        <v>10372</v>
      </c>
      <c r="E346" s="13"/>
      <c r="F346" s="13"/>
      <c r="G346" t="str">
        <f ca="1">IFERROR(
   IF(
      TODAY() - _xlfn.XLOOKUP(C346, Historico_de_ventas!F:F, Historico_de_ventas!C:C, "") &lt;= 90,
      "activo",
      "inactivo"
   ),
   "Nuevo Cliente"
)</f>
        <v>Nuevo Cliente</v>
      </c>
    </row>
    <row r="347" spans="1:7" ht="28.8" hidden="1" x14ac:dyDescent="0.3">
      <c r="A347" s="13" t="s">
        <v>121</v>
      </c>
      <c r="B347" s="13" t="s">
        <v>7321</v>
      </c>
      <c r="C347" s="13" t="s">
        <v>7320</v>
      </c>
      <c r="D347" s="13" t="s">
        <v>10372</v>
      </c>
      <c r="E347" s="13"/>
      <c r="F347" s="13"/>
      <c r="G347" t="str">
        <f ca="1">IFERROR(
   IF(
      TODAY() - _xlfn.XLOOKUP(C347, Historico_de_ventas!F:F, Historico_de_ventas!C:C, "") &lt;= 90,
      "activo",
      "inactivo"
   ),
   "Nuevo Cliente"
)</f>
        <v>Nuevo Cliente</v>
      </c>
    </row>
    <row r="348" spans="1:7" hidden="1" x14ac:dyDescent="0.3">
      <c r="A348" s="13"/>
      <c r="B348" s="13"/>
      <c r="C348" s="13" t="s">
        <v>8295</v>
      </c>
      <c r="D348" s="13" t="s">
        <v>10372</v>
      </c>
      <c r="E348" s="13"/>
      <c r="F348" s="13"/>
      <c r="G348" t="str">
        <f ca="1">IFERROR(
   IF(
      TODAY() - _xlfn.XLOOKUP(C348, Historico_de_ventas!F:F, Historico_de_ventas!C:C, "") &lt;= 90,
      "activo",
      "inactivo"
   ),
   "Nuevo Cliente"
)</f>
        <v>Nuevo Cliente</v>
      </c>
    </row>
    <row r="349" spans="1:7" hidden="1" x14ac:dyDescent="0.3">
      <c r="A349" s="13"/>
      <c r="B349" s="13"/>
      <c r="C349" s="13" t="s">
        <v>13093</v>
      </c>
      <c r="D349" s="13"/>
      <c r="E349" s="13"/>
      <c r="F349" s="13"/>
      <c r="G349" t="str">
        <f ca="1">IFERROR(
   IF(
      TODAY() - _xlfn.XLOOKUP(C349, Historico_de_ventas!F:F, Historico_de_ventas!C:C, "") &lt;= 90,
      "activo",
      "inactivo"
   ),
   "Nuevo Cliente"
)</f>
        <v>Nuevo Cliente</v>
      </c>
    </row>
    <row r="350" spans="1:7" ht="28.8" hidden="1" x14ac:dyDescent="0.3">
      <c r="A350" s="13" t="s">
        <v>423</v>
      </c>
      <c r="B350" s="13" t="s">
        <v>10433</v>
      </c>
      <c r="C350" s="13" t="s">
        <v>8296</v>
      </c>
      <c r="D350" s="13" t="s">
        <v>10372</v>
      </c>
      <c r="E350" s="13"/>
      <c r="F350" s="13"/>
      <c r="G350" t="str">
        <f ca="1">IFERROR(
   IF(
      TODAY() - _xlfn.XLOOKUP(C350, Historico_de_ventas!F:F, Historico_de_ventas!C:C, "") &lt;= 90,
      "activo",
      "inactivo"
   ),
   "Nuevo Cliente"
)</f>
        <v>inactivo</v>
      </c>
    </row>
    <row r="351" spans="1:7" hidden="1" x14ac:dyDescent="0.3">
      <c r="A351" s="13" t="s">
        <v>6</v>
      </c>
      <c r="B351" s="13" t="s">
        <v>7466</v>
      </c>
      <c r="C351" s="13" t="s">
        <v>8297</v>
      </c>
      <c r="D351" s="13" t="s">
        <v>10372</v>
      </c>
      <c r="E351" s="13"/>
      <c r="F351" s="13"/>
      <c r="G351" t="str">
        <f ca="1">IFERROR(
   IF(
      TODAY() - _xlfn.XLOOKUP(C351, Historico_de_ventas!F:F, Historico_de_ventas!C:C, "") &lt;= 90,
      "activo",
      "inactivo"
   ),
   "Nuevo Cliente"
)</f>
        <v>Nuevo Cliente</v>
      </c>
    </row>
    <row r="352" spans="1:7" ht="28.8" hidden="1" x14ac:dyDescent="0.3">
      <c r="A352" s="13"/>
      <c r="B352" s="13" t="s">
        <v>10434</v>
      </c>
      <c r="C352" s="13" t="s">
        <v>8298</v>
      </c>
      <c r="D352" s="13" t="s">
        <v>10372</v>
      </c>
      <c r="E352" s="13"/>
      <c r="F352" s="13"/>
      <c r="G352" t="str">
        <f ca="1">IFERROR(
   IF(
      TODAY() - _xlfn.XLOOKUP(C352, Historico_de_ventas!F:F, Historico_de_ventas!C:C, "") &lt;= 90,
      "activo",
      "inactivo"
   ),
   "Nuevo Cliente"
)</f>
        <v>inactivo</v>
      </c>
    </row>
    <row r="353" spans="1:7" hidden="1" x14ac:dyDescent="0.3">
      <c r="A353" s="13" t="s">
        <v>6</v>
      </c>
      <c r="B353" s="13" t="s">
        <v>60</v>
      </c>
      <c r="C353" s="13" t="s">
        <v>7009</v>
      </c>
      <c r="D353" s="13" t="s">
        <v>10372</v>
      </c>
      <c r="E353" s="13"/>
      <c r="F353" s="13"/>
      <c r="G353" t="str">
        <f ca="1">IFERROR(
   IF(
      TODAY() - _xlfn.XLOOKUP(C353, Historico_de_ventas!F:F, Historico_de_ventas!C:C, "") &lt;= 90,
      "activo",
      "inactivo"
   ),
   "Nuevo Cliente"
)</f>
        <v>Nuevo Cliente</v>
      </c>
    </row>
    <row r="354" spans="1:7" ht="28.8" hidden="1" x14ac:dyDescent="0.3">
      <c r="A354" s="13" t="s">
        <v>2456</v>
      </c>
      <c r="B354" s="13" t="s">
        <v>10435</v>
      </c>
      <c r="C354" s="13" t="s">
        <v>8299</v>
      </c>
      <c r="D354" s="13" t="s">
        <v>10372</v>
      </c>
      <c r="E354" s="13"/>
      <c r="F354" s="13"/>
      <c r="G354" t="str">
        <f ca="1">IFERROR(
   IF(
      TODAY() - _xlfn.XLOOKUP(C354, Historico_de_ventas!F:F, Historico_de_ventas!C:C, "") &lt;= 90,
      "activo",
      "inactivo"
   ),
   "Nuevo Cliente"
)</f>
        <v>Nuevo Cliente</v>
      </c>
    </row>
    <row r="355" spans="1:7" ht="28.8" hidden="1" x14ac:dyDescent="0.3">
      <c r="A355" s="13" t="s">
        <v>49</v>
      </c>
      <c r="B355" s="13" t="s">
        <v>2988</v>
      </c>
      <c r="C355" s="13" t="s">
        <v>2987</v>
      </c>
      <c r="D355" s="13" t="s">
        <v>10372</v>
      </c>
      <c r="E355" s="13"/>
      <c r="F355" s="13"/>
      <c r="G355" t="str">
        <f ca="1">IFERROR(
   IF(
      TODAY() - _xlfn.XLOOKUP(C355, Historico_de_ventas!F:F, Historico_de_ventas!C:C, "") &lt;= 90,
      "activo",
      "inactivo"
   ),
   "Nuevo Cliente"
)</f>
        <v>Nuevo Cliente</v>
      </c>
    </row>
    <row r="356" spans="1:7" hidden="1" x14ac:dyDescent="0.3">
      <c r="A356" s="13"/>
      <c r="B356" s="13" t="s">
        <v>594</v>
      </c>
      <c r="C356" s="13" t="s">
        <v>4097</v>
      </c>
      <c r="D356" s="13" t="s">
        <v>10372</v>
      </c>
      <c r="E356" s="13"/>
      <c r="F356" s="13"/>
      <c r="G356" t="str">
        <f ca="1">IFERROR(
   IF(
      TODAY() - _xlfn.XLOOKUP(C356, Historico_de_ventas!F:F, Historico_de_ventas!C:C, "") &lt;= 90,
      "activo",
      "inactivo"
   ),
   "Nuevo Cliente"
)</f>
        <v>Nuevo Cliente</v>
      </c>
    </row>
    <row r="357" spans="1:7" hidden="1" x14ac:dyDescent="0.3">
      <c r="A357" s="13" t="s">
        <v>218</v>
      </c>
      <c r="B357" s="13" t="s">
        <v>7023</v>
      </c>
      <c r="C357" s="13" t="s">
        <v>7022</v>
      </c>
      <c r="D357" s="13" t="s">
        <v>10372</v>
      </c>
      <c r="E357" s="13"/>
      <c r="F357" s="13"/>
      <c r="G357" t="str">
        <f ca="1">IFERROR(
   IF(
      TODAY() - _xlfn.XLOOKUP(C357, Historico_de_ventas!F:F, Historico_de_ventas!C:C, "") &lt;= 90,
      "activo",
      "inactivo"
   ),
   "Nuevo Cliente"
)</f>
        <v>Nuevo Cliente</v>
      </c>
    </row>
    <row r="358" spans="1:7" ht="28.8" x14ac:dyDescent="0.3">
      <c r="A358" s="13" t="s">
        <v>13094</v>
      </c>
      <c r="B358" s="13" t="s">
        <v>10436</v>
      </c>
      <c r="C358" s="13" t="s">
        <v>8300</v>
      </c>
      <c r="D358" s="13" t="s">
        <v>10372</v>
      </c>
      <c r="E358" s="13" t="s">
        <v>13095</v>
      </c>
      <c r="F358" s="13"/>
      <c r="G358" t="str">
        <f ca="1">IFERROR(
   IF(
      TODAY() - _xlfn.XLOOKUP(C358, Historico_de_ventas!F:F, Historico_de_ventas!C:C, "") &lt;= 90,
      "activo",
      "inactivo"
   ),
   "Nuevo Cliente"
)</f>
        <v>Nuevo Cliente</v>
      </c>
    </row>
    <row r="359" spans="1:7" hidden="1" x14ac:dyDescent="0.3">
      <c r="A359" s="13" t="s">
        <v>49</v>
      </c>
      <c r="B359" s="13" t="s">
        <v>6530</v>
      </c>
      <c r="C359" s="13" t="s">
        <v>6529</v>
      </c>
      <c r="D359" s="13" t="s">
        <v>10372</v>
      </c>
      <c r="E359" s="13"/>
      <c r="F359" s="13"/>
      <c r="G359" t="str">
        <f ca="1">IFERROR(
   IF(
      TODAY() - _xlfn.XLOOKUP(C359, Historico_de_ventas!F:F, Historico_de_ventas!C:C, "") &lt;= 90,
      "activo",
      "inactivo"
   ),
   "Nuevo Cliente"
)</f>
        <v>Nuevo Cliente</v>
      </c>
    </row>
    <row r="360" spans="1:7" hidden="1" x14ac:dyDescent="0.3">
      <c r="A360" s="13" t="s">
        <v>79</v>
      </c>
      <c r="B360" s="13" t="s">
        <v>8248</v>
      </c>
      <c r="C360" s="13" t="s">
        <v>4566</v>
      </c>
      <c r="D360" s="13" t="s">
        <v>10372</v>
      </c>
      <c r="E360" s="13"/>
      <c r="F360" s="13"/>
      <c r="G360" t="str">
        <f ca="1">IFERROR(
   IF(
      TODAY() - _xlfn.XLOOKUP(C360, Historico_de_ventas!F:F, Historico_de_ventas!C:C, "") &lt;= 90,
      "activo",
      "inactivo"
   ),
   "Nuevo Cliente"
)</f>
        <v>Nuevo Cliente</v>
      </c>
    </row>
    <row r="361" spans="1:7" ht="28.8" hidden="1" x14ac:dyDescent="0.3">
      <c r="A361" s="13" t="s">
        <v>1625</v>
      </c>
      <c r="B361" s="13" t="s">
        <v>1624</v>
      </c>
      <c r="C361" s="13" t="s">
        <v>1623</v>
      </c>
      <c r="D361" s="13" t="s">
        <v>10372</v>
      </c>
      <c r="E361" s="13"/>
      <c r="F361" s="13"/>
      <c r="G361" t="str">
        <f ca="1">IFERROR(
   IF(
      TODAY() - _xlfn.XLOOKUP(C361, Historico_de_ventas!F:F, Historico_de_ventas!C:C, "") &lt;= 90,
      "activo",
      "inactivo"
   ),
   "Nuevo Cliente"
)</f>
        <v>Nuevo Cliente</v>
      </c>
    </row>
    <row r="362" spans="1:7" hidden="1" x14ac:dyDescent="0.3">
      <c r="A362" s="13" t="s">
        <v>995</v>
      </c>
      <c r="B362" s="13"/>
      <c r="C362" s="13" t="s">
        <v>5000</v>
      </c>
      <c r="D362" s="13" t="s">
        <v>10372</v>
      </c>
      <c r="E362" s="13"/>
      <c r="F362" s="13"/>
      <c r="G362" t="str">
        <f ca="1">IFERROR(
   IF(
      TODAY() - _xlfn.XLOOKUP(C362, Historico_de_ventas!F:F, Historico_de_ventas!C:C, "") &lt;= 90,
      "activo",
      "inactivo"
   ),
   "Nuevo Cliente"
)</f>
        <v>Nuevo Cliente</v>
      </c>
    </row>
    <row r="363" spans="1:7" hidden="1" x14ac:dyDescent="0.3">
      <c r="A363" s="13"/>
      <c r="B363" s="13"/>
      <c r="C363" s="13" t="s">
        <v>3826</v>
      </c>
      <c r="D363" s="13" t="s">
        <v>10372</v>
      </c>
      <c r="E363" s="13"/>
      <c r="F363" s="13"/>
      <c r="G363" t="str">
        <f ca="1">IFERROR(
   IF(
      TODAY() - _xlfn.XLOOKUP(C363, Historico_de_ventas!F:F, Historico_de_ventas!C:C, "") &lt;= 90,
      "activo",
      "inactivo"
   ),
   "Nuevo Cliente"
)</f>
        <v>Nuevo Cliente</v>
      </c>
    </row>
    <row r="364" spans="1:7" hidden="1" x14ac:dyDescent="0.3">
      <c r="A364" s="13" t="s">
        <v>49</v>
      </c>
      <c r="B364" s="13" t="s">
        <v>5843</v>
      </c>
      <c r="C364" s="13" t="s">
        <v>5842</v>
      </c>
      <c r="D364" s="13" t="s">
        <v>10372</v>
      </c>
      <c r="E364" s="13"/>
      <c r="F364" s="13"/>
      <c r="G364" t="str">
        <f ca="1">IFERROR(
   IF(
      TODAY() - _xlfn.XLOOKUP(C364, Historico_de_ventas!F:F, Historico_de_ventas!C:C, "") &lt;= 90,
      "activo",
      "inactivo"
   ),
   "Nuevo Cliente"
)</f>
        <v>Nuevo Cliente</v>
      </c>
    </row>
    <row r="365" spans="1:7" hidden="1" x14ac:dyDescent="0.3">
      <c r="A365" s="13" t="s">
        <v>135</v>
      </c>
      <c r="B365" s="13" t="s">
        <v>6647</v>
      </c>
      <c r="C365" s="13" t="s">
        <v>6646</v>
      </c>
      <c r="D365" s="13" t="s">
        <v>10372</v>
      </c>
      <c r="E365" s="13"/>
      <c r="F365" s="13"/>
      <c r="G365" t="str">
        <f ca="1">IFERROR(
   IF(
      TODAY() - _xlfn.XLOOKUP(C365, Historico_de_ventas!F:F, Historico_de_ventas!C:C, "") &lt;= 90,
      "activo",
      "inactivo"
   ),
   "Nuevo Cliente"
)</f>
        <v>Nuevo Cliente</v>
      </c>
    </row>
    <row r="366" spans="1:7" hidden="1" x14ac:dyDescent="0.3">
      <c r="A366" s="13"/>
      <c r="B366" s="13"/>
      <c r="C366" s="13" t="s">
        <v>6239</v>
      </c>
      <c r="D366" s="13" t="s">
        <v>10372</v>
      </c>
      <c r="E366" s="13"/>
      <c r="F366" s="13"/>
      <c r="G366" t="str">
        <f ca="1">IFERROR(
   IF(
      TODAY() - _xlfn.XLOOKUP(C366, Historico_de_ventas!F:F, Historico_de_ventas!C:C, "") &lt;= 90,
      "activo",
      "inactivo"
   ),
   "Nuevo Cliente"
)</f>
        <v>Nuevo Cliente</v>
      </c>
    </row>
    <row r="367" spans="1:7" hidden="1" x14ac:dyDescent="0.3">
      <c r="A367" s="13"/>
      <c r="B367" s="13"/>
      <c r="C367" s="13" t="s">
        <v>633</v>
      </c>
      <c r="D367" s="13" t="s">
        <v>10372</v>
      </c>
      <c r="E367" s="13"/>
      <c r="F367" s="13"/>
      <c r="G367" t="str">
        <f ca="1">IFERROR(
   IF(
      TODAY() - _xlfn.XLOOKUP(C367, Historico_de_ventas!F:F, Historico_de_ventas!C:C, "") &lt;= 90,
      "activo",
      "inactivo"
   ),
   "Nuevo Cliente"
)</f>
        <v>Nuevo Cliente</v>
      </c>
    </row>
    <row r="368" spans="1:7" ht="28.8" hidden="1" x14ac:dyDescent="0.3">
      <c r="A368" s="13"/>
      <c r="B368" s="13" t="s">
        <v>10437</v>
      </c>
      <c r="C368" s="13" t="s">
        <v>8301</v>
      </c>
      <c r="D368" s="13" t="s">
        <v>10372</v>
      </c>
      <c r="E368" s="13" t="s">
        <v>13096</v>
      </c>
      <c r="F368" s="13"/>
      <c r="G368" t="str">
        <f ca="1">IFERROR(
   IF(
      TODAY() - _xlfn.XLOOKUP(C368, Historico_de_ventas!F:F, Historico_de_ventas!C:C, "") &lt;= 90,
      "activo",
      "inactivo"
   ),
   "Nuevo Cliente"
)</f>
        <v>Nuevo Cliente</v>
      </c>
    </row>
    <row r="369" spans="1:7" hidden="1" x14ac:dyDescent="0.3">
      <c r="A369" s="13" t="s">
        <v>49</v>
      </c>
      <c r="B369" s="13" t="s">
        <v>2097</v>
      </c>
      <c r="C369" s="13" t="s">
        <v>579</v>
      </c>
      <c r="D369" s="13" t="s">
        <v>10372</v>
      </c>
      <c r="E369" s="13"/>
      <c r="F369" s="13"/>
      <c r="G369" t="str">
        <f ca="1">IFERROR(
   IF(
      TODAY() - _xlfn.XLOOKUP(C369, Historico_de_ventas!F:F, Historico_de_ventas!C:C, "") &lt;= 90,
      "activo",
      "inactivo"
   ),
   "Nuevo Cliente"
)</f>
        <v>Nuevo Cliente</v>
      </c>
    </row>
    <row r="370" spans="1:7" ht="28.8" hidden="1" x14ac:dyDescent="0.3">
      <c r="A370" s="13" t="s">
        <v>178</v>
      </c>
      <c r="B370" s="13" t="s">
        <v>3876</v>
      </c>
      <c r="C370" s="13" t="s">
        <v>3875</v>
      </c>
      <c r="D370" s="13" t="s">
        <v>10372</v>
      </c>
      <c r="E370" s="13"/>
      <c r="F370" s="13"/>
      <c r="G370" t="str">
        <f ca="1">IFERROR(
   IF(
      TODAY() - _xlfn.XLOOKUP(C370, Historico_de_ventas!F:F, Historico_de_ventas!C:C, "") &lt;= 90,
      "activo",
      "inactivo"
   ),
   "Nuevo Cliente"
)</f>
        <v>Nuevo Cliente</v>
      </c>
    </row>
    <row r="371" spans="1:7" hidden="1" x14ac:dyDescent="0.3">
      <c r="A371" s="13" t="s">
        <v>49</v>
      </c>
      <c r="B371" s="13" t="s">
        <v>10438</v>
      </c>
      <c r="C371" s="13" t="s">
        <v>2681</v>
      </c>
      <c r="D371" s="13" t="s">
        <v>10372</v>
      </c>
      <c r="E371" s="13"/>
      <c r="F371" s="13"/>
      <c r="G371" t="str">
        <f ca="1">IFERROR(
   IF(
      TODAY() - _xlfn.XLOOKUP(C371, Historico_de_ventas!F:F, Historico_de_ventas!C:C, "") &lt;= 90,
      "activo",
      "inactivo"
   ),
   "Nuevo Cliente"
)</f>
        <v>Nuevo Cliente</v>
      </c>
    </row>
    <row r="372" spans="1:7" hidden="1" x14ac:dyDescent="0.3">
      <c r="A372" s="13" t="s">
        <v>6</v>
      </c>
      <c r="B372" s="13" t="s">
        <v>768</v>
      </c>
      <c r="C372" s="13" t="s">
        <v>3558</v>
      </c>
      <c r="D372" s="13" t="s">
        <v>10372</v>
      </c>
      <c r="E372" s="13"/>
      <c r="F372" s="13"/>
      <c r="G372" t="str">
        <f ca="1">IFERROR(
   IF(
      TODAY() - _xlfn.XLOOKUP(C372, Historico_de_ventas!F:F, Historico_de_ventas!C:C, "") &lt;= 90,
      "activo",
      "inactivo"
   ),
   "Nuevo Cliente"
)</f>
        <v>Nuevo Cliente</v>
      </c>
    </row>
    <row r="373" spans="1:7" hidden="1" x14ac:dyDescent="0.3">
      <c r="A373" s="13"/>
      <c r="B373" s="13" t="s">
        <v>10391</v>
      </c>
      <c r="C373" s="13" t="s">
        <v>5212</v>
      </c>
      <c r="D373" s="13" t="s">
        <v>10372</v>
      </c>
      <c r="E373" s="13"/>
      <c r="F373" s="13"/>
      <c r="G373" t="str">
        <f ca="1">IFERROR(
   IF(
      TODAY() - _xlfn.XLOOKUP(C373, Historico_de_ventas!F:F, Historico_de_ventas!C:C, "") &lt;= 90,
      "activo",
      "inactivo"
   ),
   "Nuevo Cliente"
)</f>
        <v>Nuevo Cliente</v>
      </c>
    </row>
    <row r="374" spans="1:7" ht="28.8" hidden="1" x14ac:dyDescent="0.3">
      <c r="A374" s="13" t="s">
        <v>11</v>
      </c>
      <c r="B374" s="13" t="s">
        <v>7260</v>
      </c>
      <c r="C374" s="13" t="s">
        <v>7259</v>
      </c>
      <c r="D374" s="13" t="s">
        <v>10372</v>
      </c>
      <c r="E374" s="13"/>
      <c r="F374" s="13"/>
      <c r="G374" t="str">
        <f ca="1">IFERROR(
   IF(
      TODAY() - _xlfn.XLOOKUP(C374, Historico_de_ventas!F:F, Historico_de_ventas!C:C, "") &lt;= 90,
      "activo",
      "inactivo"
   ),
   "Nuevo Cliente"
)</f>
        <v>Nuevo Cliente</v>
      </c>
    </row>
    <row r="375" spans="1:7" ht="28.8" hidden="1" x14ac:dyDescent="0.3">
      <c r="A375" s="13" t="s">
        <v>6080</v>
      </c>
      <c r="B375" s="13" t="s">
        <v>4139</v>
      </c>
      <c r="C375" s="13" t="s">
        <v>6079</v>
      </c>
      <c r="D375" s="13" t="s">
        <v>10372</v>
      </c>
      <c r="E375" s="13"/>
      <c r="F375" s="13"/>
      <c r="G375" t="str">
        <f ca="1">IFERROR(
   IF(
      TODAY() - _xlfn.XLOOKUP(C375, Historico_de_ventas!F:F, Historico_de_ventas!C:C, "") &lt;= 90,
      "activo",
      "inactivo"
   ),
   "Nuevo Cliente"
)</f>
        <v>Nuevo Cliente</v>
      </c>
    </row>
    <row r="376" spans="1:7" hidden="1" x14ac:dyDescent="0.3">
      <c r="A376" s="13"/>
      <c r="B376" s="13" t="s">
        <v>4340</v>
      </c>
      <c r="C376" s="13" t="s">
        <v>4275</v>
      </c>
      <c r="D376" s="13" t="s">
        <v>10372</v>
      </c>
      <c r="E376" s="13"/>
      <c r="F376" s="13"/>
      <c r="G376" t="str">
        <f ca="1">IFERROR(
   IF(
      TODAY() - _xlfn.XLOOKUP(C376, Historico_de_ventas!F:F, Historico_de_ventas!C:C, "") &lt;= 90,
      "activo",
      "inactivo"
   ),
   "Nuevo Cliente"
)</f>
        <v>Nuevo Cliente</v>
      </c>
    </row>
    <row r="377" spans="1:7" hidden="1" x14ac:dyDescent="0.3">
      <c r="A377" s="13"/>
      <c r="B377" s="13" t="s">
        <v>13097</v>
      </c>
      <c r="C377" s="13" t="s">
        <v>13098</v>
      </c>
      <c r="D377" s="13" t="s">
        <v>10372</v>
      </c>
      <c r="E377" s="13"/>
      <c r="F377" s="13"/>
      <c r="G377" t="str">
        <f ca="1">IFERROR(
   IF(
      TODAY() - _xlfn.XLOOKUP(C377, Historico_de_ventas!F:F, Historico_de_ventas!C:C, "") &lt;= 90,
      "activo",
      "inactivo"
   ),
   "Nuevo Cliente"
)</f>
        <v>Nuevo Cliente</v>
      </c>
    </row>
    <row r="378" spans="1:7" hidden="1" x14ac:dyDescent="0.3">
      <c r="A378" s="13" t="s">
        <v>2096</v>
      </c>
      <c r="B378" s="13" t="s">
        <v>7568</v>
      </c>
      <c r="C378" s="13" t="s">
        <v>1122</v>
      </c>
      <c r="D378" s="13" t="s">
        <v>10372</v>
      </c>
      <c r="E378" s="13"/>
      <c r="F378" s="13"/>
      <c r="G378" t="str">
        <f ca="1">IFERROR(
   IF(
      TODAY() - _xlfn.XLOOKUP(C378, Historico_de_ventas!F:F, Historico_de_ventas!C:C, "") &lt;= 90,
      "activo",
      "inactivo"
   ),
   "Nuevo Cliente"
)</f>
        <v>Nuevo Cliente</v>
      </c>
    </row>
    <row r="379" spans="1:7" hidden="1" x14ac:dyDescent="0.3">
      <c r="A379" s="13"/>
      <c r="B379" s="13"/>
      <c r="C379" s="13" t="s">
        <v>3320</v>
      </c>
      <c r="D379" s="13" t="s">
        <v>10372</v>
      </c>
      <c r="E379" s="13"/>
      <c r="F379" s="13"/>
      <c r="G379" t="str">
        <f ca="1">IFERROR(
   IF(
      TODAY() - _xlfn.XLOOKUP(C379, Historico_de_ventas!F:F, Historico_de_ventas!C:C, "") &lt;= 90,
      "activo",
      "inactivo"
   ),
   "Nuevo Cliente"
)</f>
        <v>Nuevo Cliente</v>
      </c>
    </row>
    <row r="380" spans="1:7" hidden="1" x14ac:dyDescent="0.3">
      <c r="A380" s="13" t="s">
        <v>332</v>
      </c>
      <c r="B380" s="13" t="s">
        <v>331</v>
      </c>
      <c r="C380" s="13" t="s">
        <v>329</v>
      </c>
      <c r="D380" s="13" t="s">
        <v>10372</v>
      </c>
      <c r="E380" s="13"/>
      <c r="F380" s="13"/>
      <c r="G380" t="str">
        <f ca="1">IFERROR(
   IF(
      TODAY() - _xlfn.XLOOKUP(C380, Historico_de_ventas!F:F, Historico_de_ventas!C:C, "") &lt;= 90,
      "activo",
      "inactivo"
   ),
   "Nuevo Cliente"
)</f>
        <v>Nuevo Cliente</v>
      </c>
    </row>
    <row r="381" spans="1:7" ht="28.8" hidden="1" x14ac:dyDescent="0.3">
      <c r="A381" s="13" t="s">
        <v>10290</v>
      </c>
      <c r="B381" s="13" t="s">
        <v>10439</v>
      </c>
      <c r="C381" s="13" t="s">
        <v>8302</v>
      </c>
      <c r="D381" s="13" t="s">
        <v>10372</v>
      </c>
      <c r="E381" s="13"/>
      <c r="F381" s="13"/>
      <c r="G381" t="str">
        <f ca="1">IFERROR(
   IF(
      TODAY() - _xlfn.XLOOKUP(C381, Historico_de_ventas!F:F, Historico_de_ventas!C:C, "") &lt;= 90,
      "activo",
      "inactivo"
   ),
   "Nuevo Cliente"
)</f>
        <v>Nuevo Cliente</v>
      </c>
    </row>
    <row r="382" spans="1:7" hidden="1" x14ac:dyDescent="0.3">
      <c r="A382" s="13" t="s">
        <v>115</v>
      </c>
      <c r="B382" s="13"/>
      <c r="C382" s="13" t="s">
        <v>8303</v>
      </c>
      <c r="D382" s="13" t="s">
        <v>10372</v>
      </c>
      <c r="E382" s="13"/>
      <c r="F382" s="13"/>
      <c r="G382" t="str">
        <f ca="1">IFERROR(
   IF(
      TODAY() - _xlfn.XLOOKUP(C382, Historico_de_ventas!F:F, Historico_de_ventas!C:C, "") &lt;= 90,
      "activo",
      "inactivo"
   ),
   "Nuevo Cliente"
)</f>
        <v>Nuevo Cliente</v>
      </c>
    </row>
    <row r="383" spans="1:7" hidden="1" x14ac:dyDescent="0.3">
      <c r="A383" s="13" t="s">
        <v>2530</v>
      </c>
      <c r="B383" s="13" t="s">
        <v>2942</v>
      </c>
      <c r="C383" s="13" t="s">
        <v>7270</v>
      </c>
      <c r="D383" s="13" t="s">
        <v>10372</v>
      </c>
      <c r="E383" s="13"/>
      <c r="F383" s="13"/>
      <c r="G383" t="str">
        <f ca="1">IFERROR(
   IF(
      TODAY() - _xlfn.XLOOKUP(C383, Historico_de_ventas!F:F, Historico_de_ventas!C:C, "") &lt;= 90,
      "activo",
      "inactivo"
   ),
   "Nuevo Cliente"
)</f>
        <v>Nuevo Cliente</v>
      </c>
    </row>
    <row r="384" spans="1:7" hidden="1" x14ac:dyDescent="0.3">
      <c r="A384" s="13"/>
      <c r="B384" s="13" t="s">
        <v>13099</v>
      </c>
      <c r="C384" s="13" t="s">
        <v>13100</v>
      </c>
      <c r="D384" s="13" t="s">
        <v>10372</v>
      </c>
      <c r="E384" s="13"/>
      <c r="F384" s="13"/>
      <c r="G384" t="str">
        <f ca="1">IFERROR(
   IF(
      TODAY() - _xlfn.XLOOKUP(C384, Historico_de_ventas!F:F, Historico_de_ventas!C:C, "") &lt;= 90,
      "activo",
      "inactivo"
   ),
   "Nuevo Cliente"
)</f>
        <v>inactivo</v>
      </c>
    </row>
    <row r="385" spans="1:7" ht="43.2" hidden="1" x14ac:dyDescent="0.3">
      <c r="A385" s="13"/>
      <c r="B385" s="13" t="s">
        <v>13101</v>
      </c>
      <c r="C385" s="13" t="s">
        <v>13102</v>
      </c>
      <c r="D385" s="13" t="s">
        <v>10372</v>
      </c>
      <c r="E385" s="13" t="s">
        <v>13021</v>
      </c>
      <c r="F385" s="13"/>
      <c r="G385" t="str">
        <f ca="1">IFERROR(
   IF(
      TODAY() - _xlfn.XLOOKUP(C385, Historico_de_ventas!F:F, Historico_de_ventas!C:C, "") &lt;= 90,
      "activo",
      "inactivo"
   ),
   "Nuevo Cliente"
)</f>
        <v>inactivo</v>
      </c>
    </row>
    <row r="386" spans="1:7" hidden="1" x14ac:dyDescent="0.3">
      <c r="A386" s="13" t="s">
        <v>423</v>
      </c>
      <c r="B386" s="13"/>
      <c r="C386" s="13" t="s">
        <v>8304</v>
      </c>
      <c r="D386" s="13" t="s">
        <v>10372</v>
      </c>
      <c r="E386" s="13"/>
      <c r="F386" s="13"/>
      <c r="G386" t="str">
        <f ca="1">IFERROR(
   IF(
      TODAY() - _xlfn.XLOOKUP(C386, Historico_de_ventas!F:F, Historico_de_ventas!C:C, "") &lt;= 90,
      "activo",
      "inactivo"
   ),
   "Nuevo Cliente"
)</f>
        <v>Nuevo Cliente</v>
      </c>
    </row>
    <row r="387" spans="1:7" hidden="1" x14ac:dyDescent="0.3">
      <c r="A387" s="13"/>
      <c r="B387" s="13" t="s">
        <v>8245</v>
      </c>
      <c r="C387" s="13" t="s">
        <v>5360</v>
      </c>
      <c r="D387" s="13" t="s">
        <v>10372</v>
      </c>
      <c r="E387" s="13"/>
      <c r="F387" s="13"/>
      <c r="G387" t="str">
        <f ca="1">IFERROR(
   IF(
      TODAY() - _xlfn.XLOOKUP(C387, Historico_de_ventas!F:F, Historico_de_ventas!C:C, "") &lt;= 90,
      "activo",
      "inactivo"
   ),
   "Nuevo Cliente"
)</f>
        <v>Nuevo Cliente</v>
      </c>
    </row>
    <row r="388" spans="1:7" hidden="1" x14ac:dyDescent="0.3">
      <c r="A388" s="13" t="s">
        <v>6</v>
      </c>
      <c r="B388" s="13" t="s">
        <v>10431</v>
      </c>
      <c r="C388" s="13" t="s">
        <v>4874</v>
      </c>
      <c r="D388" s="13" t="s">
        <v>10372</v>
      </c>
      <c r="E388" s="13"/>
      <c r="F388" s="13"/>
      <c r="G388" t="str">
        <f ca="1">IFERROR(
   IF(
      TODAY() - _xlfn.XLOOKUP(C388, Historico_de_ventas!F:F, Historico_de_ventas!C:C, "") &lt;= 90,
      "activo",
      "inactivo"
   ),
   "Nuevo Cliente"
)</f>
        <v>Nuevo Cliente</v>
      </c>
    </row>
    <row r="389" spans="1:7" ht="28.8" hidden="1" x14ac:dyDescent="0.3">
      <c r="A389" s="13" t="s">
        <v>127</v>
      </c>
      <c r="B389" s="13" t="s">
        <v>4704</v>
      </c>
      <c r="C389" s="13" t="s">
        <v>391</v>
      </c>
      <c r="D389" s="13" t="s">
        <v>10372</v>
      </c>
      <c r="E389" s="13"/>
      <c r="F389" s="13"/>
      <c r="G389" t="str">
        <f ca="1">IFERROR(
   IF(
      TODAY() - _xlfn.XLOOKUP(C389, Historico_de_ventas!F:F, Historico_de_ventas!C:C, "") &lt;= 90,
      "activo",
      "inactivo"
   ),
   "Nuevo Cliente"
)</f>
        <v>Nuevo Cliente</v>
      </c>
    </row>
    <row r="390" spans="1:7" hidden="1" x14ac:dyDescent="0.3">
      <c r="A390" s="13" t="s">
        <v>6</v>
      </c>
      <c r="B390" s="13"/>
      <c r="C390" s="13" t="s">
        <v>6634</v>
      </c>
      <c r="D390" s="13" t="s">
        <v>10372</v>
      </c>
      <c r="E390" s="13"/>
      <c r="F390" s="13"/>
      <c r="G390" t="str">
        <f ca="1">IFERROR(
   IF(
      TODAY() - _xlfn.XLOOKUP(C390, Historico_de_ventas!F:F, Historico_de_ventas!C:C, "") &lt;= 90,
      "activo",
      "inactivo"
   ),
   "Nuevo Cliente"
)</f>
        <v>Nuevo Cliente</v>
      </c>
    </row>
    <row r="391" spans="1:7" hidden="1" x14ac:dyDescent="0.3">
      <c r="A391" s="13" t="s">
        <v>3049</v>
      </c>
      <c r="B391" s="13" t="s">
        <v>10440</v>
      </c>
      <c r="C391" s="13" t="s">
        <v>8305</v>
      </c>
      <c r="D391" s="13" t="s">
        <v>10372</v>
      </c>
      <c r="E391" s="13"/>
      <c r="F391" s="13"/>
      <c r="G391" t="str">
        <f ca="1">IFERROR(
   IF(
      TODAY() - _xlfn.XLOOKUP(C391, Historico_de_ventas!F:F, Historico_de_ventas!C:C, "") &lt;= 90,
      "activo",
      "inactivo"
   ),
   "Nuevo Cliente"
)</f>
        <v>Nuevo Cliente</v>
      </c>
    </row>
    <row r="392" spans="1:7" hidden="1" x14ac:dyDescent="0.3">
      <c r="A392" s="13"/>
      <c r="B392" s="13"/>
      <c r="C392" s="13" t="s">
        <v>8306</v>
      </c>
      <c r="D392" s="13"/>
      <c r="E392" s="13"/>
      <c r="F392" s="13"/>
      <c r="G392" t="str">
        <f ca="1">IFERROR(
   IF(
      TODAY() - _xlfn.XLOOKUP(C392, Historico_de_ventas!F:F, Historico_de_ventas!C:C, "") &lt;= 90,
      "activo",
      "inactivo"
   ),
   "Nuevo Cliente"
)</f>
        <v>Nuevo Cliente</v>
      </c>
    </row>
    <row r="393" spans="1:7" hidden="1" x14ac:dyDescent="0.3">
      <c r="A393" s="13" t="s">
        <v>2456</v>
      </c>
      <c r="B393" s="13" t="s">
        <v>7321</v>
      </c>
      <c r="C393" s="13" t="s">
        <v>8306</v>
      </c>
      <c r="D393" s="13" t="s">
        <v>10372</v>
      </c>
      <c r="E393" s="13"/>
      <c r="F393" s="13"/>
      <c r="G393" t="str">
        <f ca="1">IFERROR(
   IF(
      TODAY() - _xlfn.XLOOKUP(C393, Historico_de_ventas!F:F, Historico_de_ventas!C:C, "") &lt;= 90,
      "activo",
      "inactivo"
   ),
   "Nuevo Cliente"
)</f>
        <v>Nuevo Cliente</v>
      </c>
    </row>
    <row r="394" spans="1:7" hidden="1" x14ac:dyDescent="0.3">
      <c r="A394" s="13" t="s">
        <v>526</v>
      </c>
      <c r="B394" s="13" t="s">
        <v>10441</v>
      </c>
      <c r="C394" s="13" t="s">
        <v>8307</v>
      </c>
      <c r="D394" s="13" t="s">
        <v>10372</v>
      </c>
      <c r="E394" s="13"/>
      <c r="F394" s="13"/>
      <c r="G394" t="str">
        <f ca="1">IFERROR(
   IF(
      TODAY() - _xlfn.XLOOKUP(C394, Historico_de_ventas!F:F, Historico_de_ventas!C:C, "") &lt;= 90,
      "activo",
      "inactivo"
   ),
   "Nuevo Cliente"
)</f>
        <v>Nuevo Cliente</v>
      </c>
    </row>
    <row r="395" spans="1:7" ht="28.8" hidden="1" x14ac:dyDescent="0.3">
      <c r="A395" s="13"/>
      <c r="B395" s="13" t="s">
        <v>10433</v>
      </c>
      <c r="C395" s="13" t="s">
        <v>2072</v>
      </c>
      <c r="D395" s="13" t="s">
        <v>10372</v>
      </c>
      <c r="E395" s="13"/>
      <c r="F395" s="13"/>
      <c r="G395" t="str">
        <f ca="1">IFERROR(
   IF(
      TODAY() - _xlfn.XLOOKUP(C395, Historico_de_ventas!F:F, Historico_de_ventas!C:C, "") &lt;= 90,
      "activo",
      "inactivo"
   ),
   "Nuevo Cliente"
)</f>
        <v>Nuevo Cliente</v>
      </c>
    </row>
    <row r="396" spans="1:7" hidden="1" x14ac:dyDescent="0.3">
      <c r="A396" s="13"/>
      <c r="B396" s="13"/>
      <c r="C396" s="13" t="s">
        <v>1515</v>
      </c>
      <c r="D396" s="13" t="s">
        <v>10372</v>
      </c>
      <c r="E396" s="13"/>
      <c r="F396" s="13"/>
      <c r="G396" t="str">
        <f ca="1">IFERROR(
   IF(
      TODAY() - _xlfn.XLOOKUP(C396, Historico_de_ventas!F:F, Historico_de_ventas!C:C, "") &lt;= 90,
      "activo",
      "inactivo"
   ),
   "Nuevo Cliente"
)</f>
        <v>Nuevo Cliente</v>
      </c>
    </row>
    <row r="397" spans="1:7" ht="28.8" hidden="1" x14ac:dyDescent="0.3">
      <c r="A397" s="13"/>
      <c r="B397" s="13" t="s">
        <v>10434</v>
      </c>
      <c r="C397" s="13" t="s">
        <v>3615</v>
      </c>
      <c r="D397" s="13" t="s">
        <v>10372</v>
      </c>
      <c r="E397" s="13"/>
      <c r="F397" s="13"/>
      <c r="G397" t="str">
        <f ca="1">IFERROR(
   IF(
      TODAY() - _xlfn.XLOOKUP(C397, Historico_de_ventas!F:F, Historico_de_ventas!C:C, "") &lt;= 90,
      "activo",
      "inactivo"
   ),
   "Nuevo Cliente"
)</f>
        <v>Nuevo Cliente</v>
      </c>
    </row>
    <row r="398" spans="1:7" hidden="1" x14ac:dyDescent="0.3">
      <c r="A398" s="13" t="s">
        <v>5148</v>
      </c>
      <c r="B398" s="13"/>
      <c r="C398" s="13" t="s">
        <v>5147</v>
      </c>
      <c r="D398" s="13" t="s">
        <v>10372</v>
      </c>
      <c r="E398" s="13"/>
      <c r="F398" s="13"/>
      <c r="G398" t="str">
        <f ca="1">IFERROR(
   IF(
      TODAY() - _xlfn.XLOOKUP(C398, Historico_de_ventas!F:F, Historico_de_ventas!C:C, "") &lt;= 90,
      "activo",
      "inactivo"
   ),
   "Nuevo Cliente"
)</f>
        <v>Nuevo Cliente</v>
      </c>
    </row>
    <row r="399" spans="1:7" ht="28.8" hidden="1" x14ac:dyDescent="0.3">
      <c r="A399" s="13"/>
      <c r="B399" s="13" t="s">
        <v>10435</v>
      </c>
      <c r="C399" s="13" t="s">
        <v>8308</v>
      </c>
      <c r="D399" s="13" t="s">
        <v>10372</v>
      </c>
      <c r="E399" s="13"/>
      <c r="F399" s="13"/>
      <c r="G399" t="str">
        <f ca="1">IFERROR(
   IF(
      TODAY() - _xlfn.XLOOKUP(C399, Historico_de_ventas!F:F, Historico_de_ventas!C:C, "") &lt;= 90,
      "activo",
      "inactivo"
   ),
   "Nuevo Cliente"
)</f>
        <v>Nuevo Cliente</v>
      </c>
    </row>
    <row r="400" spans="1:7" ht="28.8" hidden="1" x14ac:dyDescent="0.3">
      <c r="A400" s="13"/>
      <c r="B400" s="13" t="s">
        <v>2988</v>
      </c>
      <c r="C400" s="13" t="s">
        <v>2158</v>
      </c>
      <c r="D400" s="13" t="s">
        <v>10372</v>
      </c>
      <c r="E400" s="13"/>
      <c r="F400" s="13"/>
      <c r="G400" t="str">
        <f ca="1">IFERROR(
   IF(
      TODAY() - _xlfn.XLOOKUP(C400, Historico_de_ventas!F:F, Historico_de_ventas!C:C, "") &lt;= 90,
      "activo",
      "inactivo"
   ),
   "Nuevo Cliente"
)</f>
        <v>Nuevo Cliente</v>
      </c>
    </row>
    <row r="401" spans="1:7" hidden="1" x14ac:dyDescent="0.3">
      <c r="A401" s="13" t="s">
        <v>135</v>
      </c>
      <c r="B401" s="13"/>
      <c r="C401" s="13" t="s">
        <v>8309</v>
      </c>
      <c r="D401" s="13" t="s">
        <v>10372</v>
      </c>
      <c r="E401" s="13"/>
      <c r="F401" s="13"/>
      <c r="G401" t="str">
        <f ca="1">IFERROR(
   IF(
      TODAY() - _xlfn.XLOOKUP(C401, Historico_de_ventas!F:F, Historico_de_ventas!C:C, "") &lt;= 90,
      "activo",
      "inactivo"
   ),
   "Nuevo Cliente"
)</f>
        <v>Nuevo Cliente</v>
      </c>
    </row>
    <row r="402" spans="1:7" ht="28.8" hidden="1" x14ac:dyDescent="0.3">
      <c r="A402" s="13" t="s">
        <v>938</v>
      </c>
      <c r="B402" s="13" t="s">
        <v>6495</v>
      </c>
      <c r="C402" s="13" t="s">
        <v>6494</v>
      </c>
      <c r="D402" s="13" t="s">
        <v>10372</v>
      </c>
      <c r="E402" s="13"/>
      <c r="F402" s="13"/>
      <c r="G402" t="str">
        <f ca="1">IFERROR(
   IF(
      TODAY() - _xlfn.XLOOKUP(C402, Historico_de_ventas!F:F, Historico_de_ventas!C:C, "") &lt;= 90,
      "activo",
      "inactivo"
   ),
   "Nuevo Cliente"
)</f>
        <v>Nuevo Cliente</v>
      </c>
    </row>
    <row r="403" spans="1:7" ht="28.8" hidden="1" x14ac:dyDescent="0.3">
      <c r="A403" s="13"/>
      <c r="B403" s="13" t="s">
        <v>10442</v>
      </c>
      <c r="C403" s="13" t="s">
        <v>8310</v>
      </c>
      <c r="D403" s="13" t="s">
        <v>10372</v>
      </c>
      <c r="E403" s="13" t="s">
        <v>13103</v>
      </c>
      <c r="F403" s="13"/>
      <c r="G403" t="str">
        <f ca="1">IFERROR(
   IF(
      TODAY() - _xlfn.XLOOKUP(C403, Historico_de_ventas!F:F, Historico_de_ventas!C:C, "") &lt;= 90,
      "activo",
      "inactivo"
   ),
   "Nuevo Cliente"
)</f>
        <v>Nuevo Cliente</v>
      </c>
    </row>
    <row r="404" spans="1:7" hidden="1" x14ac:dyDescent="0.3">
      <c r="A404" s="13" t="s">
        <v>49</v>
      </c>
      <c r="B404" s="13" t="s">
        <v>3004</v>
      </c>
      <c r="C404" s="13" t="s">
        <v>3003</v>
      </c>
      <c r="D404" s="13" t="s">
        <v>10372</v>
      </c>
      <c r="E404" s="13"/>
      <c r="F404" s="13"/>
      <c r="G404" t="str">
        <f ca="1">IFERROR(
   IF(
      TODAY() - _xlfn.XLOOKUP(C404, Historico_de_ventas!F:F, Historico_de_ventas!C:C, "") &lt;= 90,
      "activo",
      "inactivo"
   ),
   "Nuevo Cliente"
)</f>
        <v>Nuevo Cliente</v>
      </c>
    </row>
    <row r="405" spans="1:7" hidden="1" x14ac:dyDescent="0.3">
      <c r="A405" s="13"/>
      <c r="B405" s="13" t="s">
        <v>6530</v>
      </c>
      <c r="C405" s="13" t="s">
        <v>8311</v>
      </c>
      <c r="D405" s="13" t="s">
        <v>10372</v>
      </c>
      <c r="E405" s="13"/>
      <c r="F405" s="13"/>
      <c r="G405" t="str">
        <f ca="1">IFERROR(
   IF(
      TODAY() - _xlfn.XLOOKUP(C405, Historico_de_ventas!F:F, Historico_de_ventas!C:C, "") &lt;= 90,
      "activo",
      "inactivo"
   ),
   "Nuevo Cliente"
)</f>
        <v>inactivo</v>
      </c>
    </row>
    <row r="406" spans="1:7" hidden="1" x14ac:dyDescent="0.3">
      <c r="A406" s="13"/>
      <c r="B406" s="13"/>
      <c r="C406" s="13" t="s">
        <v>154</v>
      </c>
      <c r="D406" s="13" t="s">
        <v>10372</v>
      </c>
      <c r="E406" s="13"/>
      <c r="F406" s="13"/>
      <c r="G406" t="str">
        <f ca="1">IFERROR(
   IF(
      TODAY() - _xlfn.XLOOKUP(C406, Historico_de_ventas!F:F, Historico_de_ventas!C:C, "") &lt;= 90,
      "activo",
      "inactivo"
   ),
   "Nuevo Cliente"
)</f>
        <v>Nuevo Cliente</v>
      </c>
    </row>
    <row r="407" spans="1:7" hidden="1" x14ac:dyDescent="0.3">
      <c r="A407" s="13" t="s">
        <v>2701</v>
      </c>
      <c r="B407" s="13" t="s">
        <v>2700</v>
      </c>
      <c r="C407" s="13" t="s">
        <v>2699</v>
      </c>
      <c r="D407" s="13" t="s">
        <v>10372</v>
      </c>
      <c r="E407" s="13"/>
      <c r="F407" s="13"/>
      <c r="G407" t="str">
        <f ca="1">IFERROR(
   IF(
      TODAY() - _xlfn.XLOOKUP(C407, Historico_de_ventas!F:F, Historico_de_ventas!C:C, "") &lt;= 90,
      "activo",
      "inactivo"
   ),
   "Nuevo Cliente"
)</f>
        <v>Nuevo Cliente</v>
      </c>
    </row>
    <row r="408" spans="1:7" hidden="1" x14ac:dyDescent="0.3">
      <c r="A408" s="13" t="s">
        <v>1098</v>
      </c>
      <c r="B408" s="13"/>
      <c r="C408" s="13" t="s">
        <v>8312</v>
      </c>
      <c r="D408" s="13" t="s">
        <v>10372</v>
      </c>
      <c r="E408" s="13"/>
      <c r="F408" s="13"/>
      <c r="G408" t="str">
        <f ca="1">IFERROR(
   IF(
      TODAY() - _xlfn.XLOOKUP(C408, Historico_de_ventas!F:F, Historico_de_ventas!C:C, "") &lt;= 90,
      "activo",
      "inactivo"
   ),
   "Nuevo Cliente"
)</f>
        <v>Nuevo Cliente</v>
      </c>
    </row>
    <row r="409" spans="1:7" hidden="1" x14ac:dyDescent="0.3">
      <c r="A409" s="13" t="s">
        <v>1632</v>
      </c>
      <c r="B409" s="13" t="s">
        <v>10443</v>
      </c>
      <c r="C409" s="13" t="s">
        <v>8313</v>
      </c>
      <c r="D409" s="13" t="s">
        <v>10372</v>
      </c>
      <c r="E409" s="13"/>
      <c r="F409" s="13"/>
      <c r="G409" t="str">
        <f ca="1">IFERROR(
   IF(
      TODAY() - _xlfn.XLOOKUP(C409, Historico_de_ventas!F:F, Historico_de_ventas!C:C, "") &lt;= 90,
      "activo",
      "inactivo"
   ),
   "Nuevo Cliente"
)</f>
        <v>Nuevo Cliente</v>
      </c>
    </row>
    <row r="410" spans="1:7" ht="28.8" hidden="1" x14ac:dyDescent="0.3">
      <c r="A410" s="13" t="s">
        <v>49</v>
      </c>
      <c r="B410" s="13" t="s">
        <v>7337</v>
      </c>
      <c r="C410" s="13" t="s">
        <v>7336</v>
      </c>
      <c r="D410" s="13" t="s">
        <v>10372</v>
      </c>
      <c r="E410" s="13"/>
      <c r="F410" s="13"/>
      <c r="G410" t="str">
        <f ca="1">IFERROR(
   IF(
      TODAY() - _xlfn.XLOOKUP(C410, Historico_de_ventas!F:F, Historico_de_ventas!C:C, "") &lt;= 90,
      "activo",
      "inactivo"
   ),
   "Nuevo Cliente"
)</f>
        <v>Nuevo Cliente</v>
      </c>
    </row>
    <row r="411" spans="1:7" ht="28.8" hidden="1" x14ac:dyDescent="0.3">
      <c r="A411" s="13"/>
      <c r="B411" s="13" t="s">
        <v>13104</v>
      </c>
      <c r="C411" s="13" t="s">
        <v>13105</v>
      </c>
      <c r="D411" s="13"/>
      <c r="E411" s="13"/>
      <c r="F411" s="13"/>
      <c r="G411" t="str">
        <f ca="1">IFERROR(
   IF(
      TODAY() - _xlfn.XLOOKUP(C411, Historico_de_ventas!F:F, Historico_de_ventas!C:C, "") &lt;= 90,
      "activo",
      "inactivo"
   ),
   "Nuevo Cliente"
)</f>
        <v>inactivo</v>
      </c>
    </row>
    <row r="412" spans="1:7" hidden="1" x14ac:dyDescent="0.3">
      <c r="A412" s="13" t="s">
        <v>6</v>
      </c>
      <c r="B412" s="13" t="s">
        <v>6647</v>
      </c>
      <c r="C412" s="13" t="s">
        <v>2154</v>
      </c>
      <c r="D412" s="13" t="s">
        <v>10372</v>
      </c>
      <c r="E412" s="13"/>
      <c r="F412" s="13"/>
      <c r="G412" t="str">
        <f ca="1">IFERROR(
   IF(
      TODAY() - _xlfn.XLOOKUP(C412, Historico_de_ventas!F:F, Historico_de_ventas!C:C, "") &lt;= 90,
      "activo",
      "inactivo"
   ),
   "Nuevo Cliente"
)</f>
        <v>Nuevo Cliente</v>
      </c>
    </row>
    <row r="413" spans="1:7" ht="28.8" hidden="1" x14ac:dyDescent="0.3">
      <c r="A413" s="13" t="s">
        <v>40</v>
      </c>
      <c r="B413" s="13" t="s">
        <v>10444</v>
      </c>
      <c r="C413" s="13" t="s">
        <v>8314</v>
      </c>
      <c r="D413" s="13" t="s">
        <v>10372</v>
      </c>
      <c r="E413" s="13"/>
      <c r="F413" s="13"/>
      <c r="G413" t="str">
        <f ca="1">IFERROR(
   IF(
      TODAY() - _xlfn.XLOOKUP(C413, Historico_de_ventas!F:F, Historico_de_ventas!C:C, "") &lt;= 90,
      "activo",
      "inactivo"
   ),
   "Nuevo Cliente"
)</f>
        <v>Nuevo Cliente</v>
      </c>
    </row>
    <row r="414" spans="1:7" hidden="1" x14ac:dyDescent="0.3">
      <c r="A414" s="13"/>
      <c r="B414" s="13"/>
      <c r="C414" s="13" t="s">
        <v>8315</v>
      </c>
      <c r="D414" s="13" t="s">
        <v>10372</v>
      </c>
      <c r="E414" s="13"/>
      <c r="F414" s="13"/>
      <c r="G414" t="str">
        <f ca="1">IFERROR(
   IF(
      TODAY() - _xlfn.XLOOKUP(C414, Historico_de_ventas!F:F, Historico_de_ventas!C:C, "") &lt;= 90,
      "activo",
      "inactivo"
   ),
   "Nuevo Cliente"
)</f>
        <v>Nuevo Cliente</v>
      </c>
    </row>
    <row r="415" spans="1:7" hidden="1" x14ac:dyDescent="0.3">
      <c r="A415" s="13"/>
      <c r="B415" s="13"/>
      <c r="C415" s="13" t="s">
        <v>13106</v>
      </c>
      <c r="D415" s="13"/>
      <c r="E415" s="13"/>
      <c r="F415" s="13"/>
      <c r="G415" t="str">
        <f ca="1">IFERROR(
   IF(
      TODAY() - _xlfn.XLOOKUP(C415, Historico_de_ventas!F:F, Historico_de_ventas!C:C, "") &lt;= 90,
      "activo",
      "inactivo"
   ),
   "Nuevo Cliente"
)</f>
        <v>Nuevo Cliente</v>
      </c>
    </row>
    <row r="416" spans="1:7" ht="28.8" x14ac:dyDescent="0.3">
      <c r="A416" s="13"/>
      <c r="B416" s="13" t="s">
        <v>13107</v>
      </c>
      <c r="C416" s="13" t="s">
        <v>13108</v>
      </c>
      <c r="D416" s="13" t="s">
        <v>10372</v>
      </c>
      <c r="E416" s="13" t="s">
        <v>13109</v>
      </c>
      <c r="F416" s="13"/>
      <c r="G416" t="str">
        <f ca="1">IFERROR(
   IF(
      TODAY() - _xlfn.XLOOKUP(C416, Historico_de_ventas!F:F, Historico_de_ventas!C:C, "") &lt;= 90,
      "activo",
      "inactivo"
   ),
   "Nuevo Cliente"
)</f>
        <v>inactivo</v>
      </c>
    </row>
    <row r="417" spans="1:7" hidden="1" x14ac:dyDescent="0.3">
      <c r="A417" s="13"/>
      <c r="B417" s="13" t="s">
        <v>2097</v>
      </c>
      <c r="C417" s="13" t="s">
        <v>6540</v>
      </c>
      <c r="D417" s="13" t="s">
        <v>10372</v>
      </c>
      <c r="E417" s="13"/>
      <c r="F417" s="13"/>
      <c r="G417" t="str">
        <f ca="1">IFERROR(
   IF(
      TODAY() - _xlfn.XLOOKUP(C417, Historico_de_ventas!F:F, Historico_de_ventas!C:C, "") &lt;= 90,
      "activo",
      "inactivo"
   ),
   "Nuevo Cliente"
)</f>
        <v>Nuevo Cliente</v>
      </c>
    </row>
    <row r="418" spans="1:7" ht="28.8" hidden="1" x14ac:dyDescent="0.3">
      <c r="A418" s="13" t="s">
        <v>925</v>
      </c>
      <c r="B418" s="13" t="s">
        <v>10445</v>
      </c>
      <c r="C418" s="13" t="s">
        <v>8316</v>
      </c>
      <c r="D418" s="13" t="s">
        <v>10372</v>
      </c>
      <c r="E418" s="13"/>
      <c r="F418" s="13"/>
      <c r="G418" t="str">
        <f ca="1">IFERROR(
   IF(
      TODAY() - _xlfn.XLOOKUP(C418, Historico_de_ventas!F:F, Historico_de_ventas!C:C, "") &lt;= 90,
      "activo",
      "inactivo"
   ),
   "Nuevo Cliente"
)</f>
        <v>Nuevo Cliente</v>
      </c>
    </row>
    <row r="419" spans="1:7" ht="57.6" hidden="1" x14ac:dyDescent="0.3">
      <c r="A419" s="13"/>
      <c r="B419" s="13" t="s">
        <v>13110</v>
      </c>
      <c r="C419" s="13" t="s">
        <v>13111</v>
      </c>
      <c r="D419" s="13" t="s">
        <v>10372</v>
      </c>
      <c r="E419" s="13" t="s">
        <v>13036</v>
      </c>
      <c r="F419" s="13"/>
      <c r="G419" t="str">
        <f ca="1">IFERROR(
   IF(
      TODAY() - _xlfn.XLOOKUP(C419, Historico_de_ventas!F:F, Historico_de_ventas!C:C, "") &lt;= 90,
      "activo",
      "inactivo"
   ),
   "Nuevo Cliente"
)</f>
        <v>activo</v>
      </c>
    </row>
    <row r="420" spans="1:7" ht="28.8" hidden="1" x14ac:dyDescent="0.3">
      <c r="A420" s="13"/>
      <c r="B420" s="13" t="s">
        <v>2682</v>
      </c>
      <c r="C420" s="13" t="s">
        <v>341</v>
      </c>
      <c r="D420" s="13" t="s">
        <v>10372</v>
      </c>
      <c r="E420" s="13"/>
      <c r="F420" s="13"/>
      <c r="G420" t="str">
        <f ca="1">IFERROR(
   IF(
      TODAY() - _xlfn.XLOOKUP(C420, Historico_de_ventas!F:F, Historico_de_ventas!C:C, "") &lt;= 90,
      "activo",
      "inactivo"
   ),
   "Nuevo Cliente"
)</f>
        <v>Nuevo Cliente</v>
      </c>
    </row>
    <row r="421" spans="1:7" hidden="1" x14ac:dyDescent="0.3">
      <c r="A421" s="13" t="s">
        <v>121</v>
      </c>
      <c r="B421" s="13" t="s">
        <v>1958</v>
      </c>
      <c r="C421" s="13" t="s">
        <v>321</v>
      </c>
      <c r="D421" s="13" t="s">
        <v>10372</v>
      </c>
      <c r="E421" s="13"/>
      <c r="F421" s="13"/>
      <c r="G421" t="str">
        <f ca="1">IFERROR(
   IF(
      TODAY() - _xlfn.XLOOKUP(C421, Historico_de_ventas!F:F, Historico_de_ventas!C:C, "") &lt;= 90,
      "activo",
      "inactivo"
   ),
   "Nuevo Cliente"
)</f>
        <v>inactivo</v>
      </c>
    </row>
    <row r="422" spans="1:7" hidden="1" x14ac:dyDescent="0.3">
      <c r="A422" s="13"/>
      <c r="B422" s="13"/>
      <c r="C422" s="13" t="s">
        <v>5895</v>
      </c>
      <c r="D422" s="13" t="s">
        <v>10372</v>
      </c>
      <c r="E422" s="13"/>
      <c r="F422" s="13"/>
      <c r="G422" t="str">
        <f ca="1">IFERROR(
   IF(
      TODAY() - _xlfn.XLOOKUP(C422, Historico_de_ventas!F:F, Historico_de_ventas!C:C, "") &lt;= 90,
      "activo",
      "inactivo"
   ),
   "Nuevo Cliente"
)</f>
        <v>Nuevo Cliente</v>
      </c>
    </row>
    <row r="423" spans="1:7" hidden="1" x14ac:dyDescent="0.3">
      <c r="A423" s="13" t="s">
        <v>115</v>
      </c>
      <c r="B423" s="13" t="s">
        <v>2938</v>
      </c>
      <c r="C423" s="13" t="s">
        <v>2937</v>
      </c>
      <c r="D423" s="13" t="s">
        <v>10372</v>
      </c>
      <c r="E423" s="13"/>
      <c r="F423" s="13"/>
      <c r="G423" t="str">
        <f ca="1">IFERROR(
   IF(
      TODAY() - _xlfn.XLOOKUP(C423, Historico_de_ventas!F:F, Historico_de_ventas!C:C, "") &lt;= 90,
      "activo",
      "inactivo"
   ),
   "Nuevo Cliente"
)</f>
        <v>Nuevo Cliente</v>
      </c>
    </row>
    <row r="424" spans="1:7" hidden="1" x14ac:dyDescent="0.3">
      <c r="A424" s="13" t="s">
        <v>280</v>
      </c>
      <c r="B424" s="13" t="s">
        <v>7180</v>
      </c>
      <c r="C424" s="13" t="s">
        <v>7179</v>
      </c>
      <c r="D424" s="13" t="s">
        <v>10372</v>
      </c>
      <c r="E424" s="13"/>
      <c r="F424" s="13"/>
      <c r="G424" t="str">
        <f ca="1">IFERROR(
   IF(
      TODAY() - _xlfn.XLOOKUP(C424, Historico_de_ventas!F:F, Historico_de_ventas!C:C, "") &lt;= 90,
      "activo",
      "inactivo"
   ),
   "Nuevo Cliente"
)</f>
        <v>Nuevo Cliente</v>
      </c>
    </row>
    <row r="425" spans="1:7" ht="43.2" hidden="1" x14ac:dyDescent="0.3">
      <c r="A425" s="13" t="s">
        <v>10338</v>
      </c>
      <c r="B425" s="13" t="s">
        <v>13112</v>
      </c>
      <c r="C425" s="13" t="s">
        <v>11952</v>
      </c>
      <c r="D425" s="13" t="s">
        <v>10372</v>
      </c>
      <c r="E425" s="13" t="s">
        <v>13063</v>
      </c>
      <c r="F425" s="13"/>
      <c r="G425" t="str">
        <f ca="1">IFERROR(
   IF(
      TODAY() - _xlfn.XLOOKUP(C425, Historico_de_ventas!F:F, Historico_de_ventas!C:C, "") &lt;= 90,
      "activo",
      "inactivo"
   ),
   "Nuevo Cliente"
)</f>
        <v>Nuevo Cliente</v>
      </c>
    </row>
    <row r="426" spans="1:7" hidden="1" x14ac:dyDescent="0.3">
      <c r="A426" s="13" t="s">
        <v>2355</v>
      </c>
      <c r="B426" s="13" t="s">
        <v>10446</v>
      </c>
      <c r="C426" s="13" t="s">
        <v>8317</v>
      </c>
      <c r="D426" s="13" t="s">
        <v>10372</v>
      </c>
      <c r="E426" s="13"/>
      <c r="F426" s="13"/>
      <c r="G426" t="str">
        <f ca="1">IFERROR(
   IF(
      TODAY() - _xlfn.XLOOKUP(C426, Historico_de_ventas!F:F, Historico_de_ventas!C:C, "") &lt;= 90,
      "activo",
      "inactivo"
   ),
   "Nuevo Cliente"
)</f>
        <v>Nuevo Cliente</v>
      </c>
    </row>
    <row r="427" spans="1:7" hidden="1" x14ac:dyDescent="0.3">
      <c r="A427" s="13" t="s">
        <v>327</v>
      </c>
      <c r="B427" s="13" t="s">
        <v>10396</v>
      </c>
      <c r="C427" s="13" t="s">
        <v>8318</v>
      </c>
      <c r="D427" s="13" t="s">
        <v>10372</v>
      </c>
      <c r="E427" s="13"/>
      <c r="F427" s="13"/>
      <c r="G427" t="str">
        <f ca="1">IFERROR(
   IF(
      TODAY() - _xlfn.XLOOKUP(C427, Historico_de_ventas!F:F, Historico_de_ventas!C:C, "") &lt;= 90,
      "activo",
      "inactivo"
   ),
   "Nuevo Cliente"
)</f>
        <v>Nuevo Cliente</v>
      </c>
    </row>
    <row r="428" spans="1:7" hidden="1" x14ac:dyDescent="0.3">
      <c r="A428" s="13" t="s">
        <v>925</v>
      </c>
      <c r="B428" s="13" t="s">
        <v>10447</v>
      </c>
      <c r="C428" s="13" t="s">
        <v>8319</v>
      </c>
      <c r="D428" s="13" t="s">
        <v>10372</v>
      </c>
      <c r="E428" s="13"/>
      <c r="F428" s="13"/>
      <c r="G428" t="str">
        <f ca="1">IFERROR(
   IF(
      TODAY() - _xlfn.XLOOKUP(C428, Historico_de_ventas!F:F, Historico_de_ventas!C:C, "") &lt;= 90,
      "activo",
      "inactivo"
   ),
   "Nuevo Cliente"
)</f>
        <v>Nuevo Cliente</v>
      </c>
    </row>
    <row r="429" spans="1:7" hidden="1" x14ac:dyDescent="0.3">
      <c r="A429" s="13"/>
      <c r="B429" s="13" t="s">
        <v>331</v>
      </c>
      <c r="C429" s="13" t="s">
        <v>4254</v>
      </c>
      <c r="D429" s="13" t="s">
        <v>10372</v>
      </c>
      <c r="E429" s="13"/>
      <c r="F429" s="13"/>
      <c r="G429" t="str">
        <f ca="1">IFERROR(
   IF(
      TODAY() - _xlfn.XLOOKUP(C429, Historico_de_ventas!F:F, Historico_de_ventas!C:C, "") &lt;= 90,
      "activo",
      "inactivo"
   ),
   "Nuevo Cliente"
)</f>
        <v>Nuevo Cliente</v>
      </c>
    </row>
    <row r="430" spans="1:7" ht="28.8" hidden="1" x14ac:dyDescent="0.3">
      <c r="A430" s="13" t="s">
        <v>184</v>
      </c>
      <c r="B430" s="13" t="s">
        <v>7641</v>
      </c>
      <c r="C430" s="13" t="s">
        <v>1960</v>
      </c>
      <c r="D430" s="13" t="s">
        <v>10372</v>
      </c>
      <c r="E430" s="13"/>
      <c r="F430" s="13"/>
      <c r="G430" t="str">
        <f ca="1">IFERROR(
   IF(
      TODAY() - _xlfn.XLOOKUP(C430, Historico_de_ventas!F:F, Historico_de_ventas!C:C, "") &lt;= 90,
      "activo",
      "inactivo"
   ),
   "Nuevo Cliente"
)</f>
        <v>Nuevo Cliente</v>
      </c>
    </row>
    <row r="431" spans="1:7" hidden="1" x14ac:dyDescent="0.3">
      <c r="A431" s="13" t="s">
        <v>49</v>
      </c>
      <c r="B431" s="13" t="s">
        <v>10448</v>
      </c>
      <c r="C431" s="13" t="s">
        <v>8320</v>
      </c>
      <c r="D431" s="13" t="s">
        <v>10372</v>
      </c>
      <c r="E431" s="13"/>
      <c r="F431" s="13"/>
      <c r="G431" t="str">
        <f ca="1">IFERROR(
   IF(
      TODAY() - _xlfn.XLOOKUP(C431, Historico_de_ventas!F:F, Historico_de_ventas!C:C, "") &lt;= 90,
      "activo",
      "inactivo"
   ),
   "Nuevo Cliente"
)</f>
        <v>Nuevo Cliente</v>
      </c>
    </row>
    <row r="432" spans="1:7" hidden="1" x14ac:dyDescent="0.3">
      <c r="A432" s="13"/>
      <c r="B432" s="13"/>
      <c r="C432" s="13" t="s">
        <v>8321</v>
      </c>
      <c r="D432" s="13"/>
      <c r="E432" s="13"/>
      <c r="F432" s="13"/>
      <c r="G432" t="str">
        <f ca="1">IFERROR(
   IF(
      TODAY() - _xlfn.XLOOKUP(C432, Historico_de_ventas!F:F, Historico_de_ventas!C:C, "") &lt;= 90,
      "activo",
      "inactivo"
   ),
   "Nuevo Cliente"
)</f>
        <v>Nuevo Cliente</v>
      </c>
    </row>
    <row r="433" spans="1:7" hidden="1" x14ac:dyDescent="0.3">
      <c r="A433" s="13"/>
      <c r="B433" s="13"/>
      <c r="C433" s="13" t="s">
        <v>8321</v>
      </c>
      <c r="D433" s="13" t="s">
        <v>10372</v>
      </c>
      <c r="E433" s="13"/>
      <c r="F433" s="13"/>
      <c r="G433" t="str">
        <f ca="1">IFERROR(
   IF(
      TODAY() - _xlfn.XLOOKUP(C433, Historico_de_ventas!F:F, Historico_de_ventas!C:C, "") &lt;= 90,
      "activo",
      "inactivo"
   ),
   "Nuevo Cliente"
)</f>
        <v>Nuevo Cliente</v>
      </c>
    </row>
    <row r="434" spans="1:7" ht="28.8" hidden="1" x14ac:dyDescent="0.3">
      <c r="A434" s="13"/>
      <c r="B434" s="13" t="s">
        <v>13113</v>
      </c>
      <c r="C434" s="13" t="s">
        <v>13114</v>
      </c>
      <c r="D434" s="13" t="s">
        <v>13115</v>
      </c>
      <c r="E434" s="13"/>
      <c r="F434" s="13"/>
      <c r="G434" t="str">
        <f ca="1">IFERROR(
   IF(
      TODAY() - _xlfn.XLOOKUP(C434, Historico_de_ventas!F:F, Historico_de_ventas!C:C, "") &lt;= 90,
      "activo",
      "inactivo"
   ),
   "Nuevo Cliente"
)</f>
        <v>Nuevo Cliente</v>
      </c>
    </row>
    <row r="435" spans="1:7" hidden="1" x14ac:dyDescent="0.3">
      <c r="A435" s="13" t="s">
        <v>49</v>
      </c>
      <c r="B435" s="13" t="s">
        <v>8244</v>
      </c>
      <c r="C435" s="13" t="s">
        <v>8243</v>
      </c>
      <c r="D435" s="13" t="s">
        <v>10372</v>
      </c>
      <c r="E435" s="13"/>
      <c r="F435" s="13"/>
      <c r="G435" t="str">
        <f ca="1">IFERROR(
   IF(
      TODAY() - _xlfn.XLOOKUP(C435, Historico_de_ventas!F:F, Historico_de_ventas!C:C, "") &lt;= 90,
      "activo",
      "inactivo"
   ),
   "Nuevo Cliente"
)</f>
        <v>Nuevo Cliente</v>
      </c>
    </row>
    <row r="436" spans="1:7" hidden="1" x14ac:dyDescent="0.3">
      <c r="A436" s="13" t="s">
        <v>49</v>
      </c>
      <c r="B436" s="13" t="s">
        <v>7601</v>
      </c>
      <c r="C436" s="13" t="s">
        <v>117</v>
      </c>
      <c r="D436" s="13" t="s">
        <v>10372</v>
      </c>
      <c r="E436" s="13"/>
      <c r="F436" s="13"/>
      <c r="G436" t="str">
        <f ca="1">IFERROR(
   IF(
      TODAY() - _xlfn.XLOOKUP(C436, Historico_de_ventas!F:F, Historico_de_ventas!C:C, "") &lt;= 90,
      "activo",
      "inactivo"
   ),
   "Nuevo Cliente"
)</f>
        <v>Nuevo Cliente</v>
      </c>
    </row>
    <row r="437" spans="1:7" hidden="1" x14ac:dyDescent="0.3">
      <c r="A437" s="13"/>
      <c r="B437" s="13"/>
      <c r="C437" s="13" t="s">
        <v>8322</v>
      </c>
      <c r="D437" s="13"/>
      <c r="E437" s="13"/>
      <c r="F437" s="13"/>
      <c r="G437" t="str">
        <f ca="1">IFERROR(
   IF(
      TODAY() - _xlfn.XLOOKUP(C437, Historico_de_ventas!F:F, Historico_de_ventas!C:C, "") &lt;= 90,
      "activo",
      "inactivo"
   ),
   "Nuevo Cliente"
)</f>
        <v>Nuevo Cliente</v>
      </c>
    </row>
    <row r="438" spans="1:7" hidden="1" x14ac:dyDescent="0.3">
      <c r="A438" s="13" t="s">
        <v>87</v>
      </c>
      <c r="B438" s="13"/>
      <c r="C438" s="13" t="s">
        <v>8322</v>
      </c>
      <c r="D438" s="13" t="s">
        <v>10372</v>
      </c>
      <c r="E438" s="13"/>
      <c r="F438" s="13"/>
      <c r="G438" t="str">
        <f ca="1">IFERROR(
   IF(
      TODAY() - _xlfn.XLOOKUP(C438, Historico_de_ventas!F:F, Historico_de_ventas!C:C, "") &lt;= 90,
      "activo",
      "inactivo"
   ),
   "Nuevo Cliente"
)</f>
        <v>Nuevo Cliente</v>
      </c>
    </row>
    <row r="439" spans="1:7" hidden="1" x14ac:dyDescent="0.3">
      <c r="A439" s="13"/>
      <c r="B439" s="13" t="s">
        <v>13116</v>
      </c>
      <c r="C439" s="13" t="s">
        <v>12019</v>
      </c>
      <c r="D439" s="13" t="s">
        <v>10372</v>
      </c>
      <c r="E439" s="13"/>
      <c r="F439" s="13"/>
      <c r="G439" t="str">
        <f ca="1">IFERROR(
   IF(
      TODAY() - _xlfn.XLOOKUP(C439, Historico_de_ventas!F:F, Historico_de_ventas!C:C, "") &lt;= 90,
      "activo",
      "inactivo"
   ),
   "Nuevo Cliente"
)</f>
        <v>inactivo</v>
      </c>
    </row>
    <row r="440" spans="1:7" hidden="1" x14ac:dyDescent="0.3">
      <c r="A440" s="13"/>
      <c r="B440" s="13"/>
      <c r="C440" s="13" t="s">
        <v>8323</v>
      </c>
      <c r="D440" s="13"/>
      <c r="E440" s="13"/>
      <c r="F440" s="13"/>
      <c r="G440" t="str">
        <f ca="1">IFERROR(
   IF(
      TODAY() - _xlfn.XLOOKUP(C440, Historico_de_ventas!F:F, Historico_de_ventas!C:C, "") &lt;= 90,
      "activo",
      "inactivo"
   ),
   "Nuevo Cliente"
)</f>
        <v>Nuevo Cliente</v>
      </c>
    </row>
    <row r="441" spans="1:7" hidden="1" x14ac:dyDescent="0.3">
      <c r="A441" s="13" t="s">
        <v>106</v>
      </c>
      <c r="B441" s="13"/>
      <c r="C441" s="13" t="s">
        <v>8323</v>
      </c>
      <c r="D441" s="13" t="s">
        <v>10372</v>
      </c>
      <c r="E441" s="13"/>
      <c r="F441" s="13"/>
      <c r="G441" t="str">
        <f ca="1">IFERROR(
   IF(
      TODAY() - _xlfn.XLOOKUP(C441, Historico_de_ventas!F:F, Historico_de_ventas!C:C, "") &lt;= 90,
      "activo",
      "inactivo"
   ),
   "Nuevo Cliente"
)</f>
        <v>Nuevo Cliente</v>
      </c>
    </row>
    <row r="442" spans="1:7" hidden="1" x14ac:dyDescent="0.3">
      <c r="A442" s="13" t="s">
        <v>6</v>
      </c>
      <c r="B442" s="13"/>
      <c r="C442" s="13" t="s">
        <v>3342</v>
      </c>
      <c r="D442" s="13" t="s">
        <v>10372</v>
      </c>
      <c r="E442" s="13"/>
      <c r="F442" s="13"/>
      <c r="G442" t="str">
        <f ca="1">IFERROR(
   IF(
      TODAY() - _xlfn.XLOOKUP(C442, Historico_de_ventas!F:F, Historico_de_ventas!C:C, "") &lt;= 90,
      "activo",
      "inactivo"
   ),
   "Nuevo Cliente"
)</f>
        <v>Nuevo Cliente</v>
      </c>
    </row>
    <row r="443" spans="1:7" ht="57.6" x14ac:dyDescent="0.3">
      <c r="A443" s="13"/>
      <c r="B443" s="13" t="s">
        <v>13117</v>
      </c>
      <c r="C443" s="13" t="s">
        <v>13118</v>
      </c>
      <c r="D443" s="13" t="s">
        <v>10372</v>
      </c>
      <c r="E443" s="13" t="s">
        <v>13036</v>
      </c>
      <c r="F443" s="13"/>
      <c r="G443" t="str">
        <f ca="1">IFERROR(
   IF(
      TODAY() - _xlfn.XLOOKUP(C443, Historico_de_ventas!F:F, Historico_de_ventas!C:C, "") &lt;= 90,
      "activo",
      "inactivo"
   ),
   "Nuevo Cliente"
)</f>
        <v>inactivo</v>
      </c>
    </row>
    <row r="444" spans="1:7" ht="28.8" hidden="1" x14ac:dyDescent="0.3">
      <c r="A444" s="13"/>
      <c r="B444" s="13" t="s">
        <v>13119</v>
      </c>
      <c r="C444" s="13" t="s">
        <v>12172</v>
      </c>
      <c r="D444" s="13" t="s">
        <v>10372</v>
      </c>
      <c r="E444" s="13"/>
      <c r="F444" s="13"/>
      <c r="G444" t="str">
        <f ca="1">IFERROR(
   IF(
      TODAY() - _xlfn.XLOOKUP(C444, Historico_de_ventas!F:F, Historico_de_ventas!C:C, "") &lt;= 90,
      "activo",
      "inactivo"
   ),
   "Nuevo Cliente"
)</f>
        <v>inactivo</v>
      </c>
    </row>
    <row r="445" spans="1:7" hidden="1" x14ac:dyDescent="0.3">
      <c r="A445" s="13"/>
      <c r="B445" s="13" t="s">
        <v>10440</v>
      </c>
      <c r="C445" s="13" t="s">
        <v>5644</v>
      </c>
      <c r="D445" s="13" t="s">
        <v>10372</v>
      </c>
      <c r="E445" s="13"/>
      <c r="F445" s="13"/>
      <c r="G445" t="str">
        <f ca="1">IFERROR(
   IF(
      TODAY() - _xlfn.XLOOKUP(C445, Historico_de_ventas!F:F, Historico_de_ventas!C:C, "") &lt;= 90,
      "activo",
      "inactivo"
   ),
   "Nuevo Cliente"
)</f>
        <v>Nuevo Cliente</v>
      </c>
    </row>
    <row r="446" spans="1:7" ht="28.8" x14ac:dyDescent="0.3">
      <c r="A446" s="13"/>
      <c r="B446" s="13" t="s">
        <v>10449</v>
      </c>
      <c r="C446" s="13" t="s">
        <v>8324</v>
      </c>
      <c r="D446" s="13" t="s">
        <v>10372</v>
      </c>
      <c r="E446" s="13" t="s">
        <v>13079</v>
      </c>
      <c r="F446" s="13"/>
      <c r="G446" t="str">
        <f ca="1">IFERROR(
   IF(
      TODAY() - _xlfn.XLOOKUP(C446, Historico_de_ventas!F:F, Historico_de_ventas!C:C, "") &lt;= 90,
      "activo",
      "inactivo"
   ),
   "Nuevo Cliente"
)</f>
        <v>Nuevo Cliente</v>
      </c>
    </row>
    <row r="447" spans="1:7" ht="28.8" hidden="1" x14ac:dyDescent="0.3">
      <c r="A447" s="13" t="s">
        <v>6</v>
      </c>
      <c r="B447" s="13" t="s">
        <v>10450</v>
      </c>
      <c r="C447" s="13" t="s">
        <v>630</v>
      </c>
      <c r="D447" s="13" t="s">
        <v>10372</v>
      </c>
      <c r="E447" s="13"/>
      <c r="F447" s="13"/>
      <c r="G447" t="str">
        <f ca="1">IFERROR(
   IF(
      TODAY() - _xlfn.XLOOKUP(C447, Historico_de_ventas!F:F, Historico_de_ventas!C:C, "") &lt;= 90,
      "activo",
      "inactivo"
   ),
   "Nuevo Cliente"
)</f>
        <v>Nuevo Cliente</v>
      </c>
    </row>
    <row r="448" spans="1:7" hidden="1" x14ac:dyDescent="0.3">
      <c r="A448" s="13" t="s">
        <v>69</v>
      </c>
      <c r="B448" s="13" t="s">
        <v>10451</v>
      </c>
      <c r="C448" s="13" t="s">
        <v>4563</v>
      </c>
      <c r="D448" s="13" t="s">
        <v>10372</v>
      </c>
      <c r="E448" s="13"/>
      <c r="F448" s="13"/>
      <c r="G448" t="str">
        <f ca="1">IFERROR(
   IF(
      TODAY() - _xlfn.XLOOKUP(C448, Historico_de_ventas!F:F, Historico_de_ventas!C:C, "") &lt;= 90,
      "activo",
      "inactivo"
   ),
   "Nuevo Cliente"
)</f>
        <v>Nuevo Cliente</v>
      </c>
    </row>
    <row r="449" spans="1:7" hidden="1" x14ac:dyDescent="0.3">
      <c r="A449" s="13" t="s">
        <v>6</v>
      </c>
      <c r="B449" s="13"/>
      <c r="C449" s="13" t="s">
        <v>7295</v>
      </c>
      <c r="D449" s="13" t="s">
        <v>10372</v>
      </c>
      <c r="E449" s="13"/>
      <c r="F449" s="13"/>
      <c r="G449" t="str">
        <f ca="1">IFERROR(
   IF(
      TODAY() - _xlfn.XLOOKUP(C449, Historico_de_ventas!F:F, Historico_de_ventas!C:C, "") &lt;= 90,
      "activo",
      "inactivo"
   ),
   "Nuevo Cliente"
)</f>
        <v>Nuevo Cliente</v>
      </c>
    </row>
    <row r="450" spans="1:7" ht="28.8" hidden="1" x14ac:dyDescent="0.3">
      <c r="A450" s="13" t="s">
        <v>469</v>
      </c>
      <c r="B450" s="13"/>
      <c r="C450" s="13" t="s">
        <v>3077</v>
      </c>
      <c r="D450" s="13" t="s">
        <v>10372</v>
      </c>
      <c r="E450" s="13"/>
      <c r="F450" s="13"/>
      <c r="G450" t="str">
        <f ca="1">IFERROR(
   IF(
      TODAY() - _xlfn.XLOOKUP(C450, Historico_de_ventas!F:F, Historico_de_ventas!C:C, "") &lt;= 90,
      "activo",
      "inactivo"
   ),
   "Nuevo Cliente"
)</f>
        <v>Nuevo Cliente</v>
      </c>
    </row>
    <row r="451" spans="1:7" ht="28.8" hidden="1" x14ac:dyDescent="0.3">
      <c r="A451" s="13"/>
      <c r="B451" s="13" t="s">
        <v>13120</v>
      </c>
      <c r="C451" s="13" t="s">
        <v>13121</v>
      </c>
      <c r="D451" s="13" t="s">
        <v>10372</v>
      </c>
      <c r="E451" s="13"/>
      <c r="F451" s="13"/>
      <c r="G451" t="str">
        <f ca="1">IFERROR(
   IF(
      TODAY() - _xlfn.XLOOKUP(C451, Historico_de_ventas!F:F, Historico_de_ventas!C:C, "") &lt;= 90,
      "activo",
      "inactivo"
   ),
   "Nuevo Cliente"
)</f>
        <v>inactivo</v>
      </c>
    </row>
    <row r="452" spans="1:7" hidden="1" x14ac:dyDescent="0.3">
      <c r="A452" s="13"/>
      <c r="B452" s="13"/>
      <c r="C452" s="13" t="s">
        <v>13122</v>
      </c>
      <c r="D452" s="13"/>
      <c r="E452" s="13"/>
      <c r="F452" s="13"/>
      <c r="G452" t="str">
        <f ca="1">IFERROR(
   IF(
      TODAY() - _xlfn.XLOOKUP(C452, Historico_de_ventas!F:F, Historico_de_ventas!C:C, "") &lt;= 90,
      "activo",
      "inactivo"
   ),
   "Nuevo Cliente"
)</f>
        <v>Nuevo Cliente</v>
      </c>
    </row>
    <row r="453" spans="1:7" hidden="1" x14ac:dyDescent="0.3">
      <c r="A453" s="13" t="s">
        <v>2456</v>
      </c>
      <c r="B453" s="13"/>
      <c r="C453" s="13" t="s">
        <v>6389</v>
      </c>
      <c r="D453" s="13" t="s">
        <v>10372</v>
      </c>
      <c r="E453" s="13"/>
      <c r="F453" s="13"/>
      <c r="G453" t="str">
        <f ca="1">IFERROR(
   IF(
      TODAY() - _xlfn.XLOOKUP(C453, Historico_de_ventas!F:F, Historico_de_ventas!C:C, "") &lt;= 90,
      "activo",
      "inactivo"
   ),
   "Nuevo Cliente"
)</f>
        <v>Nuevo Cliente</v>
      </c>
    </row>
    <row r="454" spans="1:7" ht="28.8" hidden="1" x14ac:dyDescent="0.3">
      <c r="A454" s="13" t="s">
        <v>106</v>
      </c>
      <c r="B454" s="13" t="s">
        <v>10452</v>
      </c>
      <c r="C454" s="13" t="s">
        <v>8325</v>
      </c>
      <c r="D454" s="13" t="s">
        <v>10372</v>
      </c>
      <c r="E454" s="13"/>
      <c r="F454" s="13"/>
      <c r="G454" t="str">
        <f ca="1">IFERROR(
   IF(
      TODAY() - _xlfn.XLOOKUP(C454, Historico_de_ventas!F:F, Historico_de_ventas!C:C, "") &lt;= 90,
      "activo",
      "inactivo"
   ),
   "Nuevo Cliente"
)</f>
        <v>inactivo</v>
      </c>
    </row>
    <row r="455" spans="1:7" hidden="1" x14ac:dyDescent="0.3">
      <c r="A455" s="13"/>
      <c r="B455" s="13"/>
      <c r="C455" s="13" t="s">
        <v>7037</v>
      </c>
      <c r="D455" s="13" t="s">
        <v>10372</v>
      </c>
      <c r="E455" s="13"/>
      <c r="F455" s="13"/>
      <c r="G455" t="str">
        <f ca="1">IFERROR(
   IF(
      TODAY() - _xlfn.XLOOKUP(C455, Historico_de_ventas!F:F, Historico_de_ventas!C:C, "") &lt;= 90,
      "activo",
      "inactivo"
   ),
   "Nuevo Cliente"
)</f>
        <v>Nuevo Cliente</v>
      </c>
    </row>
    <row r="456" spans="1:7" hidden="1" x14ac:dyDescent="0.3">
      <c r="A456" s="13" t="s">
        <v>2296</v>
      </c>
      <c r="B456" s="13"/>
      <c r="C456" s="13" t="s">
        <v>5605</v>
      </c>
      <c r="D456" s="13" t="s">
        <v>10372</v>
      </c>
      <c r="E456" s="13"/>
      <c r="F456" s="13"/>
      <c r="G456" t="str">
        <f ca="1">IFERROR(
   IF(
      TODAY() - _xlfn.XLOOKUP(C456, Historico_de_ventas!F:F, Historico_de_ventas!C:C, "") &lt;= 90,
      "activo",
      "inactivo"
   ),
   "Nuevo Cliente"
)</f>
        <v>inactivo</v>
      </c>
    </row>
    <row r="457" spans="1:7" ht="28.8" hidden="1" x14ac:dyDescent="0.3">
      <c r="A457" s="13" t="s">
        <v>4969</v>
      </c>
      <c r="B457" s="13" t="s">
        <v>10453</v>
      </c>
      <c r="C457" s="13" t="s">
        <v>8326</v>
      </c>
      <c r="D457" s="13" t="s">
        <v>10372</v>
      </c>
      <c r="E457" s="13"/>
      <c r="F457" s="13"/>
      <c r="G457" t="str">
        <f ca="1">IFERROR(
   IF(
      TODAY() - _xlfn.XLOOKUP(C457, Historico_de_ventas!F:F, Historico_de_ventas!C:C, "") &lt;= 90,
      "activo",
      "inactivo"
   ),
   "Nuevo Cliente"
)</f>
        <v>Nuevo Cliente</v>
      </c>
    </row>
    <row r="458" spans="1:7" hidden="1" x14ac:dyDescent="0.3">
      <c r="A458" s="13" t="s">
        <v>115</v>
      </c>
      <c r="B458" s="13" t="s">
        <v>947</v>
      </c>
      <c r="C458" s="13" t="s">
        <v>946</v>
      </c>
      <c r="D458" s="13" t="s">
        <v>10372</v>
      </c>
      <c r="E458" s="13"/>
      <c r="F458" s="13"/>
      <c r="G458" t="str">
        <f ca="1">IFERROR(
   IF(
      TODAY() - _xlfn.XLOOKUP(C458, Historico_de_ventas!F:F, Historico_de_ventas!C:C, "") &lt;= 90,
      "activo",
      "inactivo"
   ),
   "Nuevo Cliente"
)</f>
        <v>Nuevo Cliente</v>
      </c>
    </row>
    <row r="459" spans="1:7" hidden="1" x14ac:dyDescent="0.3">
      <c r="A459" s="13" t="s">
        <v>423</v>
      </c>
      <c r="B459" s="13" t="s">
        <v>3004</v>
      </c>
      <c r="C459" s="13" t="s">
        <v>1256</v>
      </c>
      <c r="D459" s="13" t="s">
        <v>10372</v>
      </c>
      <c r="E459" s="13"/>
      <c r="F459" s="13"/>
      <c r="G459" t="str">
        <f ca="1">IFERROR(
   IF(
      TODAY() - _xlfn.XLOOKUP(C459, Historico_de_ventas!F:F, Historico_de_ventas!C:C, "") &lt;= 90,
      "activo",
      "inactivo"
   ),
   "Nuevo Cliente"
)</f>
        <v>Nuevo Cliente</v>
      </c>
    </row>
    <row r="460" spans="1:7" hidden="1" x14ac:dyDescent="0.3">
      <c r="A460" s="13" t="s">
        <v>6</v>
      </c>
      <c r="B460" s="13"/>
      <c r="C460" s="13" t="s">
        <v>5621</v>
      </c>
      <c r="D460" s="13" t="s">
        <v>10372</v>
      </c>
      <c r="E460" s="13"/>
      <c r="F460" s="13"/>
      <c r="G460" t="str">
        <f ca="1">IFERROR(
   IF(
      TODAY() - _xlfn.XLOOKUP(C460, Historico_de_ventas!F:F, Historico_de_ventas!C:C, "") &lt;= 90,
      "activo",
      "inactivo"
   ),
   "Nuevo Cliente"
)</f>
        <v>Nuevo Cliente</v>
      </c>
    </row>
    <row r="461" spans="1:7" ht="57.6" hidden="1" x14ac:dyDescent="0.3">
      <c r="A461" s="13"/>
      <c r="B461" s="13" t="s">
        <v>13123</v>
      </c>
      <c r="C461" s="13" t="s">
        <v>13124</v>
      </c>
      <c r="D461" s="13" t="s">
        <v>10372</v>
      </c>
      <c r="E461" s="13" t="s">
        <v>13036</v>
      </c>
      <c r="F461" s="13"/>
      <c r="G461" t="str">
        <f ca="1">IFERROR(
   IF(
      TODAY() - _xlfn.XLOOKUP(C461, Historico_de_ventas!F:F, Historico_de_ventas!C:C, "") &lt;= 90,
      "activo",
      "inactivo"
   ),
   "Nuevo Cliente"
)</f>
        <v>inactivo</v>
      </c>
    </row>
    <row r="462" spans="1:7" hidden="1" x14ac:dyDescent="0.3">
      <c r="A462" s="13"/>
      <c r="B462" s="13" t="s">
        <v>10454</v>
      </c>
      <c r="C462" s="13" t="s">
        <v>8327</v>
      </c>
      <c r="D462" s="13"/>
      <c r="E462" s="13"/>
      <c r="F462" s="13"/>
      <c r="G462" t="str">
        <f ca="1">IFERROR(
   IF(
      TODAY() - _xlfn.XLOOKUP(C462, Historico_de_ventas!F:F, Historico_de_ventas!C:C, "") &lt;= 90,
      "activo",
      "inactivo"
   ),
   "Nuevo Cliente"
)</f>
        <v>inactivo</v>
      </c>
    </row>
    <row r="463" spans="1:7" ht="28.8" hidden="1" x14ac:dyDescent="0.3">
      <c r="A463" s="13"/>
      <c r="B463" s="13"/>
      <c r="C463" s="13" t="s">
        <v>6440</v>
      </c>
      <c r="D463" s="13" t="s">
        <v>10372</v>
      </c>
      <c r="E463" s="13"/>
      <c r="F463" s="13"/>
      <c r="G463" t="str">
        <f ca="1">IFERROR(
   IF(
      TODAY() - _xlfn.XLOOKUP(C463, Historico_de_ventas!F:F, Historico_de_ventas!C:C, "") &lt;= 90,
      "activo",
      "inactivo"
   ),
   "Nuevo Cliente"
)</f>
        <v>Nuevo Cliente</v>
      </c>
    </row>
    <row r="464" spans="1:7" hidden="1" x14ac:dyDescent="0.3">
      <c r="A464" s="13" t="s">
        <v>995</v>
      </c>
      <c r="B464" s="13" t="s">
        <v>3406</v>
      </c>
      <c r="C464" s="13" t="s">
        <v>3405</v>
      </c>
      <c r="D464" s="13" t="s">
        <v>10372</v>
      </c>
      <c r="E464" s="13"/>
      <c r="F464" s="13"/>
      <c r="G464" t="str">
        <f ca="1">IFERROR(
   IF(
      TODAY() - _xlfn.XLOOKUP(C464, Historico_de_ventas!F:F, Historico_de_ventas!C:C, "") &lt;= 90,
      "activo",
      "inactivo"
   ),
   "Nuevo Cliente"
)</f>
        <v>Nuevo Cliente</v>
      </c>
    </row>
    <row r="465" spans="1:7" hidden="1" x14ac:dyDescent="0.3">
      <c r="A465" s="13" t="s">
        <v>106</v>
      </c>
      <c r="B465" s="13" t="s">
        <v>10455</v>
      </c>
      <c r="C465" s="13" t="s">
        <v>8328</v>
      </c>
      <c r="D465" s="13" t="s">
        <v>10372</v>
      </c>
      <c r="E465" s="13"/>
      <c r="F465" s="13"/>
      <c r="G465" t="str">
        <f ca="1">IFERROR(
   IF(
      TODAY() - _xlfn.XLOOKUP(C465, Historico_de_ventas!F:F, Historico_de_ventas!C:C, "") &lt;= 90,
      "activo",
      "inactivo"
   ),
   "Nuevo Cliente"
)</f>
        <v>Nuevo Cliente</v>
      </c>
    </row>
    <row r="466" spans="1:7" hidden="1" x14ac:dyDescent="0.3">
      <c r="A466" s="13"/>
      <c r="B466" s="13" t="s">
        <v>10456</v>
      </c>
      <c r="C466" s="13" t="s">
        <v>8329</v>
      </c>
      <c r="D466" s="13" t="s">
        <v>10372</v>
      </c>
      <c r="E466" s="13"/>
      <c r="F466" s="13"/>
      <c r="G466" t="str">
        <f ca="1">IFERROR(
   IF(
      TODAY() - _xlfn.XLOOKUP(C466, Historico_de_ventas!F:F, Historico_de_ventas!C:C, "") &lt;= 90,
      "activo",
      "inactivo"
   ),
   "Nuevo Cliente"
)</f>
        <v>inactivo</v>
      </c>
    </row>
    <row r="467" spans="1:7" hidden="1" x14ac:dyDescent="0.3">
      <c r="A467" s="13" t="s">
        <v>127</v>
      </c>
      <c r="B467" s="13" t="s">
        <v>10457</v>
      </c>
      <c r="C467" s="13" t="s">
        <v>1941</v>
      </c>
      <c r="D467" s="13" t="s">
        <v>10372</v>
      </c>
      <c r="E467" s="13"/>
      <c r="F467" s="13"/>
      <c r="G467" t="str">
        <f ca="1">IFERROR(
   IF(
      TODAY() - _xlfn.XLOOKUP(C467, Historico_de_ventas!F:F, Historico_de_ventas!C:C, "") &lt;= 90,
      "activo",
      "inactivo"
   ),
   "Nuevo Cliente"
)</f>
        <v>Nuevo Cliente</v>
      </c>
    </row>
    <row r="468" spans="1:7" hidden="1" x14ac:dyDescent="0.3">
      <c r="A468" s="13" t="s">
        <v>720</v>
      </c>
      <c r="B468" s="13" t="s">
        <v>3865</v>
      </c>
      <c r="C468" s="13" t="s">
        <v>3864</v>
      </c>
      <c r="D468" s="13" t="s">
        <v>10372</v>
      </c>
      <c r="E468" s="13"/>
      <c r="F468" s="13"/>
      <c r="G468" t="str">
        <f ca="1">IFERROR(
   IF(
      TODAY() - _xlfn.XLOOKUP(C468, Historico_de_ventas!F:F, Historico_de_ventas!C:C, "") &lt;= 90,
      "activo",
      "inactivo"
   ),
   "Nuevo Cliente"
)</f>
        <v>Nuevo Cliente</v>
      </c>
    </row>
    <row r="469" spans="1:7" hidden="1" x14ac:dyDescent="0.3">
      <c r="A469" s="13"/>
      <c r="B469" s="13"/>
      <c r="C469" s="13" t="s">
        <v>7177</v>
      </c>
      <c r="D469" s="13" t="s">
        <v>10372</v>
      </c>
      <c r="E469" s="13"/>
      <c r="F469" s="13"/>
      <c r="G469" t="str">
        <f ca="1">IFERROR(
   IF(
      TODAY() - _xlfn.XLOOKUP(C469, Historico_de_ventas!F:F, Historico_de_ventas!C:C, "") &lt;= 90,
      "activo",
      "inactivo"
   ),
   "Nuevo Cliente"
)</f>
        <v>Nuevo Cliente</v>
      </c>
    </row>
    <row r="470" spans="1:7" hidden="1" x14ac:dyDescent="0.3">
      <c r="A470" s="13" t="s">
        <v>595</v>
      </c>
      <c r="B470" s="13" t="s">
        <v>10444</v>
      </c>
      <c r="C470" s="13" t="s">
        <v>3682</v>
      </c>
      <c r="D470" s="13" t="s">
        <v>10372</v>
      </c>
      <c r="E470" s="13"/>
      <c r="F470" s="13"/>
      <c r="G470" t="str">
        <f ca="1">IFERROR(
   IF(
      TODAY() - _xlfn.XLOOKUP(C470, Historico_de_ventas!F:F, Historico_de_ventas!C:C, "") &lt;= 90,
      "activo",
      "inactivo"
   ),
   "Nuevo Cliente"
)</f>
        <v>Nuevo Cliente</v>
      </c>
    </row>
    <row r="471" spans="1:7" ht="28.8" x14ac:dyDescent="0.3">
      <c r="A471" s="13" t="s">
        <v>1551</v>
      </c>
      <c r="B471" s="13" t="s">
        <v>10458</v>
      </c>
      <c r="C471" s="13" t="s">
        <v>8330</v>
      </c>
      <c r="D471" s="13" t="s">
        <v>10372</v>
      </c>
      <c r="E471" s="13" t="s">
        <v>13125</v>
      </c>
      <c r="F471" s="13" t="s">
        <v>13126</v>
      </c>
      <c r="G471" t="str">
        <f ca="1">IFERROR(
   IF(
      TODAY() - _xlfn.XLOOKUP(C471, Historico_de_ventas!F:F, Historico_de_ventas!C:C, "") &lt;= 90,
      "activo",
      "inactivo"
   ),
   "Nuevo Cliente"
)</f>
        <v>Nuevo Cliente</v>
      </c>
    </row>
    <row r="472" spans="1:7" hidden="1" x14ac:dyDescent="0.3">
      <c r="A472" s="13" t="s">
        <v>6</v>
      </c>
      <c r="B472" s="13"/>
      <c r="C472" s="13" t="s">
        <v>4537</v>
      </c>
      <c r="D472" s="13" t="s">
        <v>10372</v>
      </c>
      <c r="E472" s="13"/>
      <c r="F472" s="13"/>
      <c r="G472" t="str">
        <f ca="1">IFERROR(
   IF(
      TODAY() - _xlfn.XLOOKUP(C472, Historico_de_ventas!F:F, Historico_de_ventas!C:C, "") &lt;= 90,
      "activo",
      "inactivo"
   ),
   "Nuevo Cliente"
)</f>
        <v>Nuevo Cliente</v>
      </c>
    </row>
    <row r="473" spans="1:7" hidden="1" x14ac:dyDescent="0.3">
      <c r="A473" s="13"/>
      <c r="B473" s="13"/>
      <c r="C473" s="13" t="s">
        <v>2232</v>
      </c>
      <c r="D473" s="13" t="s">
        <v>10372</v>
      </c>
      <c r="E473" s="13"/>
      <c r="F473" s="13"/>
      <c r="G473" t="str">
        <f ca="1">IFERROR(
   IF(
      TODAY() - _xlfn.XLOOKUP(C473, Historico_de_ventas!F:F, Historico_de_ventas!C:C, "") &lt;= 90,
      "activo",
      "inactivo"
   ),
   "Nuevo Cliente"
)</f>
        <v>Nuevo Cliente</v>
      </c>
    </row>
    <row r="474" spans="1:7" ht="28.8" hidden="1" x14ac:dyDescent="0.3">
      <c r="A474" s="13" t="s">
        <v>6</v>
      </c>
      <c r="B474" s="13" t="s">
        <v>10445</v>
      </c>
      <c r="C474" s="13" t="s">
        <v>1428</v>
      </c>
      <c r="D474" s="13" t="s">
        <v>10372</v>
      </c>
      <c r="E474" s="13"/>
      <c r="F474" s="13"/>
      <c r="G474" t="str">
        <f ca="1">IFERROR(
   IF(
      TODAY() - _xlfn.XLOOKUP(C474, Historico_de_ventas!F:F, Historico_de_ventas!C:C, "") &lt;= 90,
      "activo",
      "inactivo"
   ),
   "Nuevo Cliente"
)</f>
        <v>Nuevo Cliente</v>
      </c>
    </row>
    <row r="475" spans="1:7" ht="28.8" hidden="1" x14ac:dyDescent="0.3">
      <c r="A475" s="13"/>
      <c r="B475" s="13" t="s">
        <v>10459</v>
      </c>
      <c r="C475" s="13" t="s">
        <v>8331</v>
      </c>
      <c r="D475" s="13" t="s">
        <v>10372</v>
      </c>
      <c r="E475" s="13" t="s">
        <v>13127</v>
      </c>
      <c r="F475" s="13"/>
      <c r="G475" t="str">
        <f ca="1">IFERROR(
   IF(
      TODAY() - _xlfn.XLOOKUP(C475, Historico_de_ventas!F:F, Historico_de_ventas!C:C, "") &lt;= 90,
      "activo",
      "inactivo"
   ),
   "Nuevo Cliente"
)</f>
        <v>Nuevo Cliente</v>
      </c>
    </row>
    <row r="476" spans="1:7" hidden="1" x14ac:dyDescent="0.3">
      <c r="A476" s="13" t="s">
        <v>106</v>
      </c>
      <c r="B476" s="13" t="s">
        <v>10460</v>
      </c>
      <c r="C476" s="13" t="s">
        <v>856</v>
      </c>
      <c r="D476" s="13" t="s">
        <v>10372</v>
      </c>
      <c r="E476" s="13"/>
      <c r="F476" s="13"/>
      <c r="G476" t="str">
        <f ca="1">IFERROR(
   IF(
      TODAY() - _xlfn.XLOOKUP(C476, Historico_de_ventas!F:F, Historico_de_ventas!C:C, "") &lt;= 90,
      "activo",
      "inactivo"
   ),
   "Nuevo Cliente"
)</f>
        <v>Nuevo Cliente</v>
      </c>
    </row>
    <row r="477" spans="1:7" hidden="1" x14ac:dyDescent="0.3">
      <c r="A477" s="13"/>
      <c r="B477" s="13" t="s">
        <v>1958</v>
      </c>
      <c r="C477" s="13" t="s">
        <v>5275</v>
      </c>
      <c r="D477" s="13" t="s">
        <v>10372</v>
      </c>
      <c r="E477" s="13"/>
      <c r="F477" s="13"/>
      <c r="G477" t="str">
        <f ca="1">IFERROR(
   IF(
      TODAY() - _xlfn.XLOOKUP(C477, Historico_de_ventas!F:F, Historico_de_ventas!C:C, "") &lt;= 90,
      "activo",
      "inactivo"
   ),
   "Nuevo Cliente"
)</f>
        <v>Nuevo Cliente</v>
      </c>
    </row>
    <row r="478" spans="1:7" hidden="1" x14ac:dyDescent="0.3">
      <c r="A478" s="13" t="s">
        <v>69</v>
      </c>
      <c r="B478" s="13"/>
      <c r="C478" s="13" t="s">
        <v>3005</v>
      </c>
      <c r="D478" s="13" t="s">
        <v>10372</v>
      </c>
      <c r="E478" s="13"/>
      <c r="F478" s="13"/>
      <c r="G478" t="str">
        <f ca="1">IFERROR(
   IF(
      TODAY() - _xlfn.XLOOKUP(C478, Historico_de_ventas!F:F, Historico_de_ventas!C:C, "") &lt;= 90,
      "activo",
      "inactivo"
   ),
   "Nuevo Cliente"
)</f>
        <v>Nuevo Cliente</v>
      </c>
    </row>
    <row r="479" spans="1:7" hidden="1" x14ac:dyDescent="0.3">
      <c r="A479" s="13" t="s">
        <v>49</v>
      </c>
      <c r="B479" s="13" t="s">
        <v>8242</v>
      </c>
      <c r="C479" s="13" t="s">
        <v>8241</v>
      </c>
      <c r="D479" s="13" t="s">
        <v>10372</v>
      </c>
      <c r="E479" s="13"/>
      <c r="F479" s="13"/>
      <c r="G479" t="str">
        <f ca="1">IFERROR(
   IF(
      TODAY() - _xlfn.XLOOKUP(C479, Historico_de_ventas!F:F, Historico_de_ventas!C:C, "") &lt;= 90,
      "activo",
      "inactivo"
   ),
   "Nuevo Cliente"
)</f>
        <v>Nuevo Cliente</v>
      </c>
    </row>
    <row r="480" spans="1:7" hidden="1" x14ac:dyDescent="0.3">
      <c r="A480" s="13" t="s">
        <v>84</v>
      </c>
      <c r="B480" s="13" t="s">
        <v>7180</v>
      </c>
      <c r="C480" s="13" t="s">
        <v>8332</v>
      </c>
      <c r="D480" s="13" t="s">
        <v>10372</v>
      </c>
      <c r="E480" s="13"/>
      <c r="F480" s="13"/>
      <c r="G480" t="str">
        <f ca="1">IFERROR(
   IF(
      TODAY() - _xlfn.XLOOKUP(C480, Historico_de_ventas!F:F, Historico_de_ventas!C:C, "") &lt;= 90,
      "activo",
      "inactivo"
   ),
   "Nuevo Cliente"
)</f>
        <v>Nuevo Cliente</v>
      </c>
    </row>
    <row r="481" spans="1:7" ht="28.8" hidden="1" x14ac:dyDescent="0.3">
      <c r="A481" s="13" t="s">
        <v>127</v>
      </c>
      <c r="B481" s="13" t="s">
        <v>10461</v>
      </c>
      <c r="C481" s="13" t="s">
        <v>8333</v>
      </c>
      <c r="D481" s="13" t="s">
        <v>10372</v>
      </c>
      <c r="E481" s="13"/>
      <c r="F481" s="13"/>
      <c r="G481" t="str">
        <f ca="1">IFERROR(
   IF(
      TODAY() - _xlfn.XLOOKUP(C481, Historico_de_ventas!F:F, Historico_de_ventas!C:C, "") &lt;= 90,
      "activo",
      "inactivo"
   ),
   "Nuevo Cliente"
)</f>
        <v>Nuevo Cliente</v>
      </c>
    </row>
    <row r="482" spans="1:7" hidden="1" x14ac:dyDescent="0.3">
      <c r="A482" s="13" t="s">
        <v>720</v>
      </c>
      <c r="B482" s="13" t="s">
        <v>8240</v>
      </c>
      <c r="C482" s="13" t="s">
        <v>8239</v>
      </c>
      <c r="D482" s="13" t="s">
        <v>10372</v>
      </c>
      <c r="E482" s="13"/>
      <c r="F482" s="13"/>
      <c r="G482" t="str">
        <f ca="1">IFERROR(
   IF(
      TODAY() - _xlfn.XLOOKUP(C482, Historico_de_ventas!F:F, Historico_de_ventas!C:C, "") &lt;= 90,
      "activo",
      "inactivo"
   ),
   "Nuevo Cliente"
)</f>
        <v>Nuevo Cliente</v>
      </c>
    </row>
    <row r="483" spans="1:7" hidden="1" x14ac:dyDescent="0.3">
      <c r="A483" s="13"/>
      <c r="B483" s="13" t="s">
        <v>10447</v>
      </c>
      <c r="C483" s="13" t="s">
        <v>5325</v>
      </c>
      <c r="D483" s="13" t="s">
        <v>10372</v>
      </c>
      <c r="E483" s="13"/>
      <c r="F483" s="13"/>
      <c r="G483" t="str">
        <f ca="1">IFERROR(
   IF(
      TODAY() - _xlfn.XLOOKUP(C483, Historico_de_ventas!F:F, Historico_de_ventas!C:C, "") &lt;= 90,
      "activo",
      "inactivo"
   ),
   "Nuevo Cliente"
)</f>
        <v>Nuevo Cliente</v>
      </c>
    </row>
    <row r="484" spans="1:7" hidden="1" x14ac:dyDescent="0.3">
      <c r="A484" s="13" t="s">
        <v>27</v>
      </c>
      <c r="B484" s="13"/>
      <c r="C484" s="13" t="s">
        <v>5200</v>
      </c>
      <c r="D484" s="13" t="s">
        <v>10372</v>
      </c>
      <c r="E484" s="13"/>
      <c r="F484" s="13"/>
      <c r="G484" t="str">
        <f ca="1">IFERROR(
   IF(
      TODAY() - _xlfn.XLOOKUP(C484, Historico_de_ventas!F:F, Historico_de_ventas!C:C, "") &lt;= 90,
      "activo",
      "inactivo"
   ),
   "Nuevo Cliente"
)</f>
        <v>Nuevo Cliente</v>
      </c>
    </row>
    <row r="485" spans="1:7" ht="28.8" hidden="1" x14ac:dyDescent="0.3">
      <c r="A485" s="13"/>
      <c r="B485" s="13"/>
      <c r="C485" s="13" t="s">
        <v>13128</v>
      </c>
      <c r="D485" s="13"/>
      <c r="E485" s="13"/>
      <c r="F485" s="13"/>
      <c r="G485" t="str">
        <f ca="1">IFERROR(
   IF(
      TODAY() - _xlfn.XLOOKUP(C485, Historico_de_ventas!F:F, Historico_de_ventas!C:C, "") &lt;= 90,
      "activo",
      "inactivo"
   ),
   "Nuevo Cliente"
)</f>
        <v>Nuevo Cliente</v>
      </c>
    </row>
    <row r="486" spans="1:7" hidden="1" x14ac:dyDescent="0.3">
      <c r="A486" s="13" t="s">
        <v>1145</v>
      </c>
      <c r="B486" s="13" t="s">
        <v>7641</v>
      </c>
      <c r="C486" s="13" t="s">
        <v>3087</v>
      </c>
      <c r="D486" s="13" t="s">
        <v>10372</v>
      </c>
      <c r="E486" s="13"/>
      <c r="F486" s="13"/>
      <c r="G486" t="str">
        <f ca="1">IFERROR(
   IF(
      TODAY() - _xlfn.XLOOKUP(C486, Historico_de_ventas!F:F, Historico_de_ventas!C:C, "") &lt;= 90,
      "activo",
      "inactivo"
   ),
   "Nuevo Cliente"
)</f>
        <v>Nuevo Cliente</v>
      </c>
    </row>
    <row r="487" spans="1:7" hidden="1" x14ac:dyDescent="0.3">
      <c r="A487" s="13"/>
      <c r="B487" s="13" t="s">
        <v>10448</v>
      </c>
      <c r="C487" s="13" t="s">
        <v>7271</v>
      </c>
      <c r="D487" s="13" t="s">
        <v>10372</v>
      </c>
      <c r="E487" s="13"/>
      <c r="F487" s="13"/>
      <c r="G487" t="str">
        <f ca="1">IFERROR(
   IF(
      TODAY() - _xlfn.XLOOKUP(C487, Historico_de_ventas!F:F, Historico_de_ventas!C:C, "") &lt;= 90,
      "activo",
      "inactivo"
   ),
   "Nuevo Cliente"
)</f>
        <v>Nuevo Cliente</v>
      </c>
    </row>
    <row r="488" spans="1:7" hidden="1" x14ac:dyDescent="0.3">
      <c r="A488" s="13"/>
      <c r="B488" s="13" t="s">
        <v>10462</v>
      </c>
      <c r="C488" s="13" t="s">
        <v>6594</v>
      </c>
      <c r="D488" s="13" t="s">
        <v>10372</v>
      </c>
      <c r="E488" s="13"/>
      <c r="F488" s="13"/>
      <c r="G488" t="str">
        <f ca="1">IFERROR(
   IF(
      TODAY() - _xlfn.XLOOKUP(C488, Historico_de_ventas!F:F, Historico_de_ventas!C:C, "") &lt;= 90,
      "activo",
      "inactivo"
   ),
   "Nuevo Cliente"
)</f>
        <v>Nuevo Cliente</v>
      </c>
    </row>
    <row r="489" spans="1:7" hidden="1" x14ac:dyDescent="0.3">
      <c r="A489" s="13" t="s">
        <v>423</v>
      </c>
      <c r="B489" s="13" t="s">
        <v>8244</v>
      </c>
      <c r="C489" s="13" t="s">
        <v>5330</v>
      </c>
      <c r="D489" s="13" t="s">
        <v>10372</v>
      </c>
      <c r="E489" s="13"/>
      <c r="F489" s="13"/>
      <c r="G489" t="str">
        <f ca="1">IFERROR(
   IF(
      TODAY() - _xlfn.XLOOKUP(C489, Historico_de_ventas!F:F, Historico_de_ventas!C:C, "") &lt;= 90,
      "activo",
      "inactivo"
   ),
   "Nuevo Cliente"
)</f>
        <v>Nuevo Cliente</v>
      </c>
    </row>
    <row r="490" spans="1:7" hidden="1" x14ac:dyDescent="0.3">
      <c r="A490" s="13" t="s">
        <v>4814</v>
      </c>
      <c r="B490" s="13" t="s">
        <v>7601</v>
      </c>
      <c r="C490" s="13" t="s">
        <v>4813</v>
      </c>
      <c r="D490" s="13" t="s">
        <v>10372</v>
      </c>
      <c r="E490" s="13"/>
      <c r="F490" s="13"/>
      <c r="G490" t="str">
        <f ca="1">IFERROR(
   IF(
      TODAY() - _xlfn.XLOOKUP(C490, Historico_de_ventas!F:F, Historico_de_ventas!C:C, "") &lt;= 90,
      "activo",
      "inactivo"
   ),
   "Nuevo Cliente"
)</f>
        <v>Nuevo Cliente</v>
      </c>
    </row>
    <row r="491" spans="1:7" hidden="1" x14ac:dyDescent="0.3">
      <c r="A491" s="13" t="s">
        <v>1632</v>
      </c>
      <c r="B491" s="13" t="s">
        <v>4731</v>
      </c>
      <c r="C491" s="13" t="s">
        <v>255</v>
      </c>
      <c r="D491" s="13" t="s">
        <v>10372</v>
      </c>
      <c r="E491" s="13"/>
      <c r="F491" s="13"/>
      <c r="G491" t="str">
        <f ca="1">IFERROR(
   IF(
      TODAY() - _xlfn.XLOOKUP(C491, Historico_de_ventas!F:F, Historico_de_ventas!C:C, "") &lt;= 90,
      "activo",
      "inactivo"
   ),
   "Nuevo Cliente"
)</f>
        <v>Nuevo Cliente</v>
      </c>
    </row>
    <row r="492" spans="1:7" ht="28.8" hidden="1" x14ac:dyDescent="0.3">
      <c r="A492" s="13" t="s">
        <v>218</v>
      </c>
      <c r="B492" s="13" t="s">
        <v>4321</v>
      </c>
      <c r="C492" s="13" t="s">
        <v>1287</v>
      </c>
      <c r="D492" s="13" t="s">
        <v>10372</v>
      </c>
      <c r="E492" s="13"/>
      <c r="F492" s="13"/>
      <c r="G492" t="str">
        <f ca="1">IFERROR(
   IF(
      TODAY() - _xlfn.XLOOKUP(C492, Historico_de_ventas!F:F, Historico_de_ventas!C:C, "") &lt;= 90,
      "activo",
      "inactivo"
   ),
   "Nuevo Cliente"
)</f>
        <v>Nuevo Cliente</v>
      </c>
    </row>
    <row r="493" spans="1:7" hidden="1" x14ac:dyDescent="0.3">
      <c r="A493" s="13"/>
      <c r="B493" s="13"/>
      <c r="C493" s="13" t="s">
        <v>1563</v>
      </c>
      <c r="D493" s="13" t="s">
        <v>10372</v>
      </c>
      <c r="E493" s="13"/>
      <c r="F493" s="13"/>
      <c r="G493" t="str">
        <f ca="1">IFERROR(
   IF(
      TODAY() - _xlfn.XLOOKUP(C493, Historico_de_ventas!F:F, Historico_de_ventas!C:C, "") &lt;= 90,
      "activo",
      "inactivo"
   ),
   "Nuevo Cliente"
)</f>
        <v>Nuevo Cliente</v>
      </c>
    </row>
    <row r="494" spans="1:7" hidden="1" x14ac:dyDescent="0.3">
      <c r="A494" s="13" t="s">
        <v>31</v>
      </c>
      <c r="B494" s="13" t="s">
        <v>10463</v>
      </c>
      <c r="C494" s="13" t="s">
        <v>8334</v>
      </c>
      <c r="D494" s="13" t="s">
        <v>10372</v>
      </c>
      <c r="E494" s="13"/>
      <c r="F494" s="13"/>
      <c r="G494" t="str">
        <f ca="1">IFERROR(
   IF(
      TODAY() - _xlfn.XLOOKUP(C494, Historico_de_ventas!F:F, Historico_de_ventas!C:C, "") &lt;= 90,
      "activo",
      "inactivo"
   ),
   "Nuevo Cliente"
)</f>
        <v>Nuevo Cliente</v>
      </c>
    </row>
    <row r="495" spans="1:7" hidden="1" x14ac:dyDescent="0.3">
      <c r="A495" s="13" t="s">
        <v>49</v>
      </c>
      <c r="B495" s="13" t="s">
        <v>3058</v>
      </c>
      <c r="C495" s="13" t="s">
        <v>922</v>
      </c>
      <c r="D495" s="13" t="s">
        <v>10372</v>
      </c>
      <c r="E495" s="13"/>
      <c r="F495" s="13"/>
      <c r="G495" t="str">
        <f ca="1">IFERROR(
   IF(
      TODAY() - _xlfn.XLOOKUP(C495, Historico_de_ventas!F:F, Historico_de_ventas!C:C, "") &lt;= 90,
      "activo",
      "inactivo"
   ),
   "Nuevo Cliente"
)</f>
        <v>Nuevo Cliente</v>
      </c>
    </row>
    <row r="496" spans="1:7" hidden="1" x14ac:dyDescent="0.3">
      <c r="A496" s="13" t="s">
        <v>6</v>
      </c>
      <c r="B496" s="13"/>
      <c r="C496" s="13" t="s">
        <v>5936</v>
      </c>
      <c r="D496" s="13" t="s">
        <v>10372</v>
      </c>
      <c r="E496" s="13"/>
      <c r="F496" s="13"/>
      <c r="G496" t="str">
        <f ca="1">IFERROR(
   IF(
      TODAY() - _xlfn.XLOOKUP(C496, Historico_de_ventas!F:F, Historico_de_ventas!C:C, "") &lt;= 90,
      "activo",
      "inactivo"
   ),
   "Nuevo Cliente"
)</f>
        <v>Nuevo Cliente</v>
      </c>
    </row>
    <row r="497" spans="1:7" ht="28.8" x14ac:dyDescent="0.3">
      <c r="A497" s="13"/>
      <c r="B497" s="13" t="s">
        <v>13129</v>
      </c>
      <c r="C497" s="13" t="s">
        <v>12002</v>
      </c>
      <c r="D497" s="13" t="s">
        <v>10372</v>
      </c>
      <c r="E497" s="13" t="s">
        <v>13130</v>
      </c>
      <c r="F497" s="13"/>
      <c r="G497" t="str">
        <f ca="1">IFERROR(
   IF(
      TODAY() - _xlfn.XLOOKUP(C497, Historico_de_ventas!F:F, Historico_de_ventas!C:C, "") &lt;= 90,
      "activo",
      "inactivo"
   ),
   "Nuevo Cliente"
)</f>
        <v>Nuevo Cliente</v>
      </c>
    </row>
    <row r="498" spans="1:7" hidden="1" x14ac:dyDescent="0.3">
      <c r="A498" s="13" t="s">
        <v>10291</v>
      </c>
      <c r="B498" s="13" t="s">
        <v>10464</v>
      </c>
      <c r="C498" s="13" t="s">
        <v>8335</v>
      </c>
      <c r="D498" s="13" t="s">
        <v>10372</v>
      </c>
      <c r="E498" s="13"/>
      <c r="F498" s="13"/>
      <c r="G498" t="str">
        <f ca="1">IFERROR(
   IF(
      TODAY() - _xlfn.XLOOKUP(C498, Historico_de_ventas!F:F, Historico_de_ventas!C:C, "") &lt;= 90,
      "activo",
      "inactivo"
   ),
   "Nuevo Cliente"
)</f>
        <v>Nuevo Cliente</v>
      </c>
    </row>
    <row r="499" spans="1:7" ht="28.8" hidden="1" x14ac:dyDescent="0.3">
      <c r="A499" s="13" t="s">
        <v>5</v>
      </c>
      <c r="B499" s="13" t="s">
        <v>7237</v>
      </c>
      <c r="C499" s="13" t="s">
        <v>7236</v>
      </c>
      <c r="D499" s="13" t="s">
        <v>10372</v>
      </c>
      <c r="E499" s="13"/>
      <c r="F499" s="13"/>
      <c r="G499" t="str">
        <f ca="1">IFERROR(
   IF(
      TODAY() - _xlfn.XLOOKUP(C499, Historico_de_ventas!F:F, Historico_de_ventas!C:C, "") &lt;= 90,
      "activo",
      "inactivo"
   ),
   "Nuevo Cliente"
)</f>
        <v>Nuevo Cliente</v>
      </c>
    </row>
    <row r="500" spans="1:7" hidden="1" x14ac:dyDescent="0.3">
      <c r="A500" s="13" t="s">
        <v>423</v>
      </c>
      <c r="B500" s="13"/>
      <c r="C500" s="13" t="s">
        <v>858</v>
      </c>
      <c r="D500" s="13" t="s">
        <v>10372</v>
      </c>
      <c r="E500" s="13"/>
      <c r="F500" s="13"/>
      <c r="G500" t="str">
        <f ca="1">IFERROR(
   IF(
      TODAY() - _xlfn.XLOOKUP(C500, Historico_de_ventas!F:F, Historico_de_ventas!C:C, "") &lt;= 90,
      "activo",
      "inactivo"
   ),
   "Nuevo Cliente"
)</f>
        <v>Nuevo Cliente</v>
      </c>
    </row>
    <row r="501" spans="1:7" ht="28.8" hidden="1" x14ac:dyDescent="0.3">
      <c r="A501" s="13" t="s">
        <v>121</v>
      </c>
      <c r="B501" s="13" t="s">
        <v>10452</v>
      </c>
      <c r="C501" s="13" t="s">
        <v>4431</v>
      </c>
      <c r="D501" s="13" t="s">
        <v>10372</v>
      </c>
      <c r="E501" s="13"/>
      <c r="F501" s="13"/>
      <c r="G501" t="str">
        <f ca="1">IFERROR(
   IF(
      TODAY() - _xlfn.XLOOKUP(C501, Historico_de_ventas!F:F, Historico_de_ventas!C:C, "") &lt;= 90,
      "activo",
      "inactivo"
   ),
   "Nuevo Cliente"
)</f>
        <v>Nuevo Cliente</v>
      </c>
    </row>
    <row r="502" spans="1:7" ht="43.2" hidden="1" x14ac:dyDescent="0.3">
      <c r="A502" s="13"/>
      <c r="B502" s="13" t="s">
        <v>10465</v>
      </c>
      <c r="C502" s="13" t="s">
        <v>8336</v>
      </c>
      <c r="D502" s="13" t="s">
        <v>10372</v>
      </c>
      <c r="E502" s="13"/>
      <c r="F502" s="13"/>
      <c r="G502" t="str">
        <f ca="1">IFERROR(
   IF(
      TODAY() - _xlfn.XLOOKUP(C502, Historico_de_ventas!F:F, Historico_de_ventas!C:C, "") &lt;= 90,
      "activo",
      "inactivo"
   ),
   "Nuevo Cliente"
)</f>
        <v>Nuevo Cliente</v>
      </c>
    </row>
    <row r="503" spans="1:7" hidden="1" x14ac:dyDescent="0.3">
      <c r="A503" s="13"/>
      <c r="B503" s="13" t="s">
        <v>2805</v>
      </c>
      <c r="C503" s="13" t="s">
        <v>2804</v>
      </c>
      <c r="D503" s="13" t="s">
        <v>10372</v>
      </c>
      <c r="E503" s="13"/>
      <c r="F503" s="13"/>
      <c r="G503" t="str">
        <f ca="1">IFERROR(
   IF(
      TODAY() - _xlfn.XLOOKUP(C503, Historico_de_ventas!F:F, Historico_de_ventas!C:C, "") &lt;= 90,
      "activo",
      "inactivo"
   ),
   "Nuevo Cliente"
)</f>
        <v>Nuevo Cliente</v>
      </c>
    </row>
    <row r="504" spans="1:7" ht="28.8" hidden="1" x14ac:dyDescent="0.3">
      <c r="A504" s="13"/>
      <c r="B504" s="13" t="s">
        <v>10453</v>
      </c>
      <c r="C504" s="13" t="s">
        <v>3614</v>
      </c>
      <c r="D504" s="13" t="s">
        <v>10372</v>
      </c>
      <c r="E504" s="13"/>
      <c r="F504" s="13"/>
      <c r="G504" t="str">
        <f ca="1">IFERROR(
   IF(
      TODAY() - _xlfn.XLOOKUP(C504, Historico_de_ventas!F:F, Historico_de_ventas!C:C, "") &lt;= 90,
      "activo",
      "inactivo"
   ),
   "Nuevo Cliente"
)</f>
        <v>Nuevo Cliente</v>
      </c>
    </row>
    <row r="505" spans="1:7" hidden="1" x14ac:dyDescent="0.3">
      <c r="A505" s="13"/>
      <c r="B505" s="13"/>
      <c r="C505" s="13" t="s">
        <v>8337</v>
      </c>
      <c r="D505" s="13"/>
      <c r="E505" s="13"/>
      <c r="F505" s="13"/>
      <c r="G505" t="str">
        <f ca="1">IFERROR(
   IF(
      TODAY() - _xlfn.XLOOKUP(C505, Historico_de_ventas!F:F, Historico_de_ventas!C:C, "") &lt;= 90,
      "activo",
      "inactivo"
   ),
   "Nuevo Cliente"
)</f>
        <v>Nuevo Cliente</v>
      </c>
    </row>
    <row r="506" spans="1:7" hidden="1" x14ac:dyDescent="0.3">
      <c r="A506" s="13" t="s">
        <v>801</v>
      </c>
      <c r="B506" s="13" t="s">
        <v>947</v>
      </c>
      <c r="C506" s="13" t="s">
        <v>8337</v>
      </c>
      <c r="D506" s="13" t="s">
        <v>10372</v>
      </c>
      <c r="E506" s="13"/>
      <c r="F506" s="13"/>
      <c r="G506" t="str">
        <f ca="1">IFERROR(
   IF(
      TODAY() - _xlfn.XLOOKUP(C506, Historico_de_ventas!F:F, Historico_de_ventas!C:C, "") &lt;= 90,
      "activo",
      "inactivo"
   ),
   "Nuevo Cliente"
)</f>
        <v>Nuevo Cliente</v>
      </c>
    </row>
    <row r="507" spans="1:7" hidden="1" x14ac:dyDescent="0.3">
      <c r="A507" s="13"/>
      <c r="B507" s="13"/>
      <c r="C507" s="13" t="s">
        <v>6974</v>
      </c>
      <c r="D507" s="13" t="s">
        <v>10372</v>
      </c>
      <c r="E507" s="13"/>
      <c r="F507" s="13"/>
      <c r="G507" t="str">
        <f ca="1">IFERROR(
   IF(
      TODAY() - _xlfn.XLOOKUP(C507, Historico_de_ventas!F:F, Historico_de_ventas!C:C, "") &lt;= 90,
      "activo",
      "inactivo"
   ),
   "Nuevo Cliente"
)</f>
        <v>Nuevo Cliente</v>
      </c>
    </row>
    <row r="508" spans="1:7" hidden="1" x14ac:dyDescent="0.3">
      <c r="A508" s="13" t="s">
        <v>6</v>
      </c>
      <c r="B508" s="13"/>
      <c r="C508" s="13" t="s">
        <v>8338</v>
      </c>
      <c r="D508" s="13" t="s">
        <v>10372</v>
      </c>
      <c r="E508" s="13"/>
      <c r="F508" s="13"/>
      <c r="G508" t="str">
        <f ca="1">IFERROR(
   IF(
      TODAY() - _xlfn.XLOOKUP(C508, Historico_de_ventas!F:F, Historico_de_ventas!C:C, "") &lt;= 90,
      "activo",
      "inactivo"
   ),
   "Nuevo Cliente"
)</f>
        <v>Nuevo Cliente</v>
      </c>
    </row>
    <row r="509" spans="1:7" hidden="1" x14ac:dyDescent="0.3">
      <c r="A509" s="13" t="s">
        <v>6</v>
      </c>
      <c r="B509" s="13"/>
      <c r="C509" s="13" t="s">
        <v>5620</v>
      </c>
      <c r="D509" s="13" t="s">
        <v>10372</v>
      </c>
      <c r="E509" s="13"/>
      <c r="F509" s="13"/>
      <c r="G509" t="str">
        <f ca="1">IFERROR(
   IF(
      TODAY() - _xlfn.XLOOKUP(C509, Historico_de_ventas!F:F, Historico_de_ventas!C:C, "") &lt;= 90,
      "activo",
      "inactivo"
   ),
   "Nuevo Cliente"
)</f>
        <v>Nuevo Cliente</v>
      </c>
    </row>
    <row r="510" spans="1:7" ht="57.6" x14ac:dyDescent="0.3">
      <c r="A510" s="13"/>
      <c r="B510" s="13"/>
      <c r="C510" s="13" t="s">
        <v>13131</v>
      </c>
      <c r="D510" s="13" t="s">
        <v>10372</v>
      </c>
      <c r="E510" s="13" t="s">
        <v>13036</v>
      </c>
      <c r="F510" s="13"/>
      <c r="G510" t="str">
        <f ca="1">IFERROR(
   IF(
      TODAY() - _xlfn.XLOOKUP(C510, Historico_de_ventas!F:F, Historico_de_ventas!C:C, "") &lt;= 90,
      "activo",
      "inactivo"
   ),
   "Nuevo Cliente"
)</f>
        <v>Nuevo Cliente</v>
      </c>
    </row>
    <row r="511" spans="1:7" ht="57.6" x14ac:dyDescent="0.3">
      <c r="A511" s="13"/>
      <c r="B511" s="13" t="s">
        <v>13132</v>
      </c>
      <c r="C511" s="13" t="s">
        <v>12994</v>
      </c>
      <c r="D511" s="13" t="s">
        <v>10372</v>
      </c>
      <c r="E511" s="13" t="s">
        <v>13036</v>
      </c>
      <c r="F511" s="13"/>
      <c r="G511" t="str">
        <f ca="1">IFERROR(
   IF(
      TODAY() - _xlfn.XLOOKUP(C511, Historico_de_ventas!F:F, Historico_de_ventas!C:C, "") &lt;= 90,
      "activo",
      "inactivo"
   ),
   "Nuevo Cliente"
)</f>
        <v>inactivo</v>
      </c>
    </row>
    <row r="512" spans="1:7" hidden="1" x14ac:dyDescent="0.3">
      <c r="A512" s="13"/>
      <c r="B512" s="13" t="s">
        <v>3406</v>
      </c>
      <c r="C512" s="13" t="s">
        <v>4717</v>
      </c>
      <c r="D512" s="13" t="s">
        <v>10372</v>
      </c>
      <c r="E512" s="13"/>
      <c r="F512" s="13"/>
      <c r="G512" t="str">
        <f ca="1">IFERROR(
   IF(
      TODAY() - _xlfn.XLOOKUP(C512, Historico_de_ventas!F:F, Historico_de_ventas!C:C, "") &lt;= 90,
      "activo",
      "inactivo"
   ),
   "Nuevo Cliente"
)</f>
        <v>Nuevo Cliente</v>
      </c>
    </row>
    <row r="513" spans="1:7" ht="28.8" hidden="1" x14ac:dyDescent="0.3">
      <c r="A513" s="13" t="s">
        <v>2042</v>
      </c>
      <c r="B513" s="13" t="s">
        <v>8238</v>
      </c>
      <c r="C513" s="13" t="s">
        <v>8237</v>
      </c>
      <c r="D513" s="13" t="s">
        <v>10372</v>
      </c>
      <c r="E513" s="13"/>
      <c r="F513" s="13"/>
      <c r="G513" t="str">
        <f ca="1">IFERROR(
   IF(
      TODAY() - _xlfn.XLOOKUP(C513, Historico_de_ventas!F:F, Historico_de_ventas!C:C, "") &lt;= 90,
      "activo",
      "inactivo"
   ),
   "Nuevo Cliente"
)</f>
        <v>Nuevo Cliente</v>
      </c>
    </row>
    <row r="514" spans="1:7" hidden="1" x14ac:dyDescent="0.3">
      <c r="A514" s="13" t="s">
        <v>49</v>
      </c>
      <c r="B514" s="13" t="s">
        <v>2133</v>
      </c>
      <c r="C514" s="13" t="s">
        <v>2132</v>
      </c>
      <c r="D514" s="13" t="s">
        <v>10372</v>
      </c>
      <c r="E514" s="13"/>
      <c r="F514" s="13"/>
      <c r="G514" t="str">
        <f ca="1">IFERROR(
   IF(
      TODAY() - _xlfn.XLOOKUP(C514, Historico_de_ventas!F:F, Historico_de_ventas!C:C, "") &lt;= 90,
      "activo",
      "inactivo"
   ),
   "Nuevo Cliente"
)</f>
        <v>Nuevo Cliente</v>
      </c>
    </row>
    <row r="515" spans="1:7" hidden="1" x14ac:dyDescent="0.3">
      <c r="A515" s="13" t="s">
        <v>63</v>
      </c>
      <c r="B515" s="13" t="s">
        <v>3452</v>
      </c>
      <c r="C515" s="13" t="s">
        <v>3451</v>
      </c>
      <c r="D515" s="13" t="s">
        <v>10372</v>
      </c>
      <c r="E515" s="13"/>
      <c r="F515" s="13"/>
      <c r="G515" t="str">
        <f ca="1">IFERROR(
   IF(
      TODAY() - _xlfn.XLOOKUP(C515, Historico_de_ventas!F:F, Historico_de_ventas!C:C, "") &lt;= 90,
      "activo",
      "inactivo"
   ),
   "Nuevo Cliente"
)</f>
        <v>Nuevo Cliente</v>
      </c>
    </row>
    <row r="516" spans="1:7" hidden="1" x14ac:dyDescent="0.3">
      <c r="A516" s="13"/>
      <c r="B516" s="13"/>
      <c r="C516" s="13" t="s">
        <v>5116</v>
      </c>
      <c r="D516" s="13" t="s">
        <v>10372</v>
      </c>
      <c r="E516" s="13"/>
      <c r="F516" s="13"/>
      <c r="G516" t="str">
        <f ca="1">IFERROR(
   IF(
      TODAY() - _xlfn.XLOOKUP(C516, Historico_de_ventas!F:F, Historico_de_ventas!C:C, "") &lt;= 90,
      "activo",
      "inactivo"
   ),
   "Nuevo Cliente"
)</f>
        <v>Nuevo Cliente</v>
      </c>
    </row>
    <row r="517" spans="1:7" hidden="1" x14ac:dyDescent="0.3">
      <c r="A517" s="13"/>
      <c r="B517" s="13"/>
      <c r="C517" s="13" t="s">
        <v>8339</v>
      </c>
      <c r="D517" s="13" t="s">
        <v>10372</v>
      </c>
      <c r="E517" s="13"/>
      <c r="F517" s="13"/>
      <c r="G517" t="str">
        <f ca="1">IFERROR(
   IF(
      TODAY() - _xlfn.XLOOKUP(C517, Historico_de_ventas!F:F, Historico_de_ventas!C:C, "") &lt;= 90,
      "activo",
      "inactivo"
   ),
   "Nuevo Cliente"
)</f>
        <v>Nuevo Cliente</v>
      </c>
    </row>
    <row r="518" spans="1:7" hidden="1" x14ac:dyDescent="0.3">
      <c r="A518" s="13" t="s">
        <v>121</v>
      </c>
      <c r="B518" s="13"/>
      <c r="C518" s="13" t="s">
        <v>2431</v>
      </c>
      <c r="D518" s="13" t="s">
        <v>10372</v>
      </c>
      <c r="E518" s="13"/>
      <c r="F518" s="13"/>
      <c r="G518" t="str">
        <f ca="1">IFERROR(
   IF(
      TODAY() - _xlfn.XLOOKUP(C518, Historico_de_ventas!F:F, Historico_de_ventas!C:C, "") &lt;= 90,
      "activo",
      "inactivo"
   ),
   "Nuevo Cliente"
)</f>
        <v>Nuevo Cliente</v>
      </c>
    </row>
    <row r="519" spans="1:7" hidden="1" x14ac:dyDescent="0.3">
      <c r="A519" s="13" t="s">
        <v>121</v>
      </c>
      <c r="B519" s="13"/>
      <c r="C519" s="13" t="s">
        <v>5713</v>
      </c>
      <c r="D519" s="13" t="s">
        <v>10372</v>
      </c>
      <c r="E519" s="13"/>
      <c r="F519" s="13"/>
      <c r="G519" t="str">
        <f ca="1">IFERROR(
   IF(
      TODAY() - _xlfn.XLOOKUP(C519, Historico_de_ventas!F:F, Historico_de_ventas!C:C, "") &lt;= 90,
      "activo",
      "inactivo"
   ),
   "Nuevo Cliente"
)</f>
        <v>Nuevo Cliente</v>
      </c>
    </row>
    <row r="520" spans="1:7" hidden="1" x14ac:dyDescent="0.3">
      <c r="A520" s="13"/>
      <c r="B520" s="13"/>
      <c r="C520" s="13" t="s">
        <v>4448</v>
      </c>
      <c r="D520" s="13" t="s">
        <v>10372</v>
      </c>
      <c r="E520" s="13"/>
      <c r="F520" s="13"/>
      <c r="G520" t="str">
        <f ca="1">IFERROR(
   IF(
      TODAY() - _xlfn.XLOOKUP(C520, Historico_de_ventas!F:F, Historico_de_ventas!C:C, "") &lt;= 90,
      "activo",
      "inactivo"
   ),
   "Nuevo Cliente"
)</f>
        <v>Nuevo Cliente</v>
      </c>
    </row>
    <row r="521" spans="1:7" hidden="1" x14ac:dyDescent="0.3">
      <c r="A521" s="13"/>
      <c r="B521" s="13"/>
      <c r="C521" s="13" t="s">
        <v>13133</v>
      </c>
      <c r="D521" s="13"/>
      <c r="E521" s="13"/>
      <c r="F521" s="13"/>
      <c r="G521" t="str">
        <f ca="1">IFERROR(
   IF(
      TODAY() - _xlfn.XLOOKUP(C521, Historico_de_ventas!F:F, Historico_de_ventas!C:C, "") &lt;= 90,
      "activo",
      "inactivo"
   ),
   "Nuevo Cliente"
)</f>
        <v>Nuevo Cliente</v>
      </c>
    </row>
    <row r="522" spans="1:7" ht="28.8" hidden="1" x14ac:dyDescent="0.3">
      <c r="A522" s="13"/>
      <c r="B522" s="13" t="s">
        <v>3118</v>
      </c>
      <c r="C522" s="13" t="s">
        <v>3117</v>
      </c>
      <c r="D522" s="13" t="s">
        <v>10372</v>
      </c>
      <c r="E522" s="13"/>
      <c r="F522" s="13"/>
      <c r="G522" t="str">
        <f ca="1">IFERROR(
   IF(
      TODAY() - _xlfn.XLOOKUP(C522, Historico_de_ventas!F:F, Historico_de_ventas!C:C, "") &lt;= 90,
      "activo",
      "inactivo"
   ),
   "Nuevo Cliente"
)</f>
        <v>Nuevo Cliente</v>
      </c>
    </row>
    <row r="523" spans="1:7" hidden="1" x14ac:dyDescent="0.3">
      <c r="A523" s="13" t="s">
        <v>6</v>
      </c>
      <c r="B523" s="13"/>
      <c r="C523" s="13" t="s">
        <v>1013</v>
      </c>
      <c r="D523" s="13" t="s">
        <v>10372</v>
      </c>
      <c r="E523" s="13"/>
      <c r="F523" s="13"/>
      <c r="G523" t="str">
        <f ca="1">IFERROR(
   IF(
      TODAY() - _xlfn.XLOOKUP(C523, Historico_de_ventas!F:F, Historico_de_ventas!C:C, "") &lt;= 90,
      "activo",
      "inactivo"
   ),
   "Nuevo Cliente"
)</f>
        <v>Nuevo Cliente</v>
      </c>
    </row>
    <row r="524" spans="1:7" hidden="1" x14ac:dyDescent="0.3">
      <c r="A524" s="13" t="s">
        <v>6</v>
      </c>
      <c r="B524" s="13"/>
      <c r="C524" s="13" t="s">
        <v>3545</v>
      </c>
      <c r="D524" s="13" t="s">
        <v>10372</v>
      </c>
      <c r="E524" s="13"/>
      <c r="F524" s="13"/>
      <c r="G524" t="str">
        <f ca="1">IFERROR(
   IF(
      TODAY() - _xlfn.XLOOKUP(C524, Historico_de_ventas!F:F, Historico_de_ventas!C:C, "") &lt;= 90,
      "activo",
      "inactivo"
   ),
   "Nuevo Cliente"
)</f>
        <v>Nuevo Cliente</v>
      </c>
    </row>
    <row r="525" spans="1:7" hidden="1" x14ac:dyDescent="0.3">
      <c r="A525" s="13"/>
      <c r="B525" s="13" t="s">
        <v>8242</v>
      </c>
      <c r="C525" s="13" t="s">
        <v>2135</v>
      </c>
      <c r="D525" s="13" t="s">
        <v>10372</v>
      </c>
      <c r="E525" s="13"/>
      <c r="F525" s="13"/>
      <c r="G525" t="str">
        <f ca="1">IFERROR(
   IF(
      TODAY() - _xlfn.XLOOKUP(C525, Historico_de_ventas!F:F, Historico_de_ventas!C:C, "") &lt;= 90,
      "activo",
      "inactivo"
   ),
   "Nuevo Cliente"
)</f>
        <v>Nuevo Cliente</v>
      </c>
    </row>
    <row r="526" spans="1:7" ht="28.8" hidden="1" x14ac:dyDescent="0.3">
      <c r="A526" s="13" t="s">
        <v>4</v>
      </c>
      <c r="B526" s="13" t="s">
        <v>8236</v>
      </c>
      <c r="C526" s="13" t="s">
        <v>8235</v>
      </c>
      <c r="D526" s="13" t="s">
        <v>10372</v>
      </c>
      <c r="E526" s="13"/>
      <c r="F526" s="13"/>
      <c r="G526" t="str">
        <f ca="1">IFERROR(
   IF(
      TODAY() - _xlfn.XLOOKUP(C526, Historico_de_ventas!F:F, Historico_de_ventas!C:C, "") &lt;= 90,
      "activo",
      "inactivo"
   ),
   "Nuevo Cliente"
)</f>
        <v>Nuevo Cliente</v>
      </c>
    </row>
    <row r="527" spans="1:7" hidden="1" x14ac:dyDescent="0.3">
      <c r="A527" s="13" t="s">
        <v>69</v>
      </c>
      <c r="B527" s="13" t="s">
        <v>10466</v>
      </c>
      <c r="C527" s="13" t="s">
        <v>2665</v>
      </c>
      <c r="D527" s="13" t="s">
        <v>10372</v>
      </c>
      <c r="E527" s="13"/>
      <c r="F527" s="13"/>
      <c r="G527" t="str">
        <f ca="1">IFERROR(
   IF(
      TODAY() - _xlfn.XLOOKUP(C527, Historico_de_ventas!F:F, Historico_de_ventas!C:C, "") &lt;= 90,
      "activo",
      "inactivo"
   ),
   "Nuevo Cliente"
)</f>
        <v>Nuevo Cliente</v>
      </c>
    </row>
    <row r="528" spans="1:7" ht="57.6" x14ac:dyDescent="0.3">
      <c r="A528" s="13"/>
      <c r="B528" s="13" t="s">
        <v>13134</v>
      </c>
      <c r="C528" s="13" t="s">
        <v>13135</v>
      </c>
      <c r="D528" s="13" t="s">
        <v>10372</v>
      </c>
      <c r="E528" s="13" t="s">
        <v>13036</v>
      </c>
      <c r="F528" s="13"/>
      <c r="G528" t="str">
        <f ca="1">IFERROR(
   IF(
      TODAY() - _xlfn.XLOOKUP(C528, Historico_de_ventas!F:F, Historico_de_ventas!C:C, "") &lt;= 90,
      "activo",
      "inactivo"
   ),
   "Nuevo Cliente"
)</f>
        <v>inactivo</v>
      </c>
    </row>
    <row r="529" spans="1:7" hidden="1" x14ac:dyDescent="0.3">
      <c r="A529" s="13" t="s">
        <v>49</v>
      </c>
      <c r="B529" s="13" t="s">
        <v>8234</v>
      </c>
      <c r="C529" s="13" t="s">
        <v>8233</v>
      </c>
      <c r="D529" s="13" t="s">
        <v>10372</v>
      </c>
      <c r="E529" s="13"/>
      <c r="F529" s="13"/>
      <c r="G529" t="str">
        <f ca="1">IFERROR(
   IF(
      TODAY() - _xlfn.XLOOKUP(C529, Historico_de_ventas!F:F, Historico_de_ventas!C:C, "") &lt;= 90,
      "activo",
      "inactivo"
   ),
   "Nuevo Cliente"
)</f>
        <v>Nuevo Cliente</v>
      </c>
    </row>
    <row r="530" spans="1:7" hidden="1" x14ac:dyDescent="0.3">
      <c r="A530" s="13" t="s">
        <v>106</v>
      </c>
      <c r="B530" s="13"/>
      <c r="C530" s="13" t="s">
        <v>3127</v>
      </c>
      <c r="D530" s="13" t="s">
        <v>10372</v>
      </c>
      <c r="E530" s="13"/>
      <c r="F530" s="13"/>
      <c r="G530" t="str">
        <f ca="1">IFERROR(
   IF(
      TODAY() - _xlfn.XLOOKUP(C530, Historico_de_ventas!F:F, Historico_de_ventas!C:C, "") &lt;= 90,
      "activo",
      "inactivo"
   ),
   "Nuevo Cliente"
)</f>
        <v>Nuevo Cliente</v>
      </c>
    </row>
    <row r="531" spans="1:7" hidden="1" x14ac:dyDescent="0.3">
      <c r="A531" s="13"/>
      <c r="B531" s="13"/>
      <c r="C531" s="13" t="s">
        <v>4387</v>
      </c>
      <c r="D531" s="13" t="s">
        <v>10372</v>
      </c>
      <c r="E531" s="13"/>
      <c r="F531" s="13"/>
      <c r="G531" t="str">
        <f ca="1">IFERROR(
   IF(
      TODAY() - _xlfn.XLOOKUP(C531, Historico_de_ventas!F:F, Historico_de_ventas!C:C, "") &lt;= 90,
      "activo",
      "inactivo"
   ),
   "Nuevo Cliente"
)</f>
        <v>Nuevo Cliente</v>
      </c>
    </row>
    <row r="532" spans="1:7" ht="28.8" hidden="1" x14ac:dyDescent="0.3">
      <c r="A532" s="13" t="s">
        <v>49</v>
      </c>
      <c r="B532" s="13" t="s">
        <v>362</v>
      </c>
      <c r="C532" s="13" t="s">
        <v>361</v>
      </c>
      <c r="D532" s="13" t="s">
        <v>10372</v>
      </c>
      <c r="E532" s="13"/>
      <c r="F532" s="13"/>
      <c r="G532" t="str">
        <f ca="1">IFERROR(
   IF(
      TODAY() - _xlfn.XLOOKUP(C532, Historico_de_ventas!F:F, Historico_de_ventas!C:C, "") &lt;= 90,
      "activo",
      "inactivo"
   ),
   "Nuevo Cliente"
)</f>
        <v>Nuevo Cliente</v>
      </c>
    </row>
    <row r="533" spans="1:7" ht="43.2" hidden="1" x14ac:dyDescent="0.3">
      <c r="A533" s="13" t="s">
        <v>13029</v>
      </c>
      <c r="B533" s="13" t="s">
        <v>13136</v>
      </c>
      <c r="C533" s="13" t="s">
        <v>13137</v>
      </c>
      <c r="D533" s="13" t="s">
        <v>10372</v>
      </c>
      <c r="E533" s="13" t="s">
        <v>13063</v>
      </c>
      <c r="F533" s="13" t="s">
        <v>13138</v>
      </c>
      <c r="G533" t="str">
        <f ca="1">IFERROR(
   IF(
      TODAY() - _xlfn.XLOOKUP(C533, Historico_de_ventas!F:F, Historico_de_ventas!C:C, "") &lt;= 90,
      "activo",
      "inactivo"
   ),
   "Nuevo Cliente"
)</f>
        <v>activo</v>
      </c>
    </row>
    <row r="534" spans="1:7" ht="28.8" hidden="1" x14ac:dyDescent="0.3">
      <c r="A534" s="13" t="s">
        <v>106</v>
      </c>
      <c r="B534" s="13" t="s">
        <v>2727</v>
      </c>
      <c r="C534" s="13" t="s">
        <v>701</v>
      </c>
      <c r="D534" s="13" t="s">
        <v>10372</v>
      </c>
      <c r="E534" s="13"/>
      <c r="F534" s="13"/>
      <c r="G534" t="str">
        <f ca="1">IFERROR(
   IF(
      TODAY() - _xlfn.XLOOKUP(C534, Historico_de_ventas!F:F, Historico_de_ventas!C:C, "") &lt;= 90,
      "activo",
      "inactivo"
   ),
   "Nuevo Cliente"
)</f>
        <v>Nuevo Cliente</v>
      </c>
    </row>
    <row r="535" spans="1:7" ht="28.8" hidden="1" x14ac:dyDescent="0.3">
      <c r="A535" s="13" t="s">
        <v>605</v>
      </c>
      <c r="B535" s="13"/>
      <c r="C535" s="13" t="s">
        <v>604</v>
      </c>
      <c r="D535" s="13" t="s">
        <v>10372</v>
      </c>
      <c r="E535" s="13"/>
      <c r="F535" s="13"/>
      <c r="G535" t="str">
        <f ca="1">IFERROR(
   IF(
      TODAY() - _xlfn.XLOOKUP(C535, Historico_de_ventas!F:F, Historico_de_ventas!C:C, "") &lt;= 90,
      "activo",
      "inactivo"
   ),
   "Nuevo Cliente"
)</f>
        <v>Nuevo Cliente</v>
      </c>
    </row>
    <row r="536" spans="1:7" ht="43.2" hidden="1" x14ac:dyDescent="0.3">
      <c r="A536" s="13"/>
      <c r="B536" s="13" t="s">
        <v>13139</v>
      </c>
      <c r="C536" s="13" t="s">
        <v>13140</v>
      </c>
      <c r="D536" s="13" t="s">
        <v>10372</v>
      </c>
      <c r="E536" s="13" t="s">
        <v>13063</v>
      </c>
      <c r="F536" s="13"/>
      <c r="G536" t="str">
        <f ca="1">IFERROR(
   IF(
      TODAY() - _xlfn.XLOOKUP(C536, Historico_de_ventas!F:F, Historico_de_ventas!C:C, "") &lt;= 90,
      "activo",
      "inactivo"
   ),
   "Nuevo Cliente"
)</f>
        <v>inactivo</v>
      </c>
    </row>
    <row r="537" spans="1:7" ht="28.8" hidden="1" x14ac:dyDescent="0.3">
      <c r="A537" s="13"/>
      <c r="B537" s="13"/>
      <c r="C537" s="13" t="s">
        <v>13141</v>
      </c>
      <c r="D537" s="13"/>
      <c r="E537" s="13"/>
      <c r="F537" s="13"/>
      <c r="G537" t="str">
        <f ca="1">IFERROR(
   IF(
      TODAY() - _xlfn.XLOOKUP(C537, Historico_de_ventas!F:F, Historico_de_ventas!C:C, "") &lt;= 90,
      "activo",
      "inactivo"
   ),
   "Nuevo Cliente"
)</f>
        <v>Nuevo Cliente</v>
      </c>
    </row>
    <row r="538" spans="1:7" ht="28.8" hidden="1" x14ac:dyDescent="0.3">
      <c r="A538" s="13" t="s">
        <v>2456</v>
      </c>
      <c r="B538" s="13" t="s">
        <v>10467</v>
      </c>
      <c r="C538" s="13" t="s">
        <v>8340</v>
      </c>
      <c r="D538" s="13" t="s">
        <v>10372</v>
      </c>
      <c r="E538" s="13"/>
      <c r="F538" s="13"/>
      <c r="G538" t="str">
        <f ca="1">IFERROR(
   IF(
      TODAY() - _xlfn.XLOOKUP(C538, Historico_de_ventas!F:F, Historico_de_ventas!C:C, "") &lt;= 90,
      "activo",
      "inactivo"
   ),
   "Nuevo Cliente"
)</f>
        <v>Nuevo Cliente</v>
      </c>
    </row>
    <row r="539" spans="1:7" ht="28.8" hidden="1" x14ac:dyDescent="0.3">
      <c r="A539" s="13" t="s">
        <v>357</v>
      </c>
      <c r="B539" s="13" t="s">
        <v>10468</v>
      </c>
      <c r="C539" s="13" t="s">
        <v>8341</v>
      </c>
      <c r="D539" s="13" t="s">
        <v>10372</v>
      </c>
      <c r="E539" s="13"/>
      <c r="F539" s="13"/>
      <c r="G539" t="str">
        <f ca="1">IFERROR(
   IF(
      TODAY() - _xlfn.XLOOKUP(C539, Historico_de_ventas!F:F, Historico_de_ventas!C:C, "") &lt;= 90,
      "activo",
      "inactivo"
   ),
   "Nuevo Cliente"
)</f>
        <v>Nuevo Cliente</v>
      </c>
    </row>
    <row r="540" spans="1:7" ht="28.8" x14ac:dyDescent="0.3">
      <c r="A540" s="13"/>
      <c r="B540" s="13" t="s">
        <v>13142</v>
      </c>
      <c r="C540" s="13" t="s">
        <v>12812</v>
      </c>
      <c r="D540" s="13" t="s">
        <v>10372</v>
      </c>
      <c r="E540" s="13" t="s">
        <v>13079</v>
      </c>
      <c r="F540" s="13"/>
      <c r="G540" t="str">
        <f ca="1">IFERROR(
   IF(
      TODAY() - _xlfn.XLOOKUP(C540, Historico_de_ventas!F:F, Historico_de_ventas!C:C, "") &lt;= 90,
      "activo",
      "inactivo"
   ),
   "Nuevo Cliente"
)</f>
        <v>inactivo</v>
      </c>
    </row>
    <row r="541" spans="1:7" ht="43.2" hidden="1" x14ac:dyDescent="0.3">
      <c r="A541" s="13"/>
      <c r="B541" s="13" t="s">
        <v>10469</v>
      </c>
      <c r="C541" s="13" t="s">
        <v>8342</v>
      </c>
      <c r="D541" s="13" t="s">
        <v>10372</v>
      </c>
      <c r="E541" s="13" t="s">
        <v>13021</v>
      </c>
      <c r="F541" s="13"/>
      <c r="G541" t="str">
        <f ca="1">IFERROR(
   IF(
      TODAY() - _xlfn.XLOOKUP(C541, Historico_de_ventas!F:F, Historico_de_ventas!C:C, "") &lt;= 90,
      "activo",
      "inactivo"
   ),
   "Nuevo Cliente"
)</f>
        <v>Nuevo Cliente</v>
      </c>
    </row>
    <row r="542" spans="1:7" hidden="1" x14ac:dyDescent="0.3">
      <c r="A542" s="13" t="s">
        <v>121</v>
      </c>
      <c r="B542" s="13" t="s">
        <v>2145</v>
      </c>
      <c r="C542" s="13" t="s">
        <v>2144</v>
      </c>
      <c r="D542" s="13" t="s">
        <v>10372</v>
      </c>
      <c r="E542" s="13"/>
      <c r="F542" s="13"/>
      <c r="G542" t="str">
        <f ca="1">IFERROR(
   IF(
      TODAY() - _xlfn.XLOOKUP(C542, Historico_de_ventas!F:F, Historico_de_ventas!C:C, "") &lt;= 90,
      "activo",
      "inactivo"
   ),
   "Nuevo Cliente"
)</f>
        <v>Nuevo Cliente</v>
      </c>
    </row>
    <row r="543" spans="1:7" ht="28.8" hidden="1" x14ac:dyDescent="0.3">
      <c r="A543" s="13"/>
      <c r="B543" s="13" t="s">
        <v>4321</v>
      </c>
      <c r="C543" s="13" t="s">
        <v>5854</v>
      </c>
      <c r="D543" s="13" t="s">
        <v>10372</v>
      </c>
      <c r="E543" s="13"/>
      <c r="F543" s="13"/>
      <c r="G543" t="str">
        <f ca="1">IFERROR(
   IF(
      TODAY() - _xlfn.XLOOKUP(C543, Historico_de_ventas!F:F, Historico_de_ventas!C:C, "") &lt;= 90,
      "activo",
      "inactivo"
   ),
   "Nuevo Cliente"
)</f>
        <v>Nuevo Cliente</v>
      </c>
    </row>
    <row r="544" spans="1:7" hidden="1" x14ac:dyDescent="0.3">
      <c r="A544" s="13"/>
      <c r="B544" s="13"/>
      <c r="C544" s="13" t="s">
        <v>2286</v>
      </c>
      <c r="D544" s="13" t="s">
        <v>10372</v>
      </c>
      <c r="E544" s="13"/>
      <c r="F544" s="13"/>
      <c r="G544" t="str">
        <f ca="1">IFERROR(
   IF(
      TODAY() - _xlfn.XLOOKUP(C544, Historico_de_ventas!F:F, Historico_de_ventas!C:C, "") &lt;= 90,
      "activo",
      "inactivo"
   ),
   "Nuevo Cliente"
)</f>
        <v>Nuevo Cliente</v>
      </c>
    </row>
    <row r="545" spans="1:7" hidden="1" x14ac:dyDescent="0.3">
      <c r="A545" s="13" t="s">
        <v>141</v>
      </c>
      <c r="B545" s="13" t="s">
        <v>10463</v>
      </c>
      <c r="C545" s="13" t="s">
        <v>1123</v>
      </c>
      <c r="D545" s="13" t="s">
        <v>10372</v>
      </c>
      <c r="E545" s="13"/>
      <c r="F545" s="13"/>
      <c r="G545" t="str">
        <f ca="1">IFERROR(
   IF(
      TODAY() - _xlfn.XLOOKUP(C545, Historico_de_ventas!F:F, Historico_de_ventas!C:C, "") &lt;= 90,
      "activo",
      "inactivo"
   ),
   "Nuevo Cliente"
)</f>
        <v>Nuevo Cliente</v>
      </c>
    </row>
    <row r="546" spans="1:7" hidden="1" x14ac:dyDescent="0.3">
      <c r="A546" s="13" t="s">
        <v>2456</v>
      </c>
      <c r="B546" s="13" t="s">
        <v>3058</v>
      </c>
      <c r="C546" s="13" t="s">
        <v>8343</v>
      </c>
      <c r="D546" s="13" t="s">
        <v>10372</v>
      </c>
      <c r="E546" s="13"/>
      <c r="F546" s="13"/>
      <c r="G546" t="str">
        <f ca="1">IFERROR(
   IF(
      TODAY() - _xlfn.XLOOKUP(C546, Historico_de_ventas!F:F, Historico_de_ventas!C:C, "") &lt;= 90,
      "activo",
      "inactivo"
   ),
   "Nuevo Cliente"
)</f>
        <v>Nuevo Cliente</v>
      </c>
    </row>
    <row r="547" spans="1:7" ht="28.8" hidden="1" x14ac:dyDescent="0.3">
      <c r="A547" s="13"/>
      <c r="B547" s="13" t="s">
        <v>13143</v>
      </c>
      <c r="C547" s="13" t="s">
        <v>13144</v>
      </c>
      <c r="D547" s="13"/>
      <c r="E547" s="13"/>
      <c r="F547" s="13" t="s">
        <v>13145</v>
      </c>
      <c r="G547" t="str">
        <f ca="1">IFERROR(
   IF(
      TODAY() - _xlfn.XLOOKUP(C547, Historico_de_ventas!F:F, Historico_de_ventas!C:C, "") &lt;= 90,
      "activo",
      "inactivo"
   ),
   "Nuevo Cliente"
)</f>
        <v>Nuevo Cliente</v>
      </c>
    </row>
    <row r="548" spans="1:7" ht="28.8" hidden="1" x14ac:dyDescent="0.3">
      <c r="A548" s="13" t="s">
        <v>40</v>
      </c>
      <c r="B548" s="13" t="s">
        <v>7411</v>
      </c>
      <c r="C548" s="13" t="s">
        <v>1082</v>
      </c>
      <c r="D548" s="13" t="s">
        <v>10372</v>
      </c>
      <c r="E548" s="13"/>
      <c r="F548" s="13"/>
      <c r="G548" t="str">
        <f ca="1">IFERROR(
   IF(
      TODAY() - _xlfn.XLOOKUP(C548, Historico_de_ventas!F:F, Historico_de_ventas!C:C, "") &lt;= 90,
      "activo",
      "inactivo"
   ),
   "Nuevo Cliente"
)</f>
        <v>inactivo</v>
      </c>
    </row>
    <row r="549" spans="1:7" hidden="1" x14ac:dyDescent="0.3">
      <c r="A549" s="13" t="s">
        <v>127</v>
      </c>
      <c r="B549" s="13" t="s">
        <v>10470</v>
      </c>
      <c r="C549" s="13" t="s">
        <v>8344</v>
      </c>
      <c r="D549" s="13" t="s">
        <v>10372</v>
      </c>
      <c r="E549" s="13"/>
      <c r="F549" s="13"/>
      <c r="G549" t="str">
        <f ca="1">IFERROR(
   IF(
      TODAY() - _xlfn.XLOOKUP(C549, Historico_de_ventas!F:F, Historico_de_ventas!C:C, "") &lt;= 90,
      "activo",
      "inactivo"
   ),
   "Nuevo Cliente"
)</f>
        <v>Nuevo Cliente</v>
      </c>
    </row>
    <row r="550" spans="1:7" ht="28.8" hidden="1" x14ac:dyDescent="0.3">
      <c r="A550" s="13" t="s">
        <v>1151</v>
      </c>
      <c r="B550" s="13" t="s">
        <v>4434</v>
      </c>
      <c r="C550" s="13" t="s">
        <v>4433</v>
      </c>
      <c r="D550" s="13" t="s">
        <v>10372</v>
      </c>
      <c r="E550" s="13"/>
      <c r="F550" s="13"/>
      <c r="G550" t="str">
        <f ca="1">IFERROR(
   IF(
      TODAY() - _xlfn.XLOOKUP(C550, Historico_de_ventas!F:F, Historico_de_ventas!C:C, "") &lt;= 90,
      "activo",
      "inactivo"
   ),
   "Nuevo Cliente"
)</f>
        <v>Nuevo Cliente</v>
      </c>
    </row>
    <row r="551" spans="1:7" ht="43.2" hidden="1" x14ac:dyDescent="0.3">
      <c r="A551" s="13" t="s">
        <v>184</v>
      </c>
      <c r="B551" s="13" t="s">
        <v>233</v>
      </c>
      <c r="C551" s="13" t="s">
        <v>3707</v>
      </c>
      <c r="D551" s="13" t="s">
        <v>10372</v>
      </c>
      <c r="E551" s="13"/>
      <c r="F551" s="13"/>
      <c r="G551" t="str">
        <f ca="1">IFERROR(
   IF(
      TODAY() - _xlfn.XLOOKUP(C551, Historico_de_ventas!F:F, Historico_de_ventas!C:C, "") &lt;= 90,
      "activo",
      "inactivo"
   ),
   "Nuevo Cliente"
)</f>
        <v>Nuevo Cliente</v>
      </c>
    </row>
    <row r="552" spans="1:7" ht="28.8" hidden="1" x14ac:dyDescent="0.3">
      <c r="A552" s="13" t="s">
        <v>184</v>
      </c>
      <c r="B552" s="13" t="s">
        <v>2246</v>
      </c>
      <c r="C552" s="13" t="s">
        <v>2245</v>
      </c>
      <c r="D552" s="13" t="s">
        <v>10372</v>
      </c>
      <c r="E552" s="13"/>
      <c r="F552" s="13"/>
      <c r="G552" t="str">
        <f ca="1">IFERROR(
   IF(
      TODAY() - _xlfn.XLOOKUP(C552, Historico_de_ventas!F:F, Historico_de_ventas!C:C, "") &lt;= 90,
      "activo",
      "inactivo"
   ),
   "Nuevo Cliente"
)</f>
        <v>Nuevo Cliente</v>
      </c>
    </row>
    <row r="553" spans="1:7" ht="43.2" hidden="1" x14ac:dyDescent="0.3">
      <c r="A553" s="13"/>
      <c r="B553" s="13" t="s">
        <v>10465</v>
      </c>
      <c r="C553" s="13" t="s">
        <v>1286</v>
      </c>
      <c r="D553" s="13" t="s">
        <v>10372</v>
      </c>
      <c r="E553" s="13"/>
      <c r="F553" s="13"/>
      <c r="G553" t="str">
        <f ca="1">IFERROR(
   IF(
      TODAY() - _xlfn.XLOOKUP(C553, Historico_de_ventas!F:F, Historico_de_ventas!C:C, "") &lt;= 90,
      "activo",
      "inactivo"
   ),
   "Nuevo Cliente"
)</f>
        <v>Nuevo Cliente</v>
      </c>
    </row>
    <row r="554" spans="1:7" ht="28.8" hidden="1" x14ac:dyDescent="0.3">
      <c r="A554" s="13" t="s">
        <v>69</v>
      </c>
      <c r="B554" s="13" t="s">
        <v>7588</v>
      </c>
      <c r="C554" s="13" t="s">
        <v>1654</v>
      </c>
      <c r="D554" s="13" t="s">
        <v>10372</v>
      </c>
      <c r="E554" s="13"/>
      <c r="F554" s="13"/>
      <c r="G554" t="str">
        <f ca="1">IFERROR(
   IF(
      TODAY() - _xlfn.XLOOKUP(C554, Historico_de_ventas!F:F, Historico_de_ventas!C:C, "") &lt;= 90,
      "activo",
      "inactivo"
   ),
   "Nuevo Cliente"
)</f>
        <v>inactivo</v>
      </c>
    </row>
    <row r="555" spans="1:7" hidden="1" x14ac:dyDescent="0.3">
      <c r="A555" s="13" t="s">
        <v>2456</v>
      </c>
      <c r="B555" s="13" t="s">
        <v>10471</v>
      </c>
      <c r="C555" s="13" t="s">
        <v>8345</v>
      </c>
      <c r="D555" s="13" t="s">
        <v>10372</v>
      </c>
      <c r="E555" s="13"/>
      <c r="F555" s="13"/>
      <c r="G555" t="str">
        <f ca="1">IFERROR(
   IF(
      TODAY() - _xlfn.XLOOKUP(C555, Historico_de_ventas!F:F, Historico_de_ventas!C:C, "") &lt;= 90,
      "activo",
      "inactivo"
   ),
   "Nuevo Cliente"
)</f>
        <v>Nuevo Cliente</v>
      </c>
    </row>
    <row r="556" spans="1:7" hidden="1" x14ac:dyDescent="0.3">
      <c r="A556" s="13"/>
      <c r="B556" s="13" t="s">
        <v>13146</v>
      </c>
      <c r="C556" s="13" t="s">
        <v>13147</v>
      </c>
      <c r="D556" s="13" t="s">
        <v>10372</v>
      </c>
      <c r="E556" s="13"/>
      <c r="F556" s="13"/>
      <c r="G556" t="str">
        <f ca="1">IFERROR(
   IF(
      TODAY() - _xlfn.XLOOKUP(C556, Historico_de_ventas!F:F, Historico_de_ventas!C:C, "") &lt;= 90,
      "activo",
      "inactivo"
   ),
   "Nuevo Cliente"
)</f>
        <v>activo</v>
      </c>
    </row>
    <row r="557" spans="1:7" ht="28.8" hidden="1" x14ac:dyDescent="0.3">
      <c r="A557" s="13" t="s">
        <v>6</v>
      </c>
      <c r="B557" s="13" t="s">
        <v>7373</v>
      </c>
      <c r="C557" s="13" t="s">
        <v>6392</v>
      </c>
      <c r="D557" s="13" t="s">
        <v>10372</v>
      </c>
      <c r="E557" s="13"/>
      <c r="F557" s="13"/>
      <c r="G557" t="str">
        <f ca="1">IFERROR(
   IF(
      TODAY() - _xlfn.XLOOKUP(C557, Historico_de_ventas!F:F, Historico_de_ventas!C:C, "") &lt;= 90,
      "activo",
      "inactivo"
   ),
   "Nuevo Cliente"
)</f>
        <v>Nuevo Cliente</v>
      </c>
    </row>
    <row r="558" spans="1:7" hidden="1" x14ac:dyDescent="0.3">
      <c r="A558" s="13" t="s">
        <v>57</v>
      </c>
      <c r="B558" s="13" t="s">
        <v>2918</v>
      </c>
      <c r="C558" s="13" t="s">
        <v>8232</v>
      </c>
      <c r="D558" s="13" t="s">
        <v>10372</v>
      </c>
      <c r="E558" s="13"/>
      <c r="F558" s="13"/>
      <c r="G558" t="str">
        <f ca="1">IFERROR(
   IF(
      TODAY() - _xlfn.XLOOKUP(C558, Historico_de_ventas!F:F, Historico_de_ventas!C:C, "") &lt;= 90,
      "activo",
      "inactivo"
   ),
   "Nuevo Cliente"
)</f>
        <v>inactivo</v>
      </c>
    </row>
    <row r="559" spans="1:7" hidden="1" x14ac:dyDescent="0.3">
      <c r="A559" s="13" t="s">
        <v>3423</v>
      </c>
      <c r="B559" s="13" t="s">
        <v>4017</v>
      </c>
      <c r="C559" s="13" t="s">
        <v>4016</v>
      </c>
      <c r="D559" s="13" t="s">
        <v>10372</v>
      </c>
      <c r="E559" s="13"/>
      <c r="F559" s="13"/>
      <c r="G559" t="str">
        <f ca="1">IFERROR(
   IF(
      TODAY() - _xlfn.XLOOKUP(C559, Historico_de_ventas!F:F, Historico_de_ventas!C:C, "") &lt;= 90,
      "activo",
      "inactivo"
   ),
   "Nuevo Cliente"
)</f>
        <v>Nuevo Cliente</v>
      </c>
    </row>
    <row r="560" spans="1:7" ht="28.8" x14ac:dyDescent="0.3">
      <c r="A560" s="13" t="s">
        <v>141</v>
      </c>
      <c r="B560" s="13" t="s">
        <v>13148</v>
      </c>
      <c r="C560" s="13" t="s">
        <v>13149</v>
      </c>
      <c r="D560" s="13" t="s">
        <v>10372</v>
      </c>
      <c r="E560" s="13" t="s">
        <v>13130</v>
      </c>
      <c r="F560" s="13"/>
      <c r="G560" t="str">
        <f ca="1">IFERROR(
   IF(
      TODAY() - _xlfn.XLOOKUP(C560, Historico_de_ventas!F:F, Historico_de_ventas!C:C, "") &lt;= 90,
      "activo",
      "inactivo"
   ),
   "Nuevo Cliente"
)</f>
        <v>Nuevo Cliente</v>
      </c>
    </row>
    <row r="561" spans="1:7" ht="28.8" hidden="1" x14ac:dyDescent="0.3">
      <c r="A561" s="13" t="s">
        <v>1846</v>
      </c>
      <c r="B561" s="13" t="s">
        <v>8231</v>
      </c>
      <c r="C561" s="13" t="s">
        <v>8230</v>
      </c>
      <c r="D561" s="13" t="s">
        <v>10372</v>
      </c>
      <c r="E561" s="13"/>
      <c r="F561" s="13"/>
      <c r="G561" t="str">
        <f ca="1">IFERROR(
   IF(
      TODAY() - _xlfn.XLOOKUP(C561, Historico_de_ventas!F:F, Historico_de_ventas!C:C, "") &lt;= 90,
      "activo",
      "inactivo"
   ),
   "Nuevo Cliente"
)</f>
        <v>Nuevo Cliente</v>
      </c>
    </row>
    <row r="562" spans="1:7" hidden="1" x14ac:dyDescent="0.3">
      <c r="A562" s="13"/>
      <c r="B562" s="13"/>
      <c r="C562" s="13" t="s">
        <v>6872</v>
      </c>
      <c r="D562" s="13" t="s">
        <v>10372</v>
      </c>
      <c r="E562" s="13"/>
      <c r="F562" s="13"/>
      <c r="G562" t="str">
        <f ca="1">IFERROR(
   IF(
      TODAY() - _xlfn.XLOOKUP(C562, Historico_de_ventas!F:F, Historico_de_ventas!C:C, "") &lt;= 90,
      "activo",
      "inactivo"
   ),
   "Nuevo Cliente"
)</f>
        <v>Nuevo Cliente</v>
      </c>
    </row>
    <row r="563" spans="1:7" hidden="1" x14ac:dyDescent="0.3">
      <c r="A563" s="13" t="s">
        <v>6</v>
      </c>
      <c r="B563" s="13" t="s">
        <v>8238</v>
      </c>
      <c r="C563" s="13" t="s">
        <v>1329</v>
      </c>
      <c r="D563" s="13" t="s">
        <v>10372</v>
      </c>
      <c r="E563" s="13"/>
      <c r="F563" s="13"/>
      <c r="G563" t="str">
        <f ca="1">IFERROR(
   IF(
      TODAY() - _xlfn.XLOOKUP(C563, Historico_de_ventas!F:F, Historico_de_ventas!C:C, "") &lt;= 90,
      "activo",
      "inactivo"
   ),
   "Nuevo Cliente"
)</f>
        <v>Nuevo Cliente</v>
      </c>
    </row>
    <row r="564" spans="1:7" hidden="1" x14ac:dyDescent="0.3">
      <c r="A564" s="13"/>
      <c r="B564" s="13" t="s">
        <v>2133</v>
      </c>
      <c r="C564" s="13" t="s">
        <v>5170</v>
      </c>
      <c r="D564" s="13" t="s">
        <v>10372</v>
      </c>
      <c r="E564" s="13"/>
      <c r="F564" s="13"/>
      <c r="G564" t="str">
        <f ca="1">IFERROR(
   IF(
      TODAY() - _xlfn.XLOOKUP(C564, Historico_de_ventas!F:F, Historico_de_ventas!C:C, "") &lt;= 90,
      "activo",
      "inactivo"
   ),
   "Nuevo Cliente"
)</f>
        <v>Nuevo Cliente</v>
      </c>
    </row>
    <row r="565" spans="1:7" hidden="1" x14ac:dyDescent="0.3">
      <c r="A565" s="13"/>
      <c r="B565" s="13" t="s">
        <v>3452</v>
      </c>
      <c r="C565" s="13" t="s">
        <v>6776</v>
      </c>
      <c r="D565" s="13" t="s">
        <v>10372</v>
      </c>
      <c r="E565" s="13"/>
      <c r="F565" s="13"/>
      <c r="G565" t="str">
        <f ca="1">IFERROR(
   IF(
      TODAY() - _xlfn.XLOOKUP(C565, Historico_de_ventas!F:F, Historico_de_ventas!C:C, "") &lt;= 90,
      "activo",
      "inactivo"
   ),
   "Nuevo Cliente"
)</f>
        <v>Nuevo Cliente</v>
      </c>
    </row>
    <row r="566" spans="1:7" hidden="1" x14ac:dyDescent="0.3">
      <c r="A566" s="13" t="s">
        <v>49</v>
      </c>
      <c r="B566" s="13" t="s">
        <v>7439</v>
      </c>
      <c r="C566" s="13" t="s">
        <v>1840</v>
      </c>
      <c r="D566" s="13" t="s">
        <v>10372</v>
      </c>
      <c r="E566" s="13"/>
      <c r="F566" s="13"/>
      <c r="G566" t="str">
        <f ca="1">IFERROR(
   IF(
      TODAY() - _xlfn.XLOOKUP(C566, Historico_de_ventas!F:F, Historico_de_ventas!C:C, "") &lt;= 90,
      "activo",
      "inactivo"
   ),
   "Nuevo Cliente"
)</f>
        <v>Nuevo Cliente</v>
      </c>
    </row>
    <row r="567" spans="1:7" ht="28.8" hidden="1" x14ac:dyDescent="0.3">
      <c r="A567" s="13" t="s">
        <v>4650</v>
      </c>
      <c r="B567" s="13" t="s">
        <v>4649</v>
      </c>
      <c r="C567" s="13" t="s">
        <v>4648</v>
      </c>
      <c r="D567" s="13" t="s">
        <v>10372</v>
      </c>
      <c r="E567" s="13"/>
      <c r="F567" s="13"/>
      <c r="G567" t="str">
        <f ca="1">IFERROR(
   IF(
      TODAY() - _xlfn.XLOOKUP(C567, Historico_de_ventas!F:F, Historico_de_ventas!C:C, "") &lt;= 90,
      "activo",
      "inactivo"
   ),
   "Nuevo Cliente"
)</f>
        <v>Nuevo Cliente</v>
      </c>
    </row>
    <row r="568" spans="1:7" ht="28.8" hidden="1" x14ac:dyDescent="0.3">
      <c r="A568" s="13" t="s">
        <v>184</v>
      </c>
      <c r="B568" s="13" t="s">
        <v>7646</v>
      </c>
      <c r="C568" s="13" t="s">
        <v>299</v>
      </c>
      <c r="D568" s="13" t="s">
        <v>10372</v>
      </c>
      <c r="E568" s="13"/>
      <c r="F568" s="13"/>
      <c r="G568" t="str">
        <f ca="1">IFERROR(
   IF(
      TODAY() - _xlfn.XLOOKUP(C568, Historico_de_ventas!F:F, Historico_de_ventas!C:C, "") &lt;= 90,
      "activo",
      "inactivo"
   ),
   "Nuevo Cliente"
)</f>
        <v>inactivo</v>
      </c>
    </row>
    <row r="569" spans="1:7" ht="28.8" hidden="1" x14ac:dyDescent="0.3">
      <c r="A569" s="13" t="s">
        <v>10292</v>
      </c>
      <c r="B569" s="13" t="s">
        <v>7297</v>
      </c>
      <c r="C569" s="13" t="s">
        <v>7296</v>
      </c>
      <c r="D569" s="13" t="s">
        <v>10372</v>
      </c>
      <c r="E569" s="13"/>
      <c r="F569" s="13"/>
      <c r="G569" t="str">
        <f ca="1">IFERROR(
   IF(
      TODAY() - _xlfn.XLOOKUP(C569, Historico_de_ventas!F:F, Historico_de_ventas!C:C, "") &lt;= 90,
      "activo",
      "inactivo"
   ),
   "Nuevo Cliente"
)</f>
        <v>Nuevo Cliente</v>
      </c>
    </row>
    <row r="570" spans="1:7" hidden="1" x14ac:dyDescent="0.3">
      <c r="A570" s="13" t="s">
        <v>3544</v>
      </c>
      <c r="B570" s="13" t="s">
        <v>5617</v>
      </c>
      <c r="C570" s="13" t="s">
        <v>5616</v>
      </c>
      <c r="D570" s="13" t="s">
        <v>10372</v>
      </c>
      <c r="E570" s="13"/>
      <c r="F570" s="13"/>
      <c r="G570" t="str">
        <f ca="1">IFERROR(
   IF(
      TODAY() - _xlfn.XLOOKUP(C570, Historico_de_ventas!F:F, Historico_de_ventas!C:C, "") &lt;= 90,
      "activo",
      "inactivo"
   ),
   "Nuevo Cliente"
)</f>
        <v>Nuevo Cliente</v>
      </c>
    </row>
    <row r="571" spans="1:7" hidden="1" x14ac:dyDescent="0.3">
      <c r="A571" s="13"/>
      <c r="B571" s="13" t="s">
        <v>13150</v>
      </c>
      <c r="C571" s="13" t="s">
        <v>13151</v>
      </c>
      <c r="D571" s="13"/>
      <c r="E571" s="13"/>
      <c r="F571" s="13" t="s">
        <v>13152</v>
      </c>
      <c r="G571" t="str">
        <f ca="1">IFERROR(
   IF(
      TODAY() - _xlfn.XLOOKUP(C571, Historico_de_ventas!F:F, Historico_de_ventas!C:C, "") &lt;= 90,
      "activo",
      "inactivo"
   ),
   "Nuevo Cliente"
)</f>
        <v>inactivo</v>
      </c>
    </row>
    <row r="572" spans="1:7" ht="28.8" hidden="1" x14ac:dyDescent="0.3">
      <c r="A572" s="13" t="s">
        <v>5796</v>
      </c>
      <c r="B572" s="13" t="s">
        <v>3118</v>
      </c>
      <c r="C572" s="13" t="s">
        <v>5795</v>
      </c>
      <c r="D572" s="13" t="s">
        <v>10372</v>
      </c>
      <c r="E572" s="13"/>
      <c r="F572" s="13"/>
      <c r="G572" t="str">
        <f ca="1">IFERROR(
   IF(
      TODAY() - _xlfn.XLOOKUP(C572, Historico_de_ventas!F:F, Historico_de_ventas!C:C, "") &lt;= 90,
      "activo",
      "inactivo"
   ),
   "Nuevo Cliente"
)</f>
        <v>Nuevo Cliente</v>
      </c>
    </row>
    <row r="573" spans="1:7" ht="28.8" hidden="1" x14ac:dyDescent="0.3">
      <c r="A573" s="13" t="s">
        <v>49</v>
      </c>
      <c r="B573" s="13" t="s">
        <v>2836</v>
      </c>
      <c r="C573" s="13" t="s">
        <v>2835</v>
      </c>
      <c r="D573" s="13" t="s">
        <v>10372</v>
      </c>
      <c r="E573" s="13"/>
      <c r="F573" s="13"/>
      <c r="G573" t="str">
        <f ca="1">IFERROR(
   IF(
      TODAY() - _xlfn.XLOOKUP(C573, Historico_de_ventas!F:F, Historico_de_ventas!C:C, "") &lt;= 90,
      "activo",
      "inactivo"
   ),
   "Nuevo Cliente"
)</f>
        <v>Nuevo Cliente</v>
      </c>
    </row>
    <row r="574" spans="1:7" hidden="1" x14ac:dyDescent="0.3">
      <c r="A574" s="13"/>
      <c r="B574" s="13"/>
      <c r="C574" s="13" t="s">
        <v>13153</v>
      </c>
      <c r="D574" s="13"/>
      <c r="E574" s="13"/>
      <c r="F574" s="13" t="s">
        <v>13154</v>
      </c>
      <c r="G574" t="str">
        <f ca="1">IFERROR(
   IF(
      TODAY() - _xlfn.XLOOKUP(C574, Historico_de_ventas!F:F, Historico_de_ventas!C:C, "") &lt;= 90,
      "activo",
      "inactivo"
   ),
   "Nuevo Cliente"
)</f>
        <v>inactivo</v>
      </c>
    </row>
    <row r="575" spans="1:7" hidden="1" x14ac:dyDescent="0.3">
      <c r="A575" s="13"/>
      <c r="B575" s="13" t="s">
        <v>13155</v>
      </c>
      <c r="C575" s="13" t="s">
        <v>12625</v>
      </c>
      <c r="D575" s="13" t="s">
        <v>10372</v>
      </c>
      <c r="E575" s="13"/>
      <c r="F575" s="13"/>
      <c r="G575" t="str">
        <f ca="1">IFERROR(
   IF(
      TODAY() - _xlfn.XLOOKUP(C575, Historico_de_ventas!F:F, Historico_de_ventas!C:C, "") &lt;= 90,
      "activo",
      "inactivo"
   ),
   "Nuevo Cliente"
)</f>
        <v>inactivo</v>
      </c>
    </row>
    <row r="576" spans="1:7" hidden="1" x14ac:dyDescent="0.3">
      <c r="A576" s="13"/>
      <c r="B576" s="13" t="s">
        <v>13156</v>
      </c>
      <c r="C576" s="13" t="s">
        <v>13157</v>
      </c>
      <c r="D576" s="13"/>
      <c r="E576" s="13"/>
      <c r="F576" s="13"/>
      <c r="G576" t="str">
        <f ca="1">IFERROR(
   IF(
      TODAY() - _xlfn.XLOOKUP(C576, Historico_de_ventas!F:F, Historico_de_ventas!C:C, "") &lt;= 90,
      "activo",
      "inactivo"
   ),
   "Nuevo Cliente"
)</f>
        <v>inactivo</v>
      </c>
    </row>
    <row r="577" spans="1:7" hidden="1" x14ac:dyDescent="0.3">
      <c r="A577" s="13"/>
      <c r="B577" s="13"/>
      <c r="C577" s="13" t="s">
        <v>180</v>
      </c>
      <c r="D577" s="13" t="s">
        <v>10372</v>
      </c>
      <c r="E577" s="13"/>
      <c r="F577" s="13"/>
      <c r="G577" t="str">
        <f ca="1">IFERROR(
   IF(
      TODAY() - _xlfn.XLOOKUP(C577, Historico_de_ventas!F:F, Historico_de_ventas!C:C, "") &lt;= 90,
      "activo",
      "inactivo"
   ),
   "Nuevo Cliente"
)</f>
        <v>Nuevo Cliente</v>
      </c>
    </row>
    <row r="578" spans="1:7" ht="28.8" hidden="1" x14ac:dyDescent="0.3">
      <c r="A578" s="13" t="s">
        <v>272</v>
      </c>
      <c r="B578" s="13" t="s">
        <v>10472</v>
      </c>
      <c r="C578" s="13" t="s">
        <v>4807</v>
      </c>
      <c r="D578" s="13" t="s">
        <v>10372</v>
      </c>
      <c r="E578" s="13"/>
      <c r="F578" s="13"/>
      <c r="G578" t="str">
        <f ca="1">IFERROR(
   IF(
      TODAY() - _xlfn.XLOOKUP(C578, Historico_de_ventas!F:F, Historico_de_ventas!C:C, "") &lt;= 90,
      "activo",
      "inactivo"
   ),
   "Nuevo Cliente"
)</f>
        <v>Nuevo Cliente</v>
      </c>
    </row>
    <row r="579" spans="1:7" hidden="1" x14ac:dyDescent="0.3">
      <c r="A579" s="13" t="s">
        <v>6</v>
      </c>
      <c r="B579" s="13" t="s">
        <v>3994</v>
      </c>
      <c r="C579" s="13" t="s">
        <v>367</v>
      </c>
      <c r="D579" s="13" t="s">
        <v>10372</v>
      </c>
      <c r="E579" s="13"/>
      <c r="F579" s="13"/>
      <c r="G579" t="str">
        <f ca="1">IFERROR(
   IF(
      TODAY() - _xlfn.XLOOKUP(C579, Historico_de_ventas!F:F, Historico_de_ventas!C:C, "") &lt;= 90,
      "activo",
      "inactivo"
   ),
   "Nuevo Cliente"
)</f>
        <v>Nuevo Cliente</v>
      </c>
    </row>
    <row r="580" spans="1:7" hidden="1" x14ac:dyDescent="0.3">
      <c r="A580" s="13" t="s">
        <v>6</v>
      </c>
      <c r="B580" s="13" t="s">
        <v>6748</v>
      </c>
      <c r="C580" s="13" t="s">
        <v>338</v>
      </c>
      <c r="D580" s="13" t="s">
        <v>10372</v>
      </c>
      <c r="E580" s="13"/>
      <c r="F580" s="13"/>
      <c r="G580" t="str">
        <f ca="1">IFERROR(
   IF(
      TODAY() - _xlfn.XLOOKUP(C580, Historico_de_ventas!F:F, Historico_de_ventas!C:C, "") &lt;= 90,
      "activo",
      "inactivo"
   ),
   "Nuevo Cliente"
)</f>
        <v>activo</v>
      </c>
    </row>
    <row r="581" spans="1:7" ht="28.8" hidden="1" x14ac:dyDescent="0.3">
      <c r="A581" s="13" t="s">
        <v>423</v>
      </c>
      <c r="B581" s="13" t="s">
        <v>8234</v>
      </c>
      <c r="C581" s="13" t="s">
        <v>8346</v>
      </c>
      <c r="D581" s="13" t="s">
        <v>10372</v>
      </c>
      <c r="E581" s="13"/>
      <c r="F581" s="13"/>
      <c r="G581" t="str">
        <f ca="1">IFERROR(
   IF(
      TODAY() - _xlfn.XLOOKUP(C581, Historico_de_ventas!F:F, Historico_de_ventas!C:C, "") &lt;= 90,
      "activo",
      "inactivo"
   ),
   "Nuevo Cliente"
)</f>
        <v>Nuevo Cliente</v>
      </c>
    </row>
    <row r="582" spans="1:7" ht="28.8" hidden="1" x14ac:dyDescent="0.3">
      <c r="A582" s="13" t="s">
        <v>56</v>
      </c>
      <c r="B582" s="13" t="s">
        <v>10473</v>
      </c>
      <c r="C582" s="13" t="s">
        <v>8347</v>
      </c>
      <c r="D582" s="13" t="s">
        <v>10372</v>
      </c>
      <c r="E582" s="13"/>
      <c r="F582" s="13"/>
      <c r="G582" t="str">
        <f ca="1">IFERROR(
   IF(
      TODAY() - _xlfn.XLOOKUP(C582, Historico_de_ventas!F:F, Historico_de_ventas!C:C, "") &lt;= 90,
      "activo",
      "inactivo"
   ),
   "Nuevo Cliente"
)</f>
        <v>inactivo</v>
      </c>
    </row>
    <row r="583" spans="1:7" hidden="1" x14ac:dyDescent="0.3">
      <c r="A583" s="13" t="s">
        <v>6</v>
      </c>
      <c r="B583" s="13"/>
      <c r="C583" s="13" t="s">
        <v>1513</v>
      </c>
      <c r="D583" s="13" t="s">
        <v>10372</v>
      </c>
      <c r="E583" s="13"/>
      <c r="F583" s="13"/>
      <c r="G583" t="str">
        <f ca="1">IFERROR(
   IF(
      TODAY() - _xlfn.XLOOKUP(C583, Historico_de_ventas!F:F, Historico_de_ventas!C:C, "") &lt;= 90,
      "activo",
      "inactivo"
   ),
   "Nuevo Cliente"
)</f>
        <v>Nuevo Cliente</v>
      </c>
    </row>
    <row r="584" spans="1:7" ht="28.8" hidden="1" x14ac:dyDescent="0.3">
      <c r="A584" s="13" t="s">
        <v>272</v>
      </c>
      <c r="B584" s="13" t="s">
        <v>362</v>
      </c>
      <c r="C584" s="13" t="s">
        <v>7207</v>
      </c>
      <c r="D584" s="13" t="s">
        <v>10372</v>
      </c>
      <c r="E584" s="13"/>
      <c r="F584" s="13"/>
      <c r="G584" t="str">
        <f ca="1">IFERROR(
   IF(
      TODAY() - _xlfn.XLOOKUP(C584, Historico_de_ventas!F:F, Historico_de_ventas!C:C, "") &lt;= 90,
      "activo",
      "inactivo"
   ),
   "Nuevo Cliente"
)</f>
        <v>Nuevo Cliente</v>
      </c>
    </row>
    <row r="585" spans="1:7" ht="28.8" hidden="1" x14ac:dyDescent="0.3">
      <c r="A585" s="13"/>
      <c r="B585" s="13" t="s">
        <v>2727</v>
      </c>
      <c r="C585" s="13" t="s">
        <v>5072</v>
      </c>
      <c r="D585" s="13" t="s">
        <v>10372</v>
      </c>
      <c r="E585" s="13"/>
      <c r="F585" s="13"/>
      <c r="G585" t="str">
        <f ca="1">IFERROR(
   IF(
      TODAY() - _xlfn.XLOOKUP(C585, Historico_de_ventas!F:F, Historico_de_ventas!C:C, "") &lt;= 90,
      "activo",
      "inactivo"
   ),
   "Nuevo Cliente"
)</f>
        <v>Nuevo Cliente</v>
      </c>
    </row>
    <row r="586" spans="1:7" hidden="1" x14ac:dyDescent="0.3">
      <c r="A586" s="13" t="s">
        <v>84</v>
      </c>
      <c r="B586" s="13" t="s">
        <v>2909</v>
      </c>
      <c r="C586" s="13" t="s">
        <v>1509</v>
      </c>
      <c r="D586" s="13" t="s">
        <v>10372</v>
      </c>
      <c r="E586" s="13"/>
      <c r="F586" s="13"/>
      <c r="G586" t="str">
        <f ca="1">IFERROR(
   IF(
      TODAY() - _xlfn.XLOOKUP(C586, Historico_de_ventas!F:F, Historico_de_ventas!C:C, "") &lt;= 90,
      "activo",
      "inactivo"
   ),
   "Nuevo Cliente"
)</f>
        <v>inactivo</v>
      </c>
    </row>
    <row r="587" spans="1:7" ht="28.8" hidden="1" x14ac:dyDescent="0.3">
      <c r="A587" s="13" t="s">
        <v>87</v>
      </c>
      <c r="B587" s="13" t="s">
        <v>6710</v>
      </c>
      <c r="C587" s="13" t="s">
        <v>6709</v>
      </c>
      <c r="D587" s="13" t="s">
        <v>10372</v>
      </c>
      <c r="E587" s="13"/>
      <c r="F587" s="13"/>
      <c r="G587" t="str">
        <f ca="1">IFERROR(
   IF(
      TODAY() - _xlfn.XLOOKUP(C587, Historico_de_ventas!F:F, Historico_de_ventas!C:C, "") &lt;= 90,
      "activo",
      "inactivo"
   ),
   "Nuevo Cliente"
)</f>
        <v>Nuevo Cliente</v>
      </c>
    </row>
    <row r="588" spans="1:7" ht="28.8" hidden="1" x14ac:dyDescent="0.3">
      <c r="A588" s="13" t="s">
        <v>49</v>
      </c>
      <c r="B588" s="13" t="s">
        <v>10474</v>
      </c>
      <c r="C588" s="13" t="s">
        <v>4106</v>
      </c>
      <c r="D588" s="13" t="s">
        <v>10372</v>
      </c>
      <c r="E588" s="13"/>
      <c r="F588" s="13"/>
      <c r="G588" t="str">
        <f ca="1">IFERROR(
   IF(
      TODAY() - _xlfn.XLOOKUP(C588, Historico_de_ventas!F:F, Historico_de_ventas!C:C, "") &lt;= 90,
      "activo",
      "inactivo"
   ),
   "Nuevo Cliente"
)</f>
        <v>Nuevo Cliente</v>
      </c>
    </row>
    <row r="589" spans="1:7" hidden="1" x14ac:dyDescent="0.3">
      <c r="A589" s="13" t="s">
        <v>69</v>
      </c>
      <c r="B589" s="13" t="s">
        <v>2966</v>
      </c>
      <c r="C589" s="13" t="s">
        <v>2965</v>
      </c>
      <c r="D589" s="13" t="s">
        <v>10372</v>
      </c>
      <c r="E589" s="13"/>
      <c r="F589" s="13"/>
      <c r="G589" t="str">
        <f ca="1">IFERROR(
   IF(
      TODAY() - _xlfn.XLOOKUP(C589, Historico_de_ventas!F:F, Historico_de_ventas!C:C, "") &lt;= 90,
      "activo",
      "inactivo"
   ),
   "Nuevo Cliente"
)</f>
        <v>inactivo</v>
      </c>
    </row>
    <row r="590" spans="1:7" ht="28.8" hidden="1" x14ac:dyDescent="0.3">
      <c r="A590" s="13" t="s">
        <v>115</v>
      </c>
      <c r="B590" s="13" t="s">
        <v>6205</v>
      </c>
      <c r="C590" s="13" t="s">
        <v>6204</v>
      </c>
      <c r="D590" s="13" t="s">
        <v>10372</v>
      </c>
      <c r="E590" s="13"/>
      <c r="F590" s="13"/>
      <c r="G590" t="str">
        <f ca="1">IFERROR(
   IF(
      TODAY() - _xlfn.XLOOKUP(C590, Historico_de_ventas!F:F, Historico_de_ventas!C:C, "") &lt;= 90,
      "activo",
      "inactivo"
   ),
   "Nuevo Cliente"
)</f>
        <v>Nuevo Cliente</v>
      </c>
    </row>
    <row r="591" spans="1:7" ht="28.8" hidden="1" x14ac:dyDescent="0.3">
      <c r="A591" s="13" t="s">
        <v>884</v>
      </c>
      <c r="B591" s="13" t="s">
        <v>873</v>
      </c>
      <c r="C591" s="13" t="s">
        <v>6177</v>
      </c>
      <c r="D591" s="13" t="s">
        <v>10372</v>
      </c>
      <c r="E591" s="13"/>
      <c r="F591" s="13"/>
      <c r="G591" t="str">
        <f ca="1">IFERROR(
   IF(
      TODAY() - _xlfn.XLOOKUP(C591, Historico_de_ventas!F:F, Historico_de_ventas!C:C, "") &lt;= 90,
      "activo",
      "inactivo"
   ),
   "Nuevo Cliente"
)</f>
        <v>Nuevo Cliente</v>
      </c>
    </row>
    <row r="592" spans="1:7" ht="28.8" hidden="1" x14ac:dyDescent="0.3">
      <c r="A592" s="13"/>
      <c r="B592" s="13" t="s">
        <v>3100</v>
      </c>
      <c r="C592" s="13" t="s">
        <v>3099</v>
      </c>
      <c r="D592" s="13" t="s">
        <v>10372</v>
      </c>
      <c r="E592" s="13"/>
      <c r="F592" s="13"/>
      <c r="G592" t="str">
        <f ca="1">IFERROR(
   IF(
      TODAY() - _xlfn.XLOOKUP(C592, Historico_de_ventas!F:F, Historico_de_ventas!C:C, "") &lt;= 90,
      "activo",
      "inactivo"
   ),
   "Nuevo Cliente"
)</f>
        <v>Nuevo Cliente</v>
      </c>
    </row>
    <row r="593" spans="1:7" hidden="1" x14ac:dyDescent="0.3">
      <c r="A593" s="13" t="s">
        <v>327</v>
      </c>
      <c r="B593" s="13" t="s">
        <v>4294</v>
      </c>
      <c r="C593" s="13" t="s">
        <v>4293</v>
      </c>
      <c r="D593" s="13" t="s">
        <v>10372</v>
      </c>
      <c r="E593" s="13"/>
      <c r="F593" s="13"/>
      <c r="G593" t="str">
        <f ca="1">IFERROR(
   IF(
      TODAY() - _xlfn.XLOOKUP(C593, Historico_de_ventas!F:F, Historico_de_ventas!C:C, "") &lt;= 90,
      "activo",
      "inactivo"
   ),
   "Nuevo Cliente"
)</f>
        <v>Nuevo Cliente</v>
      </c>
    </row>
    <row r="594" spans="1:7" hidden="1" x14ac:dyDescent="0.3">
      <c r="A594" s="13" t="s">
        <v>87</v>
      </c>
      <c r="B594" s="13" t="s">
        <v>3116</v>
      </c>
      <c r="C594" s="13" t="s">
        <v>3115</v>
      </c>
      <c r="D594" s="13" t="s">
        <v>10372</v>
      </c>
      <c r="E594" s="13"/>
      <c r="F594" s="13"/>
      <c r="G594" t="str">
        <f ca="1">IFERROR(
   IF(
      TODAY() - _xlfn.XLOOKUP(C594, Historico_de_ventas!F:F, Historico_de_ventas!C:C, "") &lt;= 90,
      "activo",
      "inactivo"
   ),
   "Nuevo Cliente"
)</f>
        <v>Nuevo Cliente</v>
      </c>
    </row>
    <row r="595" spans="1:7" hidden="1" x14ac:dyDescent="0.3">
      <c r="A595" s="13" t="s">
        <v>84</v>
      </c>
      <c r="B595" s="13" t="s">
        <v>13158</v>
      </c>
      <c r="C595" s="13" t="s">
        <v>1540</v>
      </c>
      <c r="D595" s="13" t="s">
        <v>10372</v>
      </c>
      <c r="E595" s="13"/>
      <c r="F595" s="13"/>
      <c r="G595" t="str">
        <f ca="1">IFERROR(
   IF(
      TODAY() - _xlfn.XLOOKUP(C595, Historico_de_ventas!F:F, Historico_de_ventas!C:C, "") &lt;= 90,
      "activo",
      "inactivo"
   ),
   "Nuevo Cliente"
)</f>
        <v>inactivo</v>
      </c>
    </row>
    <row r="596" spans="1:7" ht="28.8" hidden="1" x14ac:dyDescent="0.3">
      <c r="A596" s="13"/>
      <c r="B596" s="13" t="s">
        <v>4434</v>
      </c>
      <c r="C596" s="13" t="s">
        <v>6719</v>
      </c>
      <c r="D596" s="13" t="s">
        <v>10372</v>
      </c>
      <c r="E596" s="13"/>
      <c r="F596" s="13"/>
      <c r="G596" t="str">
        <f ca="1">IFERROR(
   IF(
      TODAY() - _xlfn.XLOOKUP(C596, Historico_de_ventas!F:F, Historico_de_ventas!C:C, "") &lt;= 90,
      "activo",
      "inactivo"
   ),
   "Nuevo Cliente"
)</f>
        <v>Nuevo Cliente</v>
      </c>
    </row>
    <row r="597" spans="1:7" ht="28.8" hidden="1" x14ac:dyDescent="0.3">
      <c r="A597" s="13" t="s">
        <v>27</v>
      </c>
      <c r="B597" s="13" t="s">
        <v>519</v>
      </c>
      <c r="C597" s="13" t="s">
        <v>518</v>
      </c>
      <c r="D597" s="13" t="s">
        <v>10372</v>
      </c>
      <c r="E597" s="13"/>
      <c r="F597" s="13"/>
      <c r="G597" t="str">
        <f ca="1">IFERROR(
   IF(
      TODAY() - _xlfn.XLOOKUP(C597, Historico_de_ventas!F:F, Historico_de_ventas!C:C, "") &lt;= 90,
      "activo",
      "inactivo"
   ),
   "Nuevo Cliente"
)</f>
        <v>Nuevo Cliente</v>
      </c>
    </row>
    <row r="598" spans="1:7" ht="57.6" x14ac:dyDescent="0.3">
      <c r="A598" s="13" t="s">
        <v>13159</v>
      </c>
      <c r="B598" s="13" t="s">
        <v>13160</v>
      </c>
      <c r="C598" s="13" t="s">
        <v>12048</v>
      </c>
      <c r="D598" s="13" t="s">
        <v>10372</v>
      </c>
      <c r="E598" s="13" t="s">
        <v>13070</v>
      </c>
      <c r="F598" s="13"/>
      <c r="G598" t="str">
        <f ca="1">IFERROR(
   IF(
      TODAY() - _xlfn.XLOOKUP(C598, Historico_de_ventas!F:F, Historico_de_ventas!C:C, "") &lt;= 90,
      "activo",
      "inactivo"
   ),
   "Nuevo Cliente"
)</f>
        <v>Nuevo Cliente</v>
      </c>
    </row>
    <row r="599" spans="1:7" hidden="1" x14ac:dyDescent="0.3">
      <c r="A599" s="13"/>
      <c r="B599" s="13" t="s">
        <v>2246</v>
      </c>
      <c r="C599" s="13" t="s">
        <v>7269</v>
      </c>
      <c r="D599" s="13" t="s">
        <v>10372</v>
      </c>
      <c r="E599" s="13"/>
      <c r="F599" s="13"/>
      <c r="G599" t="str">
        <f ca="1">IFERROR(
   IF(
      TODAY() - _xlfn.XLOOKUP(C599, Historico_de_ventas!F:F, Historico_de_ventas!C:C, "") &lt;= 90,
      "activo",
      "inactivo"
   ),
   "Nuevo Cliente"
)</f>
        <v>Nuevo Cliente</v>
      </c>
    </row>
    <row r="600" spans="1:7" hidden="1" x14ac:dyDescent="0.3">
      <c r="A600" s="13" t="s">
        <v>5359</v>
      </c>
      <c r="B600" s="13"/>
      <c r="C600" s="13" t="s">
        <v>5358</v>
      </c>
      <c r="D600" s="13" t="s">
        <v>10372</v>
      </c>
      <c r="E600" s="13"/>
      <c r="F600" s="13"/>
      <c r="G600" t="str">
        <f ca="1">IFERROR(
   IF(
      TODAY() - _xlfn.XLOOKUP(C600, Historico_de_ventas!F:F, Historico_de_ventas!C:C, "") &lt;= 90,
      "activo",
      "inactivo"
   ),
   "Nuevo Cliente"
)</f>
        <v>Nuevo Cliente</v>
      </c>
    </row>
    <row r="601" spans="1:7" ht="28.8" hidden="1" x14ac:dyDescent="0.3">
      <c r="A601" s="13" t="s">
        <v>6</v>
      </c>
      <c r="B601" s="13" t="s">
        <v>7588</v>
      </c>
      <c r="C601" s="13" t="s">
        <v>6803</v>
      </c>
      <c r="D601" s="13" t="s">
        <v>10372</v>
      </c>
      <c r="E601" s="13"/>
      <c r="F601" s="13"/>
      <c r="G601" t="str">
        <f ca="1">IFERROR(
   IF(
      TODAY() - _xlfn.XLOOKUP(C601, Historico_de_ventas!F:F, Historico_de_ventas!C:C, "") &lt;= 90,
      "activo",
      "inactivo"
   ),
   "Nuevo Cliente"
)</f>
        <v>Nuevo Cliente</v>
      </c>
    </row>
    <row r="602" spans="1:7" hidden="1" x14ac:dyDescent="0.3">
      <c r="A602" s="13"/>
      <c r="B602" s="13"/>
      <c r="C602" s="13" t="s">
        <v>444</v>
      </c>
      <c r="D602" s="13" t="s">
        <v>10372</v>
      </c>
      <c r="E602" s="13"/>
      <c r="F602" s="13"/>
      <c r="G602" t="str">
        <f ca="1">IFERROR(
   IF(
      TODAY() - _xlfn.XLOOKUP(C602, Historico_de_ventas!F:F, Historico_de_ventas!C:C, "") &lt;= 90,
      "activo",
      "inactivo"
   ),
   "Nuevo Cliente"
)</f>
        <v>Nuevo Cliente</v>
      </c>
    </row>
    <row r="603" spans="1:7" hidden="1" x14ac:dyDescent="0.3">
      <c r="A603" s="13"/>
      <c r="B603" s="13" t="s">
        <v>10471</v>
      </c>
      <c r="C603" s="13" t="s">
        <v>6641</v>
      </c>
      <c r="D603" s="13" t="s">
        <v>10372</v>
      </c>
      <c r="E603" s="13"/>
      <c r="F603" s="13"/>
      <c r="G603" t="str">
        <f ca="1">IFERROR(
   IF(
      TODAY() - _xlfn.XLOOKUP(C603, Historico_de_ventas!F:F, Historico_de_ventas!C:C, "") &lt;= 90,
      "activo",
      "inactivo"
   ),
   "Nuevo Cliente"
)</f>
        <v>Nuevo Cliente</v>
      </c>
    </row>
    <row r="604" spans="1:7" ht="28.8" hidden="1" x14ac:dyDescent="0.3">
      <c r="A604" s="13" t="s">
        <v>5</v>
      </c>
      <c r="B604" s="13" t="s">
        <v>2918</v>
      </c>
      <c r="C604" s="13" t="s">
        <v>3114</v>
      </c>
      <c r="D604" s="13" t="s">
        <v>10372</v>
      </c>
      <c r="E604" s="13"/>
      <c r="F604" s="13"/>
      <c r="G604" t="str">
        <f ca="1">IFERROR(
   IF(
      TODAY() - _xlfn.XLOOKUP(C604, Historico_de_ventas!F:F, Historico_de_ventas!C:C, "") &lt;= 90,
      "activo",
      "inactivo"
   ),
   "Nuevo Cliente"
)</f>
        <v>Nuevo Cliente</v>
      </c>
    </row>
    <row r="605" spans="1:7" hidden="1" x14ac:dyDescent="0.3">
      <c r="A605" s="13" t="s">
        <v>6</v>
      </c>
      <c r="B605" s="13" t="s">
        <v>4017</v>
      </c>
      <c r="C605" s="13" t="s">
        <v>3533</v>
      </c>
      <c r="D605" s="13" t="s">
        <v>10372</v>
      </c>
      <c r="E605" s="13"/>
      <c r="F605" s="13"/>
      <c r="G605" t="str">
        <f ca="1">IFERROR(
   IF(
      TODAY() - _xlfn.XLOOKUP(C605, Historico_de_ventas!F:F, Historico_de_ventas!C:C, "") &lt;= 90,
      "activo",
      "inactivo"
   ),
   "Nuevo Cliente"
)</f>
        <v>Nuevo Cliente</v>
      </c>
    </row>
    <row r="606" spans="1:7" ht="28.8" hidden="1" x14ac:dyDescent="0.3">
      <c r="A606" s="13" t="s">
        <v>1121</v>
      </c>
      <c r="B606" s="13" t="s">
        <v>3113</v>
      </c>
      <c r="C606" s="13" t="s">
        <v>3112</v>
      </c>
      <c r="D606" s="13" t="s">
        <v>10372</v>
      </c>
      <c r="E606" s="13"/>
      <c r="F606" s="13"/>
      <c r="G606" t="str">
        <f ca="1">IFERROR(
   IF(
      TODAY() - _xlfn.XLOOKUP(C606, Historico_de_ventas!F:F, Historico_de_ventas!C:C, "") &lt;= 90,
      "activo",
      "inactivo"
   ),
   "Nuevo Cliente"
)</f>
        <v>Nuevo Cliente</v>
      </c>
    </row>
    <row r="607" spans="1:7" hidden="1" x14ac:dyDescent="0.3">
      <c r="A607" s="13" t="s">
        <v>1202</v>
      </c>
      <c r="B607" s="13" t="s">
        <v>10475</v>
      </c>
      <c r="C607" s="13" t="s">
        <v>8348</v>
      </c>
      <c r="D607" s="13" t="s">
        <v>10372</v>
      </c>
      <c r="E607" s="13"/>
      <c r="F607" s="13"/>
      <c r="G607" t="str">
        <f ca="1">IFERROR(
   IF(
      TODAY() - _xlfn.XLOOKUP(C607, Historico_de_ventas!F:F, Historico_de_ventas!C:C, "") &lt;= 90,
      "activo",
      "inactivo"
   ),
   "Nuevo Cliente"
)</f>
        <v>Nuevo Cliente</v>
      </c>
    </row>
    <row r="608" spans="1:7" hidden="1" x14ac:dyDescent="0.3">
      <c r="A608" s="13" t="s">
        <v>3852</v>
      </c>
      <c r="B608" s="13" t="s">
        <v>3851</v>
      </c>
      <c r="C608" s="13" t="s">
        <v>3850</v>
      </c>
      <c r="D608" s="13" t="s">
        <v>10372</v>
      </c>
      <c r="E608" s="13"/>
      <c r="F608" s="13"/>
      <c r="G608" t="str">
        <f ca="1">IFERROR(
   IF(
      TODAY() - _xlfn.XLOOKUP(C608, Historico_de_ventas!F:F, Historico_de_ventas!C:C, "") &lt;= 90,
      "activo",
      "inactivo"
   ),
   "Nuevo Cliente"
)</f>
        <v>Nuevo Cliente</v>
      </c>
    </row>
    <row r="609" spans="1:7" hidden="1" x14ac:dyDescent="0.3">
      <c r="A609" s="13" t="s">
        <v>4543</v>
      </c>
      <c r="B609" s="13"/>
      <c r="C609" s="13" t="s">
        <v>8349</v>
      </c>
      <c r="D609" s="13" t="s">
        <v>10372</v>
      </c>
      <c r="E609" s="13"/>
      <c r="F609" s="13"/>
      <c r="G609" t="str">
        <f ca="1">IFERROR(
   IF(
      TODAY() - _xlfn.XLOOKUP(C609, Historico_de_ventas!F:F, Historico_de_ventas!C:C, "") &lt;= 90,
      "activo",
      "inactivo"
   ),
   "Nuevo Cliente"
)</f>
        <v>Nuevo Cliente</v>
      </c>
    </row>
    <row r="610" spans="1:7" hidden="1" x14ac:dyDescent="0.3">
      <c r="A610" s="13"/>
      <c r="B610" s="13"/>
      <c r="C610" s="13" t="s">
        <v>4833</v>
      </c>
      <c r="D610" s="13" t="s">
        <v>10372</v>
      </c>
      <c r="E610" s="13"/>
      <c r="F610" s="13"/>
      <c r="G610" t="str">
        <f ca="1">IFERROR(
   IF(
      TODAY() - _xlfn.XLOOKUP(C610, Historico_de_ventas!F:F, Historico_de_ventas!C:C, "") &lt;= 90,
      "activo",
      "inactivo"
   ),
   "Nuevo Cliente"
)</f>
        <v>Nuevo Cliente</v>
      </c>
    </row>
    <row r="611" spans="1:7" hidden="1" x14ac:dyDescent="0.3">
      <c r="A611" s="13"/>
      <c r="B611" s="13" t="s">
        <v>7439</v>
      </c>
      <c r="C611" s="13" t="s">
        <v>2044</v>
      </c>
      <c r="D611" s="13" t="s">
        <v>10372</v>
      </c>
      <c r="E611" s="13"/>
      <c r="F611" s="13"/>
      <c r="G611" t="str">
        <f ca="1">IFERROR(
   IF(
      TODAY() - _xlfn.XLOOKUP(C611, Historico_de_ventas!F:F, Historico_de_ventas!C:C, "") &lt;= 90,
      "activo",
      "inactivo"
   ),
   "Nuevo Cliente"
)</f>
        <v>Nuevo Cliente</v>
      </c>
    </row>
    <row r="612" spans="1:7" hidden="1" x14ac:dyDescent="0.3">
      <c r="A612" s="13" t="s">
        <v>49</v>
      </c>
      <c r="B612" s="13" t="s">
        <v>2488</v>
      </c>
      <c r="C612" s="13" t="s">
        <v>1698</v>
      </c>
      <c r="D612" s="13" t="s">
        <v>10372</v>
      </c>
      <c r="E612" s="13"/>
      <c r="F612" s="13"/>
      <c r="G612" t="str">
        <f ca="1">IFERROR(
   IF(
      TODAY() - _xlfn.XLOOKUP(C612, Historico_de_ventas!F:F, Historico_de_ventas!C:C, "") &lt;= 90,
      "activo",
      "inactivo"
   ),
   "Nuevo Cliente"
)</f>
        <v>Nuevo Cliente</v>
      </c>
    </row>
    <row r="613" spans="1:7" hidden="1" x14ac:dyDescent="0.3">
      <c r="A613" s="13"/>
      <c r="B613" s="13" t="s">
        <v>7646</v>
      </c>
      <c r="C613" s="13" t="s">
        <v>403</v>
      </c>
      <c r="D613" s="13" t="s">
        <v>10372</v>
      </c>
      <c r="E613" s="13"/>
      <c r="F613" s="13"/>
      <c r="G613" t="str">
        <f ca="1">IFERROR(
   IF(
      TODAY() - _xlfn.XLOOKUP(C613, Historico_de_ventas!F:F, Historico_de_ventas!C:C, "") &lt;= 90,
      "activo",
      "inactivo"
   ),
   "Nuevo Cliente"
)</f>
        <v>Nuevo Cliente</v>
      </c>
    </row>
    <row r="614" spans="1:7" hidden="1" x14ac:dyDescent="0.3">
      <c r="A614" s="13" t="s">
        <v>3049</v>
      </c>
      <c r="B614" s="13" t="s">
        <v>10476</v>
      </c>
      <c r="C614" s="13" t="s">
        <v>3467</v>
      </c>
      <c r="D614" s="13" t="s">
        <v>10372</v>
      </c>
      <c r="E614" s="13"/>
      <c r="F614" s="13"/>
      <c r="G614" t="str">
        <f ca="1">IFERROR(
   IF(
      TODAY() - _xlfn.XLOOKUP(C614, Historico_de_ventas!F:F, Historico_de_ventas!C:C, "") &lt;= 90,
      "activo",
      "inactivo"
   ),
   "Nuevo Cliente"
)</f>
        <v>Nuevo Cliente</v>
      </c>
    </row>
    <row r="615" spans="1:7" hidden="1" x14ac:dyDescent="0.3">
      <c r="A615" s="13"/>
      <c r="B615" s="13" t="s">
        <v>5617</v>
      </c>
      <c r="C615" s="13" t="s">
        <v>7170</v>
      </c>
      <c r="D615" s="13" t="s">
        <v>10372</v>
      </c>
      <c r="E615" s="13"/>
      <c r="F615" s="13"/>
      <c r="G615" t="str">
        <f ca="1">IFERROR(
   IF(
      TODAY() - _xlfn.XLOOKUP(C615, Historico_de_ventas!F:F, Historico_de_ventas!C:C, "") &lt;= 90,
      "activo",
      "inactivo"
   ),
   "Nuevo Cliente"
)</f>
        <v>Nuevo Cliente</v>
      </c>
    </row>
    <row r="616" spans="1:7" hidden="1" x14ac:dyDescent="0.3">
      <c r="A616" s="13"/>
      <c r="B616" s="13"/>
      <c r="C616" s="13" t="s">
        <v>4686</v>
      </c>
      <c r="D616" s="13" t="s">
        <v>10372</v>
      </c>
      <c r="E616" s="13"/>
      <c r="F616" s="13"/>
      <c r="G616" t="str">
        <f ca="1">IFERROR(
   IF(
      TODAY() - _xlfn.XLOOKUP(C616, Historico_de_ventas!F:F, Historico_de_ventas!C:C, "") &lt;= 90,
      "activo",
      "inactivo"
   ),
   "Nuevo Cliente"
)</f>
        <v>Nuevo Cliente</v>
      </c>
    </row>
    <row r="617" spans="1:7" ht="28.8" hidden="1" x14ac:dyDescent="0.3">
      <c r="A617" s="13" t="s">
        <v>273</v>
      </c>
      <c r="B617" s="13" t="s">
        <v>4127</v>
      </c>
      <c r="C617" s="13" t="s">
        <v>1001</v>
      </c>
      <c r="D617" s="13" t="s">
        <v>10372</v>
      </c>
      <c r="E617" s="13"/>
      <c r="F617" s="13"/>
      <c r="G617" t="str">
        <f ca="1">IFERROR(
   IF(
      TODAY() - _xlfn.XLOOKUP(C617, Historico_de_ventas!F:F, Historico_de_ventas!C:C, "") &lt;= 90,
      "activo",
      "inactivo"
   ),
   "Nuevo Cliente"
)</f>
        <v>inactivo</v>
      </c>
    </row>
    <row r="618" spans="1:7" hidden="1" x14ac:dyDescent="0.3">
      <c r="A618" s="13"/>
      <c r="B618" s="13"/>
      <c r="C618" s="13" t="s">
        <v>6602</v>
      </c>
      <c r="D618" s="13" t="s">
        <v>10372</v>
      </c>
      <c r="E618" s="13"/>
      <c r="F618" s="13"/>
      <c r="G618" t="str">
        <f ca="1">IFERROR(
   IF(
      TODAY() - _xlfn.XLOOKUP(C618, Historico_de_ventas!F:F, Historico_de_ventas!C:C, "") &lt;= 90,
      "activo",
      "inactivo"
   ),
   "Nuevo Cliente"
)</f>
        <v>Nuevo Cliente</v>
      </c>
    </row>
    <row r="619" spans="1:7" hidden="1" x14ac:dyDescent="0.3">
      <c r="A619" s="13"/>
      <c r="B619" s="13"/>
      <c r="C619" s="13" t="s">
        <v>4981</v>
      </c>
      <c r="D619" s="13" t="s">
        <v>10372</v>
      </c>
      <c r="E619" s="13"/>
      <c r="F619" s="13"/>
      <c r="G619" t="str">
        <f ca="1">IFERROR(
   IF(
      TODAY() - _xlfn.XLOOKUP(C619, Historico_de_ventas!F:F, Historico_de_ventas!C:C, "") &lt;= 90,
      "activo",
      "inactivo"
   ),
   "Nuevo Cliente"
)</f>
        <v>Nuevo Cliente</v>
      </c>
    </row>
    <row r="620" spans="1:7" hidden="1" x14ac:dyDescent="0.3">
      <c r="A620" s="13"/>
      <c r="B620" s="13" t="s">
        <v>3994</v>
      </c>
      <c r="C620" s="13" t="s">
        <v>4741</v>
      </c>
      <c r="D620" s="13" t="s">
        <v>10372</v>
      </c>
      <c r="E620" s="13"/>
      <c r="F620" s="13"/>
      <c r="G620" t="str">
        <f ca="1">IFERROR(
   IF(
      TODAY() - _xlfn.XLOOKUP(C620, Historico_de_ventas!F:F, Historico_de_ventas!C:C, "") &lt;= 90,
      "activo",
      "inactivo"
   ),
   "Nuevo Cliente"
)</f>
        <v>Nuevo Cliente</v>
      </c>
    </row>
    <row r="621" spans="1:7" ht="28.8" hidden="1" x14ac:dyDescent="0.3">
      <c r="A621" s="13" t="s">
        <v>6</v>
      </c>
      <c r="B621" s="13" t="s">
        <v>5435</v>
      </c>
      <c r="C621" s="13" t="s">
        <v>359</v>
      </c>
      <c r="D621" s="13" t="s">
        <v>10372</v>
      </c>
      <c r="E621" s="13"/>
      <c r="F621" s="13"/>
      <c r="G621" t="str">
        <f ca="1">IFERROR(
   IF(
      TODAY() - _xlfn.XLOOKUP(C621, Historico_de_ventas!F:F, Historico_de_ventas!C:C, "") &lt;= 90,
      "activo",
      "inactivo"
   ),
   "Nuevo Cliente"
)</f>
        <v>activo</v>
      </c>
    </row>
    <row r="622" spans="1:7" ht="28.8" hidden="1" x14ac:dyDescent="0.3">
      <c r="A622" s="13" t="s">
        <v>49</v>
      </c>
      <c r="B622" s="13" t="s">
        <v>10477</v>
      </c>
      <c r="C622" s="13" t="s">
        <v>8350</v>
      </c>
      <c r="D622" s="13" t="s">
        <v>10372</v>
      </c>
      <c r="E622" s="13"/>
      <c r="F622" s="13"/>
      <c r="G622" t="str">
        <f ca="1">IFERROR(
   IF(
      TODAY() - _xlfn.XLOOKUP(C622, Historico_de_ventas!F:F, Historico_de_ventas!C:C, "") &lt;= 90,
      "activo",
      "inactivo"
   ),
   "Nuevo Cliente"
)</f>
        <v>Nuevo Cliente</v>
      </c>
    </row>
    <row r="623" spans="1:7" ht="28.8" x14ac:dyDescent="0.3">
      <c r="A623" s="13"/>
      <c r="B623" s="13" t="s">
        <v>13161</v>
      </c>
      <c r="C623" s="13" t="s">
        <v>12129</v>
      </c>
      <c r="D623" s="13" t="s">
        <v>10372</v>
      </c>
      <c r="E623" s="13" t="s">
        <v>13079</v>
      </c>
      <c r="F623" s="13"/>
      <c r="G623" t="str">
        <f ca="1">IFERROR(
   IF(
      TODAY() - _xlfn.XLOOKUP(C623, Historico_de_ventas!F:F, Historico_de_ventas!C:C, "") &lt;= 90,
      "activo",
      "inactivo"
   ),
   "Nuevo Cliente"
)</f>
        <v>inactivo</v>
      </c>
    </row>
    <row r="624" spans="1:7" ht="43.2" hidden="1" x14ac:dyDescent="0.3">
      <c r="A624" s="13" t="s">
        <v>327</v>
      </c>
      <c r="B624" s="13" t="s">
        <v>13162</v>
      </c>
      <c r="C624" s="13" t="s">
        <v>13163</v>
      </c>
      <c r="D624" s="13" t="s">
        <v>10372</v>
      </c>
      <c r="E624" s="13" t="s">
        <v>13021</v>
      </c>
      <c r="F624" s="13"/>
      <c r="G624" t="str">
        <f ca="1">IFERROR(
   IF(
      TODAY() - _xlfn.XLOOKUP(C624, Historico_de_ventas!F:F, Historico_de_ventas!C:C, "") &lt;= 90,
      "activo",
      "inactivo"
   ),
   "Nuevo Cliente"
)</f>
        <v>inactivo</v>
      </c>
    </row>
    <row r="625" spans="1:7" ht="28.8" hidden="1" x14ac:dyDescent="0.3">
      <c r="A625" s="13" t="s">
        <v>1098</v>
      </c>
      <c r="B625" s="13" t="s">
        <v>2391</v>
      </c>
      <c r="C625" s="13" t="s">
        <v>2390</v>
      </c>
      <c r="D625" s="13" t="s">
        <v>10372</v>
      </c>
      <c r="E625" s="13"/>
      <c r="F625" s="13"/>
      <c r="G625" t="str">
        <f ca="1">IFERROR(
   IF(
      TODAY() - _xlfn.XLOOKUP(C625, Historico_de_ventas!F:F, Historico_de_ventas!C:C, "") &lt;= 90,
      "activo",
      "inactivo"
   ),
   "Nuevo Cliente"
)</f>
        <v>Nuevo Cliente</v>
      </c>
    </row>
    <row r="626" spans="1:7" ht="28.8" hidden="1" x14ac:dyDescent="0.3">
      <c r="A626" s="13" t="s">
        <v>1098</v>
      </c>
      <c r="B626" s="13" t="s">
        <v>3111</v>
      </c>
      <c r="C626" s="13" t="s">
        <v>3110</v>
      </c>
      <c r="D626" s="13" t="s">
        <v>10372</v>
      </c>
      <c r="E626" s="13"/>
      <c r="F626" s="13"/>
      <c r="G626" t="str">
        <f ca="1">IFERROR(
   IF(
      TODAY() - _xlfn.XLOOKUP(C626, Historico_de_ventas!F:F, Historico_de_ventas!C:C, "") &lt;= 90,
      "activo",
      "inactivo"
   ),
   "Nuevo Cliente"
)</f>
        <v>Nuevo Cliente</v>
      </c>
    </row>
    <row r="627" spans="1:7" hidden="1" x14ac:dyDescent="0.3">
      <c r="A627" s="13"/>
      <c r="B627" s="13"/>
      <c r="C627" s="13" t="s">
        <v>1261</v>
      </c>
      <c r="D627" s="13" t="s">
        <v>10372</v>
      </c>
      <c r="E627" s="13"/>
      <c r="F627" s="13"/>
      <c r="G627" t="str">
        <f ca="1">IFERROR(
   IF(
      TODAY() - _xlfn.XLOOKUP(C627, Historico_de_ventas!F:F, Historico_de_ventas!C:C, "") &lt;= 90,
      "activo",
      "inactivo"
   ),
   "Nuevo Cliente"
)</f>
        <v>Nuevo Cliente</v>
      </c>
    </row>
    <row r="628" spans="1:7" hidden="1" x14ac:dyDescent="0.3">
      <c r="A628" s="13" t="s">
        <v>938</v>
      </c>
      <c r="B628" s="13" t="s">
        <v>5765</v>
      </c>
      <c r="C628" s="13" t="s">
        <v>5764</v>
      </c>
      <c r="D628" s="13" t="s">
        <v>10372</v>
      </c>
      <c r="E628" s="13"/>
      <c r="F628" s="13"/>
      <c r="G628" t="str">
        <f ca="1">IFERROR(
   IF(
      TODAY() - _xlfn.XLOOKUP(C628, Historico_de_ventas!F:F, Historico_de_ventas!C:C, "") &lt;= 90,
      "activo",
      "inactivo"
   ),
   "Nuevo Cliente"
)</f>
        <v>Nuevo Cliente</v>
      </c>
    </row>
    <row r="629" spans="1:7" hidden="1" x14ac:dyDescent="0.3">
      <c r="A629" s="13"/>
      <c r="B629" s="13"/>
      <c r="C629" s="13" t="s">
        <v>8351</v>
      </c>
      <c r="D629" s="13"/>
      <c r="E629" s="13"/>
      <c r="F629" s="13"/>
      <c r="G629" t="str">
        <f ca="1">IFERROR(
   IF(
      TODAY() - _xlfn.XLOOKUP(C629, Historico_de_ventas!F:F, Historico_de_ventas!C:C, "") &lt;= 90,
      "activo",
      "inactivo"
   ),
   "Nuevo Cliente"
)</f>
        <v>Nuevo Cliente</v>
      </c>
    </row>
    <row r="630" spans="1:7" hidden="1" x14ac:dyDescent="0.3">
      <c r="A630" s="13" t="s">
        <v>3109</v>
      </c>
      <c r="B630" s="13" t="s">
        <v>2909</v>
      </c>
      <c r="C630" s="13" t="s">
        <v>8351</v>
      </c>
      <c r="D630" s="13" t="s">
        <v>10372</v>
      </c>
      <c r="E630" s="13"/>
      <c r="F630" s="13"/>
      <c r="G630" t="str">
        <f ca="1">IFERROR(
   IF(
      TODAY() - _xlfn.XLOOKUP(C630, Historico_de_ventas!F:F, Historico_de_ventas!C:C, "") &lt;= 90,
      "activo",
      "inactivo"
   ),
   "Nuevo Cliente"
)</f>
        <v>Nuevo Cliente</v>
      </c>
    </row>
    <row r="631" spans="1:7" ht="28.8" hidden="1" x14ac:dyDescent="0.3">
      <c r="A631" s="13" t="s">
        <v>6</v>
      </c>
      <c r="B631" s="13" t="s">
        <v>6710</v>
      </c>
      <c r="C631" s="13" t="s">
        <v>4873</v>
      </c>
      <c r="D631" s="13" t="s">
        <v>10372</v>
      </c>
      <c r="E631" s="13"/>
      <c r="F631" s="13"/>
      <c r="G631" t="str">
        <f ca="1">IFERROR(
   IF(
      TODAY() - _xlfn.XLOOKUP(C631, Historico_de_ventas!F:F, Historico_de_ventas!C:C, "") &lt;= 90,
      "activo",
      "inactivo"
   ),
   "Nuevo Cliente"
)</f>
        <v>Nuevo Cliente</v>
      </c>
    </row>
    <row r="632" spans="1:7" hidden="1" x14ac:dyDescent="0.3">
      <c r="A632" s="13" t="s">
        <v>218</v>
      </c>
      <c r="B632" s="13" t="s">
        <v>331</v>
      </c>
      <c r="C632" s="13" t="s">
        <v>1027</v>
      </c>
      <c r="D632" s="13" t="s">
        <v>10372</v>
      </c>
      <c r="E632" s="13"/>
      <c r="F632" s="13"/>
      <c r="G632" t="str">
        <f ca="1">IFERROR(
   IF(
      TODAY() - _xlfn.XLOOKUP(C632, Historico_de_ventas!F:F, Historico_de_ventas!C:C, "") &lt;= 90,
      "activo",
      "inactivo"
   ),
   "Nuevo Cliente"
)</f>
        <v>Nuevo Cliente</v>
      </c>
    </row>
    <row r="633" spans="1:7" hidden="1" x14ac:dyDescent="0.3">
      <c r="A633" s="13" t="s">
        <v>106</v>
      </c>
      <c r="B633" s="13" t="s">
        <v>2966</v>
      </c>
      <c r="C633" s="13" t="s">
        <v>8229</v>
      </c>
      <c r="D633" s="13" t="s">
        <v>10372</v>
      </c>
      <c r="E633" s="13"/>
      <c r="F633" s="13"/>
      <c r="G633" t="str">
        <f ca="1">IFERROR(
   IF(
      TODAY() - _xlfn.XLOOKUP(C633, Historico_de_ventas!F:F, Historico_de_ventas!C:C, "") &lt;= 90,
      "activo",
      "inactivo"
   ),
   "Nuevo Cliente"
)</f>
        <v>inactivo</v>
      </c>
    </row>
    <row r="634" spans="1:7" ht="28.8" hidden="1" x14ac:dyDescent="0.3">
      <c r="A634" s="13"/>
      <c r="B634" s="13" t="s">
        <v>13164</v>
      </c>
      <c r="C634" s="13" t="s">
        <v>12000</v>
      </c>
      <c r="D634" s="13"/>
      <c r="E634" s="13"/>
      <c r="F634" s="13" t="s">
        <v>13165</v>
      </c>
      <c r="G634" t="str">
        <f ca="1">IFERROR(
   IF(
      TODAY() - _xlfn.XLOOKUP(C634, Historico_de_ventas!F:F, Historico_de_ventas!C:C, "") &lt;= 90,
      "activo",
      "inactivo"
   ),
   "Nuevo Cliente"
)</f>
        <v>inactivo</v>
      </c>
    </row>
    <row r="635" spans="1:7" ht="28.8" hidden="1" x14ac:dyDescent="0.3">
      <c r="A635" s="13" t="s">
        <v>941</v>
      </c>
      <c r="B635" s="13" t="s">
        <v>940</v>
      </c>
      <c r="C635" s="13" t="s">
        <v>74</v>
      </c>
      <c r="D635" s="13" t="s">
        <v>10372</v>
      </c>
      <c r="E635" s="13"/>
      <c r="F635" s="13"/>
      <c r="G635" t="str">
        <f ca="1">IFERROR(
   IF(
      TODAY() - _xlfn.XLOOKUP(C635, Historico_de_ventas!F:F, Historico_de_ventas!C:C, "") &lt;= 90,
      "activo",
      "inactivo"
   ),
   "Nuevo Cliente"
)</f>
        <v>activo</v>
      </c>
    </row>
    <row r="636" spans="1:7" ht="28.8" hidden="1" x14ac:dyDescent="0.3">
      <c r="A636" s="13" t="s">
        <v>451</v>
      </c>
      <c r="B636" s="13" t="s">
        <v>3092</v>
      </c>
      <c r="C636" s="13" t="s">
        <v>709</v>
      </c>
      <c r="D636" s="13" t="s">
        <v>10372</v>
      </c>
      <c r="E636" s="13"/>
      <c r="F636" s="13"/>
      <c r="G636" t="str">
        <f ca="1">IFERROR(
   IF(
      TODAY() - _xlfn.XLOOKUP(C636, Historico_de_ventas!F:F, Historico_de_ventas!C:C, "") &lt;= 90,
      "activo",
      "inactivo"
   ),
   "Nuevo Cliente"
)</f>
        <v>inactivo</v>
      </c>
    </row>
    <row r="637" spans="1:7" ht="28.8" hidden="1" x14ac:dyDescent="0.3">
      <c r="A637" s="13"/>
      <c r="B637" s="13" t="s">
        <v>3100</v>
      </c>
      <c r="C637" s="13" t="s">
        <v>4947</v>
      </c>
      <c r="D637" s="13" t="s">
        <v>10372</v>
      </c>
      <c r="E637" s="13"/>
      <c r="F637" s="13"/>
      <c r="G637" t="str">
        <f ca="1">IFERROR(
   IF(
      TODAY() - _xlfn.XLOOKUP(C637, Historico_de_ventas!F:F, Historico_de_ventas!C:C, "") &lt;= 90,
      "activo",
      "inactivo"
   ),
   "Nuevo Cliente"
)</f>
        <v>Nuevo Cliente</v>
      </c>
    </row>
    <row r="638" spans="1:7" ht="28.8" hidden="1" x14ac:dyDescent="0.3">
      <c r="A638" s="13" t="s">
        <v>127</v>
      </c>
      <c r="B638" s="13" t="s">
        <v>6001</v>
      </c>
      <c r="C638" s="13" t="s">
        <v>6000</v>
      </c>
      <c r="D638" s="13" t="s">
        <v>10372</v>
      </c>
      <c r="E638" s="13"/>
      <c r="F638" s="13"/>
      <c r="G638" t="str">
        <f ca="1">IFERROR(
   IF(
      TODAY() - _xlfn.XLOOKUP(C638, Historico_de_ventas!F:F, Historico_de_ventas!C:C, "") &lt;= 90,
      "activo",
      "inactivo"
   ),
   "Nuevo Cliente"
)</f>
        <v>Nuevo Cliente</v>
      </c>
    </row>
    <row r="639" spans="1:7" hidden="1" x14ac:dyDescent="0.3">
      <c r="A639" s="13" t="s">
        <v>127</v>
      </c>
      <c r="B639" s="13" t="s">
        <v>6024</v>
      </c>
      <c r="C639" s="13" t="s">
        <v>6023</v>
      </c>
      <c r="D639" s="13" t="s">
        <v>10372</v>
      </c>
      <c r="E639" s="13"/>
      <c r="F639" s="13"/>
      <c r="G639" t="str">
        <f ca="1">IFERROR(
   IF(
      TODAY() - _xlfn.XLOOKUP(C639, Historico_de_ventas!F:F, Historico_de_ventas!C:C, "") &lt;= 90,
      "activo",
      "inactivo"
   ),
   "Nuevo Cliente"
)</f>
        <v>Nuevo Cliente</v>
      </c>
    </row>
    <row r="640" spans="1:7" ht="28.8" hidden="1" x14ac:dyDescent="0.3">
      <c r="A640" s="13" t="s">
        <v>336</v>
      </c>
      <c r="B640" s="13" t="s">
        <v>7441</v>
      </c>
      <c r="C640" s="13" t="s">
        <v>6783</v>
      </c>
      <c r="D640" s="13" t="s">
        <v>10372</v>
      </c>
      <c r="E640" s="13"/>
      <c r="F640" s="13"/>
      <c r="G640" t="str">
        <f ca="1">IFERROR(
   IF(
      TODAY() - _xlfn.XLOOKUP(C640, Historico_de_ventas!F:F, Historico_de_ventas!C:C, "") &lt;= 90,
      "activo",
      "inactivo"
   ),
   "Nuevo Cliente"
)</f>
        <v>Nuevo Cliente</v>
      </c>
    </row>
    <row r="641" spans="1:7" ht="28.8" x14ac:dyDescent="0.3">
      <c r="A641" s="13"/>
      <c r="B641" s="13" t="s">
        <v>13166</v>
      </c>
      <c r="C641" s="13" t="s">
        <v>13167</v>
      </c>
      <c r="D641" s="13" t="s">
        <v>10372</v>
      </c>
      <c r="E641" s="13" t="s">
        <v>13168</v>
      </c>
      <c r="F641" s="13"/>
      <c r="G641" t="str">
        <f ca="1">IFERROR(
   IF(
      TODAY() - _xlfn.XLOOKUP(C641, Historico_de_ventas!F:F, Historico_de_ventas!C:C, "") &lt;= 90,
      "activo",
      "inactivo"
   ),
   "Nuevo Cliente"
)</f>
        <v>inactivo</v>
      </c>
    </row>
    <row r="642" spans="1:7" hidden="1" x14ac:dyDescent="0.3">
      <c r="A642" s="13" t="s">
        <v>87</v>
      </c>
      <c r="B642" s="13"/>
      <c r="C642" s="13" t="s">
        <v>1936</v>
      </c>
      <c r="D642" s="13" t="s">
        <v>10372</v>
      </c>
      <c r="E642" s="13"/>
      <c r="F642" s="13"/>
      <c r="G642" t="str">
        <f ca="1">IFERROR(
   IF(
      TODAY() - _xlfn.XLOOKUP(C642, Historico_de_ventas!F:F, Historico_de_ventas!C:C, "") &lt;= 90,
      "activo",
      "inactivo"
   ),
   "Nuevo Cliente"
)</f>
        <v>Nuevo Cliente</v>
      </c>
    </row>
    <row r="643" spans="1:7" hidden="1" x14ac:dyDescent="0.3">
      <c r="A643" s="13"/>
      <c r="B643" s="13"/>
      <c r="C643" s="13" t="s">
        <v>8352</v>
      </c>
      <c r="D643" s="13"/>
      <c r="E643" s="13"/>
      <c r="F643" s="13"/>
      <c r="G643" t="str">
        <f ca="1">IFERROR(
   IF(
      TODAY() - _xlfn.XLOOKUP(C643, Historico_de_ventas!F:F, Historico_de_ventas!C:C, "") &lt;= 90,
      "activo",
      "inactivo"
   ),
   "Nuevo Cliente"
)</f>
        <v>Nuevo Cliente</v>
      </c>
    </row>
    <row r="644" spans="1:7" ht="28.8" hidden="1" x14ac:dyDescent="0.3">
      <c r="A644" s="13" t="s">
        <v>144</v>
      </c>
      <c r="B644" s="13" t="s">
        <v>519</v>
      </c>
      <c r="C644" s="13" t="s">
        <v>8352</v>
      </c>
      <c r="D644" s="13" t="s">
        <v>10372</v>
      </c>
      <c r="E644" s="13"/>
      <c r="F644" s="13"/>
      <c r="G644" t="str">
        <f ca="1">IFERROR(
   IF(
      TODAY() - _xlfn.XLOOKUP(C644, Historico_de_ventas!F:F, Historico_de_ventas!C:C, "") &lt;= 90,
      "activo",
      "inactivo"
   ),
   "Nuevo Cliente"
)</f>
        <v>Nuevo Cliente</v>
      </c>
    </row>
    <row r="645" spans="1:7" hidden="1" x14ac:dyDescent="0.3">
      <c r="A645" s="13" t="s">
        <v>49</v>
      </c>
      <c r="B645" s="13" t="s">
        <v>7363</v>
      </c>
      <c r="C645" s="13" t="s">
        <v>7362</v>
      </c>
      <c r="D645" s="13" t="s">
        <v>10372</v>
      </c>
      <c r="E645" s="13"/>
      <c r="F645" s="13"/>
      <c r="G645" t="str">
        <f ca="1">IFERROR(
   IF(
      TODAY() - _xlfn.XLOOKUP(C645, Historico_de_ventas!F:F, Historico_de_ventas!C:C, "") &lt;= 90,
      "activo",
      "inactivo"
   ),
   "Nuevo Cliente"
)</f>
        <v>Nuevo Cliente</v>
      </c>
    </row>
    <row r="646" spans="1:7" ht="28.8" x14ac:dyDescent="0.3">
      <c r="A646" s="13" t="s">
        <v>10293</v>
      </c>
      <c r="B646" s="13" t="s">
        <v>10478</v>
      </c>
      <c r="C646" s="13" t="s">
        <v>8353</v>
      </c>
      <c r="D646" s="13" t="s">
        <v>10372</v>
      </c>
      <c r="E646" s="13" t="s">
        <v>13169</v>
      </c>
      <c r="F646" s="13" t="s">
        <v>13170</v>
      </c>
      <c r="G646" t="str">
        <f ca="1">IFERROR(
   IF(
      TODAY() - _xlfn.XLOOKUP(C646, Historico_de_ventas!F:F, Historico_de_ventas!C:C, "") &lt;= 90,
      "activo",
      "inactivo"
   ),
   "Nuevo Cliente"
)</f>
        <v>inactivo</v>
      </c>
    </row>
    <row r="647" spans="1:7" hidden="1" x14ac:dyDescent="0.3">
      <c r="A647" s="13" t="s">
        <v>57</v>
      </c>
      <c r="B647" s="13" t="s">
        <v>10479</v>
      </c>
      <c r="C647" s="13" t="s">
        <v>8354</v>
      </c>
      <c r="D647" s="13" t="s">
        <v>10372</v>
      </c>
      <c r="E647" s="13"/>
      <c r="F647" s="13"/>
      <c r="G647" t="str">
        <f ca="1">IFERROR(
   IF(
      TODAY() - _xlfn.XLOOKUP(C647, Historico_de_ventas!F:F, Historico_de_ventas!C:C, "") &lt;= 90,
      "activo",
      "inactivo"
   ),
   "Nuevo Cliente"
)</f>
        <v>inactivo</v>
      </c>
    </row>
    <row r="648" spans="1:7" hidden="1" x14ac:dyDescent="0.3">
      <c r="A648" s="13" t="s">
        <v>327</v>
      </c>
      <c r="B648" s="13" t="s">
        <v>2793</v>
      </c>
      <c r="C648" s="13" t="s">
        <v>2792</v>
      </c>
      <c r="D648" s="13" t="s">
        <v>10372</v>
      </c>
      <c r="E648" s="13"/>
      <c r="F648" s="13"/>
      <c r="G648" t="str">
        <f ca="1">IFERROR(
   IF(
      TODAY() - _xlfn.XLOOKUP(C648, Historico_de_ventas!F:F, Historico_de_ventas!C:C, "") &lt;= 90,
      "activo",
      "inactivo"
   ),
   "Nuevo Cliente"
)</f>
        <v>inactivo</v>
      </c>
    </row>
    <row r="649" spans="1:7" hidden="1" x14ac:dyDescent="0.3">
      <c r="A649" s="13" t="s">
        <v>387</v>
      </c>
      <c r="B649" s="13"/>
      <c r="C649" s="13" t="s">
        <v>386</v>
      </c>
      <c r="D649" s="13" t="s">
        <v>10372</v>
      </c>
      <c r="E649" s="13"/>
      <c r="F649" s="13"/>
      <c r="G649" t="str">
        <f ca="1">IFERROR(
   IF(
      TODAY() - _xlfn.XLOOKUP(C649, Historico_de_ventas!F:F, Historico_de_ventas!C:C, "") &lt;= 90,
      "activo",
      "inactivo"
   ),
   "Nuevo Cliente"
)</f>
        <v>Nuevo Cliente</v>
      </c>
    </row>
    <row r="650" spans="1:7" hidden="1" x14ac:dyDescent="0.3">
      <c r="A650" s="13"/>
      <c r="B650" s="13"/>
      <c r="C650" s="13" t="s">
        <v>6983</v>
      </c>
      <c r="D650" s="13" t="s">
        <v>10372</v>
      </c>
      <c r="E650" s="13"/>
      <c r="F650" s="13"/>
      <c r="G650" t="str">
        <f ca="1">IFERROR(
   IF(
      TODAY() - _xlfn.XLOOKUP(C650, Historico_de_ventas!F:F, Historico_de_ventas!C:C, "") &lt;= 90,
      "activo",
      "inactivo"
   ),
   "Nuevo Cliente"
)</f>
        <v>Nuevo Cliente</v>
      </c>
    </row>
    <row r="651" spans="1:7" hidden="1" x14ac:dyDescent="0.3">
      <c r="A651" s="13" t="s">
        <v>336</v>
      </c>
      <c r="B651" s="13"/>
      <c r="C651" s="13" t="s">
        <v>4846</v>
      </c>
      <c r="D651" s="13" t="s">
        <v>10372</v>
      </c>
      <c r="E651" s="13"/>
      <c r="F651" s="13"/>
      <c r="G651" t="str">
        <f ca="1">IFERROR(
   IF(
      TODAY() - _xlfn.XLOOKUP(C651, Historico_de_ventas!F:F, Historico_de_ventas!C:C, "") &lt;= 90,
      "activo",
      "inactivo"
   ),
   "Nuevo Cliente"
)</f>
        <v>Nuevo Cliente</v>
      </c>
    </row>
    <row r="652" spans="1:7" ht="57.6" x14ac:dyDescent="0.3">
      <c r="A652" s="13"/>
      <c r="B652" s="13" t="s">
        <v>13171</v>
      </c>
      <c r="C652" s="13" t="s">
        <v>13172</v>
      </c>
      <c r="D652" s="13" t="s">
        <v>10372</v>
      </c>
      <c r="E652" s="13" t="s">
        <v>13036</v>
      </c>
      <c r="F652" s="13"/>
      <c r="G652" t="str">
        <f ca="1">IFERROR(
   IF(
      TODAY() - _xlfn.XLOOKUP(C652, Historico_de_ventas!F:F, Historico_de_ventas!C:C, "") &lt;= 90,
      "activo",
      "inactivo"
   ),
   "Nuevo Cliente"
)</f>
        <v>inactivo</v>
      </c>
    </row>
    <row r="653" spans="1:7" hidden="1" x14ac:dyDescent="0.3">
      <c r="A653" s="13" t="s">
        <v>6</v>
      </c>
      <c r="B653" s="13"/>
      <c r="C653" s="13" t="s">
        <v>5471</v>
      </c>
      <c r="D653" s="13" t="s">
        <v>10372</v>
      </c>
      <c r="E653" s="13"/>
      <c r="F653" s="13"/>
      <c r="G653" t="str">
        <f ca="1">IFERROR(
   IF(
      TODAY() - _xlfn.XLOOKUP(C653, Historico_de_ventas!F:F, Historico_de_ventas!C:C, "") &lt;= 90,
      "activo",
      "inactivo"
   ),
   "Nuevo Cliente"
)</f>
        <v>Nuevo Cliente</v>
      </c>
    </row>
    <row r="654" spans="1:7" ht="28.8" hidden="1" x14ac:dyDescent="0.3">
      <c r="A654" s="13"/>
      <c r="B654" s="13" t="s">
        <v>13173</v>
      </c>
      <c r="C654" s="13" t="s">
        <v>13174</v>
      </c>
      <c r="D654" s="13" t="s">
        <v>10372</v>
      </c>
      <c r="E654" s="13"/>
      <c r="F654" s="13"/>
      <c r="G654" t="str">
        <f ca="1">IFERROR(
   IF(
      TODAY() - _xlfn.XLOOKUP(C654, Historico_de_ventas!F:F, Historico_de_ventas!C:C, "") &lt;= 90,
      "activo",
      "inactivo"
   ),
   "Nuevo Cliente"
)</f>
        <v>inactivo</v>
      </c>
    </row>
    <row r="655" spans="1:7" hidden="1" x14ac:dyDescent="0.3">
      <c r="A655" s="13"/>
      <c r="B655" s="13"/>
      <c r="C655" s="13" t="s">
        <v>12082</v>
      </c>
      <c r="D655" s="13"/>
      <c r="E655" s="13"/>
      <c r="F655" s="13"/>
      <c r="G655" t="str">
        <f ca="1">IFERROR(
   IF(
      TODAY() - _xlfn.XLOOKUP(C655, Historico_de_ventas!F:F, Historico_de_ventas!C:C, "") &lt;= 90,
      "activo",
      "inactivo"
   ),
   "Nuevo Cliente"
)</f>
        <v>Nuevo Cliente</v>
      </c>
    </row>
    <row r="656" spans="1:7" ht="28.8" hidden="1" x14ac:dyDescent="0.3">
      <c r="A656" s="13" t="s">
        <v>6</v>
      </c>
      <c r="B656" s="13" t="s">
        <v>3113</v>
      </c>
      <c r="C656" s="13" t="s">
        <v>6100</v>
      </c>
      <c r="D656" s="13" t="s">
        <v>10372</v>
      </c>
      <c r="E656" s="13"/>
      <c r="F656" s="13"/>
      <c r="G656" t="str">
        <f ca="1">IFERROR(
   IF(
      TODAY() - _xlfn.XLOOKUP(C656, Historico_de_ventas!F:F, Historico_de_ventas!C:C, "") &lt;= 90,
      "activo",
      "inactivo"
   ),
   "Nuevo Cliente"
)</f>
        <v>Nuevo Cliente</v>
      </c>
    </row>
    <row r="657" spans="1:7" hidden="1" x14ac:dyDescent="0.3">
      <c r="A657" s="13"/>
      <c r="B657" s="13" t="s">
        <v>10475</v>
      </c>
      <c r="C657" s="13" t="s">
        <v>4394</v>
      </c>
      <c r="D657" s="13" t="s">
        <v>10372</v>
      </c>
      <c r="E657" s="13"/>
      <c r="F657" s="13"/>
      <c r="G657" t="str">
        <f ca="1">IFERROR(
   IF(
      TODAY() - _xlfn.XLOOKUP(C657, Historico_de_ventas!F:F, Historico_de_ventas!C:C, "") &lt;= 90,
      "activo",
      "inactivo"
   ),
   "Nuevo Cliente"
)</f>
        <v>Nuevo Cliente</v>
      </c>
    </row>
    <row r="658" spans="1:7" ht="28.8" hidden="1" x14ac:dyDescent="0.3">
      <c r="A658" s="13" t="s">
        <v>351</v>
      </c>
      <c r="B658" s="13" t="s">
        <v>2099</v>
      </c>
      <c r="C658" s="13" t="s">
        <v>2098</v>
      </c>
      <c r="D658" s="13" t="s">
        <v>10372</v>
      </c>
      <c r="E658" s="13"/>
      <c r="F658" s="13"/>
      <c r="G658" t="str">
        <f ca="1">IFERROR(
   IF(
      TODAY() - _xlfn.XLOOKUP(C658, Historico_de_ventas!F:F, Historico_de_ventas!C:C, "") &lt;= 90,
      "activo",
      "inactivo"
   ),
   "Nuevo Cliente"
)</f>
        <v>Nuevo Cliente</v>
      </c>
    </row>
    <row r="659" spans="1:7" hidden="1" x14ac:dyDescent="0.3">
      <c r="A659" s="13"/>
      <c r="B659" s="13"/>
      <c r="C659" s="13" t="s">
        <v>13175</v>
      </c>
      <c r="D659" s="13"/>
      <c r="E659" s="13"/>
      <c r="F659" s="13"/>
      <c r="G659" t="str">
        <f ca="1">IFERROR(
   IF(
      TODAY() - _xlfn.XLOOKUP(C659, Historico_de_ventas!F:F, Historico_de_ventas!C:C, "") &lt;= 90,
      "activo",
      "inactivo"
   ),
   "Nuevo Cliente"
)</f>
        <v>Nuevo Cliente</v>
      </c>
    </row>
    <row r="660" spans="1:7" ht="28.8" hidden="1" x14ac:dyDescent="0.3">
      <c r="A660" s="13" t="s">
        <v>184</v>
      </c>
      <c r="B660" s="13" t="s">
        <v>3108</v>
      </c>
      <c r="C660" s="13" t="s">
        <v>3107</v>
      </c>
      <c r="D660" s="13" t="s">
        <v>10372</v>
      </c>
      <c r="E660" s="13"/>
      <c r="F660" s="13"/>
      <c r="G660" t="str">
        <f ca="1">IFERROR(
   IF(
      TODAY() - _xlfn.XLOOKUP(C660, Historico_de_ventas!F:F, Historico_de_ventas!C:C, "") &lt;= 90,
      "activo",
      "inactivo"
   ),
   "Nuevo Cliente"
)</f>
        <v>Nuevo Cliente</v>
      </c>
    </row>
    <row r="661" spans="1:7" ht="28.8" hidden="1" x14ac:dyDescent="0.3">
      <c r="A661" s="13" t="s">
        <v>13176</v>
      </c>
      <c r="B661" s="13" t="s">
        <v>13177</v>
      </c>
      <c r="C661" s="13" t="s">
        <v>13178</v>
      </c>
      <c r="D661" s="13" t="s">
        <v>10372</v>
      </c>
      <c r="E661" s="13" t="s">
        <v>13179</v>
      </c>
      <c r="F661" s="13"/>
      <c r="G661" t="str">
        <f ca="1">IFERROR(
   IF(
      TODAY() - _xlfn.XLOOKUP(C661, Historico_de_ventas!F:F, Historico_de_ventas!C:C, "") &lt;= 90,
      "activo",
      "inactivo"
   ),
   "Nuevo Cliente"
)</f>
        <v>inactivo</v>
      </c>
    </row>
    <row r="662" spans="1:7" hidden="1" x14ac:dyDescent="0.3">
      <c r="A662" s="13" t="s">
        <v>641</v>
      </c>
      <c r="B662" s="13" t="s">
        <v>7314</v>
      </c>
      <c r="C662" s="13" t="s">
        <v>7313</v>
      </c>
      <c r="D662" s="13" t="s">
        <v>10372</v>
      </c>
      <c r="E662" s="13"/>
      <c r="F662" s="13"/>
      <c r="G662" t="str">
        <f ca="1">IFERROR(
   IF(
      TODAY() - _xlfn.XLOOKUP(C662, Historico_de_ventas!F:F, Historico_de_ventas!C:C, "") &lt;= 90,
      "activo",
      "inactivo"
   ),
   "Nuevo Cliente"
)</f>
        <v>Nuevo Cliente</v>
      </c>
    </row>
    <row r="663" spans="1:7" hidden="1" x14ac:dyDescent="0.3">
      <c r="A663" s="13" t="s">
        <v>49</v>
      </c>
      <c r="B663" s="13" t="s">
        <v>5964</v>
      </c>
      <c r="C663" s="13" t="s">
        <v>365</v>
      </c>
      <c r="D663" s="13" t="s">
        <v>10372</v>
      </c>
      <c r="E663" s="13"/>
      <c r="F663" s="13"/>
      <c r="G663" t="str">
        <f ca="1">IFERROR(
   IF(
      TODAY() - _xlfn.XLOOKUP(C663, Historico_de_ventas!F:F, Historico_de_ventas!C:C, "") &lt;= 90,
      "activo",
      "inactivo"
   ),
   "Nuevo Cliente"
)</f>
        <v>inactivo</v>
      </c>
    </row>
    <row r="664" spans="1:7" ht="28.8" hidden="1" x14ac:dyDescent="0.3">
      <c r="A664" s="13" t="s">
        <v>1132</v>
      </c>
      <c r="B664" s="13" t="s">
        <v>4026</v>
      </c>
      <c r="C664" s="13" t="s">
        <v>4025</v>
      </c>
      <c r="D664" s="13" t="s">
        <v>10372</v>
      </c>
      <c r="E664" s="13"/>
      <c r="F664" s="13"/>
      <c r="G664" t="str">
        <f ca="1">IFERROR(
   IF(
      TODAY() - _xlfn.XLOOKUP(C664, Historico_de_ventas!F:F, Historico_de_ventas!C:C, "") &lt;= 90,
      "activo",
      "inactivo"
   ),
   "Nuevo Cliente"
)</f>
        <v>Nuevo Cliente</v>
      </c>
    </row>
    <row r="665" spans="1:7" hidden="1" x14ac:dyDescent="0.3">
      <c r="A665" s="13" t="s">
        <v>106</v>
      </c>
      <c r="B665" s="13" t="s">
        <v>10480</v>
      </c>
      <c r="C665" s="13" t="s">
        <v>8355</v>
      </c>
      <c r="D665" s="13" t="s">
        <v>10372</v>
      </c>
      <c r="E665" s="13"/>
      <c r="F665" s="13"/>
      <c r="G665" t="str">
        <f ca="1">IFERROR(
   IF(
      TODAY() - _xlfn.XLOOKUP(C665, Historico_de_ventas!F:F, Historico_de_ventas!C:C, "") &lt;= 90,
      "activo",
      "inactivo"
   ),
   "Nuevo Cliente"
)</f>
        <v>Nuevo Cliente</v>
      </c>
    </row>
    <row r="666" spans="1:7" ht="28.8" hidden="1" x14ac:dyDescent="0.3">
      <c r="A666" s="13" t="s">
        <v>6</v>
      </c>
      <c r="B666" s="13" t="s">
        <v>10481</v>
      </c>
      <c r="C666" s="13" t="s">
        <v>3106</v>
      </c>
      <c r="D666" s="13" t="s">
        <v>10372</v>
      </c>
      <c r="E666" s="13"/>
      <c r="F666" s="13"/>
      <c r="G666" t="str">
        <f ca="1">IFERROR(
   IF(
      TODAY() - _xlfn.XLOOKUP(C666, Historico_de_ventas!F:F, Historico_de_ventas!C:C, "") &lt;= 90,
      "activo",
      "inactivo"
   ),
   "Nuevo Cliente"
)</f>
        <v>Nuevo Cliente</v>
      </c>
    </row>
    <row r="667" spans="1:7" ht="28.8" hidden="1" x14ac:dyDescent="0.3">
      <c r="A667" s="13" t="s">
        <v>6</v>
      </c>
      <c r="B667" s="13" t="s">
        <v>3105</v>
      </c>
      <c r="C667" s="13" t="s">
        <v>1793</v>
      </c>
      <c r="D667" s="13" t="s">
        <v>10372</v>
      </c>
      <c r="E667" s="13"/>
      <c r="F667" s="13"/>
      <c r="G667" t="str">
        <f ca="1">IFERROR(
   IF(
      TODAY() - _xlfn.XLOOKUP(C667, Historico_de_ventas!F:F, Historico_de_ventas!C:C, "") &lt;= 90,
      "activo",
      "inactivo"
   ),
   "Nuevo Cliente"
)</f>
        <v>activo</v>
      </c>
    </row>
    <row r="668" spans="1:7" ht="28.8" hidden="1" x14ac:dyDescent="0.3">
      <c r="A668" s="13"/>
      <c r="B668" s="13"/>
      <c r="C668" s="13" t="s">
        <v>8356</v>
      </c>
      <c r="D668" s="13"/>
      <c r="E668" s="13"/>
      <c r="F668" s="13"/>
      <c r="G668" t="str">
        <f ca="1">IFERROR(
   IF(
      TODAY() - _xlfn.XLOOKUP(C668, Historico_de_ventas!F:F, Historico_de_ventas!C:C, "") &lt;= 90,
      "activo",
      "inactivo"
   ),
   "Nuevo Cliente"
)</f>
        <v>Nuevo Cliente</v>
      </c>
    </row>
    <row r="669" spans="1:7" ht="28.8" hidden="1" x14ac:dyDescent="0.3">
      <c r="A669" s="13" t="s">
        <v>1757</v>
      </c>
      <c r="B669" s="13"/>
      <c r="C669" s="13" t="s">
        <v>8356</v>
      </c>
      <c r="D669" s="13" t="s">
        <v>10372</v>
      </c>
      <c r="E669" s="13"/>
      <c r="F669" s="13"/>
      <c r="G669" t="str">
        <f ca="1">IFERROR(
   IF(
      TODAY() - _xlfn.XLOOKUP(C669, Historico_de_ventas!F:F, Historico_de_ventas!C:C, "") &lt;= 90,
      "activo",
      "inactivo"
   ),
   "Nuevo Cliente"
)</f>
        <v>Nuevo Cliente</v>
      </c>
    </row>
    <row r="670" spans="1:7" hidden="1" x14ac:dyDescent="0.3">
      <c r="A670" s="13"/>
      <c r="B670" s="13" t="s">
        <v>13180</v>
      </c>
      <c r="C670" s="13" t="s">
        <v>12058</v>
      </c>
      <c r="D670" s="13" t="s">
        <v>10372</v>
      </c>
      <c r="E670" s="13"/>
      <c r="F670" s="13"/>
      <c r="G670" t="str">
        <f ca="1">IFERROR(
   IF(
      TODAY() - _xlfn.XLOOKUP(C670, Historico_de_ventas!F:F, Historico_de_ventas!C:C, "") &lt;= 90,
      "activo",
      "inactivo"
   ),
   "Nuevo Cliente"
)</f>
        <v>Nuevo Cliente</v>
      </c>
    </row>
    <row r="671" spans="1:7" hidden="1" x14ac:dyDescent="0.3">
      <c r="A671" s="13"/>
      <c r="B671" s="13" t="s">
        <v>4127</v>
      </c>
      <c r="C671" s="13" t="s">
        <v>1447</v>
      </c>
      <c r="D671" s="13" t="s">
        <v>10372</v>
      </c>
      <c r="E671" s="13"/>
      <c r="F671" s="13"/>
      <c r="G671" t="str">
        <f ca="1">IFERROR(
   IF(
      TODAY() - _xlfn.XLOOKUP(C671, Historico_de_ventas!F:F, Historico_de_ventas!C:C, "") &lt;= 90,
      "activo",
      "inactivo"
   ),
   "Nuevo Cliente"
)</f>
        <v>Nuevo Cliente</v>
      </c>
    </row>
    <row r="672" spans="1:7" ht="28.8" hidden="1" x14ac:dyDescent="0.3">
      <c r="A672" s="13" t="s">
        <v>49</v>
      </c>
      <c r="B672" s="13" t="s">
        <v>10482</v>
      </c>
      <c r="C672" s="13" t="s">
        <v>8357</v>
      </c>
      <c r="D672" s="13" t="s">
        <v>10372</v>
      </c>
      <c r="E672" s="13"/>
      <c r="F672" s="13"/>
      <c r="G672" t="str">
        <f ca="1">IFERROR(
   IF(
      TODAY() - _xlfn.XLOOKUP(C672, Historico_de_ventas!F:F, Historico_de_ventas!C:C, "") &lt;= 90,
      "activo",
      "inactivo"
   ),
   "Nuevo Cliente"
)</f>
        <v>inactivo</v>
      </c>
    </row>
    <row r="673" spans="1:7" ht="28.8" hidden="1" x14ac:dyDescent="0.3">
      <c r="A673" s="13" t="s">
        <v>6</v>
      </c>
      <c r="B673" s="13" t="s">
        <v>10483</v>
      </c>
      <c r="C673" s="13" t="s">
        <v>3104</v>
      </c>
      <c r="D673" s="13" t="s">
        <v>10372</v>
      </c>
      <c r="E673" s="13"/>
      <c r="F673" s="13"/>
      <c r="G673" t="str">
        <f ca="1">IFERROR(
   IF(
      TODAY() - _xlfn.XLOOKUP(C673, Historico_de_ventas!F:F, Historico_de_ventas!C:C, "") &lt;= 90,
      "activo",
      "inactivo"
   ),
   "Nuevo Cliente"
)</f>
        <v>Nuevo Cliente</v>
      </c>
    </row>
    <row r="674" spans="1:7" ht="28.8" hidden="1" x14ac:dyDescent="0.3">
      <c r="A674" s="13" t="s">
        <v>2456</v>
      </c>
      <c r="B674" s="13" t="s">
        <v>10484</v>
      </c>
      <c r="C674" s="13" t="s">
        <v>8358</v>
      </c>
      <c r="D674" s="13" t="s">
        <v>10372</v>
      </c>
      <c r="E674" s="13"/>
      <c r="F674" s="13"/>
      <c r="G674" t="str">
        <f ca="1">IFERROR(
   IF(
      TODAY() - _xlfn.XLOOKUP(C674, Historico_de_ventas!F:F, Historico_de_ventas!C:C, "") &lt;= 90,
      "activo",
      "inactivo"
   ),
   "Nuevo Cliente"
)</f>
        <v>Nuevo Cliente</v>
      </c>
    </row>
    <row r="675" spans="1:7" hidden="1" x14ac:dyDescent="0.3">
      <c r="A675" s="13"/>
      <c r="B675" s="13"/>
      <c r="C675" s="13" t="s">
        <v>13181</v>
      </c>
      <c r="D675" s="13"/>
      <c r="E675" s="13"/>
      <c r="F675" s="13"/>
      <c r="G675" t="str">
        <f ca="1">IFERROR(
   IF(
      TODAY() - _xlfn.XLOOKUP(C675, Historico_de_ventas!F:F, Historico_de_ventas!C:C, "") &lt;= 90,
      "activo",
      "inactivo"
   ),
   "Nuevo Cliente"
)</f>
        <v>activo</v>
      </c>
    </row>
    <row r="676" spans="1:7" ht="28.8" hidden="1" x14ac:dyDescent="0.3">
      <c r="A676" s="13" t="s">
        <v>49</v>
      </c>
      <c r="B676" s="13" t="s">
        <v>10485</v>
      </c>
      <c r="C676" s="13" t="s">
        <v>8359</v>
      </c>
      <c r="D676" s="13" t="s">
        <v>10372</v>
      </c>
      <c r="E676" s="13"/>
      <c r="F676" s="13"/>
      <c r="G676" t="str">
        <f ca="1">IFERROR(
   IF(
      TODAY() - _xlfn.XLOOKUP(C676, Historico_de_ventas!F:F, Historico_de_ventas!C:C, "") &lt;= 90,
      "activo",
      "inactivo"
   ),
   "Nuevo Cliente"
)</f>
        <v>Nuevo Cliente</v>
      </c>
    </row>
    <row r="677" spans="1:7" ht="28.8" hidden="1" x14ac:dyDescent="0.3">
      <c r="A677" s="13"/>
      <c r="B677" s="13" t="s">
        <v>13182</v>
      </c>
      <c r="C677" s="13" t="s">
        <v>12103</v>
      </c>
      <c r="D677" s="13" t="s">
        <v>10372</v>
      </c>
      <c r="E677" s="13"/>
      <c r="F677" s="13"/>
      <c r="G677" t="str">
        <f ca="1">IFERROR(
   IF(
      TODAY() - _xlfn.XLOOKUP(C677, Historico_de_ventas!F:F, Historico_de_ventas!C:C, "") &lt;= 90,
      "activo",
      "inactivo"
   ),
   "Nuevo Cliente"
)</f>
        <v>inactivo</v>
      </c>
    </row>
    <row r="678" spans="1:7" ht="28.8" hidden="1" x14ac:dyDescent="0.3">
      <c r="A678" s="13" t="s">
        <v>184</v>
      </c>
      <c r="B678" s="13" t="s">
        <v>7055</v>
      </c>
      <c r="C678" s="13" t="s">
        <v>7054</v>
      </c>
      <c r="D678" s="13" t="s">
        <v>10372</v>
      </c>
      <c r="E678" s="13"/>
      <c r="F678" s="13"/>
      <c r="G678" t="str">
        <f ca="1">IFERROR(
   IF(
      TODAY() - _xlfn.XLOOKUP(C678, Historico_de_ventas!F:F, Historico_de_ventas!C:C, "") &lt;= 90,
      "activo",
      "inactivo"
   ),
   "Nuevo Cliente"
)</f>
        <v>Nuevo Cliente</v>
      </c>
    </row>
    <row r="679" spans="1:7" hidden="1" x14ac:dyDescent="0.3">
      <c r="A679" s="13"/>
      <c r="B679" s="13"/>
      <c r="C679" s="13" t="s">
        <v>13183</v>
      </c>
      <c r="D679" s="13"/>
      <c r="E679" s="13"/>
      <c r="F679" s="13"/>
      <c r="G679" t="str">
        <f ca="1">IFERROR(
   IF(
      TODAY() - _xlfn.XLOOKUP(C679, Historico_de_ventas!F:F, Historico_de_ventas!C:C, "") &lt;= 90,
      "activo",
      "inactivo"
   ),
   "Nuevo Cliente"
)</f>
        <v>Nuevo Cliente</v>
      </c>
    </row>
    <row r="680" spans="1:7" ht="43.2" hidden="1" x14ac:dyDescent="0.3">
      <c r="A680" s="13"/>
      <c r="B680" s="13" t="s">
        <v>13184</v>
      </c>
      <c r="C680" s="13" t="s">
        <v>12016</v>
      </c>
      <c r="D680" s="13" t="s">
        <v>10372</v>
      </c>
      <c r="E680" s="13" t="s">
        <v>13063</v>
      </c>
      <c r="F680" s="13"/>
      <c r="G680" t="str">
        <f ca="1">IFERROR(
   IF(
      TODAY() - _xlfn.XLOOKUP(C680, Historico_de_ventas!F:F, Historico_de_ventas!C:C, "") &lt;= 90,
      "activo",
      "inactivo"
   ),
   "Nuevo Cliente"
)</f>
        <v>inactivo</v>
      </c>
    </row>
    <row r="681" spans="1:7" hidden="1" x14ac:dyDescent="0.3">
      <c r="A681" s="13" t="s">
        <v>938</v>
      </c>
      <c r="B681" s="13" t="s">
        <v>10486</v>
      </c>
      <c r="C681" s="13" t="s">
        <v>8360</v>
      </c>
      <c r="D681" s="13" t="s">
        <v>10372</v>
      </c>
      <c r="E681" s="13"/>
      <c r="F681" s="13"/>
      <c r="G681" t="str">
        <f ca="1">IFERROR(
   IF(
      TODAY() - _xlfn.XLOOKUP(C681, Historico_de_ventas!F:F, Historico_de_ventas!C:C, "") &lt;= 90,
      "activo",
      "inactivo"
   ),
   "Nuevo Cliente"
)</f>
        <v>inactivo</v>
      </c>
    </row>
    <row r="682" spans="1:7" ht="28.8" hidden="1" x14ac:dyDescent="0.3">
      <c r="A682" s="13" t="s">
        <v>512</v>
      </c>
      <c r="B682" s="13" t="s">
        <v>10487</v>
      </c>
      <c r="C682" s="13" t="s">
        <v>8361</v>
      </c>
      <c r="D682" s="13" t="s">
        <v>10372</v>
      </c>
      <c r="E682" s="13"/>
      <c r="F682" s="13"/>
      <c r="G682" t="str">
        <f ca="1">IFERROR(
   IF(
      TODAY() - _xlfn.XLOOKUP(C682, Historico_de_ventas!F:F, Historico_de_ventas!C:C, "") &lt;= 90,
      "activo",
      "inactivo"
   ),
   "Nuevo Cliente"
)</f>
        <v>Nuevo Cliente</v>
      </c>
    </row>
    <row r="683" spans="1:7" ht="28.8" x14ac:dyDescent="0.3">
      <c r="A683" s="13"/>
      <c r="B683" s="13" t="s">
        <v>13185</v>
      </c>
      <c r="C683" s="13" t="s">
        <v>13186</v>
      </c>
      <c r="D683" s="13" t="s">
        <v>10372</v>
      </c>
      <c r="E683" s="13" t="s">
        <v>13079</v>
      </c>
      <c r="F683" s="13"/>
      <c r="G683" t="str">
        <f ca="1">IFERROR(
   IF(
      TODAY() - _xlfn.XLOOKUP(C683, Historico_de_ventas!F:F, Historico_de_ventas!C:C, "") &lt;= 90,
      "activo",
      "inactivo"
   ),
   "Nuevo Cliente"
)</f>
        <v>inactivo</v>
      </c>
    </row>
    <row r="684" spans="1:7" hidden="1" x14ac:dyDescent="0.3">
      <c r="A684" s="13" t="s">
        <v>2456</v>
      </c>
      <c r="B684" s="13" t="s">
        <v>10488</v>
      </c>
      <c r="C684" s="13" t="s">
        <v>1129</v>
      </c>
      <c r="D684" s="13" t="s">
        <v>10372</v>
      </c>
      <c r="E684" s="13"/>
      <c r="F684" s="13"/>
      <c r="G684" t="str">
        <f ca="1">IFERROR(
   IF(
      TODAY() - _xlfn.XLOOKUP(C684, Historico_de_ventas!F:F, Historico_de_ventas!C:C, "") &lt;= 90,
      "activo",
      "inactivo"
   ),
   "Nuevo Cliente"
)</f>
        <v>Nuevo Cliente</v>
      </c>
    </row>
    <row r="685" spans="1:7" hidden="1" x14ac:dyDescent="0.3">
      <c r="A685" s="13" t="s">
        <v>1632</v>
      </c>
      <c r="B685" s="13" t="s">
        <v>5765</v>
      </c>
      <c r="C685" s="13" t="s">
        <v>4687</v>
      </c>
      <c r="D685" s="13" t="s">
        <v>10372</v>
      </c>
      <c r="E685" s="13"/>
      <c r="F685" s="13"/>
      <c r="G685" t="str">
        <f ca="1">IFERROR(
   IF(
      TODAY() - _xlfn.XLOOKUP(C685, Historico_de_ventas!F:F, Historico_de_ventas!C:C, "") &lt;= 90,
      "activo",
      "inactivo"
   ),
   "Nuevo Cliente"
)</f>
        <v>Nuevo Cliente</v>
      </c>
    </row>
    <row r="686" spans="1:7" hidden="1" x14ac:dyDescent="0.3">
      <c r="A686" s="13" t="s">
        <v>49</v>
      </c>
      <c r="B686" s="13" t="s">
        <v>2843</v>
      </c>
      <c r="C686" s="13" t="s">
        <v>2842</v>
      </c>
      <c r="D686" s="13" t="s">
        <v>10372</v>
      </c>
      <c r="E686" s="13"/>
      <c r="F686" s="13"/>
      <c r="G686" t="str">
        <f ca="1">IFERROR(
   IF(
      TODAY() - _xlfn.XLOOKUP(C686, Historico_de_ventas!F:F, Historico_de_ventas!C:C, "") &lt;= 90,
      "activo",
      "inactivo"
   ),
   "Nuevo Cliente"
)</f>
        <v>Nuevo Cliente</v>
      </c>
    </row>
    <row r="687" spans="1:7" hidden="1" x14ac:dyDescent="0.3">
      <c r="A687" s="13" t="s">
        <v>516</v>
      </c>
      <c r="B687" s="13" t="s">
        <v>1737</v>
      </c>
      <c r="C687" s="13" t="s">
        <v>1736</v>
      </c>
      <c r="D687" s="13" t="s">
        <v>10372</v>
      </c>
      <c r="E687" s="13"/>
      <c r="F687" s="13"/>
      <c r="G687" t="str">
        <f ca="1">IFERROR(
   IF(
      TODAY() - _xlfn.XLOOKUP(C687, Historico_de_ventas!F:F, Historico_de_ventas!C:C, "") &lt;= 90,
      "activo",
      "inactivo"
   ),
   "Nuevo Cliente"
)</f>
        <v>Nuevo Cliente</v>
      </c>
    </row>
    <row r="688" spans="1:7" ht="43.2" hidden="1" x14ac:dyDescent="0.3">
      <c r="A688" s="13" t="s">
        <v>184</v>
      </c>
      <c r="B688" s="13" t="s">
        <v>233</v>
      </c>
      <c r="C688" s="13" t="s">
        <v>232</v>
      </c>
      <c r="D688" s="13" t="s">
        <v>10372</v>
      </c>
      <c r="E688" s="13"/>
      <c r="F688" s="13"/>
      <c r="G688" t="str">
        <f ca="1">IFERROR(
   IF(
      TODAY() - _xlfn.XLOOKUP(C688, Historico_de_ventas!F:F, Historico_de_ventas!C:C, "") &lt;= 90,
      "activo",
      "inactivo"
   ),
   "Nuevo Cliente"
)</f>
        <v>Nuevo Cliente</v>
      </c>
    </row>
    <row r="689" spans="1:7" hidden="1" x14ac:dyDescent="0.3">
      <c r="A689" s="13"/>
      <c r="B689" s="13"/>
      <c r="C689" s="13" t="s">
        <v>13187</v>
      </c>
      <c r="D689" s="13"/>
      <c r="E689" s="13"/>
      <c r="F689" s="13"/>
      <c r="G689" t="str">
        <f ca="1">IFERROR(
   IF(
      TODAY() - _xlfn.XLOOKUP(C689, Historico_de_ventas!F:F, Historico_de_ventas!C:C, "") &lt;= 90,
      "activo",
      "inactivo"
   ),
   "Nuevo Cliente"
)</f>
        <v>Nuevo Cliente</v>
      </c>
    </row>
    <row r="690" spans="1:7" hidden="1" x14ac:dyDescent="0.3">
      <c r="A690" s="13" t="s">
        <v>127</v>
      </c>
      <c r="B690" s="13" t="s">
        <v>10489</v>
      </c>
      <c r="C690" s="13" t="s">
        <v>8362</v>
      </c>
      <c r="D690" s="13" t="s">
        <v>10372</v>
      </c>
      <c r="E690" s="13"/>
      <c r="F690" s="13"/>
      <c r="G690" t="str">
        <f ca="1">IFERROR(
   IF(
      TODAY() - _xlfn.XLOOKUP(C690, Historico_de_ventas!F:F, Historico_de_ventas!C:C, "") &lt;= 90,
      "activo",
      "inactivo"
   ),
   "Nuevo Cliente"
)</f>
        <v>inactivo</v>
      </c>
    </row>
    <row r="691" spans="1:7" ht="28.8" hidden="1" x14ac:dyDescent="0.3">
      <c r="A691" s="13" t="s">
        <v>1098</v>
      </c>
      <c r="B691" s="13" t="s">
        <v>940</v>
      </c>
      <c r="C691" s="13" t="s">
        <v>8363</v>
      </c>
      <c r="D691" s="13" t="s">
        <v>10372</v>
      </c>
      <c r="E691" s="13"/>
      <c r="F691" s="13"/>
      <c r="G691" t="str">
        <f ca="1">IFERROR(
   IF(
      TODAY() - _xlfn.XLOOKUP(C691, Historico_de_ventas!F:F, Historico_de_ventas!C:C, "") &lt;= 90,
      "activo",
      "inactivo"
   ),
   "Nuevo Cliente"
)</f>
        <v>inactivo</v>
      </c>
    </row>
    <row r="692" spans="1:7" hidden="1" x14ac:dyDescent="0.3">
      <c r="A692" s="13"/>
      <c r="B692" s="13"/>
      <c r="C692" s="13" t="s">
        <v>13188</v>
      </c>
      <c r="D692" s="13" t="s">
        <v>10372</v>
      </c>
      <c r="E692" s="13"/>
      <c r="F692" s="13"/>
      <c r="G692" t="str">
        <f ca="1">IFERROR(
   IF(
      TODAY() - _xlfn.XLOOKUP(C692, Historico_de_ventas!F:F, Historico_de_ventas!C:C, "") &lt;= 90,
      "activo",
      "inactivo"
   ),
   "Nuevo Cliente"
)</f>
        <v>Nuevo Cliente</v>
      </c>
    </row>
    <row r="693" spans="1:7" ht="28.8" hidden="1" x14ac:dyDescent="0.3">
      <c r="A693" s="13"/>
      <c r="B693" s="13" t="s">
        <v>3092</v>
      </c>
      <c r="C693" s="13" t="s">
        <v>1324</v>
      </c>
      <c r="D693" s="13" t="s">
        <v>10372</v>
      </c>
      <c r="E693" s="13"/>
      <c r="F693" s="13"/>
      <c r="G693" t="str">
        <f ca="1">IFERROR(
   IF(
      TODAY() - _xlfn.XLOOKUP(C693, Historico_de_ventas!F:F, Historico_de_ventas!C:C, "") &lt;= 90,
      "activo",
      "inactivo"
   ),
   "Nuevo Cliente"
)</f>
        <v>Nuevo Cliente</v>
      </c>
    </row>
    <row r="694" spans="1:7" hidden="1" x14ac:dyDescent="0.3">
      <c r="A694" s="13"/>
      <c r="B694" s="13"/>
      <c r="C694" s="13" t="s">
        <v>3493</v>
      </c>
      <c r="D694" s="13" t="s">
        <v>10372</v>
      </c>
      <c r="E694" s="13"/>
      <c r="F694" s="13"/>
      <c r="G694" t="str">
        <f ca="1">IFERROR(
   IF(
      TODAY() - _xlfn.XLOOKUP(C694, Historico_de_ventas!F:F, Historico_de_ventas!C:C, "") &lt;= 90,
      "activo",
      "inactivo"
   ),
   "Nuevo Cliente"
)</f>
        <v>Nuevo Cliente</v>
      </c>
    </row>
    <row r="695" spans="1:7" hidden="1" x14ac:dyDescent="0.3">
      <c r="A695" s="13" t="s">
        <v>890</v>
      </c>
      <c r="B695" s="13" t="s">
        <v>3457</v>
      </c>
      <c r="C695" s="13" t="s">
        <v>457</v>
      </c>
      <c r="D695" s="13" t="s">
        <v>10372</v>
      </c>
      <c r="E695" s="13"/>
      <c r="F695" s="13"/>
      <c r="G695" t="str">
        <f ca="1">IFERROR(
   IF(
      TODAY() - _xlfn.XLOOKUP(C695, Historico_de_ventas!F:F, Historico_de_ventas!C:C, "") &lt;= 90,
      "activo",
      "inactivo"
   ),
   "Nuevo Cliente"
)</f>
        <v>inactivo</v>
      </c>
    </row>
    <row r="696" spans="1:7" hidden="1" x14ac:dyDescent="0.3">
      <c r="A696" s="13" t="s">
        <v>336</v>
      </c>
      <c r="B696" s="13" t="s">
        <v>2651</v>
      </c>
      <c r="C696" s="13" t="s">
        <v>2650</v>
      </c>
      <c r="D696" s="13" t="s">
        <v>10372</v>
      </c>
      <c r="E696" s="13"/>
      <c r="F696" s="13"/>
      <c r="G696" t="str">
        <f ca="1">IFERROR(
   IF(
      TODAY() - _xlfn.XLOOKUP(C696, Historico_de_ventas!F:F, Historico_de_ventas!C:C, "") &lt;= 90,
      "activo",
      "inactivo"
   ),
   "Nuevo Cliente"
)</f>
        <v>Nuevo Cliente</v>
      </c>
    </row>
    <row r="697" spans="1:7" ht="28.8" hidden="1" x14ac:dyDescent="0.3">
      <c r="A697" s="13"/>
      <c r="B697" s="13" t="s">
        <v>13189</v>
      </c>
      <c r="C697" s="13" t="s">
        <v>13190</v>
      </c>
      <c r="D697" s="13" t="s">
        <v>10372</v>
      </c>
      <c r="E697" s="13" t="s">
        <v>13191</v>
      </c>
      <c r="F697" s="13"/>
      <c r="G697" t="str">
        <f ca="1">IFERROR(
   IF(
      TODAY() - _xlfn.XLOOKUP(C697, Historico_de_ventas!F:F, Historico_de_ventas!C:C, "") &lt;= 90,
      "activo",
      "inactivo"
   ),
   "Nuevo Cliente"
)</f>
        <v>inactivo</v>
      </c>
    </row>
    <row r="698" spans="1:7" ht="28.8" hidden="1" x14ac:dyDescent="0.3">
      <c r="A698" s="13" t="s">
        <v>401</v>
      </c>
      <c r="B698" s="13" t="s">
        <v>13192</v>
      </c>
      <c r="C698" s="13" t="s">
        <v>13193</v>
      </c>
      <c r="D698" s="13"/>
      <c r="E698" s="13"/>
      <c r="F698" s="13" t="s">
        <v>13194</v>
      </c>
      <c r="G698" t="str">
        <f ca="1">IFERROR(
   IF(
      TODAY() - _xlfn.XLOOKUP(C698, Historico_de_ventas!F:F, Historico_de_ventas!C:C, "") &lt;= 90,
      "activo",
      "inactivo"
   ),
   "Nuevo Cliente"
)</f>
        <v>Nuevo Cliente</v>
      </c>
    </row>
    <row r="699" spans="1:7" ht="28.8" hidden="1" x14ac:dyDescent="0.3">
      <c r="A699" s="13" t="s">
        <v>69</v>
      </c>
      <c r="B699" s="13" t="s">
        <v>3702</v>
      </c>
      <c r="C699" s="13" t="s">
        <v>3701</v>
      </c>
      <c r="D699" s="13" t="s">
        <v>10372</v>
      </c>
      <c r="E699" s="13"/>
      <c r="F699" s="13"/>
      <c r="G699" t="str">
        <f ca="1">IFERROR(
   IF(
      TODAY() - _xlfn.XLOOKUP(C699, Historico_de_ventas!F:F, Historico_de_ventas!C:C, "") &lt;= 90,
      "activo",
      "inactivo"
   ),
   "Nuevo Cliente"
)</f>
        <v>Nuevo Cliente</v>
      </c>
    </row>
    <row r="700" spans="1:7" ht="28.8" hidden="1" x14ac:dyDescent="0.3">
      <c r="A700" s="13" t="s">
        <v>500</v>
      </c>
      <c r="B700" s="13" t="s">
        <v>499</v>
      </c>
      <c r="C700" s="13" t="s">
        <v>498</v>
      </c>
      <c r="D700" s="13" t="s">
        <v>10372</v>
      </c>
      <c r="E700" s="13"/>
      <c r="F700" s="13"/>
      <c r="G700" t="str">
        <f ca="1">IFERROR(
   IF(
      TODAY() - _xlfn.XLOOKUP(C700, Historico_de_ventas!F:F, Historico_de_ventas!C:C, "") &lt;= 90,
      "activo",
      "inactivo"
   ),
   "Nuevo Cliente"
)</f>
        <v>Nuevo Cliente</v>
      </c>
    </row>
    <row r="701" spans="1:7" hidden="1" x14ac:dyDescent="0.3">
      <c r="A701" s="13"/>
      <c r="B701" s="13" t="s">
        <v>10490</v>
      </c>
      <c r="C701" s="13" t="s">
        <v>4232</v>
      </c>
      <c r="D701" s="13" t="s">
        <v>10372</v>
      </c>
      <c r="E701" s="13"/>
      <c r="F701" s="13"/>
      <c r="G701" t="str">
        <f ca="1">IFERROR(
   IF(
      TODAY() - _xlfn.XLOOKUP(C701, Historico_de_ventas!F:F, Historico_de_ventas!C:C, "") &lt;= 90,
      "activo",
      "inactivo"
   ),
   "Nuevo Cliente"
)</f>
        <v>Nuevo Cliente</v>
      </c>
    </row>
    <row r="702" spans="1:7" hidden="1" x14ac:dyDescent="0.3">
      <c r="A702" s="13"/>
      <c r="B702" s="13" t="s">
        <v>7363</v>
      </c>
      <c r="C702" s="13" t="s">
        <v>3507</v>
      </c>
      <c r="D702" s="13" t="s">
        <v>10372</v>
      </c>
      <c r="E702" s="13"/>
      <c r="F702" s="13"/>
      <c r="G702" t="str">
        <f ca="1">IFERROR(
   IF(
      TODAY() - _xlfn.XLOOKUP(C702, Historico_de_ventas!F:F, Historico_de_ventas!C:C, "") &lt;= 90,
      "activo",
      "inactivo"
   ),
   "Nuevo Cliente"
)</f>
        <v>Nuevo Cliente</v>
      </c>
    </row>
    <row r="703" spans="1:7" ht="28.8" hidden="1" x14ac:dyDescent="0.3">
      <c r="A703" s="13" t="s">
        <v>6</v>
      </c>
      <c r="B703" s="13" t="s">
        <v>3089</v>
      </c>
      <c r="C703" s="13" t="s">
        <v>3088</v>
      </c>
      <c r="D703" s="13" t="s">
        <v>10372</v>
      </c>
      <c r="E703" s="13"/>
      <c r="F703" s="13"/>
      <c r="G703" t="str">
        <f ca="1">IFERROR(
   IF(
      TODAY() - _xlfn.XLOOKUP(C703, Historico_de_ventas!F:F, Historico_de_ventas!C:C, "") &lt;= 90,
      "activo",
      "inactivo"
   ),
   "Nuevo Cliente"
)</f>
        <v>inactivo</v>
      </c>
    </row>
    <row r="704" spans="1:7" hidden="1" x14ac:dyDescent="0.3">
      <c r="A704" s="13"/>
      <c r="B704" s="13" t="s">
        <v>2793</v>
      </c>
      <c r="C704" s="13" t="s">
        <v>6510</v>
      </c>
      <c r="D704" s="13" t="s">
        <v>10372</v>
      </c>
      <c r="E704" s="13"/>
      <c r="F704" s="13"/>
      <c r="G704" t="str">
        <f ca="1">IFERROR(
   IF(
      TODAY() - _xlfn.XLOOKUP(C704, Historico_de_ventas!F:F, Historico_de_ventas!C:C, "") &lt;= 90,
      "activo",
      "inactivo"
   ),
   "Nuevo Cliente"
)</f>
        <v>Nuevo Cliente</v>
      </c>
    </row>
    <row r="705" spans="1:7" hidden="1" x14ac:dyDescent="0.3">
      <c r="A705" s="13" t="s">
        <v>336</v>
      </c>
      <c r="B705" s="13"/>
      <c r="C705" s="13" t="s">
        <v>8364</v>
      </c>
      <c r="D705" s="13" t="s">
        <v>10372</v>
      </c>
      <c r="E705" s="13"/>
      <c r="F705" s="13"/>
      <c r="G705" t="str">
        <f ca="1">IFERROR(
   IF(
      TODAY() - _xlfn.XLOOKUP(C705, Historico_de_ventas!F:F, Historico_de_ventas!C:C, "") &lt;= 90,
      "activo",
      "inactivo"
   ),
   "Nuevo Cliente"
)</f>
        <v>Nuevo Cliente</v>
      </c>
    </row>
    <row r="706" spans="1:7" ht="28.8" hidden="1" x14ac:dyDescent="0.3">
      <c r="A706" s="13" t="s">
        <v>6269</v>
      </c>
      <c r="B706" s="13" t="s">
        <v>6268</v>
      </c>
      <c r="C706" s="13" t="s">
        <v>6267</v>
      </c>
      <c r="D706" s="13" t="s">
        <v>10372</v>
      </c>
      <c r="E706" s="13"/>
      <c r="F706" s="13"/>
      <c r="G706" t="str">
        <f ca="1">IFERROR(
   IF(
      TODAY() - _xlfn.XLOOKUP(C706, Historico_de_ventas!F:F, Historico_de_ventas!C:C, "") &lt;= 90,
      "activo",
      "inactivo"
   ),
   "Nuevo Cliente"
)</f>
        <v>inactivo</v>
      </c>
    </row>
    <row r="707" spans="1:7" ht="28.8" hidden="1" x14ac:dyDescent="0.3">
      <c r="A707" s="13"/>
      <c r="B707" s="13"/>
      <c r="C707" s="13" t="s">
        <v>8365</v>
      </c>
      <c r="D707" s="13"/>
      <c r="E707" s="13"/>
      <c r="F707" s="13"/>
      <c r="G707" t="str">
        <f ca="1">IFERROR(
   IF(
      TODAY() - _xlfn.XLOOKUP(C707, Historico_de_ventas!F:F, Historico_de_ventas!C:C, "") &lt;= 90,
      "activo",
      "inactivo"
   ),
   "Nuevo Cliente"
)</f>
        <v>Nuevo Cliente</v>
      </c>
    </row>
    <row r="708" spans="1:7" ht="28.8" hidden="1" x14ac:dyDescent="0.3">
      <c r="A708" s="13" t="s">
        <v>2456</v>
      </c>
      <c r="B708" s="13"/>
      <c r="C708" s="13" t="s">
        <v>8365</v>
      </c>
      <c r="D708" s="13" t="s">
        <v>10372</v>
      </c>
      <c r="E708" s="13"/>
      <c r="F708" s="13"/>
      <c r="G708" t="str">
        <f ca="1">IFERROR(
   IF(
      TODAY() - _xlfn.XLOOKUP(C708, Historico_de_ventas!F:F, Historico_de_ventas!C:C, "") &lt;= 90,
      "activo",
      "inactivo"
   ),
   "Nuevo Cliente"
)</f>
        <v>Nuevo Cliente</v>
      </c>
    </row>
    <row r="709" spans="1:7" ht="28.8" hidden="1" x14ac:dyDescent="0.3">
      <c r="A709" s="13" t="s">
        <v>6022</v>
      </c>
      <c r="B709" s="13" t="s">
        <v>6021</v>
      </c>
      <c r="C709" s="13" t="s">
        <v>6020</v>
      </c>
      <c r="D709" s="13" t="s">
        <v>10372</v>
      </c>
      <c r="E709" s="13"/>
      <c r="F709" s="13"/>
      <c r="G709" t="str">
        <f ca="1">IFERROR(
   IF(
      TODAY() - _xlfn.XLOOKUP(C709, Historico_de_ventas!F:F, Historico_de_ventas!C:C, "") &lt;= 90,
      "activo",
      "inactivo"
   ),
   "Nuevo Cliente"
)</f>
        <v>activo</v>
      </c>
    </row>
    <row r="710" spans="1:7" ht="28.8" hidden="1" x14ac:dyDescent="0.3">
      <c r="A710" s="13" t="s">
        <v>2506</v>
      </c>
      <c r="B710" s="13"/>
      <c r="C710" s="13" t="s">
        <v>5402</v>
      </c>
      <c r="D710" s="13" t="s">
        <v>10372</v>
      </c>
      <c r="E710" s="13"/>
      <c r="F710" s="13"/>
      <c r="G710" t="str">
        <f ca="1">IFERROR(
   IF(
      TODAY() - _xlfn.XLOOKUP(C710, Historico_de_ventas!F:F, Historico_de_ventas!C:C, "") &lt;= 90,
      "activo",
      "inactivo"
   ),
   "Nuevo Cliente"
)</f>
        <v>Nuevo Cliente</v>
      </c>
    </row>
    <row r="711" spans="1:7" hidden="1" x14ac:dyDescent="0.3">
      <c r="A711" s="13" t="s">
        <v>49</v>
      </c>
      <c r="B711" s="13" t="s">
        <v>4189</v>
      </c>
      <c r="C711" s="13" t="s">
        <v>4188</v>
      </c>
      <c r="D711" s="13" t="s">
        <v>10372</v>
      </c>
      <c r="E711" s="13"/>
      <c r="F711" s="13"/>
      <c r="G711" t="str">
        <f ca="1">IFERROR(
   IF(
      TODAY() - _xlfn.XLOOKUP(C711, Historico_de_ventas!F:F, Historico_de_ventas!C:C, "") &lt;= 90,
      "activo",
      "inactivo"
   ),
   "Nuevo Cliente"
)</f>
        <v>Nuevo Cliente</v>
      </c>
    </row>
    <row r="712" spans="1:7" ht="28.8" hidden="1" x14ac:dyDescent="0.3">
      <c r="A712" s="13"/>
      <c r="B712" s="13" t="s">
        <v>13195</v>
      </c>
      <c r="C712" s="13" t="s">
        <v>13196</v>
      </c>
      <c r="D712" s="13" t="s">
        <v>10372</v>
      </c>
      <c r="E712" s="13" t="s">
        <v>13191</v>
      </c>
      <c r="F712" s="13"/>
      <c r="G712" t="str">
        <f ca="1">IFERROR(
   IF(
      TODAY() - _xlfn.XLOOKUP(C712, Historico_de_ventas!F:F, Historico_de_ventas!C:C, "") &lt;= 90,
      "activo",
      "inactivo"
   ),
   "Nuevo Cliente"
)</f>
        <v>inactivo</v>
      </c>
    </row>
    <row r="713" spans="1:7" ht="28.8" x14ac:dyDescent="0.3">
      <c r="A713" s="13"/>
      <c r="B713" s="13" t="s">
        <v>10492</v>
      </c>
      <c r="C713" s="13" t="s">
        <v>8366</v>
      </c>
      <c r="D713" s="13" t="s">
        <v>10372</v>
      </c>
      <c r="E713" s="13" t="s">
        <v>13109</v>
      </c>
      <c r="F713" s="13"/>
      <c r="G713" t="str">
        <f ca="1">IFERROR(
   IF(
      TODAY() - _xlfn.XLOOKUP(C713, Historico_de_ventas!F:F, Historico_de_ventas!C:C, "") &lt;= 90,
      "activo",
      "inactivo"
   ),
   "Nuevo Cliente"
)</f>
        <v>Nuevo Cliente</v>
      </c>
    </row>
    <row r="714" spans="1:7" hidden="1" x14ac:dyDescent="0.3">
      <c r="A714" s="13" t="s">
        <v>6</v>
      </c>
      <c r="B714" s="13" t="s">
        <v>3618</v>
      </c>
      <c r="C714" s="13" t="s">
        <v>3617</v>
      </c>
      <c r="D714" s="13" t="s">
        <v>10372</v>
      </c>
      <c r="E714" s="13"/>
      <c r="F714" s="13"/>
      <c r="G714" t="str">
        <f ca="1">IFERROR(
   IF(
      TODAY() - _xlfn.XLOOKUP(C714, Historico_de_ventas!F:F, Historico_de_ventas!C:C, "") &lt;= 90,
      "activo",
      "inactivo"
   ),
   "Nuevo Cliente"
)</f>
        <v>inactivo</v>
      </c>
    </row>
    <row r="715" spans="1:7" hidden="1" x14ac:dyDescent="0.3">
      <c r="A715" s="13" t="s">
        <v>49</v>
      </c>
      <c r="B715" s="13" t="s">
        <v>3108</v>
      </c>
      <c r="C715" s="13" t="s">
        <v>8367</v>
      </c>
      <c r="D715" s="13" t="s">
        <v>10372</v>
      </c>
      <c r="E715" s="13"/>
      <c r="F715" s="13"/>
      <c r="G715" t="str">
        <f ca="1">IFERROR(
   IF(
      TODAY() - _xlfn.XLOOKUP(C715, Historico_de_ventas!F:F, Historico_de_ventas!C:C, "") &lt;= 90,
      "activo",
      "inactivo"
   ),
   "Nuevo Cliente"
)</f>
        <v>Nuevo Cliente</v>
      </c>
    </row>
    <row r="716" spans="1:7" ht="28.8" hidden="1" x14ac:dyDescent="0.3">
      <c r="A716" s="13"/>
      <c r="B716" s="13" t="s">
        <v>3034</v>
      </c>
      <c r="C716" s="13" t="s">
        <v>1538</v>
      </c>
      <c r="D716" s="13" t="s">
        <v>10372</v>
      </c>
      <c r="E716" s="13"/>
      <c r="F716" s="13"/>
      <c r="G716" t="str">
        <f ca="1">IFERROR(
   IF(
      TODAY() - _xlfn.XLOOKUP(C716, Historico_de_ventas!F:F, Historico_de_ventas!C:C, "") &lt;= 90,
      "activo",
      "inactivo"
   ),
   "Nuevo Cliente"
)</f>
        <v>Nuevo Cliente</v>
      </c>
    </row>
    <row r="717" spans="1:7" hidden="1" x14ac:dyDescent="0.3">
      <c r="A717" s="13" t="s">
        <v>115</v>
      </c>
      <c r="B717" s="13" t="s">
        <v>5964</v>
      </c>
      <c r="C717" s="13" t="s">
        <v>1771</v>
      </c>
      <c r="D717" s="13" t="s">
        <v>10372</v>
      </c>
      <c r="E717" s="13"/>
      <c r="F717" s="13"/>
      <c r="G717" t="str">
        <f ca="1">IFERROR(
   IF(
      TODAY() - _xlfn.XLOOKUP(C717, Historico_de_ventas!F:F, Historico_de_ventas!C:C, "") &lt;= 90,
      "activo",
      "inactivo"
   ),
   "Nuevo Cliente"
)</f>
        <v>Nuevo Cliente</v>
      </c>
    </row>
    <row r="718" spans="1:7" hidden="1" x14ac:dyDescent="0.3">
      <c r="A718" s="13" t="s">
        <v>2456</v>
      </c>
      <c r="B718" s="13" t="s">
        <v>10494</v>
      </c>
      <c r="C718" s="13" t="s">
        <v>8368</v>
      </c>
      <c r="D718" s="13" t="s">
        <v>10372</v>
      </c>
      <c r="E718" s="13"/>
      <c r="F718" s="13"/>
      <c r="G718" t="str">
        <f ca="1">IFERROR(
   IF(
      TODAY() - _xlfn.XLOOKUP(C718, Historico_de_ventas!F:F, Historico_de_ventas!C:C, "") &lt;= 90,
      "activo",
      "inactivo"
   ),
   "Nuevo Cliente"
)</f>
        <v>Nuevo Cliente</v>
      </c>
    </row>
    <row r="719" spans="1:7" hidden="1" x14ac:dyDescent="0.3">
      <c r="A719" s="13" t="s">
        <v>63</v>
      </c>
      <c r="B719" s="13" t="s">
        <v>10480</v>
      </c>
      <c r="C719" s="13" t="s">
        <v>8369</v>
      </c>
      <c r="D719" s="13" t="s">
        <v>10372</v>
      </c>
      <c r="E719" s="13"/>
      <c r="F719" s="13"/>
      <c r="G719" t="str">
        <f ca="1">IFERROR(
   IF(
      TODAY() - _xlfn.XLOOKUP(C719, Historico_de_ventas!F:F, Historico_de_ventas!C:C, "") &lt;= 90,
      "activo",
      "inactivo"
   ),
   "Nuevo Cliente"
)</f>
        <v>Nuevo Cliente</v>
      </c>
    </row>
    <row r="720" spans="1:7" ht="28.8" hidden="1" x14ac:dyDescent="0.3">
      <c r="A720" s="13" t="s">
        <v>56</v>
      </c>
      <c r="B720" s="13" t="s">
        <v>8227</v>
      </c>
      <c r="C720" s="13" t="s">
        <v>8226</v>
      </c>
      <c r="D720" s="13" t="s">
        <v>10372</v>
      </c>
      <c r="E720" s="13"/>
      <c r="F720" s="13"/>
      <c r="G720" t="str">
        <f ca="1">IFERROR(
   IF(
      TODAY() - _xlfn.XLOOKUP(C720, Historico_de_ventas!F:F, Historico_de_ventas!C:C, "") &lt;= 90,
      "activo",
      "inactivo"
   ),
   "Nuevo Cliente"
)</f>
        <v>inactivo</v>
      </c>
    </row>
    <row r="721" spans="1:7" hidden="1" x14ac:dyDescent="0.3">
      <c r="A721" s="13" t="s">
        <v>87</v>
      </c>
      <c r="B721" s="13" t="s">
        <v>10495</v>
      </c>
      <c r="C721" s="13" t="s">
        <v>8370</v>
      </c>
      <c r="D721" s="13" t="s">
        <v>10372</v>
      </c>
      <c r="E721" s="13"/>
      <c r="F721" s="13"/>
      <c r="G721" t="str">
        <f ca="1">IFERROR(
   IF(
      TODAY() - _xlfn.XLOOKUP(C721, Historico_de_ventas!F:F, Historico_de_ventas!C:C, "") &lt;= 90,
      "activo",
      "inactivo"
   ),
   "Nuevo Cliente"
)</f>
        <v>Nuevo Cliente</v>
      </c>
    </row>
    <row r="722" spans="1:7" ht="28.8" hidden="1" x14ac:dyDescent="0.3">
      <c r="A722" s="13" t="s">
        <v>401</v>
      </c>
      <c r="B722" s="13" t="s">
        <v>10496</v>
      </c>
      <c r="C722" s="13" t="s">
        <v>8225</v>
      </c>
      <c r="D722" s="13" t="s">
        <v>10372</v>
      </c>
      <c r="E722" s="13"/>
      <c r="F722" s="13"/>
      <c r="G722" t="str">
        <f ca="1">IFERROR(
   IF(
      TODAY() - _xlfn.XLOOKUP(C722, Historico_de_ventas!F:F, Historico_de_ventas!C:C, "") &lt;= 90,
      "activo",
      "inactivo"
   ),
   "Nuevo Cliente"
)</f>
        <v>Nuevo Cliente</v>
      </c>
    </row>
    <row r="723" spans="1:7" hidden="1" x14ac:dyDescent="0.3">
      <c r="A723" s="13" t="s">
        <v>49</v>
      </c>
      <c r="B723" s="13" t="s">
        <v>3189</v>
      </c>
      <c r="C723" s="13" t="s">
        <v>3188</v>
      </c>
      <c r="D723" s="13" t="s">
        <v>10372</v>
      </c>
      <c r="E723" s="13"/>
      <c r="F723" s="13"/>
      <c r="G723" t="str">
        <f ca="1">IFERROR(
   IF(
      TODAY() - _xlfn.XLOOKUP(C723, Historico_de_ventas!F:F, Historico_de_ventas!C:C, "") &lt;= 90,
      "activo",
      "inactivo"
   ),
   "Nuevo Cliente"
)</f>
        <v>activo</v>
      </c>
    </row>
    <row r="724" spans="1:7" hidden="1" x14ac:dyDescent="0.3">
      <c r="A724" s="13"/>
      <c r="B724" s="13"/>
      <c r="C724" s="13" t="s">
        <v>8371</v>
      </c>
      <c r="D724" s="13"/>
      <c r="E724" s="13"/>
      <c r="F724" s="13"/>
      <c r="G724" t="str">
        <f ca="1">IFERROR(
   IF(
      TODAY() - _xlfn.XLOOKUP(C724, Historico_de_ventas!F:F, Historico_de_ventas!C:C, "") &lt;= 90,
      "activo",
      "inactivo"
   ),
   "Nuevo Cliente"
)</f>
        <v>Nuevo Cliente</v>
      </c>
    </row>
    <row r="725" spans="1:7" hidden="1" x14ac:dyDescent="0.3">
      <c r="A725" s="13" t="s">
        <v>87</v>
      </c>
      <c r="B725" s="13" t="s">
        <v>10482</v>
      </c>
      <c r="C725" s="13" t="s">
        <v>8371</v>
      </c>
      <c r="D725" s="13" t="s">
        <v>10372</v>
      </c>
      <c r="E725" s="13"/>
      <c r="F725" s="13"/>
      <c r="G725" t="str">
        <f ca="1">IFERROR(
   IF(
      TODAY() - _xlfn.XLOOKUP(C725, Historico_de_ventas!F:F, Historico_de_ventas!C:C, "") &lt;= 90,
      "activo",
      "inactivo"
   ),
   "Nuevo Cliente"
)</f>
        <v>Nuevo Cliente</v>
      </c>
    </row>
    <row r="726" spans="1:7" hidden="1" x14ac:dyDescent="0.3">
      <c r="A726" s="13" t="s">
        <v>49</v>
      </c>
      <c r="B726" s="13" t="s">
        <v>2529</v>
      </c>
      <c r="C726" s="13" t="s">
        <v>352</v>
      </c>
      <c r="D726" s="13" t="s">
        <v>10372</v>
      </c>
      <c r="E726" s="13"/>
      <c r="F726" s="13"/>
      <c r="G726" t="str">
        <f ca="1">IFERROR(
   IF(
      TODAY() - _xlfn.XLOOKUP(C726, Historico_de_ventas!F:F, Historico_de_ventas!C:C, "") &lt;= 90,
      "activo",
      "inactivo"
   ),
   "Nuevo Cliente"
)</f>
        <v>Nuevo Cliente</v>
      </c>
    </row>
    <row r="727" spans="1:7" ht="28.8" hidden="1" x14ac:dyDescent="0.3">
      <c r="A727" s="13"/>
      <c r="B727" s="13" t="s">
        <v>8224</v>
      </c>
      <c r="C727" s="13" t="s">
        <v>8223</v>
      </c>
      <c r="D727" s="13" t="s">
        <v>10372</v>
      </c>
      <c r="E727" s="13"/>
      <c r="F727" s="13"/>
      <c r="G727" t="str">
        <f ca="1">IFERROR(
   IF(
      TODAY() - _xlfn.XLOOKUP(C727, Historico_de_ventas!F:F, Historico_de_ventas!C:C, "") &lt;= 90,
      "activo",
      "inactivo"
   ),
   "Nuevo Cliente"
)</f>
        <v>inactivo</v>
      </c>
    </row>
    <row r="728" spans="1:7" ht="28.8" hidden="1" x14ac:dyDescent="0.3">
      <c r="A728" s="13" t="s">
        <v>115</v>
      </c>
      <c r="B728" s="13" t="s">
        <v>10485</v>
      </c>
      <c r="C728" s="13" t="s">
        <v>1154</v>
      </c>
      <c r="D728" s="13" t="s">
        <v>10372</v>
      </c>
      <c r="E728" s="13"/>
      <c r="F728" s="13"/>
      <c r="G728" t="str">
        <f ca="1">IFERROR(
   IF(
      TODAY() - _xlfn.XLOOKUP(C728, Historico_de_ventas!F:F, Historico_de_ventas!C:C, "") &lt;= 90,
      "activo",
      "inactivo"
   ),
   "Nuevo Cliente"
)</f>
        <v>Nuevo Cliente</v>
      </c>
    </row>
    <row r="729" spans="1:7" ht="28.8" hidden="1" x14ac:dyDescent="0.3">
      <c r="A729" s="13"/>
      <c r="B729" s="13" t="s">
        <v>3442</v>
      </c>
      <c r="C729" s="13" t="s">
        <v>3441</v>
      </c>
      <c r="D729" s="13" t="s">
        <v>10372</v>
      </c>
      <c r="E729" s="13"/>
      <c r="F729" s="13"/>
      <c r="G729" t="str">
        <f ca="1">IFERROR(
   IF(
      TODAY() - _xlfn.XLOOKUP(C729, Historico_de_ventas!F:F, Historico_de_ventas!C:C, "") &lt;= 90,
      "activo",
      "inactivo"
   ),
   "Nuevo Cliente"
)</f>
        <v>inactivo</v>
      </c>
    </row>
    <row r="730" spans="1:7" hidden="1" x14ac:dyDescent="0.3">
      <c r="A730" s="13" t="s">
        <v>6</v>
      </c>
      <c r="B730" s="13" t="s">
        <v>4931</v>
      </c>
      <c r="C730" s="13" t="s">
        <v>4930</v>
      </c>
      <c r="D730" s="13" t="s">
        <v>10372</v>
      </c>
      <c r="E730" s="13"/>
      <c r="F730" s="13"/>
      <c r="G730" t="str">
        <f ca="1">IFERROR(
   IF(
      TODAY() - _xlfn.XLOOKUP(C730, Historico_de_ventas!F:F, Historico_de_ventas!C:C, "") &lt;= 90,
      "activo",
      "inactivo"
   ),
   "Nuevo Cliente"
)</f>
        <v>Nuevo Cliente</v>
      </c>
    </row>
    <row r="731" spans="1:7" hidden="1" x14ac:dyDescent="0.3">
      <c r="A731" s="13" t="s">
        <v>49</v>
      </c>
      <c r="B731" s="13" t="s">
        <v>13197</v>
      </c>
      <c r="C731" s="13" t="s">
        <v>1077</v>
      </c>
      <c r="D731" s="13" t="s">
        <v>10372</v>
      </c>
      <c r="E731" s="13"/>
      <c r="F731" s="13"/>
      <c r="G731" t="str">
        <f ca="1">IFERROR(
   IF(
      TODAY() - _xlfn.XLOOKUP(C731, Historico_de_ventas!F:F, Historico_de_ventas!C:C, "") &lt;= 90,
      "activo",
      "inactivo"
   ),
   "Nuevo Cliente"
)</f>
        <v>activo</v>
      </c>
    </row>
    <row r="732" spans="1:7" hidden="1" x14ac:dyDescent="0.3">
      <c r="A732" s="13" t="s">
        <v>92</v>
      </c>
      <c r="B732" s="13" t="s">
        <v>3191</v>
      </c>
      <c r="C732" s="13" t="s">
        <v>3190</v>
      </c>
      <c r="D732" s="13" t="s">
        <v>10372</v>
      </c>
      <c r="E732" s="13"/>
      <c r="F732" s="13"/>
      <c r="G732" t="str">
        <f ca="1">IFERROR(
   IF(
      TODAY() - _xlfn.XLOOKUP(C732, Historico_de_ventas!F:F, Historico_de_ventas!C:C, "") &lt;= 90,
      "activo",
      "inactivo"
   ),
   "Nuevo Cliente"
)</f>
        <v>inactivo</v>
      </c>
    </row>
    <row r="733" spans="1:7" hidden="1" x14ac:dyDescent="0.3">
      <c r="A733" s="13" t="s">
        <v>1069</v>
      </c>
      <c r="B733" s="13"/>
      <c r="C733" s="13" t="s">
        <v>8372</v>
      </c>
      <c r="D733" s="13" t="s">
        <v>10372</v>
      </c>
      <c r="E733" s="13"/>
      <c r="F733" s="13"/>
      <c r="G733" t="str">
        <f ca="1">IFERROR(
   IF(
      TODAY() - _xlfn.XLOOKUP(C733, Historico_de_ventas!F:F, Historico_de_ventas!C:C, "") &lt;= 90,
      "activo",
      "inactivo"
   ),
   "Nuevo Cliente"
)</f>
        <v>Nuevo Cliente</v>
      </c>
    </row>
    <row r="734" spans="1:7" ht="28.8" hidden="1" x14ac:dyDescent="0.3">
      <c r="A734" s="13" t="s">
        <v>69</v>
      </c>
      <c r="B734" s="13" t="s">
        <v>7553</v>
      </c>
      <c r="C734" s="13" t="s">
        <v>7552</v>
      </c>
      <c r="D734" s="13" t="s">
        <v>10372</v>
      </c>
      <c r="E734" s="13"/>
      <c r="F734" s="13"/>
      <c r="G734" t="str">
        <f ca="1">IFERROR(
   IF(
      TODAY() - _xlfn.XLOOKUP(C734, Historico_de_ventas!F:F, Historico_de_ventas!C:C, "") &lt;= 90,
      "activo",
      "inactivo"
   ),
   "Nuevo Cliente"
)</f>
        <v>inactivo</v>
      </c>
    </row>
    <row r="735" spans="1:7" ht="28.8" hidden="1" x14ac:dyDescent="0.3">
      <c r="A735" s="13" t="s">
        <v>49</v>
      </c>
      <c r="B735" s="13" t="s">
        <v>1737</v>
      </c>
      <c r="C735" s="13" t="s">
        <v>3481</v>
      </c>
      <c r="D735" s="13" t="s">
        <v>10372</v>
      </c>
      <c r="E735" s="13"/>
      <c r="F735" s="13"/>
      <c r="G735" t="str">
        <f ca="1">IFERROR(
   IF(
      TODAY() - _xlfn.XLOOKUP(C735, Historico_de_ventas!F:F, Historico_de_ventas!C:C, "") &lt;= 90,
      "activo",
      "inactivo"
   ),
   "Nuevo Cliente"
)</f>
        <v>Nuevo Cliente</v>
      </c>
    </row>
    <row r="736" spans="1:7" ht="28.8" hidden="1" x14ac:dyDescent="0.3">
      <c r="A736" s="13" t="s">
        <v>79</v>
      </c>
      <c r="B736" s="13" t="s">
        <v>2469</v>
      </c>
      <c r="C736" s="13" t="s">
        <v>2468</v>
      </c>
      <c r="D736" s="13" t="s">
        <v>10372</v>
      </c>
      <c r="E736" s="13"/>
      <c r="F736" s="13"/>
      <c r="G736" t="str">
        <f ca="1">IFERROR(
   IF(
      TODAY() - _xlfn.XLOOKUP(C736, Historico_de_ventas!F:F, Historico_de_ventas!C:C, "") &lt;= 90,
      "activo",
      "inactivo"
   ),
   "Nuevo Cliente"
)</f>
        <v>Nuevo Cliente</v>
      </c>
    </row>
    <row r="737" spans="1:7" hidden="1" x14ac:dyDescent="0.3">
      <c r="A737" s="13" t="s">
        <v>121</v>
      </c>
      <c r="B737" s="13" t="s">
        <v>10489</v>
      </c>
      <c r="C737" s="13" t="s">
        <v>2159</v>
      </c>
      <c r="D737" s="13" t="s">
        <v>10372</v>
      </c>
      <c r="E737" s="13"/>
      <c r="F737" s="13"/>
      <c r="G737" t="str">
        <f ca="1">IFERROR(
   IF(
      TODAY() - _xlfn.XLOOKUP(C737, Historico_de_ventas!F:F, Historico_de_ventas!C:C, "") &lt;= 90,
      "activo",
      "inactivo"
   ),
   "Nuevo Cliente"
)</f>
        <v>Nuevo Cliente</v>
      </c>
    </row>
    <row r="738" spans="1:7" ht="28.8" hidden="1" x14ac:dyDescent="0.3">
      <c r="A738" s="13" t="s">
        <v>287</v>
      </c>
      <c r="B738" s="13" t="s">
        <v>8228</v>
      </c>
      <c r="C738" s="13" t="s">
        <v>286</v>
      </c>
      <c r="D738" s="13" t="s">
        <v>10372</v>
      </c>
      <c r="E738" s="13"/>
      <c r="F738" s="13"/>
      <c r="G738" t="str">
        <f ca="1">IFERROR(
   IF(
      TODAY() - _xlfn.XLOOKUP(C738, Historico_de_ventas!F:F, Historico_de_ventas!C:C, "") &lt;= 90,
      "activo",
      "inactivo"
   ),
   "Nuevo Cliente"
)</f>
        <v>Nuevo Cliente</v>
      </c>
    </row>
    <row r="739" spans="1:7" hidden="1" x14ac:dyDescent="0.3">
      <c r="A739" s="13" t="s">
        <v>10294</v>
      </c>
      <c r="B739" s="13" t="s">
        <v>10497</v>
      </c>
      <c r="C739" s="13" t="s">
        <v>8373</v>
      </c>
      <c r="D739" s="13" t="s">
        <v>10372</v>
      </c>
      <c r="E739" s="13"/>
      <c r="F739" s="13"/>
      <c r="G739" t="str">
        <f ca="1">IFERROR(
   IF(
      TODAY() - _xlfn.XLOOKUP(C739, Historico_de_ventas!F:F, Historico_de_ventas!C:C, "") &lt;= 90,
      "activo",
      "inactivo"
   ),
   "Nuevo Cliente"
)</f>
        <v>Nuevo Cliente</v>
      </c>
    </row>
    <row r="740" spans="1:7" hidden="1" x14ac:dyDescent="0.3">
      <c r="A740" s="13"/>
      <c r="B740" s="13" t="s">
        <v>13198</v>
      </c>
      <c r="C740" s="13" t="s">
        <v>13199</v>
      </c>
      <c r="D740" s="13" t="s">
        <v>10372</v>
      </c>
      <c r="E740" s="13"/>
      <c r="F740" s="13"/>
      <c r="G740" t="str">
        <f ca="1">IFERROR(
   IF(
      TODAY() - _xlfn.XLOOKUP(C740, Historico_de_ventas!F:F, Historico_de_ventas!C:C, "") &lt;= 90,
      "activo",
      "inactivo"
   ),
   "Nuevo Cliente"
)</f>
        <v>inactivo</v>
      </c>
    </row>
    <row r="741" spans="1:7" ht="28.8" hidden="1" x14ac:dyDescent="0.3">
      <c r="A741" s="13" t="s">
        <v>3051</v>
      </c>
      <c r="B741" s="13"/>
      <c r="C741" s="13" t="s">
        <v>5651</v>
      </c>
      <c r="D741" s="13" t="s">
        <v>10372</v>
      </c>
      <c r="E741" s="13"/>
      <c r="F741" s="13"/>
      <c r="G741" t="str">
        <f ca="1">IFERROR(
   IF(
      TODAY() - _xlfn.XLOOKUP(C741, Historico_de_ventas!F:F, Historico_de_ventas!C:C, "") &lt;= 90,
      "activo",
      "inactivo"
   ),
   "Nuevo Cliente"
)</f>
        <v>Nuevo Cliente</v>
      </c>
    </row>
    <row r="742" spans="1:7" hidden="1" x14ac:dyDescent="0.3">
      <c r="A742" s="13" t="s">
        <v>144</v>
      </c>
      <c r="B742" s="13" t="s">
        <v>3457</v>
      </c>
      <c r="C742" s="13" t="s">
        <v>6906</v>
      </c>
      <c r="D742" s="13" t="s">
        <v>10372</v>
      </c>
      <c r="E742" s="13"/>
      <c r="F742" s="13"/>
      <c r="G742" t="str">
        <f ca="1">IFERROR(
   IF(
      TODAY() - _xlfn.XLOOKUP(C742, Historico_de_ventas!F:F, Historico_de_ventas!C:C, "") &lt;= 90,
      "activo",
      "inactivo"
   ),
   "Nuevo Cliente"
)</f>
        <v>Nuevo Cliente</v>
      </c>
    </row>
    <row r="743" spans="1:7" ht="28.8" hidden="1" x14ac:dyDescent="0.3">
      <c r="A743" s="13" t="s">
        <v>49</v>
      </c>
      <c r="B743" s="13" t="s">
        <v>6072</v>
      </c>
      <c r="C743" s="13" t="s">
        <v>6071</v>
      </c>
      <c r="D743" s="13" t="s">
        <v>10372</v>
      </c>
      <c r="E743" s="13"/>
      <c r="F743" s="13"/>
      <c r="G743" t="str">
        <f ca="1">IFERROR(
   IF(
      TODAY() - _xlfn.XLOOKUP(C743, Historico_de_ventas!F:F, Historico_de_ventas!C:C, "") &lt;= 90,
      "activo",
      "inactivo"
   ),
   "Nuevo Cliente"
)</f>
        <v>Nuevo Cliente</v>
      </c>
    </row>
    <row r="744" spans="1:7" ht="28.8" hidden="1" x14ac:dyDescent="0.3">
      <c r="A744" s="13" t="s">
        <v>720</v>
      </c>
      <c r="B744" s="13" t="s">
        <v>3702</v>
      </c>
      <c r="C744" s="13" t="s">
        <v>3192</v>
      </c>
      <c r="D744" s="13" t="s">
        <v>10372</v>
      </c>
      <c r="E744" s="13"/>
      <c r="F744" s="13"/>
      <c r="G744" t="str">
        <f ca="1">IFERROR(
   IF(
      TODAY() - _xlfn.XLOOKUP(C744, Historico_de_ventas!F:F, Historico_de_ventas!C:C, "") &lt;= 90,
      "activo",
      "inactivo"
   ),
   "Nuevo Cliente"
)</f>
        <v>Nuevo Cliente</v>
      </c>
    </row>
    <row r="745" spans="1:7" ht="28.8" hidden="1" x14ac:dyDescent="0.3">
      <c r="A745" s="13" t="s">
        <v>115</v>
      </c>
      <c r="B745" s="13" t="s">
        <v>7403</v>
      </c>
      <c r="C745" s="13" t="s">
        <v>7402</v>
      </c>
      <c r="D745" s="13" t="s">
        <v>10372</v>
      </c>
      <c r="E745" s="13"/>
      <c r="F745" s="13"/>
      <c r="G745" t="str">
        <f ca="1">IFERROR(
   IF(
      TODAY() - _xlfn.XLOOKUP(C745, Historico_de_ventas!F:F, Historico_de_ventas!C:C, "") &lt;= 90,
      "activo",
      "inactivo"
   ),
   "Nuevo Cliente"
)</f>
        <v>Nuevo Cliente</v>
      </c>
    </row>
    <row r="746" spans="1:7" ht="28.8" hidden="1" x14ac:dyDescent="0.3">
      <c r="A746" s="13" t="s">
        <v>184</v>
      </c>
      <c r="B746" s="13" t="s">
        <v>1350</v>
      </c>
      <c r="C746" s="13" t="s">
        <v>1349</v>
      </c>
      <c r="D746" s="13" t="s">
        <v>10372</v>
      </c>
      <c r="E746" s="13"/>
      <c r="F746" s="13"/>
      <c r="G746" t="str">
        <f ca="1">IFERROR(
   IF(
      TODAY() - _xlfn.XLOOKUP(C746, Historico_de_ventas!F:F, Historico_de_ventas!C:C, "") &lt;= 90,
      "activo",
      "inactivo"
   ),
   "Nuevo Cliente"
)</f>
        <v>Nuevo Cliente</v>
      </c>
    </row>
    <row r="747" spans="1:7" ht="28.8" hidden="1" x14ac:dyDescent="0.3">
      <c r="A747" s="13" t="s">
        <v>512</v>
      </c>
      <c r="B747" s="13" t="s">
        <v>10498</v>
      </c>
      <c r="C747" s="13" t="s">
        <v>8374</v>
      </c>
      <c r="D747" s="13" t="s">
        <v>10372</v>
      </c>
      <c r="E747" s="13"/>
      <c r="F747" s="13"/>
      <c r="G747" t="str">
        <f ca="1">IFERROR(
   IF(
      TODAY() - _xlfn.XLOOKUP(C747, Historico_de_ventas!F:F, Historico_de_ventas!C:C, "") &lt;= 90,
      "activo",
      "inactivo"
   ),
   "Nuevo Cliente"
)</f>
        <v>Nuevo Cliente</v>
      </c>
    </row>
    <row r="748" spans="1:7" hidden="1" x14ac:dyDescent="0.3">
      <c r="A748" s="13"/>
      <c r="B748" s="13"/>
      <c r="C748" s="13" t="s">
        <v>8375</v>
      </c>
      <c r="D748" s="13"/>
      <c r="E748" s="13"/>
      <c r="F748" s="13"/>
      <c r="G748" t="str">
        <f ca="1">IFERROR(
   IF(
      TODAY() - _xlfn.XLOOKUP(C748, Historico_de_ventas!F:F, Historico_de_ventas!C:C, "") &lt;= 90,
      "activo",
      "inactivo"
   ),
   "Nuevo Cliente"
)</f>
        <v>activo</v>
      </c>
    </row>
    <row r="749" spans="1:7" ht="28.8" hidden="1" x14ac:dyDescent="0.3">
      <c r="A749" s="13" t="s">
        <v>69</v>
      </c>
      <c r="B749" s="13" t="s">
        <v>3089</v>
      </c>
      <c r="C749" s="13" t="s">
        <v>8375</v>
      </c>
      <c r="D749" s="13" t="s">
        <v>10372</v>
      </c>
      <c r="E749" s="13"/>
      <c r="F749" s="13"/>
      <c r="G749" t="str">
        <f ca="1">IFERROR(
   IF(
      TODAY() - _xlfn.XLOOKUP(C749, Historico_de_ventas!F:F, Historico_de_ventas!C:C, "") &lt;= 90,
      "activo",
      "inactivo"
   ),
   "Nuevo Cliente"
)</f>
        <v>activo</v>
      </c>
    </row>
    <row r="750" spans="1:7" ht="43.2" hidden="1" x14ac:dyDescent="0.3">
      <c r="A750" s="13" t="s">
        <v>327</v>
      </c>
      <c r="B750" s="13" t="s">
        <v>13200</v>
      </c>
      <c r="C750" s="13" t="s">
        <v>13201</v>
      </c>
      <c r="D750" s="13" t="s">
        <v>10372</v>
      </c>
      <c r="E750" s="13" t="s">
        <v>13021</v>
      </c>
      <c r="F750" s="13"/>
      <c r="G750" t="str">
        <f ca="1">IFERROR(
   IF(
      TODAY() - _xlfn.XLOOKUP(C750, Historico_de_ventas!F:F, Historico_de_ventas!C:C, "") &lt;= 90,
      "activo",
      "inactivo"
   ),
   "Nuevo Cliente"
)</f>
        <v>inactivo</v>
      </c>
    </row>
    <row r="751" spans="1:7" hidden="1" x14ac:dyDescent="0.3">
      <c r="A751" s="13"/>
      <c r="B751" s="13"/>
      <c r="C751" s="13" t="s">
        <v>8376</v>
      </c>
      <c r="D751" s="13"/>
      <c r="E751" s="13"/>
      <c r="F751" s="13"/>
      <c r="G751" t="str">
        <f ca="1">IFERROR(
   IF(
      TODAY() - _xlfn.XLOOKUP(C751, Historico_de_ventas!F:F, Historico_de_ventas!C:C, "") &lt;= 90,
      "activo",
      "inactivo"
   ),
   "Nuevo Cliente"
)</f>
        <v>Nuevo Cliente</v>
      </c>
    </row>
    <row r="752" spans="1:7" ht="28.8" hidden="1" x14ac:dyDescent="0.3">
      <c r="A752" s="13" t="s">
        <v>451</v>
      </c>
      <c r="B752" s="13"/>
      <c r="C752" s="13" t="s">
        <v>8376</v>
      </c>
      <c r="D752" s="13" t="s">
        <v>10372</v>
      </c>
      <c r="E752" s="13"/>
      <c r="F752" s="13"/>
      <c r="G752" t="str">
        <f ca="1">IFERROR(
   IF(
      TODAY() - _xlfn.XLOOKUP(C752, Historico_de_ventas!F:F, Historico_de_ventas!C:C, "") &lt;= 90,
      "activo",
      "inactivo"
   ),
   "Nuevo Cliente"
)</f>
        <v>Nuevo Cliente</v>
      </c>
    </row>
    <row r="753" spans="1:7" ht="28.8" hidden="1" x14ac:dyDescent="0.3">
      <c r="A753" s="13" t="s">
        <v>106</v>
      </c>
      <c r="B753" s="13" t="s">
        <v>126</v>
      </c>
      <c r="C753" s="13" t="s">
        <v>2168</v>
      </c>
      <c r="D753" s="13" t="s">
        <v>10372</v>
      </c>
      <c r="E753" s="13"/>
      <c r="F753" s="13"/>
      <c r="G753" t="str">
        <f ca="1">IFERROR(
   IF(
      TODAY() - _xlfn.XLOOKUP(C753, Historico_de_ventas!F:F, Historico_de_ventas!C:C, "") &lt;= 90,
      "activo",
      "inactivo"
   ),
   "Nuevo Cliente"
)</f>
        <v>Nuevo Cliente</v>
      </c>
    </row>
    <row r="754" spans="1:7" hidden="1" x14ac:dyDescent="0.3">
      <c r="A754" s="13"/>
      <c r="B754" s="13"/>
      <c r="C754" s="13" t="s">
        <v>8377</v>
      </c>
      <c r="D754" s="13"/>
      <c r="E754" s="13"/>
      <c r="F754" s="13"/>
      <c r="G754" t="str">
        <f ca="1">IFERROR(
   IF(
      TODAY() - _xlfn.XLOOKUP(C754, Historico_de_ventas!F:F, Historico_de_ventas!C:C, "") &lt;= 90,
      "activo",
      "inactivo"
   ),
   "Nuevo Cliente"
)</f>
        <v>Nuevo Cliente</v>
      </c>
    </row>
    <row r="755" spans="1:7" ht="28.8" hidden="1" x14ac:dyDescent="0.3">
      <c r="A755" s="13"/>
      <c r="B755" s="13" t="s">
        <v>6268</v>
      </c>
      <c r="C755" s="13" t="s">
        <v>8377</v>
      </c>
      <c r="D755" s="13" t="s">
        <v>10372</v>
      </c>
      <c r="E755" s="13"/>
      <c r="F755" s="13"/>
      <c r="G755" t="str">
        <f ca="1">IFERROR(
   IF(
      TODAY() - _xlfn.XLOOKUP(C755, Historico_de_ventas!F:F, Historico_de_ventas!C:C, "") &lt;= 90,
      "activo",
      "inactivo"
   ),
   "Nuevo Cliente"
)</f>
        <v>Nuevo Cliente</v>
      </c>
    </row>
    <row r="756" spans="1:7" ht="28.8" hidden="1" x14ac:dyDescent="0.3">
      <c r="A756" s="13" t="s">
        <v>49</v>
      </c>
      <c r="B756" s="13" t="s">
        <v>3062</v>
      </c>
      <c r="C756" s="13" t="s">
        <v>850</v>
      </c>
      <c r="D756" s="13" t="s">
        <v>10372</v>
      </c>
      <c r="E756" s="13"/>
      <c r="F756" s="13"/>
      <c r="G756" t="str">
        <f ca="1">IFERROR(
   IF(
      TODAY() - _xlfn.XLOOKUP(C756, Historico_de_ventas!F:F, Historico_de_ventas!C:C, "") &lt;= 90,
      "activo",
      "inactivo"
   ),
   "Nuevo Cliente"
)</f>
        <v>Nuevo Cliente</v>
      </c>
    </row>
    <row r="757" spans="1:7" hidden="1" x14ac:dyDescent="0.3">
      <c r="A757" s="13"/>
      <c r="B757" s="13"/>
      <c r="C757" s="13" t="s">
        <v>13202</v>
      </c>
      <c r="D757" s="13"/>
      <c r="E757" s="13"/>
      <c r="F757" s="13"/>
      <c r="G757" t="str">
        <f ca="1">IFERROR(
   IF(
      TODAY() - _xlfn.XLOOKUP(C757, Historico_de_ventas!F:F, Historico_de_ventas!C:C, "") &lt;= 90,
      "activo",
      "inactivo"
   ),
   "Nuevo Cliente"
)</f>
        <v>Nuevo Cliente</v>
      </c>
    </row>
    <row r="758" spans="1:7" ht="28.8" hidden="1" x14ac:dyDescent="0.3">
      <c r="A758" s="13" t="s">
        <v>174</v>
      </c>
      <c r="B758" s="13" t="s">
        <v>13203</v>
      </c>
      <c r="C758" s="13" t="s">
        <v>13204</v>
      </c>
      <c r="D758" s="13" t="s">
        <v>10372</v>
      </c>
      <c r="E758" s="13"/>
      <c r="F758" s="13" t="s">
        <v>13205</v>
      </c>
      <c r="G758" t="str">
        <f ca="1">IFERROR(
   IF(
      TODAY() - _xlfn.XLOOKUP(C758, Historico_de_ventas!F:F, Historico_de_ventas!C:C, "") &lt;= 90,
      "activo",
      "inactivo"
   ),
   "Nuevo Cliente"
)</f>
        <v>inactivo</v>
      </c>
    </row>
    <row r="759" spans="1:7" ht="28.8" hidden="1" x14ac:dyDescent="0.3">
      <c r="A759" s="13"/>
      <c r="B759" s="13" t="s">
        <v>13206</v>
      </c>
      <c r="C759" s="13" t="s">
        <v>6777</v>
      </c>
      <c r="D759" s="13" t="s">
        <v>10372</v>
      </c>
      <c r="E759" s="13"/>
      <c r="F759" s="13"/>
      <c r="G759" t="str">
        <f ca="1">IFERROR(
   IF(
      TODAY() - _xlfn.XLOOKUP(C759, Historico_de_ventas!F:F, Historico_de_ventas!C:C, "") &lt;= 90,
      "activo",
      "inactivo"
   ),
   "Nuevo Cliente"
)</f>
        <v>inactivo</v>
      </c>
    </row>
    <row r="760" spans="1:7" hidden="1" x14ac:dyDescent="0.3">
      <c r="A760" s="13" t="s">
        <v>1098</v>
      </c>
      <c r="B760" s="13"/>
      <c r="C760" s="13" t="s">
        <v>1454</v>
      </c>
      <c r="D760" s="13" t="s">
        <v>10372</v>
      </c>
      <c r="E760" s="13"/>
      <c r="F760" s="13"/>
      <c r="G760" t="str">
        <f ca="1">IFERROR(
   IF(
      TODAY() - _xlfn.XLOOKUP(C760, Historico_de_ventas!F:F, Historico_de_ventas!C:C, "") &lt;= 90,
      "activo",
      "inactivo"
   ),
   "Nuevo Cliente"
)</f>
        <v>Nuevo Cliente</v>
      </c>
    </row>
    <row r="761" spans="1:7" hidden="1" x14ac:dyDescent="0.3">
      <c r="A761" s="13"/>
      <c r="B761" s="13"/>
      <c r="C761" s="13" t="s">
        <v>13207</v>
      </c>
      <c r="D761" s="13"/>
      <c r="E761" s="13"/>
      <c r="F761" s="13"/>
      <c r="G761" t="str">
        <f ca="1">IFERROR(
   IF(
      TODAY() - _xlfn.XLOOKUP(C761, Historico_de_ventas!F:F, Historico_de_ventas!C:C, "") &lt;= 90,
      "activo",
      "inactivo"
   ),
   "Nuevo Cliente"
)</f>
        <v>Nuevo Cliente</v>
      </c>
    </row>
    <row r="762" spans="1:7" hidden="1" x14ac:dyDescent="0.3">
      <c r="A762" s="13"/>
      <c r="B762" s="13" t="s">
        <v>4189</v>
      </c>
      <c r="C762" s="13" t="s">
        <v>3353</v>
      </c>
      <c r="D762" s="13" t="s">
        <v>10372</v>
      </c>
      <c r="E762" s="13"/>
      <c r="F762" s="13"/>
      <c r="G762" t="str">
        <f ca="1">IFERROR(
   IF(
      TODAY() - _xlfn.XLOOKUP(C762, Historico_de_ventas!F:F, Historico_de_ventas!C:C, "") &lt;= 90,
      "activo",
      "inactivo"
   ),
   "Nuevo Cliente"
)</f>
        <v>Nuevo Cliente</v>
      </c>
    </row>
    <row r="763" spans="1:7" hidden="1" x14ac:dyDescent="0.3">
      <c r="A763" s="13"/>
      <c r="B763" s="13" t="s">
        <v>3618</v>
      </c>
      <c r="C763" s="13" t="s">
        <v>4682</v>
      </c>
      <c r="D763" s="13" t="s">
        <v>10372</v>
      </c>
      <c r="E763" s="13"/>
      <c r="F763" s="13"/>
      <c r="G763" t="str">
        <f ca="1">IFERROR(
   IF(
      TODAY() - _xlfn.XLOOKUP(C763, Historico_de_ventas!F:F, Historico_de_ventas!C:C, "") &lt;= 90,
      "activo",
      "inactivo"
   ),
   "Nuevo Cliente"
)</f>
        <v>Nuevo Cliente</v>
      </c>
    </row>
    <row r="764" spans="1:7" ht="43.2" hidden="1" x14ac:dyDescent="0.3">
      <c r="A764" s="13" t="s">
        <v>1021</v>
      </c>
      <c r="B764" s="13" t="s">
        <v>1020</v>
      </c>
      <c r="C764" s="13" t="s">
        <v>1019</v>
      </c>
      <c r="D764" s="13" t="s">
        <v>10372</v>
      </c>
      <c r="E764" s="13"/>
      <c r="F764" s="13"/>
      <c r="G764" t="str">
        <f ca="1">IFERROR(
   IF(
      TODAY() - _xlfn.XLOOKUP(C764, Historico_de_ventas!F:F, Historico_de_ventas!C:C, "") &lt;= 90,
      "activo",
      "inactivo"
   ),
   "Nuevo Cliente"
)</f>
        <v>Nuevo Cliente</v>
      </c>
    </row>
    <row r="765" spans="1:7" ht="28.8" hidden="1" x14ac:dyDescent="0.3">
      <c r="A765" s="13" t="s">
        <v>135</v>
      </c>
      <c r="B765" s="13" t="s">
        <v>7533</v>
      </c>
      <c r="C765" s="13" t="s">
        <v>1125</v>
      </c>
      <c r="D765" s="13" t="s">
        <v>10372</v>
      </c>
      <c r="E765" s="13"/>
      <c r="F765" s="13"/>
      <c r="G765" t="str">
        <f ca="1">IFERROR(
   IF(
      TODAY() - _xlfn.XLOOKUP(C765, Historico_de_ventas!F:F, Historico_de_ventas!C:C, "") &lt;= 90,
      "activo",
      "inactivo"
   ),
   "Nuevo Cliente"
)</f>
        <v>Nuevo Cliente</v>
      </c>
    </row>
    <row r="766" spans="1:7" ht="28.8" hidden="1" x14ac:dyDescent="0.3">
      <c r="A766" s="13"/>
      <c r="B766" s="13" t="s">
        <v>13208</v>
      </c>
      <c r="C766" s="13" t="s">
        <v>11965</v>
      </c>
      <c r="D766" s="13" t="s">
        <v>10372</v>
      </c>
      <c r="E766" s="13" t="s">
        <v>13127</v>
      </c>
      <c r="F766" s="13"/>
      <c r="G766" t="str">
        <f ca="1">IFERROR(
   IF(
      TODAY() - _xlfn.XLOOKUP(C766, Historico_de_ventas!F:F, Historico_de_ventas!C:C, "") &lt;= 90,
      "activo",
      "inactivo"
   ),
   "Nuevo Cliente"
)</f>
        <v>inactivo</v>
      </c>
    </row>
    <row r="767" spans="1:7" hidden="1" x14ac:dyDescent="0.3">
      <c r="A767" s="13"/>
      <c r="B767" s="13"/>
      <c r="C767" s="13" t="s">
        <v>8378</v>
      </c>
      <c r="D767" s="13"/>
      <c r="E767" s="13"/>
      <c r="F767" s="13"/>
      <c r="G767" t="str">
        <f ca="1">IFERROR(
   IF(
      TODAY() - _xlfn.XLOOKUP(C767, Historico_de_ventas!F:F, Historico_de_ventas!C:C, "") &lt;= 90,
      "activo",
      "inactivo"
   ),
   "Nuevo Cliente"
)</f>
        <v>Nuevo Cliente</v>
      </c>
    </row>
    <row r="768" spans="1:7" hidden="1" x14ac:dyDescent="0.3">
      <c r="A768" s="13" t="s">
        <v>1185</v>
      </c>
      <c r="B768" s="13"/>
      <c r="C768" s="13" t="s">
        <v>8378</v>
      </c>
      <c r="D768" s="13" t="s">
        <v>10372</v>
      </c>
      <c r="E768" s="13"/>
      <c r="F768" s="13"/>
      <c r="G768" t="str">
        <f ca="1">IFERROR(
   IF(
      TODAY() - _xlfn.XLOOKUP(C768, Historico_de_ventas!F:F, Historico_de_ventas!C:C, "") &lt;= 90,
      "activo",
      "inactivo"
   ),
   "Nuevo Cliente"
)</f>
        <v>Nuevo Cliente</v>
      </c>
    </row>
    <row r="769" spans="1:7" ht="28.8" hidden="1" x14ac:dyDescent="0.3">
      <c r="A769" s="13" t="s">
        <v>106</v>
      </c>
      <c r="B769" s="13" t="s">
        <v>3917</v>
      </c>
      <c r="C769" s="13" t="s">
        <v>874</v>
      </c>
      <c r="D769" s="13" t="s">
        <v>10372</v>
      </c>
      <c r="E769" s="13"/>
      <c r="F769" s="13"/>
      <c r="G769" t="str">
        <f ca="1">IFERROR(
   IF(
      TODAY() - _xlfn.XLOOKUP(C769, Historico_de_ventas!F:F, Historico_de_ventas!C:C, "") &lt;= 90,
      "activo",
      "inactivo"
   ),
   "Nuevo Cliente"
)</f>
        <v>Nuevo Cliente</v>
      </c>
    </row>
    <row r="770" spans="1:7" hidden="1" x14ac:dyDescent="0.3">
      <c r="A770" s="13" t="s">
        <v>7622</v>
      </c>
      <c r="B770" s="13" t="s">
        <v>7621</v>
      </c>
      <c r="C770" s="13" t="s">
        <v>337</v>
      </c>
      <c r="D770" s="13" t="s">
        <v>10372</v>
      </c>
      <c r="E770" s="13"/>
      <c r="F770" s="13"/>
      <c r="G770" t="str">
        <f ca="1">IFERROR(
   IF(
      TODAY() - _xlfn.XLOOKUP(C770, Historico_de_ventas!F:F, Historico_de_ventas!C:C, "") &lt;= 90,
      "activo",
      "inactivo"
   ),
   "Nuevo Cliente"
)</f>
        <v>Nuevo Cliente</v>
      </c>
    </row>
    <row r="771" spans="1:7" ht="28.8" hidden="1" x14ac:dyDescent="0.3">
      <c r="A771" s="13"/>
      <c r="B771" s="13" t="s">
        <v>13209</v>
      </c>
      <c r="C771" s="13" t="s">
        <v>13210</v>
      </c>
      <c r="D771" s="13"/>
      <c r="E771" s="13"/>
      <c r="F771" s="13"/>
      <c r="G771" t="str">
        <f ca="1">IFERROR(
   IF(
      TODAY() - _xlfn.XLOOKUP(C771, Historico_de_ventas!F:F, Historico_de_ventas!C:C, "") &lt;= 90,
      "activo",
      "inactivo"
   ),
   "Nuevo Cliente"
)</f>
        <v>Nuevo Cliente</v>
      </c>
    </row>
    <row r="772" spans="1:7" ht="28.8" hidden="1" x14ac:dyDescent="0.3">
      <c r="A772" s="13"/>
      <c r="B772" s="13" t="s">
        <v>8227</v>
      </c>
      <c r="C772" s="13" t="s">
        <v>5307</v>
      </c>
      <c r="D772" s="13" t="s">
        <v>10372</v>
      </c>
      <c r="E772" s="13"/>
      <c r="F772" s="13"/>
      <c r="G772" t="str">
        <f ca="1">IFERROR(
   IF(
      TODAY() - _xlfn.XLOOKUP(C772, Historico_de_ventas!F:F, Historico_de_ventas!C:C, "") &lt;= 90,
      "activo",
      "inactivo"
   ),
   "Nuevo Cliente"
)</f>
        <v>Nuevo Cliente</v>
      </c>
    </row>
    <row r="773" spans="1:7" ht="28.8" hidden="1" x14ac:dyDescent="0.3">
      <c r="A773" s="13"/>
      <c r="B773" s="13"/>
      <c r="C773" s="13" t="s">
        <v>13211</v>
      </c>
      <c r="D773" s="13" t="s">
        <v>10372</v>
      </c>
      <c r="E773" s="13" t="s">
        <v>13191</v>
      </c>
      <c r="F773" s="13"/>
      <c r="G773" t="str">
        <f ca="1">IFERROR(
   IF(
      TODAY() - _xlfn.XLOOKUP(C773, Historico_de_ventas!F:F, Historico_de_ventas!C:C, "") &lt;= 90,
      "activo",
      "inactivo"
   ),
   "Nuevo Cliente"
)</f>
        <v>inactivo</v>
      </c>
    </row>
    <row r="774" spans="1:7" hidden="1" x14ac:dyDescent="0.3">
      <c r="A774" s="13" t="s">
        <v>49</v>
      </c>
      <c r="B774" s="13" t="s">
        <v>211</v>
      </c>
      <c r="C774" s="13" t="s">
        <v>210</v>
      </c>
      <c r="D774" s="13" t="s">
        <v>10372</v>
      </c>
      <c r="E774" s="13"/>
      <c r="F774" s="13"/>
      <c r="G774" t="str">
        <f ca="1">IFERROR(
   IF(
      TODAY() - _xlfn.XLOOKUP(C774, Historico_de_ventas!F:F, Historico_de_ventas!C:C, "") &lt;= 90,
      "activo",
      "inactivo"
   ),
   "Nuevo Cliente"
)</f>
        <v>Nuevo Cliente</v>
      </c>
    </row>
    <row r="775" spans="1:7" hidden="1" x14ac:dyDescent="0.3">
      <c r="A775" s="13"/>
      <c r="B775" s="13" t="s">
        <v>10499</v>
      </c>
      <c r="C775" s="13" t="s">
        <v>8379</v>
      </c>
      <c r="D775" s="13" t="s">
        <v>10372</v>
      </c>
      <c r="E775" s="13"/>
      <c r="F775" s="13"/>
      <c r="G775" t="str">
        <f ca="1">IFERROR(
   IF(
      TODAY() - _xlfn.XLOOKUP(C775, Historico_de_ventas!F:F, Historico_de_ventas!C:C, "") &lt;= 90,
      "activo",
      "inactivo"
   ),
   "Nuevo Cliente"
)</f>
        <v>Nuevo Cliente</v>
      </c>
    </row>
    <row r="776" spans="1:7" ht="28.8" hidden="1" x14ac:dyDescent="0.3">
      <c r="A776" s="13" t="s">
        <v>417</v>
      </c>
      <c r="B776" s="13" t="s">
        <v>10500</v>
      </c>
      <c r="C776" s="13" t="s">
        <v>8380</v>
      </c>
      <c r="D776" s="13" t="s">
        <v>10372</v>
      </c>
      <c r="E776" s="13"/>
      <c r="F776" s="13"/>
      <c r="G776" t="str">
        <f ca="1">IFERROR(
   IF(
      TODAY() - _xlfn.XLOOKUP(C776, Historico_de_ventas!F:F, Historico_de_ventas!C:C, "") &lt;= 90,
      "activo",
      "inactivo"
   ),
   "Nuevo Cliente"
)</f>
        <v>Nuevo Cliente</v>
      </c>
    </row>
    <row r="777" spans="1:7" ht="28.8" hidden="1" x14ac:dyDescent="0.3">
      <c r="A777" s="13" t="s">
        <v>2456</v>
      </c>
      <c r="B777" s="13" t="s">
        <v>10501</v>
      </c>
      <c r="C777" s="13" t="s">
        <v>8221</v>
      </c>
      <c r="D777" s="13" t="s">
        <v>10372</v>
      </c>
      <c r="E777" s="13"/>
      <c r="F777" s="13"/>
      <c r="G777" t="str">
        <f ca="1">IFERROR(
   IF(
      TODAY() - _xlfn.XLOOKUP(C777, Historico_de_ventas!F:F, Historico_de_ventas!C:C, "") &lt;= 90,
      "activo",
      "inactivo"
   ),
   "Nuevo Cliente"
)</f>
        <v>Nuevo Cliente</v>
      </c>
    </row>
    <row r="778" spans="1:7" ht="28.8" hidden="1" x14ac:dyDescent="0.3">
      <c r="A778" s="13" t="s">
        <v>1273</v>
      </c>
      <c r="B778" s="13" t="s">
        <v>10502</v>
      </c>
      <c r="C778" s="13" t="s">
        <v>6518</v>
      </c>
      <c r="D778" s="13" t="s">
        <v>10372</v>
      </c>
      <c r="E778" s="13"/>
      <c r="F778" s="13"/>
      <c r="G778" t="str">
        <f ca="1">IFERROR(
   IF(
      TODAY() - _xlfn.XLOOKUP(C778, Historico_de_ventas!F:F, Historico_de_ventas!C:C, "") &lt;= 90,
      "activo",
      "inactivo"
   ),
   "Nuevo Cliente"
)</f>
        <v>Nuevo Cliente</v>
      </c>
    </row>
    <row r="779" spans="1:7" ht="28.8" hidden="1" x14ac:dyDescent="0.3">
      <c r="A779" s="13" t="s">
        <v>401</v>
      </c>
      <c r="B779" s="13" t="s">
        <v>10503</v>
      </c>
      <c r="C779" s="13" t="s">
        <v>8381</v>
      </c>
      <c r="D779" s="13" t="s">
        <v>10372</v>
      </c>
      <c r="E779" s="13"/>
      <c r="F779" s="13"/>
      <c r="G779" t="str">
        <f ca="1">IFERROR(
   IF(
      TODAY() - _xlfn.XLOOKUP(C779, Historico_de_ventas!F:F, Historico_de_ventas!C:C, "") &lt;= 90,
      "activo",
      "inactivo"
   ),
   "Nuevo Cliente"
)</f>
        <v>Nuevo Cliente</v>
      </c>
    </row>
    <row r="780" spans="1:7" hidden="1" x14ac:dyDescent="0.3">
      <c r="A780" s="13" t="s">
        <v>49</v>
      </c>
      <c r="B780" s="13" t="s">
        <v>1928</v>
      </c>
      <c r="C780" s="13" t="s">
        <v>1927</v>
      </c>
      <c r="D780" s="13" t="s">
        <v>10372</v>
      </c>
      <c r="E780" s="13"/>
      <c r="F780" s="13"/>
      <c r="G780" t="str">
        <f ca="1">IFERROR(
   IF(
      TODAY() - _xlfn.XLOOKUP(C780, Historico_de_ventas!F:F, Historico_de_ventas!C:C, "") &lt;= 90,
      "activo",
      "inactivo"
   ),
   "Nuevo Cliente"
)</f>
        <v>activo</v>
      </c>
    </row>
    <row r="781" spans="1:7" ht="28.8" hidden="1" x14ac:dyDescent="0.3">
      <c r="A781" s="13"/>
      <c r="B781" s="13" t="s">
        <v>10504</v>
      </c>
      <c r="C781" s="13" t="s">
        <v>8382</v>
      </c>
      <c r="D781" s="13" t="s">
        <v>10372</v>
      </c>
      <c r="E781" s="13"/>
      <c r="F781" s="13"/>
      <c r="G781" t="str">
        <f ca="1">IFERROR(
   IF(
      TODAY() - _xlfn.XLOOKUP(C781, Historico_de_ventas!F:F, Historico_de_ventas!C:C, "") &lt;= 90,
      "activo",
      "inactivo"
   ),
   "Nuevo Cliente"
)</f>
        <v>Nuevo Cliente</v>
      </c>
    </row>
    <row r="782" spans="1:7" hidden="1" x14ac:dyDescent="0.3">
      <c r="A782" s="13" t="s">
        <v>423</v>
      </c>
      <c r="B782" s="13" t="s">
        <v>2614</v>
      </c>
      <c r="C782" s="13" t="s">
        <v>5814</v>
      </c>
      <c r="D782" s="13" t="s">
        <v>10372</v>
      </c>
      <c r="E782" s="13"/>
      <c r="F782" s="13"/>
      <c r="G782" t="str">
        <f ca="1">IFERROR(
   IF(
      TODAY() - _xlfn.XLOOKUP(C782, Historico_de_ventas!F:F, Historico_de_ventas!C:C, "") &lt;= 90,
      "activo",
      "inactivo"
   ),
   "Nuevo Cliente"
)</f>
        <v>Nuevo Cliente</v>
      </c>
    </row>
    <row r="783" spans="1:7" hidden="1" x14ac:dyDescent="0.3">
      <c r="A783" s="13"/>
      <c r="B783" s="13" t="s">
        <v>10505</v>
      </c>
      <c r="C783" s="13" t="s">
        <v>8383</v>
      </c>
      <c r="D783" s="13" t="s">
        <v>10372</v>
      </c>
      <c r="E783" s="13"/>
      <c r="F783" s="13"/>
      <c r="G783" t="str">
        <f ca="1">IFERROR(
   IF(
      TODAY() - _xlfn.XLOOKUP(C783, Historico_de_ventas!F:F, Historico_de_ventas!C:C, "") &lt;= 90,
      "activo",
      "inactivo"
   ),
   "Nuevo Cliente"
)</f>
        <v>Nuevo Cliente</v>
      </c>
    </row>
    <row r="784" spans="1:7" hidden="1" x14ac:dyDescent="0.3">
      <c r="A784" s="13" t="s">
        <v>1069</v>
      </c>
      <c r="B784" s="13" t="s">
        <v>2698</v>
      </c>
      <c r="C784" s="13" t="s">
        <v>1108</v>
      </c>
      <c r="D784" s="13" t="s">
        <v>10372</v>
      </c>
      <c r="E784" s="13"/>
      <c r="F784" s="13"/>
      <c r="G784" t="str">
        <f ca="1">IFERROR(
   IF(
      TODAY() - _xlfn.XLOOKUP(C784, Historico_de_ventas!F:F, Historico_de_ventas!C:C, "") &lt;= 90,
      "activo",
      "inactivo"
   ),
   "Nuevo Cliente"
)</f>
        <v>Nuevo Cliente</v>
      </c>
    </row>
    <row r="785" spans="1:7" hidden="1" x14ac:dyDescent="0.3">
      <c r="A785" s="13"/>
      <c r="B785" s="13" t="s">
        <v>13212</v>
      </c>
      <c r="C785" s="13" t="s">
        <v>12055</v>
      </c>
      <c r="D785" s="13" t="s">
        <v>10372</v>
      </c>
      <c r="E785" s="13"/>
      <c r="F785" s="13"/>
      <c r="G785" t="str">
        <f ca="1">IFERROR(
   IF(
      TODAY() - _xlfn.XLOOKUP(C785, Historico_de_ventas!F:F, Historico_de_ventas!C:C, "") &lt;= 90,
      "activo",
      "inactivo"
   ),
   "Nuevo Cliente"
)</f>
        <v>Nuevo Cliente</v>
      </c>
    </row>
    <row r="786" spans="1:7" hidden="1" x14ac:dyDescent="0.3">
      <c r="A786" s="13"/>
      <c r="B786" s="13"/>
      <c r="C786" s="13" t="s">
        <v>8384</v>
      </c>
      <c r="D786" s="13"/>
      <c r="E786" s="13"/>
      <c r="F786" s="13"/>
      <c r="G786" t="str">
        <f ca="1">IFERROR(
   IF(
      TODAY() - _xlfn.XLOOKUP(C786, Historico_de_ventas!F:F, Historico_de_ventas!C:C, "") &lt;= 90,
      "activo",
      "inactivo"
   ),
   "Nuevo Cliente"
)</f>
        <v>Nuevo Cliente</v>
      </c>
    </row>
    <row r="787" spans="1:7" ht="28.8" hidden="1" x14ac:dyDescent="0.3">
      <c r="A787" s="13" t="s">
        <v>87</v>
      </c>
      <c r="B787" s="13" t="s">
        <v>10506</v>
      </c>
      <c r="C787" s="13" t="s">
        <v>8385</v>
      </c>
      <c r="D787" s="13" t="s">
        <v>10372</v>
      </c>
      <c r="E787" s="13"/>
      <c r="F787" s="13"/>
      <c r="G787" t="str">
        <f ca="1">IFERROR(
   IF(
      TODAY() - _xlfn.XLOOKUP(C787, Historico_de_ventas!F:F, Historico_de_ventas!C:C, "") &lt;= 90,
      "activo",
      "inactivo"
   ),
   "Nuevo Cliente"
)</f>
        <v>Nuevo Cliente</v>
      </c>
    </row>
    <row r="788" spans="1:7" hidden="1" x14ac:dyDescent="0.3">
      <c r="A788" s="13"/>
      <c r="B788" s="13" t="s">
        <v>8222</v>
      </c>
      <c r="C788" s="13" t="s">
        <v>5032</v>
      </c>
      <c r="D788" s="13" t="s">
        <v>10372</v>
      </c>
      <c r="E788" s="13"/>
      <c r="F788" s="13"/>
      <c r="G788" t="str">
        <f ca="1">IFERROR(
   IF(
      TODAY() - _xlfn.XLOOKUP(C788, Historico_de_ventas!F:F, Historico_de_ventas!C:C, "") &lt;= 90,
      "activo",
      "inactivo"
   ),
   "Nuevo Cliente"
)</f>
        <v>Nuevo Cliente</v>
      </c>
    </row>
    <row r="789" spans="1:7" ht="28.8" hidden="1" x14ac:dyDescent="0.3">
      <c r="A789" s="13" t="s">
        <v>3147</v>
      </c>
      <c r="B789" s="13" t="s">
        <v>3146</v>
      </c>
      <c r="C789" s="13" t="s">
        <v>3145</v>
      </c>
      <c r="D789" s="13" t="s">
        <v>10372</v>
      </c>
      <c r="E789" s="13"/>
      <c r="F789" s="13"/>
      <c r="G789" t="str">
        <f ca="1">IFERROR(
   IF(
      TODAY() - _xlfn.XLOOKUP(C789, Historico_de_ventas!F:F, Historico_de_ventas!C:C, "") &lt;= 90,
      "activo",
      "inactivo"
   ),
   "Nuevo Cliente"
)</f>
        <v>Nuevo Cliente</v>
      </c>
    </row>
    <row r="790" spans="1:7" ht="28.8" x14ac:dyDescent="0.3">
      <c r="A790" s="13"/>
      <c r="B790" s="13" t="s">
        <v>13213</v>
      </c>
      <c r="C790" s="13" t="s">
        <v>12086</v>
      </c>
      <c r="D790" s="13" t="s">
        <v>10372</v>
      </c>
      <c r="E790" s="13" t="s">
        <v>13079</v>
      </c>
      <c r="F790" s="13"/>
      <c r="G790" t="str">
        <f ca="1">IFERROR(
   IF(
      TODAY() - _xlfn.XLOOKUP(C790, Historico_de_ventas!F:F, Historico_de_ventas!C:C, "") &lt;= 90,
      "activo",
      "inactivo"
   ),
   "Nuevo Cliente"
)</f>
        <v>inactivo</v>
      </c>
    </row>
    <row r="791" spans="1:7" ht="57.6" hidden="1" x14ac:dyDescent="0.3">
      <c r="A791" s="13" t="s">
        <v>13214</v>
      </c>
      <c r="B791" s="13" t="s">
        <v>13215</v>
      </c>
      <c r="C791" s="13" t="s">
        <v>1446</v>
      </c>
      <c r="D791" s="13" t="s">
        <v>10372</v>
      </c>
      <c r="E791" s="13" t="s">
        <v>13036</v>
      </c>
      <c r="F791" s="13"/>
      <c r="G791" t="str">
        <f ca="1">IFERROR(
   IF(
      TODAY() - _xlfn.XLOOKUP(C791, Historico_de_ventas!F:F, Historico_de_ventas!C:C, "") &lt;= 90,
      "activo",
      "inactivo"
   ),
   "Nuevo Cliente"
)</f>
        <v>activo</v>
      </c>
    </row>
    <row r="792" spans="1:7" ht="28.8" x14ac:dyDescent="0.3">
      <c r="A792" s="13"/>
      <c r="B792" s="13" t="s">
        <v>13216</v>
      </c>
      <c r="C792" s="13" t="s">
        <v>13217</v>
      </c>
      <c r="D792" s="13" t="s">
        <v>10372</v>
      </c>
      <c r="E792" s="13" t="s">
        <v>13130</v>
      </c>
      <c r="F792" s="13"/>
      <c r="G792" t="str">
        <f ca="1">IFERROR(
   IF(
      TODAY() - _xlfn.XLOOKUP(C792, Historico_de_ventas!F:F, Historico_de_ventas!C:C, "") &lt;= 90,
      "activo",
      "inactivo"
   ),
   "Nuevo Cliente"
)</f>
        <v>inactivo</v>
      </c>
    </row>
    <row r="793" spans="1:7" ht="28.8" hidden="1" x14ac:dyDescent="0.3">
      <c r="A793" s="13" t="s">
        <v>2165</v>
      </c>
      <c r="B793" s="13" t="s">
        <v>2164</v>
      </c>
      <c r="C793" s="13" t="s">
        <v>2163</v>
      </c>
      <c r="D793" s="13" t="s">
        <v>10372</v>
      </c>
      <c r="E793" s="13"/>
      <c r="F793" s="13"/>
      <c r="G793" t="str">
        <f ca="1">IFERROR(
   IF(
      TODAY() - _xlfn.XLOOKUP(C793, Historico_de_ventas!F:F, Historico_de_ventas!C:C, "") &lt;= 90,
      "activo",
      "inactivo"
   ),
   "Nuevo Cliente"
)</f>
        <v>Nuevo Cliente</v>
      </c>
    </row>
    <row r="794" spans="1:7" ht="28.8" hidden="1" x14ac:dyDescent="0.3">
      <c r="A794" s="13" t="s">
        <v>49</v>
      </c>
      <c r="B794" s="13" t="s">
        <v>6243</v>
      </c>
      <c r="C794" s="13" t="s">
        <v>6242</v>
      </c>
      <c r="D794" s="13" t="s">
        <v>10372</v>
      </c>
      <c r="E794" s="13"/>
      <c r="F794" s="13"/>
      <c r="G794" t="str">
        <f ca="1">IFERROR(
   IF(
      TODAY() - _xlfn.XLOOKUP(C794, Historico_de_ventas!F:F, Historico_de_ventas!C:C, "") &lt;= 90,
      "activo",
      "inactivo"
   ),
   "Nuevo Cliente"
)</f>
        <v>Nuevo Cliente</v>
      </c>
    </row>
    <row r="795" spans="1:7" ht="28.8" hidden="1" x14ac:dyDescent="0.3">
      <c r="A795" s="13" t="s">
        <v>121</v>
      </c>
      <c r="B795" s="13" t="s">
        <v>10507</v>
      </c>
      <c r="C795" s="13" t="s">
        <v>8386</v>
      </c>
      <c r="D795" s="13" t="s">
        <v>10372</v>
      </c>
      <c r="E795" s="13"/>
      <c r="F795" s="13"/>
      <c r="G795" t="str">
        <f ca="1">IFERROR(
   IF(
      TODAY() - _xlfn.XLOOKUP(C795, Historico_de_ventas!F:F, Historico_de_ventas!C:C, "") &lt;= 90,
      "activo",
      "inactivo"
   ),
   "Nuevo Cliente"
)</f>
        <v>inactivo</v>
      </c>
    </row>
    <row r="796" spans="1:7" hidden="1" x14ac:dyDescent="0.3">
      <c r="A796" s="13" t="s">
        <v>2456</v>
      </c>
      <c r="B796" s="13" t="s">
        <v>10508</v>
      </c>
      <c r="C796" s="13" t="s">
        <v>8387</v>
      </c>
      <c r="D796" s="13" t="s">
        <v>10372</v>
      </c>
      <c r="E796" s="13"/>
      <c r="F796" s="13"/>
      <c r="G796" t="str">
        <f ca="1">IFERROR(
   IF(
      TODAY() - _xlfn.XLOOKUP(C796, Historico_de_ventas!F:F, Historico_de_ventas!C:C, "") &lt;= 90,
      "activo",
      "inactivo"
   ),
   "Nuevo Cliente"
)</f>
        <v>inactivo</v>
      </c>
    </row>
    <row r="797" spans="1:7" ht="28.8" hidden="1" x14ac:dyDescent="0.3">
      <c r="A797" s="13" t="s">
        <v>504</v>
      </c>
      <c r="B797" s="13" t="s">
        <v>5856</v>
      </c>
      <c r="C797" s="13" t="s">
        <v>5855</v>
      </c>
      <c r="D797" s="13" t="s">
        <v>10372</v>
      </c>
      <c r="E797" s="13"/>
      <c r="F797" s="13"/>
      <c r="G797" t="str">
        <f ca="1">IFERROR(
   IF(
      TODAY() - _xlfn.XLOOKUP(C797, Historico_de_ventas!F:F, Historico_de_ventas!C:C, "") &lt;= 90,
      "activo",
      "inactivo"
   ),
   "Nuevo Cliente"
)</f>
        <v>inactivo</v>
      </c>
    </row>
    <row r="798" spans="1:7" ht="43.2" hidden="1" x14ac:dyDescent="0.3">
      <c r="A798" s="13" t="s">
        <v>174</v>
      </c>
      <c r="B798" s="13" t="s">
        <v>13203</v>
      </c>
      <c r="C798" s="13" t="s">
        <v>13218</v>
      </c>
      <c r="D798" s="13" t="s">
        <v>10372</v>
      </c>
      <c r="E798" s="13" t="s">
        <v>13021</v>
      </c>
      <c r="F798" s="13" t="s">
        <v>13205</v>
      </c>
      <c r="G798" t="str">
        <f ca="1">IFERROR(
   IF(
      TODAY() - _xlfn.XLOOKUP(C798, Historico_de_ventas!F:F, Historico_de_ventas!C:C, "") &lt;= 90,
      "activo",
      "inactivo"
   ),
   "Nuevo Cliente"
)</f>
        <v>Nuevo Cliente</v>
      </c>
    </row>
    <row r="799" spans="1:7" hidden="1" x14ac:dyDescent="0.3">
      <c r="A799" s="13" t="s">
        <v>56</v>
      </c>
      <c r="B799" s="13" t="s">
        <v>1165</v>
      </c>
      <c r="C799" s="13" t="s">
        <v>1164</v>
      </c>
      <c r="D799" s="13" t="s">
        <v>10372</v>
      </c>
      <c r="E799" s="13"/>
      <c r="F799" s="13"/>
      <c r="G799" t="str">
        <f ca="1">IFERROR(
   IF(
      TODAY() - _xlfn.XLOOKUP(C799, Historico_de_ventas!F:F, Historico_de_ventas!C:C, "") &lt;= 90,
      "activo",
      "inactivo"
   ),
   "Nuevo Cliente"
)</f>
        <v>Nuevo Cliente</v>
      </c>
    </row>
    <row r="800" spans="1:7" hidden="1" x14ac:dyDescent="0.3">
      <c r="A800" s="13" t="s">
        <v>218</v>
      </c>
      <c r="B800" s="13" t="s">
        <v>13219</v>
      </c>
      <c r="C800" s="13" t="s">
        <v>8388</v>
      </c>
      <c r="D800" s="13" t="s">
        <v>10372</v>
      </c>
      <c r="E800" s="13"/>
      <c r="F800" s="13"/>
      <c r="G800" t="str">
        <f ca="1">IFERROR(
   IF(
      TODAY() - _xlfn.XLOOKUP(C800, Historico_de_ventas!F:F, Historico_de_ventas!C:C, "") &lt;= 90,
      "activo",
      "inactivo"
   ),
   "Nuevo Cliente"
)</f>
        <v>Nuevo Cliente</v>
      </c>
    </row>
    <row r="801" spans="1:7" hidden="1" x14ac:dyDescent="0.3">
      <c r="A801" s="13" t="s">
        <v>387</v>
      </c>
      <c r="B801" s="13" t="s">
        <v>10509</v>
      </c>
      <c r="C801" s="13" t="s">
        <v>8389</v>
      </c>
      <c r="D801" s="13" t="s">
        <v>10372</v>
      </c>
      <c r="E801" s="13"/>
      <c r="F801" s="13"/>
      <c r="G801" t="str">
        <f ca="1">IFERROR(
   IF(
      TODAY() - _xlfn.XLOOKUP(C801, Historico_de_ventas!F:F, Historico_de_ventas!C:C, "") &lt;= 90,
      "activo",
      "inactivo"
   ),
   "Nuevo Cliente"
)</f>
        <v>Nuevo Cliente</v>
      </c>
    </row>
    <row r="802" spans="1:7" ht="28.8" hidden="1" x14ac:dyDescent="0.3">
      <c r="A802" s="13" t="s">
        <v>605</v>
      </c>
      <c r="B802" s="13" t="s">
        <v>7067</v>
      </c>
      <c r="C802" s="13" t="s">
        <v>7066</v>
      </c>
      <c r="D802" s="13" t="s">
        <v>10372</v>
      </c>
      <c r="E802" s="13"/>
      <c r="F802" s="13"/>
      <c r="G802" t="str">
        <f ca="1">IFERROR(
   IF(
      TODAY() - _xlfn.XLOOKUP(C802, Historico_de_ventas!F:F, Historico_de_ventas!C:C, "") &lt;= 90,
      "activo",
      "inactivo"
   ),
   "Nuevo Cliente"
)</f>
        <v>Nuevo Cliente</v>
      </c>
    </row>
    <row r="803" spans="1:7" ht="57.6" x14ac:dyDescent="0.3">
      <c r="A803" s="13"/>
      <c r="B803" s="13" t="s">
        <v>13220</v>
      </c>
      <c r="C803" s="13" t="s">
        <v>13221</v>
      </c>
      <c r="D803" s="13" t="s">
        <v>10372</v>
      </c>
      <c r="E803" s="13" t="s">
        <v>13036</v>
      </c>
      <c r="F803" s="13"/>
      <c r="G803" t="str">
        <f ca="1">IFERROR(
   IF(
      TODAY() - _xlfn.XLOOKUP(C803, Historico_de_ventas!F:F, Historico_de_ventas!C:C, "") &lt;= 90,
      "activo",
      "inactivo"
   ),
   "Nuevo Cliente"
)</f>
        <v>Nuevo Cliente</v>
      </c>
    </row>
    <row r="804" spans="1:7" hidden="1" x14ac:dyDescent="0.3">
      <c r="A804" s="13" t="s">
        <v>423</v>
      </c>
      <c r="B804" s="13" t="s">
        <v>3172</v>
      </c>
      <c r="C804" s="13" t="s">
        <v>1206</v>
      </c>
      <c r="D804" s="13" t="s">
        <v>10372</v>
      </c>
      <c r="E804" s="13"/>
      <c r="F804" s="13"/>
      <c r="G804" t="str">
        <f ca="1">IFERROR(
   IF(
      TODAY() - _xlfn.XLOOKUP(C804, Historico_de_ventas!F:F, Historico_de_ventas!C:C, "") &lt;= 90,
      "activo",
      "inactivo"
   ),
   "Nuevo Cliente"
)</f>
        <v>activo</v>
      </c>
    </row>
    <row r="805" spans="1:7" ht="28.8" hidden="1" x14ac:dyDescent="0.3">
      <c r="A805" s="13"/>
      <c r="B805" s="13" t="s">
        <v>10510</v>
      </c>
      <c r="C805" s="13" t="s">
        <v>8390</v>
      </c>
      <c r="D805" s="13" t="s">
        <v>10372</v>
      </c>
      <c r="E805" s="13" t="s">
        <v>13103</v>
      </c>
      <c r="F805" s="13"/>
      <c r="G805" t="str">
        <f ca="1">IFERROR(
   IF(
      TODAY() - _xlfn.XLOOKUP(C805, Historico_de_ventas!F:F, Historico_de_ventas!C:C, "") &lt;= 90,
      "activo",
      "inactivo"
   ),
   "Nuevo Cliente"
)</f>
        <v>Nuevo Cliente</v>
      </c>
    </row>
    <row r="806" spans="1:7" ht="28.8" hidden="1" x14ac:dyDescent="0.3">
      <c r="A806" s="13" t="s">
        <v>423</v>
      </c>
      <c r="B806" s="13" t="s">
        <v>10498</v>
      </c>
      <c r="C806" s="13" t="s">
        <v>8391</v>
      </c>
      <c r="D806" s="13" t="s">
        <v>10372</v>
      </c>
      <c r="E806" s="13"/>
      <c r="F806" s="13"/>
      <c r="G806" t="str">
        <f ca="1">IFERROR(
   IF(
      TODAY() - _xlfn.XLOOKUP(C806, Historico_de_ventas!F:F, Historico_de_ventas!C:C, "") &lt;= 90,
      "activo",
      "inactivo"
   ),
   "Nuevo Cliente"
)</f>
        <v>Nuevo Cliente</v>
      </c>
    </row>
    <row r="807" spans="1:7" hidden="1" x14ac:dyDescent="0.3">
      <c r="A807" s="13" t="s">
        <v>2071</v>
      </c>
      <c r="B807" s="13" t="s">
        <v>10511</v>
      </c>
      <c r="C807" s="13" t="s">
        <v>8392</v>
      </c>
      <c r="D807" s="13" t="s">
        <v>10372</v>
      </c>
      <c r="E807" s="13"/>
      <c r="F807" s="13"/>
      <c r="G807" t="str">
        <f ca="1">IFERROR(
   IF(
      TODAY() - _xlfn.XLOOKUP(C807, Historico_de_ventas!F:F, Historico_de_ventas!C:C, "") &lt;= 90,
      "activo",
      "inactivo"
   ),
   "Nuevo Cliente"
)</f>
        <v>inactivo</v>
      </c>
    </row>
    <row r="808" spans="1:7" hidden="1" x14ac:dyDescent="0.3">
      <c r="A808" s="13" t="s">
        <v>115</v>
      </c>
      <c r="B808" s="13"/>
      <c r="C808" s="13" t="s">
        <v>3194</v>
      </c>
      <c r="D808" s="13" t="s">
        <v>10372</v>
      </c>
      <c r="E808" s="13"/>
      <c r="F808" s="13"/>
      <c r="G808" t="str">
        <f ca="1">IFERROR(
   IF(
      TODAY() - _xlfn.XLOOKUP(C808, Historico_de_ventas!F:F, Historico_de_ventas!C:C, "") &lt;= 90,
      "activo",
      "inactivo"
   ),
   "Nuevo Cliente"
)</f>
        <v>Nuevo Cliente</v>
      </c>
    </row>
    <row r="809" spans="1:7" ht="28.8" hidden="1" x14ac:dyDescent="0.3">
      <c r="A809" s="13"/>
      <c r="B809" s="13" t="s">
        <v>126</v>
      </c>
      <c r="C809" s="13" t="s">
        <v>8393</v>
      </c>
      <c r="D809" s="13" t="s">
        <v>10372</v>
      </c>
      <c r="E809" s="13"/>
      <c r="F809" s="13"/>
      <c r="G809" t="str">
        <f ca="1">IFERROR(
   IF(
      TODAY() - _xlfn.XLOOKUP(C809, Historico_de_ventas!F:F, Historico_de_ventas!C:C, "") &lt;= 90,
      "activo",
      "inactivo"
   ),
   "Nuevo Cliente"
)</f>
        <v>Nuevo Cliente</v>
      </c>
    </row>
    <row r="810" spans="1:7" hidden="1" x14ac:dyDescent="0.3">
      <c r="A810" s="13" t="s">
        <v>79</v>
      </c>
      <c r="B810" s="13" t="s">
        <v>10512</v>
      </c>
      <c r="C810" s="13" t="s">
        <v>5569</v>
      </c>
      <c r="D810" s="13" t="s">
        <v>10372</v>
      </c>
      <c r="E810" s="13"/>
      <c r="F810" s="13"/>
      <c r="G810" t="str">
        <f ca="1">IFERROR(
   IF(
      TODAY() - _xlfn.XLOOKUP(C810, Historico_de_ventas!F:F, Historico_de_ventas!C:C, "") &lt;= 90,
      "activo",
      "inactivo"
   ),
   "Nuevo Cliente"
)</f>
        <v>Nuevo Cliente</v>
      </c>
    </row>
    <row r="811" spans="1:7" hidden="1" x14ac:dyDescent="0.3">
      <c r="A811" s="13" t="s">
        <v>69</v>
      </c>
      <c r="B811" s="13" t="s">
        <v>10513</v>
      </c>
      <c r="C811" s="13" t="s">
        <v>8394</v>
      </c>
      <c r="D811" s="13" t="s">
        <v>10372</v>
      </c>
      <c r="E811" s="13"/>
      <c r="F811" s="13"/>
      <c r="G811" t="str">
        <f ca="1">IFERROR(
   IF(
      TODAY() - _xlfn.XLOOKUP(C811, Historico_de_ventas!F:F, Historico_de_ventas!C:C, "") &lt;= 90,
      "activo",
      "inactivo"
   ),
   "Nuevo Cliente"
)</f>
        <v>Nuevo Cliente</v>
      </c>
    </row>
    <row r="812" spans="1:7" hidden="1" x14ac:dyDescent="0.3">
      <c r="A812" s="13" t="s">
        <v>995</v>
      </c>
      <c r="B812" s="13"/>
      <c r="C812" s="13" t="s">
        <v>3448</v>
      </c>
      <c r="D812" s="13" t="s">
        <v>10372</v>
      </c>
      <c r="E812" s="13"/>
      <c r="F812" s="13"/>
      <c r="G812" t="str">
        <f ca="1">IFERROR(
   IF(
      TODAY() - _xlfn.XLOOKUP(C812, Historico_de_ventas!F:F, Historico_de_ventas!C:C, "") &lt;= 90,
      "activo",
      "inactivo"
   ),
   "Nuevo Cliente"
)</f>
        <v>Nuevo Cliente</v>
      </c>
    </row>
    <row r="813" spans="1:7" hidden="1" x14ac:dyDescent="0.3">
      <c r="A813" s="13" t="s">
        <v>6</v>
      </c>
      <c r="B813" s="13"/>
      <c r="C813" s="13" t="s">
        <v>7293</v>
      </c>
      <c r="D813" s="13" t="s">
        <v>10372</v>
      </c>
      <c r="E813" s="13"/>
      <c r="F813" s="13"/>
      <c r="G813" t="str">
        <f ca="1">IFERROR(
   IF(
      TODAY() - _xlfn.XLOOKUP(C813, Historico_de_ventas!F:F, Historico_de_ventas!C:C, "") &lt;= 90,
      "activo",
      "inactivo"
   ),
   "Nuevo Cliente"
)</f>
        <v>Nuevo Cliente</v>
      </c>
    </row>
    <row r="814" spans="1:7" ht="28.8" hidden="1" x14ac:dyDescent="0.3">
      <c r="A814" s="13" t="s">
        <v>2456</v>
      </c>
      <c r="B814" s="13" t="s">
        <v>8220</v>
      </c>
      <c r="C814" s="13" t="s">
        <v>8219</v>
      </c>
      <c r="D814" s="13" t="s">
        <v>10372</v>
      </c>
      <c r="E814" s="13"/>
      <c r="F814" s="13"/>
      <c r="G814" t="str">
        <f ca="1">IFERROR(
   IF(
      TODAY() - _xlfn.XLOOKUP(C814, Historico_de_ventas!F:F, Historico_de_ventas!C:C, "") &lt;= 90,
      "activo",
      "inactivo"
   ),
   "Nuevo Cliente"
)</f>
        <v>Nuevo Cliente</v>
      </c>
    </row>
    <row r="815" spans="1:7" ht="28.8" hidden="1" x14ac:dyDescent="0.3">
      <c r="A815" s="13" t="s">
        <v>31</v>
      </c>
      <c r="B815" s="13"/>
      <c r="C815" s="13" t="s">
        <v>5910</v>
      </c>
      <c r="D815" s="13" t="s">
        <v>10372</v>
      </c>
      <c r="E815" s="13"/>
      <c r="F815" s="13"/>
      <c r="G815" t="str">
        <f ca="1">IFERROR(
   IF(
      TODAY() - _xlfn.XLOOKUP(C815, Historico_de_ventas!F:F, Historico_de_ventas!C:C, "") &lt;= 90,
      "activo",
      "inactivo"
   ),
   "Nuevo Cliente"
)</f>
        <v>Nuevo Cliente</v>
      </c>
    </row>
    <row r="816" spans="1:7" hidden="1" x14ac:dyDescent="0.3">
      <c r="A816" s="13" t="s">
        <v>469</v>
      </c>
      <c r="B816" s="13" t="s">
        <v>6263</v>
      </c>
      <c r="C816" s="13" t="s">
        <v>6262</v>
      </c>
      <c r="D816" s="13" t="s">
        <v>10372</v>
      </c>
      <c r="E816" s="13"/>
      <c r="F816" s="13"/>
      <c r="G816" t="str">
        <f ca="1">IFERROR(
   IF(
      TODAY() - _xlfn.XLOOKUP(C816, Historico_de_ventas!F:F, Historico_de_ventas!C:C, "") &lt;= 90,
      "activo",
      "inactivo"
   ),
   "Nuevo Cliente"
)</f>
        <v>Nuevo Cliente</v>
      </c>
    </row>
    <row r="817" spans="1:7" hidden="1" x14ac:dyDescent="0.3">
      <c r="A817" s="13" t="s">
        <v>49</v>
      </c>
      <c r="B817" s="13" t="s">
        <v>1628</v>
      </c>
      <c r="C817" s="13" t="s">
        <v>1627</v>
      </c>
      <c r="D817" s="13" t="s">
        <v>10372</v>
      </c>
      <c r="E817" s="13"/>
      <c r="F817" s="13"/>
      <c r="G817" t="str">
        <f ca="1">IFERROR(
   IF(
      TODAY() - _xlfn.XLOOKUP(C817, Historico_de_ventas!F:F, Historico_de_ventas!C:C, "") &lt;= 90,
      "activo",
      "inactivo"
   ),
   "Nuevo Cliente"
)</f>
        <v>Nuevo Cliente</v>
      </c>
    </row>
    <row r="818" spans="1:7" hidden="1" x14ac:dyDescent="0.3">
      <c r="A818" s="13" t="s">
        <v>720</v>
      </c>
      <c r="B818" s="13" t="s">
        <v>10514</v>
      </c>
      <c r="C818" s="13" t="s">
        <v>719</v>
      </c>
      <c r="D818" s="13" t="s">
        <v>10372</v>
      </c>
      <c r="E818" s="13"/>
      <c r="F818" s="13"/>
      <c r="G818" t="str">
        <f ca="1">IFERROR(
   IF(
      TODAY() - _xlfn.XLOOKUP(C818, Historico_de_ventas!F:F, Historico_de_ventas!C:C, "") &lt;= 90,
      "activo",
      "inactivo"
   ),
   "Nuevo Cliente"
)</f>
        <v>Nuevo Cliente</v>
      </c>
    </row>
    <row r="819" spans="1:7" ht="28.8" hidden="1" x14ac:dyDescent="0.3">
      <c r="A819" s="13" t="s">
        <v>184</v>
      </c>
      <c r="B819" s="13" t="s">
        <v>10515</v>
      </c>
      <c r="C819" s="13" t="s">
        <v>8395</v>
      </c>
      <c r="D819" s="13" t="s">
        <v>10372</v>
      </c>
      <c r="E819" s="13"/>
      <c r="F819" s="13"/>
      <c r="G819" t="str">
        <f ca="1">IFERROR(
   IF(
      TODAY() - _xlfn.XLOOKUP(C819, Historico_de_ventas!F:F, Historico_de_ventas!C:C, "") &lt;= 90,
      "activo",
      "inactivo"
   ),
   "Nuevo Cliente"
)</f>
        <v>Nuevo Cliente</v>
      </c>
    </row>
    <row r="820" spans="1:7" ht="28.8" hidden="1" x14ac:dyDescent="0.3">
      <c r="A820" s="13" t="s">
        <v>141</v>
      </c>
      <c r="B820" s="13" t="s">
        <v>7621</v>
      </c>
      <c r="C820" s="13" t="s">
        <v>8396</v>
      </c>
      <c r="D820" s="13" t="s">
        <v>10372</v>
      </c>
      <c r="E820" s="13"/>
      <c r="F820" s="13"/>
      <c r="G820" t="str">
        <f ca="1">IFERROR(
   IF(
      TODAY() - _xlfn.XLOOKUP(C820, Historico_de_ventas!F:F, Historico_de_ventas!C:C, "") &lt;= 90,
      "activo",
      "inactivo"
   ),
   "Nuevo Cliente"
)</f>
        <v>Nuevo Cliente</v>
      </c>
    </row>
    <row r="821" spans="1:7" hidden="1" x14ac:dyDescent="0.3">
      <c r="A821" s="13"/>
      <c r="B821" s="13"/>
      <c r="C821" s="13" t="s">
        <v>5194</v>
      </c>
      <c r="D821" s="13" t="s">
        <v>10372</v>
      </c>
      <c r="E821" s="13"/>
      <c r="F821" s="13"/>
      <c r="G821" t="str">
        <f ca="1">IFERROR(
   IF(
      TODAY() - _xlfn.XLOOKUP(C821, Historico_de_ventas!F:F, Historico_de_ventas!C:C, "") &lt;= 90,
      "activo",
      "inactivo"
   ),
   "Nuevo Cliente"
)</f>
        <v>Nuevo Cliente</v>
      </c>
    </row>
    <row r="822" spans="1:7" ht="28.8" hidden="1" x14ac:dyDescent="0.3">
      <c r="A822" s="13" t="s">
        <v>115</v>
      </c>
      <c r="B822" s="13" t="s">
        <v>10516</v>
      </c>
      <c r="C822" s="13" t="s">
        <v>8397</v>
      </c>
      <c r="D822" s="13" t="s">
        <v>10372</v>
      </c>
      <c r="E822" s="13"/>
      <c r="F822" s="13"/>
      <c r="G822" t="str">
        <f ca="1">IFERROR(
   IF(
      TODAY() - _xlfn.XLOOKUP(C822, Historico_de_ventas!F:F, Historico_de_ventas!C:C, "") &lt;= 90,
      "activo",
      "inactivo"
   ),
   "Nuevo Cliente"
)</f>
        <v>Nuevo Cliente</v>
      </c>
    </row>
    <row r="823" spans="1:7" ht="43.2" hidden="1" x14ac:dyDescent="0.3">
      <c r="A823" s="13" t="s">
        <v>1145</v>
      </c>
      <c r="B823" s="13" t="s">
        <v>10517</v>
      </c>
      <c r="C823" s="13" t="s">
        <v>4782</v>
      </c>
      <c r="D823" s="13" t="s">
        <v>10372</v>
      </c>
      <c r="E823" s="13"/>
      <c r="F823" s="13"/>
      <c r="G823" t="str">
        <f ca="1">IFERROR(
   IF(
      TODAY() - _xlfn.XLOOKUP(C823, Historico_de_ventas!F:F, Historico_de_ventas!C:C, "") &lt;= 90,
      "activo",
      "inactivo"
   ),
   "Nuevo Cliente"
)</f>
        <v>Nuevo Cliente</v>
      </c>
    </row>
    <row r="824" spans="1:7" ht="28.8" hidden="1" x14ac:dyDescent="0.3">
      <c r="A824" s="13" t="s">
        <v>141</v>
      </c>
      <c r="B824" s="13" t="s">
        <v>10501</v>
      </c>
      <c r="C824" s="13" t="s">
        <v>5014</v>
      </c>
      <c r="D824" s="13" t="s">
        <v>10372</v>
      </c>
      <c r="E824" s="13"/>
      <c r="F824" s="13"/>
      <c r="G824" t="str">
        <f ca="1">IFERROR(
   IF(
      TODAY() - _xlfn.XLOOKUP(C824, Historico_de_ventas!F:F, Historico_de_ventas!C:C, "") &lt;= 90,
      "activo",
      "inactivo"
   ),
   "Nuevo Cliente"
)</f>
        <v>Nuevo Cliente</v>
      </c>
    </row>
    <row r="825" spans="1:7" hidden="1" x14ac:dyDescent="0.3">
      <c r="A825" s="13" t="s">
        <v>6</v>
      </c>
      <c r="B825" s="13"/>
      <c r="C825" s="13" t="s">
        <v>5227</v>
      </c>
      <c r="D825" s="13" t="s">
        <v>10372</v>
      </c>
      <c r="E825" s="13"/>
      <c r="F825" s="13"/>
      <c r="G825" t="str">
        <f ca="1">IFERROR(
   IF(
      TODAY() - _xlfn.XLOOKUP(C825, Historico_de_ventas!F:F, Historico_de_ventas!C:C, "") &lt;= 90,
      "activo",
      "inactivo"
   ),
   "Nuevo Cliente"
)</f>
        <v>Nuevo Cliente</v>
      </c>
    </row>
    <row r="826" spans="1:7" ht="28.8" hidden="1" x14ac:dyDescent="0.3">
      <c r="A826" s="13"/>
      <c r="B826" s="13" t="s">
        <v>10503</v>
      </c>
      <c r="C826" s="13" t="s">
        <v>4513</v>
      </c>
      <c r="D826" s="13" t="s">
        <v>10372</v>
      </c>
      <c r="E826" s="13"/>
      <c r="F826" s="13"/>
      <c r="G826" t="str">
        <f ca="1">IFERROR(
   IF(
      TODAY() - _xlfn.XLOOKUP(C826, Historico_de_ventas!F:F, Historico_de_ventas!C:C, "") &lt;= 90,
      "activo",
      "inactivo"
   ),
   "Nuevo Cliente"
)</f>
        <v>Nuevo Cliente</v>
      </c>
    </row>
    <row r="827" spans="1:7" ht="28.8" hidden="1" x14ac:dyDescent="0.3">
      <c r="A827" s="13"/>
      <c r="B827" s="13" t="s">
        <v>10518</v>
      </c>
      <c r="C827" s="13" t="s">
        <v>8398</v>
      </c>
      <c r="D827" s="13" t="s">
        <v>10372</v>
      </c>
      <c r="E827" s="13"/>
      <c r="F827" s="13"/>
      <c r="G827" t="str">
        <f ca="1">IFERROR(
   IF(
      TODAY() - _xlfn.XLOOKUP(C827, Historico_de_ventas!F:F, Historico_de_ventas!C:C, "") &lt;= 90,
      "activo",
      "inactivo"
   ),
   "Nuevo Cliente"
)</f>
        <v>Nuevo Cliente</v>
      </c>
    </row>
    <row r="828" spans="1:7" ht="43.2" hidden="1" x14ac:dyDescent="0.3">
      <c r="A828" s="13"/>
      <c r="B828" s="13" t="s">
        <v>13222</v>
      </c>
      <c r="C828" s="13" t="s">
        <v>13223</v>
      </c>
      <c r="D828" s="13" t="s">
        <v>10372</v>
      </c>
      <c r="E828" s="13" t="s">
        <v>13063</v>
      </c>
      <c r="F828" s="13"/>
      <c r="G828" t="str">
        <f ca="1">IFERROR(
   IF(
      TODAY() - _xlfn.XLOOKUP(C828, Historico_de_ventas!F:F, Historico_de_ventas!C:C, "") &lt;= 90,
      "activo",
      "inactivo"
   ),
   "Nuevo Cliente"
)</f>
        <v>inactivo</v>
      </c>
    </row>
    <row r="829" spans="1:7" hidden="1" x14ac:dyDescent="0.3">
      <c r="A829" s="13"/>
      <c r="B829" s="13" t="s">
        <v>10504</v>
      </c>
      <c r="C829" s="13" t="s">
        <v>5824</v>
      </c>
      <c r="D829" s="13" t="s">
        <v>10372</v>
      </c>
      <c r="E829" s="13"/>
      <c r="F829" s="13"/>
      <c r="G829" t="str">
        <f ca="1">IFERROR(
   IF(
      TODAY() - _xlfn.XLOOKUP(C829, Historico_de_ventas!F:F, Historico_de_ventas!C:C, "") &lt;= 90,
      "activo",
      "inactivo"
   ),
   "Nuevo Cliente"
)</f>
        <v>Nuevo Cliente</v>
      </c>
    </row>
    <row r="830" spans="1:7" hidden="1" x14ac:dyDescent="0.3">
      <c r="A830" s="13"/>
      <c r="B830" s="13" t="s">
        <v>2614</v>
      </c>
      <c r="C830" s="13" t="s">
        <v>7119</v>
      </c>
      <c r="D830" s="13" t="s">
        <v>10372</v>
      </c>
      <c r="E830" s="13"/>
      <c r="F830" s="13"/>
      <c r="G830" t="str">
        <f ca="1">IFERROR(
   IF(
      TODAY() - _xlfn.XLOOKUP(C830, Historico_de_ventas!F:F, Historico_de_ventas!C:C, "") &lt;= 90,
      "activo",
      "inactivo"
   ),
   "Nuevo Cliente"
)</f>
        <v>Nuevo Cliente</v>
      </c>
    </row>
    <row r="831" spans="1:7" hidden="1" x14ac:dyDescent="0.3">
      <c r="A831" s="13"/>
      <c r="B831" s="13" t="s">
        <v>10505</v>
      </c>
      <c r="C831" s="13" t="s">
        <v>4018</v>
      </c>
      <c r="D831" s="13" t="s">
        <v>10372</v>
      </c>
      <c r="E831" s="13"/>
      <c r="F831" s="13"/>
      <c r="G831" t="str">
        <f ca="1">IFERROR(
   IF(
      TODAY() - _xlfn.XLOOKUP(C831, Historico_de_ventas!F:F, Historico_de_ventas!C:C, "") &lt;= 90,
      "activo",
      "inactivo"
   ),
   "Nuevo Cliente"
)</f>
        <v>Nuevo Cliente</v>
      </c>
    </row>
    <row r="832" spans="1:7" ht="28.8" hidden="1" x14ac:dyDescent="0.3">
      <c r="A832" s="13" t="s">
        <v>3049</v>
      </c>
      <c r="B832" s="13" t="s">
        <v>10519</v>
      </c>
      <c r="C832" s="13" t="s">
        <v>8399</v>
      </c>
      <c r="D832" s="13" t="s">
        <v>10372</v>
      </c>
      <c r="E832" s="13"/>
      <c r="F832" s="13"/>
      <c r="G832" t="str">
        <f ca="1">IFERROR(
   IF(
      TODAY() - _xlfn.XLOOKUP(C832, Historico_de_ventas!F:F, Historico_de_ventas!C:C, "") &lt;= 90,
      "activo",
      "inactivo"
   ),
   "Nuevo Cliente"
)</f>
        <v>Nuevo Cliente</v>
      </c>
    </row>
    <row r="833" spans="1:7" ht="28.8" hidden="1" x14ac:dyDescent="0.3">
      <c r="A833" s="13"/>
      <c r="B833" s="13" t="s">
        <v>10506</v>
      </c>
      <c r="C833" s="13" t="s">
        <v>5290</v>
      </c>
      <c r="D833" s="13" t="s">
        <v>10372</v>
      </c>
      <c r="E833" s="13"/>
      <c r="F833" s="13"/>
      <c r="G833" t="str">
        <f ca="1">IFERROR(
   IF(
      TODAY() - _xlfn.XLOOKUP(C833, Historico_de_ventas!F:F, Historico_de_ventas!C:C, "") &lt;= 90,
      "activo",
      "inactivo"
   ),
   "Nuevo Cliente"
)</f>
        <v>Nuevo Cliente</v>
      </c>
    </row>
    <row r="834" spans="1:7" hidden="1" x14ac:dyDescent="0.3">
      <c r="A834" s="13" t="s">
        <v>1649</v>
      </c>
      <c r="B834" s="13" t="s">
        <v>10520</v>
      </c>
      <c r="C834" s="13" t="s">
        <v>8400</v>
      </c>
      <c r="D834" s="13" t="s">
        <v>10372</v>
      </c>
      <c r="E834" s="13"/>
      <c r="F834" s="13"/>
      <c r="G834" t="str">
        <f ca="1">IFERROR(
   IF(
      TODAY() - _xlfn.XLOOKUP(C834, Historico_de_ventas!F:F, Historico_de_ventas!C:C, "") &lt;= 90,
      "activo",
      "inactivo"
   ),
   "Nuevo Cliente"
)</f>
        <v>Nuevo Cliente</v>
      </c>
    </row>
    <row r="835" spans="1:7" hidden="1" x14ac:dyDescent="0.3">
      <c r="A835" s="13"/>
      <c r="B835" s="13" t="s">
        <v>3146</v>
      </c>
      <c r="C835" s="13" t="s">
        <v>8401</v>
      </c>
      <c r="D835" s="13" t="s">
        <v>10372</v>
      </c>
      <c r="E835" s="13"/>
      <c r="F835" s="13"/>
      <c r="G835" t="str">
        <f ca="1">IFERROR(
   IF(
      TODAY() - _xlfn.XLOOKUP(C835, Historico_de_ventas!F:F, Historico_de_ventas!C:C, "") &lt;= 90,
      "activo",
      "inactivo"
   ),
   "Nuevo Cliente"
)</f>
        <v>Nuevo Cliente</v>
      </c>
    </row>
    <row r="836" spans="1:7" hidden="1" x14ac:dyDescent="0.3">
      <c r="A836" s="13"/>
      <c r="B836" s="13" t="s">
        <v>4066</v>
      </c>
      <c r="C836" s="13" t="s">
        <v>4463</v>
      </c>
      <c r="D836" s="13" t="s">
        <v>10372</v>
      </c>
      <c r="E836" s="13"/>
      <c r="F836" s="13"/>
      <c r="G836" t="str">
        <f ca="1">IFERROR(
   IF(
      TODAY() - _xlfn.XLOOKUP(C836, Historico_de_ventas!F:F, Historico_de_ventas!C:C, "") &lt;= 90,
      "activo",
      "inactivo"
   ),
   "Nuevo Cliente"
)</f>
        <v>Nuevo Cliente</v>
      </c>
    </row>
    <row r="837" spans="1:7" hidden="1" x14ac:dyDescent="0.3">
      <c r="A837" s="13" t="s">
        <v>57</v>
      </c>
      <c r="B837" s="13" t="s">
        <v>10521</v>
      </c>
      <c r="C837" s="13" t="s">
        <v>8402</v>
      </c>
      <c r="D837" s="13" t="s">
        <v>10372</v>
      </c>
      <c r="E837" s="13"/>
      <c r="F837" s="13"/>
      <c r="G837" t="str">
        <f ca="1">IFERROR(
   IF(
      TODAY() - _xlfn.XLOOKUP(C837, Historico_de_ventas!F:F, Historico_de_ventas!C:C, "") &lt;= 90,
      "activo",
      "inactivo"
   ),
   "Nuevo Cliente"
)</f>
        <v>Nuevo Cliente</v>
      </c>
    </row>
    <row r="838" spans="1:7" hidden="1" x14ac:dyDescent="0.3">
      <c r="A838" s="13" t="s">
        <v>141</v>
      </c>
      <c r="B838" s="13" t="s">
        <v>3280</v>
      </c>
      <c r="C838" s="13" t="s">
        <v>3279</v>
      </c>
      <c r="D838" s="13" t="s">
        <v>10372</v>
      </c>
      <c r="E838" s="13"/>
      <c r="F838" s="13"/>
      <c r="G838" t="str">
        <f ca="1">IFERROR(
   IF(
      TODAY() - _xlfn.XLOOKUP(C838, Historico_de_ventas!F:F, Historico_de_ventas!C:C, "") &lt;= 90,
      "activo",
      "inactivo"
   ),
   "Nuevo Cliente"
)</f>
        <v>inactivo</v>
      </c>
    </row>
    <row r="839" spans="1:7" ht="28.8" x14ac:dyDescent="0.3">
      <c r="A839" s="13"/>
      <c r="B839" s="13" t="s">
        <v>13224</v>
      </c>
      <c r="C839" s="13" t="s">
        <v>12104</v>
      </c>
      <c r="D839" s="13" t="s">
        <v>10372</v>
      </c>
      <c r="E839" s="13" t="s">
        <v>13130</v>
      </c>
      <c r="F839" s="13"/>
      <c r="G839" t="str">
        <f ca="1">IFERROR(
   IF(
      TODAY() - _xlfn.XLOOKUP(C839, Historico_de_ventas!F:F, Historico_de_ventas!C:C, "") &lt;= 90,
      "activo",
      "inactivo"
   ),
   "Nuevo Cliente"
)</f>
        <v>inactivo</v>
      </c>
    </row>
    <row r="840" spans="1:7" hidden="1" x14ac:dyDescent="0.3">
      <c r="A840" s="13" t="s">
        <v>106</v>
      </c>
      <c r="B840" s="13" t="s">
        <v>10522</v>
      </c>
      <c r="C840" s="13" t="s">
        <v>8403</v>
      </c>
      <c r="D840" s="13" t="s">
        <v>10372</v>
      </c>
      <c r="E840" s="13"/>
      <c r="F840" s="13"/>
      <c r="G840" t="str">
        <f ca="1">IFERROR(
   IF(
      TODAY() - _xlfn.XLOOKUP(C840, Historico_de_ventas!F:F, Historico_de_ventas!C:C, "") &lt;= 90,
      "activo",
      "inactivo"
   ),
   "Nuevo Cliente"
)</f>
        <v>Nuevo Cliente</v>
      </c>
    </row>
    <row r="841" spans="1:7" hidden="1" x14ac:dyDescent="0.3">
      <c r="A841" s="13" t="s">
        <v>6</v>
      </c>
      <c r="B841" s="13" t="s">
        <v>10508</v>
      </c>
      <c r="C841" s="13" t="s">
        <v>3528</v>
      </c>
      <c r="D841" s="13" t="s">
        <v>10372</v>
      </c>
      <c r="E841" s="13"/>
      <c r="F841" s="13"/>
      <c r="G841" t="str">
        <f ca="1">IFERROR(
   IF(
      TODAY() - _xlfn.XLOOKUP(C841, Historico_de_ventas!F:F, Historico_de_ventas!C:C, "") &lt;= 90,
      "activo",
      "inactivo"
   ),
   "Nuevo Cliente"
)</f>
        <v>Nuevo Cliente</v>
      </c>
    </row>
    <row r="842" spans="1:7" ht="28.8" hidden="1" x14ac:dyDescent="0.3">
      <c r="A842" s="13" t="s">
        <v>2165</v>
      </c>
      <c r="B842" s="13" t="s">
        <v>5856</v>
      </c>
      <c r="C842" s="13" t="s">
        <v>7153</v>
      </c>
      <c r="D842" s="13" t="s">
        <v>10372</v>
      </c>
      <c r="E842" s="13"/>
      <c r="F842" s="13"/>
      <c r="G842" t="str">
        <f ca="1">IFERROR(
   IF(
      TODAY() - _xlfn.XLOOKUP(C842, Historico_de_ventas!F:F, Historico_de_ventas!C:C, "") &lt;= 90,
      "activo",
      "inactivo"
   ),
   "Nuevo Cliente"
)</f>
        <v>Nuevo Cliente</v>
      </c>
    </row>
    <row r="843" spans="1:7" ht="57.6" x14ac:dyDescent="0.3">
      <c r="A843" s="13"/>
      <c r="B843" s="13" t="s">
        <v>10523</v>
      </c>
      <c r="C843" s="13" t="s">
        <v>8404</v>
      </c>
      <c r="D843" s="13" t="s">
        <v>10372</v>
      </c>
      <c r="E843" s="13" t="s">
        <v>13036</v>
      </c>
      <c r="F843" s="13" t="s">
        <v>13225</v>
      </c>
      <c r="G843" t="str">
        <f ca="1">IFERROR(
   IF(
      TODAY() - _xlfn.XLOOKUP(C843, Historico_de_ventas!F:F, Historico_de_ventas!C:C, "") &lt;= 90,
      "activo",
      "inactivo"
   ),
   "Nuevo Cliente"
)</f>
        <v>Nuevo Cliente</v>
      </c>
    </row>
    <row r="844" spans="1:7" hidden="1" x14ac:dyDescent="0.3">
      <c r="A844" s="13"/>
      <c r="B844" s="13" t="s">
        <v>1165</v>
      </c>
      <c r="C844" s="13" t="s">
        <v>2300</v>
      </c>
      <c r="D844" s="13" t="s">
        <v>10372</v>
      </c>
      <c r="E844" s="13"/>
      <c r="F844" s="13"/>
      <c r="G844" t="str">
        <f ca="1">IFERROR(
   IF(
      TODAY() - _xlfn.XLOOKUP(C844, Historico_de_ventas!F:F, Historico_de_ventas!C:C, "") &lt;= 90,
      "activo",
      "inactivo"
   ),
   "Nuevo Cliente"
)</f>
        <v>Nuevo Cliente</v>
      </c>
    </row>
    <row r="845" spans="1:7" ht="28.8" hidden="1" x14ac:dyDescent="0.3">
      <c r="A845" s="13"/>
      <c r="B845" s="13" t="s">
        <v>13226</v>
      </c>
      <c r="C845" s="13" t="s">
        <v>13227</v>
      </c>
      <c r="D845" s="13"/>
      <c r="E845" s="13"/>
      <c r="F845" s="13" t="s">
        <v>13228</v>
      </c>
      <c r="G845" t="str">
        <f ca="1">IFERROR(
   IF(
      TODAY() - _xlfn.XLOOKUP(C845, Historico_de_ventas!F:F, Historico_de_ventas!C:C, "") &lt;= 90,
      "activo",
      "inactivo"
   ),
   "Nuevo Cliente"
)</f>
        <v>inactivo</v>
      </c>
    </row>
    <row r="846" spans="1:7" ht="28.8" hidden="1" x14ac:dyDescent="0.3">
      <c r="A846" s="13" t="s">
        <v>3147</v>
      </c>
      <c r="B846" s="13" t="s">
        <v>10524</v>
      </c>
      <c r="C846" s="13" t="s">
        <v>8405</v>
      </c>
      <c r="D846" s="13" t="s">
        <v>10372</v>
      </c>
      <c r="E846" s="13"/>
      <c r="F846" s="13"/>
      <c r="G846" t="str">
        <f ca="1">IFERROR(
   IF(
      TODAY() - _xlfn.XLOOKUP(C846, Historico_de_ventas!F:F, Historico_de_ventas!C:C, "") &lt;= 90,
      "activo",
      "inactivo"
   ),
   "Nuevo Cliente"
)</f>
        <v>Nuevo Cliente</v>
      </c>
    </row>
    <row r="847" spans="1:7" ht="28.8" hidden="1" x14ac:dyDescent="0.3">
      <c r="A847" s="13" t="s">
        <v>423</v>
      </c>
      <c r="B847" s="13" t="s">
        <v>7472</v>
      </c>
      <c r="C847" s="13" t="s">
        <v>7471</v>
      </c>
      <c r="D847" s="13" t="s">
        <v>10372</v>
      </c>
      <c r="E847" s="13"/>
      <c r="F847" s="13"/>
      <c r="G847" t="str">
        <f ca="1">IFERROR(
   IF(
      TODAY() - _xlfn.XLOOKUP(C847, Historico_de_ventas!F:F, Historico_de_ventas!C:C, "") &lt;= 90,
      "activo",
      "inactivo"
   ),
   "Nuevo Cliente"
)</f>
        <v>Nuevo Cliente</v>
      </c>
    </row>
    <row r="848" spans="1:7" ht="28.8" x14ac:dyDescent="0.3">
      <c r="A848" s="13"/>
      <c r="B848" s="13" t="s">
        <v>13229</v>
      </c>
      <c r="C848" s="13" t="s">
        <v>13230</v>
      </c>
      <c r="D848" s="13" t="s">
        <v>10372</v>
      </c>
      <c r="E848" s="13" t="s">
        <v>13231</v>
      </c>
      <c r="F848" s="13"/>
      <c r="G848" t="str">
        <f ca="1">IFERROR(
   IF(
      TODAY() - _xlfn.XLOOKUP(C848, Historico_de_ventas!F:F, Historico_de_ventas!C:C, "") &lt;= 90,
      "activo",
      "inactivo"
   ),
   "Nuevo Cliente"
)</f>
        <v>inactivo</v>
      </c>
    </row>
    <row r="849" spans="1:7" hidden="1" x14ac:dyDescent="0.3">
      <c r="A849" s="13"/>
      <c r="B849" s="13" t="s">
        <v>13232</v>
      </c>
      <c r="C849" s="13" t="s">
        <v>13233</v>
      </c>
      <c r="D849" s="13"/>
      <c r="E849" s="13"/>
      <c r="F849" s="13" t="s">
        <v>13234</v>
      </c>
      <c r="G849" t="str">
        <f ca="1">IFERROR(
   IF(
      TODAY() - _xlfn.XLOOKUP(C849, Historico_de_ventas!F:F, Historico_de_ventas!C:C, "") &lt;= 90,
      "activo",
      "inactivo"
   ),
   "Nuevo Cliente"
)</f>
        <v>inactivo</v>
      </c>
    </row>
    <row r="850" spans="1:7" ht="28.8" hidden="1" x14ac:dyDescent="0.3">
      <c r="A850" s="13" t="s">
        <v>884</v>
      </c>
      <c r="B850" s="13" t="s">
        <v>7067</v>
      </c>
      <c r="C850" s="13" t="s">
        <v>5451</v>
      </c>
      <c r="D850" s="13" t="s">
        <v>10372</v>
      </c>
      <c r="E850" s="13"/>
      <c r="F850" s="13"/>
      <c r="G850" t="str">
        <f ca="1">IFERROR(
   IF(
      TODAY() - _xlfn.XLOOKUP(C850, Historico_de_ventas!F:F, Historico_de_ventas!C:C, "") &lt;= 90,
      "activo",
      "inactivo"
   ),
   "Nuevo Cliente"
)</f>
        <v>Nuevo Cliente</v>
      </c>
    </row>
    <row r="851" spans="1:7" hidden="1" x14ac:dyDescent="0.3">
      <c r="A851" s="13" t="s">
        <v>6</v>
      </c>
      <c r="B851" s="13" t="s">
        <v>5773</v>
      </c>
      <c r="C851" s="13" t="s">
        <v>5772</v>
      </c>
      <c r="D851" s="13" t="s">
        <v>10372</v>
      </c>
      <c r="E851" s="13"/>
      <c r="F851" s="13"/>
      <c r="G851" t="str">
        <f ca="1">IFERROR(
   IF(
      TODAY() - _xlfn.XLOOKUP(C851, Historico_de_ventas!F:F, Historico_de_ventas!C:C, "") &lt;= 90,
      "activo",
      "inactivo"
   ),
   "Nuevo Cliente"
)</f>
        <v>Nuevo Cliente</v>
      </c>
    </row>
    <row r="852" spans="1:7" hidden="1" x14ac:dyDescent="0.3">
      <c r="A852" s="13" t="s">
        <v>6</v>
      </c>
      <c r="B852" s="13"/>
      <c r="C852" s="13" t="s">
        <v>4586</v>
      </c>
      <c r="D852" s="13" t="s">
        <v>10372</v>
      </c>
      <c r="E852" s="13"/>
      <c r="F852" s="13"/>
      <c r="G852" t="str">
        <f ca="1">IFERROR(
   IF(
      TODAY() - _xlfn.XLOOKUP(C852, Historico_de_ventas!F:F, Historico_de_ventas!C:C, "") &lt;= 90,
      "activo",
      "inactivo"
   ),
   "Nuevo Cliente"
)</f>
        <v>Nuevo Cliente</v>
      </c>
    </row>
    <row r="853" spans="1:7" hidden="1" x14ac:dyDescent="0.3">
      <c r="A853" s="13" t="s">
        <v>6</v>
      </c>
      <c r="B853" s="13" t="s">
        <v>2719</v>
      </c>
      <c r="C853" s="13" t="s">
        <v>6887</v>
      </c>
      <c r="D853" s="13" t="s">
        <v>10372</v>
      </c>
      <c r="E853" s="13"/>
      <c r="F853" s="13"/>
      <c r="G853" t="str">
        <f ca="1">IFERROR(
   IF(
      TODAY() - _xlfn.XLOOKUP(C853, Historico_de_ventas!F:F, Historico_de_ventas!C:C, "") &lt;= 90,
      "activo",
      "inactivo"
   ),
   "Nuevo Cliente"
)</f>
        <v>Nuevo Cliente</v>
      </c>
    </row>
    <row r="854" spans="1:7" ht="28.8" hidden="1" x14ac:dyDescent="0.3">
      <c r="A854" s="13" t="s">
        <v>218</v>
      </c>
      <c r="B854" s="13" t="s">
        <v>6713</v>
      </c>
      <c r="C854" s="13" t="s">
        <v>6712</v>
      </c>
      <c r="D854" s="13" t="s">
        <v>10372</v>
      </c>
      <c r="E854" s="13"/>
      <c r="F854" s="13"/>
      <c r="G854" t="str">
        <f ca="1">IFERROR(
   IF(
      TODAY() - _xlfn.XLOOKUP(C854, Historico_de_ventas!F:F, Historico_de_ventas!C:C, "") &lt;= 90,
      "activo",
      "inactivo"
   ),
   "Nuevo Cliente"
)</f>
        <v>Nuevo Cliente</v>
      </c>
    </row>
    <row r="855" spans="1:7" hidden="1" x14ac:dyDescent="0.3">
      <c r="A855" s="13"/>
      <c r="B855" s="13"/>
      <c r="C855" s="13" t="s">
        <v>7025</v>
      </c>
      <c r="D855" s="13" t="s">
        <v>10372</v>
      </c>
      <c r="E855" s="13"/>
      <c r="F855" s="13"/>
      <c r="G855" t="str">
        <f ca="1">IFERROR(
   IF(
      TODAY() - _xlfn.XLOOKUP(C855, Historico_de_ventas!F:F, Historico_de_ventas!C:C, "") &lt;= 90,
      "activo",
      "inactivo"
   ),
   "Nuevo Cliente"
)</f>
        <v>Nuevo Cliente</v>
      </c>
    </row>
    <row r="856" spans="1:7" ht="28.8" hidden="1" x14ac:dyDescent="0.3">
      <c r="A856" s="13" t="s">
        <v>451</v>
      </c>
      <c r="B856" s="13" t="s">
        <v>4088</v>
      </c>
      <c r="C856" s="13" t="s">
        <v>4087</v>
      </c>
      <c r="D856" s="13" t="s">
        <v>10372</v>
      </c>
      <c r="E856" s="13"/>
      <c r="F856" s="13"/>
      <c r="G856" t="str">
        <f ca="1">IFERROR(
   IF(
      TODAY() - _xlfn.XLOOKUP(C856, Historico_de_ventas!F:F, Historico_de_ventas!C:C, "") &lt;= 90,
      "activo",
      "inactivo"
   ),
   "Nuevo Cliente"
)</f>
        <v>Nuevo Cliente</v>
      </c>
    </row>
    <row r="857" spans="1:7" hidden="1" x14ac:dyDescent="0.3">
      <c r="A857" s="13" t="s">
        <v>121</v>
      </c>
      <c r="B857" s="13" t="s">
        <v>10513</v>
      </c>
      <c r="C857" s="13" t="s">
        <v>6775</v>
      </c>
      <c r="D857" s="13" t="s">
        <v>10372</v>
      </c>
      <c r="E857" s="13"/>
      <c r="F857" s="13"/>
      <c r="G857" t="str">
        <f ca="1">IFERROR(
   IF(
      TODAY() - _xlfn.XLOOKUP(C857, Historico_de_ventas!F:F, Historico_de_ventas!C:C, "") &lt;= 90,
      "activo",
      "inactivo"
   ),
   "Nuevo Cliente"
)</f>
        <v>Nuevo Cliente</v>
      </c>
    </row>
    <row r="858" spans="1:7" hidden="1" x14ac:dyDescent="0.3">
      <c r="A858" s="13" t="s">
        <v>27</v>
      </c>
      <c r="B858" s="13" t="s">
        <v>10525</v>
      </c>
      <c r="C858" s="13" t="s">
        <v>8406</v>
      </c>
      <c r="D858" s="13" t="s">
        <v>10372</v>
      </c>
      <c r="E858" s="13"/>
      <c r="F858" s="13"/>
      <c r="G858" t="str">
        <f ca="1">IFERROR(
   IF(
      TODAY() - _xlfn.XLOOKUP(C858, Historico_de_ventas!F:F, Historico_de_ventas!C:C, "") &lt;= 90,
      "activo",
      "inactivo"
   ),
   "Nuevo Cliente"
)</f>
        <v>Nuevo Cliente</v>
      </c>
    </row>
    <row r="859" spans="1:7" hidden="1" x14ac:dyDescent="0.3">
      <c r="A859" s="13" t="s">
        <v>6</v>
      </c>
      <c r="B859" s="13"/>
      <c r="C859" s="13" t="s">
        <v>4302</v>
      </c>
      <c r="D859" s="13" t="s">
        <v>10372</v>
      </c>
      <c r="E859" s="13"/>
      <c r="F859" s="13"/>
      <c r="G859" t="str">
        <f ca="1">IFERROR(
   IF(
      TODAY() - _xlfn.XLOOKUP(C859, Historico_de_ventas!F:F, Historico_de_ventas!C:C, "") &lt;= 90,
      "activo",
      "inactivo"
   ),
   "Nuevo Cliente"
)</f>
        <v>Nuevo Cliente</v>
      </c>
    </row>
    <row r="860" spans="1:7" hidden="1" x14ac:dyDescent="0.3">
      <c r="A860" s="13" t="s">
        <v>127</v>
      </c>
      <c r="B860" s="13" t="s">
        <v>207</v>
      </c>
      <c r="C860" s="13" t="s">
        <v>206</v>
      </c>
      <c r="D860" s="13" t="s">
        <v>10372</v>
      </c>
      <c r="E860" s="13"/>
      <c r="F860" s="13"/>
      <c r="G860" t="str">
        <f ca="1">IFERROR(
   IF(
      TODAY() - _xlfn.XLOOKUP(C860, Historico_de_ventas!F:F, Historico_de_ventas!C:C, "") &lt;= 90,
      "activo",
      "inactivo"
   ),
   "Nuevo Cliente"
)</f>
        <v>Nuevo Cliente</v>
      </c>
    </row>
    <row r="861" spans="1:7" hidden="1" x14ac:dyDescent="0.3">
      <c r="A861" s="13" t="s">
        <v>84</v>
      </c>
      <c r="B861" s="13"/>
      <c r="C861" s="13" t="s">
        <v>2313</v>
      </c>
      <c r="D861" s="13" t="s">
        <v>10372</v>
      </c>
      <c r="E861" s="13"/>
      <c r="F861" s="13"/>
      <c r="G861" t="str">
        <f ca="1">IFERROR(
   IF(
      TODAY() - _xlfn.XLOOKUP(C861, Historico_de_ventas!F:F, Historico_de_ventas!C:C, "") &lt;= 90,
      "activo",
      "inactivo"
   ),
   "Nuevo Cliente"
)</f>
        <v>Nuevo Cliente</v>
      </c>
    </row>
    <row r="862" spans="1:7" hidden="1" x14ac:dyDescent="0.3">
      <c r="A862" s="13" t="s">
        <v>31</v>
      </c>
      <c r="B862" s="13" t="s">
        <v>6263</v>
      </c>
      <c r="C862" s="13" t="s">
        <v>8407</v>
      </c>
      <c r="D862" s="13" t="s">
        <v>10372</v>
      </c>
      <c r="E862" s="13"/>
      <c r="F862" s="13"/>
      <c r="G862" t="str">
        <f ca="1">IFERROR(
   IF(
      TODAY() - _xlfn.XLOOKUP(C862, Historico_de_ventas!F:F, Historico_de_ventas!C:C, "") &lt;= 90,
      "activo",
      "inactivo"
   ),
   "Nuevo Cliente"
)</f>
        <v>Nuevo Cliente</v>
      </c>
    </row>
    <row r="863" spans="1:7" hidden="1" x14ac:dyDescent="0.3">
      <c r="A863" s="13" t="s">
        <v>6</v>
      </c>
      <c r="B863" s="13" t="s">
        <v>1628</v>
      </c>
      <c r="C863" s="13" t="s">
        <v>6480</v>
      </c>
      <c r="D863" s="13" t="s">
        <v>10372</v>
      </c>
      <c r="E863" s="13"/>
      <c r="F863" s="13"/>
      <c r="G863" t="str">
        <f ca="1">IFERROR(
   IF(
      TODAY() - _xlfn.XLOOKUP(C863, Historico_de_ventas!F:F, Historico_de_ventas!C:C, "") &lt;= 90,
      "activo",
      "inactivo"
   ),
   "Nuevo Cliente"
)</f>
        <v>Nuevo Cliente</v>
      </c>
    </row>
    <row r="864" spans="1:7" hidden="1" x14ac:dyDescent="0.3">
      <c r="A864" s="13"/>
      <c r="B864" s="13"/>
      <c r="C864" s="13" t="s">
        <v>611</v>
      </c>
      <c r="D864" s="13" t="s">
        <v>10372</v>
      </c>
      <c r="E864" s="13"/>
      <c r="F864" s="13"/>
      <c r="G864" t="str">
        <f ca="1">IFERROR(
   IF(
      TODAY() - _xlfn.XLOOKUP(C864, Historico_de_ventas!F:F, Historico_de_ventas!C:C, "") &lt;= 90,
      "activo",
      "inactivo"
   ),
   "Nuevo Cliente"
)</f>
        <v>Nuevo Cliente</v>
      </c>
    </row>
    <row r="865" spans="1:7" hidden="1" x14ac:dyDescent="0.3">
      <c r="A865" s="13" t="s">
        <v>79</v>
      </c>
      <c r="B865" s="13" t="s">
        <v>7489</v>
      </c>
      <c r="C865" s="13" t="s">
        <v>7488</v>
      </c>
      <c r="D865" s="13" t="s">
        <v>10372</v>
      </c>
      <c r="E865" s="13"/>
      <c r="F865" s="13"/>
      <c r="G865" t="str">
        <f ca="1">IFERROR(
   IF(
      TODAY() - _xlfn.XLOOKUP(C865, Historico_de_ventas!F:F, Historico_de_ventas!C:C, "") &lt;= 90,
      "activo",
      "inactivo"
   ),
   "Nuevo Cliente"
)</f>
        <v>Nuevo Cliente</v>
      </c>
    </row>
    <row r="866" spans="1:7" hidden="1" x14ac:dyDescent="0.3">
      <c r="A866" s="13" t="s">
        <v>925</v>
      </c>
      <c r="B866" s="13" t="s">
        <v>10526</v>
      </c>
      <c r="C866" s="13" t="s">
        <v>8408</v>
      </c>
      <c r="D866" s="13" t="s">
        <v>10372</v>
      </c>
      <c r="E866" s="13"/>
      <c r="F866" s="13"/>
      <c r="G866" t="str">
        <f ca="1">IFERROR(
   IF(
      TODAY() - _xlfn.XLOOKUP(C866, Historico_de_ventas!F:F, Historico_de_ventas!C:C, "") &lt;= 90,
      "activo",
      "inactivo"
   ),
   "Nuevo Cliente"
)</f>
        <v>Nuevo Cliente</v>
      </c>
    </row>
    <row r="867" spans="1:7" hidden="1" x14ac:dyDescent="0.3">
      <c r="A867" s="13" t="s">
        <v>52</v>
      </c>
      <c r="B867" s="13"/>
      <c r="C867" s="13" t="s">
        <v>1799</v>
      </c>
      <c r="D867" s="13" t="s">
        <v>10372</v>
      </c>
      <c r="E867" s="13"/>
      <c r="F867" s="13"/>
      <c r="G867" t="str">
        <f ca="1">IFERROR(
   IF(
      TODAY() - _xlfn.XLOOKUP(C867, Historico_de_ventas!F:F, Historico_de_ventas!C:C, "") &lt;= 90,
      "activo",
      "inactivo"
   ),
   "Nuevo Cliente"
)</f>
        <v>Nuevo Cliente</v>
      </c>
    </row>
    <row r="868" spans="1:7" ht="28.8" hidden="1" x14ac:dyDescent="0.3">
      <c r="A868" s="13"/>
      <c r="B868" s="13" t="s">
        <v>10516</v>
      </c>
      <c r="C868" s="13" t="s">
        <v>6674</v>
      </c>
      <c r="D868" s="13" t="s">
        <v>10372</v>
      </c>
      <c r="E868" s="13"/>
      <c r="F868" s="13"/>
      <c r="G868" t="str">
        <f ca="1">IFERROR(
   IF(
      TODAY() - _xlfn.XLOOKUP(C868, Historico_de_ventas!F:F, Historico_de_ventas!C:C, "") &lt;= 90,
      "activo",
      "inactivo"
   ),
   "Nuevo Cliente"
)</f>
        <v>Nuevo Cliente</v>
      </c>
    </row>
    <row r="869" spans="1:7" hidden="1" x14ac:dyDescent="0.3">
      <c r="A869" s="13" t="s">
        <v>31</v>
      </c>
      <c r="B869" s="13" t="s">
        <v>10527</v>
      </c>
      <c r="C869" s="13" t="s">
        <v>8409</v>
      </c>
      <c r="D869" s="13" t="s">
        <v>10372</v>
      </c>
      <c r="E869" s="13"/>
      <c r="F869" s="13"/>
      <c r="G869" t="str">
        <f ca="1">IFERROR(
   IF(
      TODAY() - _xlfn.XLOOKUP(C869, Historico_de_ventas!F:F, Historico_de_ventas!C:C, "") &lt;= 90,
      "activo",
      "inactivo"
   ),
   "Nuevo Cliente"
)</f>
        <v>inactivo</v>
      </c>
    </row>
    <row r="870" spans="1:7" hidden="1" x14ac:dyDescent="0.3">
      <c r="A870" s="13"/>
      <c r="B870" s="13"/>
      <c r="C870" s="13" t="s">
        <v>2254</v>
      </c>
      <c r="D870" s="13" t="s">
        <v>10372</v>
      </c>
      <c r="E870" s="13"/>
      <c r="F870" s="13"/>
      <c r="G870" t="str">
        <f ca="1">IFERROR(
   IF(
      TODAY() - _xlfn.XLOOKUP(C870, Historico_de_ventas!F:F, Historico_de_ventas!C:C, "") &lt;= 90,
      "activo",
      "inactivo"
   ),
   "Nuevo Cliente"
)</f>
        <v>Nuevo Cliente</v>
      </c>
    </row>
    <row r="871" spans="1:7" hidden="1" x14ac:dyDescent="0.3">
      <c r="A871" s="13" t="s">
        <v>52</v>
      </c>
      <c r="B871" s="13" t="s">
        <v>3557</v>
      </c>
      <c r="C871" s="13" t="s">
        <v>388</v>
      </c>
      <c r="D871" s="13" t="s">
        <v>10372</v>
      </c>
      <c r="E871" s="13"/>
      <c r="F871" s="13"/>
      <c r="G871" t="str">
        <f ca="1">IFERROR(
   IF(
      TODAY() - _xlfn.XLOOKUP(C871, Historico_de_ventas!F:F, Historico_de_ventas!C:C, "") &lt;= 90,
      "activo",
      "inactivo"
   ),
   "Nuevo Cliente"
)</f>
        <v>inactivo</v>
      </c>
    </row>
    <row r="872" spans="1:7" hidden="1" x14ac:dyDescent="0.3">
      <c r="A872" s="13" t="s">
        <v>56</v>
      </c>
      <c r="B872" s="13" t="s">
        <v>10528</v>
      </c>
      <c r="C872" s="13" t="s">
        <v>8410</v>
      </c>
      <c r="D872" s="13" t="s">
        <v>10372</v>
      </c>
      <c r="E872" s="13"/>
      <c r="F872" s="13"/>
      <c r="G872" t="str">
        <f ca="1">IFERROR(
   IF(
      TODAY() - _xlfn.XLOOKUP(C872, Historico_de_ventas!F:F, Historico_de_ventas!C:C, "") &lt;= 90,
      "activo",
      "inactivo"
   ),
   "Nuevo Cliente"
)</f>
        <v>Nuevo Cliente</v>
      </c>
    </row>
    <row r="873" spans="1:7" ht="28.8" hidden="1" x14ac:dyDescent="0.3">
      <c r="A873" s="13" t="s">
        <v>2530</v>
      </c>
      <c r="B873" s="13" t="s">
        <v>10518</v>
      </c>
      <c r="C873" s="13" t="s">
        <v>5618</v>
      </c>
      <c r="D873" s="13" t="s">
        <v>10372</v>
      </c>
      <c r="E873" s="13"/>
      <c r="F873" s="13"/>
      <c r="G873" t="str">
        <f ca="1">IFERROR(
   IF(
      TODAY() - _xlfn.XLOOKUP(C873, Historico_de_ventas!F:F, Historico_de_ventas!C:C, "") &lt;= 90,
      "activo",
      "inactivo"
   ),
   "Nuevo Cliente"
)</f>
        <v>inactivo</v>
      </c>
    </row>
    <row r="874" spans="1:7" ht="28.8" x14ac:dyDescent="0.3">
      <c r="A874" s="13"/>
      <c r="B874" s="13" t="s">
        <v>13235</v>
      </c>
      <c r="C874" s="13" t="s">
        <v>13236</v>
      </c>
      <c r="D874" s="13" t="s">
        <v>10372</v>
      </c>
      <c r="E874" s="13" t="s">
        <v>13237</v>
      </c>
      <c r="F874" s="13"/>
      <c r="G874" t="str">
        <f ca="1">IFERROR(
   IF(
      TODAY() - _xlfn.XLOOKUP(C874, Historico_de_ventas!F:F, Historico_de_ventas!C:C, "") &lt;= 90,
      "activo",
      "inactivo"
   ),
   "Nuevo Cliente"
)</f>
        <v>Nuevo Cliente</v>
      </c>
    </row>
    <row r="875" spans="1:7" hidden="1" x14ac:dyDescent="0.3">
      <c r="A875" s="13" t="s">
        <v>49</v>
      </c>
      <c r="B875" s="13"/>
      <c r="C875" s="13" t="s">
        <v>3278</v>
      </c>
      <c r="D875" s="13" t="s">
        <v>10372</v>
      </c>
      <c r="E875" s="13"/>
      <c r="F875" s="13"/>
      <c r="G875" t="str">
        <f ca="1">IFERROR(
   IF(
      TODAY() - _xlfn.XLOOKUP(C875, Historico_de_ventas!F:F, Historico_de_ventas!C:C, "") &lt;= 90,
      "activo",
      "inactivo"
   ),
   "Nuevo Cliente"
)</f>
        <v>Nuevo Cliente</v>
      </c>
    </row>
    <row r="876" spans="1:7" hidden="1" x14ac:dyDescent="0.3">
      <c r="A876" s="13"/>
      <c r="B876" s="13" t="s">
        <v>3275</v>
      </c>
      <c r="C876" s="13" t="s">
        <v>3274</v>
      </c>
      <c r="D876" s="13" t="s">
        <v>10372</v>
      </c>
      <c r="E876" s="13"/>
      <c r="F876" s="13"/>
      <c r="G876" t="str">
        <f ca="1">IFERROR(
   IF(
      TODAY() - _xlfn.XLOOKUP(C876, Historico_de_ventas!F:F, Historico_de_ventas!C:C, "") &lt;= 90,
      "activo",
      "inactivo"
   ),
   "Nuevo Cliente"
)</f>
        <v>Nuevo Cliente</v>
      </c>
    </row>
    <row r="877" spans="1:7" hidden="1" x14ac:dyDescent="0.3">
      <c r="A877" s="13"/>
      <c r="B877" s="13"/>
      <c r="C877" s="13" t="s">
        <v>8411</v>
      </c>
      <c r="D877" s="13" t="s">
        <v>10372</v>
      </c>
      <c r="E877" s="13"/>
      <c r="F877" s="13"/>
      <c r="G877" t="str">
        <f ca="1">IFERROR(
   IF(
      TODAY() - _xlfn.XLOOKUP(C877, Historico_de_ventas!F:F, Historico_de_ventas!C:C, "") &lt;= 90,
      "activo",
      "inactivo"
   ),
   "Nuevo Cliente"
)</f>
        <v>Nuevo Cliente</v>
      </c>
    </row>
    <row r="878" spans="1:7" hidden="1" x14ac:dyDescent="0.3">
      <c r="A878" s="13"/>
      <c r="B878" s="13" t="s">
        <v>13238</v>
      </c>
      <c r="C878" s="13" t="s">
        <v>13239</v>
      </c>
      <c r="D878" s="13"/>
      <c r="E878" s="13"/>
      <c r="F878" s="13"/>
      <c r="G878" t="str">
        <f ca="1">IFERROR(
   IF(
      TODAY() - _xlfn.XLOOKUP(C878, Historico_de_ventas!F:F, Historico_de_ventas!C:C, "") &lt;= 90,
      "activo",
      "inactivo"
   ),
   "Nuevo Cliente"
)</f>
        <v>inactivo</v>
      </c>
    </row>
    <row r="879" spans="1:7" hidden="1" x14ac:dyDescent="0.3">
      <c r="A879" s="13" t="s">
        <v>174</v>
      </c>
      <c r="B879" s="13" t="s">
        <v>10529</v>
      </c>
      <c r="C879" s="13" t="s">
        <v>8412</v>
      </c>
      <c r="D879" s="13" t="s">
        <v>10372</v>
      </c>
      <c r="E879" s="13"/>
      <c r="F879" s="13"/>
      <c r="G879" t="str">
        <f ca="1">IFERROR(
   IF(
      TODAY() - _xlfn.XLOOKUP(C879, Historico_de_ventas!F:F, Historico_de_ventas!C:C, "") &lt;= 90,
      "activo",
      "inactivo"
   ),
   "Nuevo Cliente"
)</f>
        <v>Nuevo Cliente</v>
      </c>
    </row>
    <row r="880" spans="1:7" hidden="1" x14ac:dyDescent="0.3">
      <c r="A880" s="13" t="s">
        <v>31</v>
      </c>
      <c r="B880" s="13"/>
      <c r="C880" s="13" t="s">
        <v>2783</v>
      </c>
      <c r="D880" s="13" t="s">
        <v>10372</v>
      </c>
      <c r="E880" s="13"/>
      <c r="F880" s="13"/>
      <c r="G880" t="str">
        <f ca="1">IFERROR(
   IF(
      TODAY() - _xlfn.XLOOKUP(C880, Historico_de_ventas!F:F, Historico_de_ventas!C:C, "") &lt;= 90,
      "activo",
      "inactivo"
   ),
   "Nuevo Cliente"
)</f>
        <v>Nuevo Cliente</v>
      </c>
    </row>
    <row r="881" spans="1:7" hidden="1" x14ac:dyDescent="0.3">
      <c r="A881" s="13"/>
      <c r="B881" s="13"/>
      <c r="C881" s="13" t="s">
        <v>8413</v>
      </c>
      <c r="D881" s="13"/>
      <c r="E881" s="13"/>
      <c r="F881" s="13"/>
      <c r="G881" t="str">
        <f ca="1">IFERROR(
   IF(
      TODAY() - _xlfn.XLOOKUP(C881, Historico_de_ventas!F:F, Historico_de_ventas!C:C, "") &lt;= 90,
      "activo",
      "inactivo"
   ),
   "Nuevo Cliente"
)</f>
        <v>Nuevo Cliente</v>
      </c>
    </row>
    <row r="882" spans="1:7" ht="28.8" hidden="1" x14ac:dyDescent="0.3">
      <c r="A882" s="13" t="s">
        <v>2557</v>
      </c>
      <c r="B882" s="13" t="s">
        <v>10520</v>
      </c>
      <c r="C882" s="13" t="s">
        <v>8413</v>
      </c>
      <c r="D882" s="13" t="s">
        <v>10372</v>
      </c>
      <c r="E882" s="13"/>
      <c r="F882" s="13"/>
      <c r="G882" t="str">
        <f ca="1">IFERROR(
   IF(
      TODAY() - _xlfn.XLOOKUP(C882, Historico_de_ventas!F:F, Historico_de_ventas!C:C, "") &lt;= 90,
      "activo",
      "inactivo"
   ),
   "Nuevo Cliente"
)</f>
        <v>Nuevo Cliente</v>
      </c>
    </row>
    <row r="883" spans="1:7" hidden="1" x14ac:dyDescent="0.3">
      <c r="A883" s="13" t="s">
        <v>49</v>
      </c>
      <c r="B883" s="13" t="s">
        <v>2904</v>
      </c>
      <c r="C883" s="13" t="s">
        <v>1311</v>
      </c>
      <c r="D883" s="13" t="s">
        <v>10372</v>
      </c>
      <c r="E883" s="13"/>
      <c r="F883" s="13"/>
      <c r="G883" t="str">
        <f ca="1">IFERROR(
   IF(
      TODAY() - _xlfn.XLOOKUP(C883, Historico_de_ventas!F:F, Historico_de_ventas!C:C, "") &lt;= 90,
      "activo",
      "inactivo"
   ),
   "Nuevo Cliente"
)</f>
        <v>activo</v>
      </c>
    </row>
    <row r="884" spans="1:7" ht="57.6" x14ac:dyDescent="0.3">
      <c r="A884" s="13"/>
      <c r="B884" s="13"/>
      <c r="C884" s="13" t="s">
        <v>8414</v>
      </c>
      <c r="D884" s="13" t="s">
        <v>10372</v>
      </c>
      <c r="E884" s="13" t="s">
        <v>13036</v>
      </c>
      <c r="F884" s="13" t="s">
        <v>13240</v>
      </c>
      <c r="G884" t="str">
        <f ca="1">IFERROR(
   IF(
      TODAY() - _xlfn.XLOOKUP(C884, Historico_de_ventas!F:F, Historico_de_ventas!C:C, "") &lt;= 90,
      "activo",
      "inactivo"
   ),
   "Nuevo Cliente"
)</f>
        <v>Nuevo Cliente</v>
      </c>
    </row>
    <row r="885" spans="1:7" hidden="1" x14ac:dyDescent="0.3">
      <c r="A885" s="13"/>
      <c r="B885" s="13"/>
      <c r="C885" s="13" t="s">
        <v>8415</v>
      </c>
      <c r="D885" s="13"/>
      <c r="E885" s="13"/>
      <c r="F885" s="13"/>
      <c r="G885" t="str">
        <f ca="1">IFERROR(
   IF(
      TODAY() - _xlfn.XLOOKUP(C885, Historico_de_ventas!F:F, Historico_de_ventas!C:C, "") &lt;= 90,
      "activo",
      "inactivo"
   ),
   "Nuevo Cliente"
)</f>
        <v>Nuevo Cliente</v>
      </c>
    </row>
    <row r="886" spans="1:7" hidden="1" x14ac:dyDescent="0.3">
      <c r="A886" s="13" t="s">
        <v>127</v>
      </c>
      <c r="B886" s="13"/>
      <c r="C886" s="13" t="s">
        <v>8415</v>
      </c>
      <c r="D886" s="13" t="s">
        <v>10372</v>
      </c>
      <c r="E886" s="13"/>
      <c r="F886" s="13"/>
      <c r="G886" t="str">
        <f ca="1">IFERROR(
   IF(
      TODAY() - _xlfn.XLOOKUP(C886, Historico_de_ventas!F:F, Historico_de_ventas!C:C, "") &lt;= 90,
      "activo",
      "inactivo"
   ),
   "Nuevo Cliente"
)</f>
        <v>Nuevo Cliente</v>
      </c>
    </row>
    <row r="887" spans="1:7" hidden="1" x14ac:dyDescent="0.3">
      <c r="A887" s="13" t="s">
        <v>127</v>
      </c>
      <c r="B887" s="13" t="s">
        <v>7386</v>
      </c>
      <c r="C887" s="13" t="s">
        <v>7385</v>
      </c>
      <c r="D887" s="13" t="s">
        <v>10372</v>
      </c>
      <c r="E887" s="13"/>
      <c r="F887" s="13"/>
      <c r="G887" t="str">
        <f ca="1">IFERROR(
   IF(
      TODAY() - _xlfn.XLOOKUP(C887, Historico_de_ventas!F:F, Historico_de_ventas!C:C, "") &lt;= 90,
      "activo",
      "inactivo"
   ),
   "Nuevo Cliente"
)</f>
        <v>Nuevo Cliente</v>
      </c>
    </row>
    <row r="888" spans="1:7" hidden="1" x14ac:dyDescent="0.3">
      <c r="A888" s="13"/>
      <c r="B888" s="13"/>
      <c r="C888" s="13" t="s">
        <v>8416</v>
      </c>
      <c r="D888" s="13"/>
      <c r="E888" s="13"/>
      <c r="F888" s="13"/>
      <c r="G888" t="str">
        <f ca="1">IFERROR(
   IF(
      TODAY() - _xlfn.XLOOKUP(C888, Historico_de_ventas!F:F, Historico_de_ventas!C:C, "") &lt;= 90,
      "activo",
      "inactivo"
   ),
   "Nuevo Cliente"
)</f>
        <v>Nuevo Cliente</v>
      </c>
    </row>
    <row r="889" spans="1:7" hidden="1" x14ac:dyDescent="0.3">
      <c r="A889" s="13" t="s">
        <v>196</v>
      </c>
      <c r="B889" s="13" t="s">
        <v>3280</v>
      </c>
      <c r="C889" s="13" t="s">
        <v>8416</v>
      </c>
      <c r="D889" s="13" t="s">
        <v>10372</v>
      </c>
      <c r="E889" s="13"/>
      <c r="F889" s="13"/>
      <c r="G889" t="str">
        <f ca="1">IFERROR(
   IF(
      TODAY() - _xlfn.XLOOKUP(C889, Historico_de_ventas!F:F, Historico_de_ventas!C:C, "") &lt;= 90,
      "activo",
      "inactivo"
   ),
   "Nuevo Cliente"
)</f>
        <v>Nuevo Cliente</v>
      </c>
    </row>
    <row r="890" spans="1:7" hidden="1" x14ac:dyDescent="0.3">
      <c r="A890" s="13"/>
      <c r="B890" s="13" t="s">
        <v>10530</v>
      </c>
      <c r="C890" s="13" t="s">
        <v>3273</v>
      </c>
      <c r="D890" s="13" t="s">
        <v>10372</v>
      </c>
      <c r="E890" s="13"/>
      <c r="F890" s="13"/>
      <c r="G890" t="str">
        <f ca="1">IFERROR(
   IF(
      TODAY() - _xlfn.XLOOKUP(C890, Historico_de_ventas!F:F, Historico_de_ventas!C:C, "") &lt;= 90,
      "activo",
      "inactivo"
   ),
   "Nuevo Cliente"
)</f>
        <v>Nuevo Cliente</v>
      </c>
    </row>
    <row r="891" spans="1:7" hidden="1" x14ac:dyDescent="0.3">
      <c r="A891" s="13"/>
      <c r="B891" s="13"/>
      <c r="C891" s="13" t="s">
        <v>5878</v>
      </c>
      <c r="D891" s="13" t="s">
        <v>10372</v>
      </c>
      <c r="E891" s="13"/>
      <c r="F891" s="13"/>
      <c r="G891" t="str">
        <f ca="1">IFERROR(
   IF(
      TODAY() - _xlfn.XLOOKUP(C891, Historico_de_ventas!F:F, Historico_de_ventas!C:C, "") &lt;= 90,
      "activo",
      "inactivo"
   ),
   "Nuevo Cliente"
)</f>
        <v>Nuevo Cliente</v>
      </c>
    </row>
    <row r="892" spans="1:7" hidden="1" x14ac:dyDescent="0.3">
      <c r="A892" s="13"/>
      <c r="B892" s="13"/>
      <c r="C892" s="13" t="s">
        <v>6451</v>
      </c>
      <c r="D892" s="13" t="s">
        <v>10372</v>
      </c>
      <c r="E892" s="13"/>
      <c r="F892" s="13"/>
      <c r="G892" t="str">
        <f ca="1">IFERROR(
   IF(
      TODAY() - _xlfn.XLOOKUP(C892, Historico_de_ventas!F:F, Historico_de_ventas!C:C, "") &lt;= 90,
      "activo",
      "inactivo"
   ),
   "Nuevo Cliente"
)</f>
        <v>Nuevo Cliente</v>
      </c>
    </row>
    <row r="893" spans="1:7" hidden="1" x14ac:dyDescent="0.3">
      <c r="A893" s="13"/>
      <c r="B893" s="13" t="s">
        <v>2762</v>
      </c>
      <c r="C893" s="13" t="s">
        <v>2761</v>
      </c>
      <c r="D893" s="13" t="s">
        <v>10372</v>
      </c>
      <c r="E893" s="13"/>
      <c r="F893" s="13"/>
      <c r="G893" t="str">
        <f ca="1">IFERROR(
   IF(
      TODAY() - _xlfn.XLOOKUP(C893, Historico_de_ventas!F:F, Historico_de_ventas!C:C, "") &lt;= 90,
      "activo",
      "inactivo"
   ),
   "Nuevo Cliente"
)</f>
        <v>Nuevo Cliente</v>
      </c>
    </row>
    <row r="894" spans="1:7" ht="28.8" hidden="1" x14ac:dyDescent="0.3">
      <c r="A894" s="13"/>
      <c r="B894" s="13"/>
      <c r="C894" s="13" t="s">
        <v>13241</v>
      </c>
      <c r="D894" s="13"/>
      <c r="E894" s="13"/>
      <c r="F894" s="13"/>
      <c r="G894" t="str">
        <f ca="1">IFERROR(
   IF(
      TODAY() - _xlfn.XLOOKUP(C894, Historico_de_ventas!F:F, Historico_de_ventas!C:C, "") &lt;= 90,
      "activo",
      "inactivo"
   ),
   "Nuevo Cliente"
)</f>
        <v>Nuevo Cliente</v>
      </c>
    </row>
    <row r="895" spans="1:7" ht="28.8" hidden="1" x14ac:dyDescent="0.3">
      <c r="A895" s="13" t="s">
        <v>451</v>
      </c>
      <c r="B895" s="13" t="s">
        <v>4631</v>
      </c>
      <c r="C895" s="13" t="s">
        <v>4630</v>
      </c>
      <c r="D895" s="13" t="s">
        <v>10372</v>
      </c>
      <c r="E895" s="13"/>
      <c r="F895" s="13"/>
      <c r="G895" t="str">
        <f ca="1">IFERROR(
   IF(
      TODAY() - _xlfn.XLOOKUP(C895, Historico_de_ventas!F:F, Historico_de_ventas!C:C, "") &lt;= 90,
      "activo",
      "inactivo"
   ),
   "Nuevo Cliente"
)</f>
        <v>Nuevo Cliente</v>
      </c>
    </row>
    <row r="896" spans="1:7" ht="28.8" hidden="1" x14ac:dyDescent="0.3">
      <c r="A896" s="13"/>
      <c r="B896" s="13" t="s">
        <v>7472</v>
      </c>
      <c r="C896" s="13" t="s">
        <v>8417</v>
      </c>
      <c r="D896" s="13" t="s">
        <v>10372</v>
      </c>
      <c r="E896" s="13"/>
      <c r="F896" s="13"/>
      <c r="G896" t="str">
        <f ca="1">IFERROR(
   IF(
      TODAY() - _xlfn.XLOOKUP(C896, Historico_de_ventas!F:F, Historico_de_ventas!C:C, "") &lt;= 90,
      "activo",
      "inactivo"
   ),
   "Nuevo Cliente"
)</f>
        <v>Nuevo Cliente</v>
      </c>
    </row>
    <row r="897" spans="1:7" hidden="1" x14ac:dyDescent="0.3">
      <c r="A897" s="13"/>
      <c r="B897" s="13"/>
      <c r="C897" s="13" t="s">
        <v>13242</v>
      </c>
      <c r="D897" s="13"/>
      <c r="E897" s="13"/>
      <c r="F897" s="13"/>
      <c r="G897" t="str">
        <f ca="1">IFERROR(
   IF(
      TODAY() - _xlfn.XLOOKUP(C897, Historico_de_ventas!F:F, Historico_de_ventas!C:C, "") &lt;= 90,
      "activo",
      "inactivo"
   ),
   "Nuevo Cliente"
)</f>
        <v>Nuevo Cliente</v>
      </c>
    </row>
    <row r="898" spans="1:7" hidden="1" x14ac:dyDescent="0.3">
      <c r="A898" s="13" t="s">
        <v>31</v>
      </c>
      <c r="B898" s="13" t="s">
        <v>2573</v>
      </c>
      <c r="C898" s="13" t="s">
        <v>2572</v>
      </c>
      <c r="D898" s="13" t="s">
        <v>10372</v>
      </c>
      <c r="E898" s="13"/>
      <c r="F898" s="13"/>
      <c r="G898" t="str">
        <f ca="1">IFERROR(
   IF(
      TODAY() - _xlfn.XLOOKUP(C898, Historico_de_ventas!F:F, Historico_de_ventas!C:C, "") &lt;= 90,
      "activo",
      "inactivo"
   ),
   "Nuevo Cliente"
)</f>
        <v>Nuevo Cliente</v>
      </c>
    </row>
    <row r="899" spans="1:7" hidden="1" x14ac:dyDescent="0.3">
      <c r="A899" s="13" t="s">
        <v>938</v>
      </c>
      <c r="B899" s="13" t="s">
        <v>10531</v>
      </c>
      <c r="C899" s="13" t="s">
        <v>8418</v>
      </c>
      <c r="D899" s="13" t="s">
        <v>10372</v>
      </c>
      <c r="E899" s="13"/>
      <c r="F899" s="13"/>
      <c r="G899" t="str">
        <f ca="1">IFERROR(
   IF(
      TODAY() - _xlfn.XLOOKUP(C899, Historico_de_ventas!F:F, Historico_de_ventas!C:C, "") &lt;= 90,
      "activo",
      "inactivo"
   ),
   "Nuevo Cliente"
)</f>
        <v>Nuevo Cliente</v>
      </c>
    </row>
    <row r="900" spans="1:7" hidden="1" x14ac:dyDescent="0.3">
      <c r="A900" s="13" t="s">
        <v>106</v>
      </c>
      <c r="B900" s="13" t="s">
        <v>3272</v>
      </c>
      <c r="C900" s="13" t="s">
        <v>3271</v>
      </c>
      <c r="D900" s="13" t="s">
        <v>10372</v>
      </c>
      <c r="E900" s="13"/>
      <c r="F900" s="13"/>
      <c r="G900" t="str">
        <f ca="1">IFERROR(
   IF(
      TODAY() - _xlfn.XLOOKUP(C900, Historico_de_ventas!F:F, Historico_de_ventas!C:C, "") &lt;= 90,
      "activo",
      "inactivo"
   ),
   "Nuevo Cliente"
)</f>
        <v>Nuevo Cliente</v>
      </c>
    </row>
    <row r="901" spans="1:7" ht="28.8" hidden="1" x14ac:dyDescent="0.3">
      <c r="A901" s="13"/>
      <c r="B901" s="13" t="s">
        <v>13243</v>
      </c>
      <c r="C901" s="13" t="s">
        <v>8419</v>
      </c>
      <c r="D901" s="13" t="s">
        <v>10372</v>
      </c>
      <c r="E901" s="13"/>
      <c r="F901" s="13"/>
      <c r="G901" t="str">
        <f ca="1">IFERROR(
   IF(
      TODAY() - _xlfn.XLOOKUP(C901, Historico_de_ventas!F:F, Historico_de_ventas!C:C, "") &lt;= 90,
      "activo",
      "inactivo"
   ),
   "Nuevo Cliente"
)</f>
        <v>Nuevo Cliente</v>
      </c>
    </row>
    <row r="902" spans="1:7" ht="28.8" hidden="1" x14ac:dyDescent="0.3">
      <c r="A902" s="13" t="s">
        <v>106</v>
      </c>
      <c r="B902" s="13" t="s">
        <v>6713</v>
      </c>
      <c r="C902" s="13" t="s">
        <v>8420</v>
      </c>
      <c r="D902" s="13" t="s">
        <v>10372</v>
      </c>
      <c r="E902" s="13"/>
      <c r="F902" s="13"/>
      <c r="G902" t="str">
        <f ca="1">IFERROR(
   IF(
      TODAY() - _xlfn.XLOOKUP(C902, Historico_de_ventas!F:F, Historico_de_ventas!C:C, "") &lt;= 90,
      "activo",
      "inactivo"
   ),
   "Nuevo Cliente"
)</f>
        <v>Nuevo Cliente</v>
      </c>
    </row>
    <row r="903" spans="1:7" ht="28.8" hidden="1" x14ac:dyDescent="0.3">
      <c r="A903" s="13" t="s">
        <v>2506</v>
      </c>
      <c r="B903" s="13"/>
      <c r="C903" s="13" t="s">
        <v>8421</v>
      </c>
      <c r="D903" s="13" t="s">
        <v>10372</v>
      </c>
      <c r="E903" s="13"/>
      <c r="F903" s="13"/>
      <c r="G903" t="str">
        <f ca="1">IFERROR(
   IF(
      TODAY() - _xlfn.XLOOKUP(C903, Historico_de_ventas!F:F, Historico_de_ventas!C:C, "") &lt;= 90,
      "activo",
      "inactivo"
   ),
   "Nuevo Cliente"
)</f>
        <v>Nuevo Cliente</v>
      </c>
    </row>
    <row r="904" spans="1:7" ht="28.8" hidden="1" x14ac:dyDescent="0.3">
      <c r="A904" s="13" t="s">
        <v>526</v>
      </c>
      <c r="B904" s="13" t="s">
        <v>2161</v>
      </c>
      <c r="C904" s="13" t="s">
        <v>2160</v>
      </c>
      <c r="D904" s="13" t="s">
        <v>10372</v>
      </c>
      <c r="E904" s="13"/>
      <c r="F904" s="13"/>
      <c r="G904" t="str">
        <f ca="1">IFERROR(
   IF(
      TODAY() - _xlfn.XLOOKUP(C904, Historico_de_ventas!F:F, Historico_de_ventas!C:C, "") &lt;= 90,
      "activo",
      "inactivo"
   ),
   "Nuevo Cliente"
)</f>
        <v>Nuevo Cliente</v>
      </c>
    </row>
    <row r="905" spans="1:7" hidden="1" x14ac:dyDescent="0.3">
      <c r="A905" s="13" t="s">
        <v>49</v>
      </c>
      <c r="B905" s="13" t="s">
        <v>4039</v>
      </c>
      <c r="C905" s="13" t="s">
        <v>4038</v>
      </c>
      <c r="D905" s="13" t="s">
        <v>10372</v>
      </c>
      <c r="E905" s="13"/>
      <c r="F905" s="13"/>
      <c r="G905" t="str">
        <f ca="1">IFERROR(
   IF(
      TODAY() - _xlfn.XLOOKUP(C905, Historico_de_ventas!F:F, Historico_de_ventas!C:C, "") &lt;= 90,
      "activo",
      "inactivo"
   ),
   "Nuevo Cliente"
)</f>
        <v>Nuevo Cliente</v>
      </c>
    </row>
    <row r="906" spans="1:7" hidden="1" x14ac:dyDescent="0.3">
      <c r="A906" s="13" t="s">
        <v>814</v>
      </c>
      <c r="B906" s="13" t="s">
        <v>5961</v>
      </c>
      <c r="C906" s="13" t="s">
        <v>5960</v>
      </c>
      <c r="D906" s="13" t="s">
        <v>10372</v>
      </c>
      <c r="E906" s="13"/>
      <c r="F906" s="13"/>
      <c r="G906" t="str">
        <f ca="1">IFERROR(
   IF(
      TODAY() - _xlfn.XLOOKUP(C906, Historico_de_ventas!F:F, Historico_de_ventas!C:C, "") &lt;= 90,
      "activo",
      "inactivo"
   ),
   "Nuevo Cliente"
)</f>
        <v>Nuevo Cliente</v>
      </c>
    </row>
    <row r="907" spans="1:7" ht="28.8" hidden="1" x14ac:dyDescent="0.3">
      <c r="A907" s="13"/>
      <c r="B907" s="13"/>
      <c r="C907" s="13" t="s">
        <v>8422</v>
      </c>
      <c r="D907" s="13"/>
      <c r="E907" s="13"/>
      <c r="F907" s="13"/>
      <c r="G907" t="str">
        <f ca="1">IFERROR(
   IF(
      TODAY() - _xlfn.XLOOKUP(C907, Historico_de_ventas!F:F, Historico_de_ventas!C:C, "") &lt;= 90,
      "activo",
      "inactivo"
   ),
   "Nuevo Cliente"
)</f>
        <v>Nuevo Cliente</v>
      </c>
    </row>
    <row r="908" spans="1:7" ht="28.8" hidden="1" x14ac:dyDescent="0.3">
      <c r="A908" s="13" t="s">
        <v>401</v>
      </c>
      <c r="B908" s="13"/>
      <c r="C908" s="13" t="s">
        <v>8422</v>
      </c>
      <c r="D908" s="13" t="s">
        <v>10372</v>
      </c>
      <c r="E908" s="13"/>
      <c r="F908" s="13"/>
      <c r="G908" t="str">
        <f ca="1">IFERROR(
   IF(
      TODAY() - _xlfn.XLOOKUP(C908, Historico_de_ventas!F:F, Historico_de_ventas!C:C, "") &lt;= 90,
      "activo",
      "inactivo"
   ),
   "Nuevo Cliente"
)</f>
        <v>Nuevo Cliente</v>
      </c>
    </row>
    <row r="909" spans="1:7" hidden="1" x14ac:dyDescent="0.3">
      <c r="A909" s="13" t="s">
        <v>6</v>
      </c>
      <c r="B909" s="13" t="s">
        <v>207</v>
      </c>
      <c r="C909" s="13" t="s">
        <v>5110</v>
      </c>
      <c r="D909" s="13" t="s">
        <v>10372</v>
      </c>
      <c r="E909" s="13"/>
      <c r="F909" s="13"/>
      <c r="G909" t="str">
        <f ca="1">IFERROR(
   IF(
      TODAY() - _xlfn.XLOOKUP(C909, Historico_de_ventas!F:F, Historico_de_ventas!C:C, "") &lt;= 90,
      "activo",
      "inactivo"
   ),
   "Nuevo Cliente"
)</f>
        <v>Nuevo Cliente</v>
      </c>
    </row>
    <row r="910" spans="1:7" hidden="1" x14ac:dyDescent="0.3">
      <c r="A910" s="13"/>
      <c r="B910" s="13" t="s">
        <v>13244</v>
      </c>
      <c r="C910" s="13" t="s">
        <v>13245</v>
      </c>
      <c r="D910" s="13" t="s">
        <v>10372</v>
      </c>
      <c r="E910" s="13"/>
      <c r="F910" s="13"/>
      <c r="G910" t="str">
        <f ca="1">IFERROR(
   IF(
      TODAY() - _xlfn.XLOOKUP(C910, Historico_de_ventas!F:F, Historico_de_ventas!C:C, "") &lt;= 90,
      "activo",
      "inactivo"
   ),
   "Nuevo Cliente"
)</f>
        <v>inactivo</v>
      </c>
    </row>
    <row r="911" spans="1:7" hidden="1" x14ac:dyDescent="0.3">
      <c r="A911" s="13" t="s">
        <v>6</v>
      </c>
      <c r="B911" s="13"/>
      <c r="C911" s="13" t="s">
        <v>5254</v>
      </c>
      <c r="D911" s="13" t="s">
        <v>10372</v>
      </c>
      <c r="E911" s="13"/>
      <c r="F911" s="13"/>
      <c r="G911" t="str">
        <f ca="1">IFERROR(
   IF(
      TODAY() - _xlfn.XLOOKUP(C911, Historico_de_ventas!F:F, Historico_de_ventas!C:C, "") &lt;= 90,
      "activo",
      "inactivo"
   ),
   "Nuevo Cliente"
)</f>
        <v>Nuevo Cliente</v>
      </c>
    </row>
    <row r="912" spans="1:7" hidden="1" x14ac:dyDescent="0.3">
      <c r="A912" s="13" t="s">
        <v>6</v>
      </c>
      <c r="B912" s="13"/>
      <c r="C912" s="13" t="s">
        <v>4081</v>
      </c>
      <c r="D912" s="13" t="s">
        <v>10372</v>
      </c>
      <c r="E912" s="13"/>
      <c r="F912" s="13"/>
      <c r="G912" t="str">
        <f ca="1">IFERROR(
   IF(
      TODAY() - _xlfn.XLOOKUP(C912, Historico_de_ventas!F:F, Historico_de_ventas!C:C, "") &lt;= 90,
      "activo",
      "inactivo"
   ),
   "Nuevo Cliente"
)</f>
        <v>Nuevo Cliente</v>
      </c>
    </row>
    <row r="913" spans="1:7" hidden="1" x14ac:dyDescent="0.3">
      <c r="A913" s="13" t="s">
        <v>31</v>
      </c>
      <c r="B913" s="13" t="s">
        <v>10532</v>
      </c>
      <c r="C913" s="13" t="s">
        <v>8423</v>
      </c>
      <c r="D913" s="13" t="s">
        <v>10372</v>
      </c>
      <c r="E913" s="13"/>
      <c r="F913" s="13"/>
      <c r="G913" t="str">
        <f ca="1">IFERROR(
   IF(
      TODAY() - _xlfn.XLOOKUP(C913, Historico_de_ventas!F:F, Historico_de_ventas!C:C, "") &lt;= 90,
      "activo",
      "inactivo"
   ),
   "Nuevo Cliente"
)</f>
        <v>Nuevo Cliente</v>
      </c>
    </row>
    <row r="914" spans="1:7" hidden="1" x14ac:dyDescent="0.3">
      <c r="A914" s="13"/>
      <c r="B914" s="13"/>
      <c r="C914" s="13" t="s">
        <v>6437</v>
      </c>
      <c r="D914" s="13" t="s">
        <v>10372</v>
      </c>
      <c r="E914" s="13"/>
      <c r="F914" s="13"/>
      <c r="G914" t="str">
        <f ca="1">IFERROR(
   IF(
      TODAY() - _xlfn.XLOOKUP(C914, Historico_de_ventas!F:F, Historico_de_ventas!C:C, "") &lt;= 90,
      "activo",
      "inactivo"
   ),
   "Nuevo Cliente"
)</f>
        <v>Nuevo Cliente</v>
      </c>
    </row>
    <row r="915" spans="1:7" ht="28.8" hidden="1" x14ac:dyDescent="0.3">
      <c r="A915" s="13" t="s">
        <v>671</v>
      </c>
      <c r="B915" s="13" t="s">
        <v>7489</v>
      </c>
      <c r="C915" s="13" t="s">
        <v>8424</v>
      </c>
      <c r="D915" s="13" t="s">
        <v>10372</v>
      </c>
      <c r="E915" s="13"/>
      <c r="F915" s="13"/>
      <c r="G915" t="str">
        <f ca="1">IFERROR(
   IF(
      TODAY() - _xlfn.XLOOKUP(C915, Historico_de_ventas!F:F, Historico_de_ventas!C:C, "") &lt;= 90,
      "activo",
      "inactivo"
   ),
   "Nuevo Cliente"
)</f>
        <v>Nuevo Cliente</v>
      </c>
    </row>
    <row r="916" spans="1:7" hidden="1" x14ac:dyDescent="0.3">
      <c r="A916" s="13" t="s">
        <v>938</v>
      </c>
      <c r="B916" s="13" t="s">
        <v>10526</v>
      </c>
      <c r="C916" s="13" t="s">
        <v>8425</v>
      </c>
      <c r="D916" s="13" t="s">
        <v>10372</v>
      </c>
      <c r="E916" s="13"/>
      <c r="F916" s="13"/>
      <c r="G916" t="str">
        <f ca="1">IFERROR(
   IF(
      TODAY() - _xlfn.XLOOKUP(C916, Historico_de_ventas!F:F, Historico_de_ventas!C:C, "") &lt;= 90,
      "activo",
      "inactivo"
   ),
   "Nuevo Cliente"
)</f>
        <v>Nuevo Cliente</v>
      </c>
    </row>
    <row r="917" spans="1:7" ht="28.8" hidden="1" x14ac:dyDescent="0.3">
      <c r="A917" s="13" t="s">
        <v>184</v>
      </c>
      <c r="B917" s="13" t="s">
        <v>1474</v>
      </c>
      <c r="C917" s="13" t="s">
        <v>1473</v>
      </c>
      <c r="D917" s="13" t="s">
        <v>10372</v>
      </c>
      <c r="E917" s="13"/>
      <c r="F917" s="13"/>
      <c r="G917" t="str">
        <f ca="1">IFERROR(
   IF(
      TODAY() - _xlfn.XLOOKUP(C917, Historico_de_ventas!F:F, Historico_de_ventas!C:C, "") &lt;= 90,
      "activo",
      "inactivo"
   ),
   "Nuevo Cliente"
)</f>
        <v>Nuevo Cliente</v>
      </c>
    </row>
    <row r="918" spans="1:7" hidden="1" x14ac:dyDescent="0.3">
      <c r="A918" s="13"/>
      <c r="B918" s="13"/>
      <c r="C918" s="13" t="s">
        <v>6458</v>
      </c>
      <c r="D918" s="13" t="s">
        <v>10372</v>
      </c>
      <c r="E918" s="13"/>
      <c r="F918" s="13"/>
      <c r="G918" t="str">
        <f ca="1">IFERROR(
   IF(
      TODAY() - _xlfn.XLOOKUP(C918, Historico_de_ventas!F:F, Historico_de_ventas!C:C, "") &lt;= 90,
      "activo",
      "inactivo"
   ),
   "Nuevo Cliente"
)</f>
        <v>Nuevo Cliente</v>
      </c>
    </row>
    <row r="919" spans="1:7" ht="28.8" x14ac:dyDescent="0.3">
      <c r="A919" s="13"/>
      <c r="B919" s="13" t="s">
        <v>10533</v>
      </c>
      <c r="C919" s="13" t="s">
        <v>8426</v>
      </c>
      <c r="D919" s="13" t="s">
        <v>10372</v>
      </c>
      <c r="E919" s="13" t="s">
        <v>13079</v>
      </c>
      <c r="F919" s="13"/>
      <c r="G919" t="str">
        <f ca="1">IFERROR(
   IF(
      TODAY() - _xlfn.XLOOKUP(C919, Historico_de_ventas!F:F, Historico_de_ventas!C:C, "") &lt;= 90,
      "activo",
      "inactivo"
   ),
   "Nuevo Cliente"
)</f>
        <v>inactivo</v>
      </c>
    </row>
    <row r="920" spans="1:7" hidden="1" x14ac:dyDescent="0.3">
      <c r="A920" s="13" t="s">
        <v>327</v>
      </c>
      <c r="B920" s="13" t="s">
        <v>2748</v>
      </c>
      <c r="C920" s="13" t="s">
        <v>2747</v>
      </c>
      <c r="D920" s="13" t="s">
        <v>10372</v>
      </c>
      <c r="E920" s="13"/>
      <c r="F920" s="13"/>
      <c r="G920" t="str">
        <f ca="1">IFERROR(
   IF(
      TODAY() - _xlfn.XLOOKUP(C920, Historico_de_ventas!F:F, Historico_de_ventas!C:C, "") &lt;= 90,
      "activo",
      "inactivo"
   ),
   "Nuevo Cliente"
)</f>
        <v>Nuevo Cliente</v>
      </c>
    </row>
    <row r="921" spans="1:7" hidden="1" x14ac:dyDescent="0.3">
      <c r="A921" s="13" t="s">
        <v>327</v>
      </c>
      <c r="B921" s="13" t="s">
        <v>10534</v>
      </c>
      <c r="C921" s="13" t="s">
        <v>8427</v>
      </c>
      <c r="D921" s="13" t="s">
        <v>10372</v>
      </c>
      <c r="E921" s="13"/>
      <c r="F921" s="13"/>
      <c r="G921" t="str">
        <f ca="1">IFERROR(
   IF(
      TODAY() - _xlfn.XLOOKUP(C921, Historico_de_ventas!F:F, Historico_de_ventas!C:C, "") &lt;= 90,
      "activo",
      "inactivo"
   ),
   "Nuevo Cliente"
)</f>
        <v>inactivo</v>
      </c>
    </row>
    <row r="922" spans="1:7" hidden="1" x14ac:dyDescent="0.3">
      <c r="A922" s="13" t="s">
        <v>6</v>
      </c>
      <c r="B922" s="13" t="s">
        <v>3557</v>
      </c>
      <c r="C922" s="13" t="s">
        <v>5751</v>
      </c>
      <c r="D922" s="13" t="s">
        <v>10372</v>
      </c>
      <c r="E922" s="13"/>
      <c r="F922" s="13"/>
      <c r="G922" t="str">
        <f ca="1">IFERROR(
   IF(
      TODAY() - _xlfn.XLOOKUP(C922, Historico_de_ventas!F:F, Historico_de_ventas!C:C, "") &lt;= 90,
      "activo",
      "inactivo"
   ),
   "Nuevo Cliente"
)</f>
        <v>Nuevo Cliente</v>
      </c>
    </row>
    <row r="923" spans="1:7" hidden="1" x14ac:dyDescent="0.3">
      <c r="A923" s="13"/>
      <c r="B923" s="13" t="s">
        <v>10528</v>
      </c>
      <c r="C923" s="13" t="s">
        <v>5438</v>
      </c>
      <c r="D923" s="13" t="s">
        <v>10372</v>
      </c>
      <c r="E923" s="13"/>
      <c r="F923" s="13"/>
      <c r="G923" t="str">
        <f ca="1">IFERROR(
   IF(
      TODAY() - _xlfn.XLOOKUP(C923, Historico_de_ventas!F:F, Historico_de_ventas!C:C, "") &lt;= 90,
      "activo",
      "inactivo"
   ),
   "Nuevo Cliente"
)</f>
        <v>Nuevo Cliente</v>
      </c>
    </row>
    <row r="924" spans="1:7" ht="28.8" hidden="1" x14ac:dyDescent="0.3">
      <c r="A924" s="13"/>
      <c r="B924" s="13" t="s">
        <v>10535</v>
      </c>
      <c r="C924" s="13" t="s">
        <v>8428</v>
      </c>
      <c r="D924" s="13"/>
      <c r="E924" s="13"/>
      <c r="F924" s="13"/>
      <c r="G924" t="str">
        <f ca="1">IFERROR(
   IF(
      TODAY() - _xlfn.XLOOKUP(C924, Historico_de_ventas!F:F, Historico_de_ventas!C:C, "") &lt;= 90,
      "activo",
      "inactivo"
   ),
   "Nuevo Cliente"
)</f>
        <v>Nuevo Cliente</v>
      </c>
    </row>
    <row r="925" spans="1:7" hidden="1" x14ac:dyDescent="0.3">
      <c r="A925" s="13" t="s">
        <v>116</v>
      </c>
      <c r="B925" s="13"/>
      <c r="C925" s="13" t="s">
        <v>3412</v>
      </c>
      <c r="D925" s="13" t="s">
        <v>10372</v>
      </c>
      <c r="E925" s="13"/>
      <c r="F925" s="13"/>
      <c r="G925" t="str">
        <f ca="1">IFERROR(
   IF(
      TODAY() - _xlfn.XLOOKUP(C925, Historico_de_ventas!F:F, Historico_de_ventas!C:C, "") &lt;= 90,
      "activo",
      "inactivo"
   ),
   "Nuevo Cliente"
)</f>
        <v>Nuevo Cliente</v>
      </c>
    </row>
    <row r="926" spans="1:7" hidden="1" x14ac:dyDescent="0.3">
      <c r="A926" s="13" t="s">
        <v>10295</v>
      </c>
      <c r="B926" s="13" t="s">
        <v>10536</v>
      </c>
      <c r="C926" s="13" t="s">
        <v>8429</v>
      </c>
      <c r="D926" s="13" t="s">
        <v>10372</v>
      </c>
      <c r="E926" s="13"/>
      <c r="F926" s="13"/>
      <c r="G926" t="str">
        <f ca="1">IFERROR(
   IF(
      TODAY() - _xlfn.XLOOKUP(C926, Historico_de_ventas!F:F, Historico_de_ventas!C:C, "") &lt;= 90,
      "activo",
      "inactivo"
   ),
   "Nuevo Cliente"
)</f>
        <v>Nuevo Cliente</v>
      </c>
    </row>
    <row r="927" spans="1:7" hidden="1" x14ac:dyDescent="0.3">
      <c r="A927" s="13" t="s">
        <v>135</v>
      </c>
      <c r="B927" s="13" t="s">
        <v>3275</v>
      </c>
      <c r="C927" s="13" t="s">
        <v>8430</v>
      </c>
      <c r="D927" s="13" t="s">
        <v>10372</v>
      </c>
      <c r="E927" s="13"/>
      <c r="F927" s="13"/>
      <c r="G927" t="str">
        <f ca="1">IFERROR(
   IF(
      TODAY() - _xlfn.XLOOKUP(C927, Historico_de_ventas!F:F, Historico_de_ventas!C:C, "") &lt;= 90,
      "activo",
      "inactivo"
   ),
   "Nuevo Cliente"
)</f>
        <v>Nuevo Cliente</v>
      </c>
    </row>
    <row r="928" spans="1:7" hidden="1" x14ac:dyDescent="0.3">
      <c r="A928" s="13"/>
      <c r="B928" s="13"/>
      <c r="C928" s="13" t="s">
        <v>5336</v>
      </c>
      <c r="D928" s="13" t="s">
        <v>10372</v>
      </c>
      <c r="E928" s="13"/>
      <c r="F928" s="13"/>
      <c r="G928" t="str">
        <f ca="1">IFERROR(
   IF(
      TODAY() - _xlfn.XLOOKUP(C928, Historico_de_ventas!F:F, Historico_de_ventas!C:C, "") &lt;= 90,
      "activo",
      "inactivo"
   ),
   "Nuevo Cliente"
)</f>
        <v>Nuevo Cliente</v>
      </c>
    </row>
    <row r="929" spans="1:7" hidden="1" x14ac:dyDescent="0.3">
      <c r="A929" s="13"/>
      <c r="B929" s="13"/>
      <c r="C929" s="13" t="s">
        <v>8431</v>
      </c>
      <c r="D929" s="13"/>
      <c r="E929" s="13"/>
      <c r="F929" s="13"/>
      <c r="G929" t="str">
        <f ca="1">IFERROR(
   IF(
      TODAY() - _xlfn.XLOOKUP(C929, Historico_de_ventas!F:F, Historico_de_ventas!C:C, "") &lt;= 90,
      "activo",
      "inactivo"
   ),
   "Nuevo Cliente"
)</f>
        <v>Nuevo Cliente</v>
      </c>
    </row>
    <row r="930" spans="1:7" hidden="1" x14ac:dyDescent="0.3">
      <c r="A930" s="13" t="s">
        <v>1069</v>
      </c>
      <c r="B930" s="13" t="s">
        <v>10529</v>
      </c>
      <c r="C930" s="13" t="s">
        <v>8431</v>
      </c>
      <c r="D930" s="13" t="s">
        <v>10372</v>
      </c>
      <c r="E930" s="13"/>
      <c r="F930" s="13"/>
      <c r="G930" t="str">
        <f ca="1">IFERROR(
   IF(
      TODAY() - _xlfn.XLOOKUP(C930, Historico_de_ventas!F:F, Historico_de_ventas!C:C, "") &lt;= 90,
      "activo",
      "inactivo"
   ),
   "Nuevo Cliente"
)</f>
        <v>Nuevo Cliente</v>
      </c>
    </row>
    <row r="931" spans="1:7" hidden="1" x14ac:dyDescent="0.3">
      <c r="A931" s="13"/>
      <c r="B931" s="13"/>
      <c r="C931" s="13" t="s">
        <v>12038</v>
      </c>
      <c r="D931" s="13"/>
      <c r="E931" s="13"/>
      <c r="F931" s="13"/>
      <c r="G931" t="str">
        <f ca="1">IFERROR(
   IF(
      TODAY() - _xlfn.XLOOKUP(C931, Historico_de_ventas!F:F, Historico_de_ventas!C:C, "") &lt;= 90,
      "activo",
      "inactivo"
   ),
   "Nuevo Cliente"
)</f>
        <v>Nuevo Cliente</v>
      </c>
    </row>
    <row r="932" spans="1:7" hidden="1" x14ac:dyDescent="0.3">
      <c r="A932" s="13" t="s">
        <v>512</v>
      </c>
      <c r="B932" s="13"/>
      <c r="C932" s="13" t="s">
        <v>8432</v>
      </c>
      <c r="D932" s="13" t="s">
        <v>10372</v>
      </c>
      <c r="E932" s="13"/>
      <c r="F932" s="13"/>
      <c r="G932" t="str">
        <f ca="1">IFERROR(
   IF(
      TODAY() - _xlfn.XLOOKUP(C932, Historico_de_ventas!F:F, Historico_de_ventas!C:C, "") &lt;= 90,
      "activo",
      "inactivo"
   ),
   "Nuevo Cliente"
)</f>
        <v>Nuevo Cliente</v>
      </c>
    </row>
    <row r="933" spans="1:7" ht="28.8" hidden="1" x14ac:dyDescent="0.3">
      <c r="A933" s="13" t="s">
        <v>49</v>
      </c>
      <c r="B933" s="13" t="s">
        <v>1233</v>
      </c>
      <c r="C933" s="13" t="s">
        <v>1232</v>
      </c>
      <c r="D933" s="13" t="s">
        <v>10372</v>
      </c>
      <c r="E933" s="13"/>
      <c r="F933" s="13"/>
      <c r="G933" t="str">
        <f ca="1">IFERROR(
   IF(
      TODAY() - _xlfn.XLOOKUP(C933, Historico_de_ventas!F:F, Historico_de_ventas!C:C, "") &lt;= 90,
      "activo",
      "inactivo"
   ),
   "Nuevo Cliente"
)</f>
        <v>Nuevo Cliente</v>
      </c>
    </row>
    <row r="934" spans="1:7" hidden="1" x14ac:dyDescent="0.3">
      <c r="A934" s="13" t="s">
        <v>69</v>
      </c>
      <c r="B934" s="13" t="s">
        <v>10537</v>
      </c>
      <c r="C934" s="13" t="s">
        <v>267</v>
      </c>
      <c r="D934" s="13" t="s">
        <v>10372</v>
      </c>
      <c r="E934" s="13"/>
      <c r="F934" s="13"/>
      <c r="G934" t="str">
        <f ca="1">IFERROR(
   IF(
      TODAY() - _xlfn.XLOOKUP(C934, Historico_de_ventas!F:F, Historico_de_ventas!C:C, "") &lt;= 90,
      "activo",
      "inactivo"
   ),
   "Nuevo Cliente"
)</f>
        <v>Nuevo Cliente</v>
      </c>
    </row>
    <row r="935" spans="1:7" hidden="1" x14ac:dyDescent="0.3">
      <c r="A935" s="13"/>
      <c r="B935" s="13" t="s">
        <v>10538</v>
      </c>
      <c r="C935" s="13" t="s">
        <v>4476</v>
      </c>
      <c r="D935" s="13" t="s">
        <v>10372</v>
      </c>
      <c r="E935" s="13"/>
      <c r="F935" s="13"/>
      <c r="G935" t="str">
        <f ca="1">IFERROR(
   IF(
      TODAY() - _xlfn.XLOOKUP(C935, Historico_de_ventas!F:F, Historico_de_ventas!C:C, "") &lt;= 90,
      "activo",
      "inactivo"
   ),
   "Nuevo Cliente"
)</f>
        <v>Nuevo Cliente</v>
      </c>
    </row>
    <row r="936" spans="1:7" ht="57.6" x14ac:dyDescent="0.3">
      <c r="A936" s="13"/>
      <c r="B936" s="13" t="s">
        <v>13246</v>
      </c>
      <c r="C936" s="13" t="s">
        <v>13247</v>
      </c>
      <c r="D936" s="13" t="s">
        <v>10372</v>
      </c>
      <c r="E936" s="13" t="s">
        <v>13070</v>
      </c>
      <c r="F936" s="13"/>
      <c r="G936" t="str">
        <f ca="1">IFERROR(
   IF(
      TODAY() - _xlfn.XLOOKUP(C936, Historico_de_ventas!F:F, Historico_de_ventas!C:C, "") &lt;= 90,
      "activo",
      "inactivo"
   ),
   "Nuevo Cliente"
)</f>
        <v>Nuevo Cliente</v>
      </c>
    </row>
    <row r="937" spans="1:7" ht="28.8" hidden="1" x14ac:dyDescent="0.3">
      <c r="A937" s="13" t="s">
        <v>469</v>
      </c>
      <c r="B937" s="13" t="s">
        <v>5925</v>
      </c>
      <c r="C937" s="13" t="s">
        <v>5924</v>
      </c>
      <c r="D937" s="13" t="s">
        <v>10372</v>
      </c>
      <c r="E937" s="13"/>
      <c r="F937" s="13"/>
      <c r="G937" t="str">
        <f ca="1">IFERROR(
   IF(
      TODAY() - _xlfn.XLOOKUP(C937, Historico_de_ventas!F:F, Historico_de_ventas!C:C, "") &lt;= 90,
      "activo",
      "inactivo"
   ),
   "Nuevo Cliente"
)</f>
        <v>Nuevo Cliente</v>
      </c>
    </row>
    <row r="938" spans="1:7" hidden="1" x14ac:dyDescent="0.3">
      <c r="A938" s="13"/>
      <c r="B938" s="13" t="s">
        <v>10539</v>
      </c>
      <c r="C938" s="13" t="s">
        <v>8433</v>
      </c>
      <c r="D938" s="13" t="s">
        <v>10372</v>
      </c>
      <c r="E938" s="13"/>
      <c r="F938" s="13"/>
      <c r="G938" t="str">
        <f ca="1">IFERROR(
   IF(
      TODAY() - _xlfn.XLOOKUP(C938, Historico_de_ventas!F:F, Historico_de_ventas!C:C, "") &lt;= 90,
      "activo",
      "inactivo"
   ),
   "Nuevo Cliente"
)</f>
        <v>inactivo</v>
      </c>
    </row>
    <row r="939" spans="1:7" ht="28.8" hidden="1" x14ac:dyDescent="0.3">
      <c r="A939" s="13" t="s">
        <v>49</v>
      </c>
      <c r="B939" s="13" t="s">
        <v>13248</v>
      </c>
      <c r="C939" s="13" t="s">
        <v>13249</v>
      </c>
      <c r="D939" s="13"/>
      <c r="E939" s="13"/>
      <c r="F939" s="13"/>
      <c r="G939" t="str">
        <f ca="1">IFERROR(
   IF(
      TODAY() - _xlfn.XLOOKUP(C939, Historico_de_ventas!F:F, Historico_de_ventas!C:C, "") &lt;= 90,
      "activo",
      "inactivo"
   ),
   "Nuevo Cliente"
)</f>
        <v>Nuevo Cliente</v>
      </c>
    </row>
    <row r="940" spans="1:7" ht="57.6" hidden="1" x14ac:dyDescent="0.3">
      <c r="A940" s="13"/>
      <c r="B940" s="13" t="s">
        <v>13250</v>
      </c>
      <c r="C940" s="13" t="s">
        <v>13251</v>
      </c>
      <c r="D940" s="13" t="s">
        <v>10372</v>
      </c>
      <c r="E940" s="13" t="s">
        <v>13070</v>
      </c>
      <c r="F940" s="13"/>
      <c r="G940" t="str">
        <f ca="1">IFERROR(
   IF(
      TODAY() - _xlfn.XLOOKUP(C940, Historico_de_ventas!F:F, Historico_de_ventas!C:C, "") &lt;= 90,
      "activo",
      "inactivo"
   ),
   "Nuevo Cliente"
)</f>
        <v>activo</v>
      </c>
    </row>
    <row r="941" spans="1:7" ht="28.8" hidden="1" x14ac:dyDescent="0.3">
      <c r="A941" s="13" t="s">
        <v>801</v>
      </c>
      <c r="B941" s="13" t="s">
        <v>2807</v>
      </c>
      <c r="C941" s="13" t="s">
        <v>2806</v>
      </c>
      <c r="D941" s="13" t="s">
        <v>10372</v>
      </c>
      <c r="E941" s="13"/>
      <c r="F941" s="13"/>
      <c r="G941" t="str">
        <f ca="1">IFERROR(
   IF(
      TODAY() - _xlfn.XLOOKUP(C941, Historico_de_ventas!F:F, Historico_de_ventas!C:C, "") &lt;= 90,
      "activo",
      "inactivo"
   ),
   "Nuevo Cliente"
)</f>
        <v>inactivo</v>
      </c>
    </row>
    <row r="942" spans="1:7" hidden="1" x14ac:dyDescent="0.3">
      <c r="A942" s="13" t="s">
        <v>49</v>
      </c>
      <c r="B942" s="13" t="s">
        <v>10540</v>
      </c>
      <c r="C942" s="13" t="s">
        <v>8434</v>
      </c>
      <c r="D942" s="13" t="s">
        <v>10372</v>
      </c>
      <c r="E942" s="13"/>
      <c r="F942" s="13"/>
      <c r="G942" t="str">
        <f ca="1">IFERROR(
   IF(
      TODAY() - _xlfn.XLOOKUP(C942, Historico_de_ventas!F:F, Historico_de_ventas!C:C, "") &lt;= 90,
      "activo",
      "inactivo"
   ),
   "Nuevo Cliente"
)</f>
        <v>Nuevo Cliente</v>
      </c>
    </row>
    <row r="943" spans="1:7" hidden="1" x14ac:dyDescent="0.3">
      <c r="A943" s="13"/>
      <c r="B943" s="13" t="s">
        <v>13252</v>
      </c>
      <c r="C943" s="13" t="s">
        <v>13253</v>
      </c>
      <c r="D943" s="13" t="s">
        <v>10372</v>
      </c>
      <c r="E943" s="13"/>
      <c r="F943" s="13"/>
      <c r="G943" t="str">
        <f ca="1">IFERROR(
   IF(
      TODAY() - _xlfn.XLOOKUP(C943, Historico_de_ventas!F:F, Historico_de_ventas!C:C, "") &lt;= 90,
      "activo",
      "inactivo"
   ),
   "Nuevo Cliente"
)</f>
        <v>inactivo</v>
      </c>
    </row>
    <row r="944" spans="1:7" hidden="1" x14ac:dyDescent="0.3">
      <c r="A944" s="13"/>
      <c r="B944" s="13"/>
      <c r="C944" s="13" t="s">
        <v>1331</v>
      </c>
      <c r="D944" s="13" t="s">
        <v>10372</v>
      </c>
      <c r="E944" s="13"/>
      <c r="F944" s="13"/>
      <c r="G944" t="str">
        <f ca="1">IFERROR(
   IF(
      TODAY() - _xlfn.XLOOKUP(C944, Historico_de_ventas!F:F, Historico_de_ventas!C:C, "") &lt;= 90,
      "activo",
      "inactivo"
   ),
   "Nuevo Cliente"
)</f>
        <v>Nuevo Cliente</v>
      </c>
    </row>
    <row r="945" spans="1:7" ht="28.8" hidden="1" x14ac:dyDescent="0.3">
      <c r="A945" s="13"/>
      <c r="B945" s="13" t="s">
        <v>13254</v>
      </c>
      <c r="C945" s="13" t="s">
        <v>13255</v>
      </c>
      <c r="D945" s="13" t="s">
        <v>10372</v>
      </c>
      <c r="E945" s="13" t="s">
        <v>13103</v>
      </c>
      <c r="F945" s="13"/>
      <c r="G945" t="str">
        <f ca="1">IFERROR(
   IF(
      TODAY() - _xlfn.XLOOKUP(C945, Historico_de_ventas!F:F, Historico_de_ventas!C:C, "") &lt;= 90,
      "activo",
      "inactivo"
   ),
   "Nuevo Cliente"
)</f>
        <v>inactivo</v>
      </c>
    </row>
    <row r="946" spans="1:7" hidden="1" x14ac:dyDescent="0.3">
      <c r="A946" s="13" t="s">
        <v>327</v>
      </c>
      <c r="B946" s="13" t="s">
        <v>2762</v>
      </c>
      <c r="C946" s="13" t="s">
        <v>2170</v>
      </c>
      <c r="D946" s="13" t="s">
        <v>10372</v>
      </c>
      <c r="E946" s="13"/>
      <c r="F946" s="13"/>
      <c r="G946" t="str">
        <f ca="1">IFERROR(
   IF(
      TODAY() - _xlfn.XLOOKUP(C946, Historico_de_ventas!F:F, Historico_de_ventas!C:C, "") &lt;= 90,
      "activo",
      "inactivo"
   ),
   "Nuevo Cliente"
)</f>
        <v>Nuevo Cliente</v>
      </c>
    </row>
    <row r="947" spans="1:7" ht="28.8" hidden="1" x14ac:dyDescent="0.3">
      <c r="A947" s="13"/>
      <c r="B947" s="13" t="s">
        <v>4631</v>
      </c>
      <c r="C947" s="13" t="s">
        <v>5536</v>
      </c>
      <c r="D947" s="13" t="s">
        <v>10372</v>
      </c>
      <c r="E947" s="13"/>
      <c r="F947" s="13"/>
      <c r="G947" t="str">
        <f ca="1">IFERROR(
   IF(
      TODAY() - _xlfn.XLOOKUP(C947, Historico_de_ventas!F:F, Historico_de_ventas!C:C, "") &lt;= 90,
      "activo",
      "inactivo"
   ),
   "Nuevo Cliente"
)</f>
        <v>Nuevo Cliente</v>
      </c>
    </row>
    <row r="948" spans="1:7" hidden="1" x14ac:dyDescent="0.3">
      <c r="A948" s="13"/>
      <c r="B948" s="13"/>
      <c r="C948" s="13" t="s">
        <v>2342</v>
      </c>
      <c r="D948" s="13" t="s">
        <v>10372</v>
      </c>
      <c r="E948" s="13"/>
      <c r="F948" s="13"/>
      <c r="G948" t="str">
        <f ca="1">IFERROR(
   IF(
      TODAY() - _xlfn.XLOOKUP(C948, Historico_de_ventas!F:F, Historico_de_ventas!C:C, "") &lt;= 90,
      "activo",
      "inactivo"
   ),
   "Nuevo Cliente"
)</f>
        <v>Nuevo Cliente</v>
      </c>
    </row>
    <row r="949" spans="1:7" hidden="1" x14ac:dyDescent="0.3">
      <c r="A949" s="13" t="s">
        <v>49</v>
      </c>
      <c r="B949" s="13" t="s">
        <v>3270</v>
      </c>
      <c r="C949" s="13" t="s">
        <v>3269</v>
      </c>
      <c r="D949" s="13" t="s">
        <v>10372</v>
      </c>
      <c r="E949" s="13"/>
      <c r="F949" s="13"/>
      <c r="G949" t="str">
        <f ca="1">IFERROR(
   IF(
      TODAY() - _xlfn.XLOOKUP(C949, Historico_de_ventas!F:F, Historico_de_ventas!C:C, "") &lt;= 90,
      "activo",
      "inactivo"
   ),
   "Nuevo Cliente"
)</f>
        <v>Nuevo Cliente</v>
      </c>
    </row>
    <row r="950" spans="1:7" hidden="1" x14ac:dyDescent="0.3">
      <c r="A950" s="13"/>
      <c r="B950" s="13"/>
      <c r="C950" s="13" t="s">
        <v>13256</v>
      </c>
      <c r="D950" s="13" t="s">
        <v>10372</v>
      </c>
      <c r="E950" s="13"/>
      <c r="F950" s="13"/>
      <c r="G950" t="str">
        <f ca="1">IFERROR(
   IF(
      TODAY() - _xlfn.XLOOKUP(C950, Historico_de_ventas!F:F, Historico_de_ventas!C:C, "") &lt;= 90,
      "activo",
      "inactivo"
   ),
   "Nuevo Cliente"
)</f>
        <v>inactivo</v>
      </c>
    </row>
    <row r="951" spans="1:7" ht="28.8" x14ac:dyDescent="0.3">
      <c r="A951" s="13" t="s">
        <v>10296</v>
      </c>
      <c r="B951" s="13" t="s">
        <v>10541</v>
      </c>
      <c r="C951" s="13" t="s">
        <v>8435</v>
      </c>
      <c r="D951" s="13" t="s">
        <v>10372</v>
      </c>
      <c r="E951" s="13" t="s">
        <v>13095</v>
      </c>
      <c r="F951" s="13"/>
      <c r="G951" t="str">
        <f ca="1">IFERROR(
   IF(
      TODAY() - _xlfn.XLOOKUP(C951, Historico_de_ventas!F:F, Historico_de_ventas!C:C, "") &lt;= 90,
      "activo",
      "inactivo"
   ),
   "Nuevo Cliente"
)</f>
        <v>Nuevo Cliente</v>
      </c>
    </row>
    <row r="952" spans="1:7" ht="28.8" hidden="1" x14ac:dyDescent="0.3">
      <c r="A952" s="13"/>
      <c r="B952" s="13" t="s">
        <v>13257</v>
      </c>
      <c r="C952" s="13" t="s">
        <v>13258</v>
      </c>
      <c r="D952" s="13" t="s">
        <v>10372</v>
      </c>
      <c r="E952" s="13" t="s">
        <v>13079</v>
      </c>
      <c r="F952" s="13"/>
      <c r="G952" t="str">
        <f ca="1">IFERROR(
   IF(
      TODAY() - _xlfn.XLOOKUP(C952, Historico_de_ventas!F:F, Historico_de_ventas!C:C, "") &lt;= 90,
      "activo",
      "inactivo"
   ),
   "Nuevo Cliente"
)</f>
        <v>inactivo</v>
      </c>
    </row>
    <row r="953" spans="1:7" hidden="1" x14ac:dyDescent="0.3">
      <c r="A953" s="13" t="s">
        <v>49</v>
      </c>
      <c r="B953" s="13" t="s">
        <v>13259</v>
      </c>
      <c r="C953" s="13" t="s">
        <v>4824</v>
      </c>
      <c r="D953" s="13" t="s">
        <v>10372</v>
      </c>
      <c r="E953" s="13"/>
      <c r="F953" s="13"/>
      <c r="G953" t="str">
        <f ca="1">IFERROR(
   IF(
      TODAY() - _xlfn.XLOOKUP(C953, Historico_de_ventas!F:F, Historico_de_ventas!C:C, "") &lt;= 90,
      "activo",
      "inactivo"
   ),
   "Nuevo Cliente"
)</f>
        <v>inactivo</v>
      </c>
    </row>
    <row r="954" spans="1:7" hidden="1" x14ac:dyDescent="0.3">
      <c r="A954" s="13" t="s">
        <v>6</v>
      </c>
      <c r="B954" s="13" t="s">
        <v>6769</v>
      </c>
      <c r="C954" s="13" t="s">
        <v>6768</v>
      </c>
      <c r="D954" s="13" t="s">
        <v>10372</v>
      </c>
      <c r="E954" s="13"/>
      <c r="F954" s="13"/>
      <c r="G954" t="str">
        <f ca="1">IFERROR(
   IF(
      TODAY() - _xlfn.XLOOKUP(C954, Historico_de_ventas!F:F, Historico_de_ventas!C:C, "") &lt;= 90,
      "activo",
      "inactivo"
   ),
   "Nuevo Cliente"
)</f>
        <v>Nuevo Cliente</v>
      </c>
    </row>
    <row r="955" spans="1:7" hidden="1" x14ac:dyDescent="0.3">
      <c r="A955" s="13" t="s">
        <v>56</v>
      </c>
      <c r="B955" s="13" t="s">
        <v>10542</v>
      </c>
      <c r="C955" s="13" t="s">
        <v>2596</v>
      </c>
      <c r="D955" s="13" t="s">
        <v>10372</v>
      </c>
      <c r="E955" s="13"/>
      <c r="F955" s="13"/>
      <c r="G955" t="str">
        <f ca="1">IFERROR(
   IF(
      TODAY() - _xlfn.XLOOKUP(C955, Historico_de_ventas!F:F, Historico_de_ventas!C:C, "") &lt;= 90,
      "activo",
      "inactivo"
   ),
   "Nuevo Cliente"
)</f>
        <v>inactivo</v>
      </c>
    </row>
    <row r="956" spans="1:7" hidden="1" x14ac:dyDescent="0.3">
      <c r="A956" s="13"/>
      <c r="B956" s="13"/>
      <c r="C956" s="13" t="s">
        <v>8436</v>
      </c>
      <c r="D956" s="13"/>
      <c r="E956" s="13"/>
      <c r="F956" s="13"/>
      <c r="G956" t="str">
        <f ca="1">IFERROR(
   IF(
      TODAY() - _xlfn.XLOOKUP(C956, Historico_de_ventas!F:F, Historico_de_ventas!C:C, "") &lt;= 90,
      "activo",
      "inactivo"
   ),
   "Nuevo Cliente"
)</f>
        <v>Nuevo Cliente</v>
      </c>
    </row>
    <row r="957" spans="1:7" ht="28.8" hidden="1" x14ac:dyDescent="0.3">
      <c r="A957" s="13" t="s">
        <v>177</v>
      </c>
      <c r="B957" s="13" t="s">
        <v>10543</v>
      </c>
      <c r="C957" s="13" t="s">
        <v>8436</v>
      </c>
      <c r="D957" s="13" t="s">
        <v>10372</v>
      </c>
      <c r="E957" s="13"/>
      <c r="F957" s="13"/>
      <c r="G957" t="str">
        <f ca="1">IFERROR(
   IF(
      TODAY() - _xlfn.XLOOKUP(C957, Historico_de_ventas!F:F, Historico_de_ventas!C:C, "") &lt;= 90,
      "activo",
      "inactivo"
   ),
   "Nuevo Cliente"
)</f>
        <v>Nuevo Cliente</v>
      </c>
    </row>
    <row r="958" spans="1:7" hidden="1" x14ac:dyDescent="0.3">
      <c r="A958" s="13"/>
      <c r="B958" s="13"/>
      <c r="C958" s="13" t="s">
        <v>13260</v>
      </c>
      <c r="D958" s="13"/>
      <c r="E958" s="13"/>
      <c r="F958" s="13"/>
      <c r="G958" t="str">
        <f ca="1">IFERROR(
   IF(
      TODAY() - _xlfn.XLOOKUP(C958, Historico_de_ventas!F:F, Historico_de_ventas!C:C, "") &lt;= 90,
      "activo",
      "inactivo"
   ),
   "Nuevo Cliente"
)</f>
        <v>Nuevo Cliente</v>
      </c>
    </row>
    <row r="959" spans="1:7" hidden="1" x14ac:dyDescent="0.3">
      <c r="A959" s="13" t="s">
        <v>6</v>
      </c>
      <c r="B959" s="13"/>
      <c r="C959" s="13" t="s">
        <v>6104</v>
      </c>
      <c r="D959" s="13" t="s">
        <v>10372</v>
      </c>
      <c r="E959" s="13"/>
      <c r="F959" s="13"/>
      <c r="G959" t="str">
        <f ca="1">IFERROR(
   IF(
      TODAY() - _xlfn.XLOOKUP(C959, Historico_de_ventas!F:F, Historico_de_ventas!C:C, "") &lt;= 90,
      "activo",
      "inactivo"
   ),
   "Nuevo Cliente"
)</f>
        <v>Nuevo Cliente</v>
      </c>
    </row>
    <row r="960" spans="1:7" ht="28.8" hidden="1" x14ac:dyDescent="0.3">
      <c r="A960" s="13"/>
      <c r="B960" s="13" t="s">
        <v>8215</v>
      </c>
      <c r="C960" s="13" t="s">
        <v>8214</v>
      </c>
      <c r="D960" s="13" t="s">
        <v>10372</v>
      </c>
      <c r="E960" s="13"/>
      <c r="F960" s="13"/>
      <c r="G960" t="str">
        <f ca="1">IFERROR(
   IF(
      TODAY() - _xlfn.XLOOKUP(C960, Historico_de_ventas!F:F, Historico_de_ventas!C:C, "") &lt;= 90,
      "activo",
      "inactivo"
   ),
   "Nuevo Cliente"
)</f>
        <v>Nuevo Cliente</v>
      </c>
    </row>
    <row r="961" spans="1:7" hidden="1" x14ac:dyDescent="0.3">
      <c r="A961" s="13" t="s">
        <v>69</v>
      </c>
      <c r="B961" s="13" t="s">
        <v>10544</v>
      </c>
      <c r="C961" s="13" t="s">
        <v>8437</v>
      </c>
      <c r="D961" s="13" t="s">
        <v>10372</v>
      </c>
      <c r="E961" s="13"/>
      <c r="F961" s="13"/>
      <c r="G961" t="str">
        <f ca="1">IFERROR(
   IF(
      TODAY() - _xlfn.XLOOKUP(C961, Historico_de_ventas!F:F, Historico_de_ventas!C:C, "") &lt;= 90,
      "activo",
      "inactivo"
   ),
   "Nuevo Cliente"
)</f>
        <v>Nuevo Cliente</v>
      </c>
    </row>
    <row r="962" spans="1:7" hidden="1" x14ac:dyDescent="0.3">
      <c r="A962" s="13" t="s">
        <v>144</v>
      </c>
      <c r="B962" s="13" t="s">
        <v>3171</v>
      </c>
      <c r="C962" s="13" t="s">
        <v>3170</v>
      </c>
      <c r="D962" s="13" t="s">
        <v>10372</v>
      </c>
      <c r="E962" s="13"/>
      <c r="F962" s="13"/>
      <c r="G962" t="str">
        <f ca="1">IFERROR(
   IF(
      TODAY() - _xlfn.XLOOKUP(C962, Historico_de_ventas!F:F, Historico_de_ventas!C:C, "") &lt;= 90,
      "activo",
      "inactivo"
   ),
   "Nuevo Cliente"
)</f>
        <v>inactivo</v>
      </c>
    </row>
    <row r="963" spans="1:7" ht="28.8" hidden="1" x14ac:dyDescent="0.3">
      <c r="A963" s="13" t="s">
        <v>6</v>
      </c>
      <c r="B963" s="13" t="s">
        <v>8218</v>
      </c>
      <c r="C963" s="13" t="s">
        <v>3579</v>
      </c>
      <c r="D963" s="13" t="s">
        <v>10372</v>
      </c>
      <c r="E963" s="13"/>
      <c r="F963" s="13"/>
      <c r="G963" t="str">
        <f ca="1">IFERROR(
   IF(
      TODAY() - _xlfn.XLOOKUP(C963, Historico_de_ventas!F:F, Historico_de_ventas!C:C, "") &lt;= 90,
      "activo",
      "inactivo"
   ),
   "Nuevo Cliente"
)</f>
        <v>Nuevo Cliente</v>
      </c>
    </row>
    <row r="964" spans="1:7" hidden="1" x14ac:dyDescent="0.3">
      <c r="A964" s="13" t="s">
        <v>416</v>
      </c>
      <c r="B964" s="13"/>
      <c r="C964" s="13" t="s">
        <v>6663</v>
      </c>
      <c r="D964" s="13" t="s">
        <v>10372</v>
      </c>
      <c r="E964" s="13"/>
      <c r="F964" s="13"/>
      <c r="G964" t="str">
        <f ca="1">IFERROR(
   IF(
      TODAY() - _xlfn.XLOOKUP(C964, Historico_de_ventas!F:F, Historico_de_ventas!C:C, "") &lt;= 90,
      "activo",
      "inactivo"
   ),
   "Nuevo Cliente"
)</f>
        <v>Nuevo Cliente</v>
      </c>
    </row>
    <row r="965" spans="1:7" hidden="1" x14ac:dyDescent="0.3">
      <c r="A965" s="13"/>
      <c r="B965" s="13"/>
      <c r="C965" s="13" t="s">
        <v>6394</v>
      </c>
      <c r="D965" s="13" t="s">
        <v>10372</v>
      </c>
      <c r="E965" s="13"/>
      <c r="F965" s="13"/>
      <c r="G965" t="str">
        <f ca="1">IFERROR(
   IF(
      TODAY() - _xlfn.XLOOKUP(C965, Historico_de_ventas!F:F, Historico_de_ventas!C:C, "") &lt;= 90,
      "activo",
      "inactivo"
   ),
   "Nuevo Cliente"
)</f>
        <v>Nuevo Cliente</v>
      </c>
    </row>
    <row r="966" spans="1:7" hidden="1" x14ac:dyDescent="0.3">
      <c r="A966" s="13" t="s">
        <v>925</v>
      </c>
      <c r="B966" s="13"/>
      <c r="C966" s="13" t="s">
        <v>3281</v>
      </c>
      <c r="D966" s="13" t="s">
        <v>10372</v>
      </c>
      <c r="E966" s="13"/>
      <c r="F966" s="13"/>
      <c r="G966" t="str">
        <f ca="1">IFERROR(
   IF(
      TODAY() - _xlfn.XLOOKUP(C966, Historico_de_ventas!F:F, Historico_de_ventas!C:C, "") &lt;= 90,
      "activo",
      "inactivo"
   ),
   "Nuevo Cliente"
)</f>
        <v>Nuevo Cliente</v>
      </c>
    </row>
    <row r="967" spans="1:7" hidden="1" x14ac:dyDescent="0.3">
      <c r="A967" s="13" t="s">
        <v>7081</v>
      </c>
      <c r="B967" s="13" t="s">
        <v>7080</v>
      </c>
      <c r="C967" s="13" t="s">
        <v>7079</v>
      </c>
      <c r="D967" s="13" t="s">
        <v>10372</v>
      </c>
      <c r="E967" s="13"/>
      <c r="F967" s="13"/>
      <c r="G967" t="str">
        <f ca="1">IFERROR(
   IF(
      TODAY() - _xlfn.XLOOKUP(C967, Historico_de_ventas!F:F, Historico_de_ventas!C:C, "") &lt;= 90,
      "activo",
      "inactivo"
   ),
   "Nuevo Cliente"
)</f>
        <v>Nuevo Cliente</v>
      </c>
    </row>
    <row r="968" spans="1:7" ht="28.8" hidden="1" x14ac:dyDescent="0.3">
      <c r="A968" s="13" t="s">
        <v>2042</v>
      </c>
      <c r="B968" s="13" t="s">
        <v>10545</v>
      </c>
      <c r="C968" s="13" t="s">
        <v>2373</v>
      </c>
      <c r="D968" s="13" t="s">
        <v>10372</v>
      </c>
      <c r="E968" s="13"/>
      <c r="F968" s="13"/>
      <c r="G968" t="str">
        <f ca="1">IFERROR(
   IF(
      TODAY() - _xlfn.XLOOKUP(C968, Historico_de_ventas!F:F, Historico_de_ventas!C:C, "") &lt;= 90,
      "activo",
      "inactivo"
   ),
   "Nuevo Cliente"
)</f>
        <v>activo</v>
      </c>
    </row>
    <row r="969" spans="1:7" hidden="1" x14ac:dyDescent="0.3">
      <c r="A969" s="13" t="s">
        <v>327</v>
      </c>
      <c r="B969" s="13" t="s">
        <v>7645</v>
      </c>
      <c r="C969" s="13" t="s">
        <v>7644</v>
      </c>
      <c r="D969" s="13" t="s">
        <v>10372</v>
      </c>
      <c r="E969" s="13"/>
      <c r="F969" s="13"/>
      <c r="G969" t="str">
        <f ca="1">IFERROR(
   IF(
      TODAY() - _xlfn.XLOOKUP(C969, Historico_de_ventas!F:F, Historico_de_ventas!C:C, "") &lt;= 90,
      "activo",
      "inactivo"
   ),
   "Nuevo Cliente"
)</f>
        <v>Nuevo Cliente</v>
      </c>
    </row>
    <row r="970" spans="1:7" ht="28.8" hidden="1" x14ac:dyDescent="0.3">
      <c r="A970" s="13" t="s">
        <v>327</v>
      </c>
      <c r="B970" s="13" t="s">
        <v>10546</v>
      </c>
      <c r="C970" s="13" t="s">
        <v>4465</v>
      </c>
      <c r="D970" s="13" t="s">
        <v>10372</v>
      </c>
      <c r="E970" s="13"/>
      <c r="F970" s="13"/>
      <c r="G970" t="str">
        <f ca="1">IFERROR(
   IF(
      TODAY() - _xlfn.XLOOKUP(C970, Historico_de_ventas!F:F, Historico_de_ventas!C:C, "") &lt;= 90,
      "activo",
      "inactivo"
   ),
   "Nuevo Cliente"
)</f>
        <v>Nuevo Cliente</v>
      </c>
    </row>
    <row r="971" spans="1:7" ht="28.8" hidden="1" x14ac:dyDescent="0.3">
      <c r="A971" s="13" t="s">
        <v>3049</v>
      </c>
      <c r="B971" s="13" t="s">
        <v>10547</v>
      </c>
      <c r="C971" s="13" t="s">
        <v>8438</v>
      </c>
      <c r="D971" s="13" t="s">
        <v>10372</v>
      </c>
      <c r="E971" s="13"/>
      <c r="F971" s="13"/>
      <c r="G971" t="str">
        <f ca="1">IFERROR(
   IF(
      TODAY() - _xlfn.XLOOKUP(C971, Historico_de_ventas!F:F, Historico_de_ventas!C:C, "") &lt;= 90,
      "activo",
      "inactivo"
   ),
   "Nuevo Cliente"
)</f>
        <v>Nuevo Cliente</v>
      </c>
    </row>
    <row r="972" spans="1:7" hidden="1" x14ac:dyDescent="0.3">
      <c r="A972" s="13" t="s">
        <v>69</v>
      </c>
      <c r="B972" s="13" t="s">
        <v>10548</v>
      </c>
      <c r="C972" s="13" t="s">
        <v>8439</v>
      </c>
      <c r="D972" s="13" t="s">
        <v>10372</v>
      </c>
      <c r="E972" s="13"/>
      <c r="F972" s="13"/>
      <c r="G972" t="str">
        <f ca="1">IFERROR(
   IF(
      TODAY() - _xlfn.XLOOKUP(C972, Historico_de_ventas!F:F, Historico_de_ventas!C:C, "") &lt;= 90,
      "activo",
      "inactivo"
   ),
   "Nuevo Cliente"
)</f>
        <v>Nuevo Cliente</v>
      </c>
    </row>
    <row r="973" spans="1:7" ht="28.8" hidden="1" x14ac:dyDescent="0.3">
      <c r="A973" s="13" t="s">
        <v>49</v>
      </c>
      <c r="B973" s="13" t="s">
        <v>5972</v>
      </c>
      <c r="C973" s="13" t="s">
        <v>5971</v>
      </c>
      <c r="D973" s="13" t="s">
        <v>10372</v>
      </c>
      <c r="E973" s="13"/>
      <c r="F973" s="13"/>
      <c r="G973" t="str">
        <f ca="1">IFERROR(
   IF(
      TODAY() - _xlfn.XLOOKUP(C973, Historico_de_ventas!F:F, Historico_de_ventas!C:C, "") &lt;= 90,
      "activo",
      "inactivo"
   ),
   "Nuevo Cliente"
)</f>
        <v>Nuevo Cliente</v>
      </c>
    </row>
    <row r="974" spans="1:7" hidden="1" x14ac:dyDescent="0.3">
      <c r="A974" s="13"/>
      <c r="B974" s="13"/>
      <c r="C974" s="13" t="s">
        <v>13261</v>
      </c>
      <c r="D974" s="13"/>
      <c r="E974" s="13"/>
      <c r="F974" s="13"/>
      <c r="G974" t="str">
        <f ca="1">IFERROR(
   IF(
      TODAY() - _xlfn.XLOOKUP(C974, Historico_de_ventas!F:F, Historico_de_ventas!C:C, "") &lt;= 90,
      "activo",
      "inactivo"
   ),
   "Nuevo Cliente"
)</f>
        <v>Nuevo Cliente</v>
      </c>
    </row>
    <row r="975" spans="1:7" hidden="1" x14ac:dyDescent="0.3">
      <c r="A975" s="13" t="s">
        <v>127</v>
      </c>
      <c r="B975" s="13" t="s">
        <v>10549</v>
      </c>
      <c r="C975" s="13" t="s">
        <v>8440</v>
      </c>
      <c r="D975" s="13" t="s">
        <v>10372</v>
      </c>
      <c r="E975" s="13"/>
      <c r="F975" s="13"/>
      <c r="G975" t="str">
        <f ca="1">IFERROR(
   IF(
      TODAY() - _xlfn.XLOOKUP(C975, Historico_de_ventas!F:F, Historico_de_ventas!C:C, "") &lt;= 90,
      "activo",
      "inactivo"
   ),
   "Nuevo Cliente"
)</f>
        <v>Nuevo Cliente</v>
      </c>
    </row>
    <row r="976" spans="1:7" hidden="1" x14ac:dyDescent="0.3">
      <c r="A976" s="13" t="s">
        <v>49</v>
      </c>
      <c r="B976" s="13"/>
      <c r="C976" s="13" t="s">
        <v>8441</v>
      </c>
      <c r="D976" s="13" t="s">
        <v>10372</v>
      </c>
      <c r="E976" s="13"/>
      <c r="F976" s="13"/>
      <c r="G976" t="str">
        <f ca="1">IFERROR(
   IF(
      TODAY() - _xlfn.XLOOKUP(C976, Historico_de_ventas!F:F, Historico_de_ventas!C:C, "") &lt;= 90,
      "activo",
      "inactivo"
   ),
   "Nuevo Cliente"
)</f>
        <v>Nuevo Cliente</v>
      </c>
    </row>
    <row r="977" spans="1:7" ht="28.8" x14ac:dyDescent="0.3">
      <c r="A977" s="13" t="s">
        <v>13262</v>
      </c>
      <c r="B977" s="13" t="s">
        <v>13263</v>
      </c>
      <c r="C977" s="13" t="s">
        <v>13264</v>
      </c>
      <c r="D977" s="13" t="s">
        <v>10372</v>
      </c>
      <c r="E977" s="13" t="s">
        <v>13038</v>
      </c>
      <c r="F977" s="13"/>
      <c r="G977" t="str">
        <f ca="1">IFERROR(
   IF(
      TODAY() - _xlfn.XLOOKUP(C977, Historico_de_ventas!F:F, Historico_de_ventas!C:C, "") &lt;= 90,
      "activo",
      "inactivo"
   ),
   "Nuevo Cliente"
)</f>
        <v>Nuevo Cliente</v>
      </c>
    </row>
    <row r="978" spans="1:7" ht="28.8" hidden="1" x14ac:dyDescent="0.3">
      <c r="A978" s="13" t="s">
        <v>677</v>
      </c>
      <c r="B978" s="13" t="s">
        <v>13265</v>
      </c>
      <c r="C978" s="13" t="s">
        <v>8442</v>
      </c>
      <c r="D978" s="13" t="s">
        <v>10372</v>
      </c>
      <c r="E978" s="13"/>
      <c r="F978" s="13" t="s">
        <v>13266</v>
      </c>
      <c r="G978" t="str">
        <f ca="1">IFERROR(
   IF(
      TODAY() - _xlfn.XLOOKUP(C978, Historico_de_ventas!F:F, Historico_de_ventas!C:C, "") &lt;= 90,
      "activo",
      "inactivo"
   ),
   "Nuevo Cliente"
)</f>
        <v>activo</v>
      </c>
    </row>
    <row r="979" spans="1:7" ht="28.8" hidden="1" x14ac:dyDescent="0.3">
      <c r="A979" s="13" t="s">
        <v>84</v>
      </c>
      <c r="B979" s="13" t="s">
        <v>10550</v>
      </c>
      <c r="C979" s="13" t="s">
        <v>8443</v>
      </c>
      <c r="D979" s="13" t="s">
        <v>10372</v>
      </c>
      <c r="E979" s="13"/>
      <c r="F979" s="13"/>
      <c r="G979" t="str">
        <f ca="1">IFERROR(
   IF(
      TODAY() - _xlfn.XLOOKUP(C979, Historico_de_ventas!F:F, Historico_de_ventas!C:C, "") &lt;= 90,
      "activo",
      "inactivo"
   ),
   "Nuevo Cliente"
)</f>
        <v>Nuevo Cliente</v>
      </c>
    </row>
    <row r="980" spans="1:7" ht="28.8" hidden="1" x14ac:dyDescent="0.3">
      <c r="A980" s="13" t="s">
        <v>1096</v>
      </c>
      <c r="B980" s="13" t="s">
        <v>1095</v>
      </c>
      <c r="C980" s="13" t="s">
        <v>1094</v>
      </c>
      <c r="D980" s="13" t="s">
        <v>10372</v>
      </c>
      <c r="E980" s="13"/>
      <c r="F980" s="13"/>
      <c r="G980" t="str">
        <f ca="1">IFERROR(
   IF(
      TODAY() - _xlfn.XLOOKUP(C980, Historico_de_ventas!F:F, Historico_de_ventas!C:C, "") &lt;= 90,
      "activo",
      "inactivo"
   ),
   "Nuevo Cliente"
)</f>
        <v>Nuevo Cliente</v>
      </c>
    </row>
    <row r="981" spans="1:7" hidden="1" x14ac:dyDescent="0.3">
      <c r="A981" s="13"/>
      <c r="B981" s="13"/>
      <c r="C981" s="13" t="s">
        <v>4230</v>
      </c>
      <c r="D981" s="13" t="s">
        <v>10372</v>
      </c>
      <c r="E981" s="13"/>
      <c r="F981" s="13"/>
      <c r="G981" t="str">
        <f ca="1">IFERROR(
   IF(
      TODAY() - _xlfn.XLOOKUP(C981, Historico_de_ventas!F:F, Historico_de_ventas!C:C, "") &lt;= 90,
      "activo",
      "inactivo"
   ),
   "Nuevo Cliente"
)</f>
        <v>Nuevo Cliente</v>
      </c>
    </row>
    <row r="982" spans="1:7" ht="28.8" hidden="1" x14ac:dyDescent="0.3">
      <c r="A982" s="13" t="s">
        <v>184</v>
      </c>
      <c r="B982" s="13" t="s">
        <v>7331</v>
      </c>
      <c r="C982" s="13" t="s">
        <v>7330</v>
      </c>
      <c r="D982" s="13" t="s">
        <v>10372</v>
      </c>
      <c r="E982" s="13"/>
      <c r="F982" s="13"/>
      <c r="G982" t="str">
        <f ca="1">IFERROR(
   IF(
      TODAY() - _xlfn.XLOOKUP(C982, Historico_de_ventas!F:F, Historico_de_ventas!C:C, "") &lt;= 90,
      "activo",
      "inactivo"
   ),
   "Nuevo Cliente"
)</f>
        <v>Nuevo Cliente</v>
      </c>
    </row>
    <row r="983" spans="1:7" hidden="1" x14ac:dyDescent="0.3">
      <c r="A983" s="13"/>
      <c r="B983" s="13" t="s">
        <v>8217</v>
      </c>
      <c r="C983" s="13" t="s">
        <v>6483</v>
      </c>
      <c r="D983" s="13" t="s">
        <v>10372</v>
      </c>
      <c r="E983" s="13"/>
      <c r="F983" s="13"/>
      <c r="G983" t="str">
        <f ca="1">IFERROR(
   IF(
      TODAY() - _xlfn.XLOOKUP(C983, Historico_de_ventas!F:F, Historico_de_ventas!C:C, "") &lt;= 90,
      "activo",
      "inactivo"
   ),
   "Nuevo Cliente"
)</f>
        <v>Nuevo Cliente</v>
      </c>
    </row>
    <row r="984" spans="1:7" hidden="1" x14ac:dyDescent="0.3">
      <c r="A984" s="13"/>
      <c r="B984" s="13" t="s">
        <v>8216</v>
      </c>
      <c r="C984" s="13" t="s">
        <v>3374</v>
      </c>
      <c r="D984" s="13" t="s">
        <v>10372</v>
      </c>
      <c r="E984" s="13"/>
      <c r="F984" s="13"/>
      <c r="G984" t="str">
        <f ca="1">IFERROR(
   IF(
      TODAY() - _xlfn.XLOOKUP(C984, Historico_de_ventas!F:F, Historico_de_ventas!C:C, "") &lt;= 90,
      "activo",
      "inactivo"
   ),
   "Nuevo Cliente"
)</f>
        <v>Nuevo Cliente</v>
      </c>
    </row>
    <row r="985" spans="1:7" hidden="1" x14ac:dyDescent="0.3">
      <c r="A985" s="13"/>
      <c r="B985" s="13"/>
      <c r="C985" s="13" t="s">
        <v>8444</v>
      </c>
      <c r="D985" s="13"/>
      <c r="E985" s="13"/>
      <c r="F985" s="13"/>
      <c r="G985" t="str">
        <f ca="1">IFERROR(
   IF(
      TODAY() - _xlfn.XLOOKUP(C985, Historico_de_ventas!F:F, Historico_de_ventas!C:C, "") &lt;= 90,
      "activo",
      "inactivo"
   ),
   "Nuevo Cliente"
)</f>
        <v>Nuevo Cliente</v>
      </c>
    </row>
    <row r="986" spans="1:7" hidden="1" x14ac:dyDescent="0.3">
      <c r="A986" s="13" t="s">
        <v>26</v>
      </c>
      <c r="B986" s="13" t="s">
        <v>1233</v>
      </c>
      <c r="C986" s="13" t="s">
        <v>8444</v>
      </c>
      <c r="D986" s="13" t="s">
        <v>10372</v>
      </c>
      <c r="E986" s="13"/>
      <c r="F986" s="13"/>
      <c r="G986" t="str">
        <f ca="1">IFERROR(
   IF(
      TODAY() - _xlfn.XLOOKUP(C986, Historico_de_ventas!F:F, Historico_de_ventas!C:C, "") &lt;= 90,
      "activo",
      "inactivo"
   ),
   "Nuevo Cliente"
)</f>
        <v>Nuevo Cliente</v>
      </c>
    </row>
    <row r="987" spans="1:7" hidden="1" x14ac:dyDescent="0.3">
      <c r="A987" s="13" t="s">
        <v>2456</v>
      </c>
      <c r="B987" s="13" t="s">
        <v>10551</v>
      </c>
      <c r="C987" s="13" t="s">
        <v>8445</v>
      </c>
      <c r="D987" s="13" t="s">
        <v>10372</v>
      </c>
      <c r="E987" s="13"/>
      <c r="F987" s="13"/>
      <c r="G987" t="str">
        <f ca="1">IFERROR(
   IF(
      TODAY() - _xlfn.XLOOKUP(C987, Historico_de_ventas!F:F, Historico_de_ventas!C:C, "") &lt;= 90,
      "activo",
      "inactivo"
   ),
   "Nuevo Cliente"
)</f>
        <v>Nuevo Cliente</v>
      </c>
    </row>
    <row r="988" spans="1:7" hidden="1" x14ac:dyDescent="0.3">
      <c r="A988" s="13" t="s">
        <v>6</v>
      </c>
      <c r="B988" s="13" t="s">
        <v>8212</v>
      </c>
      <c r="C988" s="13" t="s">
        <v>898</v>
      </c>
      <c r="D988" s="13" t="s">
        <v>10372</v>
      </c>
      <c r="E988" s="13"/>
      <c r="F988" s="13"/>
      <c r="G988" t="str">
        <f ca="1">IFERROR(
   IF(
      TODAY() - _xlfn.XLOOKUP(C988, Historico_de_ventas!F:F, Historico_de_ventas!C:C, "") &lt;= 90,
      "activo",
      "inactivo"
   ),
   "Nuevo Cliente"
)</f>
        <v>Nuevo Cliente</v>
      </c>
    </row>
    <row r="989" spans="1:7" ht="28.8" hidden="1" x14ac:dyDescent="0.3">
      <c r="A989" s="13"/>
      <c r="B989" s="13"/>
      <c r="C989" s="13" t="s">
        <v>13267</v>
      </c>
      <c r="D989" s="13"/>
      <c r="E989" s="13"/>
      <c r="F989" s="13"/>
      <c r="G989" t="str">
        <f ca="1">IFERROR(
   IF(
      TODAY() - _xlfn.XLOOKUP(C989, Historico_de_ventas!F:F, Historico_de_ventas!C:C, "") &lt;= 90,
      "activo",
      "inactivo"
   ),
   "Nuevo Cliente"
)</f>
        <v>Nuevo Cliente</v>
      </c>
    </row>
    <row r="990" spans="1:7" ht="28.8" hidden="1" x14ac:dyDescent="0.3">
      <c r="A990" s="13"/>
      <c r="B990" s="13" t="s">
        <v>13268</v>
      </c>
      <c r="C990" s="13" t="s">
        <v>12132</v>
      </c>
      <c r="D990" s="13" t="s">
        <v>10372</v>
      </c>
      <c r="E990" s="13"/>
      <c r="F990" s="13"/>
      <c r="G990" t="str">
        <f ca="1">IFERROR(
   IF(
      TODAY() - _xlfn.XLOOKUP(C990, Historico_de_ventas!F:F, Historico_de_ventas!C:C, "") &lt;= 90,
      "activo",
      "inactivo"
   ),
   "Nuevo Cliente"
)</f>
        <v>Nuevo Cliente</v>
      </c>
    </row>
    <row r="991" spans="1:7" ht="28.8" hidden="1" x14ac:dyDescent="0.3">
      <c r="A991" s="13"/>
      <c r="B991" s="13" t="s">
        <v>5925</v>
      </c>
      <c r="C991" s="13" t="s">
        <v>7217</v>
      </c>
      <c r="D991" s="13" t="s">
        <v>10372</v>
      </c>
      <c r="E991" s="13"/>
      <c r="F991" s="13"/>
      <c r="G991" t="str">
        <f ca="1">IFERROR(
   IF(
      TODAY() - _xlfn.XLOOKUP(C991, Historico_de_ventas!F:F, Historico_de_ventas!C:C, "") &lt;= 90,
      "activo",
      "inactivo"
   ),
   "Nuevo Cliente"
)</f>
        <v>Nuevo Cliente</v>
      </c>
    </row>
    <row r="992" spans="1:7" hidden="1" x14ac:dyDescent="0.3">
      <c r="A992" s="13" t="s">
        <v>1145</v>
      </c>
      <c r="B992" s="13" t="s">
        <v>10539</v>
      </c>
      <c r="C992" s="13" t="s">
        <v>1144</v>
      </c>
      <c r="D992" s="13" t="s">
        <v>10372</v>
      </c>
      <c r="E992" s="13"/>
      <c r="F992" s="13"/>
      <c r="G992" t="str">
        <f ca="1">IFERROR(
   IF(
      TODAY() - _xlfn.XLOOKUP(C992, Historico_de_ventas!F:F, Historico_de_ventas!C:C, "") &lt;= 90,
      "activo",
      "inactivo"
   ),
   "Nuevo Cliente"
)</f>
        <v>Nuevo Cliente</v>
      </c>
    </row>
    <row r="993" spans="1:7" ht="28.8" hidden="1" x14ac:dyDescent="0.3">
      <c r="A993" s="13" t="s">
        <v>6</v>
      </c>
      <c r="B993" s="13" t="s">
        <v>2807</v>
      </c>
      <c r="C993" s="13" t="s">
        <v>6853</v>
      </c>
      <c r="D993" s="13" t="s">
        <v>10372</v>
      </c>
      <c r="E993" s="13"/>
      <c r="F993" s="13"/>
      <c r="G993" t="str">
        <f ca="1">IFERROR(
   IF(
      TODAY() - _xlfn.XLOOKUP(C993, Historico_de_ventas!F:F, Historico_de_ventas!C:C, "") &lt;= 90,
      "activo",
      "inactivo"
   ),
   "Nuevo Cliente"
)</f>
        <v>Nuevo Cliente</v>
      </c>
    </row>
    <row r="994" spans="1:7" ht="28.8" hidden="1" x14ac:dyDescent="0.3">
      <c r="A994" s="13" t="s">
        <v>57</v>
      </c>
      <c r="B994" s="13" t="s">
        <v>10552</v>
      </c>
      <c r="C994" s="13" t="s">
        <v>8446</v>
      </c>
      <c r="D994" s="13" t="s">
        <v>10372</v>
      </c>
      <c r="E994" s="13"/>
      <c r="F994" s="13"/>
      <c r="G994" t="str">
        <f ca="1">IFERROR(
   IF(
      TODAY() - _xlfn.XLOOKUP(C994, Historico_de_ventas!F:F, Historico_de_ventas!C:C, "") &lt;= 90,
      "activo",
      "inactivo"
   ),
   "Nuevo Cliente"
)</f>
        <v>Nuevo Cliente</v>
      </c>
    </row>
    <row r="995" spans="1:7" ht="28.8" hidden="1" x14ac:dyDescent="0.3">
      <c r="A995" s="13" t="s">
        <v>312</v>
      </c>
      <c r="B995" s="13" t="s">
        <v>5328</v>
      </c>
      <c r="C995" s="13" t="s">
        <v>5327</v>
      </c>
      <c r="D995" s="13" t="s">
        <v>10372</v>
      </c>
      <c r="E995" s="13"/>
      <c r="F995" s="13"/>
      <c r="G995" t="str">
        <f ca="1">IFERROR(
   IF(
      TODAY() - _xlfn.XLOOKUP(C995, Historico_de_ventas!F:F, Historico_de_ventas!C:C, "") &lt;= 90,
      "activo",
      "inactivo"
   ),
   "Nuevo Cliente"
)</f>
        <v>Nuevo Cliente</v>
      </c>
    </row>
    <row r="996" spans="1:7" hidden="1" x14ac:dyDescent="0.3">
      <c r="A996" s="13" t="s">
        <v>2530</v>
      </c>
      <c r="B996" s="13" t="s">
        <v>3069</v>
      </c>
      <c r="C996" s="13" t="s">
        <v>789</v>
      </c>
      <c r="D996" s="13" t="s">
        <v>10372</v>
      </c>
      <c r="E996" s="13"/>
      <c r="F996" s="13"/>
      <c r="G996" t="str">
        <f ca="1">IFERROR(
   IF(
      TODAY() - _xlfn.XLOOKUP(C996, Historico_de_ventas!F:F, Historico_de_ventas!C:C, "") &lt;= 90,
      "activo",
      "inactivo"
   ),
   "Nuevo Cliente"
)</f>
        <v>inactivo</v>
      </c>
    </row>
    <row r="997" spans="1:7" ht="28.8" hidden="1" x14ac:dyDescent="0.3">
      <c r="A997" s="13" t="s">
        <v>49</v>
      </c>
      <c r="B997" s="13" t="s">
        <v>3310</v>
      </c>
      <c r="C997" s="13" t="s">
        <v>3309</v>
      </c>
      <c r="D997" s="13" t="s">
        <v>10372</v>
      </c>
      <c r="E997" s="13"/>
      <c r="F997" s="13"/>
      <c r="G997" t="str">
        <f ca="1">IFERROR(
   IF(
      TODAY() - _xlfn.XLOOKUP(C997, Historico_de_ventas!F:F, Historico_de_ventas!C:C, "") &lt;= 90,
      "activo",
      "inactivo"
   ),
   "Nuevo Cliente"
)</f>
        <v>inactivo</v>
      </c>
    </row>
    <row r="998" spans="1:7" hidden="1" x14ac:dyDescent="0.3">
      <c r="A998" s="13" t="s">
        <v>938</v>
      </c>
      <c r="B998" s="13"/>
      <c r="C998" s="13" t="s">
        <v>8447</v>
      </c>
      <c r="D998" s="13" t="s">
        <v>10372</v>
      </c>
      <c r="E998" s="13"/>
      <c r="F998" s="13"/>
      <c r="G998" t="str">
        <f ca="1">IFERROR(
   IF(
      TODAY() - _xlfn.XLOOKUP(C998, Historico_de_ventas!F:F, Historico_de_ventas!C:C, "") &lt;= 90,
      "activo",
      "inactivo"
   ),
   "Nuevo Cliente"
)</f>
        <v>Nuevo Cliente</v>
      </c>
    </row>
    <row r="999" spans="1:7" ht="28.8" hidden="1" x14ac:dyDescent="0.3">
      <c r="A999" s="13"/>
      <c r="B999" s="13" t="s">
        <v>13269</v>
      </c>
      <c r="C999" s="13" t="s">
        <v>12050</v>
      </c>
      <c r="D999" s="13" t="s">
        <v>10372</v>
      </c>
      <c r="E999" s="13"/>
      <c r="F999" s="13"/>
      <c r="G999" t="str">
        <f ca="1">IFERROR(
   IF(
      TODAY() - _xlfn.XLOOKUP(C999, Historico_de_ventas!F:F, Historico_de_ventas!C:C, "") &lt;= 90,
      "activo",
      "inactivo"
   ),
   "Nuevo Cliente"
)</f>
        <v>Nuevo Cliente</v>
      </c>
    </row>
    <row r="1000" spans="1:7" hidden="1" x14ac:dyDescent="0.3">
      <c r="A1000" s="13" t="s">
        <v>49</v>
      </c>
      <c r="B1000" s="13" t="s">
        <v>3270</v>
      </c>
      <c r="C1000" s="13" t="s">
        <v>3491</v>
      </c>
      <c r="D1000" s="13" t="s">
        <v>10372</v>
      </c>
      <c r="E1000" s="13"/>
      <c r="F1000" s="13"/>
      <c r="G1000" t="str">
        <f ca="1">IFERROR(
   IF(
      TODAY() - _xlfn.XLOOKUP(C1000, Historico_de_ventas!F:F, Historico_de_ventas!C:C, "") &lt;= 90,
      "activo",
      "inactivo"
   ),
   "Nuevo Cliente"
)</f>
        <v>Nuevo Cliente</v>
      </c>
    </row>
    <row r="1001" spans="1:7" ht="28.8" hidden="1" x14ac:dyDescent="0.3">
      <c r="A1001" s="13"/>
      <c r="B1001" s="13" t="s">
        <v>10553</v>
      </c>
      <c r="C1001" s="13" t="s">
        <v>8448</v>
      </c>
      <c r="D1001" s="13" t="s">
        <v>10372</v>
      </c>
      <c r="E1001" s="13"/>
      <c r="F1001" s="13"/>
      <c r="G1001" t="str">
        <f ca="1">IFERROR(
   IF(
      TODAY() - _xlfn.XLOOKUP(C1001, Historico_de_ventas!F:F, Historico_de_ventas!C:C, "") &lt;= 90,
      "activo",
      "inactivo"
   ),
   "Nuevo Cliente"
)</f>
        <v>inactivo</v>
      </c>
    </row>
    <row r="1002" spans="1:7" ht="28.8" hidden="1" x14ac:dyDescent="0.3">
      <c r="A1002" s="13" t="s">
        <v>190</v>
      </c>
      <c r="B1002" s="13" t="s">
        <v>4825</v>
      </c>
      <c r="C1002" s="13" t="s">
        <v>1807</v>
      </c>
      <c r="D1002" s="13" t="s">
        <v>10372</v>
      </c>
      <c r="E1002" s="13"/>
      <c r="F1002" s="13"/>
      <c r="G1002" t="str">
        <f ca="1">IFERROR(
   IF(
      TODAY() - _xlfn.XLOOKUP(C1002, Historico_de_ventas!F:F, Historico_de_ventas!C:C, "") &lt;= 90,
      "activo",
      "inactivo"
   ),
   "Nuevo Cliente"
)</f>
        <v>Nuevo Cliente</v>
      </c>
    </row>
    <row r="1003" spans="1:7" hidden="1" x14ac:dyDescent="0.3">
      <c r="A1003" s="13"/>
      <c r="B1003" s="13" t="s">
        <v>6769</v>
      </c>
      <c r="C1003" s="13" t="s">
        <v>4067</v>
      </c>
      <c r="D1003" s="13" t="s">
        <v>10372</v>
      </c>
      <c r="E1003" s="13"/>
      <c r="F1003" s="13"/>
      <c r="G1003" t="str">
        <f ca="1">IFERROR(
   IF(
      TODAY() - _xlfn.XLOOKUP(C1003, Historico_de_ventas!F:F, Historico_de_ventas!C:C, "") &lt;= 90,
      "activo",
      "inactivo"
   ),
   "Nuevo Cliente"
)</f>
        <v>Nuevo Cliente</v>
      </c>
    </row>
    <row r="1004" spans="1:7" hidden="1" x14ac:dyDescent="0.3">
      <c r="A1004" s="13" t="s">
        <v>49</v>
      </c>
      <c r="B1004" s="13"/>
      <c r="C1004" s="13" t="s">
        <v>3201</v>
      </c>
      <c r="D1004" s="13" t="s">
        <v>10372</v>
      </c>
      <c r="E1004" s="13"/>
      <c r="F1004" s="13"/>
      <c r="G1004" t="str">
        <f ca="1">IFERROR(
   IF(
      TODAY() - _xlfn.XLOOKUP(C1004, Historico_de_ventas!F:F, Historico_de_ventas!C:C, "") &lt;= 90,
      "activo",
      "inactivo"
   ),
   "Nuevo Cliente"
)</f>
        <v>Nuevo Cliente</v>
      </c>
    </row>
    <row r="1005" spans="1:7" hidden="1" x14ac:dyDescent="0.3">
      <c r="A1005" s="13" t="s">
        <v>6</v>
      </c>
      <c r="B1005" s="13" t="s">
        <v>3264</v>
      </c>
      <c r="C1005" s="13" t="s">
        <v>2377</v>
      </c>
      <c r="D1005" s="13" t="s">
        <v>10372</v>
      </c>
      <c r="E1005" s="13"/>
      <c r="F1005" s="13"/>
      <c r="G1005" t="str">
        <f ca="1">IFERROR(
   IF(
      TODAY() - _xlfn.XLOOKUP(C1005, Historico_de_ventas!F:F, Historico_de_ventas!C:C, "") &lt;= 90,
      "activo",
      "inactivo"
   ),
   "Nuevo Cliente"
)</f>
        <v>Nuevo Cliente</v>
      </c>
    </row>
    <row r="1006" spans="1:7" hidden="1" x14ac:dyDescent="0.3">
      <c r="A1006" s="13" t="s">
        <v>759</v>
      </c>
      <c r="B1006" s="13"/>
      <c r="C1006" s="13" t="s">
        <v>757</v>
      </c>
      <c r="D1006" s="13" t="s">
        <v>10372</v>
      </c>
      <c r="E1006" s="13"/>
      <c r="F1006" s="13"/>
      <c r="G1006" t="str">
        <f ca="1">IFERROR(
   IF(
      TODAY() - _xlfn.XLOOKUP(C1006, Historico_de_ventas!F:F, Historico_de_ventas!C:C, "") &lt;= 90,
      "activo",
      "inactivo"
   ),
   "Nuevo Cliente"
)</f>
        <v>Nuevo Cliente</v>
      </c>
    </row>
    <row r="1007" spans="1:7" hidden="1" x14ac:dyDescent="0.3">
      <c r="A1007" s="13"/>
      <c r="B1007" s="13" t="s">
        <v>13270</v>
      </c>
      <c r="C1007" s="13" t="s">
        <v>13271</v>
      </c>
      <c r="D1007" s="13"/>
      <c r="E1007" s="13"/>
      <c r="F1007" s="13"/>
      <c r="G1007" t="str">
        <f ca="1">IFERROR(
   IF(
      TODAY() - _xlfn.XLOOKUP(C1007, Historico_de_ventas!F:F, Historico_de_ventas!C:C, "") &lt;= 90,
      "activo",
      "inactivo"
   ),
   "Nuevo Cliente"
)</f>
        <v>inactivo</v>
      </c>
    </row>
    <row r="1008" spans="1:7" hidden="1" x14ac:dyDescent="0.3">
      <c r="A1008" s="13"/>
      <c r="B1008" s="13"/>
      <c r="C1008" s="13" t="s">
        <v>13272</v>
      </c>
      <c r="D1008" s="13"/>
      <c r="E1008" s="13"/>
      <c r="F1008" s="13"/>
      <c r="G1008" t="str">
        <f ca="1">IFERROR(
   IF(
      TODAY() - _xlfn.XLOOKUP(C1008, Historico_de_ventas!F:F, Historico_de_ventas!C:C, "") &lt;= 90,
      "activo",
      "inactivo"
   ),
   "Nuevo Cliente"
)</f>
        <v>Nuevo Cliente</v>
      </c>
    </row>
    <row r="1009" spans="1:7" ht="28.8" hidden="1" x14ac:dyDescent="0.3">
      <c r="A1009" s="13"/>
      <c r="B1009" s="13" t="s">
        <v>8215</v>
      </c>
      <c r="C1009" s="13" t="s">
        <v>4399</v>
      </c>
      <c r="D1009" s="13" t="s">
        <v>10372</v>
      </c>
      <c r="E1009" s="13"/>
      <c r="F1009" s="13"/>
      <c r="G1009" t="str">
        <f ca="1">IFERROR(
   IF(
      TODAY() - _xlfn.XLOOKUP(C1009, Historico_de_ventas!F:F, Historico_de_ventas!C:C, "") &lt;= 90,
      "activo",
      "inactivo"
   ),
   "Nuevo Cliente"
)</f>
        <v>Nuevo Cliente</v>
      </c>
    </row>
    <row r="1010" spans="1:7" hidden="1" x14ac:dyDescent="0.3">
      <c r="A1010" s="13" t="s">
        <v>79</v>
      </c>
      <c r="B1010" s="13" t="s">
        <v>1727</v>
      </c>
      <c r="C1010" s="13" t="s">
        <v>1726</v>
      </c>
      <c r="D1010" s="13" t="s">
        <v>10372</v>
      </c>
      <c r="E1010" s="13"/>
      <c r="F1010" s="13"/>
      <c r="G1010" t="str">
        <f ca="1">IFERROR(
   IF(
      TODAY() - _xlfn.XLOOKUP(C1010, Historico_de_ventas!F:F, Historico_de_ventas!C:C, "") &lt;= 90,
      "activo",
      "inactivo"
   ),
   "Nuevo Cliente"
)</f>
        <v>Nuevo Cliente</v>
      </c>
    </row>
    <row r="1011" spans="1:7" hidden="1" x14ac:dyDescent="0.3">
      <c r="A1011" s="13" t="s">
        <v>1211</v>
      </c>
      <c r="B1011" s="13" t="s">
        <v>3200</v>
      </c>
      <c r="C1011" s="13" t="s">
        <v>6971</v>
      </c>
      <c r="D1011" s="13" t="s">
        <v>10372</v>
      </c>
      <c r="E1011" s="13"/>
      <c r="F1011" s="13"/>
      <c r="G1011" t="str">
        <f ca="1">IFERROR(
   IF(
      TODAY() - _xlfn.XLOOKUP(C1011, Historico_de_ventas!F:F, Historico_de_ventas!C:C, "") &lt;= 90,
      "activo",
      "inactivo"
   ),
   "Nuevo Cliente"
)</f>
        <v>Nuevo Cliente</v>
      </c>
    </row>
    <row r="1012" spans="1:7" hidden="1" x14ac:dyDescent="0.3">
      <c r="A1012" s="13" t="s">
        <v>416</v>
      </c>
      <c r="B1012" s="13" t="s">
        <v>3200</v>
      </c>
      <c r="C1012" s="13" t="s">
        <v>3199</v>
      </c>
      <c r="D1012" s="13" t="s">
        <v>10372</v>
      </c>
      <c r="E1012" s="13"/>
      <c r="F1012" s="13"/>
      <c r="G1012" t="str">
        <f ca="1">IFERROR(
   IF(
      TODAY() - _xlfn.XLOOKUP(C1012, Historico_de_ventas!F:F, Historico_de_ventas!C:C, "") &lt;= 90,
      "activo",
      "inactivo"
   ),
   "Nuevo Cliente"
)</f>
        <v>Nuevo Cliente</v>
      </c>
    </row>
    <row r="1013" spans="1:7" ht="28.8" hidden="1" x14ac:dyDescent="0.3">
      <c r="A1013" s="13" t="s">
        <v>327</v>
      </c>
      <c r="B1013" s="13" t="s">
        <v>3198</v>
      </c>
      <c r="C1013" s="13" t="s">
        <v>3197</v>
      </c>
      <c r="D1013" s="13" t="s">
        <v>10372</v>
      </c>
      <c r="E1013" s="13"/>
      <c r="F1013" s="13"/>
      <c r="G1013" t="str">
        <f ca="1">IFERROR(
   IF(
      TODAY() - _xlfn.XLOOKUP(C1013, Historico_de_ventas!F:F, Historico_de_ventas!C:C, "") &lt;= 90,
      "activo",
      "inactivo"
   ),
   "Nuevo Cliente"
)</f>
        <v>Nuevo Cliente</v>
      </c>
    </row>
    <row r="1014" spans="1:7" ht="28.8" x14ac:dyDescent="0.3">
      <c r="A1014" s="13"/>
      <c r="B1014" s="13" t="s">
        <v>13273</v>
      </c>
      <c r="C1014" s="13" t="s">
        <v>8449</v>
      </c>
      <c r="D1014" s="13" t="s">
        <v>10372</v>
      </c>
      <c r="E1014" s="13" t="s">
        <v>13231</v>
      </c>
      <c r="F1014" s="13"/>
      <c r="G1014" t="str">
        <f ca="1">IFERROR(
   IF(
      TODAY() - _xlfn.XLOOKUP(C1014, Historico_de_ventas!F:F, Historico_de_ventas!C:C, "") &lt;= 90,
      "activo",
      "inactivo"
   ),
   "Nuevo Cliente"
)</f>
        <v>inactivo</v>
      </c>
    </row>
    <row r="1015" spans="1:7" hidden="1" x14ac:dyDescent="0.3">
      <c r="A1015" s="13"/>
      <c r="B1015" s="13"/>
      <c r="C1015" s="13" t="s">
        <v>7012</v>
      </c>
      <c r="D1015" s="13" t="s">
        <v>10372</v>
      </c>
      <c r="E1015" s="13"/>
      <c r="F1015" s="13"/>
      <c r="G1015" t="str">
        <f ca="1">IFERROR(
   IF(
      TODAY() - _xlfn.XLOOKUP(C1015, Historico_de_ventas!F:F, Historico_de_ventas!C:C, "") &lt;= 90,
      "activo",
      "inactivo"
   ),
   "Nuevo Cliente"
)</f>
        <v>Nuevo Cliente</v>
      </c>
    </row>
    <row r="1016" spans="1:7" hidden="1" x14ac:dyDescent="0.3">
      <c r="A1016" s="13" t="s">
        <v>127</v>
      </c>
      <c r="B1016" s="13" t="s">
        <v>7080</v>
      </c>
      <c r="C1016" s="13" t="s">
        <v>2047</v>
      </c>
      <c r="D1016" s="13" t="s">
        <v>10372</v>
      </c>
      <c r="E1016" s="13"/>
      <c r="F1016" s="13"/>
      <c r="G1016" t="str">
        <f ca="1">IFERROR(
   IF(
      TODAY() - _xlfn.XLOOKUP(C1016, Historico_de_ventas!F:F, Historico_de_ventas!C:C, "") &lt;= 90,
      "activo",
      "inactivo"
   ),
   "Nuevo Cliente"
)</f>
        <v>Nuevo Cliente</v>
      </c>
    </row>
    <row r="1017" spans="1:7" ht="28.8" hidden="1" x14ac:dyDescent="0.3">
      <c r="A1017" s="13" t="s">
        <v>7808</v>
      </c>
      <c r="B1017" s="13" t="s">
        <v>8211</v>
      </c>
      <c r="C1017" s="13" t="s">
        <v>8210</v>
      </c>
      <c r="D1017" s="13" t="s">
        <v>10372</v>
      </c>
      <c r="E1017" s="13"/>
      <c r="F1017" s="13"/>
      <c r="G1017" t="str">
        <f ca="1">IFERROR(
   IF(
      TODAY() - _xlfn.XLOOKUP(C1017, Historico_de_ventas!F:F, Historico_de_ventas!C:C, "") &lt;= 90,
      "activo",
      "inactivo"
   ),
   "Nuevo Cliente"
)</f>
        <v>inactivo</v>
      </c>
    </row>
    <row r="1018" spans="1:7" hidden="1" x14ac:dyDescent="0.3">
      <c r="A1018" s="13" t="s">
        <v>327</v>
      </c>
      <c r="B1018" s="13" t="s">
        <v>7328</v>
      </c>
      <c r="C1018" s="13" t="s">
        <v>7327</v>
      </c>
      <c r="D1018" s="13" t="s">
        <v>10372</v>
      </c>
      <c r="E1018" s="13"/>
      <c r="F1018" s="13"/>
      <c r="G1018" t="str">
        <f ca="1">IFERROR(
   IF(
      TODAY() - _xlfn.XLOOKUP(C1018, Historico_de_ventas!F:F, Historico_de_ventas!C:C, "") &lt;= 90,
      "activo",
      "inactivo"
   ),
   "Nuevo Cliente"
)</f>
        <v>Nuevo Cliente</v>
      </c>
    </row>
    <row r="1019" spans="1:7" hidden="1" x14ac:dyDescent="0.3">
      <c r="A1019" s="13"/>
      <c r="B1019" s="13"/>
      <c r="C1019" s="13" t="s">
        <v>3196</v>
      </c>
      <c r="D1019" s="13" t="s">
        <v>10372</v>
      </c>
      <c r="E1019" s="13"/>
      <c r="F1019" s="13"/>
      <c r="G1019" t="str">
        <f ca="1">IFERROR(
   IF(
      TODAY() - _xlfn.XLOOKUP(C1019, Historico_de_ventas!F:F, Historico_de_ventas!C:C, "") &lt;= 90,
      "activo",
      "inactivo"
   ),
   "Nuevo Cliente"
)</f>
        <v>Nuevo Cliente</v>
      </c>
    </row>
    <row r="1020" spans="1:7" ht="28.8" hidden="1" x14ac:dyDescent="0.3">
      <c r="A1020" s="13" t="s">
        <v>49</v>
      </c>
      <c r="B1020" s="13" t="s">
        <v>10547</v>
      </c>
      <c r="C1020" s="13" t="s">
        <v>838</v>
      </c>
      <c r="D1020" s="13" t="s">
        <v>10372</v>
      </c>
      <c r="E1020" s="13"/>
      <c r="F1020" s="13"/>
      <c r="G1020" t="str">
        <f ca="1">IFERROR(
   IF(
      TODAY() - _xlfn.XLOOKUP(C1020, Historico_de_ventas!F:F, Historico_de_ventas!C:C, "") &lt;= 90,
      "activo",
      "inactivo"
   ),
   "Nuevo Cliente"
)</f>
        <v>Nuevo Cliente</v>
      </c>
    </row>
    <row r="1021" spans="1:7" ht="28.8" hidden="1" x14ac:dyDescent="0.3">
      <c r="A1021" s="13" t="s">
        <v>69</v>
      </c>
      <c r="B1021" s="13" t="s">
        <v>3891</v>
      </c>
      <c r="C1021" s="13" t="s">
        <v>3890</v>
      </c>
      <c r="D1021" s="13" t="s">
        <v>10372</v>
      </c>
      <c r="E1021" s="13"/>
      <c r="F1021" s="13"/>
      <c r="G1021" t="str">
        <f ca="1">IFERROR(
   IF(
      TODAY() - _xlfn.XLOOKUP(C1021, Historico_de_ventas!F:F, Historico_de_ventas!C:C, "") &lt;= 90,
      "activo",
      "inactivo"
   ),
   "Nuevo Cliente"
)</f>
        <v>Nuevo Cliente</v>
      </c>
    </row>
    <row r="1022" spans="1:7" ht="28.8" hidden="1" x14ac:dyDescent="0.3">
      <c r="A1022" s="13" t="s">
        <v>49</v>
      </c>
      <c r="B1022" s="13" t="s">
        <v>5972</v>
      </c>
      <c r="C1022" s="13" t="s">
        <v>5727</v>
      </c>
      <c r="D1022" s="13" t="s">
        <v>10372</v>
      </c>
      <c r="E1022" s="13"/>
      <c r="F1022" s="13"/>
      <c r="G1022" t="str">
        <f ca="1">IFERROR(
   IF(
      TODAY() - _xlfn.XLOOKUP(C1022, Historico_de_ventas!F:F, Historico_de_ventas!C:C, "") &lt;= 90,
      "activo",
      "inactivo"
   ),
   "Nuevo Cliente"
)</f>
        <v>Nuevo Cliente</v>
      </c>
    </row>
    <row r="1023" spans="1:7" hidden="1" x14ac:dyDescent="0.3">
      <c r="A1023" s="13"/>
      <c r="B1023" s="13" t="s">
        <v>10554</v>
      </c>
      <c r="C1023" s="13" t="s">
        <v>474</v>
      </c>
      <c r="D1023" s="13" t="s">
        <v>10372</v>
      </c>
      <c r="E1023" s="13"/>
      <c r="F1023" s="13"/>
      <c r="G1023" t="str">
        <f ca="1">IFERROR(
   IF(
      TODAY() - _xlfn.XLOOKUP(C1023, Historico_de_ventas!F:F, Historico_de_ventas!C:C, "") &lt;= 90,
      "activo",
      "inactivo"
   ),
   "Nuevo Cliente"
)</f>
        <v>Nuevo Cliente</v>
      </c>
    </row>
    <row r="1024" spans="1:7" hidden="1" x14ac:dyDescent="0.3">
      <c r="A1024" s="13" t="s">
        <v>121</v>
      </c>
      <c r="B1024" s="13" t="s">
        <v>443</v>
      </c>
      <c r="C1024" s="13" t="s">
        <v>442</v>
      </c>
      <c r="D1024" s="13" t="s">
        <v>10372</v>
      </c>
      <c r="E1024" s="13"/>
      <c r="F1024" s="13"/>
      <c r="G1024" t="str">
        <f ca="1">IFERROR(
   IF(
      TODAY() - _xlfn.XLOOKUP(C1024, Historico_de_ventas!F:F, Historico_de_ventas!C:C, "") &lt;= 90,
      "activo",
      "inactivo"
   ),
   "Nuevo Cliente"
)</f>
        <v>Nuevo Cliente</v>
      </c>
    </row>
    <row r="1025" spans="1:7" ht="28.8" hidden="1" x14ac:dyDescent="0.3">
      <c r="A1025" s="13" t="s">
        <v>676</v>
      </c>
      <c r="B1025" s="13"/>
      <c r="C1025" s="13" t="s">
        <v>5591</v>
      </c>
      <c r="D1025" s="13" t="s">
        <v>10372</v>
      </c>
      <c r="E1025" s="13"/>
      <c r="F1025" s="13"/>
      <c r="G1025" t="str">
        <f ca="1">IFERROR(
   IF(
      TODAY() - _xlfn.XLOOKUP(C1025, Historico_de_ventas!F:F, Historico_de_ventas!C:C, "") &lt;= 90,
      "activo",
      "inactivo"
   ),
   "Nuevo Cliente"
)</f>
        <v>Nuevo Cliente</v>
      </c>
    </row>
    <row r="1026" spans="1:7" ht="28.8" hidden="1" x14ac:dyDescent="0.3">
      <c r="A1026" s="13" t="s">
        <v>144</v>
      </c>
      <c r="B1026" s="13" t="s">
        <v>10555</v>
      </c>
      <c r="C1026" s="13" t="s">
        <v>8450</v>
      </c>
      <c r="D1026" s="13" t="s">
        <v>10372</v>
      </c>
      <c r="E1026" s="13"/>
      <c r="F1026" s="13"/>
      <c r="G1026" t="str">
        <f ca="1">IFERROR(
   IF(
      TODAY() - _xlfn.XLOOKUP(C1026, Historico_de_ventas!F:F, Historico_de_ventas!C:C, "") &lt;= 90,
      "activo",
      "inactivo"
   ),
   "Nuevo Cliente"
)</f>
        <v>inactivo</v>
      </c>
    </row>
    <row r="1027" spans="1:7" hidden="1" x14ac:dyDescent="0.3">
      <c r="A1027" s="13"/>
      <c r="B1027" s="13" t="s">
        <v>13274</v>
      </c>
      <c r="C1027" s="13" t="s">
        <v>13275</v>
      </c>
      <c r="D1027" s="13"/>
      <c r="E1027" s="13"/>
      <c r="F1027" s="13" t="s">
        <v>13276</v>
      </c>
      <c r="G1027" t="str">
        <f ca="1">IFERROR(
   IF(
      TODAY() - _xlfn.XLOOKUP(C1027, Historico_de_ventas!F:F, Historico_de_ventas!C:C, "") &lt;= 90,
      "activo",
      "inactivo"
   ),
   "Nuevo Cliente"
)</f>
        <v>inactivo</v>
      </c>
    </row>
    <row r="1028" spans="1:7" hidden="1" x14ac:dyDescent="0.3">
      <c r="A1028" s="13" t="s">
        <v>6</v>
      </c>
      <c r="B1028" s="13" t="s">
        <v>5970</v>
      </c>
      <c r="C1028" s="13" t="s">
        <v>706</v>
      </c>
      <c r="D1028" s="13" t="s">
        <v>10372</v>
      </c>
      <c r="E1028" s="13"/>
      <c r="F1028" s="13"/>
      <c r="G1028" t="str">
        <f ca="1">IFERROR(
   IF(
      TODAY() - _xlfn.XLOOKUP(C1028, Historico_de_ventas!F:F, Historico_de_ventas!C:C, "") &lt;= 90,
      "activo",
      "inactivo"
   ),
   "Nuevo Cliente"
)</f>
        <v>inactivo</v>
      </c>
    </row>
    <row r="1029" spans="1:7" hidden="1" x14ac:dyDescent="0.3">
      <c r="A1029" s="13" t="s">
        <v>49</v>
      </c>
      <c r="B1029" s="13" t="s">
        <v>1048</v>
      </c>
      <c r="C1029" s="13" t="s">
        <v>1047</v>
      </c>
      <c r="D1029" s="13" t="s">
        <v>10372</v>
      </c>
      <c r="E1029" s="13"/>
      <c r="F1029" s="13"/>
      <c r="G1029" t="str">
        <f ca="1">IFERROR(
   IF(
      TODAY() - _xlfn.XLOOKUP(C1029, Historico_de_ventas!F:F, Historico_de_ventas!C:C, "") &lt;= 90,
      "activo",
      "inactivo"
   ),
   "Nuevo Cliente"
)</f>
        <v>Nuevo Cliente</v>
      </c>
    </row>
    <row r="1030" spans="1:7" ht="28.8" hidden="1" x14ac:dyDescent="0.3">
      <c r="A1030" s="13"/>
      <c r="B1030" s="13" t="s">
        <v>13277</v>
      </c>
      <c r="C1030" s="13" t="s">
        <v>12403</v>
      </c>
      <c r="D1030" s="13" t="s">
        <v>10372</v>
      </c>
      <c r="E1030" s="13" t="s">
        <v>13103</v>
      </c>
      <c r="F1030" s="13"/>
      <c r="G1030" t="str">
        <f ca="1">IFERROR(
   IF(
      TODAY() - _xlfn.XLOOKUP(C1030, Historico_de_ventas!F:F, Historico_de_ventas!C:C, "") &lt;= 90,
      "activo",
      "inactivo"
   ),
   "Nuevo Cliente"
)</f>
        <v>inactivo</v>
      </c>
    </row>
    <row r="1031" spans="1:7" hidden="1" x14ac:dyDescent="0.3">
      <c r="A1031" s="13" t="s">
        <v>121</v>
      </c>
      <c r="B1031" s="13" t="s">
        <v>4331</v>
      </c>
      <c r="C1031" s="13" t="s">
        <v>1119</v>
      </c>
      <c r="D1031" s="13" t="s">
        <v>10372</v>
      </c>
      <c r="E1031" s="13"/>
      <c r="F1031" s="13"/>
      <c r="G1031" t="str">
        <f ca="1">IFERROR(
   IF(
      TODAY() - _xlfn.XLOOKUP(C1031, Historico_de_ventas!F:F, Historico_de_ventas!C:C, "") &lt;= 90,
      "activo",
      "inactivo"
   ),
   "Nuevo Cliente"
)</f>
        <v>Nuevo Cliente</v>
      </c>
    </row>
    <row r="1032" spans="1:7" hidden="1" x14ac:dyDescent="0.3">
      <c r="A1032" s="13" t="s">
        <v>423</v>
      </c>
      <c r="B1032" s="13"/>
      <c r="C1032" s="13" t="s">
        <v>142</v>
      </c>
      <c r="D1032" s="13" t="s">
        <v>10372</v>
      </c>
      <c r="E1032" s="13"/>
      <c r="F1032" s="13"/>
      <c r="G1032" t="str">
        <f ca="1">IFERROR(
   IF(
      TODAY() - _xlfn.XLOOKUP(C1032, Historico_de_ventas!F:F, Historico_de_ventas!C:C, "") &lt;= 90,
      "activo",
      "inactivo"
   ),
   "Nuevo Cliente"
)</f>
        <v>Nuevo Cliente</v>
      </c>
    </row>
    <row r="1033" spans="1:7" hidden="1" x14ac:dyDescent="0.3">
      <c r="A1033" s="13" t="s">
        <v>6</v>
      </c>
      <c r="B1033" s="13"/>
      <c r="C1033" s="13" t="s">
        <v>8451</v>
      </c>
      <c r="D1033" s="13" t="s">
        <v>10372</v>
      </c>
      <c r="E1033" s="13"/>
      <c r="F1033" s="13"/>
      <c r="G1033" t="str">
        <f ca="1">IFERROR(
   IF(
      TODAY() - _xlfn.XLOOKUP(C1033, Historico_de_ventas!F:F, Historico_de_ventas!C:C, "") &lt;= 90,
      "activo",
      "inactivo"
   ),
   "Nuevo Cliente"
)</f>
        <v>Nuevo Cliente</v>
      </c>
    </row>
    <row r="1034" spans="1:7" hidden="1" x14ac:dyDescent="0.3">
      <c r="A1034" s="13"/>
      <c r="B1034" s="13" t="s">
        <v>8213</v>
      </c>
      <c r="C1034" s="13" t="s">
        <v>5185</v>
      </c>
      <c r="D1034" s="13" t="s">
        <v>10372</v>
      </c>
      <c r="E1034" s="13"/>
      <c r="F1034" s="13"/>
      <c r="G1034" t="str">
        <f ca="1">IFERROR(
   IF(
      TODAY() - _xlfn.XLOOKUP(C1034, Historico_de_ventas!F:F, Historico_de_ventas!C:C, "") &lt;= 90,
      "activo",
      "inactivo"
   ),
   "Nuevo Cliente"
)</f>
        <v>Nuevo Cliente</v>
      </c>
    </row>
    <row r="1035" spans="1:7" hidden="1" x14ac:dyDescent="0.3">
      <c r="A1035" s="13"/>
      <c r="B1035" s="13" t="s">
        <v>13278</v>
      </c>
      <c r="C1035" s="13" t="s">
        <v>13279</v>
      </c>
      <c r="D1035" s="13" t="s">
        <v>10372</v>
      </c>
      <c r="E1035" s="13"/>
      <c r="F1035" s="13"/>
      <c r="G1035" t="str">
        <f ca="1">IFERROR(
   IF(
      TODAY() - _xlfn.XLOOKUP(C1035, Historico_de_ventas!F:F, Historico_de_ventas!C:C, "") &lt;= 90,
      "activo",
      "inactivo"
   ),
   "Nuevo Cliente"
)</f>
        <v>inactivo</v>
      </c>
    </row>
    <row r="1036" spans="1:7" hidden="1" x14ac:dyDescent="0.3">
      <c r="A1036" s="13" t="s">
        <v>49</v>
      </c>
      <c r="B1036" s="13" t="s">
        <v>6376</v>
      </c>
      <c r="C1036" s="13" t="s">
        <v>6375</v>
      </c>
      <c r="D1036" s="13" t="s">
        <v>10372</v>
      </c>
      <c r="E1036" s="13"/>
      <c r="F1036" s="13"/>
      <c r="G1036" t="str">
        <f ca="1">IFERROR(
   IF(
      TODAY() - _xlfn.XLOOKUP(C1036, Historico_de_ventas!F:F, Historico_de_ventas!C:C, "") &lt;= 90,
      "activo",
      "inactivo"
   ),
   "Nuevo Cliente"
)</f>
        <v>Nuevo Cliente</v>
      </c>
    </row>
    <row r="1037" spans="1:7" ht="28.8" hidden="1" x14ac:dyDescent="0.3">
      <c r="A1037" s="13"/>
      <c r="B1037" s="13" t="s">
        <v>8212</v>
      </c>
      <c r="C1037" s="13" t="s">
        <v>6266</v>
      </c>
      <c r="D1037" s="13" t="s">
        <v>10372</v>
      </c>
      <c r="E1037" s="13"/>
      <c r="F1037" s="13"/>
      <c r="G1037" t="str">
        <f ca="1">IFERROR(
   IF(
      TODAY() - _xlfn.XLOOKUP(C1037, Historico_de_ventas!F:F, Historico_de_ventas!C:C, "") &lt;= 90,
      "activo",
      "inactivo"
   ),
   "Nuevo Cliente"
)</f>
        <v>Nuevo Cliente</v>
      </c>
    </row>
    <row r="1038" spans="1:7" hidden="1" x14ac:dyDescent="0.3">
      <c r="A1038" s="13" t="s">
        <v>6</v>
      </c>
      <c r="B1038" s="13" t="s">
        <v>5558</v>
      </c>
      <c r="C1038" s="13" t="s">
        <v>5557</v>
      </c>
      <c r="D1038" s="13" t="s">
        <v>10372</v>
      </c>
      <c r="E1038" s="13"/>
      <c r="F1038" s="13"/>
      <c r="G1038" t="str">
        <f ca="1">IFERROR(
   IF(
      TODAY() - _xlfn.XLOOKUP(C1038, Historico_de_ventas!F:F, Historico_de_ventas!C:C, "") &lt;= 90,
      "activo",
      "inactivo"
   ),
   "Nuevo Cliente"
)</f>
        <v>Nuevo Cliente</v>
      </c>
    </row>
    <row r="1039" spans="1:7" hidden="1" x14ac:dyDescent="0.3">
      <c r="A1039" s="13"/>
      <c r="B1039" s="13"/>
      <c r="C1039" s="13" t="s">
        <v>1981</v>
      </c>
      <c r="D1039" s="13" t="s">
        <v>10372</v>
      </c>
      <c r="E1039" s="13"/>
      <c r="F1039" s="13"/>
      <c r="G1039" t="str">
        <f ca="1">IFERROR(
   IF(
      TODAY() - _xlfn.XLOOKUP(C1039, Historico_de_ventas!F:F, Historico_de_ventas!C:C, "") &lt;= 90,
      "activo",
      "inactivo"
   ),
   "Nuevo Cliente"
)</f>
        <v>Nuevo Cliente</v>
      </c>
    </row>
    <row r="1040" spans="1:7" hidden="1" x14ac:dyDescent="0.3">
      <c r="A1040" s="13" t="s">
        <v>69</v>
      </c>
      <c r="B1040" s="13"/>
      <c r="C1040" s="13" t="s">
        <v>8452</v>
      </c>
      <c r="D1040" s="13" t="s">
        <v>10372</v>
      </c>
      <c r="E1040" s="13"/>
      <c r="F1040" s="13"/>
      <c r="G1040" t="str">
        <f ca="1">IFERROR(
   IF(
      TODAY() - _xlfn.XLOOKUP(C1040, Historico_de_ventas!F:F, Historico_de_ventas!C:C, "") &lt;= 90,
      "activo",
      "inactivo"
   ),
   "Nuevo Cliente"
)</f>
        <v>Nuevo Cliente</v>
      </c>
    </row>
    <row r="1041" spans="1:7" hidden="1" x14ac:dyDescent="0.3">
      <c r="A1041" s="13" t="s">
        <v>84</v>
      </c>
      <c r="B1041" s="13" t="s">
        <v>10556</v>
      </c>
      <c r="C1041" s="13" t="s">
        <v>8453</v>
      </c>
      <c r="D1041" s="13" t="s">
        <v>10372</v>
      </c>
      <c r="E1041" s="13"/>
      <c r="F1041" s="13"/>
      <c r="G1041" t="str">
        <f ca="1">IFERROR(
   IF(
      TODAY() - _xlfn.XLOOKUP(C1041, Historico_de_ventas!F:F, Historico_de_ventas!C:C, "") &lt;= 90,
      "activo",
      "inactivo"
   ),
   "Nuevo Cliente"
)</f>
        <v>Nuevo Cliente</v>
      </c>
    </row>
    <row r="1042" spans="1:7" hidden="1" x14ac:dyDescent="0.3">
      <c r="A1042" s="13" t="s">
        <v>416</v>
      </c>
      <c r="B1042" s="13" t="s">
        <v>10557</v>
      </c>
      <c r="C1042" s="13" t="s">
        <v>4314</v>
      </c>
      <c r="D1042" s="13" t="s">
        <v>10372</v>
      </c>
      <c r="E1042" s="13"/>
      <c r="F1042" s="13"/>
      <c r="G1042" t="str">
        <f ca="1">IFERROR(
   IF(
      TODAY() - _xlfn.XLOOKUP(C1042, Historico_de_ventas!F:F, Historico_de_ventas!C:C, "") &lt;= 90,
      "activo",
      "inactivo"
   ),
   "Nuevo Cliente"
)</f>
        <v>inactivo</v>
      </c>
    </row>
    <row r="1043" spans="1:7" ht="28.8" hidden="1" x14ac:dyDescent="0.3">
      <c r="A1043" s="13"/>
      <c r="B1043" s="13" t="s">
        <v>13280</v>
      </c>
      <c r="C1043" s="13" t="s">
        <v>13281</v>
      </c>
      <c r="D1043" s="13"/>
      <c r="E1043" s="13"/>
      <c r="F1043" s="13"/>
      <c r="G1043" t="str">
        <f ca="1">IFERROR(
   IF(
      TODAY() - _xlfn.XLOOKUP(C1043, Historico_de_ventas!F:F, Historico_de_ventas!C:C, "") &lt;= 90,
      "activo",
      "inactivo"
   ),
   "Nuevo Cliente"
)</f>
        <v>inactivo</v>
      </c>
    </row>
    <row r="1044" spans="1:7" hidden="1" x14ac:dyDescent="0.3">
      <c r="A1044" s="13"/>
      <c r="B1044" s="13" t="s">
        <v>3069</v>
      </c>
      <c r="C1044" s="13" t="s">
        <v>1065</v>
      </c>
      <c r="D1044" s="13" t="s">
        <v>10372</v>
      </c>
      <c r="E1044" s="13"/>
      <c r="F1044" s="13"/>
      <c r="G1044" t="str">
        <f ca="1">IFERROR(
   IF(
      TODAY() - _xlfn.XLOOKUP(C1044, Historico_de_ventas!F:F, Historico_de_ventas!C:C, "") &lt;= 90,
      "activo",
      "inactivo"
   ),
   "Nuevo Cliente"
)</f>
        <v>Nuevo Cliente</v>
      </c>
    </row>
    <row r="1045" spans="1:7" ht="28.8" hidden="1" x14ac:dyDescent="0.3">
      <c r="A1045" s="13" t="s">
        <v>1449</v>
      </c>
      <c r="B1045" s="13" t="s">
        <v>10558</v>
      </c>
      <c r="C1045" s="13" t="s">
        <v>8454</v>
      </c>
      <c r="D1045" s="13" t="s">
        <v>10372</v>
      </c>
      <c r="E1045" s="13"/>
      <c r="F1045" s="13"/>
      <c r="G1045" t="str">
        <f ca="1">IFERROR(
   IF(
      TODAY() - _xlfn.XLOOKUP(C1045, Historico_de_ventas!F:F, Historico_de_ventas!C:C, "") &lt;= 90,
      "activo",
      "inactivo"
   ),
   "Nuevo Cliente"
)</f>
        <v>Nuevo Cliente</v>
      </c>
    </row>
    <row r="1046" spans="1:7" ht="28.8" x14ac:dyDescent="0.3">
      <c r="A1046" s="13"/>
      <c r="B1046" s="13" t="s">
        <v>10559</v>
      </c>
      <c r="C1046" s="13" t="s">
        <v>8455</v>
      </c>
      <c r="D1046" s="13" t="s">
        <v>10372</v>
      </c>
      <c r="E1046" s="13" t="s">
        <v>13231</v>
      </c>
      <c r="F1046" s="13"/>
      <c r="G1046" t="str">
        <f ca="1">IFERROR(
   IF(
      TODAY() - _xlfn.XLOOKUP(C1046, Historico_de_ventas!F:F, Historico_de_ventas!C:C, "") &lt;= 90,
      "activo",
      "inactivo"
   ),
   "Nuevo Cliente"
)</f>
        <v>Nuevo Cliente</v>
      </c>
    </row>
    <row r="1047" spans="1:7" ht="28.8" hidden="1" x14ac:dyDescent="0.3">
      <c r="A1047" s="13" t="s">
        <v>1632</v>
      </c>
      <c r="B1047" s="13" t="s">
        <v>5479</v>
      </c>
      <c r="C1047" s="13" t="s">
        <v>5478</v>
      </c>
      <c r="D1047" s="13" t="s">
        <v>10372</v>
      </c>
      <c r="E1047" s="13"/>
      <c r="F1047" s="13"/>
      <c r="G1047" t="str">
        <f ca="1">IFERROR(
   IF(
      TODAY() - _xlfn.XLOOKUP(C1047, Historico_de_ventas!F:F, Historico_de_ventas!C:C, "") &lt;= 90,
      "activo",
      "inactivo"
   ),
   "Nuevo Cliente"
)</f>
        <v>Nuevo Cliente</v>
      </c>
    </row>
    <row r="1048" spans="1:7" hidden="1" x14ac:dyDescent="0.3">
      <c r="A1048" s="13" t="s">
        <v>423</v>
      </c>
      <c r="B1048" s="13" t="s">
        <v>7164</v>
      </c>
      <c r="C1048" s="13" t="s">
        <v>7163</v>
      </c>
      <c r="D1048" s="13" t="s">
        <v>10372</v>
      </c>
      <c r="E1048" s="13"/>
      <c r="F1048" s="13"/>
      <c r="G1048" t="str">
        <f ca="1">IFERROR(
   IF(
      TODAY() - _xlfn.XLOOKUP(C1048, Historico_de_ventas!F:F, Historico_de_ventas!C:C, "") &lt;= 90,
      "activo",
      "inactivo"
   ),
   "Nuevo Cliente"
)</f>
        <v>Nuevo Cliente</v>
      </c>
    </row>
    <row r="1049" spans="1:7" ht="28.8" hidden="1" x14ac:dyDescent="0.3">
      <c r="A1049" s="13" t="s">
        <v>781</v>
      </c>
      <c r="B1049" s="13" t="s">
        <v>10560</v>
      </c>
      <c r="C1049" s="13" t="s">
        <v>8456</v>
      </c>
      <c r="D1049" s="13" t="s">
        <v>10372</v>
      </c>
      <c r="E1049" s="13"/>
      <c r="F1049" s="13"/>
      <c r="G1049" t="str">
        <f ca="1">IFERROR(
   IF(
      TODAY() - _xlfn.XLOOKUP(C1049, Historico_de_ventas!F:F, Historico_de_ventas!C:C, "") &lt;= 90,
      "activo",
      "inactivo"
   ),
   "Nuevo Cliente"
)</f>
        <v>activo</v>
      </c>
    </row>
    <row r="1050" spans="1:7" hidden="1" x14ac:dyDescent="0.3">
      <c r="A1050" s="13"/>
      <c r="B1050" s="13"/>
      <c r="C1050" s="13" t="s">
        <v>5118</v>
      </c>
      <c r="D1050" s="13" t="s">
        <v>10372</v>
      </c>
      <c r="E1050" s="13"/>
      <c r="F1050" s="13"/>
      <c r="G1050" t="str">
        <f ca="1">IFERROR(
   IF(
      TODAY() - _xlfn.XLOOKUP(C1050, Historico_de_ventas!F:F, Historico_de_ventas!C:C, "") &lt;= 90,
      "activo",
      "inactivo"
   ),
   "Nuevo Cliente"
)</f>
        <v>Nuevo Cliente</v>
      </c>
    </row>
    <row r="1051" spans="1:7" ht="28.8" hidden="1" x14ac:dyDescent="0.3">
      <c r="A1051" s="13" t="s">
        <v>6</v>
      </c>
      <c r="B1051" s="13" t="s">
        <v>10561</v>
      </c>
      <c r="C1051" s="13" t="s">
        <v>1392</v>
      </c>
      <c r="D1051" s="13" t="s">
        <v>10372</v>
      </c>
      <c r="E1051" s="13"/>
      <c r="F1051" s="13"/>
      <c r="G1051" t="str">
        <f ca="1">IFERROR(
   IF(
      TODAY() - _xlfn.XLOOKUP(C1051, Historico_de_ventas!F:F, Historico_de_ventas!C:C, "") &lt;= 90,
      "activo",
      "inactivo"
   ),
   "Nuevo Cliente"
)</f>
        <v>inactivo</v>
      </c>
    </row>
    <row r="1052" spans="1:7" hidden="1" x14ac:dyDescent="0.3">
      <c r="A1052" s="13" t="s">
        <v>196</v>
      </c>
      <c r="B1052" s="13" t="s">
        <v>7640</v>
      </c>
      <c r="C1052" s="13" t="s">
        <v>7639</v>
      </c>
      <c r="D1052" s="13" t="s">
        <v>10372</v>
      </c>
      <c r="E1052" s="13"/>
      <c r="F1052" s="13"/>
      <c r="G1052" t="str">
        <f ca="1">IFERROR(
   IF(
      TODAY() - _xlfn.XLOOKUP(C1052, Historico_de_ventas!F:F, Historico_de_ventas!C:C, "") &lt;= 90,
      "activo",
      "inactivo"
   ),
   "Nuevo Cliente"
)</f>
        <v>inactivo</v>
      </c>
    </row>
    <row r="1053" spans="1:7" hidden="1" x14ac:dyDescent="0.3">
      <c r="A1053" s="13"/>
      <c r="B1053" s="13"/>
      <c r="C1053" s="13" t="s">
        <v>13282</v>
      </c>
      <c r="D1053" s="13" t="s">
        <v>10372</v>
      </c>
      <c r="E1053" s="13"/>
      <c r="F1053" s="13" t="s">
        <v>13283</v>
      </c>
      <c r="G1053" t="str">
        <f ca="1">IFERROR(
   IF(
      TODAY() - _xlfn.XLOOKUP(C1053, Historico_de_ventas!F:F, Historico_de_ventas!C:C, "") &lt;= 90,
      "activo",
      "inactivo"
   ),
   "Nuevo Cliente"
)</f>
        <v>inactivo</v>
      </c>
    </row>
    <row r="1054" spans="1:7" hidden="1" x14ac:dyDescent="0.3">
      <c r="A1054" s="13"/>
      <c r="B1054" s="13" t="s">
        <v>13284</v>
      </c>
      <c r="C1054" s="13" t="s">
        <v>12015</v>
      </c>
      <c r="D1054" s="13"/>
      <c r="E1054" s="13"/>
      <c r="F1054" s="13"/>
      <c r="G1054" t="str">
        <f ca="1">IFERROR(
   IF(
      TODAY() - _xlfn.XLOOKUP(C1054, Historico_de_ventas!F:F, Historico_de_ventas!C:C, "") &lt;= 90,
      "activo",
      "inactivo"
   ),
   "Nuevo Cliente"
)</f>
        <v>Nuevo Cliente</v>
      </c>
    </row>
    <row r="1055" spans="1:7" ht="28.8" hidden="1" x14ac:dyDescent="0.3">
      <c r="A1055" s="13" t="s">
        <v>121</v>
      </c>
      <c r="B1055" s="13" t="s">
        <v>3784</v>
      </c>
      <c r="C1055" s="13" t="s">
        <v>3783</v>
      </c>
      <c r="D1055" s="13" t="s">
        <v>10372</v>
      </c>
      <c r="E1055" s="13"/>
      <c r="F1055" s="13"/>
      <c r="G1055" t="str">
        <f ca="1">IFERROR(
   IF(
      TODAY() - _xlfn.XLOOKUP(C1055, Historico_de_ventas!F:F, Historico_de_ventas!C:C, "") &lt;= 90,
      "activo",
      "inactivo"
   ),
   "Nuevo Cliente"
)</f>
        <v>Nuevo Cliente</v>
      </c>
    </row>
    <row r="1056" spans="1:7" hidden="1" x14ac:dyDescent="0.3">
      <c r="A1056" s="13" t="s">
        <v>87</v>
      </c>
      <c r="B1056" s="13" t="s">
        <v>873</v>
      </c>
      <c r="C1056" s="13" t="s">
        <v>5069</v>
      </c>
      <c r="D1056" s="13" t="s">
        <v>10372</v>
      </c>
      <c r="E1056" s="13"/>
      <c r="F1056" s="13"/>
      <c r="G1056" t="str">
        <f ca="1">IFERROR(
   IF(
      TODAY() - _xlfn.XLOOKUP(C1056, Historico_de_ventas!F:F, Historico_de_ventas!C:C, "") &lt;= 90,
      "activo",
      "inactivo"
   ),
   "Nuevo Cliente"
)</f>
        <v>Nuevo Cliente</v>
      </c>
    </row>
    <row r="1057" spans="1:7" hidden="1" x14ac:dyDescent="0.3">
      <c r="A1057" s="13" t="s">
        <v>87</v>
      </c>
      <c r="B1057" s="13" t="s">
        <v>1727</v>
      </c>
      <c r="C1057" s="13" t="s">
        <v>8457</v>
      </c>
      <c r="D1057" s="13" t="s">
        <v>10372</v>
      </c>
      <c r="E1057" s="13"/>
      <c r="F1057" s="13"/>
      <c r="G1057" t="str">
        <f ca="1">IFERROR(
   IF(
      TODAY() - _xlfn.XLOOKUP(C1057, Historico_de_ventas!F:F, Historico_de_ventas!C:C, "") &lt;= 90,
      "activo",
      "inactivo"
   ),
   "Nuevo Cliente"
)</f>
        <v>Nuevo Cliente</v>
      </c>
    </row>
    <row r="1058" spans="1:7" ht="28.8" hidden="1" x14ac:dyDescent="0.3">
      <c r="A1058" s="13" t="s">
        <v>1303</v>
      </c>
      <c r="B1058" s="13" t="s">
        <v>1302</v>
      </c>
      <c r="C1058" s="13" t="s">
        <v>1301</v>
      </c>
      <c r="D1058" s="13" t="s">
        <v>10372</v>
      </c>
      <c r="E1058" s="13"/>
      <c r="F1058" s="13"/>
      <c r="G1058" t="str">
        <f ca="1">IFERROR(
   IF(
      TODAY() - _xlfn.XLOOKUP(C1058, Historico_de_ventas!F:F, Historico_de_ventas!C:C, "") &lt;= 90,
      "activo",
      "inactivo"
   ),
   "Nuevo Cliente"
)</f>
        <v>Nuevo Cliente</v>
      </c>
    </row>
    <row r="1059" spans="1:7" hidden="1" x14ac:dyDescent="0.3">
      <c r="A1059" s="13" t="s">
        <v>387</v>
      </c>
      <c r="B1059" s="13" t="s">
        <v>10562</v>
      </c>
      <c r="C1059" s="13" t="s">
        <v>8458</v>
      </c>
      <c r="D1059" s="13" t="s">
        <v>10372</v>
      </c>
      <c r="E1059" s="13"/>
      <c r="F1059" s="13"/>
      <c r="G1059" t="str">
        <f ca="1">IFERROR(
   IF(
      TODAY() - _xlfn.XLOOKUP(C1059, Historico_de_ventas!F:F, Historico_de_ventas!C:C, "") &lt;= 90,
      "activo",
      "inactivo"
   ),
   "Nuevo Cliente"
)</f>
        <v>Nuevo Cliente</v>
      </c>
    </row>
    <row r="1060" spans="1:7" ht="28.8" hidden="1" x14ac:dyDescent="0.3">
      <c r="A1060" s="13"/>
      <c r="B1060" s="13" t="s">
        <v>3198</v>
      </c>
      <c r="C1060" s="13" t="s">
        <v>8459</v>
      </c>
      <c r="D1060" s="13" t="s">
        <v>10372</v>
      </c>
      <c r="E1060" s="13"/>
      <c r="F1060" s="13"/>
      <c r="G1060" t="str">
        <f ca="1">IFERROR(
   IF(
      TODAY() - _xlfn.XLOOKUP(C1060, Historico_de_ventas!F:F, Historico_de_ventas!C:C, "") &lt;= 90,
      "activo",
      "inactivo"
   ),
   "Nuevo Cliente"
)</f>
        <v>Nuevo Cliente</v>
      </c>
    </row>
    <row r="1061" spans="1:7" ht="28.8" hidden="1" x14ac:dyDescent="0.3">
      <c r="A1061" s="13"/>
      <c r="B1061" s="13" t="s">
        <v>13285</v>
      </c>
      <c r="C1061" s="13" t="s">
        <v>13286</v>
      </c>
      <c r="D1061" s="13"/>
      <c r="E1061" s="13"/>
      <c r="F1061" s="13" t="s">
        <v>13287</v>
      </c>
      <c r="G1061" t="str">
        <f ca="1">IFERROR(
   IF(
      TODAY() - _xlfn.XLOOKUP(C1061, Historico_de_ventas!F:F, Historico_de_ventas!C:C, "") &lt;= 90,
      "activo",
      "inactivo"
   ),
   "Nuevo Cliente"
)</f>
        <v>inactivo</v>
      </c>
    </row>
    <row r="1062" spans="1:7" hidden="1" x14ac:dyDescent="0.3">
      <c r="A1062" s="13" t="s">
        <v>49</v>
      </c>
      <c r="B1062" s="13" t="s">
        <v>7225</v>
      </c>
      <c r="C1062" s="13" t="s">
        <v>7224</v>
      </c>
      <c r="D1062" s="13" t="s">
        <v>10372</v>
      </c>
      <c r="E1062" s="13"/>
      <c r="F1062" s="13"/>
      <c r="G1062" t="str">
        <f ca="1">IFERROR(
   IF(
      TODAY() - _xlfn.XLOOKUP(C1062, Historico_de_ventas!F:F, Historico_de_ventas!C:C, "") &lt;= 90,
      "activo",
      "inactivo"
   ),
   "Nuevo Cliente"
)</f>
        <v>Nuevo Cliente</v>
      </c>
    </row>
    <row r="1063" spans="1:7" hidden="1" x14ac:dyDescent="0.3">
      <c r="A1063" s="13"/>
      <c r="B1063" s="13"/>
      <c r="C1063" s="13" t="s">
        <v>2393</v>
      </c>
      <c r="D1063" s="13" t="s">
        <v>10372</v>
      </c>
      <c r="E1063" s="13"/>
      <c r="F1063" s="13"/>
      <c r="G1063" t="str">
        <f ca="1">IFERROR(
   IF(
      TODAY() - _xlfn.XLOOKUP(C1063, Historico_de_ventas!F:F, Historico_de_ventas!C:C, "") &lt;= 90,
      "activo",
      "inactivo"
   ),
   "Nuevo Cliente"
)</f>
        <v>Nuevo Cliente</v>
      </c>
    </row>
    <row r="1064" spans="1:7" hidden="1" x14ac:dyDescent="0.3">
      <c r="A1064" s="13"/>
      <c r="B1064" s="13"/>
      <c r="C1064" s="13" t="s">
        <v>8460</v>
      </c>
      <c r="D1064" s="13" t="s">
        <v>10372</v>
      </c>
      <c r="E1064" s="13"/>
      <c r="F1064" s="13"/>
      <c r="G1064" t="str">
        <f ca="1">IFERROR(
   IF(
      TODAY() - _xlfn.XLOOKUP(C1064, Historico_de_ventas!F:F, Historico_de_ventas!C:C, "") &lt;= 90,
      "activo",
      "inactivo"
   ),
   "Nuevo Cliente"
)</f>
        <v>Nuevo Cliente</v>
      </c>
    </row>
    <row r="1065" spans="1:7" hidden="1" x14ac:dyDescent="0.3">
      <c r="A1065" s="13"/>
      <c r="B1065" s="13"/>
      <c r="C1065" s="13" t="s">
        <v>5283</v>
      </c>
      <c r="D1065" s="13" t="s">
        <v>10372</v>
      </c>
      <c r="E1065" s="13"/>
      <c r="F1065" s="13"/>
      <c r="G1065" t="str">
        <f ca="1">IFERROR(
   IF(
      TODAY() - _xlfn.XLOOKUP(C1065, Historico_de_ventas!F:F, Historico_de_ventas!C:C, "") &lt;= 90,
      "activo",
      "inactivo"
   ),
   "Nuevo Cliente"
)</f>
        <v>Nuevo Cliente</v>
      </c>
    </row>
    <row r="1066" spans="1:7" ht="28.8" hidden="1" x14ac:dyDescent="0.3">
      <c r="A1066" s="13" t="s">
        <v>135</v>
      </c>
      <c r="B1066" s="13" t="s">
        <v>8211</v>
      </c>
      <c r="C1066" s="13" t="s">
        <v>6721</v>
      </c>
      <c r="D1066" s="13" t="s">
        <v>10372</v>
      </c>
      <c r="E1066" s="13"/>
      <c r="F1066" s="13"/>
      <c r="G1066" t="str">
        <f ca="1">IFERROR(
   IF(
      TODAY() - _xlfn.XLOOKUP(C1066, Historico_de_ventas!F:F, Historico_de_ventas!C:C, "") &lt;= 90,
      "activo",
      "inactivo"
   ),
   "Nuevo Cliente"
)</f>
        <v>Nuevo Cliente</v>
      </c>
    </row>
    <row r="1067" spans="1:7" hidden="1" x14ac:dyDescent="0.3">
      <c r="A1067" s="13"/>
      <c r="B1067" s="13" t="s">
        <v>7328</v>
      </c>
      <c r="C1067" s="13" t="s">
        <v>8209</v>
      </c>
      <c r="D1067" s="13" t="s">
        <v>10372</v>
      </c>
      <c r="E1067" s="13"/>
      <c r="F1067" s="13"/>
      <c r="G1067" t="str">
        <f ca="1">IFERROR(
   IF(
      TODAY() - _xlfn.XLOOKUP(C1067, Historico_de_ventas!F:F, Historico_de_ventas!C:C, "") &lt;= 90,
      "activo",
      "inactivo"
   ),
   "Nuevo Cliente"
)</f>
        <v>Nuevo Cliente</v>
      </c>
    </row>
    <row r="1068" spans="1:7" hidden="1" x14ac:dyDescent="0.3">
      <c r="A1068" s="13" t="s">
        <v>218</v>
      </c>
      <c r="B1068" s="13" t="s">
        <v>7303</v>
      </c>
      <c r="C1068" s="13" t="s">
        <v>7302</v>
      </c>
      <c r="D1068" s="13" t="s">
        <v>10372</v>
      </c>
      <c r="E1068" s="13"/>
      <c r="F1068" s="13"/>
      <c r="G1068" t="str">
        <f ca="1">IFERROR(
   IF(
      TODAY() - _xlfn.XLOOKUP(C1068, Historico_de_ventas!F:F, Historico_de_ventas!C:C, "") &lt;= 90,
      "activo",
      "inactivo"
   ),
   "Nuevo Cliente"
)</f>
        <v>activo</v>
      </c>
    </row>
    <row r="1069" spans="1:7" ht="28.8" hidden="1" x14ac:dyDescent="0.3">
      <c r="A1069" s="13" t="s">
        <v>49</v>
      </c>
      <c r="B1069" s="13"/>
      <c r="C1069" s="13" t="s">
        <v>8461</v>
      </c>
      <c r="D1069" s="13" t="s">
        <v>10372</v>
      </c>
      <c r="E1069" s="13"/>
      <c r="F1069" s="13"/>
      <c r="G1069" t="str">
        <f ca="1">IFERROR(
   IF(
      TODAY() - _xlfn.XLOOKUP(C1069, Historico_de_ventas!F:F, Historico_de_ventas!C:C, "") &lt;= 90,
      "activo",
      "inactivo"
   ),
   "Nuevo Cliente"
)</f>
        <v>Nuevo Cliente</v>
      </c>
    </row>
    <row r="1070" spans="1:7" ht="28.8" hidden="1" x14ac:dyDescent="0.3">
      <c r="A1070" s="13"/>
      <c r="B1070" s="13" t="s">
        <v>3891</v>
      </c>
      <c r="C1070" s="13" t="s">
        <v>3603</v>
      </c>
      <c r="D1070" s="13" t="s">
        <v>10372</v>
      </c>
      <c r="E1070" s="13"/>
      <c r="F1070" s="13"/>
      <c r="G1070" t="str">
        <f ca="1">IFERROR(
   IF(
      TODAY() - _xlfn.XLOOKUP(C1070, Historico_de_ventas!F:F, Historico_de_ventas!C:C, "") &lt;= 90,
      "activo",
      "inactivo"
   ),
   "Nuevo Cliente"
)</f>
        <v>Nuevo Cliente</v>
      </c>
    </row>
    <row r="1071" spans="1:7" hidden="1" x14ac:dyDescent="0.3">
      <c r="A1071" s="13"/>
      <c r="B1071" s="13"/>
      <c r="C1071" s="13" t="s">
        <v>4212</v>
      </c>
      <c r="D1071" s="13" t="s">
        <v>10372</v>
      </c>
      <c r="E1071" s="13"/>
      <c r="F1071" s="13"/>
      <c r="G1071" t="str">
        <f ca="1">IFERROR(
   IF(
      TODAY() - _xlfn.XLOOKUP(C1071, Historico_de_ventas!F:F, Historico_de_ventas!C:C, "") &lt;= 90,
      "activo",
      "inactivo"
   ),
   "Nuevo Cliente"
)</f>
        <v>Nuevo Cliente</v>
      </c>
    </row>
    <row r="1072" spans="1:7" hidden="1" x14ac:dyDescent="0.3">
      <c r="A1072" s="13"/>
      <c r="B1072" s="13"/>
      <c r="C1072" s="13" t="s">
        <v>146</v>
      </c>
      <c r="D1072" s="13" t="s">
        <v>10372</v>
      </c>
      <c r="E1072" s="13"/>
      <c r="F1072" s="13"/>
      <c r="G1072" t="str">
        <f ca="1">IFERROR(
   IF(
      TODAY() - _xlfn.XLOOKUP(C1072, Historico_de_ventas!F:F, Historico_de_ventas!C:C, "") &lt;= 90,
      "activo",
      "inactivo"
   ),
   "Nuevo Cliente"
)</f>
        <v>Nuevo Cliente</v>
      </c>
    </row>
    <row r="1073" spans="1:7" ht="28.8" hidden="1" x14ac:dyDescent="0.3">
      <c r="A1073" s="13" t="s">
        <v>316</v>
      </c>
      <c r="B1073" s="13" t="s">
        <v>10564</v>
      </c>
      <c r="C1073" s="13" t="s">
        <v>8462</v>
      </c>
      <c r="D1073" s="13" t="s">
        <v>10372</v>
      </c>
      <c r="E1073" s="13"/>
      <c r="F1073" s="13"/>
      <c r="G1073" t="str">
        <f ca="1">IFERROR(
   IF(
      TODAY() - _xlfn.XLOOKUP(C1073, Historico_de_ventas!F:F, Historico_de_ventas!C:C, "") &lt;= 90,
      "activo",
      "inactivo"
   ),
   "Nuevo Cliente"
)</f>
        <v>Nuevo Cliente</v>
      </c>
    </row>
    <row r="1074" spans="1:7" hidden="1" x14ac:dyDescent="0.3">
      <c r="A1074" s="13" t="s">
        <v>6</v>
      </c>
      <c r="B1074" s="13"/>
      <c r="C1074" s="13" t="s">
        <v>5317</v>
      </c>
      <c r="D1074" s="13" t="s">
        <v>10372</v>
      </c>
      <c r="E1074" s="13"/>
      <c r="F1074" s="13"/>
      <c r="G1074" t="str">
        <f ca="1">IFERROR(
   IF(
      TODAY() - _xlfn.XLOOKUP(C1074, Historico_de_ventas!F:F, Historico_de_ventas!C:C, "") &lt;= 90,
      "activo",
      "inactivo"
   ),
   "Nuevo Cliente"
)</f>
        <v>Nuevo Cliente</v>
      </c>
    </row>
    <row r="1075" spans="1:7" ht="28.8" hidden="1" x14ac:dyDescent="0.3">
      <c r="A1075" s="13" t="s">
        <v>1649</v>
      </c>
      <c r="B1075" s="13" t="s">
        <v>1648</v>
      </c>
      <c r="C1075" s="13" t="s">
        <v>1647</v>
      </c>
      <c r="D1075" s="13" t="s">
        <v>10372</v>
      </c>
      <c r="E1075" s="13"/>
      <c r="F1075" s="13"/>
      <c r="G1075" t="str">
        <f ca="1">IFERROR(
   IF(
      TODAY() - _xlfn.XLOOKUP(C1075, Historico_de_ventas!F:F, Historico_de_ventas!C:C, "") &lt;= 90,
      "activo",
      "inactivo"
   ),
   "Nuevo Cliente"
)</f>
        <v>inactivo</v>
      </c>
    </row>
    <row r="1076" spans="1:7" hidden="1" x14ac:dyDescent="0.3">
      <c r="A1076" s="13" t="s">
        <v>416</v>
      </c>
      <c r="B1076" s="13" t="s">
        <v>5970</v>
      </c>
      <c r="C1076" s="13" t="s">
        <v>4878</v>
      </c>
      <c r="D1076" s="13" t="s">
        <v>10372</v>
      </c>
      <c r="E1076" s="13"/>
      <c r="F1076" s="13"/>
      <c r="G1076" t="str">
        <f ca="1">IFERROR(
   IF(
      TODAY() - _xlfn.XLOOKUP(C1076, Historico_de_ventas!F:F, Historico_de_ventas!C:C, "") &lt;= 90,
      "activo",
      "inactivo"
   ),
   "Nuevo Cliente"
)</f>
        <v>Nuevo Cliente</v>
      </c>
    </row>
    <row r="1077" spans="1:7" ht="28.8" hidden="1" x14ac:dyDescent="0.3">
      <c r="A1077" s="13" t="s">
        <v>49</v>
      </c>
      <c r="B1077" s="13" t="s">
        <v>2602</v>
      </c>
      <c r="C1077" s="13" t="s">
        <v>2601</v>
      </c>
      <c r="D1077" s="13" t="s">
        <v>10372</v>
      </c>
      <c r="E1077" s="13"/>
      <c r="F1077" s="13"/>
      <c r="G1077" t="str">
        <f ca="1">IFERROR(
   IF(
      TODAY() - _xlfn.XLOOKUP(C1077, Historico_de_ventas!F:F, Historico_de_ventas!C:C, "") &lt;= 90,
      "activo",
      "inactivo"
   ),
   "Nuevo Cliente"
)</f>
        <v>Nuevo Cliente</v>
      </c>
    </row>
    <row r="1078" spans="1:7" ht="28.8" hidden="1" x14ac:dyDescent="0.3">
      <c r="A1078" s="13" t="s">
        <v>5</v>
      </c>
      <c r="B1078" s="13" t="s">
        <v>4331</v>
      </c>
      <c r="C1078" s="13" t="s">
        <v>3379</v>
      </c>
      <c r="D1078" s="13" t="s">
        <v>10372</v>
      </c>
      <c r="E1078" s="13"/>
      <c r="F1078" s="13"/>
      <c r="G1078" t="str">
        <f ca="1">IFERROR(
   IF(
      TODAY() - _xlfn.XLOOKUP(C1078, Historico_de_ventas!F:F, Historico_de_ventas!C:C, "") &lt;= 90,
      "activo",
      "inactivo"
   ),
   "Nuevo Cliente"
)</f>
        <v>Nuevo Cliente</v>
      </c>
    </row>
    <row r="1079" spans="1:7" hidden="1" x14ac:dyDescent="0.3">
      <c r="A1079" s="13" t="s">
        <v>84</v>
      </c>
      <c r="B1079" s="13" t="s">
        <v>4152</v>
      </c>
      <c r="C1079" s="13" t="s">
        <v>4151</v>
      </c>
      <c r="D1079" s="13" t="s">
        <v>10372</v>
      </c>
      <c r="E1079" s="13"/>
      <c r="F1079" s="13"/>
      <c r="G1079" t="str">
        <f ca="1">IFERROR(
   IF(
      TODAY() - _xlfn.XLOOKUP(C1079, Historico_de_ventas!F:F, Historico_de_ventas!C:C, "") &lt;= 90,
      "activo",
      "inactivo"
   ),
   "Nuevo Cliente"
)</f>
        <v>Nuevo Cliente</v>
      </c>
    </row>
    <row r="1080" spans="1:7" hidden="1" x14ac:dyDescent="0.3">
      <c r="A1080" s="13"/>
      <c r="B1080" s="13"/>
      <c r="C1080" s="13" t="s">
        <v>7133</v>
      </c>
      <c r="D1080" s="13" t="s">
        <v>10372</v>
      </c>
      <c r="E1080" s="13"/>
      <c r="F1080" s="13"/>
      <c r="G1080" t="str">
        <f ca="1">IFERROR(
   IF(
      TODAY() - _xlfn.XLOOKUP(C1080, Historico_de_ventas!F:F, Historico_de_ventas!C:C, "") &lt;= 90,
      "activo",
      "inactivo"
   ),
   "Nuevo Cliente"
)</f>
        <v>Nuevo Cliente</v>
      </c>
    </row>
    <row r="1081" spans="1:7" hidden="1" x14ac:dyDescent="0.3">
      <c r="A1081" s="13" t="s">
        <v>6</v>
      </c>
      <c r="B1081" s="13" t="s">
        <v>5309</v>
      </c>
      <c r="C1081" s="13" t="s">
        <v>5308</v>
      </c>
      <c r="D1081" s="13" t="s">
        <v>10372</v>
      </c>
      <c r="E1081" s="13"/>
      <c r="F1081" s="13"/>
      <c r="G1081" t="str">
        <f ca="1">IFERROR(
   IF(
      TODAY() - _xlfn.XLOOKUP(C1081, Historico_de_ventas!F:F, Historico_de_ventas!C:C, "") &lt;= 90,
      "activo",
      "inactivo"
   ),
   "Nuevo Cliente"
)</f>
        <v>Nuevo Cliente</v>
      </c>
    </row>
    <row r="1082" spans="1:7" hidden="1" x14ac:dyDescent="0.3">
      <c r="A1082" s="13" t="s">
        <v>144</v>
      </c>
      <c r="B1082" s="13" t="s">
        <v>6376</v>
      </c>
      <c r="C1082" s="13" t="s">
        <v>5279</v>
      </c>
      <c r="D1082" s="13" t="s">
        <v>10372</v>
      </c>
      <c r="E1082" s="13"/>
      <c r="F1082" s="13"/>
      <c r="G1082" t="str">
        <f ca="1">IFERROR(
   IF(
      TODAY() - _xlfn.XLOOKUP(C1082, Historico_de_ventas!F:F, Historico_de_ventas!C:C, "") &lt;= 90,
      "activo",
      "inactivo"
   ),
   "Nuevo Cliente"
)</f>
        <v>Nuevo Cliente</v>
      </c>
    </row>
    <row r="1083" spans="1:7" ht="28.8" hidden="1" x14ac:dyDescent="0.3">
      <c r="A1083" s="13" t="s">
        <v>6</v>
      </c>
      <c r="B1083" s="13" t="s">
        <v>5977</v>
      </c>
      <c r="C1083" s="13" t="s">
        <v>5976</v>
      </c>
      <c r="D1083" s="13" t="s">
        <v>10372</v>
      </c>
      <c r="E1083" s="13"/>
      <c r="F1083" s="13"/>
      <c r="G1083" t="str">
        <f ca="1">IFERROR(
   IF(
      TODAY() - _xlfn.XLOOKUP(C1083, Historico_de_ventas!F:F, Historico_de_ventas!C:C, "") &lt;= 90,
      "activo",
      "inactivo"
   ),
   "Nuevo Cliente"
)</f>
        <v>Nuevo Cliente</v>
      </c>
    </row>
    <row r="1084" spans="1:7" hidden="1" x14ac:dyDescent="0.3">
      <c r="A1084" s="13"/>
      <c r="B1084" s="13" t="s">
        <v>5558</v>
      </c>
      <c r="C1084" s="13" t="s">
        <v>4464</v>
      </c>
      <c r="D1084" s="13" t="s">
        <v>10372</v>
      </c>
      <c r="E1084" s="13"/>
      <c r="F1084" s="13"/>
      <c r="G1084" t="str">
        <f ca="1">IFERROR(
   IF(
      TODAY() - _xlfn.XLOOKUP(C1084, Historico_de_ventas!F:F, Historico_de_ventas!C:C, "") &lt;= 90,
      "activo",
      "inactivo"
   ),
   "Nuevo Cliente"
)</f>
        <v>Nuevo Cliente</v>
      </c>
    </row>
    <row r="1085" spans="1:7" hidden="1" x14ac:dyDescent="0.3">
      <c r="A1085" s="13" t="s">
        <v>87</v>
      </c>
      <c r="B1085" s="13"/>
      <c r="C1085" s="13" t="s">
        <v>322</v>
      </c>
      <c r="D1085" s="13" t="s">
        <v>10372</v>
      </c>
      <c r="E1085" s="13"/>
      <c r="F1085" s="13"/>
      <c r="G1085" t="str">
        <f ca="1">IFERROR(
   IF(
      TODAY() - _xlfn.XLOOKUP(C1085, Historico_de_ventas!F:F, Historico_de_ventas!C:C, "") &lt;= 90,
      "activo",
      "inactivo"
   ),
   "Nuevo Cliente"
)</f>
        <v>Nuevo Cliente</v>
      </c>
    </row>
    <row r="1086" spans="1:7" ht="28.8" hidden="1" x14ac:dyDescent="0.3">
      <c r="A1086" s="13"/>
      <c r="B1086" s="13" t="s">
        <v>68</v>
      </c>
      <c r="C1086" s="13" t="s">
        <v>5061</v>
      </c>
      <c r="D1086" s="13" t="s">
        <v>10372</v>
      </c>
      <c r="E1086" s="13"/>
      <c r="F1086" s="13"/>
      <c r="G1086" t="str">
        <f ca="1">IFERROR(
   IF(
      TODAY() - _xlfn.XLOOKUP(C1086, Historico_de_ventas!F:F, Historico_de_ventas!C:C, "") &lt;= 90,
      "activo",
      "inactivo"
   ),
   "Nuevo Cliente"
)</f>
        <v>Nuevo Cliente</v>
      </c>
    </row>
    <row r="1087" spans="1:7" hidden="1" x14ac:dyDescent="0.3">
      <c r="A1087" s="13" t="s">
        <v>49</v>
      </c>
      <c r="B1087" s="13" t="s">
        <v>10556</v>
      </c>
      <c r="C1087" s="13" t="s">
        <v>1665</v>
      </c>
      <c r="D1087" s="13" t="s">
        <v>10372</v>
      </c>
      <c r="E1087" s="13"/>
      <c r="F1087" s="13"/>
      <c r="G1087" t="str">
        <f ca="1">IFERROR(
   IF(
      TODAY() - _xlfn.XLOOKUP(C1087, Historico_de_ventas!F:F, Historico_de_ventas!C:C, "") &lt;= 90,
      "activo",
      "inactivo"
   ),
   "Nuevo Cliente"
)</f>
        <v>Nuevo Cliente</v>
      </c>
    </row>
    <row r="1088" spans="1:7" hidden="1" x14ac:dyDescent="0.3">
      <c r="A1088" s="13"/>
      <c r="B1088" s="13"/>
      <c r="C1088" s="13" t="s">
        <v>13288</v>
      </c>
      <c r="D1088" s="13"/>
      <c r="E1088" s="13"/>
      <c r="F1088" s="13"/>
      <c r="G1088" t="str">
        <f ca="1">IFERROR(
   IF(
      TODAY() - _xlfn.XLOOKUP(C1088, Historico_de_ventas!F:F, Historico_de_ventas!C:C, "") &lt;= 90,
      "activo",
      "inactivo"
   ),
   "Nuevo Cliente"
)</f>
        <v>Nuevo Cliente</v>
      </c>
    </row>
    <row r="1089" spans="1:7" hidden="1" x14ac:dyDescent="0.3">
      <c r="A1089" s="13"/>
      <c r="B1089" s="13" t="s">
        <v>10557</v>
      </c>
      <c r="C1089" s="13" t="s">
        <v>4221</v>
      </c>
      <c r="D1089" s="13" t="s">
        <v>10372</v>
      </c>
      <c r="E1089" s="13"/>
      <c r="F1089" s="13"/>
      <c r="G1089" t="str">
        <f ca="1">IFERROR(
   IF(
      TODAY() - _xlfn.XLOOKUP(C1089, Historico_de_ventas!F:F, Historico_de_ventas!C:C, "") &lt;= 90,
      "activo",
      "inactivo"
   ),
   "Nuevo Cliente"
)</f>
        <v>Nuevo Cliente</v>
      </c>
    </row>
    <row r="1090" spans="1:7" hidden="1" x14ac:dyDescent="0.3">
      <c r="A1090" s="13"/>
      <c r="B1090" s="13"/>
      <c r="C1090" s="13" t="s">
        <v>5320</v>
      </c>
      <c r="D1090" s="13" t="s">
        <v>10372</v>
      </c>
      <c r="E1090" s="13"/>
      <c r="F1090" s="13"/>
      <c r="G1090" t="str">
        <f ca="1">IFERROR(
   IF(
      TODAY() - _xlfn.XLOOKUP(C1090, Historico_de_ventas!F:F, Historico_de_ventas!C:C, "") &lt;= 90,
      "activo",
      "inactivo"
   ),
   "Nuevo Cliente"
)</f>
        <v>Nuevo Cliente</v>
      </c>
    </row>
    <row r="1091" spans="1:7" hidden="1" x14ac:dyDescent="0.3">
      <c r="A1091" s="13" t="s">
        <v>121</v>
      </c>
      <c r="B1091" s="13" t="s">
        <v>6977</v>
      </c>
      <c r="C1091" s="13" t="s">
        <v>6976</v>
      </c>
      <c r="D1091" s="13" t="s">
        <v>10372</v>
      </c>
      <c r="E1091" s="13"/>
      <c r="F1091" s="13"/>
      <c r="G1091" t="str">
        <f ca="1">IFERROR(
   IF(
      TODAY() - _xlfn.XLOOKUP(C1091, Historico_de_ventas!F:F, Historico_de_ventas!C:C, "") &lt;= 90,
      "activo",
      "inactivo"
   ),
   "Nuevo Cliente"
)</f>
        <v>Nuevo Cliente</v>
      </c>
    </row>
    <row r="1092" spans="1:7" hidden="1" x14ac:dyDescent="0.3">
      <c r="A1092" s="13"/>
      <c r="B1092" s="13" t="s">
        <v>10565</v>
      </c>
      <c r="C1092" s="13" t="s">
        <v>8463</v>
      </c>
      <c r="D1092" s="13" t="s">
        <v>10372</v>
      </c>
      <c r="E1092" s="13"/>
      <c r="F1092" s="13"/>
      <c r="G1092" t="str">
        <f ca="1">IFERROR(
   IF(
      TODAY() - _xlfn.XLOOKUP(C1092, Historico_de_ventas!F:F, Historico_de_ventas!C:C, "") &lt;= 90,
      "activo",
      "inactivo"
   ),
   "Nuevo Cliente"
)</f>
        <v>inactivo</v>
      </c>
    </row>
    <row r="1093" spans="1:7" hidden="1" x14ac:dyDescent="0.3">
      <c r="A1093" s="13" t="s">
        <v>31</v>
      </c>
      <c r="B1093" s="13" t="s">
        <v>10566</v>
      </c>
      <c r="C1093" s="13" t="s">
        <v>8464</v>
      </c>
      <c r="D1093" s="13" t="s">
        <v>10372</v>
      </c>
      <c r="E1093" s="13"/>
      <c r="F1093" s="13"/>
      <c r="G1093" t="str">
        <f ca="1">IFERROR(
   IF(
      TODAY() - _xlfn.XLOOKUP(C1093, Historico_de_ventas!F:F, Historico_de_ventas!C:C, "") &lt;= 90,
      "activo",
      "inactivo"
   ),
   "Nuevo Cliente"
)</f>
        <v>Nuevo Cliente</v>
      </c>
    </row>
    <row r="1094" spans="1:7" hidden="1" x14ac:dyDescent="0.3">
      <c r="A1094" s="13"/>
      <c r="B1094" s="13"/>
      <c r="C1094" s="13" t="s">
        <v>8465</v>
      </c>
      <c r="D1094" s="13" t="s">
        <v>10372</v>
      </c>
      <c r="E1094" s="13"/>
      <c r="F1094" s="13"/>
      <c r="G1094" t="str">
        <f ca="1">IFERROR(
   IF(
      TODAY() - _xlfn.XLOOKUP(C1094, Historico_de_ventas!F:F, Historico_de_ventas!C:C, "") &lt;= 90,
      "activo",
      "inactivo"
   ),
   "Nuevo Cliente"
)</f>
        <v>Nuevo Cliente</v>
      </c>
    </row>
    <row r="1095" spans="1:7" ht="28.8" hidden="1" x14ac:dyDescent="0.3">
      <c r="A1095" s="13"/>
      <c r="B1095" s="13" t="s">
        <v>13289</v>
      </c>
      <c r="C1095" s="13" t="s">
        <v>12165</v>
      </c>
      <c r="D1095" s="13" t="s">
        <v>10372</v>
      </c>
      <c r="E1095" s="13" t="s">
        <v>13191</v>
      </c>
      <c r="F1095" s="13"/>
      <c r="G1095" t="str">
        <f ca="1">IFERROR(
   IF(
      TODAY() - _xlfn.XLOOKUP(C1095, Historico_de_ventas!F:F, Historico_de_ventas!C:C, "") &lt;= 90,
      "activo",
      "inactivo"
   ),
   "Nuevo Cliente"
)</f>
        <v>inactivo</v>
      </c>
    </row>
    <row r="1096" spans="1:7" ht="28.8" hidden="1" x14ac:dyDescent="0.3">
      <c r="A1096" s="13" t="s">
        <v>127</v>
      </c>
      <c r="B1096" s="13" t="s">
        <v>10567</v>
      </c>
      <c r="C1096" s="13" t="s">
        <v>8466</v>
      </c>
      <c r="D1096" s="13" t="s">
        <v>10372</v>
      </c>
      <c r="E1096" s="13"/>
      <c r="F1096" s="13"/>
      <c r="G1096" t="str">
        <f ca="1">IFERROR(
   IF(
      TODAY() - _xlfn.XLOOKUP(C1096, Historico_de_ventas!F:F, Historico_de_ventas!C:C, "") &lt;= 90,
      "activo",
      "inactivo"
   ),
   "Nuevo Cliente"
)</f>
        <v>Nuevo Cliente</v>
      </c>
    </row>
    <row r="1097" spans="1:7" hidden="1" x14ac:dyDescent="0.3">
      <c r="A1097" s="13" t="s">
        <v>69</v>
      </c>
      <c r="B1097" s="13" t="s">
        <v>10560</v>
      </c>
      <c r="C1097" s="13" t="s">
        <v>8467</v>
      </c>
      <c r="D1097" s="13" t="s">
        <v>10372</v>
      </c>
      <c r="E1097" s="13"/>
      <c r="F1097" s="13"/>
      <c r="G1097" t="str">
        <f ca="1">IFERROR(
   IF(
      TODAY() - _xlfn.XLOOKUP(C1097, Historico_de_ventas!F:F, Historico_de_ventas!C:C, "") &lt;= 90,
      "activo",
      "inactivo"
   ),
   "Nuevo Cliente"
)</f>
        <v>inactivo</v>
      </c>
    </row>
    <row r="1098" spans="1:7" hidden="1" x14ac:dyDescent="0.3">
      <c r="A1098" s="13"/>
      <c r="B1098" s="13"/>
      <c r="C1098" s="13" t="s">
        <v>6399</v>
      </c>
      <c r="D1098" s="13" t="s">
        <v>10372</v>
      </c>
      <c r="E1098" s="13"/>
      <c r="F1098" s="13"/>
      <c r="G1098" t="str">
        <f ca="1">IFERROR(
   IF(
      TODAY() - _xlfn.XLOOKUP(C1098, Historico_de_ventas!F:F, Historico_de_ventas!C:C, "") &lt;= 90,
      "activo",
      "inactivo"
   ),
   "Nuevo Cliente"
)</f>
        <v>Nuevo Cliente</v>
      </c>
    </row>
    <row r="1099" spans="1:7" ht="28.8" hidden="1" x14ac:dyDescent="0.3">
      <c r="A1099" s="13" t="s">
        <v>115</v>
      </c>
      <c r="B1099" s="13" t="s">
        <v>5351</v>
      </c>
      <c r="C1099" s="13" t="s">
        <v>5350</v>
      </c>
      <c r="D1099" s="13" t="s">
        <v>10372</v>
      </c>
      <c r="E1099" s="13"/>
      <c r="F1099" s="13"/>
      <c r="G1099" t="str">
        <f ca="1">IFERROR(
   IF(
      TODAY() - _xlfn.XLOOKUP(C1099, Historico_de_ventas!F:F, Historico_de_ventas!C:C, "") &lt;= 90,
      "activo",
      "inactivo"
   ),
   "Nuevo Cliente"
)</f>
        <v>Nuevo Cliente</v>
      </c>
    </row>
    <row r="1100" spans="1:7" hidden="1" x14ac:dyDescent="0.3">
      <c r="A1100" s="13" t="s">
        <v>49</v>
      </c>
      <c r="B1100" s="13" t="s">
        <v>3383</v>
      </c>
      <c r="C1100" s="13" t="s">
        <v>1992</v>
      </c>
      <c r="D1100" s="13" t="s">
        <v>10372</v>
      </c>
      <c r="E1100" s="13"/>
      <c r="F1100" s="13"/>
      <c r="G1100" t="str">
        <f ca="1">IFERROR(
   IF(
      TODAY() - _xlfn.XLOOKUP(C1100, Historico_de_ventas!F:F, Historico_de_ventas!C:C, "") &lt;= 90,
      "activo",
      "inactivo"
   ),
   "Nuevo Cliente"
)</f>
        <v>Nuevo Cliente</v>
      </c>
    </row>
    <row r="1101" spans="1:7" ht="28.8" hidden="1" x14ac:dyDescent="0.3">
      <c r="A1101" s="13" t="s">
        <v>87</v>
      </c>
      <c r="B1101" s="13" t="s">
        <v>7335</v>
      </c>
      <c r="C1101" s="13" t="s">
        <v>7334</v>
      </c>
      <c r="D1101" s="13" t="s">
        <v>10372</v>
      </c>
      <c r="E1101" s="13"/>
      <c r="F1101" s="13"/>
      <c r="G1101" t="str">
        <f ca="1">IFERROR(
   IF(
      TODAY() - _xlfn.XLOOKUP(C1101, Historico_de_ventas!F:F, Historico_de_ventas!C:C, "") &lt;= 90,
      "activo",
      "inactivo"
   ),
   "Nuevo Cliente"
)</f>
        <v>Nuevo Cliente</v>
      </c>
    </row>
    <row r="1102" spans="1:7" hidden="1" x14ac:dyDescent="0.3">
      <c r="A1102" s="13" t="s">
        <v>6</v>
      </c>
      <c r="B1102" s="13" t="s">
        <v>873</v>
      </c>
      <c r="C1102" s="13" t="s">
        <v>2244</v>
      </c>
      <c r="D1102" s="13" t="s">
        <v>10372</v>
      </c>
      <c r="E1102" s="13"/>
      <c r="F1102" s="13"/>
      <c r="G1102" t="str">
        <f ca="1">IFERROR(
   IF(
      TODAY() - _xlfn.XLOOKUP(C1102, Historico_de_ventas!F:F, Historico_de_ventas!C:C, "") &lt;= 90,
      "activo",
      "inactivo"
   ),
   "Nuevo Cliente"
)</f>
        <v>Nuevo Cliente</v>
      </c>
    </row>
    <row r="1103" spans="1:7" ht="43.2" hidden="1" x14ac:dyDescent="0.3">
      <c r="A1103" s="13" t="s">
        <v>10297</v>
      </c>
      <c r="B1103" s="13" t="s">
        <v>10568</v>
      </c>
      <c r="C1103" s="13" t="s">
        <v>8468</v>
      </c>
      <c r="D1103" s="13" t="s">
        <v>10372</v>
      </c>
      <c r="E1103" s="13"/>
      <c r="F1103" s="13"/>
      <c r="G1103" t="str">
        <f ca="1">IFERROR(
   IF(
      TODAY() - _xlfn.XLOOKUP(C1103, Historico_de_ventas!F:F, Historico_de_ventas!C:C, "") &lt;= 90,
      "activo",
      "inactivo"
   ),
   "Nuevo Cliente"
)</f>
        <v>Nuevo Cliente</v>
      </c>
    </row>
    <row r="1104" spans="1:7" ht="28.8" hidden="1" x14ac:dyDescent="0.3">
      <c r="A1104" s="13" t="s">
        <v>13290</v>
      </c>
      <c r="B1104" s="13" t="s">
        <v>13291</v>
      </c>
      <c r="C1104" s="13" t="s">
        <v>13292</v>
      </c>
      <c r="D1104" s="13" t="s">
        <v>10372</v>
      </c>
      <c r="E1104" s="13" t="s">
        <v>13293</v>
      </c>
      <c r="F1104" s="13" t="s">
        <v>13294</v>
      </c>
      <c r="G1104" t="str">
        <f ca="1">IFERROR(
   IF(
      TODAY() - _xlfn.XLOOKUP(C1104, Historico_de_ventas!F:F, Historico_de_ventas!C:C, "") &lt;= 90,
      "activo",
      "inactivo"
   ),
   "Nuevo Cliente"
)</f>
        <v>activo</v>
      </c>
    </row>
    <row r="1105" spans="1:7" ht="28.8" hidden="1" x14ac:dyDescent="0.3">
      <c r="A1105" s="13" t="s">
        <v>87</v>
      </c>
      <c r="B1105" s="13" t="s">
        <v>983</v>
      </c>
      <c r="C1105" s="13" t="s">
        <v>982</v>
      </c>
      <c r="D1105" s="13" t="s">
        <v>10372</v>
      </c>
      <c r="E1105" s="13"/>
      <c r="F1105" s="13"/>
      <c r="G1105" t="str">
        <f ca="1">IFERROR(
   IF(
      TODAY() - _xlfn.XLOOKUP(C1105, Historico_de_ventas!F:F, Historico_de_ventas!C:C, "") &lt;= 90,
      "activo",
      "inactivo"
   ),
   "Nuevo Cliente"
)</f>
        <v>Nuevo Cliente</v>
      </c>
    </row>
    <row r="1106" spans="1:7" hidden="1" x14ac:dyDescent="0.3">
      <c r="A1106" s="13" t="s">
        <v>49</v>
      </c>
      <c r="B1106" s="13" t="s">
        <v>10569</v>
      </c>
      <c r="C1106" s="13" t="s">
        <v>8469</v>
      </c>
      <c r="D1106" s="13" t="s">
        <v>10372</v>
      </c>
      <c r="E1106" s="13"/>
      <c r="F1106" s="13"/>
      <c r="G1106" t="str">
        <f ca="1">IFERROR(
   IF(
      TODAY() - _xlfn.XLOOKUP(C1106, Historico_de_ventas!F:F, Historico_de_ventas!C:C, "") &lt;= 90,
      "activo",
      "inactivo"
   ),
   "Nuevo Cliente"
)</f>
        <v>Nuevo Cliente</v>
      </c>
    </row>
    <row r="1107" spans="1:7" hidden="1" x14ac:dyDescent="0.3">
      <c r="A1107" s="13" t="s">
        <v>2456</v>
      </c>
      <c r="B1107" s="13" t="s">
        <v>10570</v>
      </c>
      <c r="C1107" s="13" t="s">
        <v>8208</v>
      </c>
      <c r="D1107" s="13" t="s">
        <v>10372</v>
      </c>
      <c r="E1107" s="13"/>
      <c r="F1107" s="13"/>
      <c r="G1107" t="str">
        <f ca="1">IFERROR(
   IF(
      TODAY() - _xlfn.XLOOKUP(C1107, Historico_de_ventas!F:F, Historico_de_ventas!C:C, "") &lt;= 90,
      "activo",
      "inactivo"
   ),
   "Nuevo Cliente"
)</f>
        <v>inactivo</v>
      </c>
    </row>
    <row r="1108" spans="1:7" hidden="1" x14ac:dyDescent="0.3">
      <c r="A1108" s="13" t="s">
        <v>87</v>
      </c>
      <c r="B1108" s="13" t="s">
        <v>7225</v>
      </c>
      <c r="C1108" s="13" t="s">
        <v>5968</v>
      </c>
      <c r="D1108" s="13" t="s">
        <v>10372</v>
      </c>
      <c r="E1108" s="13"/>
      <c r="F1108" s="13"/>
      <c r="G1108" t="str">
        <f ca="1">IFERROR(
   IF(
      TODAY() - _xlfn.XLOOKUP(C1108, Historico_de_ventas!F:F, Historico_de_ventas!C:C, "") &lt;= 90,
      "activo",
      "inactivo"
   ),
   "Nuevo Cliente"
)</f>
        <v>Nuevo Cliente</v>
      </c>
    </row>
    <row r="1109" spans="1:7" hidden="1" x14ac:dyDescent="0.3">
      <c r="A1109" s="13"/>
      <c r="B1109" s="13"/>
      <c r="C1109" s="13" t="s">
        <v>8470</v>
      </c>
      <c r="D1109" s="13" t="s">
        <v>10372</v>
      </c>
      <c r="E1109" s="13"/>
      <c r="F1109" s="13"/>
      <c r="G1109" t="str">
        <f ca="1">IFERROR(
   IF(
      TODAY() - _xlfn.XLOOKUP(C1109, Historico_de_ventas!F:F, Historico_de_ventas!C:C, "") &lt;= 90,
      "activo",
      "inactivo"
   ),
   "Nuevo Cliente"
)</f>
        <v>Nuevo Cliente</v>
      </c>
    </row>
    <row r="1110" spans="1:7" hidden="1" x14ac:dyDescent="0.3">
      <c r="A1110" s="13"/>
      <c r="B1110" s="13"/>
      <c r="C1110" s="13" t="s">
        <v>4875</v>
      </c>
      <c r="D1110" s="13" t="s">
        <v>10372</v>
      </c>
      <c r="E1110" s="13"/>
      <c r="F1110" s="13"/>
      <c r="G1110" t="str">
        <f ca="1">IFERROR(
   IF(
      TODAY() - _xlfn.XLOOKUP(C1110, Historico_de_ventas!F:F, Historico_de_ventas!C:C, "") &lt;= 90,
      "activo",
      "inactivo"
   ),
   "Nuevo Cliente"
)</f>
        <v>Nuevo Cliente</v>
      </c>
    </row>
    <row r="1111" spans="1:7" hidden="1" x14ac:dyDescent="0.3">
      <c r="A1111" s="13" t="s">
        <v>316</v>
      </c>
      <c r="B1111" s="13"/>
      <c r="C1111" s="13" t="s">
        <v>8471</v>
      </c>
      <c r="D1111" s="13" t="s">
        <v>10372</v>
      </c>
      <c r="E1111" s="13"/>
      <c r="F1111" s="13"/>
      <c r="G1111" t="str">
        <f ca="1">IFERROR(
   IF(
      TODAY() - _xlfn.XLOOKUP(C1111, Historico_de_ventas!F:F, Historico_de_ventas!C:C, "") &lt;= 90,
      "activo",
      "inactivo"
   ),
   "Nuevo Cliente"
)</f>
        <v>Nuevo Cliente</v>
      </c>
    </row>
    <row r="1112" spans="1:7" hidden="1" x14ac:dyDescent="0.3">
      <c r="A1112" s="13"/>
      <c r="B1112" s="13"/>
      <c r="C1112" s="13" t="s">
        <v>4683</v>
      </c>
      <c r="D1112" s="13" t="s">
        <v>10372</v>
      </c>
      <c r="E1112" s="13"/>
      <c r="F1112" s="13"/>
      <c r="G1112" t="str">
        <f ca="1">IFERROR(
   IF(
      TODAY() - _xlfn.XLOOKUP(C1112, Historico_de_ventas!F:F, Historico_de_ventas!C:C, "") &lt;= 90,
      "activo",
      "inactivo"
   ),
   "Nuevo Cliente"
)</f>
        <v>Nuevo Cliente</v>
      </c>
    </row>
    <row r="1113" spans="1:7" ht="28.8" hidden="1" x14ac:dyDescent="0.3">
      <c r="A1113" s="13"/>
      <c r="B1113" s="13"/>
      <c r="C1113" s="13" t="s">
        <v>8472</v>
      </c>
      <c r="D1113" s="13"/>
      <c r="E1113" s="13"/>
      <c r="F1113" s="13"/>
      <c r="G1113" t="str">
        <f ca="1">IFERROR(
   IF(
      TODAY() - _xlfn.XLOOKUP(C1113, Historico_de_ventas!F:F, Historico_de_ventas!C:C, "") &lt;= 90,
      "activo",
      "inactivo"
   ),
   "Nuevo Cliente"
)</f>
        <v>Nuevo Cliente</v>
      </c>
    </row>
    <row r="1114" spans="1:7" ht="28.8" hidden="1" x14ac:dyDescent="0.3">
      <c r="A1114" s="13" t="s">
        <v>512</v>
      </c>
      <c r="B1114" s="13" t="s">
        <v>7303</v>
      </c>
      <c r="C1114" s="13" t="s">
        <v>8472</v>
      </c>
      <c r="D1114" s="13" t="s">
        <v>10372</v>
      </c>
      <c r="E1114" s="13"/>
      <c r="F1114" s="13"/>
      <c r="G1114" t="str">
        <f ca="1">IFERROR(
   IF(
      TODAY() - _xlfn.XLOOKUP(C1114, Historico_de_ventas!F:F, Historico_de_ventas!C:C, "") &lt;= 90,
      "activo",
      "inactivo"
   ),
   "Nuevo Cliente"
)</f>
        <v>Nuevo Cliente</v>
      </c>
    </row>
    <row r="1115" spans="1:7" hidden="1" x14ac:dyDescent="0.3">
      <c r="A1115" s="13"/>
      <c r="B1115" s="13" t="s">
        <v>10571</v>
      </c>
      <c r="C1115" s="13" t="s">
        <v>8473</v>
      </c>
      <c r="D1115" s="13" t="s">
        <v>10372</v>
      </c>
      <c r="E1115" s="13"/>
      <c r="F1115" s="13"/>
      <c r="G1115" t="str">
        <f ca="1">IFERROR(
   IF(
      TODAY() - _xlfn.XLOOKUP(C1115, Historico_de_ventas!F:F, Historico_de_ventas!C:C, "") &lt;= 90,
      "activo",
      "inactivo"
   ),
   "Nuevo Cliente"
)</f>
        <v>Nuevo Cliente</v>
      </c>
    </row>
    <row r="1116" spans="1:7" ht="28.8" hidden="1" x14ac:dyDescent="0.3">
      <c r="A1116" s="13" t="s">
        <v>400</v>
      </c>
      <c r="B1116" s="13" t="s">
        <v>1767</v>
      </c>
      <c r="C1116" s="13" t="s">
        <v>1766</v>
      </c>
      <c r="D1116" s="13" t="s">
        <v>10372</v>
      </c>
      <c r="E1116" s="13"/>
      <c r="F1116" s="13"/>
      <c r="G1116" t="str">
        <f ca="1">IFERROR(
   IF(
      TODAY() - _xlfn.XLOOKUP(C1116, Historico_de_ventas!F:F, Historico_de_ventas!C:C, "") &lt;= 90,
      "activo",
      "inactivo"
   ),
   "Nuevo Cliente"
)</f>
        <v>Nuevo Cliente</v>
      </c>
    </row>
    <row r="1117" spans="1:7" hidden="1" x14ac:dyDescent="0.3">
      <c r="A1117" s="13"/>
      <c r="B1117" s="13"/>
      <c r="C1117" s="13" t="s">
        <v>5576</v>
      </c>
      <c r="D1117" s="13" t="s">
        <v>10372</v>
      </c>
      <c r="E1117" s="13"/>
      <c r="F1117" s="13"/>
      <c r="G1117" t="str">
        <f ca="1">IFERROR(
   IF(
      TODAY() - _xlfn.XLOOKUP(C1117, Historico_de_ventas!F:F, Historico_de_ventas!C:C, "") &lt;= 90,
      "activo",
      "inactivo"
   ),
   "Nuevo Cliente"
)</f>
        <v>Nuevo Cliente</v>
      </c>
    </row>
    <row r="1118" spans="1:7" ht="43.2" hidden="1" x14ac:dyDescent="0.3">
      <c r="A1118" s="13"/>
      <c r="B1118" s="13" t="s">
        <v>13295</v>
      </c>
      <c r="C1118" s="13" t="s">
        <v>13296</v>
      </c>
      <c r="D1118" s="13" t="s">
        <v>10372</v>
      </c>
      <c r="E1118" s="13" t="s">
        <v>13297</v>
      </c>
      <c r="F1118" s="13"/>
      <c r="G1118" t="str">
        <f ca="1">IFERROR(
   IF(
      TODAY() - _xlfn.XLOOKUP(C1118, Historico_de_ventas!F:F, Historico_de_ventas!C:C, "") &lt;= 90,
      "activo",
      "inactivo"
   ),
   "Nuevo Cliente"
)</f>
        <v>inactivo</v>
      </c>
    </row>
    <row r="1119" spans="1:7" hidden="1" x14ac:dyDescent="0.3">
      <c r="A1119" s="13" t="s">
        <v>4761</v>
      </c>
      <c r="B1119" s="13" t="s">
        <v>4760</v>
      </c>
      <c r="C1119" s="13" t="s">
        <v>4759</v>
      </c>
      <c r="D1119" s="13" t="s">
        <v>10372</v>
      </c>
      <c r="E1119" s="13"/>
      <c r="F1119" s="13"/>
      <c r="G1119" t="str">
        <f ca="1">IFERROR(
   IF(
      TODAY() - _xlfn.XLOOKUP(C1119, Historico_de_ventas!F:F, Historico_de_ventas!C:C, "") &lt;= 90,
      "activo",
      "inactivo"
   ),
   "Nuevo Cliente"
)</f>
        <v>Nuevo Cliente</v>
      </c>
    </row>
    <row r="1120" spans="1:7" hidden="1" x14ac:dyDescent="0.3">
      <c r="A1120" s="13" t="s">
        <v>5418</v>
      </c>
      <c r="B1120" s="13"/>
      <c r="C1120" s="13" t="s">
        <v>5417</v>
      </c>
      <c r="D1120" s="13" t="s">
        <v>10372</v>
      </c>
      <c r="E1120" s="13"/>
      <c r="F1120" s="13"/>
      <c r="G1120" t="str">
        <f ca="1">IFERROR(
   IF(
      TODAY() - _xlfn.XLOOKUP(C1120, Historico_de_ventas!F:F, Historico_de_ventas!C:C, "") &lt;= 90,
      "activo",
      "inactivo"
   ),
   "Nuevo Cliente"
)</f>
        <v>Nuevo Cliente</v>
      </c>
    </row>
    <row r="1121" spans="1:7" ht="28.8" hidden="1" x14ac:dyDescent="0.3">
      <c r="A1121" s="13"/>
      <c r="B1121" s="13" t="s">
        <v>13298</v>
      </c>
      <c r="C1121" s="13" t="s">
        <v>11939</v>
      </c>
      <c r="D1121" s="13"/>
      <c r="E1121" s="13"/>
      <c r="F1121" s="13"/>
      <c r="G1121" t="str">
        <f ca="1">IFERROR(
   IF(
      TODAY() - _xlfn.XLOOKUP(C1121, Historico_de_ventas!F:F, Historico_de_ventas!C:C, "") &lt;= 90,
      "activo",
      "inactivo"
   ),
   "Nuevo Cliente"
)</f>
        <v>Nuevo Cliente</v>
      </c>
    </row>
    <row r="1122" spans="1:7" hidden="1" x14ac:dyDescent="0.3">
      <c r="A1122" s="13" t="s">
        <v>6</v>
      </c>
      <c r="B1122" s="13" t="s">
        <v>8206</v>
      </c>
      <c r="C1122" s="13" t="s">
        <v>3726</v>
      </c>
      <c r="D1122" s="13" t="s">
        <v>10372</v>
      </c>
      <c r="E1122" s="13"/>
      <c r="F1122" s="13"/>
      <c r="G1122" t="str">
        <f ca="1">IFERROR(
   IF(
      TODAY() - _xlfn.XLOOKUP(C1122, Historico_de_ventas!F:F, Historico_de_ventas!C:C, "") &lt;= 90,
      "activo",
      "inactivo"
   ),
   "Nuevo Cliente"
)</f>
        <v>inactivo</v>
      </c>
    </row>
    <row r="1123" spans="1:7" ht="28.8" hidden="1" x14ac:dyDescent="0.3">
      <c r="A1123" s="13" t="s">
        <v>316</v>
      </c>
      <c r="B1123" s="13" t="s">
        <v>3144</v>
      </c>
      <c r="C1123" s="13" t="s">
        <v>3143</v>
      </c>
      <c r="D1123" s="13" t="s">
        <v>10372</v>
      </c>
      <c r="E1123" s="13"/>
      <c r="F1123" s="13"/>
      <c r="G1123" t="str">
        <f ca="1">IFERROR(
   IF(
      TODAY() - _xlfn.XLOOKUP(C1123, Historico_de_ventas!F:F, Historico_de_ventas!C:C, "") &lt;= 90,
      "activo",
      "inactivo"
   ),
   "Nuevo Cliente"
)</f>
        <v>Nuevo Cliente</v>
      </c>
    </row>
    <row r="1124" spans="1:7" ht="28.8" hidden="1" x14ac:dyDescent="0.3">
      <c r="A1124" s="13" t="s">
        <v>671</v>
      </c>
      <c r="B1124" s="13" t="s">
        <v>670</v>
      </c>
      <c r="C1124" s="13" t="s">
        <v>669</v>
      </c>
      <c r="D1124" s="13" t="s">
        <v>10372</v>
      </c>
      <c r="E1124" s="13"/>
      <c r="F1124" s="13"/>
      <c r="G1124" t="str">
        <f ca="1">IFERROR(
   IF(
      TODAY() - _xlfn.XLOOKUP(C1124, Historico_de_ventas!F:F, Historico_de_ventas!C:C, "") &lt;= 90,
      "activo",
      "inactivo"
   ),
   "Nuevo Cliente"
)</f>
        <v>Nuevo Cliente</v>
      </c>
    </row>
    <row r="1125" spans="1:7" ht="28.8" hidden="1" x14ac:dyDescent="0.3">
      <c r="A1125" s="13" t="s">
        <v>401</v>
      </c>
      <c r="B1125" s="13" t="s">
        <v>10572</v>
      </c>
      <c r="C1125" s="13" t="s">
        <v>8474</v>
      </c>
      <c r="D1125" s="13" t="s">
        <v>10372</v>
      </c>
      <c r="E1125" s="13"/>
      <c r="F1125" s="13"/>
      <c r="G1125" t="str">
        <f ca="1">IFERROR(
   IF(
      TODAY() - _xlfn.XLOOKUP(C1125, Historico_de_ventas!F:F, Historico_de_ventas!C:C, "") &lt;= 90,
      "activo",
      "inactivo"
   ),
   "Nuevo Cliente"
)</f>
        <v>inactivo</v>
      </c>
    </row>
    <row r="1126" spans="1:7" hidden="1" x14ac:dyDescent="0.3">
      <c r="A1126" s="13"/>
      <c r="B1126" s="13"/>
      <c r="C1126" s="13" t="s">
        <v>13299</v>
      </c>
      <c r="D1126" s="13"/>
      <c r="E1126" s="13"/>
      <c r="F1126" s="13"/>
      <c r="G1126" t="str">
        <f ca="1">IFERROR(
   IF(
      TODAY() - _xlfn.XLOOKUP(C1126, Historico_de_ventas!F:F, Historico_de_ventas!C:C, "") &lt;= 90,
      "activo",
      "inactivo"
   ),
   "Nuevo Cliente"
)</f>
        <v>Nuevo Cliente</v>
      </c>
    </row>
    <row r="1127" spans="1:7" ht="28.8" hidden="1" x14ac:dyDescent="0.3">
      <c r="A1127" s="13" t="s">
        <v>177</v>
      </c>
      <c r="B1127" s="13" t="s">
        <v>7596</v>
      </c>
      <c r="C1127" s="13" t="s">
        <v>7595</v>
      </c>
      <c r="D1127" s="13" t="s">
        <v>10372</v>
      </c>
      <c r="E1127" s="13"/>
      <c r="F1127" s="13"/>
      <c r="G1127" t="str">
        <f ca="1">IFERROR(
   IF(
      TODAY() - _xlfn.XLOOKUP(C1127, Historico_de_ventas!F:F, Historico_de_ventas!C:C, "") &lt;= 90,
      "activo",
      "inactivo"
   ),
   "Nuevo Cliente"
)</f>
        <v>Nuevo Cliente</v>
      </c>
    </row>
    <row r="1128" spans="1:7" hidden="1" x14ac:dyDescent="0.3">
      <c r="A1128" s="13"/>
      <c r="B1128" s="13"/>
      <c r="C1128" s="13" t="s">
        <v>7112</v>
      </c>
      <c r="D1128" s="13" t="s">
        <v>10372</v>
      </c>
      <c r="E1128" s="13"/>
      <c r="F1128" s="13"/>
      <c r="G1128" t="str">
        <f ca="1">IFERROR(
   IF(
      TODAY() - _xlfn.XLOOKUP(C1128, Historico_de_ventas!F:F, Historico_de_ventas!C:C, "") &lt;= 90,
      "activo",
      "inactivo"
   ),
   "Nuevo Cliente"
)</f>
        <v>Nuevo Cliente</v>
      </c>
    </row>
    <row r="1129" spans="1:7" ht="28.8" hidden="1" x14ac:dyDescent="0.3">
      <c r="A1129" s="13" t="s">
        <v>327</v>
      </c>
      <c r="B1129" s="13" t="s">
        <v>261</v>
      </c>
      <c r="C1129" s="13" t="s">
        <v>3373</v>
      </c>
      <c r="D1129" s="13" t="s">
        <v>10372</v>
      </c>
      <c r="E1129" s="13"/>
      <c r="F1129" s="13"/>
      <c r="G1129" t="str">
        <f ca="1">IFERROR(
   IF(
      TODAY() - _xlfn.XLOOKUP(C1129, Historico_de_ventas!F:F, Historico_de_ventas!C:C, "") &lt;= 90,
      "activo",
      "inactivo"
   ),
   "Nuevo Cliente"
)</f>
        <v>Nuevo Cliente</v>
      </c>
    </row>
    <row r="1130" spans="1:7" hidden="1" x14ac:dyDescent="0.3">
      <c r="A1130" s="13" t="s">
        <v>423</v>
      </c>
      <c r="B1130" s="13"/>
      <c r="C1130" s="13" t="s">
        <v>5873</v>
      </c>
      <c r="D1130" s="13" t="s">
        <v>10372</v>
      </c>
      <c r="E1130" s="13"/>
      <c r="F1130" s="13"/>
      <c r="G1130" t="str">
        <f ca="1">IFERROR(
   IF(
      TODAY() - _xlfn.XLOOKUP(C1130, Historico_de_ventas!F:F, Historico_de_ventas!C:C, "") &lt;= 90,
      "activo",
      "inactivo"
   ),
   "Nuevo Cliente"
)</f>
        <v>Nuevo Cliente</v>
      </c>
    </row>
    <row r="1131" spans="1:7" hidden="1" x14ac:dyDescent="0.3">
      <c r="A1131" s="13" t="s">
        <v>49</v>
      </c>
      <c r="B1131" s="13" t="s">
        <v>6605</v>
      </c>
      <c r="C1131" s="13" t="s">
        <v>6604</v>
      </c>
      <c r="D1131" s="13" t="s">
        <v>10372</v>
      </c>
      <c r="E1131" s="13"/>
      <c r="F1131" s="13"/>
      <c r="G1131" t="str">
        <f ca="1">IFERROR(
   IF(
      TODAY() - _xlfn.XLOOKUP(C1131, Historico_de_ventas!F:F, Historico_de_ventas!C:C, "") &lt;= 90,
      "activo",
      "inactivo"
   ),
   "Nuevo Cliente"
)</f>
        <v>Nuevo Cliente</v>
      </c>
    </row>
    <row r="1132" spans="1:7" hidden="1" x14ac:dyDescent="0.3">
      <c r="A1132" s="13" t="s">
        <v>178</v>
      </c>
      <c r="B1132" s="13" t="s">
        <v>3073</v>
      </c>
      <c r="C1132" s="13" t="s">
        <v>3072</v>
      </c>
      <c r="D1132" s="13" t="s">
        <v>10372</v>
      </c>
      <c r="E1132" s="13"/>
      <c r="F1132" s="13"/>
      <c r="G1132" t="str">
        <f ca="1">IFERROR(
   IF(
      TODAY() - _xlfn.XLOOKUP(C1132, Historico_de_ventas!F:F, Historico_de_ventas!C:C, "") &lt;= 90,
      "activo",
      "inactivo"
   ),
   "Nuevo Cliente"
)</f>
        <v>Nuevo Cliente</v>
      </c>
    </row>
    <row r="1133" spans="1:7" ht="28.8" hidden="1" x14ac:dyDescent="0.3">
      <c r="A1133" s="13" t="s">
        <v>925</v>
      </c>
      <c r="B1133" s="13" t="s">
        <v>5977</v>
      </c>
      <c r="C1133" s="13" t="s">
        <v>8475</v>
      </c>
      <c r="D1133" s="13" t="s">
        <v>10372</v>
      </c>
      <c r="E1133" s="13"/>
      <c r="F1133" s="13"/>
      <c r="G1133" t="str">
        <f ca="1">IFERROR(
   IF(
      TODAY() - _xlfn.XLOOKUP(C1133, Historico_de_ventas!F:F, Historico_de_ventas!C:C, "") &lt;= 90,
      "activo",
      "inactivo"
   ),
   "Nuevo Cliente"
)</f>
        <v>inactivo</v>
      </c>
    </row>
    <row r="1134" spans="1:7" hidden="1" x14ac:dyDescent="0.3">
      <c r="A1134" s="13" t="s">
        <v>305</v>
      </c>
      <c r="B1134" s="13"/>
      <c r="C1134" s="13" t="s">
        <v>4994</v>
      </c>
      <c r="D1134" s="13" t="s">
        <v>10372</v>
      </c>
      <c r="E1134" s="13"/>
      <c r="F1134" s="13"/>
      <c r="G1134" t="str">
        <f ca="1">IFERROR(
   IF(
      TODAY() - _xlfn.XLOOKUP(C1134, Historico_de_ventas!F:F, Historico_de_ventas!C:C, "") &lt;= 90,
      "activo",
      "inactivo"
   ),
   "Nuevo Cliente"
)</f>
        <v>Nuevo Cliente</v>
      </c>
    </row>
    <row r="1135" spans="1:7" hidden="1" x14ac:dyDescent="0.3">
      <c r="A1135" s="13" t="s">
        <v>6</v>
      </c>
      <c r="B1135" s="13"/>
      <c r="C1135" s="13" t="s">
        <v>5337</v>
      </c>
      <c r="D1135" s="13" t="s">
        <v>10372</v>
      </c>
      <c r="E1135" s="13"/>
      <c r="F1135" s="13"/>
      <c r="G1135" t="str">
        <f ca="1">IFERROR(
   IF(
      TODAY() - _xlfn.XLOOKUP(C1135, Historico_de_ventas!F:F, Historico_de_ventas!C:C, "") &lt;= 90,
      "activo",
      "inactivo"
   ),
   "Nuevo Cliente"
)</f>
        <v>Nuevo Cliente</v>
      </c>
    </row>
    <row r="1136" spans="1:7" hidden="1" x14ac:dyDescent="0.3">
      <c r="A1136" s="13"/>
      <c r="B1136" s="13"/>
      <c r="C1136" s="13" t="s">
        <v>4313</v>
      </c>
      <c r="D1136" s="13" t="s">
        <v>10372</v>
      </c>
      <c r="E1136" s="13"/>
      <c r="F1136" s="13"/>
      <c r="G1136" t="str">
        <f ca="1">IFERROR(
   IF(
      TODAY() - _xlfn.XLOOKUP(C1136, Historico_de_ventas!F:F, Historico_de_ventas!C:C, "") &lt;= 90,
      "activo",
      "inactivo"
   ),
   "Nuevo Cliente"
)</f>
        <v>Nuevo Cliente</v>
      </c>
    </row>
    <row r="1137" spans="1:7" ht="28.8" hidden="1" x14ac:dyDescent="0.3">
      <c r="A1137" s="13" t="s">
        <v>884</v>
      </c>
      <c r="B1137" s="13" t="s">
        <v>2914</v>
      </c>
      <c r="C1137" s="13" t="s">
        <v>2913</v>
      </c>
      <c r="D1137" s="13" t="s">
        <v>10372</v>
      </c>
      <c r="E1137" s="13"/>
      <c r="F1137" s="13"/>
      <c r="G1137" t="str">
        <f ca="1">IFERROR(
   IF(
      TODAY() - _xlfn.XLOOKUP(C1137, Historico_de_ventas!F:F, Historico_de_ventas!C:C, "") &lt;= 90,
      "activo",
      "inactivo"
   ),
   "Nuevo Cliente"
)</f>
        <v>inactivo</v>
      </c>
    </row>
    <row r="1138" spans="1:7" ht="28.8" hidden="1" x14ac:dyDescent="0.3">
      <c r="A1138" s="13" t="s">
        <v>49</v>
      </c>
      <c r="B1138" s="13" t="s">
        <v>7597</v>
      </c>
      <c r="C1138" s="13" t="s">
        <v>1271</v>
      </c>
      <c r="D1138" s="13" t="s">
        <v>10372</v>
      </c>
      <c r="E1138" s="13"/>
      <c r="F1138" s="13"/>
      <c r="G1138" t="str">
        <f ca="1">IFERROR(
   IF(
      TODAY() - _xlfn.XLOOKUP(C1138, Historico_de_ventas!F:F, Historico_de_ventas!C:C, "") &lt;= 90,
      "activo",
      "inactivo"
   ),
   "Nuevo Cliente"
)</f>
        <v>Nuevo Cliente</v>
      </c>
    </row>
    <row r="1139" spans="1:7" hidden="1" x14ac:dyDescent="0.3">
      <c r="A1139" s="13" t="s">
        <v>121</v>
      </c>
      <c r="B1139" s="13" t="s">
        <v>2383</v>
      </c>
      <c r="C1139" s="13" t="s">
        <v>2382</v>
      </c>
      <c r="D1139" s="13" t="s">
        <v>10372</v>
      </c>
      <c r="E1139" s="13"/>
      <c r="F1139" s="13"/>
      <c r="G1139" t="str">
        <f ca="1">IFERROR(
   IF(
      TODAY() - _xlfn.XLOOKUP(C1139, Historico_de_ventas!F:F, Historico_de_ventas!C:C, "") &lt;= 90,
      "activo",
      "inactivo"
   ),
   "Nuevo Cliente"
)</f>
        <v>Nuevo Cliente</v>
      </c>
    </row>
    <row r="1140" spans="1:7" ht="28.8" hidden="1" x14ac:dyDescent="0.3">
      <c r="A1140" s="13"/>
      <c r="B1140" s="13" t="s">
        <v>13300</v>
      </c>
      <c r="C1140" s="13" t="s">
        <v>8476</v>
      </c>
      <c r="D1140" s="13" t="s">
        <v>10372</v>
      </c>
      <c r="E1140" s="13"/>
      <c r="F1140" s="13"/>
      <c r="G1140" t="str">
        <f ca="1">IFERROR(
   IF(
      TODAY() - _xlfn.XLOOKUP(C1140, Historico_de_ventas!F:F, Historico_de_ventas!C:C, "") &lt;= 90,
      "activo",
      "inactivo"
   ),
   "Nuevo Cliente"
)</f>
        <v>inactivo</v>
      </c>
    </row>
    <row r="1141" spans="1:7" hidden="1" x14ac:dyDescent="0.3">
      <c r="A1141" s="13" t="s">
        <v>49</v>
      </c>
      <c r="B1141" s="13" t="s">
        <v>10566</v>
      </c>
      <c r="C1141" s="13" t="s">
        <v>3458</v>
      </c>
      <c r="D1141" s="13" t="s">
        <v>10372</v>
      </c>
      <c r="E1141" s="13"/>
      <c r="F1141" s="13"/>
      <c r="G1141" t="str">
        <f ca="1">IFERROR(
   IF(
      TODAY() - _xlfn.XLOOKUP(C1141, Historico_de_ventas!F:F, Historico_de_ventas!C:C, "") &lt;= 90,
      "activo",
      "inactivo"
   ),
   "Nuevo Cliente"
)</f>
        <v>Nuevo Cliente</v>
      </c>
    </row>
    <row r="1142" spans="1:7" hidden="1" x14ac:dyDescent="0.3">
      <c r="A1142" s="13" t="s">
        <v>49</v>
      </c>
      <c r="B1142" s="13" t="s">
        <v>8205</v>
      </c>
      <c r="C1142" s="13" t="s">
        <v>8204</v>
      </c>
      <c r="D1142" s="13" t="s">
        <v>10372</v>
      </c>
      <c r="E1142" s="13"/>
      <c r="F1142" s="13"/>
      <c r="G1142" t="str">
        <f ca="1">IFERROR(
   IF(
      TODAY() - _xlfn.XLOOKUP(C1142, Historico_de_ventas!F:F, Historico_de_ventas!C:C, "") &lt;= 90,
      "activo",
      "inactivo"
   ),
   "Nuevo Cliente"
)</f>
        <v>Nuevo Cliente</v>
      </c>
    </row>
    <row r="1143" spans="1:7" hidden="1" x14ac:dyDescent="0.3">
      <c r="A1143" s="13" t="s">
        <v>127</v>
      </c>
      <c r="B1143" s="13" t="s">
        <v>2986</v>
      </c>
      <c r="C1143" s="13" t="s">
        <v>2985</v>
      </c>
      <c r="D1143" s="13" t="s">
        <v>10372</v>
      </c>
      <c r="E1143" s="13"/>
      <c r="F1143" s="13"/>
      <c r="G1143" t="str">
        <f ca="1">IFERROR(
   IF(
      TODAY() - _xlfn.XLOOKUP(C1143, Historico_de_ventas!F:F, Historico_de_ventas!C:C, "") &lt;= 90,
      "activo",
      "inactivo"
   ),
   "Nuevo Cliente"
)</f>
        <v>Nuevo Cliente</v>
      </c>
    </row>
    <row r="1144" spans="1:7" hidden="1" x14ac:dyDescent="0.3">
      <c r="A1144" s="13" t="s">
        <v>6</v>
      </c>
      <c r="B1144" s="13"/>
      <c r="C1144" s="13" t="s">
        <v>4973</v>
      </c>
      <c r="D1144" s="13" t="s">
        <v>10372</v>
      </c>
      <c r="E1144" s="13"/>
      <c r="F1144" s="13"/>
      <c r="G1144" t="str">
        <f ca="1">IFERROR(
   IF(
      TODAY() - _xlfn.XLOOKUP(C1144, Historico_de_ventas!F:F, Historico_de_ventas!C:C, "") &lt;= 90,
      "activo",
      "inactivo"
   ),
   "Nuevo Cliente"
)</f>
        <v>Nuevo Cliente</v>
      </c>
    </row>
    <row r="1145" spans="1:7" ht="28.8" hidden="1" x14ac:dyDescent="0.3">
      <c r="A1145" s="13" t="s">
        <v>6</v>
      </c>
      <c r="B1145" s="13" t="s">
        <v>5351</v>
      </c>
      <c r="C1145" s="13" t="s">
        <v>5927</v>
      </c>
      <c r="D1145" s="13" t="s">
        <v>10372</v>
      </c>
      <c r="E1145" s="13"/>
      <c r="F1145" s="13"/>
      <c r="G1145" t="str">
        <f ca="1">IFERROR(
   IF(
      TODAY() - _xlfn.XLOOKUP(C1145, Historico_de_ventas!F:F, Historico_de_ventas!C:C, "") &lt;= 90,
      "activo",
      "inactivo"
   ),
   "Nuevo Cliente"
)</f>
        <v>Nuevo Cliente</v>
      </c>
    </row>
    <row r="1146" spans="1:7" ht="28.8" hidden="1" x14ac:dyDescent="0.3">
      <c r="A1146" s="13" t="s">
        <v>2456</v>
      </c>
      <c r="B1146" s="13" t="s">
        <v>10574</v>
      </c>
      <c r="C1146" s="13" t="s">
        <v>8477</v>
      </c>
      <c r="D1146" s="13" t="s">
        <v>10372</v>
      </c>
      <c r="E1146" s="13"/>
      <c r="F1146" s="13"/>
      <c r="G1146" t="str">
        <f ca="1">IFERROR(
   IF(
      TODAY() - _xlfn.XLOOKUP(C1146, Historico_de_ventas!F:F, Historico_de_ventas!C:C, "") &lt;= 90,
      "activo",
      "inactivo"
   ),
   "Nuevo Cliente"
)</f>
        <v>Nuevo Cliente</v>
      </c>
    </row>
    <row r="1147" spans="1:7" ht="28.8" x14ac:dyDescent="0.3">
      <c r="A1147" s="13"/>
      <c r="B1147" s="13" t="s">
        <v>13301</v>
      </c>
      <c r="C1147" s="13" t="s">
        <v>13302</v>
      </c>
      <c r="D1147" s="13" t="s">
        <v>10372</v>
      </c>
      <c r="E1147" s="13" t="s">
        <v>13130</v>
      </c>
      <c r="F1147" s="13"/>
      <c r="G1147" t="str">
        <f ca="1">IFERROR(
   IF(
      TODAY() - _xlfn.XLOOKUP(C1147, Historico_de_ventas!F:F, Historico_de_ventas!C:C, "") &lt;= 90,
      "activo",
      "inactivo"
   ),
   "Nuevo Cliente"
)</f>
        <v>Nuevo Cliente</v>
      </c>
    </row>
    <row r="1148" spans="1:7" hidden="1" x14ac:dyDescent="0.3">
      <c r="A1148" s="13" t="s">
        <v>357</v>
      </c>
      <c r="B1148" s="13" t="s">
        <v>7335</v>
      </c>
      <c r="C1148" s="13" t="s">
        <v>8478</v>
      </c>
      <c r="D1148" s="13" t="s">
        <v>10372</v>
      </c>
      <c r="E1148" s="13"/>
      <c r="F1148" s="13"/>
      <c r="G1148" t="str">
        <f ca="1">IFERROR(
   IF(
      TODAY() - _xlfn.XLOOKUP(C1148, Historico_de_ventas!F:F, Historico_de_ventas!C:C, "") &lt;= 90,
      "activo",
      "inactivo"
   ),
   "Nuevo Cliente"
)</f>
        <v>inactivo</v>
      </c>
    </row>
    <row r="1149" spans="1:7" hidden="1" x14ac:dyDescent="0.3">
      <c r="A1149" s="13" t="s">
        <v>127</v>
      </c>
      <c r="B1149" s="13" t="s">
        <v>10575</v>
      </c>
      <c r="C1149" s="13" t="s">
        <v>8479</v>
      </c>
      <c r="D1149" s="13" t="s">
        <v>10372</v>
      </c>
      <c r="E1149" s="13"/>
      <c r="F1149" s="13"/>
      <c r="G1149" t="str">
        <f ca="1">IFERROR(
   IF(
      TODAY() - _xlfn.XLOOKUP(C1149, Historico_de_ventas!F:F, Historico_de_ventas!C:C, "") &lt;= 90,
      "activo",
      "inactivo"
   ),
   "Nuevo Cliente"
)</f>
        <v>Nuevo Cliente</v>
      </c>
    </row>
    <row r="1150" spans="1:7" hidden="1" x14ac:dyDescent="0.3">
      <c r="A1150" s="13"/>
      <c r="B1150" s="13"/>
      <c r="C1150" s="13" t="s">
        <v>8480</v>
      </c>
      <c r="D1150" s="13"/>
      <c r="E1150" s="13"/>
      <c r="F1150" s="13"/>
      <c r="G1150" t="str">
        <f ca="1">IFERROR(
   IF(
      TODAY() - _xlfn.XLOOKUP(C1150, Historico_de_ventas!F:F, Historico_de_ventas!C:C, "") &lt;= 90,
      "activo",
      "inactivo"
   ),
   "Nuevo Cliente"
)</f>
        <v>Nuevo Cliente</v>
      </c>
    </row>
    <row r="1151" spans="1:7" hidden="1" x14ac:dyDescent="0.3">
      <c r="A1151" s="13" t="s">
        <v>2879</v>
      </c>
      <c r="B1151" s="13" t="s">
        <v>10568</v>
      </c>
      <c r="C1151" s="13" t="s">
        <v>8480</v>
      </c>
      <c r="D1151" s="13" t="s">
        <v>10372</v>
      </c>
      <c r="E1151" s="13"/>
      <c r="F1151" s="13"/>
      <c r="G1151" t="str">
        <f ca="1">IFERROR(
   IF(
      TODAY() - _xlfn.XLOOKUP(C1151, Historico_de_ventas!F:F, Historico_de_ventas!C:C, "") &lt;= 90,
      "activo",
      "inactivo"
   ),
   "Nuevo Cliente"
)</f>
        <v>Nuevo Cliente</v>
      </c>
    </row>
    <row r="1152" spans="1:7" ht="28.8" hidden="1" x14ac:dyDescent="0.3">
      <c r="A1152" s="13" t="s">
        <v>123</v>
      </c>
      <c r="B1152" s="13" t="s">
        <v>4490</v>
      </c>
      <c r="C1152" s="13" t="s">
        <v>4489</v>
      </c>
      <c r="D1152" s="13" t="s">
        <v>10372</v>
      </c>
      <c r="E1152" s="13"/>
      <c r="F1152" s="13"/>
      <c r="G1152" t="str">
        <f ca="1">IFERROR(
   IF(
      TODAY() - _xlfn.XLOOKUP(C1152, Historico_de_ventas!F:F, Historico_de_ventas!C:C, "") &lt;= 90,
      "activo",
      "inactivo"
   ),
   "Nuevo Cliente"
)</f>
        <v>Nuevo Cliente</v>
      </c>
    </row>
    <row r="1153" spans="1:7" hidden="1" x14ac:dyDescent="0.3">
      <c r="A1153" s="13" t="s">
        <v>336</v>
      </c>
      <c r="B1153" s="13" t="s">
        <v>10569</v>
      </c>
      <c r="C1153" s="13" t="s">
        <v>1312</v>
      </c>
      <c r="D1153" s="13" t="s">
        <v>10372</v>
      </c>
      <c r="E1153" s="13"/>
      <c r="F1153" s="13"/>
      <c r="G1153" t="str">
        <f ca="1">IFERROR(
   IF(
      TODAY() - _xlfn.XLOOKUP(C1153, Historico_de_ventas!F:F, Historico_de_ventas!C:C, "") &lt;= 90,
      "activo",
      "inactivo"
   ),
   "Nuevo Cliente"
)</f>
        <v>Nuevo Cliente</v>
      </c>
    </row>
    <row r="1154" spans="1:7" hidden="1" x14ac:dyDescent="0.3">
      <c r="A1154" s="13" t="s">
        <v>27</v>
      </c>
      <c r="B1154" s="13" t="s">
        <v>10576</v>
      </c>
      <c r="C1154" s="13" t="s">
        <v>8481</v>
      </c>
      <c r="D1154" s="13" t="s">
        <v>10372</v>
      </c>
      <c r="E1154" s="13"/>
      <c r="F1154" s="13"/>
      <c r="G1154" t="str">
        <f ca="1">IFERROR(
   IF(
      TODAY() - _xlfn.XLOOKUP(C1154, Historico_de_ventas!F:F, Historico_de_ventas!C:C, "") &lt;= 90,
      "activo",
      "inactivo"
   ),
   "Nuevo Cliente"
)</f>
        <v>Nuevo Cliente</v>
      </c>
    </row>
    <row r="1155" spans="1:7" hidden="1" x14ac:dyDescent="0.3">
      <c r="A1155" s="13" t="s">
        <v>2945</v>
      </c>
      <c r="B1155" s="13"/>
      <c r="C1155" s="13" t="s">
        <v>5052</v>
      </c>
      <c r="D1155" s="13" t="s">
        <v>10372</v>
      </c>
      <c r="E1155" s="13"/>
      <c r="F1155" s="13"/>
      <c r="G1155" t="str">
        <f ca="1">IFERROR(
   IF(
      TODAY() - _xlfn.XLOOKUP(C1155, Historico_de_ventas!F:F, Historico_de_ventas!C:C, "") &lt;= 90,
      "activo",
      "inactivo"
   ),
   "Nuevo Cliente"
)</f>
        <v>Nuevo Cliente</v>
      </c>
    </row>
    <row r="1156" spans="1:7" ht="28.8" x14ac:dyDescent="0.3">
      <c r="A1156" s="13"/>
      <c r="B1156" s="13" t="s">
        <v>10577</v>
      </c>
      <c r="C1156" s="13" t="s">
        <v>642</v>
      </c>
      <c r="D1156" s="13" t="s">
        <v>10372</v>
      </c>
      <c r="E1156" s="13" t="s">
        <v>13168</v>
      </c>
      <c r="F1156" s="13"/>
      <c r="G1156" t="str">
        <f ca="1">IFERROR(
   IF(
      TODAY() - _xlfn.XLOOKUP(C1156, Historico_de_ventas!F:F, Historico_de_ventas!C:C, "") &lt;= 90,
      "activo",
      "inactivo"
   ),
   "Nuevo Cliente"
)</f>
        <v>inactivo</v>
      </c>
    </row>
    <row r="1157" spans="1:7" ht="28.8" hidden="1" x14ac:dyDescent="0.3">
      <c r="A1157" s="13" t="s">
        <v>2773</v>
      </c>
      <c r="B1157" s="13" t="s">
        <v>2774</v>
      </c>
      <c r="C1157" s="13" t="s">
        <v>1192</v>
      </c>
      <c r="D1157" s="13" t="s">
        <v>10372</v>
      </c>
      <c r="E1157" s="13"/>
      <c r="F1157" s="13"/>
      <c r="G1157" t="str">
        <f ca="1">IFERROR(
   IF(
      TODAY() - _xlfn.XLOOKUP(C1157, Historico_de_ventas!F:F, Historico_de_ventas!C:C, "") &lt;= 90,
      "activo",
      "inactivo"
   ),
   "Nuevo Cliente"
)</f>
        <v>Nuevo Cliente</v>
      </c>
    </row>
    <row r="1158" spans="1:7" hidden="1" x14ac:dyDescent="0.3">
      <c r="A1158" s="13" t="s">
        <v>6</v>
      </c>
      <c r="B1158" s="13" t="s">
        <v>8207</v>
      </c>
      <c r="C1158" s="13" t="s">
        <v>5449</v>
      </c>
      <c r="D1158" s="13" t="s">
        <v>10372</v>
      </c>
      <c r="E1158" s="13"/>
      <c r="F1158" s="13"/>
      <c r="G1158" t="str">
        <f ca="1">IFERROR(
   IF(
      TODAY() - _xlfn.XLOOKUP(C1158, Historico_de_ventas!F:F, Historico_de_ventas!C:C, "") &lt;= 90,
      "activo",
      "inactivo"
   ),
   "Nuevo Cliente"
)</f>
        <v>Nuevo Cliente</v>
      </c>
    </row>
    <row r="1159" spans="1:7" ht="28.8" hidden="1" x14ac:dyDescent="0.3">
      <c r="A1159" s="13" t="s">
        <v>106</v>
      </c>
      <c r="B1159" s="13" t="s">
        <v>10578</v>
      </c>
      <c r="C1159" s="13" t="s">
        <v>8482</v>
      </c>
      <c r="D1159" s="13" t="s">
        <v>10372</v>
      </c>
      <c r="E1159" s="13"/>
      <c r="F1159" s="13"/>
      <c r="G1159" t="str">
        <f ca="1">IFERROR(
   IF(
      TODAY() - _xlfn.XLOOKUP(C1159, Historico_de_ventas!F:F, Historico_de_ventas!C:C, "") &lt;= 90,
      "activo",
      "inactivo"
   ),
   "Nuevo Cliente"
)</f>
        <v>Nuevo Cliente</v>
      </c>
    </row>
    <row r="1160" spans="1:7" ht="28.8" hidden="1" x14ac:dyDescent="0.3">
      <c r="A1160" s="13" t="s">
        <v>49</v>
      </c>
      <c r="B1160" s="13" t="s">
        <v>2486</v>
      </c>
      <c r="C1160" s="13" t="s">
        <v>2485</v>
      </c>
      <c r="D1160" s="13" t="s">
        <v>10372</v>
      </c>
      <c r="E1160" s="13"/>
      <c r="F1160" s="13"/>
      <c r="G1160" t="str">
        <f ca="1">IFERROR(
   IF(
      TODAY() - _xlfn.XLOOKUP(C1160, Historico_de_ventas!F:F, Historico_de_ventas!C:C, "") &lt;= 90,
      "activo",
      "inactivo"
   ),
   "Nuevo Cliente"
)</f>
        <v>Nuevo Cliente</v>
      </c>
    </row>
    <row r="1161" spans="1:7" hidden="1" x14ac:dyDescent="0.3">
      <c r="A1161" s="13" t="s">
        <v>336</v>
      </c>
      <c r="B1161" s="13" t="s">
        <v>1767</v>
      </c>
      <c r="C1161" s="13" t="s">
        <v>4342</v>
      </c>
      <c r="D1161" s="13" t="s">
        <v>10372</v>
      </c>
      <c r="E1161" s="13"/>
      <c r="F1161" s="13"/>
      <c r="G1161" t="str">
        <f ca="1">IFERROR(
   IF(
      TODAY() - _xlfn.XLOOKUP(C1161, Historico_de_ventas!F:F, Historico_de_ventas!C:C, "") &lt;= 90,
      "activo",
      "inactivo"
   ),
   "Nuevo Cliente"
)</f>
        <v>Nuevo Cliente</v>
      </c>
    </row>
    <row r="1162" spans="1:7" ht="57.6" x14ac:dyDescent="0.3">
      <c r="A1162" s="13" t="s">
        <v>2456</v>
      </c>
      <c r="B1162" s="13" t="s">
        <v>13303</v>
      </c>
      <c r="C1162" s="13" t="s">
        <v>8483</v>
      </c>
      <c r="D1162" s="13" t="s">
        <v>10372</v>
      </c>
      <c r="E1162" s="13" t="s">
        <v>13036</v>
      </c>
      <c r="F1162" s="13"/>
      <c r="G1162" t="str">
        <f ca="1">IFERROR(
   IF(
      TODAY() - _xlfn.XLOOKUP(C1162, Historico_de_ventas!F:F, Historico_de_ventas!C:C, "") &lt;= 90,
      "activo",
      "inactivo"
   ),
   "Nuevo Cliente"
)</f>
        <v>inactivo</v>
      </c>
    </row>
    <row r="1163" spans="1:7" hidden="1" x14ac:dyDescent="0.3">
      <c r="A1163" s="13" t="s">
        <v>720</v>
      </c>
      <c r="B1163" s="13" t="s">
        <v>4760</v>
      </c>
      <c r="C1163" s="13" t="s">
        <v>751</v>
      </c>
      <c r="D1163" s="13" t="s">
        <v>10372</v>
      </c>
      <c r="E1163" s="13"/>
      <c r="F1163" s="13"/>
      <c r="G1163" t="str">
        <f ca="1">IFERROR(
   IF(
      TODAY() - _xlfn.XLOOKUP(C1163, Historico_de_ventas!F:F, Historico_de_ventas!C:C, "") &lt;= 90,
      "activo",
      "inactivo"
   ),
   "Nuevo Cliente"
)</f>
        <v>Nuevo Cliente</v>
      </c>
    </row>
    <row r="1164" spans="1:7" ht="28.8" hidden="1" x14ac:dyDescent="0.3">
      <c r="A1164" s="13" t="s">
        <v>127</v>
      </c>
      <c r="B1164" s="13" t="s">
        <v>13304</v>
      </c>
      <c r="C1164" s="13" t="s">
        <v>8484</v>
      </c>
      <c r="D1164" s="13" t="s">
        <v>10372</v>
      </c>
      <c r="E1164" s="13"/>
      <c r="F1164" s="13"/>
      <c r="G1164" t="str">
        <f ca="1">IFERROR(
   IF(
      TODAY() - _xlfn.XLOOKUP(C1164, Historico_de_ventas!F:F, Historico_de_ventas!C:C, "") &lt;= 90,
      "activo",
      "inactivo"
   ),
   "Nuevo Cliente"
)</f>
        <v>activo</v>
      </c>
    </row>
    <row r="1165" spans="1:7" ht="28.8" hidden="1" x14ac:dyDescent="0.3">
      <c r="A1165" s="13" t="s">
        <v>31</v>
      </c>
      <c r="B1165" s="13" t="s">
        <v>8206</v>
      </c>
      <c r="C1165" s="13" t="s">
        <v>5019</v>
      </c>
      <c r="D1165" s="13" t="s">
        <v>10372</v>
      </c>
      <c r="E1165" s="13"/>
      <c r="F1165" s="13"/>
      <c r="G1165" t="str">
        <f ca="1">IFERROR(
   IF(
      TODAY() - _xlfn.XLOOKUP(C1165, Historico_de_ventas!F:F, Historico_de_ventas!C:C, "") &lt;= 90,
      "activo",
      "inactivo"
   ),
   "Nuevo Cliente"
)</f>
        <v>Nuevo Cliente</v>
      </c>
    </row>
    <row r="1166" spans="1:7" ht="28.8" hidden="1" x14ac:dyDescent="0.3">
      <c r="A1166" s="13" t="s">
        <v>49</v>
      </c>
      <c r="B1166" s="13" t="s">
        <v>3144</v>
      </c>
      <c r="C1166" s="13" t="s">
        <v>4269</v>
      </c>
      <c r="D1166" s="13" t="s">
        <v>10372</v>
      </c>
      <c r="E1166" s="13"/>
      <c r="F1166" s="13"/>
      <c r="G1166" t="str">
        <f ca="1">IFERROR(
   IF(
      TODAY() - _xlfn.XLOOKUP(C1166, Historico_de_ventas!F:F, Historico_de_ventas!C:C, "") &lt;= 90,
      "activo",
      "inactivo"
   ),
   "Nuevo Cliente"
)</f>
        <v>Nuevo Cliente</v>
      </c>
    </row>
    <row r="1167" spans="1:7" ht="28.8" hidden="1" x14ac:dyDescent="0.3">
      <c r="A1167" s="13" t="s">
        <v>123</v>
      </c>
      <c r="B1167" s="13" t="s">
        <v>8203</v>
      </c>
      <c r="C1167" s="13" t="s">
        <v>5580</v>
      </c>
      <c r="D1167" s="13" t="s">
        <v>10372</v>
      </c>
      <c r="E1167" s="13"/>
      <c r="F1167" s="13"/>
      <c r="G1167" t="str">
        <f ca="1">IFERROR(
   IF(
      TODAY() - _xlfn.XLOOKUP(C1167, Historico_de_ventas!F:F, Historico_de_ventas!C:C, "") &lt;= 90,
      "activo",
      "inactivo"
   ),
   "Nuevo Cliente"
)</f>
        <v>Nuevo Cliente</v>
      </c>
    </row>
    <row r="1168" spans="1:7" ht="28.8" hidden="1" x14ac:dyDescent="0.3">
      <c r="A1168" s="13"/>
      <c r="B1168" s="13" t="s">
        <v>13305</v>
      </c>
      <c r="C1168" s="13" t="s">
        <v>13306</v>
      </c>
      <c r="D1168" s="13"/>
      <c r="E1168" s="13"/>
      <c r="F1168" s="13"/>
      <c r="G1168" t="str">
        <f ca="1">IFERROR(
   IF(
      TODAY() - _xlfn.XLOOKUP(C1168, Historico_de_ventas!F:F, Historico_de_ventas!C:C, "") &lt;= 90,
      "activo",
      "inactivo"
   ),
   "Nuevo Cliente"
)</f>
        <v>inactivo</v>
      </c>
    </row>
    <row r="1169" spans="1:7" ht="28.8" hidden="1" x14ac:dyDescent="0.3">
      <c r="A1169" s="13"/>
      <c r="B1169" s="13" t="s">
        <v>10572</v>
      </c>
      <c r="C1169" s="13" t="s">
        <v>5399</v>
      </c>
      <c r="D1169" s="13" t="s">
        <v>10372</v>
      </c>
      <c r="E1169" s="13"/>
      <c r="F1169" s="13"/>
      <c r="G1169" t="str">
        <f ca="1">IFERROR(
   IF(
      TODAY() - _xlfn.XLOOKUP(C1169, Historico_de_ventas!F:F, Historico_de_ventas!C:C, "") &lt;= 90,
      "activo",
      "inactivo"
   ),
   "Nuevo Cliente"
)</f>
        <v>Nuevo Cliente</v>
      </c>
    </row>
    <row r="1170" spans="1:7" ht="28.8" hidden="1" x14ac:dyDescent="0.3">
      <c r="A1170" s="13"/>
      <c r="B1170" s="13"/>
      <c r="C1170" s="13" t="s">
        <v>13307</v>
      </c>
      <c r="D1170" s="13"/>
      <c r="E1170" s="13"/>
      <c r="F1170" s="13"/>
      <c r="G1170" t="str">
        <f ca="1">IFERROR(
   IF(
      TODAY() - _xlfn.XLOOKUP(C1170, Historico_de_ventas!F:F, Historico_de_ventas!C:C, "") &lt;= 90,
      "activo",
      "inactivo"
   ),
   "Nuevo Cliente"
)</f>
        <v>Nuevo Cliente</v>
      </c>
    </row>
    <row r="1171" spans="1:7" hidden="1" x14ac:dyDescent="0.3">
      <c r="A1171" s="13" t="s">
        <v>801</v>
      </c>
      <c r="B1171" s="13" t="s">
        <v>2951</v>
      </c>
      <c r="C1171" s="13" t="s">
        <v>2950</v>
      </c>
      <c r="D1171" s="13" t="s">
        <v>10372</v>
      </c>
      <c r="E1171" s="13"/>
      <c r="F1171" s="13"/>
      <c r="G1171" t="str">
        <f ca="1">IFERROR(
   IF(
      TODAY() - _xlfn.XLOOKUP(C1171, Historico_de_ventas!F:F, Historico_de_ventas!C:C, "") &lt;= 90,
      "activo",
      "inactivo"
   ),
   "Nuevo Cliente"
)</f>
        <v>Nuevo Cliente</v>
      </c>
    </row>
    <row r="1172" spans="1:7" hidden="1" x14ac:dyDescent="0.3">
      <c r="A1172" s="13"/>
      <c r="B1172" s="13"/>
      <c r="C1172" s="13" t="s">
        <v>6444</v>
      </c>
      <c r="D1172" s="13" t="s">
        <v>10372</v>
      </c>
      <c r="E1172" s="13"/>
      <c r="F1172" s="13"/>
      <c r="G1172" t="str">
        <f ca="1">IFERROR(
   IF(
      TODAY() - _xlfn.XLOOKUP(C1172, Historico_de_ventas!F:F, Historico_de_ventas!C:C, "") &lt;= 90,
      "activo",
      "inactivo"
   ),
   "Nuevo Cliente"
)</f>
        <v>Nuevo Cliente</v>
      </c>
    </row>
    <row r="1173" spans="1:7" ht="28.8" hidden="1" x14ac:dyDescent="0.3">
      <c r="A1173" s="13" t="s">
        <v>27</v>
      </c>
      <c r="B1173" s="13" t="s">
        <v>1463</v>
      </c>
      <c r="C1173" s="13" t="s">
        <v>2125</v>
      </c>
      <c r="D1173" s="13" t="s">
        <v>10372</v>
      </c>
      <c r="E1173" s="13"/>
      <c r="F1173" s="13"/>
      <c r="G1173" t="str">
        <f ca="1">IFERROR(
   IF(
      TODAY() - _xlfn.XLOOKUP(C1173, Historico_de_ventas!F:F, Historico_de_ventas!C:C, "") &lt;= 90,
      "activo",
      "inactivo"
   ),
   "Nuevo Cliente"
)</f>
        <v>Nuevo Cliente</v>
      </c>
    </row>
    <row r="1174" spans="1:7" ht="28.8" hidden="1" x14ac:dyDescent="0.3">
      <c r="A1174" s="13" t="s">
        <v>26</v>
      </c>
      <c r="B1174" s="13" t="s">
        <v>126</v>
      </c>
      <c r="C1174" s="13" t="s">
        <v>4887</v>
      </c>
      <c r="D1174" s="13" t="s">
        <v>10372</v>
      </c>
      <c r="E1174" s="13"/>
      <c r="F1174" s="13"/>
      <c r="G1174" t="str">
        <f ca="1">IFERROR(
   IF(
      TODAY() - _xlfn.XLOOKUP(C1174, Historico_de_ventas!F:F, Historico_de_ventas!C:C, "") &lt;= 90,
      "activo",
      "inactivo"
   ),
   "Nuevo Cliente"
)</f>
        <v>inactivo</v>
      </c>
    </row>
    <row r="1175" spans="1:7" hidden="1" x14ac:dyDescent="0.3">
      <c r="A1175" s="13"/>
      <c r="B1175" s="13" t="s">
        <v>10580</v>
      </c>
      <c r="C1175" s="13" t="s">
        <v>8485</v>
      </c>
      <c r="D1175" s="13" t="s">
        <v>10372</v>
      </c>
      <c r="E1175" s="13"/>
      <c r="F1175" s="13"/>
      <c r="G1175" t="str">
        <f ca="1">IFERROR(
   IF(
      TODAY() - _xlfn.XLOOKUP(C1175, Historico_de_ventas!F:F, Historico_de_ventas!C:C, "") &lt;= 90,
      "activo",
      "inactivo"
   ),
   "Nuevo Cliente"
)</f>
        <v>Nuevo Cliente</v>
      </c>
    </row>
    <row r="1176" spans="1:7" hidden="1" x14ac:dyDescent="0.3">
      <c r="A1176" s="13" t="s">
        <v>49</v>
      </c>
      <c r="B1176" s="13" t="s">
        <v>2994</v>
      </c>
      <c r="C1176" s="13" t="s">
        <v>2993</v>
      </c>
      <c r="D1176" s="13" t="s">
        <v>10372</v>
      </c>
      <c r="E1176" s="13"/>
      <c r="F1176" s="13"/>
      <c r="G1176" t="str">
        <f ca="1">IFERROR(
   IF(
      TODAY() - _xlfn.XLOOKUP(C1176, Historico_de_ventas!F:F, Historico_de_ventas!C:C, "") &lt;= 90,
      "activo",
      "inactivo"
   ),
   "Nuevo Cliente"
)</f>
        <v>Nuevo Cliente</v>
      </c>
    </row>
    <row r="1177" spans="1:7" hidden="1" x14ac:dyDescent="0.3">
      <c r="A1177" s="13" t="s">
        <v>49</v>
      </c>
      <c r="B1177" s="13" t="s">
        <v>743</v>
      </c>
      <c r="C1177" s="13" t="s">
        <v>742</v>
      </c>
      <c r="D1177" s="13" t="s">
        <v>10372</v>
      </c>
      <c r="E1177" s="13"/>
      <c r="F1177" s="13"/>
      <c r="G1177" t="str">
        <f ca="1">IFERROR(
   IF(
      TODAY() - _xlfn.XLOOKUP(C1177, Historico_de_ventas!F:F, Historico_de_ventas!C:C, "") &lt;= 90,
      "activo",
      "inactivo"
   ),
   "Nuevo Cliente"
)</f>
        <v>Nuevo Cliente</v>
      </c>
    </row>
    <row r="1178" spans="1:7" hidden="1" x14ac:dyDescent="0.3">
      <c r="A1178" s="13"/>
      <c r="B1178" s="13"/>
      <c r="C1178" s="13" t="s">
        <v>6488</v>
      </c>
      <c r="D1178" s="13" t="s">
        <v>10372</v>
      </c>
      <c r="E1178" s="13"/>
      <c r="F1178" s="13"/>
      <c r="G1178" t="str">
        <f ca="1">IFERROR(
   IF(
      TODAY() - _xlfn.XLOOKUP(C1178, Historico_de_ventas!F:F, Historico_de_ventas!C:C, "") &lt;= 90,
      "activo",
      "inactivo"
   ),
   "Nuevo Cliente"
)</f>
        <v>Nuevo Cliente</v>
      </c>
    </row>
    <row r="1179" spans="1:7" hidden="1" x14ac:dyDescent="0.3">
      <c r="A1179" s="13"/>
      <c r="B1179" s="13"/>
      <c r="C1179" s="13" t="s">
        <v>5228</v>
      </c>
      <c r="D1179" s="13" t="s">
        <v>10372</v>
      </c>
      <c r="E1179" s="13"/>
      <c r="F1179" s="13"/>
      <c r="G1179" t="str">
        <f ca="1">IFERROR(
   IF(
      TODAY() - _xlfn.XLOOKUP(C1179, Historico_de_ventas!F:F, Historico_de_ventas!C:C, "") &lt;= 90,
      "activo",
      "inactivo"
   ),
   "Nuevo Cliente"
)</f>
        <v>Nuevo Cliente</v>
      </c>
    </row>
    <row r="1180" spans="1:7" ht="28.8" hidden="1" x14ac:dyDescent="0.3">
      <c r="A1180" s="13" t="s">
        <v>49</v>
      </c>
      <c r="B1180" s="13" t="s">
        <v>1786</v>
      </c>
      <c r="C1180" s="13" t="s">
        <v>1785</v>
      </c>
      <c r="D1180" s="13" t="s">
        <v>10372</v>
      </c>
      <c r="E1180" s="13"/>
      <c r="F1180" s="13"/>
      <c r="G1180" t="str">
        <f ca="1">IFERROR(
   IF(
      TODAY() - _xlfn.XLOOKUP(C1180, Historico_de_ventas!F:F, Historico_de_ventas!C:C, "") &lt;= 90,
      "activo",
      "inactivo"
   ),
   "Nuevo Cliente"
)</f>
        <v>Nuevo Cliente</v>
      </c>
    </row>
    <row r="1181" spans="1:7" hidden="1" x14ac:dyDescent="0.3">
      <c r="A1181" s="13" t="s">
        <v>26</v>
      </c>
      <c r="B1181" s="13" t="s">
        <v>4377</v>
      </c>
      <c r="C1181" s="13" t="s">
        <v>4376</v>
      </c>
      <c r="D1181" s="13" t="s">
        <v>10372</v>
      </c>
      <c r="E1181" s="13"/>
      <c r="F1181" s="13"/>
      <c r="G1181" t="str">
        <f ca="1">IFERROR(
   IF(
      TODAY() - _xlfn.XLOOKUP(C1181, Historico_de_ventas!F:F, Historico_de_ventas!C:C, "") &lt;= 90,
      "activo",
      "inactivo"
   ),
   "Nuevo Cliente"
)</f>
        <v>Nuevo Cliente</v>
      </c>
    </row>
    <row r="1182" spans="1:7" ht="28.8" hidden="1" x14ac:dyDescent="0.3">
      <c r="A1182" s="13" t="s">
        <v>1441</v>
      </c>
      <c r="B1182" s="13" t="s">
        <v>7597</v>
      </c>
      <c r="C1182" s="13" t="s">
        <v>6114</v>
      </c>
      <c r="D1182" s="13" t="s">
        <v>10372</v>
      </c>
      <c r="E1182" s="13"/>
      <c r="F1182" s="13"/>
      <c r="G1182" t="str">
        <f ca="1">IFERROR(
   IF(
      TODAY() - _xlfn.XLOOKUP(C1182, Historico_de_ventas!F:F, Historico_de_ventas!C:C, "") &lt;= 90,
      "activo",
      "inactivo"
   ),
   "Nuevo Cliente"
)</f>
        <v>Nuevo Cliente</v>
      </c>
    </row>
    <row r="1183" spans="1:7" hidden="1" x14ac:dyDescent="0.3">
      <c r="A1183" s="13" t="s">
        <v>31</v>
      </c>
      <c r="B1183" s="13" t="s">
        <v>10581</v>
      </c>
      <c r="C1183" s="13" t="s">
        <v>8486</v>
      </c>
      <c r="D1183" s="13" t="s">
        <v>10372</v>
      </c>
      <c r="E1183" s="13"/>
      <c r="F1183" s="13"/>
      <c r="G1183" t="str">
        <f ca="1">IFERROR(
   IF(
      TODAY() - _xlfn.XLOOKUP(C1183, Historico_de_ventas!F:F, Historico_de_ventas!C:C, "") &lt;= 90,
      "activo",
      "inactivo"
   ),
   "Nuevo Cliente"
)</f>
        <v>Nuevo Cliente</v>
      </c>
    </row>
    <row r="1184" spans="1:7" ht="28.8" hidden="1" x14ac:dyDescent="0.3">
      <c r="A1184" s="13" t="s">
        <v>10298</v>
      </c>
      <c r="B1184" s="13" t="s">
        <v>10573</v>
      </c>
      <c r="C1184" s="13" t="s">
        <v>5151</v>
      </c>
      <c r="D1184" s="13" t="s">
        <v>10372</v>
      </c>
      <c r="E1184" s="13"/>
      <c r="F1184" s="13"/>
      <c r="G1184" t="str">
        <f ca="1">IFERROR(
   IF(
      TODAY() - _xlfn.XLOOKUP(C1184, Historico_de_ventas!F:F, Historico_de_ventas!C:C, "") &lt;= 90,
      "activo",
      "inactivo"
   ),
   "Nuevo Cliente"
)</f>
        <v>Nuevo Cliente</v>
      </c>
    </row>
    <row r="1185" spans="1:7" hidden="1" x14ac:dyDescent="0.3">
      <c r="A1185" s="13" t="s">
        <v>6</v>
      </c>
      <c r="B1185" s="13" t="s">
        <v>5407</v>
      </c>
      <c r="C1185" s="13" t="s">
        <v>5406</v>
      </c>
      <c r="D1185" s="13" t="s">
        <v>10372</v>
      </c>
      <c r="E1185" s="13"/>
      <c r="F1185" s="13"/>
      <c r="G1185" t="str">
        <f ca="1">IFERROR(
   IF(
      TODAY() - _xlfn.XLOOKUP(C1185, Historico_de_ventas!F:F, Historico_de_ventas!C:C, "") &lt;= 90,
      "activo",
      "inactivo"
   ),
   "Nuevo Cliente"
)</f>
        <v>Nuevo Cliente</v>
      </c>
    </row>
    <row r="1186" spans="1:7" hidden="1" x14ac:dyDescent="0.3">
      <c r="A1186" s="13" t="s">
        <v>6</v>
      </c>
      <c r="B1186" s="13" t="s">
        <v>873</v>
      </c>
      <c r="C1186" s="13" t="s">
        <v>4695</v>
      </c>
      <c r="D1186" s="13" t="s">
        <v>10372</v>
      </c>
      <c r="E1186" s="13"/>
      <c r="F1186" s="13"/>
      <c r="G1186" t="str">
        <f ca="1">IFERROR(
   IF(
      TODAY() - _xlfn.XLOOKUP(C1186, Historico_de_ventas!F:F, Historico_de_ventas!C:C, "") &lt;= 90,
      "activo",
      "inactivo"
   ),
   "Nuevo Cliente"
)</f>
        <v>Nuevo Cliente</v>
      </c>
    </row>
    <row r="1187" spans="1:7" hidden="1" x14ac:dyDescent="0.3">
      <c r="A1187" s="13" t="s">
        <v>801</v>
      </c>
      <c r="B1187" s="13" t="s">
        <v>2986</v>
      </c>
      <c r="C1187" s="13" t="s">
        <v>8487</v>
      </c>
      <c r="D1187" s="13" t="s">
        <v>10372</v>
      </c>
      <c r="E1187" s="13"/>
      <c r="F1187" s="13"/>
      <c r="G1187" t="str">
        <f ca="1">IFERROR(
   IF(
      TODAY() - _xlfn.XLOOKUP(C1187, Historico_de_ventas!F:F, Historico_de_ventas!C:C, "") &lt;= 90,
      "activo",
      "inactivo"
   ),
   "Nuevo Cliente"
)</f>
        <v>Nuevo Cliente</v>
      </c>
    </row>
    <row r="1188" spans="1:7" ht="28.8" hidden="1" x14ac:dyDescent="0.3">
      <c r="A1188" s="13"/>
      <c r="B1188" s="13"/>
      <c r="C1188" s="13" t="s">
        <v>13308</v>
      </c>
      <c r="D1188" s="13"/>
      <c r="E1188" s="13"/>
      <c r="F1188" s="13"/>
      <c r="G1188" t="str">
        <f ca="1">IFERROR(
   IF(
      TODAY() - _xlfn.XLOOKUP(C1188, Historico_de_ventas!F:F, Historico_de_ventas!C:C, "") &lt;= 90,
      "activo",
      "inactivo"
   ),
   "Nuevo Cliente"
)</f>
        <v>Nuevo Cliente</v>
      </c>
    </row>
    <row r="1189" spans="1:7" hidden="1" x14ac:dyDescent="0.3">
      <c r="A1189" s="13" t="s">
        <v>305</v>
      </c>
      <c r="B1189" s="13" t="s">
        <v>10582</v>
      </c>
      <c r="C1189" s="13" t="s">
        <v>2754</v>
      </c>
      <c r="D1189" s="13" t="s">
        <v>10372</v>
      </c>
      <c r="E1189" s="13"/>
      <c r="F1189" s="13"/>
      <c r="G1189" t="str">
        <f ca="1">IFERROR(
   IF(
      TODAY() - _xlfn.XLOOKUP(C1189, Historico_de_ventas!F:F, Historico_de_ventas!C:C, "") &lt;= 90,
      "activo",
      "inactivo"
   ),
   "Nuevo Cliente"
)</f>
        <v>activo</v>
      </c>
    </row>
    <row r="1190" spans="1:7" hidden="1" x14ac:dyDescent="0.3">
      <c r="A1190" s="13"/>
      <c r="B1190" s="13"/>
      <c r="C1190" s="13" t="s">
        <v>651</v>
      </c>
      <c r="D1190" s="13" t="s">
        <v>10372</v>
      </c>
      <c r="E1190" s="13"/>
      <c r="F1190" s="13"/>
      <c r="G1190" t="str">
        <f ca="1">IFERROR(
   IF(
      TODAY() - _xlfn.XLOOKUP(C1190, Historico_de_ventas!F:F, Historico_de_ventas!C:C, "") &lt;= 90,
      "activo",
      "inactivo"
   ),
   "Nuevo Cliente"
)</f>
        <v>Nuevo Cliente</v>
      </c>
    </row>
    <row r="1191" spans="1:7" ht="43.2" hidden="1" x14ac:dyDescent="0.3">
      <c r="A1191" s="13"/>
      <c r="B1191" s="13" t="s">
        <v>13309</v>
      </c>
      <c r="C1191" s="13" t="s">
        <v>8201</v>
      </c>
      <c r="D1191" s="13" t="s">
        <v>10372</v>
      </c>
      <c r="E1191" s="13"/>
      <c r="F1191" s="13"/>
      <c r="G1191" t="str">
        <f ca="1">IFERROR(
   IF(
      TODAY() - _xlfn.XLOOKUP(C1191, Historico_de_ventas!F:F, Historico_de_ventas!C:C, "") &lt;= 90,
      "activo",
      "inactivo"
   ),
   "Nuevo Cliente"
)</f>
        <v>Nuevo Cliente</v>
      </c>
    </row>
    <row r="1192" spans="1:7" ht="28.8" hidden="1" x14ac:dyDescent="0.3">
      <c r="A1192" s="13" t="s">
        <v>49</v>
      </c>
      <c r="B1192" s="13" t="s">
        <v>8202</v>
      </c>
      <c r="C1192" s="13" t="s">
        <v>8201</v>
      </c>
      <c r="D1192" s="13" t="s">
        <v>10372</v>
      </c>
      <c r="E1192" s="13"/>
      <c r="F1192" s="13"/>
      <c r="G1192" t="str">
        <f ca="1">IFERROR(
   IF(
      TODAY() - _xlfn.XLOOKUP(C1192, Historico_de_ventas!F:F, Historico_de_ventas!C:C, "") &lt;= 90,
      "activo",
      "inactivo"
   ),
   "Nuevo Cliente"
)</f>
        <v>Nuevo Cliente</v>
      </c>
    </row>
    <row r="1193" spans="1:7" hidden="1" x14ac:dyDescent="0.3">
      <c r="A1193" s="13" t="s">
        <v>6</v>
      </c>
      <c r="B1193" s="13" t="s">
        <v>7619</v>
      </c>
      <c r="C1193" s="13" t="s">
        <v>5646</v>
      </c>
      <c r="D1193" s="13" t="s">
        <v>10372</v>
      </c>
      <c r="E1193" s="13"/>
      <c r="F1193" s="13"/>
      <c r="G1193" t="str">
        <f ca="1">IFERROR(
   IF(
      TODAY() - _xlfn.XLOOKUP(C1193, Historico_de_ventas!F:F, Historico_de_ventas!C:C, "") &lt;= 90,
      "activo",
      "inactivo"
   ),
   "Nuevo Cliente"
)</f>
        <v>Nuevo Cliente</v>
      </c>
    </row>
    <row r="1194" spans="1:7" hidden="1" x14ac:dyDescent="0.3">
      <c r="A1194" s="13" t="s">
        <v>52</v>
      </c>
      <c r="B1194" s="13" t="s">
        <v>7156</v>
      </c>
      <c r="C1194" s="13" t="s">
        <v>7155</v>
      </c>
      <c r="D1194" s="13" t="s">
        <v>10372</v>
      </c>
      <c r="E1194" s="13"/>
      <c r="F1194" s="13"/>
      <c r="G1194" t="str">
        <f ca="1">IFERROR(
   IF(
      TODAY() - _xlfn.XLOOKUP(C1194, Historico_de_ventas!F:F, Historico_de_ventas!C:C, "") &lt;= 90,
      "activo",
      "inactivo"
   ),
   "Nuevo Cliente"
)</f>
        <v>Nuevo Cliente</v>
      </c>
    </row>
    <row r="1195" spans="1:7" hidden="1" x14ac:dyDescent="0.3">
      <c r="A1195" s="13" t="s">
        <v>1451</v>
      </c>
      <c r="B1195" s="13" t="s">
        <v>3241</v>
      </c>
      <c r="C1195" s="13" t="s">
        <v>3240</v>
      </c>
      <c r="D1195" s="13" t="s">
        <v>10372</v>
      </c>
      <c r="E1195" s="13"/>
      <c r="F1195" s="13"/>
      <c r="G1195" t="str">
        <f ca="1">IFERROR(
   IF(
      TODAY() - _xlfn.XLOOKUP(C1195, Historico_de_ventas!F:F, Historico_de_ventas!C:C, "") &lt;= 90,
      "activo",
      "inactivo"
   ),
   "Nuevo Cliente"
)</f>
        <v>Nuevo Cliente</v>
      </c>
    </row>
    <row r="1196" spans="1:7" hidden="1" x14ac:dyDescent="0.3">
      <c r="A1196" s="13" t="s">
        <v>449</v>
      </c>
      <c r="B1196" s="13" t="s">
        <v>10583</v>
      </c>
      <c r="C1196" s="13" t="s">
        <v>8488</v>
      </c>
      <c r="D1196" s="13" t="s">
        <v>10372</v>
      </c>
      <c r="E1196" s="13"/>
      <c r="F1196" s="13"/>
      <c r="G1196" t="str">
        <f ca="1">IFERROR(
   IF(
      TODAY() - _xlfn.XLOOKUP(C1196, Historico_de_ventas!F:F, Historico_de_ventas!C:C, "") &lt;= 90,
      "activo",
      "inactivo"
   ),
   "Nuevo Cliente"
)</f>
        <v>Nuevo Cliente</v>
      </c>
    </row>
    <row r="1197" spans="1:7" ht="28.8" hidden="1" x14ac:dyDescent="0.3">
      <c r="A1197" s="13" t="s">
        <v>6955</v>
      </c>
      <c r="B1197" s="13"/>
      <c r="C1197" s="13" t="s">
        <v>6954</v>
      </c>
      <c r="D1197" s="13" t="s">
        <v>10372</v>
      </c>
      <c r="E1197" s="13"/>
      <c r="F1197" s="13"/>
      <c r="G1197" t="str">
        <f ca="1">IFERROR(
   IF(
      TODAY() - _xlfn.XLOOKUP(C1197, Historico_de_ventas!F:F, Historico_de_ventas!C:C, "") &lt;= 90,
      "activo",
      "inactivo"
   ),
   "Nuevo Cliente"
)</f>
        <v>Nuevo Cliente</v>
      </c>
    </row>
    <row r="1198" spans="1:7" hidden="1" x14ac:dyDescent="0.3">
      <c r="A1198" s="13" t="s">
        <v>115</v>
      </c>
      <c r="B1198" s="13" t="s">
        <v>10584</v>
      </c>
      <c r="C1198" s="13" t="s">
        <v>8489</v>
      </c>
      <c r="D1198" s="13" t="s">
        <v>10372</v>
      </c>
      <c r="E1198" s="13"/>
      <c r="F1198" s="13"/>
      <c r="G1198" t="str">
        <f ca="1">IFERROR(
   IF(
      TODAY() - _xlfn.XLOOKUP(C1198, Historico_de_ventas!F:F, Historico_de_ventas!C:C, "") &lt;= 90,
      "activo",
      "inactivo"
   ),
   "Nuevo Cliente"
)</f>
        <v>Nuevo Cliente</v>
      </c>
    </row>
    <row r="1199" spans="1:7" hidden="1" x14ac:dyDescent="0.3">
      <c r="A1199" s="13"/>
      <c r="B1199" s="13" t="s">
        <v>3045</v>
      </c>
      <c r="C1199" s="13" t="s">
        <v>88</v>
      </c>
      <c r="D1199" s="13" t="s">
        <v>10372</v>
      </c>
      <c r="E1199" s="13"/>
      <c r="F1199" s="13"/>
      <c r="G1199" t="str">
        <f ca="1">IFERROR(
   IF(
      TODAY() - _xlfn.XLOOKUP(C1199, Historico_de_ventas!F:F, Historico_de_ventas!C:C, "") &lt;= 90,
      "activo",
      "inactivo"
   ),
   "Nuevo Cliente"
)</f>
        <v>Nuevo Cliente</v>
      </c>
    </row>
    <row r="1200" spans="1:7" hidden="1" x14ac:dyDescent="0.3">
      <c r="A1200" s="13" t="s">
        <v>6</v>
      </c>
      <c r="B1200" s="13" t="s">
        <v>3121</v>
      </c>
      <c r="C1200" s="13" t="s">
        <v>8490</v>
      </c>
      <c r="D1200" s="13" t="s">
        <v>10372</v>
      </c>
      <c r="E1200" s="13"/>
      <c r="F1200" s="13"/>
      <c r="G1200" t="str">
        <f ca="1">IFERROR(
   IF(
      TODAY() - _xlfn.XLOOKUP(C1200, Historico_de_ventas!F:F, Historico_de_ventas!C:C, "") &lt;= 90,
      "activo",
      "inactivo"
   ),
   "Nuevo Cliente"
)</f>
        <v>Nuevo Cliente</v>
      </c>
    </row>
    <row r="1201" spans="1:7" ht="28.8" x14ac:dyDescent="0.3">
      <c r="A1201" s="13"/>
      <c r="B1201" s="13" t="s">
        <v>13310</v>
      </c>
      <c r="C1201" s="13" t="s">
        <v>13311</v>
      </c>
      <c r="D1201" s="13" t="s">
        <v>10372</v>
      </c>
      <c r="E1201" s="13" t="s">
        <v>13079</v>
      </c>
      <c r="F1201" s="13"/>
      <c r="G1201" t="str">
        <f ca="1">IFERROR(
   IF(
      TODAY() - _xlfn.XLOOKUP(C1201, Historico_de_ventas!F:F, Historico_de_ventas!C:C, "") &lt;= 90,
      "activo",
      "inactivo"
   ),
   "Nuevo Cliente"
)</f>
        <v>Nuevo Cliente</v>
      </c>
    </row>
    <row r="1202" spans="1:7" ht="28.8" hidden="1" x14ac:dyDescent="0.3">
      <c r="A1202" s="13"/>
      <c r="B1202" s="13" t="s">
        <v>2774</v>
      </c>
      <c r="C1202" s="13" t="s">
        <v>5565</v>
      </c>
      <c r="D1202" s="13" t="s">
        <v>10372</v>
      </c>
      <c r="E1202" s="13"/>
      <c r="F1202" s="13"/>
      <c r="G1202" t="str">
        <f ca="1">IFERROR(
   IF(
      TODAY() - _xlfn.XLOOKUP(C1202, Historico_de_ventas!F:F, Historico_de_ventas!C:C, "") &lt;= 90,
      "activo",
      "inactivo"
   ),
   "Nuevo Cliente"
)</f>
        <v>Nuevo Cliente</v>
      </c>
    </row>
    <row r="1203" spans="1:7" ht="28.8" hidden="1" x14ac:dyDescent="0.3">
      <c r="A1203" s="13"/>
      <c r="B1203" s="13"/>
      <c r="C1203" s="13" t="s">
        <v>8491</v>
      </c>
      <c r="D1203" s="13"/>
      <c r="E1203" s="13"/>
      <c r="F1203" s="13"/>
      <c r="G1203" t="str">
        <f ca="1">IFERROR(
   IF(
      TODAY() - _xlfn.XLOOKUP(C1203, Historico_de_ventas!F:F, Historico_de_ventas!C:C, "") &lt;= 90,
      "activo",
      "inactivo"
   ),
   "Nuevo Cliente"
)</f>
        <v>Nuevo Cliente</v>
      </c>
    </row>
    <row r="1204" spans="1:7" ht="28.8" hidden="1" x14ac:dyDescent="0.3">
      <c r="A1204" s="13"/>
      <c r="B1204" s="13"/>
      <c r="C1204" s="13" t="s">
        <v>8491</v>
      </c>
      <c r="D1204" s="13" t="s">
        <v>10372</v>
      </c>
      <c r="E1204" s="13"/>
      <c r="F1204" s="13"/>
      <c r="G1204" t="str">
        <f ca="1">IFERROR(
   IF(
      TODAY() - _xlfn.XLOOKUP(C1204, Historico_de_ventas!F:F, Historico_de_ventas!C:C, "") &lt;= 90,
      "activo",
      "inactivo"
   ),
   "Nuevo Cliente"
)</f>
        <v>Nuevo Cliente</v>
      </c>
    </row>
    <row r="1205" spans="1:7" ht="28.8" x14ac:dyDescent="0.3">
      <c r="A1205" s="13"/>
      <c r="B1205" s="13" t="s">
        <v>10585</v>
      </c>
      <c r="C1205" s="13" t="s">
        <v>8492</v>
      </c>
      <c r="D1205" s="13" t="s">
        <v>10372</v>
      </c>
      <c r="E1205" s="13" t="s">
        <v>13169</v>
      </c>
      <c r="F1205" s="13"/>
      <c r="G1205" t="str">
        <f ca="1">IFERROR(
   IF(
      TODAY() - _xlfn.XLOOKUP(C1205, Historico_de_ventas!F:F, Historico_de_ventas!C:C, "") &lt;= 90,
      "activo",
      "inactivo"
   ),
   "Nuevo Cliente"
)</f>
        <v>inactivo</v>
      </c>
    </row>
    <row r="1206" spans="1:7" hidden="1" x14ac:dyDescent="0.3">
      <c r="A1206" s="13" t="s">
        <v>121</v>
      </c>
      <c r="B1206" s="13" t="s">
        <v>10586</v>
      </c>
      <c r="C1206" s="13" t="s">
        <v>8493</v>
      </c>
      <c r="D1206" s="13" t="s">
        <v>10372</v>
      </c>
      <c r="E1206" s="13"/>
      <c r="F1206" s="13"/>
      <c r="G1206" t="str">
        <f ca="1">IFERROR(
   IF(
      TODAY() - _xlfn.XLOOKUP(C1206, Historico_de_ventas!F:F, Historico_de_ventas!C:C, "") &lt;= 90,
      "activo",
      "inactivo"
   ),
   "Nuevo Cliente"
)</f>
        <v>Nuevo Cliente</v>
      </c>
    </row>
    <row r="1207" spans="1:7" hidden="1" x14ac:dyDescent="0.3">
      <c r="A1207" s="13"/>
      <c r="B1207" s="13"/>
      <c r="C1207" s="13" t="s">
        <v>8494</v>
      </c>
      <c r="D1207" s="13"/>
      <c r="E1207" s="13"/>
      <c r="F1207" s="13"/>
      <c r="G1207" t="str">
        <f ca="1">IFERROR(
   IF(
      TODAY() - _xlfn.XLOOKUP(C1207, Historico_de_ventas!F:F, Historico_de_ventas!C:C, "") &lt;= 90,
      "activo",
      "inactivo"
   ),
   "Nuevo Cliente"
)</f>
        <v>Nuevo Cliente</v>
      </c>
    </row>
    <row r="1208" spans="1:7" ht="28.8" hidden="1" x14ac:dyDescent="0.3">
      <c r="A1208" s="13" t="s">
        <v>1632</v>
      </c>
      <c r="B1208" s="13" t="s">
        <v>2486</v>
      </c>
      <c r="C1208" s="13" t="s">
        <v>8494</v>
      </c>
      <c r="D1208" s="13" t="s">
        <v>10372</v>
      </c>
      <c r="E1208" s="13"/>
      <c r="F1208" s="13"/>
      <c r="G1208" t="str">
        <f ca="1">IFERROR(
   IF(
      TODAY() - _xlfn.XLOOKUP(C1208, Historico_de_ventas!F:F, Historico_de_ventas!C:C, "") &lt;= 90,
      "activo",
      "inactivo"
   ),
   "Nuevo Cliente"
)</f>
        <v>Nuevo Cliente</v>
      </c>
    </row>
    <row r="1209" spans="1:7" hidden="1" x14ac:dyDescent="0.3">
      <c r="A1209" s="13" t="s">
        <v>1441</v>
      </c>
      <c r="B1209" s="13"/>
      <c r="C1209" s="13" t="s">
        <v>5712</v>
      </c>
      <c r="D1209" s="13" t="s">
        <v>10372</v>
      </c>
      <c r="E1209" s="13"/>
      <c r="F1209" s="13"/>
      <c r="G1209" t="str">
        <f ca="1">IFERROR(
   IF(
      TODAY() - _xlfn.XLOOKUP(C1209, Historico_de_ventas!F:F, Historico_de_ventas!C:C, "") &lt;= 90,
      "activo",
      "inactivo"
   ),
   "Nuevo Cliente"
)</f>
        <v>Nuevo Cliente</v>
      </c>
    </row>
    <row r="1210" spans="1:7" hidden="1" x14ac:dyDescent="0.3">
      <c r="A1210" s="13"/>
      <c r="B1210" s="13" t="s">
        <v>10579</v>
      </c>
      <c r="C1210" s="13" t="s">
        <v>4292</v>
      </c>
      <c r="D1210" s="13" t="s">
        <v>10372</v>
      </c>
      <c r="E1210" s="13"/>
      <c r="F1210" s="13"/>
      <c r="G1210" t="str">
        <f ca="1">IFERROR(
   IF(
      TODAY() - _xlfn.XLOOKUP(C1210, Historico_de_ventas!F:F, Historico_de_ventas!C:C, "") &lt;= 90,
      "activo",
      "inactivo"
   ),
   "Nuevo Cliente"
)</f>
        <v>Nuevo Cliente</v>
      </c>
    </row>
    <row r="1211" spans="1:7" ht="43.2" hidden="1" x14ac:dyDescent="0.3">
      <c r="A1211" s="13"/>
      <c r="B1211" s="13" t="s">
        <v>13312</v>
      </c>
      <c r="C1211" s="13" t="s">
        <v>12159</v>
      </c>
      <c r="D1211" s="13" t="s">
        <v>10372</v>
      </c>
      <c r="E1211" s="13" t="s">
        <v>13063</v>
      </c>
      <c r="F1211" s="13"/>
      <c r="G1211" t="str">
        <f ca="1">IFERROR(
   IF(
      TODAY() - _xlfn.XLOOKUP(C1211, Historico_de_ventas!F:F, Historico_de_ventas!C:C, "") &lt;= 90,
      "activo",
      "inactivo"
   ),
   "Nuevo Cliente"
)</f>
        <v>inactivo</v>
      </c>
    </row>
    <row r="1212" spans="1:7" ht="28.8" hidden="1" x14ac:dyDescent="0.3">
      <c r="A1212" s="13" t="s">
        <v>427</v>
      </c>
      <c r="B1212" s="13" t="s">
        <v>6757</v>
      </c>
      <c r="C1212" s="13" t="s">
        <v>6756</v>
      </c>
      <c r="D1212" s="13" t="s">
        <v>10372</v>
      </c>
      <c r="E1212" s="13"/>
      <c r="F1212" s="13"/>
      <c r="G1212" t="str">
        <f ca="1">IFERROR(
   IF(
      TODAY() - _xlfn.XLOOKUP(C1212, Historico_de_ventas!F:F, Historico_de_ventas!C:C, "") &lt;= 90,
      "activo",
      "inactivo"
   ),
   "Nuevo Cliente"
)</f>
        <v>Nuevo Cliente</v>
      </c>
    </row>
    <row r="1213" spans="1:7" ht="28.8" hidden="1" x14ac:dyDescent="0.3">
      <c r="A1213" s="13" t="s">
        <v>49</v>
      </c>
      <c r="B1213" s="13" t="s">
        <v>2503</v>
      </c>
      <c r="C1213" s="13" t="s">
        <v>2502</v>
      </c>
      <c r="D1213" s="13" t="s">
        <v>10372</v>
      </c>
      <c r="E1213" s="13"/>
      <c r="F1213" s="13"/>
      <c r="G1213" t="str">
        <f ca="1">IFERROR(
   IF(
      TODAY() - _xlfn.XLOOKUP(C1213, Historico_de_ventas!F:F, Historico_de_ventas!C:C, "") &lt;= 90,
      "activo",
      "inactivo"
   ),
   "Nuevo Cliente"
)</f>
        <v>inactivo</v>
      </c>
    </row>
    <row r="1214" spans="1:7" ht="28.8" hidden="1" x14ac:dyDescent="0.3">
      <c r="A1214" s="13" t="s">
        <v>2456</v>
      </c>
      <c r="B1214" s="13" t="s">
        <v>10587</v>
      </c>
      <c r="C1214" s="13" t="s">
        <v>8495</v>
      </c>
      <c r="D1214" s="13" t="s">
        <v>10372</v>
      </c>
      <c r="E1214" s="13"/>
      <c r="F1214" s="13"/>
      <c r="G1214" t="str">
        <f ca="1">IFERROR(
   IF(
      TODAY() - _xlfn.XLOOKUP(C1214, Historico_de_ventas!F:F, Historico_de_ventas!C:C, "") &lt;= 90,
      "activo",
      "inactivo"
   ),
   "Nuevo Cliente"
)</f>
        <v>Nuevo Cliente</v>
      </c>
    </row>
    <row r="1215" spans="1:7" hidden="1" x14ac:dyDescent="0.3">
      <c r="A1215" s="13" t="s">
        <v>141</v>
      </c>
      <c r="B1215" s="13"/>
      <c r="C1215" s="13" t="s">
        <v>2208</v>
      </c>
      <c r="D1215" s="13" t="s">
        <v>10372</v>
      </c>
      <c r="E1215" s="13"/>
      <c r="F1215" s="13"/>
      <c r="G1215" t="str">
        <f ca="1">IFERROR(
   IF(
      TODAY() - _xlfn.XLOOKUP(C1215, Historico_de_ventas!F:F, Historico_de_ventas!C:C, "") &lt;= 90,
      "activo",
      "inactivo"
   ),
   "Nuevo Cliente"
)</f>
        <v>Nuevo Cliente</v>
      </c>
    </row>
    <row r="1216" spans="1:7" hidden="1" x14ac:dyDescent="0.3">
      <c r="A1216" s="13" t="s">
        <v>7741</v>
      </c>
      <c r="B1216" s="13" t="s">
        <v>8200</v>
      </c>
      <c r="C1216" s="13" t="s">
        <v>8199</v>
      </c>
      <c r="D1216" s="13" t="s">
        <v>10372</v>
      </c>
      <c r="E1216" s="13"/>
      <c r="F1216" s="13"/>
      <c r="G1216" t="str">
        <f ca="1">IFERROR(
   IF(
      TODAY() - _xlfn.XLOOKUP(C1216, Historico_de_ventas!F:F, Historico_de_ventas!C:C, "") &lt;= 90,
      "activo",
      "inactivo"
   ),
   "Nuevo Cliente"
)</f>
        <v>Nuevo Cliente</v>
      </c>
    </row>
    <row r="1217" spans="1:7" ht="28.8" hidden="1" x14ac:dyDescent="0.3">
      <c r="A1217" s="13" t="s">
        <v>49</v>
      </c>
      <c r="B1217" s="13" t="s">
        <v>8198</v>
      </c>
      <c r="C1217" s="13" t="s">
        <v>8197</v>
      </c>
      <c r="D1217" s="13" t="s">
        <v>10372</v>
      </c>
      <c r="E1217" s="13"/>
      <c r="F1217" s="13"/>
      <c r="G1217" t="str">
        <f ca="1">IFERROR(
   IF(
      TODAY() - _xlfn.XLOOKUP(C1217, Historico_de_ventas!F:F, Historico_de_ventas!C:C, "") &lt;= 90,
      "activo",
      "inactivo"
   ),
   "Nuevo Cliente"
)</f>
        <v>inactivo</v>
      </c>
    </row>
    <row r="1218" spans="1:7" hidden="1" x14ac:dyDescent="0.3">
      <c r="A1218" s="13" t="s">
        <v>6</v>
      </c>
      <c r="B1218" s="13" t="s">
        <v>2951</v>
      </c>
      <c r="C1218" s="13" t="s">
        <v>6629</v>
      </c>
      <c r="D1218" s="13" t="s">
        <v>10372</v>
      </c>
      <c r="E1218" s="13"/>
      <c r="F1218" s="13"/>
      <c r="G1218" t="str">
        <f ca="1">IFERROR(
   IF(
      TODAY() - _xlfn.XLOOKUP(C1218, Historico_de_ventas!F:F, Historico_de_ventas!C:C, "") &lt;= 90,
      "activo",
      "inactivo"
   ),
   "Nuevo Cliente"
)</f>
        <v>Nuevo Cliente</v>
      </c>
    </row>
    <row r="1219" spans="1:7" hidden="1" x14ac:dyDescent="0.3">
      <c r="A1219" s="13"/>
      <c r="B1219" s="13" t="s">
        <v>10588</v>
      </c>
      <c r="C1219" s="13" t="s">
        <v>8496</v>
      </c>
      <c r="D1219" s="13" t="s">
        <v>10372</v>
      </c>
      <c r="E1219" s="13"/>
      <c r="F1219" s="13"/>
      <c r="G1219" t="str">
        <f ca="1">IFERROR(
   IF(
      TODAY() - _xlfn.XLOOKUP(C1219, Historico_de_ventas!F:F, Historico_de_ventas!C:C, "") &lt;= 90,
      "activo",
      "inactivo"
   ),
   "Nuevo Cliente"
)</f>
        <v>Nuevo Cliente</v>
      </c>
    </row>
    <row r="1220" spans="1:7" hidden="1" x14ac:dyDescent="0.3">
      <c r="A1220" s="13"/>
      <c r="B1220" s="13"/>
      <c r="C1220" s="13" t="s">
        <v>7106</v>
      </c>
      <c r="D1220" s="13" t="s">
        <v>10372</v>
      </c>
      <c r="E1220" s="13"/>
      <c r="F1220" s="13"/>
      <c r="G1220" t="str">
        <f ca="1">IFERROR(
   IF(
      TODAY() - _xlfn.XLOOKUP(C1220, Historico_de_ventas!F:F, Historico_de_ventas!C:C, "") &lt;= 90,
      "activo",
      "inactivo"
   ),
   "Nuevo Cliente"
)</f>
        <v>Nuevo Cliente</v>
      </c>
    </row>
    <row r="1221" spans="1:7" ht="28.8" hidden="1" x14ac:dyDescent="0.3">
      <c r="A1221" s="13" t="s">
        <v>801</v>
      </c>
      <c r="B1221" s="13" t="s">
        <v>126</v>
      </c>
      <c r="C1221" s="13" t="s">
        <v>8196</v>
      </c>
      <c r="D1221" s="13" t="s">
        <v>10372</v>
      </c>
      <c r="E1221" s="13"/>
      <c r="F1221" s="13"/>
      <c r="G1221" t="str">
        <f ca="1">IFERROR(
   IF(
      TODAY() - _xlfn.XLOOKUP(C1221, Historico_de_ventas!F:F, Historico_de_ventas!C:C, "") &lt;= 90,
      "activo",
      "inactivo"
   ),
   "Nuevo Cliente"
)</f>
        <v>Nuevo Cliente</v>
      </c>
    </row>
    <row r="1222" spans="1:7" hidden="1" x14ac:dyDescent="0.3">
      <c r="A1222" s="13"/>
      <c r="B1222" s="13" t="s">
        <v>10589</v>
      </c>
      <c r="C1222" s="13" t="s">
        <v>8497</v>
      </c>
      <c r="D1222" s="13" t="s">
        <v>10372</v>
      </c>
      <c r="E1222" s="13"/>
      <c r="F1222" s="13"/>
      <c r="G1222" t="str">
        <f ca="1">IFERROR(
   IF(
      TODAY() - _xlfn.XLOOKUP(C1222, Historico_de_ventas!F:F, Historico_de_ventas!C:C, "") &lt;= 90,
      "activo",
      "inactivo"
   ),
   "Nuevo Cliente"
)</f>
        <v>inactivo</v>
      </c>
    </row>
    <row r="1223" spans="1:7" hidden="1" x14ac:dyDescent="0.3">
      <c r="A1223" s="13"/>
      <c r="B1223" s="13"/>
      <c r="C1223" s="13" t="s">
        <v>8498</v>
      </c>
      <c r="D1223" s="13"/>
      <c r="E1223" s="13"/>
      <c r="F1223" s="13"/>
      <c r="G1223" t="str">
        <f ca="1">IFERROR(
   IF(
      TODAY() - _xlfn.XLOOKUP(C1223, Historico_de_ventas!F:F, Historico_de_ventas!C:C, "") &lt;= 90,
      "activo",
      "inactivo"
   ),
   "Nuevo Cliente"
)</f>
        <v>Nuevo Cliente</v>
      </c>
    </row>
    <row r="1224" spans="1:7" hidden="1" x14ac:dyDescent="0.3">
      <c r="A1224" s="13" t="s">
        <v>106</v>
      </c>
      <c r="B1224" s="13" t="s">
        <v>2994</v>
      </c>
      <c r="C1224" s="13" t="s">
        <v>8498</v>
      </c>
      <c r="D1224" s="13" t="s">
        <v>10372</v>
      </c>
      <c r="E1224" s="13"/>
      <c r="F1224" s="13"/>
      <c r="G1224" t="str">
        <f ca="1">IFERROR(
   IF(
      TODAY() - _xlfn.XLOOKUP(C1224, Historico_de_ventas!F:F, Historico_de_ventas!C:C, "") &lt;= 90,
      "activo",
      "inactivo"
   ),
   "Nuevo Cliente"
)</f>
        <v>Nuevo Cliente</v>
      </c>
    </row>
    <row r="1225" spans="1:7" hidden="1" x14ac:dyDescent="0.3">
      <c r="A1225" s="13" t="s">
        <v>327</v>
      </c>
      <c r="B1225" s="13"/>
      <c r="C1225" s="13" t="s">
        <v>8499</v>
      </c>
      <c r="D1225" s="13"/>
      <c r="E1225" s="13"/>
      <c r="F1225" s="13"/>
      <c r="G1225" t="str">
        <f ca="1">IFERROR(
   IF(
      TODAY() - _xlfn.XLOOKUP(C1225, Historico_de_ventas!F:F, Historico_de_ventas!C:C, "") &lt;= 90,
      "activo",
      "inactivo"
   ),
   "Nuevo Cliente"
)</f>
        <v>Nuevo Cliente</v>
      </c>
    </row>
    <row r="1226" spans="1:7" hidden="1" x14ac:dyDescent="0.3">
      <c r="A1226" s="13" t="s">
        <v>327</v>
      </c>
      <c r="B1226" s="13" t="s">
        <v>743</v>
      </c>
      <c r="C1226" s="13" t="s">
        <v>1377</v>
      </c>
      <c r="D1226" s="13" t="s">
        <v>10372</v>
      </c>
      <c r="E1226" s="13"/>
      <c r="F1226" s="13"/>
      <c r="G1226" t="str">
        <f ca="1">IFERROR(
   IF(
      TODAY() - _xlfn.XLOOKUP(C1226, Historico_de_ventas!F:F, Historico_de_ventas!C:C, "") &lt;= 90,
      "activo",
      "inactivo"
   ),
   "Nuevo Cliente"
)</f>
        <v>Nuevo Cliente</v>
      </c>
    </row>
    <row r="1227" spans="1:7" hidden="1" x14ac:dyDescent="0.3">
      <c r="A1227" s="13" t="s">
        <v>327</v>
      </c>
      <c r="B1227" s="13" t="s">
        <v>1438</v>
      </c>
      <c r="C1227" s="13" t="s">
        <v>3350</v>
      </c>
      <c r="D1227" s="13" t="s">
        <v>10372</v>
      </c>
      <c r="E1227" s="13"/>
      <c r="F1227" s="13"/>
      <c r="G1227" t="str">
        <f ca="1">IFERROR(
   IF(
      TODAY() - _xlfn.XLOOKUP(C1227, Historico_de_ventas!F:F, Historico_de_ventas!C:C, "") &lt;= 90,
      "activo",
      "inactivo"
   ),
   "Nuevo Cliente"
)</f>
        <v>Nuevo Cliente</v>
      </c>
    </row>
    <row r="1228" spans="1:7" hidden="1" x14ac:dyDescent="0.3">
      <c r="A1228" s="13"/>
      <c r="B1228" s="13" t="s">
        <v>13313</v>
      </c>
      <c r="C1228" s="13" t="s">
        <v>13314</v>
      </c>
      <c r="D1228" s="13" t="s">
        <v>10372</v>
      </c>
      <c r="E1228" s="13"/>
      <c r="F1228" s="13"/>
      <c r="G1228" t="str">
        <f ca="1">IFERROR(
   IF(
      TODAY() - _xlfn.XLOOKUP(C1228, Historico_de_ventas!F:F, Historico_de_ventas!C:C, "") &lt;= 90,
      "activo",
      "inactivo"
   ),
   "Nuevo Cliente"
)</f>
        <v>Nuevo Cliente</v>
      </c>
    </row>
    <row r="1229" spans="1:7" ht="28.8" hidden="1" x14ac:dyDescent="0.3">
      <c r="A1229" s="13"/>
      <c r="B1229" s="13" t="s">
        <v>10590</v>
      </c>
      <c r="C1229" s="13" t="s">
        <v>8500</v>
      </c>
      <c r="D1229" s="13" t="s">
        <v>10372</v>
      </c>
      <c r="E1229" s="13"/>
      <c r="F1229" s="13"/>
      <c r="G1229" t="str">
        <f ca="1">IFERROR(
   IF(
      TODAY() - _xlfn.XLOOKUP(C1229, Historico_de_ventas!F:F, Historico_de_ventas!C:C, "") &lt;= 90,
      "activo",
      "inactivo"
   ),
   "Nuevo Cliente"
)</f>
        <v>activo</v>
      </c>
    </row>
    <row r="1230" spans="1:7" ht="28.8" hidden="1" x14ac:dyDescent="0.3">
      <c r="A1230" s="13"/>
      <c r="B1230" s="13" t="s">
        <v>7582</v>
      </c>
      <c r="C1230" s="13" t="s">
        <v>7581</v>
      </c>
      <c r="D1230" s="13" t="s">
        <v>10372</v>
      </c>
      <c r="E1230" s="13"/>
      <c r="F1230" s="13"/>
      <c r="G1230" t="str">
        <f ca="1">IFERROR(
   IF(
      TODAY() - _xlfn.XLOOKUP(C1230, Historico_de_ventas!F:F, Historico_de_ventas!C:C, "") &lt;= 90,
      "activo",
      "inactivo"
   ),
   "Nuevo Cliente"
)</f>
        <v>Nuevo Cliente</v>
      </c>
    </row>
    <row r="1231" spans="1:7" ht="28.8" x14ac:dyDescent="0.3">
      <c r="A1231" s="13"/>
      <c r="B1231" s="13" t="s">
        <v>13315</v>
      </c>
      <c r="C1231" s="13" t="s">
        <v>13316</v>
      </c>
      <c r="D1231" s="13" t="s">
        <v>10372</v>
      </c>
      <c r="E1231" s="13" t="s">
        <v>13079</v>
      </c>
      <c r="F1231" s="13"/>
      <c r="G1231" t="str">
        <f ca="1">IFERROR(
   IF(
      TODAY() - _xlfn.XLOOKUP(C1231, Historico_de_ventas!F:F, Historico_de_ventas!C:C, "") &lt;= 90,
      "activo",
      "inactivo"
   ),
   "Nuevo Cliente"
)</f>
        <v>inactivo</v>
      </c>
    </row>
    <row r="1232" spans="1:7" ht="28.8" hidden="1" x14ac:dyDescent="0.3">
      <c r="A1232" s="13"/>
      <c r="B1232" s="13" t="s">
        <v>1786</v>
      </c>
      <c r="C1232" s="13" t="s">
        <v>4798</v>
      </c>
      <c r="D1232" s="13" t="s">
        <v>10372</v>
      </c>
      <c r="E1232" s="13"/>
      <c r="F1232" s="13"/>
      <c r="G1232" t="str">
        <f ca="1">IFERROR(
   IF(
      TODAY() - _xlfn.XLOOKUP(C1232, Historico_de_ventas!F:F, Historico_de_ventas!C:C, "") &lt;= 90,
      "activo",
      "inactivo"
   ),
   "Nuevo Cliente"
)</f>
        <v>Nuevo Cliente</v>
      </c>
    </row>
    <row r="1233" spans="1:7" hidden="1" x14ac:dyDescent="0.3">
      <c r="A1233" s="13"/>
      <c r="B1233" s="13" t="s">
        <v>4377</v>
      </c>
      <c r="C1233" s="13" t="s">
        <v>6498</v>
      </c>
      <c r="D1233" s="13" t="s">
        <v>10372</v>
      </c>
      <c r="E1233" s="13"/>
      <c r="F1233" s="13"/>
      <c r="G1233" t="str">
        <f ca="1">IFERROR(
   IF(
      TODAY() - _xlfn.XLOOKUP(C1233, Historico_de_ventas!F:F, Historico_de_ventas!C:C, "") &lt;= 90,
      "activo",
      "inactivo"
   ),
   "Nuevo Cliente"
)</f>
        <v>Nuevo Cliente</v>
      </c>
    </row>
    <row r="1234" spans="1:7" hidden="1" x14ac:dyDescent="0.3">
      <c r="A1234" s="13"/>
      <c r="B1234" s="13"/>
      <c r="C1234" s="13" t="s">
        <v>4892</v>
      </c>
      <c r="D1234" s="13" t="s">
        <v>10372</v>
      </c>
      <c r="E1234" s="13"/>
      <c r="F1234" s="13"/>
      <c r="G1234" t="str">
        <f ca="1">IFERROR(
   IF(
      TODAY() - _xlfn.XLOOKUP(C1234, Historico_de_ventas!F:F, Historico_de_ventas!C:C, "") &lt;= 90,
      "activo",
      "inactivo"
   ),
   "Nuevo Cliente"
)</f>
        <v>Nuevo Cliente</v>
      </c>
    </row>
    <row r="1235" spans="1:7" ht="57.6" x14ac:dyDescent="0.3">
      <c r="A1235" s="13"/>
      <c r="B1235" s="13" t="s">
        <v>13317</v>
      </c>
      <c r="C1235" s="13" t="s">
        <v>13318</v>
      </c>
      <c r="D1235" s="13" t="s">
        <v>10372</v>
      </c>
      <c r="E1235" s="13" t="s">
        <v>13036</v>
      </c>
      <c r="F1235" s="13"/>
      <c r="G1235" t="str">
        <f ca="1">IFERROR(
   IF(
      TODAY() - _xlfn.XLOOKUP(C1235, Historico_de_ventas!F:F, Historico_de_ventas!C:C, "") &lt;= 90,
      "activo",
      "inactivo"
   ),
   "Nuevo Cliente"
)</f>
        <v>Nuevo Cliente</v>
      </c>
    </row>
    <row r="1236" spans="1:7" hidden="1" x14ac:dyDescent="0.3">
      <c r="A1236" s="13"/>
      <c r="B1236" s="13" t="s">
        <v>10581</v>
      </c>
      <c r="C1236" s="13" t="s">
        <v>638</v>
      </c>
      <c r="D1236" s="13" t="s">
        <v>10372</v>
      </c>
      <c r="E1236" s="13"/>
      <c r="F1236" s="13"/>
      <c r="G1236" t="str">
        <f ca="1">IFERROR(
   IF(
      TODAY() - _xlfn.XLOOKUP(C1236, Historico_de_ventas!F:F, Historico_de_ventas!C:C, "") &lt;= 90,
      "activo",
      "inactivo"
   ),
   "Nuevo Cliente"
)</f>
        <v>Nuevo Cliente</v>
      </c>
    </row>
    <row r="1237" spans="1:7" ht="28.8" hidden="1" x14ac:dyDescent="0.3">
      <c r="A1237" s="13" t="s">
        <v>4714</v>
      </c>
      <c r="B1237" s="13" t="s">
        <v>4713</v>
      </c>
      <c r="C1237" s="13" t="s">
        <v>4712</v>
      </c>
      <c r="D1237" s="13" t="s">
        <v>10372</v>
      </c>
      <c r="E1237" s="13"/>
      <c r="F1237" s="13"/>
      <c r="G1237" t="str">
        <f ca="1">IFERROR(
   IF(
      TODAY() - _xlfn.XLOOKUP(C1237, Historico_de_ventas!F:F, Historico_de_ventas!C:C, "") &lt;= 90,
      "activo",
      "inactivo"
   ),
   "Nuevo Cliente"
)</f>
        <v>Nuevo Cliente</v>
      </c>
    </row>
    <row r="1238" spans="1:7" hidden="1" x14ac:dyDescent="0.3">
      <c r="A1238" s="13" t="s">
        <v>174</v>
      </c>
      <c r="B1238" s="13"/>
      <c r="C1238" s="13" t="s">
        <v>8501</v>
      </c>
      <c r="D1238" s="13"/>
      <c r="E1238" s="13"/>
      <c r="F1238" s="13"/>
      <c r="G1238" t="str">
        <f ca="1">IFERROR(
   IF(
      TODAY() - _xlfn.XLOOKUP(C1238, Historico_de_ventas!F:F, Historico_de_ventas!C:C, "") &lt;= 90,
      "activo",
      "inactivo"
   ),
   "Nuevo Cliente"
)</f>
        <v>Nuevo Cliente</v>
      </c>
    </row>
    <row r="1239" spans="1:7" hidden="1" x14ac:dyDescent="0.3">
      <c r="A1239" s="13"/>
      <c r="B1239" s="13"/>
      <c r="C1239" s="13" t="s">
        <v>8502</v>
      </c>
      <c r="D1239" s="13"/>
      <c r="E1239" s="13"/>
      <c r="F1239" s="13"/>
      <c r="G1239" t="str">
        <f ca="1">IFERROR(
   IF(
      TODAY() - _xlfn.XLOOKUP(C1239, Historico_de_ventas!F:F, Historico_de_ventas!C:C, "") &lt;= 90,
      "activo",
      "inactivo"
   ),
   "Nuevo Cliente"
)</f>
        <v>Nuevo Cliente</v>
      </c>
    </row>
    <row r="1240" spans="1:7" hidden="1" x14ac:dyDescent="0.3">
      <c r="A1240" s="13" t="s">
        <v>327</v>
      </c>
      <c r="B1240" s="13" t="s">
        <v>5407</v>
      </c>
      <c r="C1240" s="13" t="s">
        <v>8502</v>
      </c>
      <c r="D1240" s="13" t="s">
        <v>10372</v>
      </c>
      <c r="E1240" s="13"/>
      <c r="F1240" s="13"/>
      <c r="G1240" t="str">
        <f ca="1">IFERROR(
   IF(
      TODAY() - _xlfn.XLOOKUP(C1240, Historico_de_ventas!F:F, Historico_de_ventas!C:C, "") &lt;= 90,
      "activo",
      "inactivo"
   ),
   "Nuevo Cliente"
)</f>
        <v>Nuevo Cliente</v>
      </c>
    </row>
    <row r="1241" spans="1:7" ht="28.8" hidden="1" x14ac:dyDescent="0.3">
      <c r="A1241" s="13" t="s">
        <v>84</v>
      </c>
      <c r="B1241" s="13" t="s">
        <v>7190</v>
      </c>
      <c r="C1241" s="13" t="s">
        <v>7189</v>
      </c>
      <c r="D1241" s="13" t="s">
        <v>10372</v>
      </c>
      <c r="E1241" s="13"/>
      <c r="F1241" s="13"/>
      <c r="G1241" t="str">
        <f ca="1">IFERROR(
   IF(
      TODAY() - _xlfn.XLOOKUP(C1241, Historico_de_ventas!F:F, Historico_de_ventas!C:C, "") &lt;= 90,
      "activo",
      "inactivo"
   ),
   "Nuevo Cliente"
)</f>
        <v>Nuevo Cliente</v>
      </c>
    </row>
    <row r="1242" spans="1:7" ht="28.8" hidden="1" x14ac:dyDescent="0.3">
      <c r="A1242" s="13" t="s">
        <v>336</v>
      </c>
      <c r="B1242" s="13" t="s">
        <v>10591</v>
      </c>
      <c r="C1242" s="13" t="s">
        <v>5444</v>
      </c>
      <c r="D1242" s="13" t="s">
        <v>10372</v>
      </c>
      <c r="E1242" s="13"/>
      <c r="F1242" s="13"/>
      <c r="G1242" t="str">
        <f ca="1">IFERROR(
   IF(
      TODAY() - _xlfn.XLOOKUP(C1242, Historico_de_ventas!F:F, Historico_de_ventas!C:C, "") &lt;= 90,
      "activo",
      "inactivo"
   ),
   "Nuevo Cliente"
)</f>
        <v>Nuevo Cliente</v>
      </c>
    </row>
    <row r="1243" spans="1:7" hidden="1" x14ac:dyDescent="0.3">
      <c r="A1243" s="13" t="s">
        <v>49</v>
      </c>
      <c r="B1243" s="13" t="s">
        <v>10592</v>
      </c>
      <c r="C1243" s="13" t="s">
        <v>7438</v>
      </c>
      <c r="D1243" s="13" t="s">
        <v>10372</v>
      </c>
      <c r="E1243" s="13"/>
      <c r="F1243" s="13"/>
      <c r="G1243" t="str">
        <f ca="1">IFERROR(
   IF(
      TODAY() - _xlfn.XLOOKUP(C1243, Historico_de_ventas!F:F, Historico_de_ventas!C:C, "") &lt;= 90,
      "activo",
      "inactivo"
   ),
   "Nuevo Cliente"
)</f>
        <v>Nuevo Cliente</v>
      </c>
    </row>
    <row r="1244" spans="1:7" hidden="1" x14ac:dyDescent="0.3">
      <c r="A1244" s="13" t="s">
        <v>115</v>
      </c>
      <c r="B1244" s="13"/>
      <c r="C1244" s="13" t="s">
        <v>1066</v>
      </c>
      <c r="D1244" s="13" t="s">
        <v>10372</v>
      </c>
      <c r="E1244" s="13"/>
      <c r="F1244" s="13"/>
      <c r="G1244" t="str">
        <f ca="1">IFERROR(
   IF(
      TODAY() - _xlfn.XLOOKUP(C1244, Historico_de_ventas!F:F, Historico_de_ventas!C:C, "") &lt;= 90,
      "activo",
      "inactivo"
   ),
   "Nuevo Cliente"
)</f>
        <v>Nuevo Cliente</v>
      </c>
    </row>
    <row r="1245" spans="1:7" hidden="1" x14ac:dyDescent="0.3">
      <c r="A1245" s="13" t="s">
        <v>49</v>
      </c>
      <c r="B1245" s="13" t="s">
        <v>4363</v>
      </c>
      <c r="C1245" s="13" t="s">
        <v>4362</v>
      </c>
      <c r="D1245" s="13" t="s">
        <v>10372</v>
      </c>
      <c r="E1245" s="13"/>
      <c r="F1245" s="13"/>
      <c r="G1245" t="str">
        <f ca="1">IFERROR(
   IF(
      TODAY() - _xlfn.XLOOKUP(C1245, Historico_de_ventas!F:F, Historico_de_ventas!C:C, "") &lt;= 90,
      "activo",
      "inactivo"
   ),
   "Nuevo Cliente"
)</f>
        <v>Nuevo Cliente</v>
      </c>
    </row>
    <row r="1246" spans="1:7" ht="28.8" hidden="1" x14ac:dyDescent="0.3">
      <c r="A1246" s="13"/>
      <c r="B1246" s="13" t="s">
        <v>5265</v>
      </c>
      <c r="C1246" s="13" t="s">
        <v>13319</v>
      </c>
      <c r="D1246" s="13" t="s">
        <v>10372</v>
      </c>
      <c r="E1246" s="13" t="s">
        <v>13191</v>
      </c>
      <c r="F1246" s="13"/>
      <c r="G1246" t="str">
        <f ca="1">IFERROR(
   IF(
      TODAY() - _xlfn.XLOOKUP(C1246, Historico_de_ventas!F:F, Historico_de_ventas!C:C, "") &lt;= 90,
      "activo",
      "inactivo"
   ),
   "Nuevo Cliente"
)</f>
        <v>inactivo</v>
      </c>
    </row>
    <row r="1247" spans="1:7" hidden="1" x14ac:dyDescent="0.3">
      <c r="A1247" s="13"/>
      <c r="B1247" s="13"/>
      <c r="C1247" s="13" t="s">
        <v>5455</v>
      </c>
      <c r="D1247" s="13" t="s">
        <v>10372</v>
      </c>
      <c r="E1247" s="13"/>
      <c r="F1247" s="13"/>
      <c r="G1247" t="str">
        <f ca="1">IFERROR(
   IF(
      TODAY() - _xlfn.XLOOKUP(C1247, Historico_de_ventas!F:F, Historico_de_ventas!C:C, "") &lt;= 90,
      "activo",
      "inactivo"
   ),
   "Nuevo Cliente"
)</f>
        <v>Nuevo Cliente</v>
      </c>
    </row>
    <row r="1248" spans="1:7" hidden="1" x14ac:dyDescent="0.3">
      <c r="A1248" s="13" t="s">
        <v>31</v>
      </c>
      <c r="B1248" s="13" t="s">
        <v>7156</v>
      </c>
      <c r="C1248" s="13" t="s">
        <v>6470</v>
      </c>
      <c r="D1248" s="13" t="s">
        <v>10372</v>
      </c>
      <c r="E1248" s="13"/>
      <c r="F1248" s="13"/>
      <c r="G1248" t="str">
        <f ca="1">IFERROR(
   IF(
      TODAY() - _xlfn.XLOOKUP(C1248, Historico_de_ventas!F:F, Historico_de_ventas!C:C, "") &lt;= 90,
      "activo",
      "inactivo"
   ),
   "Nuevo Cliente"
)</f>
        <v>Nuevo Cliente</v>
      </c>
    </row>
    <row r="1249" spans="1:7" ht="28.8" hidden="1" x14ac:dyDescent="0.3">
      <c r="A1249" s="13" t="s">
        <v>4439</v>
      </c>
      <c r="B1249" s="13" t="s">
        <v>10593</v>
      </c>
      <c r="C1249" s="13" t="s">
        <v>4438</v>
      </c>
      <c r="D1249" s="13" t="s">
        <v>10372</v>
      </c>
      <c r="E1249" s="13"/>
      <c r="F1249" s="13"/>
      <c r="G1249" t="str">
        <f ca="1">IFERROR(
   IF(
      TODAY() - _xlfn.XLOOKUP(C1249, Historico_de_ventas!F:F, Historico_de_ventas!C:C, "") &lt;= 90,
      "activo",
      "inactivo"
   ),
   "Nuevo Cliente"
)</f>
        <v>inactivo</v>
      </c>
    </row>
    <row r="1250" spans="1:7" hidden="1" x14ac:dyDescent="0.3">
      <c r="A1250" s="13" t="s">
        <v>1151</v>
      </c>
      <c r="B1250" s="13" t="s">
        <v>10583</v>
      </c>
      <c r="C1250" s="13" t="s">
        <v>6432</v>
      </c>
      <c r="D1250" s="13" t="s">
        <v>10372</v>
      </c>
      <c r="E1250" s="13"/>
      <c r="F1250" s="13"/>
      <c r="G1250" t="str">
        <f ca="1">IFERROR(
   IF(
      TODAY() - _xlfn.XLOOKUP(C1250, Historico_de_ventas!F:F, Historico_de_ventas!C:C, "") &lt;= 90,
      "activo",
      "inactivo"
   ),
   "Nuevo Cliente"
)</f>
        <v>Nuevo Cliente</v>
      </c>
    </row>
    <row r="1251" spans="1:7" hidden="1" x14ac:dyDescent="0.3">
      <c r="A1251" s="13"/>
      <c r="B1251" s="13"/>
      <c r="C1251" s="13" t="s">
        <v>4834</v>
      </c>
      <c r="D1251" s="13" t="s">
        <v>10372</v>
      </c>
      <c r="E1251" s="13"/>
      <c r="F1251" s="13"/>
      <c r="G1251" t="str">
        <f ca="1">IFERROR(
   IF(
      TODAY() - _xlfn.XLOOKUP(C1251, Historico_de_ventas!F:F, Historico_de_ventas!C:C, "") &lt;= 90,
      "activo",
      "inactivo"
   ),
   "Nuevo Cliente"
)</f>
        <v>Nuevo Cliente</v>
      </c>
    </row>
    <row r="1252" spans="1:7" hidden="1" x14ac:dyDescent="0.3">
      <c r="A1252" s="13"/>
      <c r="B1252" s="13" t="s">
        <v>2457</v>
      </c>
      <c r="C1252" s="13" t="s">
        <v>5349</v>
      </c>
      <c r="D1252" s="13" t="s">
        <v>10372</v>
      </c>
      <c r="E1252" s="13"/>
      <c r="F1252" s="13"/>
      <c r="G1252" t="str">
        <f ca="1">IFERROR(
   IF(
      TODAY() - _xlfn.XLOOKUP(C1252, Historico_de_ventas!F:F, Historico_de_ventas!C:C, "") &lt;= 90,
      "activo",
      "inactivo"
   ),
   "Nuevo Cliente"
)</f>
        <v>Nuevo Cliente</v>
      </c>
    </row>
    <row r="1253" spans="1:7" hidden="1" x14ac:dyDescent="0.3">
      <c r="A1253" s="13"/>
      <c r="B1253" s="13" t="s">
        <v>3045</v>
      </c>
      <c r="C1253" s="13" t="s">
        <v>6800</v>
      </c>
      <c r="D1253" s="13" t="s">
        <v>10372</v>
      </c>
      <c r="E1253" s="13"/>
      <c r="F1253" s="13"/>
      <c r="G1253" t="str">
        <f ca="1">IFERROR(
   IF(
      TODAY() - _xlfn.XLOOKUP(C1253, Historico_de_ventas!F:F, Historico_de_ventas!C:C, "") &lt;= 90,
      "activo",
      "inactivo"
   ),
   "Nuevo Cliente"
)</f>
        <v>Nuevo Cliente</v>
      </c>
    </row>
    <row r="1254" spans="1:7" hidden="1" x14ac:dyDescent="0.3">
      <c r="A1254" s="13" t="s">
        <v>127</v>
      </c>
      <c r="B1254" s="13" t="s">
        <v>2958</v>
      </c>
      <c r="C1254" s="13" t="s">
        <v>2957</v>
      </c>
      <c r="D1254" s="13" t="s">
        <v>10372</v>
      </c>
      <c r="E1254" s="13"/>
      <c r="F1254" s="13"/>
      <c r="G1254" t="str">
        <f ca="1">IFERROR(
   IF(
      TODAY() - _xlfn.XLOOKUP(C1254, Historico_de_ventas!F:F, Historico_de_ventas!C:C, "") &lt;= 90,
      "activo",
      "inactivo"
   ),
   "Nuevo Cliente"
)</f>
        <v>Nuevo Cliente</v>
      </c>
    </row>
    <row r="1255" spans="1:7" hidden="1" x14ac:dyDescent="0.3">
      <c r="A1255" s="13"/>
      <c r="B1255" s="13"/>
      <c r="C1255" s="13" t="s">
        <v>5165</v>
      </c>
      <c r="D1255" s="13" t="s">
        <v>10372</v>
      </c>
      <c r="E1255" s="13"/>
      <c r="F1255" s="13"/>
      <c r="G1255" t="str">
        <f ca="1">IFERROR(
   IF(
      TODAY() - _xlfn.XLOOKUP(C1255, Historico_de_ventas!F:F, Historico_de_ventas!C:C, "") &lt;= 90,
      "activo",
      "inactivo"
   ),
   "Nuevo Cliente"
)</f>
        <v>Nuevo Cliente</v>
      </c>
    </row>
    <row r="1256" spans="1:7" hidden="1" x14ac:dyDescent="0.3">
      <c r="A1256" s="13"/>
      <c r="B1256" s="13" t="s">
        <v>10594</v>
      </c>
      <c r="C1256" s="13" t="s">
        <v>4497</v>
      </c>
      <c r="D1256" s="13" t="s">
        <v>10372</v>
      </c>
      <c r="E1256" s="13"/>
      <c r="F1256" s="13"/>
      <c r="G1256" t="str">
        <f ca="1">IFERROR(
   IF(
      TODAY() - _xlfn.XLOOKUP(C1256, Historico_de_ventas!F:F, Historico_de_ventas!C:C, "") &lt;= 90,
      "activo",
      "inactivo"
   ),
   "Nuevo Cliente"
)</f>
        <v>Nuevo Cliente</v>
      </c>
    </row>
    <row r="1257" spans="1:7" ht="28.8" hidden="1" x14ac:dyDescent="0.3">
      <c r="A1257" s="13" t="s">
        <v>121</v>
      </c>
      <c r="B1257" s="13" t="s">
        <v>6403</v>
      </c>
      <c r="C1257" s="13" t="s">
        <v>6402</v>
      </c>
      <c r="D1257" s="13" t="s">
        <v>10372</v>
      </c>
      <c r="E1257" s="13"/>
      <c r="F1257" s="13"/>
      <c r="G1257" t="str">
        <f ca="1">IFERROR(
   IF(
      TODAY() - _xlfn.XLOOKUP(C1257, Historico_de_ventas!F:F, Historico_de_ventas!C:C, "") &lt;= 90,
      "activo",
      "inactivo"
   ),
   "Nuevo Cliente"
)</f>
        <v>Nuevo Cliente</v>
      </c>
    </row>
    <row r="1258" spans="1:7" hidden="1" x14ac:dyDescent="0.3">
      <c r="A1258" s="13" t="s">
        <v>115</v>
      </c>
      <c r="B1258" s="13" t="s">
        <v>7141</v>
      </c>
      <c r="C1258" s="13" t="s">
        <v>1768</v>
      </c>
      <c r="D1258" s="13" t="s">
        <v>10372</v>
      </c>
      <c r="E1258" s="13"/>
      <c r="F1258" s="13"/>
      <c r="G1258" t="str">
        <f ca="1">IFERROR(
   IF(
      TODAY() - _xlfn.XLOOKUP(C1258, Historico_de_ventas!F:F, Historico_de_ventas!C:C, "") &lt;= 90,
      "activo",
      "inactivo"
   ),
   "Nuevo Cliente"
)</f>
        <v>Nuevo Cliente</v>
      </c>
    </row>
    <row r="1259" spans="1:7" ht="28.8" hidden="1" x14ac:dyDescent="0.3">
      <c r="A1259" s="13" t="s">
        <v>327</v>
      </c>
      <c r="B1259" s="13" t="s">
        <v>10595</v>
      </c>
      <c r="C1259" s="13" t="s">
        <v>8503</v>
      </c>
      <c r="D1259" s="13" t="s">
        <v>10372</v>
      </c>
      <c r="E1259" s="13"/>
      <c r="F1259" s="13"/>
      <c r="G1259" t="str">
        <f ca="1">IFERROR(
   IF(
      TODAY() - _xlfn.XLOOKUP(C1259, Historico_de_ventas!F:F, Historico_de_ventas!C:C, "") &lt;= 90,
      "activo",
      "inactivo"
   ),
   "Nuevo Cliente"
)</f>
        <v>Nuevo Cliente</v>
      </c>
    </row>
    <row r="1260" spans="1:7" hidden="1" x14ac:dyDescent="0.3">
      <c r="A1260" s="13" t="s">
        <v>144</v>
      </c>
      <c r="B1260" s="13"/>
      <c r="C1260" s="13" t="s">
        <v>143</v>
      </c>
      <c r="D1260" s="13" t="s">
        <v>10372</v>
      </c>
      <c r="E1260" s="13"/>
      <c r="F1260" s="13"/>
      <c r="G1260" t="str">
        <f ca="1">IFERROR(
   IF(
      TODAY() - _xlfn.XLOOKUP(C1260, Historico_de_ventas!F:F, Historico_de_ventas!C:C, "") &lt;= 90,
      "activo",
      "inactivo"
   ),
   "Nuevo Cliente"
)</f>
        <v>Nuevo Cliente</v>
      </c>
    </row>
    <row r="1261" spans="1:7" hidden="1" x14ac:dyDescent="0.3">
      <c r="A1261" s="13" t="s">
        <v>49</v>
      </c>
      <c r="B1261" s="13" t="s">
        <v>6850</v>
      </c>
      <c r="C1261" s="13" t="s">
        <v>6849</v>
      </c>
      <c r="D1261" s="13" t="s">
        <v>10372</v>
      </c>
      <c r="E1261" s="13"/>
      <c r="F1261" s="13"/>
      <c r="G1261" t="str">
        <f ca="1">IFERROR(
   IF(
      TODAY() - _xlfn.XLOOKUP(C1261, Historico_de_ventas!F:F, Historico_de_ventas!C:C, "") &lt;= 90,
      "activo",
      "inactivo"
   ),
   "Nuevo Cliente"
)</f>
        <v>Nuevo Cliente</v>
      </c>
    </row>
    <row r="1262" spans="1:7" ht="28.8" hidden="1" x14ac:dyDescent="0.3">
      <c r="A1262" s="13"/>
      <c r="B1262" s="13" t="s">
        <v>2503</v>
      </c>
      <c r="C1262" s="13" t="s">
        <v>5853</v>
      </c>
      <c r="D1262" s="13" t="s">
        <v>10372</v>
      </c>
      <c r="E1262" s="13"/>
      <c r="F1262" s="13"/>
      <c r="G1262" t="str">
        <f ca="1">IFERROR(
   IF(
      TODAY() - _xlfn.XLOOKUP(C1262, Historico_de_ventas!F:F, Historico_de_ventas!C:C, "") &lt;= 90,
      "activo",
      "inactivo"
   ),
   "Nuevo Cliente"
)</f>
        <v>Nuevo Cliente</v>
      </c>
    </row>
    <row r="1263" spans="1:7" hidden="1" x14ac:dyDescent="0.3">
      <c r="A1263" s="13" t="s">
        <v>218</v>
      </c>
      <c r="B1263" s="13" t="s">
        <v>10587</v>
      </c>
      <c r="C1263" s="13" t="s">
        <v>5332</v>
      </c>
      <c r="D1263" s="13" t="s">
        <v>10372</v>
      </c>
      <c r="E1263" s="13"/>
      <c r="F1263" s="13"/>
      <c r="G1263" t="str">
        <f ca="1">IFERROR(
   IF(
      TODAY() - _xlfn.XLOOKUP(C1263, Historico_de_ventas!F:F, Historico_de_ventas!C:C, "") &lt;= 90,
      "activo",
      "inactivo"
   ),
   "Nuevo Cliente"
)</f>
        <v>Nuevo Cliente</v>
      </c>
    </row>
    <row r="1264" spans="1:7" hidden="1" x14ac:dyDescent="0.3">
      <c r="A1264" s="13" t="s">
        <v>27</v>
      </c>
      <c r="B1264" s="13" t="s">
        <v>6702</v>
      </c>
      <c r="C1264" s="13" t="s">
        <v>6701</v>
      </c>
      <c r="D1264" s="13" t="s">
        <v>10372</v>
      </c>
      <c r="E1264" s="13"/>
      <c r="F1264" s="13"/>
      <c r="G1264" t="str">
        <f ca="1">IFERROR(
   IF(
      TODAY() - _xlfn.XLOOKUP(C1264, Historico_de_ventas!F:F, Historico_de_ventas!C:C, "") &lt;= 90,
      "activo",
      "inactivo"
   ),
   "Nuevo Cliente"
)</f>
        <v>Nuevo Cliente</v>
      </c>
    </row>
    <row r="1265" spans="1:7" hidden="1" x14ac:dyDescent="0.3">
      <c r="A1265" s="13" t="s">
        <v>63</v>
      </c>
      <c r="B1265" s="13" t="s">
        <v>8200</v>
      </c>
      <c r="C1265" s="13" t="s">
        <v>8504</v>
      </c>
      <c r="D1265" s="13" t="s">
        <v>10372</v>
      </c>
      <c r="E1265" s="13"/>
      <c r="F1265" s="13"/>
      <c r="G1265" t="str">
        <f ca="1">IFERROR(
   IF(
      TODAY() - _xlfn.XLOOKUP(C1265, Historico_de_ventas!F:F, Historico_de_ventas!C:C, "") &lt;= 90,
      "activo",
      "inactivo"
   ),
   "Nuevo Cliente"
)</f>
        <v>Nuevo Cliente</v>
      </c>
    </row>
    <row r="1266" spans="1:7" hidden="1" x14ac:dyDescent="0.3">
      <c r="A1266" s="13" t="s">
        <v>1441</v>
      </c>
      <c r="B1266" s="13" t="s">
        <v>6303</v>
      </c>
      <c r="C1266" s="13" t="s">
        <v>6302</v>
      </c>
      <c r="D1266" s="13" t="s">
        <v>10372</v>
      </c>
      <c r="E1266" s="13"/>
      <c r="F1266" s="13"/>
      <c r="G1266" t="str">
        <f ca="1">IFERROR(
   IF(
      TODAY() - _xlfn.XLOOKUP(C1266, Historico_de_ventas!F:F, Historico_de_ventas!C:C, "") &lt;= 90,
      "activo",
      "inactivo"
   ),
   "Nuevo Cliente"
)</f>
        <v>Nuevo Cliente</v>
      </c>
    </row>
    <row r="1267" spans="1:7" hidden="1" x14ac:dyDescent="0.3">
      <c r="A1267" s="13"/>
      <c r="B1267" s="13"/>
      <c r="C1267" s="13" t="s">
        <v>1945</v>
      </c>
      <c r="D1267" s="13" t="s">
        <v>10372</v>
      </c>
      <c r="E1267" s="13"/>
      <c r="F1267" s="13"/>
      <c r="G1267" t="str">
        <f ca="1">IFERROR(
   IF(
      TODAY() - _xlfn.XLOOKUP(C1267, Historico_de_ventas!F:F, Historico_de_ventas!C:C, "") &lt;= 90,
      "activo",
      "inactivo"
   ),
   "Nuevo Cliente"
)</f>
        <v>Nuevo Cliente</v>
      </c>
    </row>
    <row r="1268" spans="1:7" ht="28.8" hidden="1" x14ac:dyDescent="0.3">
      <c r="A1268" s="13" t="s">
        <v>641</v>
      </c>
      <c r="B1268" s="13" t="s">
        <v>10596</v>
      </c>
      <c r="C1268" s="13" t="s">
        <v>13320</v>
      </c>
      <c r="D1268" s="13" t="s">
        <v>10372</v>
      </c>
      <c r="E1268" s="13"/>
      <c r="F1268" s="13"/>
      <c r="G1268" t="str">
        <f ca="1">IFERROR(
   IF(
      TODAY() - _xlfn.XLOOKUP(C1268, Historico_de_ventas!F:F, Historico_de_ventas!C:C, "") &lt;= 90,
      "activo",
      "inactivo"
   ),
   "Nuevo Cliente"
)</f>
        <v>Nuevo Cliente</v>
      </c>
    </row>
    <row r="1269" spans="1:7" ht="28.8" hidden="1" x14ac:dyDescent="0.3">
      <c r="A1269" s="13" t="s">
        <v>401</v>
      </c>
      <c r="B1269" s="13" t="s">
        <v>10597</v>
      </c>
      <c r="C1269" s="13" t="s">
        <v>8505</v>
      </c>
      <c r="D1269" s="13" t="s">
        <v>10372</v>
      </c>
      <c r="E1269" s="13"/>
      <c r="F1269" s="13"/>
      <c r="G1269" t="str">
        <f ca="1">IFERROR(
   IF(
      TODAY() - _xlfn.XLOOKUP(C1269, Historico_de_ventas!F:F, Historico_de_ventas!C:C, "") &lt;= 90,
      "activo",
      "inactivo"
   ),
   "Nuevo Cliente"
)</f>
        <v>Nuevo Cliente</v>
      </c>
    </row>
    <row r="1270" spans="1:7" ht="28.8" hidden="1" x14ac:dyDescent="0.3">
      <c r="A1270" s="13" t="s">
        <v>6</v>
      </c>
      <c r="B1270" s="13"/>
      <c r="C1270" s="13" t="s">
        <v>4536</v>
      </c>
      <c r="D1270" s="13" t="s">
        <v>10372</v>
      </c>
      <c r="E1270" s="13"/>
      <c r="F1270" s="13"/>
      <c r="G1270" t="str">
        <f ca="1">IFERROR(
   IF(
      TODAY() - _xlfn.XLOOKUP(C1270, Historico_de_ventas!F:F, Historico_de_ventas!C:C, "") &lt;= 90,
      "activo",
      "inactivo"
   ),
   "Nuevo Cliente"
)</f>
        <v>Nuevo Cliente</v>
      </c>
    </row>
    <row r="1271" spans="1:7" hidden="1" x14ac:dyDescent="0.3">
      <c r="A1271" s="13"/>
      <c r="B1271" s="13" t="s">
        <v>10589</v>
      </c>
      <c r="C1271" s="13" t="s">
        <v>5322</v>
      </c>
      <c r="D1271" s="13" t="s">
        <v>10372</v>
      </c>
      <c r="E1271" s="13"/>
      <c r="F1271" s="13"/>
      <c r="G1271" t="str">
        <f ca="1">IFERROR(
   IF(
      TODAY() - _xlfn.XLOOKUP(C1271, Historico_de_ventas!F:F, Historico_de_ventas!C:C, "") &lt;= 90,
      "activo",
      "inactivo"
   ),
   "Nuevo Cliente"
)</f>
        <v>Nuevo Cliente</v>
      </c>
    </row>
    <row r="1272" spans="1:7" hidden="1" x14ac:dyDescent="0.3">
      <c r="A1272" s="13"/>
      <c r="B1272" s="13" t="s">
        <v>10598</v>
      </c>
      <c r="C1272" s="13" t="s">
        <v>1471</v>
      </c>
      <c r="D1272" s="13" t="s">
        <v>10372</v>
      </c>
      <c r="E1272" s="13"/>
      <c r="F1272" s="13"/>
      <c r="G1272" t="str">
        <f ca="1">IFERROR(
   IF(
      TODAY() - _xlfn.XLOOKUP(C1272, Historico_de_ventas!F:F, Historico_de_ventas!C:C, "") &lt;= 90,
      "activo",
      "inactivo"
   ),
   "Nuevo Cliente"
)</f>
        <v>Nuevo Cliente</v>
      </c>
    </row>
    <row r="1273" spans="1:7" hidden="1" x14ac:dyDescent="0.3">
      <c r="A1273" s="13"/>
      <c r="B1273" s="13"/>
      <c r="C1273" s="13" t="s">
        <v>6987</v>
      </c>
      <c r="D1273" s="13" t="s">
        <v>10372</v>
      </c>
      <c r="E1273" s="13"/>
      <c r="F1273" s="13"/>
      <c r="G1273" t="str">
        <f ca="1">IFERROR(
   IF(
      TODAY() - _xlfn.XLOOKUP(C1273, Historico_de_ventas!F:F, Historico_de_ventas!C:C, "") &lt;= 90,
      "activo",
      "inactivo"
   ),
   "Nuevo Cliente"
)</f>
        <v>Nuevo Cliente</v>
      </c>
    </row>
    <row r="1274" spans="1:7" hidden="1" x14ac:dyDescent="0.3">
      <c r="A1274" s="13" t="s">
        <v>49</v>
      </c>
      <c r="B1274" s="13" t="s">
        <v>2867</v>
      </c>
      <c r="C1274" s="13" t="s">
        <v>584</v>
      </c>
      <c r="D1274" s="13" t="s">
        <v>10372</v>
      </c>
      <c r="E1274" s="13"/>
      <c r="F1274" s="13"/>
      <c r="G1274" t="str">
        <f ca="1">IFERROR(
   IF(
      TODAY() - _xlfn.XLOOKUP(C1274, Historico_de_ventas!F:F, Historico_de_ventas!C:C, "") &lt;= 90,
      "activo",
      "inactivo"
   ),
   "Nuevo Cliente"
)</f>
        <v>Nuevo Cliente</v>
      </c>
    </row>
    <row r="1275" spans="1:7" hidden="1" x14ac:dyDescent="0.3">
      <c r="A1275" s="13"/>
      <c r="B1275" s="13" t="s">
        <v>13321</v>
      </c>
      <c r="C1275" s="13" t="s">
        <v>13322</v>
      </c>
      <c r="D1275" s="13"/>
      <c r="E1275" s="13"/>
      <c r="F1275" s="13"/>
      <c r="G1275" t="str">
        <f ca="1">IFERROR(
   IF(
      TODAY() - _xlfn.XLOOKUP(C1275, Historico_de_ventas!F:F, Historico_de_ventas!C:C, "") &lt;= 90,
      "activo",
      "inactivo"
   ),
   "Nuevo Cliente"
)</f>
        <v>Nuevo Cliente</v>
      </c>
    </row>
    <row r="1276" spans="1:7" ht="28.8" x14ac:dyDescent="0.3">
      <c r="A1276" s="13"/>
      <c r="B1276" s="13" t="s">
        <v>10599</v>
      </c>
      <c r="C1276" s="13" t="s">
        <v>8506</v>
      </c>
      <c r="D1276" s="13" t="s">
        <v>10372</v>
      </c>
      <c r="E1276" s="13" t="s">
        <v>13231</v>
      </c>
      <c r="F1276" s="13"/>
      <c r="G1276" t="str">
        <f ca="1">IFERROR(
   IF(
      TODAY() - _xlfn.XLOOKUP(C1276, Historico_de_ventas!F:F, Historico_de_ventas!C:C, "") &lt;= 90,
      "activo",
      "inactivo"
   ),
   "Nuevo Cliente"
)</f>
        <v>inactivo</v>
      </c>
    </row>
    <row r="1277" spans="1:7" hidden="1" x14ac:dyDescent="0.3">
      <c r="A1277" s="13" t="s">
        <v>1228</v>
      </c>
      <c r="B1277" s="13" t="s">
        <v>1227</v>
      </c>
      <c r="C1277" s="13" t="s">
        <v>1226</v>
      </c>
      <c r="D1277" s="13" t="s">
        <v>10372</v>
      </c>
      <c r="E1277" s="13"/>
      <c r="F1277" s="13"/>
      <c r="G1277" t="str">
        <f ca="1">IFERROR(
   IF(
      TODAY() - _xlfn.XLOOKUP(C1277, Historico_de_ventas!F:F, Historico_de_ventas!C:C, "") &lt;= 90,
      "activo",
      "inactivo"
   ),
   "Nuevo Cliente"
)</f>
        <v>Nuevo Cliente</v>
      </c>
    </row>
    <row r="1278" spans="1:7" ht="28.8" hidden="1" x14ac:dyDescent="0.3">
      <c r="A1278" s="13" t="s">
        <v>121</v>
      </c>
      <c r="B1278" s="13" t="s">
        <v>2051</v>
      </c>
      <c r="C1278" s="13" t="s">
        <v>2050</v>
      </c>
      <c r="D1278" s="13" t="s">
        <v>10372</v>
      </c>
      <c r="E1278" s="13"/>
      <c r="F1278" s="13"/>
      <c r="G1278" t="str">
        <f ca="1">IFERROR(
   IF(
      TODAY() - _xlfn.XLOOKUP(C1278, Historico_de_ventas!F:F, Historico_de_ventas!C:C, "") &lt;= 90,
      "activo",
      "inactivo"
   ),
   "Nuevo Cliente"
)</f>
        <v>inactivo</v>
      </c>
    </row>
    <row r="1279" spans="1:7" hidden="1" x14ac:dyDescent="0.3">
      <c r="A1279" s="13"/>
      <c r="B1279" s="13"/>
      <c r="C1279" s="13" t="s">
        <v>8507</v>
      </c>
      <c r="D1279" s="13"/>
      <c r="E1279" s="13"/>
      <c r="F1279" s="13"/>
      <c r="G1279" t="str">
        <f ca="1">IFERROR(
   IF(
      TODAY() - _xlfn.XLOOKUP(C1279, Historico_de_ventas!F:F, Historico_de_ventas!C:C, "") &lt;= 90,
      "activo",
      "inactivo"
   ),
   "Nuevo Cliente"
)</f>
        <v>Nuevo Cliente</v>
      </c>
    </row>
    <row r="1280" spans="1:7" ht="28.8" hidden="1" x14ac:dyDescent="0.3">
      <c r="A1280" s="13" t="s">
        <v>190</v>
      </c>
      <c r="B1280" s="13"/>
      <c r="C1280" s="13" t="s">
        <v>8507</v>
      </c>
      <c r="D1280" s="13" t="s">
        <v>10372</v>
      </c>
      <c r="E1280" s="13"/>
      <c r="F1280" s="13"/>
      <c r="G1280" t="str">
        <f ca="1">IFERROR(
   IF(
      TODAY() - _xlfn.XLOOKUP(C1280, Historico_de_ventas!F:F, Historico_de_ventas!C:C, "") &lt;= 90,
      "activo",
      "inactivo"
   ),
   "Nuevo Cliente"
)</f>
        <v>Nuevo Cliente</v>
      </c>
    </row>
    <row r="1281" spans="1:7" ht="28.8" hidden="1" x14ac:dyDescent="0.3">
      <c r="A1281" s="13" t="s">
        <v>69</v>
      </c>
      <c r="B1281" s="13" t="s">
        <v>6103</v>
      </c>
      <c r="C1281" s="13" t="s">
        <v>6102</v>
      </c>
      <c r="D1281" s="13" t="s">
        <v>10372</v>
      </c>
      <c r="E1281" s="13"/>
      <c r="F1281" s="13"/>
      <c r="G1281" t="str">
        <f ca="1">IFERROR(
   IF(
      TODAY() - _xlfn.XLOOKUP(C1281, Historico_de_ventas!F:F, Historico_de_ventas!C:C, "") &lt;= 90,
      "activo",
      "inactivo"
   ),
   "Nuevo Cliente"
)</f>
        <v>Nuevo Cliente</v>
      </c>
    </row>
    <row r="1282" spans="1:7" hidden="1" x14ac:dyDescent="0.3">
      <c r="A1282" s="13" t="s">
        <v>10299</v>
      </c>
      <c r="B1282" s="13" t="s">
        <v>10600</v>
      </c>
      <c r="C1282" s="13" t="s">
        <v>8508</v>
      </c>
      <c r="D1282" s="13" t="s">
        <v>10372</v>
      </c>
      <c r="E1282" s="13"/>
      <c r="F1282" s="13"/>
      <c r="G1282" t="str">
        <f ca="1">IFERROR(
   IF(
      TODAY() - _xlfn.XLOOKUP(C1282, Historico_de_ventas!F:F, Historico_de_ventas!C:C, "") &lt;= 90,
      "activo",
      "inactivo"
   ),
   "Nuevo Cliente"
)</f>
        <v>Nuevo Cliente</v>
      </c>
    </row>
    <row r="1283" spans="1:7" ht="28.8" x14ac:dyDescent="0.3">
      <c r="A1283" s="13" t="s">
        <v>13323</v>
      </c>
      <c r="B1283" s="13" t="s">
        <v>13324</v>
      </c>
      <c r="C1283" s="13" t="s">
        <v>11975</v>
      </c>
      <c r="D1283" s="13" t="s">
        <v>10372</v>
      </c>
      <c r="E1283" s="13" t="s">
        <v>13231</v>
      </c>
      <c r="F1283" s="13"/>
      <c r="G1283" t="str">
        <f ca="1">IFERROR(
   IF(
      TODAY() - _xlfn.XLOOKUP(C1283, Historico_de_ventas!F:F, Historico_de_ventas!C:C, "") &lt;= 90,
      "activo",
      "inactivo"
   ),
   "Nuevo Cliente"
)</f>
        <v>Nuevo Cliente</v>
      </c>
    </row>
    <row r="1284" spans="1:7" ht="43.2" hidden="1" x14ac:dyDescent="0.3">
      <c r="A1284" s="13" t="s">
        <v>106</v>
      </c>
      <c r="B1284" s="13" t="s">
        <v>2121</v>
      </c>
      <c r="C1284" s="13" t="s">
        <v>4953</v>
      </c>
      <c r="D1284" s="13" t="s">
        <v>10372</v>
      </c>
      <c r="E1284" s="13"/>
      <c r="F1284" s="13"/>
      <c r="G1284" t="str">
        <f ca="1">IFERROR(
   IF(
      TODAY() - _xlfn.XLOOKUP(C1284, Historico_de_ventas!F:F, Historico_de_ventas!C:C, "") &lt;= 90,
      "activo",
      "inactivo"
   ),
   "Nuevo Cliente"
)</f>
        <v>inactivo</v>
      </c>
    </row>
    <row r="1285" spans="1:7" ht="28.8" hidden="1" x14ac:dyDescent="0.3">
      <c r="A1285" s="13" t="s">
        <v>49</v>
      </c>
      <c r="B1285" s="13" t="s">
        <v>10601</v>
      </c>
      <c r="C1285" s="13" t="s">
        <v>2934</v>
      </c>
      <c r="D1285" s="13" t="s">
        <v>10372</v>
      </c>
      <c r="E1285" s="13"/>
      <c r="F1285" s="13"/>
      <c r="G1285" t="str">
        <f ca="1">IFERROR(
   IF(
      TODAY() - _xlfn.XLOOKUP(C1285, Historico_de_ventas!F:F, Historico_de_ventas!C:C, "") &lt;= 90,
      "activo",
      "inactivo"
   ),
   "Nuevo Cliente"
)</f>
        <v>inactivo</v>
      </c>
    </row>
    <row r="1286" spans="1:7" hidden="1" x14ac:dyDescent="0.3">
      <c r="A1286" s="13" t="s">
        <v>115</v>
      </c>
      <c r="B1286" s="13" t="s">
        <v>3177</v>
      </c>
      <c r="C1286" s="13" t="s">
        <v>3176</v>
      </c>
      <c r="D1286" s="13" t="s">
        <v>10372</v>
      </c>
      <c r="E1286" s="13"/>
      <c r="F1286" s="13"/>
      <c r="G1286" t="str">
        <f ca="1">IFERROR(
   IF(
      TODAY() - _xlfn.XLOOKUP(C1286, Historico_de_ventas!F:F, Historico_de_ventas!C:C, "") &lt;= 90,
      "activo",
      "inactivo"
   ),
   "Nuevo Cliente"
)</f>
        <v>Nuevo Cliente</v>
      </c>
    </row>
    <row r="1287" spans="1:7" hidden="1" x14ac:dyDescent="0.3">
      <c r="A1287" s="13" t="s">
        <v>351</v>
      </c>
      <c r="B1287" s="13"/>
      <c r="C1287" s="13" t="s">
        <v>3772</v>
      </c>
      <c r="D1287" s="13" t="s">
        <v>10372</v>
      </c>
      <c r="E1287" s="13"/>
      <c r="F1287" s="13"/>
      <c r="G1287" t="str">
        <f ca="1">IFERROR(
   IF(
      TODAY() - _xlfn.XLOOKUP(C1287, Historico_de_ventas!F:F, Historico_de_ventas!C:C, "") &lt;= 90,
      "activo",
      "inactivo"
   ),
   "Nuevo Cliente"
)</f>
        <v>Nuevo Cliente</v>
      </c>
    </row>
    <row r="1288" spans="1:7" hidden="1" x14ac:dyDescent="0.3">
      <c r="A1288" s="13" t="s">
        <v>49</v>
      </c>
      <c r="B1288" s="13" t="s">
        <v>1308</v>
      </c>
      <c r="C1288" s="13" t="s">
        <v>1307</v>
      </c>
      <c r="D1288" s="13" t="s">
        <v>10372</v>
      </c>
      <c r="E1288" s="13"/>
      <c r="F1288" s="13"/>
      <c r="G1288" t="str">
        <f ca="1">IFERROR(
   IF(
      TODAY() - _xlfn.XLOOKUP(C1288, Historico_de_ventas!F:F, Historico_de_ventas!C:C, "") &lt;= 90,
      "activo",
      "inactivo"
   ),
   "Nuevo Cliente"
)</f>
        <v>Nuevo Cliente</v>
      </c>
    </row>
    <row r="1289" spans="1:7" hidden="1" x14ac:dyDescent="0.3">
      <c r="A1289" s="13"/>
      <c r="B1289" s="13" t="s">
        <v>13325</v>
      </c>
      <c r="C1289" s="13" t="s">
        <v>13326</v>
      </c>
      <c r="D1289" s="13" t="s">
        <v>10372</v>
      </c>
      <c r="E1289" s="13"/>
      <c r="F1289" s="13"/>
      <c r="G1289" t="str">
        <f ca="1">IFERROR(
   IF(
      TODAY() - _xlfn.XLOOKUP(C1289, Historico_de_ventas!F:F, Historico_de_ventas!C:C, "") &lt;= 90,
      "activo",
      "inactivo"
   ),
   "Nuevo Cliente"
)</f>
        <v>inactivo</v>
      </c>
    </row>
    <row r="1290" spans="1:7" ht="28.8" hidden="1" x14ac:dyDescent="0.3">
      <c r="A1290" s="13"/>
      <c r="B1290" s="13" t="s">
        <v>10602</v>
      </c>
      <c r="C1290" s="13" t="s">
        <v>8509</v>
      </c>
      <c r="D1290" s="13" t="s">
        <v>10372</v>
      </c>
      <c r="E1290" s="13"/>
      <c r="F1290" s="13"/>
      <c r="G1290" t="str">
        <f ca="1">IFERROR(
   IF(
      TODAY() - _xlfn.XLOOKUP(C1290, Historico_de_ventas!F:F, Historico_de_ventas!C:C, "") &lt;= 90,
      "activo",
      "inactivo"
   ),
   "Nuevo Cliente"
)</f>
        <v>Nuevo Cliente</v>
      </c>
    </row>
    <row r="1291" spans="1:7" ht="28.8" hidden="1" x14ac:dyDescent="0.3">
      <c r="A1291" s="13" t="s">
        <v>2554</v>
      </c>
      <c r="B1291" s="13" t="s">
        <v>2553</v>
      </c>
      <c r="C1291" s="13" t="s">
        <v>2552</v>
      </c>
      <c r="D1291" s="13" t="s">
        <v>10372</v>
      </c>
      <c r="E1291" s="13"/>
      <c r="F1291" s="13"/>
      <c r="G1291" t="str">
        <f ca="1">IFERROR(
   IF(
      TODAY() - _xlfn.XLOOKUP(C1291, Historico_de_ventas!F:F, Historico_de_ventas!C:C, "") &lt;= 90,
      "activo",
      "inactivo"
   ),
   "Nuevo Cliente"
)</f>
        <v>Nuevo Cliente</v>
      </c>
    </row>
    <row r="1292" spans="1:7" hidden="1" x14ac:dyDescent="0.3">
      <c r="A1292" s="13"/>
      <c r="B1292" s="13" t="s">
        <v>13327</v>
      </c>
      <c r="C1292" s="13" t="s">
        <v>13328</v>
      </c>
      <c r="D1292" s="13" t="s">
        <v>10372</v>
      </c>
      <c r="E1292" s="13"/>
      <c r="F1292" s="13"/>
      <c r="G1292" t="str">
        <f ca="1">IFERROR(
   IF(
      TODAY() - _xlfn.XLOOKUP(C1292, Historico_de_ventas!F:F, Historico_de_ventas!C:C, "") &lt;= 90,
      "activo",
      "inactivo"
   ),
   "Nuevo Cliente"
)</f>
        <v>inactivo</v>
      </c>
    </row>
    <row r="1293" spans="1:7" hidden="1" x14ac:dyDescent="0.3">
      <c r="A1293" s="13" t="s">
        <v>941</v>
      </c>
      <c r="B1293" s="13" t="s">
        <v>6546</v>
      </c>
      <c r="C1293" s="13" t="s">
        <v>6545</v>
      </c>
      <c r="D1293" s="13" t="s">
        <v>10372</v>
      </c>
      <c r="E1293" s="13"/>
      <c r="F1293" s="13"/>
      <c r="G1293" t="str">
        <f ca="1">IFERROR(
   IF(
      TODAY() - _xlfn.XLOOKUP(C1293, Historico_de_ventas!F:F, Historico_de_ventas!C:C, "") &lt;= 90,
      "activo",
      "inactivo"
   ),
   "Nuevo Cliente"
)</f>
        <v>Nuevo Cliente</v>
      </c>
    </row>
    <row r="1294" spans="1:7" hidden="1" x14ac:dyDescent="0.3">
      <c r="A1294" s="13" t="s">
        <v>6</v>
      </c>
      <c r="B1294" s="13" t="s">
        <v>735</v>
      </c>
      <c r="C1294" s="13" t="s">
        <v>734</v>
      </c>
      <c r="D1294" s="13" t="s">
        <v>10372</v>
      </c>
      <c r="E1294" s="13"/>
      <c r="F1294" s="13"/>
      <c r="G1294" t="str">
        <f ca="1">IFERROR(
   IF(
      TODAY() - _xlfn.XLOOKUP(C1294, Historico_de_ventas!F:F, Historico_de_ventas!C:C, "") &lt;= 90,
      "activo",
      "inactivo"
   ),
   "Nuevo Cliente"
)</f>
        <v>Nuevo Cliente</v>
      </c>
    </row>
    <row r="1295" spans="1:7" ht="28.8" hidden="1" x14ac:dyDescent="0.3">
      <c r="A1295" s="13" t="s">
        <v>507</v>
      </c>
      <c r="B1295" s="13" t="s">
        <v>10593</v>
      </c>
      <c r="C1295" s="13" t="s">
        <v>8510</v>
      </c>
      <c r="D1295" s="13" t="s">
        <v>10372</v>
      </c>
      <c r="E1295" s="13"/>
      <c r="F1295" s="13"/>
      <c r="G1295" t="str">
        <f ca="1">IFERROR(
   IF(
      TODAY() - _xlfn.XLOOKUP(C1295, Historico_de_ventas!F:F, Historico_de_ventas!C:C, "") &lt;= 90,
      "activo",
      "inactivo"
   ),
   "Nuevo Cliente"
)</f>
        <v>Nuevo Cliente</v>
      </c>
    </row>
    <row r="1296" spans="1:7" ht="28.8" hidden="1" x14ac:dyDescent="0.3">
      <c r="A1296" s="13" t="s">
        <v>69</v>
      </c>
      <c r="B1296" s="13" t="s">
        <v>10603</v>
      </c>
      <c r="C1296" s="13" t="s">
        <v>8511</v>
      </c>
      <c r="D1296" s="13" t="s">
        <v>10372</v>
      </c>
      <c r="E1296" s="13"/>
      <c r="F1296" s="13"/>
      <c r="G1296" t="str">
        <f ca="1">IFERROR(
   IF(
      TODAY() - _xlfn.XLOOKUP(C1296, Historico_de_ventas!F:F, Historico_de_ventas!C:C, "") &lt;= 90,
      "activo",
      "inactivo"
   ),
   "Nuevo Cliente"
)</f>
        <v>Nuevo Cliente</v>
      </c>
    </row>
    <row r="1297" spans="1:7" ht="28.8" hidden="1" x14ac:dyDescent="0.3">
      <c r="A1297" s="13"/>
      <c r="B1297" s="13" t="s">
        <v>13329</v>
      </c>
      <c r="C1297" s="13" t="s">
        <v>396</v>
      </c>
      <c r="D1297" s="13" t="s">
        <v>10372</v>
      </c>
      <c r="E1297" s="13"/>
      <c r="F1297" s="13"/>
      <c r="G1297" t="str">
        <f ca="1">IFERROR(
   IF(
      TODAY() - _xlfn.XLOOKUP(C1297, Historico_de_ventas!F:F, Historico_de_ventas!C:C, "") &lt;= 90,
      "activo",
      "inactivo"
   ),
   "Nuevo Cliente"
)</f>
        <v>Nuevo Cliente</v>
      </c>
    </row>
    <row r="1298" spans="1:7" ht="28.8" hidden="1" x14ac:dyDescent="0.3">
      <c r="A1298" s="13" t="s">
        <v>49</v>
      </c>
      <c r="B1298" s="13" t="s">
        <v>397</v>
      </c>
      <c r="C1298" s="13" t="s">
        <v>396</v>
      </c>
      <c r="D1298" s="13" t="s">
        <v>10372</v>
      </c>
      <c r="E1298" s="13"/>
      <c r="F1298" s="13"/>
      <c r="G1298" t="str">
        <f ca="1">IFERROR(
   IF(
      TODAY() - _xlfn.XLOOKUP(C1298, Historico_de_ventas!F:F, Historico_de_ventas!C:C, "") &lt;= 90,
      "activo",
      "inactivo"
   ),
   "Nuevo Cliente"
)</f>
        <v>Nuevo Cliente</v>
      </c>
    </row>
    <row r="1299" spans="1:7" ht="28.8" x14ac:dyDescent="0.3">
      <c r="A1299" s="13"/>
      <c r="B1299" s="13" t="s">
        <v>13330</v>
      </c>
      <c r="C1299" s="13" t="s">
        <v>13331</v>
      </c>
      <c r="D1299" s="13" t="s">
        <v>10372</v>
      </c>
      <c r="E1299" s="13" t="s">
        <v>13332</v>
      </c>
      <c r="F1299" s="13"/>
      <c r="G1299" t="str">
        <f ca="1">IFERROR(
   IF(
      TODAY() - _xlfn.XLOOKUP(C1299, Historico_de_ventas!F:F, Historico_de_ventas!C:C, "") &lt;= 90,
      "activo",
      "inactivo"
   ),
   "Nuevo Cliente"
)</f>
        <v>Nuevo Cliente</v>
      </c>
    </row>
    <row r="1300" spans="1:7" hidden="1" x14ac:dyDescent="0.3">
      <c r="A1300" s="13" t="s">
        <v>2360</v>
      </c>
      <c r="B1300" s="13" t="s">
        <v>4145</v>
      </c>
      <c r="C1300" s="13" t="s">
        <v>4144</v>
      </c>
      <c r="D1300" s="13" t="s">
        <v>10372</v>
      </c>
      <c r="E1300" s="13"/>
      <c r="F1300" s="13"/>
      <c r="G1300" t="str">
        <f ca="1">IFERROR(
   IF(
      TODAY() - _xlfn.XLOOKUP(C1300, Historico_de_ventas!F:F, Historico_de_ventas!C:C, "") &lt;= 90,
      "activo",
      "inactivo"
   ),
   "Nuevo Cliente"
)</f>
        <v>Nuevo Cliente</v>
      </c>
    </row>
    <row r="1301" spans="1:7" ht="28.8" hidden="1" x14ac:dyDescent="0.3">
      <c r="A1301" s="13" t="s">
        <v>184</v>
      </c>
      <c r="B1301" s="13" t="s">
        <v>7229</v>
      </c>
      <c r="C1301" s="13" t="s">
        <v>7228</v>
      </c>
      <c r="D1301" s="13" t="s">
        <v>10372</v>
      </c>
      <c r="E1301" s="13"/>
      <c r="F1301" s="13"/>
      <c r="G1301" t="str">
        <f ca="1">IFERROR(
   IF(
      TODAY() - _xlfn.XLOOKUP(C1301, Historico_de_ventas!F:F, Historico_de_ventas!C:C, "") &lt;= 90,
      "activo",
      "inactivo"
   ),
   "Nuevo Cliente"
)</f>
        <v>Nuevo Cliente</v>
      </c>
    </row>
    <row r="1302" spans="1:7" hidden="1" x14ac:dyDescent="0.3">
      <c r="A1302" s="13" t="s">
        <v>49</v>
      </c>
      <c r="B1302" s="13" t="s">
        <v>6546</v>
      </c>
      <c r="C1302" s="13" t="s">
        <v>8195</v>
      </c>
      <c r="D1302" s="13" t="s">
        <v>10372</v>
      </c>
      <c r="E1302" s="13"/>
      <c r="F1302" s="13"/>
      <c r="G1302" t="str">
        <f ca="1">IFERROR(
   IF(
      TODAY() - _xlfn.XLOOKUP(C1302, Historico_de_ventas!F:F, Historico_de_ventas!C:C, "") &lt;= 90,
      "activo",
      "inactivo"
   ),
   "Nuevo Cliente"
)</f>
        <v>Nuevo Cliente</v>
      </c>
    </row>
    <row r="1303" spans="1:7" hidden="1" x14ac:dyDescent="0.3">
      <c r="A1303" s="13" t="s">
        <v>6</v>
      </c>
      <c r="B1303" s="13"/>
      <c r="C1303" s="13" t="s">
        <v>5105</v>
      </c>
      <c r="D1303" s="13" t="s">
        <v>10372</v>
      </c>
      <c r="E1303" s="13"/>
      <c r="F1303" s="13"/>
      <c r="G1303" t="str">
        <f ca="1">IFERROR(
   IF(
      TODAY() - _xlfn.XLOOKUP(C1303, Historico_de_ventas!F:F, Historico_de_ventas!C:C, "") &lt;= 90,
      "activo",
      "inactivo"
   ),
   "Nuevo Cliente"
)</f>
        <v>Nuevo Cliente</v>
      </c>
    </row>
    <row r="1304" spans="1:7" hidden="1" x14ac:dyDescent="0.3">
      <c r="A1304" s="13" t="s">
        <v>121</v>
      </c>
      <c r="B1304" s="13"/>
      <c r="C1304" s="13" t="s">
        <v>5093</v>
      </c>
      <c r="D1304" s="13" t="s">
        <v>10372</v>
      </c>
      <c r="E1304" s="13"/>
      <c r="F1304" s="13"/>
      <c r="G1304" t="str">
        <f ca="1">IFERROR(
   IF(
      TODAY() - _xlfn.XLOOKUP(C1304, Historico_de_ventas!F:F, Historico_de_ventas!C:C, "") &lt;= 90,
      "activo",
      "inactivo"
   ),
   "Nuevo Cliente"
)</f>
        <v>Nuevo Cliente</v>
      </c>
    </row>
    <row r="1305" spans="1:7" hidden="1" x14ac:dyDescent="0.3">
      <c r="A1305" s="13" t="s">
        <v>69</v>
      </c>
      <c r="B1305" s="13" t="s">
        <v>2920</v>
      </c>
      <c r="C1305" s="13" t="s">
        <v>2919</v>
      </c>
      <c r="D1305" s="13" t="s">
        <v>10372</v>
      </c>
      <c r="E1305" s="13"/>
      <c r="F1305" s="13"/>
      <c r="G1305" t="str">
        <f ca="1">IFERROR(
   IF(
      TODAY() - _xlfn.XLOOKUP(C1305, Historico_de_ventas!F:F, Historico_de_ventas!C:C, "") &lt;= 90,
      "activo",
      "inactivo"
   ),
   "Nuevo Cliente"
)</f>
        <v>Nuevo Cliente</v>
      </c>
    </row>
    <row r="1306" spans="1:7" hidden="1" x14ac:dyDescent="0.3">
      <c r="A1306" s="13"/>
      <c r="B1306" s="13"/>
      <c r="C1306" s="13" t="s">
        <v>6337</v>
      </c>
      <c r="D1306" s="13" t="s">
        <v>10372</v>
      </c>
      <c r="E1306" s="13"/>
      <c r="F1306" s="13"/>
      <c r="G1306" t="str">
        <f ca="1">IFERROR(
   IF(
      TODAY() - _xlfn.XLOOKUP(C1306, Historico_de_ventas!F:F, Historico_de_ventas!C:C, "") &lt;= 90,
      "activo",
      "inactivo"
   ),
   "Nuevo Cliente"
)</f>
        <v>Nuevo Cliente</v>
      </c>
    </row>
    <row r="1307" spans="1:7" ht="28.8" x14ac:dyDescent="0.3">
      <c r="A1307" s="13"/>
      <c r="B1307" s="13" t="s">
        <v>13333</v>
      </c>
      <c r="C1307" s="13" t="s">
        <v>13334</v>
      </c>
      <c r="D1307" s="13" t="s">
        <v>10372</v>
      </c>
      <c r="E1307" s="13" t="s">
        <v>13079</v>
      </c>
      <c r="F1307" s="13"/>
      <c r="G1307" t="str">
        <f ca="1">IFERROR(
   IF(
      TODAY() - _xlfn.XLOOKUP(C1307, Historico_de_ventas!F:F, Historico_de_ventas!C:C, "") &lt;= 90,
      "activo",
      "inactivo"
   ),
   "Nuevo Cliente"
)</f>
        <v>inactivo</v>
      </c>
    </row>
    <row r="1308" spans="1:7" hidden="1" x14ac:dyDescent="0.3">
      <c r="A1308" s="13"/>
      <c r="B1308" s="13" t="s">
        <v>13335</v>
      </c>
      <c r="C1308" s="13" t="s">
        <v>13336</v>
      </c>
      <c r="D1308" s="13" t="s">
        <v>10372</v>
      </c>
      <c r="E1308" s="13"/>
      <c r="F1308" s="13"/>
      <c r="G1308" t="str">
        <f ca="1">IFERROR(
   IF(
      TODAY() - _xlfn.XLOOKUP(C1308, Historico_de_ventas!F:F, Historico_de_ventas!C:C, "") &lt;= 90,
      "activo",
      "inactivo"
   ),
   "Nuevo Cliente"
)</f>
        <v>inactivo</v>
      </c>
    </row>
    <row r="1309" spans="1:7" ht="28.8" hidden="1" x14ac:dyDescent="0.3">
      <c r="A1309" s="13"/>
      <c r="B1309" s="13" t="s">
        <v>13337</v>
      </c>
      <c r="C1309" s="13" t="s">
        <v>13338</v>
      </c>
      <c r="D1309" s="13" t="s">
        <v>10372</v>
      </c>
      <c r="E1309" s="13" t="s">
        <v>13103</v>
      </c>
      <c r="F1309" s="13"/>
      <c r="G1309" t="str">
        <f ca="1">IFERROR(
   IF(
      TODAY() - _xlfn.XLOOKUP(C1309, Historico_de_ventas!F:F, Historico_de_ventas!C:C, "") &lt;= 90,
      "activo",
      "inactivo"
   ),
   "Nuevo Cliente"
)</f>
        <v>activo</v>
      </c>
    </row>
    <row r="1310" spans="1:7" ht="28.8" hidden="1" x14ac:dyDescent="0.3">
      <c r="A1310" s="13" t="s">
        <v>5</v>
      </c>
      <c r="B1310" s="13" t="s">
        <v>7199</v>
      </c>
      <c r="C1310" s="13" t="s">
        <v>7198</v>
      </c>
      <c r="D1310" s="13" t="s">
        <v>10372</v>
      </c>
      <c r="E1310" s="13"/>
      <c r="F1310" s="13"/>
      <c r="G1310" t="str">
        <f ca="1">IFERROR(
   IF(
      TODAY() - _xlfn.XLOOKUP(C1310, Historico_de_ventas!F:F, Historico_de_ventas!C:C, "") &lt;= 90,
      "activo",
      "inactivo"
   ),
   "Nuevo Cliente"
)</f>
        <v>Nuevo Cliente</v>
      </c>
    </row>
    <row r="1311" spans="1:7" ht="28.8" hidden="1" x14ac:dyDescent="0.3">
      <c r="A1311" s="13" t="s">
        <v>184</v>
      </c>
      <c r="B1311" s="13" t="s">
        <v>7377</v>
      </c>
      <c r="C1311" s="13" t="s">
        <v>7</v>
      </c>
      <c r="D1311" s="13" t="s">
        <v>10372</v>
      </c>
      <c r="E1311" s="13"/>
      <c r="F1311" s="13"/>
      <c r="G1311" t="str">
        <f ca="1">IFERROR(
   IF(
      TODAY() - _xlfn.XLOOKUP(C1311, Historico_de_ventas!F:F, Historico_de_ventas!C:C, "") &lt;= 90,
      "activo",
      "inactivo"
   ),
   "Nuevo Cliente"
)</f>
        <v>Nuevo Cliente</v>
      </c>
    </row>
    <row r="1312" spans="1:7" hidden="1" x14ac:dyDescent="0.3">
      <c r="A1312" s="13"/>
      <c r="B1312" s="13" t="s">
        <v>13339</v>
      </c>
      <c r="C1312" s="13" t="s">
        <v>11964</v>
      </c>
      <c r="D1312" s="13" t="s">
        <v>10372</v>
      </c>
      <c r="E1312" s="13"/>
      <c r="F1312" s="13"/>
      <c r="G1312" t="str">
        <f ca="1">IFERROR(
   IF(
      TODAY() - _xlfn.XLOOKUP(C1312, Historico_de_ventas!F:F, Historico_de_ventas!C:C, "") &lt;= 90,
      "activo",
      "inactivo"
   ),
   "Nuevo Cliente"
)</f>
        <v>Nuevo Cliente</v>
      </c>
    </row>
    <row r="1313" spans="1:7" hidden="1" x14ac:dyDescent="0.3">
      <c r="A1313" s="13" t="s">
        <v>49</v>
      </c>
      <c r="B1313" s="13" t="s">
        <v>1524</v>
      </c>
      <c r="C1313" s="13" t="s">
        <v>1523</v>
      </c>
      <c r="D1313" s="13" t="s">
        <v>10372</v>
      </c>
      <c r="E1313" s="13"/>
      <c r="F1313" s="13"/>
      <c r="G1313" t="str">
        <f ca="1">IFERROR(
   IF(
      TODAY() - _xlfn.XLOOKUP(C1313, Historico_de_ventas!F:F, Historico_de_ventas!C:C, "") &lt;= 90,
      "activo",
      "inactivo"
   ),
   "Nuevo Cliente"
)</f>
        <v>Nuevo Cliente</v>
      </c>
    </row>
    <row r="1314" spans="1:7" ht="28.8" hidden="1" x14ac:dyDescent="0.3">
      <c r="A1314" s="13" t="s">
        <v>2506</v>
      </c>
      <c r="B1314" s="13"/>
      <c r="C1314" s="13" t="s">
        <v>5211</v>
      </c>
      <c r="D1314" s="13" t="s">
        <v>10372</v>
      </c>
      <c r="E1314" s="13"/>
      <c r="F1314" s="13"/>
      <c r="G1314" t="str">
        <f ca="1">IFERROR(
   IF(
      TODAY() - _xlfn.XLOOKUP(C1314, Historico_de_ventas!F:F, Historico_de_ventas!C:C, "") &lt;= 90,
      "activo",
      "inactivo"
   ),
   "Nuevo Cliente"
)</f>
        <v>Nuevo Cliente</v>
      </c>
    </row>
    <row r="1315" spans="1:7" ht="57.6" x14ac:dyDescent="0.3">
      <c r="A1315" s="13"/>
      <c r="B1315" s="13" t="s">
        <v>13340</v>
      </c>
      <c r="C1315" s="13" t="s">
        <v>13341</v>
      </c>
      <c r="D1315" s="13" t="s">
        <v>10372</v>
      </c>
      <c r="E1315" s="13" t="s">
        <v>13036</v>
      </c>
      <c r="F1315" s="13"/>
      <c r="G1315" t="str">
        <f ca="1">IFERROR(
   IF(
      TODAY() - _xlfn.XLOOKUP(C1315, Historico_de_ventas!F:F, Historico_de_ventas!C:C, "") &lt;= 90,
      "activo",
      "inactivo"
   ),
   "Nuevo Cliente"
)</f>
        <v>inactivo</v>
      </c>
    </row>
    <row r="1316" spans="1:7" hidden="1" x14ac:dyDescent="0.3">
      <c r="A1316" s="13"/>
      <c r="B1316" s="13"/>
      <c r="C1316" s="13" t="s">
        <v>2087</v>
      </c>
      <c r="D1316" s="13" t="s">
        <v>10372</v>
      </c>
      <c r="E1316" s="13"/>
      <c r="F1316" s="13"/>
      <c r="G1316" t="str">
        <f ca="1">IFERROR(
   IF(
      TODAY() - _xlfn.XLOOKUP(C1316, Historico_de_ventas!F:F, Historico_de_ventas!C:C, "") &lt;= 90,
      "activo",
      "inactivo"
   ),
   "Nuevo Cliente"
)</f>
        <v>Nuevo Cliente</v>
      </c>
    </row>
    <row r="1317" spans="1:7" hidden="1" x14ac:dyDescent="0.3">
      <c r="A1317" s="13" t="s">
        <v>565</v>
      </c>
      <c r="B1317" s="13" t="s">
        <v>6053</v>
      </c>
      <c r="C1317" s="13" t="s">
        <v>6052</v>
      </c>
      <c r="D1317" s="13" t="s">
        <v>10372</v>
      </c>
      <c r="E1317" s="13"/>
      <c r="F1317" s="13"/>
      <c r="G1317" t="str">
        <f ca="1">IFERROR(
   IF(
      TODAY() - _xlfn.XLOOKUP(C1317, Historico_de_ventas!F:F, Historico_de_ventas!C:C, "") &lt;= 90,
      "activo",
      "inactivo"
   ),
   "Nuevo Cliente"
)</f>
        <v>Nuevo Cliente</v>
      </c>
    </row>
    <row r="1318" spans="1:7" hidden="1" x14ac:dyDescent="0.3">
      <c r="A1318" s="13"/>
      <c r="B1318" s="13"/>
      <c r="C1318" s="13" t="s">
        <v>5891</v>
      </c>
      <c r="D1318" s="13" t="s">
        <v>10372</v>
      </c>
      <c r="E1318" s="13"/>
      <c r="F1318" s="13"/>
      <c r="G1318" t="str">
        <f ca="1">IFERROR(
   IF(
      TODAY() - _xlfn.XLOOKUP(C1318, Historico_de_ventas!F:F, Historico_de_ventas!C:C, "") &lt;= 90,
      "activo",
      "inactivo"
   ),
   "Nuevo Cliente"
)</f>
        <v>Nuevo Cliente</v>
      </c>
    </row>
    <row r="1319" spans="1:7" ht="28.8" hidden="1" x14ac:dyDescent="0.3">
      <c r="A1319" s="13" t="s">
        <v>152</v>
      </c>
      <c r="B1319" s="13" t="s">
        <v>2947</v>
      </c>
      <c r="C1319" s="13" t="s">
        <v>5902</v>
      </c>
      <c r="D1319" s="13" t="s">
        <v>10372</v>
      </c>
      <c r="E1319" s="13"/>
      <c r="F1319" s="13"/>
      <c r="G1319" t="str">
        <f ca="1">IFERROR(
   IF(
      TODAY() - _xlfn.XLOOKUP(C1319, Historico_de_ventas!F:F, Historico_de_ventas!C:C, "") &lt;= 90,
      "activo",
      "inactivo"
   ),
   "Nuevo Cliente"
)</f>
        <v>Nuevo Cliente</v>
      </c>
    </row>
    <row r="1320" spans="1:7" hidden="1" x14ac:dyDescent="0.3">
      <c r="A1320" s="13" t="s">
        <v>52</v>
      </c>
      <c r="B1320" s="13"/>
      <c r="C1320" s="13" t="s">
        <v>1823</v>
      </c>
      <c r="D1320" s="13" t="s">
        <v>10372</v>
      </c>
      <c r="E1320" s="13"/>
      <c r="F1320" s="13"/>
      <c r="G1320" t="str">
        <f ca="1">IFERROR(
   IF(
      TODAY() - _xlfn.XLOOKUP(C1320, Historico_de_ventas!F:F, Historico_de_ventas!C:C, "") &lt;= 90,
      "activo",
      "inactivo"
   ),
   "Nuevo Cliente"
)</f>
        <v>Nuevo Cliente</v>
      </c>
    </row>
    <row r="1321" spans="1:7" hidden="1" x14ac:dyDescent="0.3">
      <c r="A1321" s="13"/>
      <c r="B1321" s="13" t="s">
        <v>10596</v>
      </c>
      <c r="C1321" s="13" t="s">
        <v>5181</v>
      </c>
      <c r="D1321" s="13" t="s">
        <v>10372</v>
      </c>
      <c r="E1321" s="13"/>
      <c r="F1321" s="13"/>
      <c r="G1321" t="str">
        <f ca="1">IFERROR(
   IF(
      TODAY() - _xlfn.XLOOKUP(C1321, Historico_de_ventas!F:F, Historico_de_ventas!C:C, "") &lt;= 90,
      "activo",
      "inactivo"
   ),
   "Nuevo Cliente"
)</f>
        <v>Nuevo Cliente</v>
      </c>
    </row>
    <row r="1322" spans="1:7" hidden="1" x14ac:dyDescent="0.3">
      <c r="A1322" s="13" t="s">
        <v>230</v>
      </c>
      <c r="B1322" s="13" t="s">
        <v>3906</v>
      </c>
      <c r="C1322" s="13" t="s">
        <v>3905</v>
      </c>
      <c r="D1322" s="13" t="s">
        <v>10372</v>
      </c>
      <c r="E1322" s="13"/>
      <c r="F1322" s="13"/>
      <c r="G1322" t="str">
        <f ca="1">IFERROR(
   IF(
      TODAY() - _xlfn.XLOOKUP(C1322, Historico_de_ventas!F:F, Historico_de_ventas!C:C, "") &lt;= 90,
      "activo",
      "inactivo"
   ),
   "Nuevo Cliente"
)</f>
        <v>Nuevo Cliente</v>
      </c>
    </row>
    <row r="1323" spans="1:7" ht="28.8" hidden="1" x14ac:dyDescent="0.3">
      <c r="A1323" s="13" t="s">
        <v>884</v>
      </c>
      <c r="B1323" s="13"/>
      <c r="C1323" s="13" t="s">
        <v>3372</v>
      </c>
      <c r="D1323" s="13" t="s">
        <v>10372</v>
      </c>
      <c r="E1323" s="13"/>
      <c r="F1323" s="13"/>
      <c r="G1323" t="str">
        <f ca="1">IFERROR(
   IF(
      TODAY() - _xlfn.XLOOKUP(C1323, Historico_de_ventas!F:F, Historico_de_ventas!C:C, "") &lt;= 90,
      "activo",
      "inactivo"
   ),
   "Nuevo Cliente"
)</f>
        <v>Nuevo Cliente</v>
      </c>
    </row>
    <row r="1324" spans="1:7" hidden="1" x14ac:dyDescent="0.3">
      <c r="A1324" s="13" t="s">
        <v>69</v>
      </c>
      <c r="B1324" s="13"/>
      <c r="C1324" s="13" t="s">
        <v>5088</v>
      </c>
      <c r="D1324" s="13" t="s">
        <v>10372</v>
      </c>
      <c r="E1324" s="13"/>
      <c r="F1324" s="13"/>
      <c r="G1324" t="str">
        <f ca="1">IFERROR(
   IF(
      TODAY() - _xlfn.XLOOKUP(C1324, Historico_de_ventas!F:F, Historico_de_ventas!C:C, "") &lt;= 90,
      "activo",
      "inactivo"
   ),
   "Nuevo Cliente"
)</f>
        <v>Nuevo Cliente</v>
      </c>
    </row>
    <row r="1325" spans="1:7" hidden="1" x14ac:dyDescent="0.3">
      <c r="A1325" s="13" t="s">
        <v>327</v>
      </c>
      <c r="B1325" s="13"/>
      <c r="C1325" s="13" t="s">
        <v>4822</v>
      </c>
      <c r="D1325" s="13" t="s">
        <v>10372</v>
      </c>
      <c r="E1325" s="13"/>
      <c r="F1325" s="13"/>
      <c r="G1325" t="str">
        <f ca="1">IFERROR(
   IF(
      TODAY() - _xlfn.XLOOKUP(C1325, Historico_de_ventas!F:F, Historico_de_ventas!C:C, "") &lt;= 90,
      "activo",
      "inactivo"
   ),
   "Nuevo Cliente"
)</f>
        <v>Nuevo Cliente</v>
      </c>
    </row>
    <row r="1326" spans="1:7" ht="28.8" hidden="1" x14ac:dyDescent="0.3">
      <c r="A1326" s="13" t="s">
        <v>1053</v>
      </c>
      <c r="B1326" s="13" t="s">
        <v>10604</v>
      </c>
      <c r="C1326" s="13" t="s">
        <v>8512</v>
      </c>
      <c r="D1326" s="13" t="s">
        <v>10372</v>
      </c>
      <c r="E1326" s="13"/>
      <c r="F1326" s="13"/>
      <c r="G1326" t="str">
        <f ca="1">IFERROR(
   IF(
      TODAY() - _xlfn.XLOOKUP(C1326, Historico_de_ventas!F:F, Historico_de_ventas!C:C, "") &lt;= 90,
      "activo",
      "inactivo"
   ),
   "Nuevo Cliente"
)</f>
        <v>inactivo</v>
      </c>
    </row>
    <row r="1327" spans="1:7" hidden="1" x14ac:dyDescent="0.3">
      <c r="A1327" s="13"/>
      <c r="B1327" s="13" t="s">
        <v>2867</v>
      </c>
      <c r="C1327" s="13" t="s">
        <v>5361</v>
      </c>
      <c r="D1327" s="13" t="s">
        <v>10372</v>
      </c>
      <c r="E1327" s="13"/>
      <c r="F1327" s="13"/>
      <c r="G1327" t="str">
        <f ca="1">IFERROR(
   IF(
      TODAY() - _xlfn.XLOOKUP(C1327, Historico_de_ventas!F:F, Historico_de_ventas!C:C, "") &lt;= 90,
      "activo",
      "inactivo"
   ),
   "Nuevo Cliente"
)</f>
        <v>Nuevo Cliente</v>
      </c>
    </row>
    <row r="1328" spans="1:7" hidden="1" x14ac:dyDescent="0.3">
      <c r="A1328" s="13" t="s">
        <v>121</v>
      </c>
      <c r="B1328" s="13" t="s">
        <v>5785</v>
      </c>
      <c r="C1328" s="13" t="s">
        <v>5784</v>
      </c>
      <c r="D1328" s="13" t="s">
        <v>10372</v>
      </c>
      <c r="E1328" s="13"/>
      <c r="F1328" s="13"/>
      <c r="G1328" t="str">
        <f ca="1">IFERROR(
   IF(
      TODAY() - _xlfn.XLOOKUP(C1328, Historico_de_ventas!F:F, Historico_de_ventas!C:C, "") &lt;= 90,
      "activo",
      "inactivo"
   ),
   "Nuevo Cliente"
)</f>
        <v>Nuevo Cliente</v>
      </c>
    </row>
    <row r="1329" spans="1:7" hidden="1" x14ac:dyDescent="0.3">
      <c r="A1329" s="13" t="s">
        <v>115</v>
      </c>
      <c r="B1329" s="13" t="s">
        <v>10605</v>
      </c>
      <c r="C1329" s="13" t="s">
        <v>8513</v>
      </c>
      <c r="D1329" s="13" t="s">
        <v>10372</v>
      </c>
      <c r="E1329" s="13"/>
      <c r="F1329" s="13"/>
      <c r="G1329" t="str">
        <f ca="1">IFERROR(
   IF(
      TODAY() - _xlfn.XLOOKUP(C1329, Historico_de_ventas!F:F, Historico_de_ventas!C:C, "") &lt;= 90,
      "activo",
      "inactivo"
   ),
   "Nuevo Cliente"
)</f>
        <v>Nuevo Cliente</v>
      </c>
    </row>
    <row r="1330" spans="1:7" hidden="1" x14ac:dyDescent="0.3">
      <c r="A1330" s="13"/>
      <c r="B1330" s="13" t="s">
        <v>10606</v>
      </c>
      <c r="C1330" s="13" t="s">
        <v>5574</v>
      </c>
      <c r="D1330" s="13" t="s">
        <v>10372</v>
      </c>
      <c r="E1330" s="13"/>
      <c r="F1330" s="13"/>
      <c r="G1330" t="str">
        <f ca="1">IFERROR(
   IF(
      TODAY() - _xlfn.XLOOKUP(C1330, Historico_de_ventas!F:F, Historico_de_ventas!C:C, "") &lt;= 90,
      "activo",
      "inactivo"
   ),
   "Nuevo Cliente"
)</f>
        <v>Nuevo Cliente</v>
      </c>
    </row>
    <row r="1331" spans="1:7" ht="28.8" hidden="1" x14ac:dyDescent="0.3">
      <c r="A1331" s="13" t="s">
        <v>6</v>
      </c>
      <c r="B1331" s="13" t="s">
        <v>5025</v>
      </c>
      <c r="C1331" s="13" t="s">
        <v>5024</v>
      </c>
      <c r="D1331" s="13" t="s">
        <v>10372</v>
      </c>
      <c r="E1331" s="13"/>
      <c r="F1331" s="13"/>
      <c r="G1331" t="str">
        <f ca="1">IFERROR(
   IF(
      TODAY() - _xlfn.XLOOKUP(C1331, Historico_de_ventas!F:F, Historico_de_ventas!C:C, "") &lt;= 90,
      "activo",
      "inactivo"
   ),
   "Nuevo Cliente"
)</f>
        <v>Nuevo Cliente</v>
      </c>
    </row>
    <row r="1332" spans="1:7" ht="28.8" hidden="1" x14ac:dyDescent="0.3">
      <c r="A1332" s="13" t="s">
        <v>121</v>
      </c>
      <c r="B1332" s="13" t="s">
        <v>10607</v>
      </c>
      <c r="C1332" s="13" t="s">
        <v>8514</v>
      </c>
      <c r="D1332" s="13" t="s">
        <v>10372</v>
      </c>
      <c r="E1332" s="13"/>
      <c r="F1332" s="13"/>
      <c r="G1332" t="str">
        <f ca="1">IFERROR(
   IF(
      TODAY() - _xlfn.XLOOKUP(C1332, Historico_de_ventas!F:F, Historico_de_ventas!C:C, "") &lt;= 90,
      "activo",
      "inactivo"
   ),
   "Nuevo Cliente"
)</f>
        <v>inactivo</v>
      </c>
    </row>
    <row r="1333" spans="1:7" ht="43.2" hidden="1" x14ac:dyDescent="0.3">
      <c r="A1333" s="13"/>
      <c r="B1333" s="13" t="s">
        <v>2121</v>
      </c>
      <c r="C1333" s="13" t="s">
        <v>5114</v>
      </c>
      <c r="D1333" s="13" t="s">
        <v>10372</v>
      </c>
      <c r="E1333" s="13"/>
      <c r="F1333" s="13"/>
      <c r="G1333" t="str">
        <f ca="1">IFERROR(
   IF(
      TODAY() - _xlfn.XLOOKUP(C1333, Historico_de_ventas!F:F, Historico_de_ventas!C:C, "") &lt;= 90,
      "activo",
      "inactivo"
   ),
   "Nuevo Cliente"
)</f>
        <v>Nuevo Cliente</v>
      </c>
    </row>
    <row r="1334" spans="1:7" hidden="1" x14ac:dyDescent="0.3">
      <c r="A1334" s="13"/>
      <c r="B1334" s="13"/>
      <c r="C1334" s="13" t="s">
        <v>8515</v>
      </c>
      <c r="D1334" s="13"/>
      <c r="E1334" s="13"/>
      <c r="F1334" s="13"/>
      <c r="G1334" t="str">
        <f ca="1">IFERROR(
   IF(
      TODAY() - _xlfn.XLOOKUP(C1334, Historico_de_ventas!F:F, Historico_de_ventas!C:C, "") &lt;= 90,
      "activo",
      "inactivo"
   ),
   "Nuevo Cliente"
)</f>
        <v>Nuevo Cliente</v>
      </c>
    </row>
    <row r="1335" spans="1:7" hidden="1" x14ac:dyDescent="0.3">
      <c r="A1335" s="13"/>
      <c r="B1335" s="13" t="s">
        <v>10601</v>
      </c>
      <c r="C1335" s="13" t="s">
        <v>8515</v>
      </c>
      <c r="D1335" s="13" t="s">
        <v>10372</v>
      </c>
      <c r="E1335" s="13"/>
      <c r="F1335" s="13"/>
      <c r="G1335" t="str">
        <f ca="1">IFERROR(
   IF(
      TODAY() - _xlfn.XLOOKUP(C1335, Historico_de_ventas!F:F, Historico_de_ventas!C:C, "") &lt;= 90,
      "activo",
      "inactivo"
   ),
   "Nuevo Cliente"
)</f>
        <v>Nuevo Cliente</v>
      </c>
    </row>
    <row r="1336" spans="1:7" ht="28.8" hidden="1" x14ac:dyDescent="0.3">
      <c r="A1336" s="13"/>
      <c r="B1336" s="13" t="s">
        <v>3177</v>
      </c>
      <c r="C1336" s="13" t="s">
        <v>5700</v>
      </c>
      <c r="D1336" s="13" t="s">
        <v>10372</v>
      </c>
      <c r="E1336" s="13"/>
      <c r="F1336" s="13"/>
      <c r="G1336" t="str">
        <f ca="1">IFERROR(
   IF(
      TODAY() - _xlfn.XLOOKUP(C1336, Historico_de_ventas!F:F, Historico_de_ventas!C:C, "") &lt;= 90,
      "activo",
      "inactivo"
   ),
   "Nuevo Cliente"
)</f>
        <v>Nuevo Cliente</v>
      </c>
    </row>
    <row r="1337" spans="1:7" ht="28.8" x14ac:dyDescent="0.3">
      <c r="A1337" s="13"/>
      <c r="B1337" s="13" t="s">
        <v>13342</v>
      </c>
      <c r="C1337" s="13" t="s">
        <v>12332</v>
      </c>
      <c r="D1337" s="13" t="s">
        <v>10372</v>
      </c>
      <c r="E1337" s="13" t="s">
        <v>13130</v>
      </c>
      <c r="F1337" s="13"/>
      <c r="G1337" t="str">
        <f ca="1">IFERROR(
   IF(
      TODAY() - _xlfn.XLOOKUP(C1337, Historico_de_ventas!F:F, Historico_de_ventas!C:C, "") &lt;= 90,
      "activo",
      "inactivo"
   ),
   "Nuevo Cliente"
)</f>
        <v>inactivo</v>
      </c>
    </row>
    <row r="1338" spans="1:7" ht="28.8" hidden="1" x14ac:dyDescent="0.3">
      <c r="A1338" s="13"/>
      <c r="B1338" s="13" t="s">
        <v>13343</v>
      </c>
      <c r="C1338" s="13" t="s">
        <v>13344</v>
      </c>
      <c r="D1338" s="13"/>
      <c r="E1338" s="13"/>
      <c r="F1338" s="13"/>
      <c r="G1338" t="str">
        <f ca="1">IFERROR(
   IF(
      TODAY() - _xlfn.XLOOKUP(C1338, Historico_de_ventas!F:F, Historico_de_ventas!C:C, "") &lt;= 90,
      "activo",
      "inactivo"
   ),
   "Nuevo Cliente"
)</f>
        <v>Nuevo Cliente</v>
      </c>
    </row>
    <row r="1339" spans="1:7" hidden="1" x14ac:dyDescent="0.3">
      <c r="A1339" s="13" t="s">
        <v>327</v>
      </c>
      <c r="B1339" s="13"/>
      <c r="C1339" s="13" t="s">
        <v>8516</v>
      </c>
      <c r="D1339" s="13"/>
      <c r="E1339" s="13"/>
      <c r="F1339" s="13" t="s">
        <v>13345</v>
      </c>
      <c r="G1339" t="str">
        <f ca="1">IFERROR(
   IF(
      TODAY() - _xlfn.XLOOKUP(C1339, Historico_de_ventas!F:F, Historico_de_ventas!C:C, "") &lt;= 90,
      "activo",
      "inactivo"
   ),
   "Nuevo Cliente"
)</f>
        <v>Nuevo Cliente</v>
      </c>
    </row>
    <row r="1340" spans="1:7" hidden="1" x14ac:dyDescent="0.3">
      <c r="A1340" s="13" t="s">
        <v>6</v>
      </c>
      <c r="B1340" s="13"/>
      <c r="C1340" s="13" t="s">
        <v>5947</v>
      </c>
      <c r="D1340" s="13" t="s">
        <v>10372</v>
      </c>
      <c r="E1340" s="13"/>
      <c r="F1340" s="13"/>
      <c r="G1340" t="str">
        <f ca="1">IFERROR(
   IF(
      TODAY() - _xlfn.XLOOKUP(C1340, Historico_de_ventas!F:F, Historico_de_ventas!C:C, "") &lt;= 90,
      "activo",
      "inactivo"
   ),
   "Nuevo Cliente"
)</f>
        <v>Nuevo Cliente</v>
      </c>
    </row>
    <row r="1341" spans="1:7" hidden="1" x14ac:dyDescent="0.3">
      <c r="A1341" s="13" t="s">
        <v>3193</v>
      </c>
      <c r="B1341" s="13" t="s">
        <v>1308</v>
      </c>
      <c r="C1341" s="13" t="s">
        <v>8517</v>
      </c>
      <c r="D1341" s="13" t="s">
        <v>10372</v>
      </c>
      <c r="E1341" s="13"/>
      <c r="F1341" s="13"/>
      <c r="G1341" t="str">
        <f ca="1">IFERROR(
   IF(
      TODAY() - _xlfn.XLOOKUP(C1341, Historico_de_ventas!F:F, Historico_de_ventas!C:C, "") &lt;= 90,
      "activo",
      "inactivo"
   ),
   "Nuevo Cliente"
)</f>
        <v>Nuevo Cliente</v>
      </c>
    </row>
    <row r="1342" spans="1:7" ht="28.8" hidden="1" x14ac:dyDescent="0.3">
      <c r="A1342" s="13" t="s">
        <v>49</v>
      </c>
      <c r="B1342" s="13" t="s">
        <v>10602</v>
      </c>
      <c r="C1342" s="13" t="s">
        <v>918</v>
      </c>
      <c r="D1342" s="13" t="s">
        <v>10372</v>
      </c>
      <c r="E1342" s="13"/>
      <c r="F1342" s="13"/>
      <c r="G1342" t="str">
        <f ca="1">IFERROR(
   IF(
      TODAY() - _xlfn.XLOOKUP(C1342, Historico_de_ventas!F:F, Historico_de_ventas!C:C, "") &lt;= 90,
      "activo",
      "inactivo"
   ),
   "Nuevo Cliente"
)</f>
        <v>Nuevo Cliente</v>
      </c>
    </row>
    <row r="1343" spans="1:7" hidden="1" x14ac:dyDescent="0.3">
      <c r="A1343" s="13" t="s">
        <v>115</v>
      </c>
      <c r="B1343" s="13" t="s">
        <v>6579</v>
      </c>
      <c r="C1343" s="13" t="s">
        <v>6578</v>
      </c>
      <c r="D1343" s="13" t="s">
        <v>10372</v>
      </c>
      <c r="E1343" s="13"/>
      <c r="F1343" s="13"/>
      <c r="G1343" t="str">
        <f ca="1">IFERROR(
   IF(
      TODAY() - _xlfn.XLOOKUP(C1343, Historico_de_ventas!F:F, Historico_de_ventas!C:C, "") &lt;= 90,
      "activo",
      "inactivo"
   ),
   "Nuevo Cliente"
)</f>
        <v>Nuevo Cliente</v>
      </c>
    </row>
    <row r="1344" spans="1:7" hidden="1" x14ac:dyDescent="0.3">
      <c r="A1344" s="13" t="s">
        <v>6</v>
      </c>
      <c r="B1344" s="13" t="s">
        <v>6546</v>
      </c>
      <c r="C1344" s="13" t="s">
        <v>6406</v>
      </c>
      <c r="D1344" s="13" t="s">
        <v>10372</v>
      </c>
      <c r="E1344" s="13"/>
      <c r="F1344" s="13"/>
      <c r="G1344" t="str">
        <f ca="1">IFERROR(
   IF(
      TODAY() - _xlfn.XLOOKUP(C1344, Historico_de_ventas!F:F, Historico_de_ventas!C:C, "") &lt;= 90,
      "activo",
      "inactivo"
   ),
   "Nuevo Cliente"
)</f>
        <v>Nuevo Cliente</v>
      </c>
    </row>
    <row r="1345" spans="1:7" hidden="1" x14ac:dyDescent="0.3">
      <c r="A1345" s="13"/>
      <c r="B1345" s="13" t="s">
        <v>10608</v>
      </c>
      <c r="C1345" s="13" t="s">
        <v>8518</v>
      </c>
      <c r="D1345" s="13" t="s">
        <v>10372</v>
      </c>
      <c r="E1345" s="13"/>
      <c r="F1345" s="13"/>
      <c r="G1345" t="str">
        <f ca="1">IFERROR(
   IF(
      TODAY() - _xlfn.XLOOKUP(C1345, Historico_de_ventas!F:F, Historico_de_ventas!C:C, "") &lt;= 90,
      "activo",
      "inactivo"
   ),
   "Nuevo Cliente"
)</f>
        <v>Nuevo Cliente</v>
      </c>
    </row>
    <row r="1346" spans="1:7" ht="28.8" hidden="1" x14ac:dyDescent="0.3">
      <c r="A1346" s="13" t="s">
        <v>2346</v>
      </c>
      <c r="B1346" s="13" t="s">
        <v>735</v>
      </c>
      <c r="C1346" s="13" t="s">
        <v>8519</v>
      </c>
      <c r="D1346" s="13" t="s">
        <v>10372</v>
      </c>
      <c r="E1346" s="13"/>
      <c r="F1346" s="13"/>
      <c r="G1346" t="str">
        <f ca="1">IFERROR(
   IF(
      TODAY() - _xlfn.XLOOKUP(C1346, Historico_de_ventas!F:F, Historico_de_ventas!C:C, "") &lt;= 90,
      "activo",
      "inactivo"
   ),
   "Nuevo Cliente"
)</f>
        <v>Nuevo Cliente</v>
      </c>
    </row>
    <row r="1347" spans="1:7" hidden="1" x14ac:dyDescent="0.3">
      <c r="A1347" s="13" t="s">
        <v>49</v>
      </c>
      <c r="B1347" s="13" t="s">
        <v>10609</v>
      </c>
      <c r="C1347" s="13" t="s">
        <v>8520</v>
      </c>
      <c r="D1347" s="13" t="s">
        <v>10372</v>
      </c>
      <c r="E1347" s="13"/>
      <c r="F1347" s="13"/>
      <c r="G1347" t="str">
        <f ca="1">IFERROR(
   IF(
      TODAY() - _xlfn.XLOOKUP(C1347, Historico_de_ventas!F:F, Historico_de_ventas!C:C, "") &lt;= 90,
      "activo",
      "inactivo"
   ),
   "Nuevo Cliente"
)</f>
        <v>Nuevo Cliente</v>
      </c>
    </row>
    <row r="1348" spans="1:7" ht="28.8" hidden="1" x14ac:dyDescent="0.3">
      <c r="A1348" s="13" t="s">
        <v>3239</v>
      </c>
      <c r="B1348" s="13" t="s">
        <v>3238</v>
      </c>
      <c r="C1348" s="13" t="s">
        <v>3237</v>
      </c>
      <c r="D1348" s="13" t="s">
        <v>10372</v>
      </c>
      <c r="E1348" s="13"/>
      <c r="F1348" s="13"/>
      <c r="G1348" t="str">
        <f ca="1">IFERROR(
   IF(
      TODAY() - _xlfn.XLOOKUP(C1348, Historico_de_ventas!F:F, Historico_de_ventas!C:C, "") &lt;= 90,
      "activo",
      "inactivo"
   ),
   "Nuevo Cliente"
)</f>
        <v>Nuevo Cliente</v>
      </c>
    </row>
    <row r="1349" spans="1:7" ht="28.8" hidden="1" x14ac:dyDescent="0.3">
      <c r="A1349" s="13"/>
      <c r="B1349" s="13" t="s">
        <v>397</v>
      </c>
      <c r="C1349" s="13" t="s">
        <v>1558</v>
      </c>
      <c r="D1349" s="13" t="s">
        <v>10372</v>
      </c>
      <c r="E1349" s="13"/>
      <c r="F1349" s="13"/>
      <c r="G1349" t="str">
        <f ca="1">IFERROR(
   IF(
      TODAY() - _xlfn.XLOOKUP(C1349, Historico_de_ventas!F:F, Historico_de_ventas!C:C, "") &lt;= 90,
      "activo",
      "inactivo"
   ),
   "Nuevo Cliente"
)</f>
        <v>Nuevo Cliente</v>
      </c>
    </row>
    <row r="1350" spans="1:7" hidden="1" x14ac:dyDescent="0.3">
      <c r="A1350" s="13" t="s">
        <v>31</v>
      </c>
      <c r="B1350" s="13" t="s">
        <v>3059</v>
      </c>
      <c r="C1350" s="13" t="s">
        <v>920</v>
      </c>
      <c r="D1350" s="13" t="s">
        <v>10372</v>
      </c>
      <c r="E1350" s="13"/>
      <c r="F1350" s="13"/>
      <c r="G1350" t="str">
        <f ca="1">IFERROR(
   IF(
      TODAY() - _xlfn.XLOOKUP(C1350, Historico_de_ventas!F:F, Historico_de_ventas!C:C, "") &lt;= 90,
      "activo",
      "inactivo"
   ),
   "Nuevo Cliente"
)</f>
        <v>inactivo</v>
      </c>
    </row>
    <row r="1351" spans="1:7" ht="28.8" hidden="1" x14ac:dyDescent="0.3">
      <c r="A1351" s="13" t="s">
        <v>6</v>
      </c>
      <c r="B1351" s="13" t="s">
        <v>6194</v>
      </c>
      <c r="C1351" s="13" t="s">
        <v>6193</v>
      </c>
      <c r="D1351" s="13" t="s">
        <v>10372</v>
      </c>
      <c r="E1351" s="13"/>
      <c r="F1351" s="13"/>
      <c r="G1351" t="str">
        <f ca="1">IFERROR(
   IF(
      TODAY() - _xlfn.XLOOKUP(C1351, Historico_de_ventas!F:F, Historico_de_ventas!C:C, "") &lt;= 90,
      "activo",
      "inactivo"
   ),
   "Nuevo Cliente"
)</f>
        <v>Nuevo Cliente</v>
      </c>
    </row>
    <row r="1352" spans="1:7" ht="28.8" hidden="1" x14ac:dyDescent="0.3">
      <c r="A1352" s="13" t="s">
        <v>401</v>
      </c>
      <c r="B1352" s="13" t="s">
        <v>8194</v>
      </c>
      <c r="C1352" s="13" t="s">
        <v>8193</v>
      </c>
      <c r="D1352" s="13" t="s">
        <v>10372</v>
      </c>
      <c r="E1352" s="13"/>
      <c r="F1352" s="13"/>
      <c r="G1352" t="str">
        <f ca="1">IFERROR(
   IF(
      TODAY() - _xlfn.XLOOKUP(C1352, Historico_de_ventas!F:F, Historico_de_ventas!C:C, "") &lt;= 90,
      "activo",
      "inactivo"
   ),
   "Nuevo Cliente"
)</f>
        <v>Nuevo Cliente</v>
      </c>
    </row>
    <row r="1353" spans="1:7" hidden="1" x14ac:dyDescent="0.3">
      <c r="A1353" s="13" t="s">
        <v>495</v>
      </c>
      <c r="B1353" s="13"/>
      <c r="C1353" s="13" t="s">
        <v>5561</v>
      </c>
      <c r="D1353" s="13" t="s">
        <v>10372</v>
      </c>
      <c r="E1353" s="13"/>
      <c r="F1353" s="13"/>
      <c r="G1353" t="str">
        <f ca="1">IFERROR(
   IF(
      TODAY() - _xlfn.XLOOKUP(C1353, Historico_de_ventas!F:F, Historico_de_ventas!C:C, "") &lt;= 90,
      "activo",
      "inactivo"
   ),
   "Nuevo Cliente"
)</f>
        <v>Nuevo Cliente</v>
      </c>
    </row>
    <row r="1354" spans="1:7" hidden="1" x14ac:dyDescent="0.3">
      <c r="A1354" s="13"/>
      <c r="B1354" s="13"/>
      <c r="C1354" s="13" t="s">
        <v>8521</v>
      </c>
      <c r="D1354" s="13"/>
      <c r="E1354" s="13"/>
      <c r="F1354" s="13"/>
      <c r="G1354" t="str">
        <f ca="1">IFERROR(
   IF(
      TODAY() - _xlfn.XLOOKUP(C1354, Historico_de_ventas!F:F, Historico_de_ventas!C:C, "") &lt;= 90,
      "activo",
      "inactivo"
   ),
   "Nuevo Cliente"
)</f>
        <v>Nuevo Cliente</v>
      </c>
    </row>
    <row r="1355" spans="1:7" hidden="1" x14ac:dyDescent="0.3">
      <c r="A1355" s="13"/>
      <c r="B1355" s="13"/>
      <c r="C1355" s="13" t="s">
        <v>8521</v>
      </c>
      <c r="D1355" s="13" t="s">
        <v>10372</v>
      </c>
      <c r="E1355" s="13"/>
      <c r="F1355" s="13"/>
      <c r="G1355" t="str">
        <f ca="1">IFERROR(
   IF(
      TODAY() - _xlfn.XLOOKUP(C1355, Historico_de_ventas!F:F, Historico_de_ventas!C:C, "") &lt;= 90,
      "activo",
      "inactivo"
   ),
   "Nuevo Cliente"
)</f>
        <v>Nuevo Cliente</v>
      </c>
    </row>
    <row r="1356" spans="1:7" hidden="1" x14ac:dyDescent="0.3">
      <c r="A1356" s="13"/>
      <c r="B1356" s="13" t="s">
        <v>2920</v>
      </c>
      <c r="C1356" s="13" t="s">
        <v>8522</v>
      </c>
      <c r="D1356" s="13" t="s">
        <v>10372</v>
      </c>
      <c r="E1356" s="13"/>
      <c r="F1356" s="13"/>
      <c r="G1356" t="str">
        <f ca="1">IFERROR(
   IF(
      TODAY() - _xlfn.XLOOKUP(C1356, Historico_de_ventas!F:F, Historico_de_ventas!C:C, "") &lt;= 90,
      "activo",
      "inactivo"
   ),
   "Nuevo Cliente"
)</f>
        <v>Nuevo Cliente</v>
      </c>
    </row>
    <row r="1357" spans="1:7" hidden="1" x14ac:dyDescent="0.3">
      <c r="A1357" s="13" t="s">
        <v>5382</v>
      </c>
      <c r="B1357" s="13" t="s">
        <v>10610</v>
      </c>
      <c r="C1357" s="13" t="s">
        <v>8523</v>
      </c>
      <c r="D1357" s="13" t="s">
        <v>10372</v>
      </c>
      <c r="E1357" s="13"/>
      <c r="F1357" s="13"/>
      <c r="G1357" t="str">
        <f ca="1">IFERROR(
   IF(
      TODAY() - _xlfn.XLOOKUP(C1357, Historico_de_ventas!F:F, Historico_de_ventas!C:C, "") &lt;= 90,
      "activo",
      "inactivo"
   ),
   "Nuevo Cliente"
)</f>
        <v>Nuevo Cliente</v>
      </c>
    </row>
    <row r="1358" spans="1:7" ht="28.8" hidden="1" x14ac:dyDescent="0.3">
      <c r="A1358" s="13"/>
      <c r="B1358" s="13" t="s">
        <v>13346</v>
      </c>
      <c r="C1358" s="13" t="s">
        <v>7374</v>
      </c>
      <c r="D1358" s="13" t="s">
        <v>10372</v>
      </c>
      <c r="E1358" s="13"/>
      <c r="F1358" s="13"/>
      <c r="G1358" t="str">
        <f ca="1">IFERROR(
   IF(
      TODAY() - _xlfn.XLOOKUP(C1358, Historico_de_ventas!F:F, Historico_de_ventas!C:C, "") &lt;= 90,
      "activo",
      "inactivo"
   ),
   "Nuevo Cliente"
)</f>
        <v>inactivo</v>
      </c>
    </row>
    <row r="1359" spans="1:7" ht="28.8" hidden="1" x14ac:dyDescent="0.3">
      <c r="A1359" s="13" t="s">
        <v>49</v>
      </c>
      <c r="B1359" s="13" t="s">
        <v>10611</v>
      </c>
      <c r="C1359" s="13" t="s">
        <v>6279</v>
      </c>
      <c r="D1359" s="13" t="s">
        <v>10372</v>
      </c>
      <c r="E1359" s="13"/>
      <c r="F1359" s="13"/>
      <c r="G1359" t="str">
        <f ca="1">IFERROR(
   IF(
      TODAY() - _xlfn.XLOOKUP(C1359, Historico_de_ventas!F:F, Historico_de_ventas!C:C, "") &lt;= 90,
      "activo",
      "inactivo"
   ),
   "Nuevo Cliente"
)</f>
        <v>activo</v>
      </c>
    </row>
    <row r="1360" spans="1:7" hidden="1" x14ac:dyDescent="0.3">
      <c r="A1360" s="13" t="s">
        <v>152</v>
      </c>
      <c r="B1360" s="13" t="s">
        <v>1524</v>
      </c>
      <c r="C1360" s="13" t="s">
        <v>7589</v>
      </c>
      <c r="D1360" s="13" t="s">
        <v>10372</v>
      </c>
      <c r="E1360" s="13"/>
      <c r="F1360" s="13"/>
      <c r="G1360" t="str">
        <f ca="1">IFERROR(
   IF(
      TODAY() - _xlfn.XLOOKUP(C1360, Historico_de_ventas!F:F, Historico_de_ventas!C:C, "") &lt;= 90,
      "activo",
      "inactivo"
   ),
   "Nuevo Cliente"
)</f>
        <v>Nuevo Cliente</v>
      </c>
    </row>
    <row r="1361" spans="1:7" hidden="1" x14ac:dyDescent="0.3">
      <c r="A1361" s="13" t="s">
        <v>144</v>
      </c>
      <c r="B1361" s="13" t="s">
        <v>6900</v>
      </c>
      <c r="C1361" s="13" t="s">
        <v>1470</v>
      </c>
      <c r="D1361" s="13" t="s">
        <v>10372</v>
      </c>
      <c r="E1361" s="13"/>
      <c r="F1361" s="13"/>
      <c r="G1361" t="str">
        <f ca="1">IFERROR(
   IF(
      TODAY() - _xlfn.XLOOKUP(C1361, Historico_de_ventas!F:F, Historico_de_ventas!C:C, "") &lt;= 90,
      "activo",
      "inactivo"
   ),
   "Nuevo Cliente"
)</f>
        <v>inactivo</v>
      </c>
    </row>
    <row r="1362" spans="1:7" hidden="1" x14ac:dyDescent="0.3">
      <c r="A1362" s="13" t="s">
        <v>6</v>
      </c>
      <c r="B1362" s="13" t="s">
        <v>10612</v>
      </c>
      <c r="C1362" s="13" t="s">
        <v>8524</v>
      </c>
      <c r="D1362" s="13" t="s">
        <v>10372</v>
      </c>
      <c r="E1362" s="13"/>
      <c r="F1362" s="13"/>
      <c r="G1362" t="str">
        <f ca="1">IFERROR(
   IF(
      TODAY() - _xlfn.XLOOKUP(C1362, Historico_de_ventas!F:F, Historico_de_ventas!C:C, "") &lt;= 90,
      "activo",
      "inactivo"
   ),
   "Nuevo Cliente"
)</f>
        <v>inactivo</v>
      </c>
    </row>
    <row r="1363" spans="1:7" ht="28.8" hidden="1" x14ac:dyDescent="0.3">
      <c r="A1363" s="13" t="s">
        <v>49</v>
      </c>
      <c r="B1363" s="13" t="s">
        <v>10613</v>
      </c>
      <c r="C1363" s="13" t="s">
        <v>8525</v>
      </c>
      <c r="D1363" s="13" t="s">
        <v>10372</v>
      </c>
      <c r="E1363" s="13"/>
      <c r="F1363" s="13"/>
      <c r="G1363" t="str">
        <f ca="1">IFERROR(
   IF(
      TODAY() - _xlfn.XLOOKUP(C1363, Historico_de_ventas!F:F, Historico_de_ventas!C:C, "") &lt;= 90,
      "activo",
      "inactivo"
   ),
   "Nuevo Cliente"
)</f>
        <v>inactivo</v>
      </c>
    </row>
    <row r="1364" spans="1:7" hidden="1" x14ac:dyDescent="0.3">
      <c r="A1364" s="13"/>
      <c r="B1364" s="13"/>
      <c r="C1364" s="13" t="s">
        <v>6355</v>
      </c>
      <c r="D1364" s="13" t="s">
        <v>10372</v>
      </c>
      <c r="E1364" s="13"/>
      <c r="F1364" s="13"/>
      <c r="G1364" t="str">
        <f ca="1">IFERROR(
   IF(
      TODAY() - _xlfn.XLOOKUP(C1364, Historico_de_ventas!F:F, Historico_de_ventas!C:C, "") &lt;= 90,
      "activo",
      "inactivo"
   ),
   "Nuevo Cliente"
)</f>
        <v>Nuevo Cliente</v>
      </c>
    </row>
    <row r="1365" spans="1:7" hidden="1" x14ac:dyDescent="0.3">
      <c r="A1365" s="13"/>
      <c r="B1365" s="13" t="s">
        <v>2947</v>
      </c>
      <c r="C1365" s="13" t="s">
        <v>6475</v>
      </c>
      <c r="D1365" s="13" t="s">
        <v>10372</v>
      </c>
      <c r="E1365" s="13"/>
      <c r="F1365" s="13"/>
      <c r="G1365" t="str">
        <f ca="1">IFERROR(
   IF(
      TODAY() - _xlfn.XLOOKUP(C1365, Historico_de_ventas!F:F, Historico_de_ventas!C:C, "") &lt;= 90,
      "activo",
      "inactivo"
   ),
   "Nuevo Cliente"
)</f>
        <v>Nuevo Cliente</v>
      </c>
    </row>
    <row r="1366" spans="1:7" hidden="1" x14ac:dyDescent="0.3">
      <c r="A1366" s="13" t="s">
        <v>6</v>
      </c>
      <c r="B1366" s="13"/>
      <c r="C1366" s="13" t="s">
        <v>1991</v>
      </c>
      <c r="D1366" s="13" t="s">
        <v>10372</v>
      </c>
      <c r="E1366" s="13"/>
      <c r="F1366" s="13"/>
      <c r="G1366" t="str">
        <f ca="1">IFERROR(
   IF(
      TODAY() - _xlfn.XLOOKUP(C1366, Historico_de_ventas!F:F, Historico_de_ventas!C:C, "") &lt;= 90,
      "activo",
      "inactivo"
   ),
   "Nuevo Cliente"
)</f>
        <v>Nuevo Cliente</v>
      </c>
    </row>
    <row r="1367" spans="1:7" hidden="1" x14ac:dyDescent="0.3">
      <c r="A1367" s="13" t="s">
        <v>6</v>
      </c>
      <c r="B1367" s="13"/>
      <c r="C1367" s="13" t="s">
        <v>4222</v>
      </c>
      <c r="D1367" s="13" t="s">
        <v>10372</v>
      </c>
      <c r="E1367" s="13"/>
      <c r="F1367" s="13"/>
      <c r="G1367" t="str">
        <f ca="1">IFERROR(
   IF(
      TODAY() - _xlfn.XLOOKUP(C1367, Historico_de_ventas!F:F, Historico_de_ventas!C:C, "") &lt;= 90,
      "activo",
      "inactivo"
   ),
   "Nuevo Cliente"
)</f>
        <v>Nuevo Cliente</v>
      </c>
    </row>
    <row r="1368" spans="1:7" ht="57.6" x14ac:dyDescent="0.3">
      <c r="A1368" s="13"/>
      <c r="B1368" s="13" t="s">
        <v>13347</v>
      </c>
      <c r="C1368" s="13" t="s">
        <v>13348</v>
      </c>
      <c r="D1368" s="13" t="s">
        <v>10372</v>
      </c>
      <c r="E1368" s="13" t="s">
        <v>13036</v>
      </c>
      <c r="F1368" s="13"/>
      <c r="G1368" t="str">
        <f ca="1">IFERROR(
   IF(
      TODAY() - _xlfn.XLOOKUP(C1368, Historico_de_ventas!F:F, Historico_de_ventas!C:C, "") &lt;= 90,
      "activo",
      "inactivo"
   ),
   "Nuevo Cliente"
)</f>
        <v>inactivo</v>
      </c>
    </row>
    <row r="1369" spans="1:7" ht="28.8" hidden="1" x14ac:dyDescent="0.3">
      <c r="A1369" s="13" t="s">
        <v>135</v>
      </c>
      <c r="B1369" s="13" t="s">
        <v>3600</v>
      </c>
      <c r="C1369" s="13" t="s">
        <v>3599</v>
      </c>
      <c r="D1369" s="13" t="s">
        <v>10372</v>
      </c>
      <c r="E1369" s="13"/>
      <c r="F1369" s="13"/>
      <c r="G1369" t="str">
        <f ca="1">IFERROR(
   IF(
      TODAY() - _xlfn.XLOOKUP(C1369, Historico_de_ventas!F:F, Historico_de_ventas!C:C, "") &lt;= 90,
      "activo",
      "inactivo"
   ),
   "Nuevo Cliente"
)</f>
        <v>Nuevo Cliente</v>
      </c>
    </row>
    <row r="1370" spans="1:7" ht="28.8" hidden="1" x14ac:dyDescent="0.3">
      <c r="A1370" s="13" t="s">
        <v>2456</v>
      </c>
      <c r="B1370" s="13" t="s">
        <v>10614</v>
      </c>
      <c r="C1370" s="13" t="s">
        <v>8526</v>
      </c>
      <c r="D1370" s="13" t="s">
        <v>10372</v>
      </c>
      <c r="E1370" s="13"/>
      <c r="F1370" s="13"/>
      <c r="G1370" t="str">
        <f ca="1">IFERROR(
   IF(
      TODAY() - _xlfn.XLOOKUP(C1370, Historico_de_ventas!F:F, Historico_de_ventas!C:C, "") &lt;= 90,
      "activo",
      "inactivo"
   ),
   "Nuevo Cliente"
)</f>
        <v>inactivo</v>
      </c>
    </row>
    <row r="1371" spans="1:7" ht="28.8" x14ac:dyDescent="0.3">
      <c r="A1371" s="13"/>
      <c r="B1371" s="13" t="s">
        <v>13349</v>
      </c>
      <c r="C1371" s="13" t="s">
        <v>13350</v>
      </c>
      <c r="D1371" s="13" t="s">
        <v>10372</v>
      </c>
      <c r="E1371" s="13" t="s">
        <v>13079</v>
      </c>
      <c r="F1371" s="13"/>
      <c r="G1371" t="str">
        <f ca="1">IFERROR(
   IF(
      TODAY() - _xlfn.XLOOKUP(C1371, Historico_de_ventas!F:F, Historico_de_ventas!C:C, "") &lt;= 90,
      "activo",
      "inactivo"
   ),
   "Nuevo Cliente"
)</f>
        <v>inactivo</v>
      </c>
    </row>
    <row r="1372" spans="1:7" ht="28.8" hidden="1" x14ac:dyDescent="0.3">
      <c r="A1372" s="13" t="s">
        <v>49</v>
      </c>
      <c r="B1372" s="13" t="s">
        <v>3789</v>
      </c>
      <c r="C1372" s="13" t="s">
        <v>3788</v>
      </c>
      <c r="D1372" s="13" t="s">
        <v>10372</v>
      </c>
      <c r="E1372" s="13"/>
      <c r="F1372" s="13"/>
      <c r="G1372" t="str">
        <f ca="1">IFERROR(
   IF(
      TODAY() - _xlfn.XLOOKUP(C1372, Historico_de_ventas!F:F, Historico_de_ventas!C:C, "") &lt;= 90,
      "activo",
      "inactivo"
   ),
   "Nuevo Cliente"
)</f>
        <v>inactivo</v>
      </c>
    </row>
    <row r="1373" spans="1:7" hidden="1" x14ac:dyDescent="0.3">
      <c r="A1373" s="13"/>
      <c r="B1373" s="13"/>
      <c r="C1373" s="13" t="s">
        <v>8527</v>
      </c>
      <c r="D1373" s="13"/>
      <c r="E1373" s="13"/>
      <c r="F1373" s="13"/>
      <c r="G1373" t="str">
        <f ca="1">IFERROR(
   IF(
      TODAY() - _xlfn.XLOOKUP(C1373, Historico_de_ventas!F:F, Historico_de_ventas!C:C, "") &lt;= 90,
      "activo",
      "inactivo"
   ),
   "Nuevo Cliente"
)</f>
        <v>Nuevo Cliente</v>
      </c>
    </row>
    <row r="1374" spans="1:7" hidden="1" x14ac:dyDescent="0.3">
      <c r="A1374" s="13"/>
      <c r="B1374" s="13"/>
      <c r="C1374" s="13" t="s">
        <v>8527</v>
      </c>
      <c r="D1374" s="13" t="s">
        <v>10372</v>
      </c>
      <c r="E1374" s="13"/>
      <c r="F1374" s="13"/>
      <c r="G1374" t="str">
        <f ca="1">IFERROR(
   IF(
      TODAY() - _xlfn.XLOOKUP(C1374, Historico_de_ventas!F:F, Historico_de_ventas!C:C, "") &lt;= 90,
      "activo",
      "inactivo"
   ),
   "Nuevo Cliente"
)</f>
        <v>Nuevo Cliente</v>
      </c>
    </row>
    <row r="1375" spans="1:7" ht="28.8" hidden="1" x14ac:dyDescent="0.3">
      <c r="A1375" s="13" t="s">
        <v>3109</v>
      </c>
      <c r="B1375" s="13" t="s">
        <v>10604</v>
      </c>
      <c r="C1375" s="13" t="s">
        <v>5414</v>
      </c>
      <c r="D1375" s="13" t="s">
        <v>10372</v>
      </c>
      <c r="E1375" s="13"/>
      <c r="F1375" s="13"/>
      <c r="G1375" t="str">
        <f ca="1">IFERROR(
   IF(
      TODAY() - _xlfn.XLOOKUP(C1375, Historico_de_ventas!F:F, Historico_de_ventas!C:C, "") &lt;= 90,
      "activo",
      "inactivo"
   ),
   "Nuevo Cliente"
)</f>
        <v>Nuevo Cliente</v>
      </c>
    </row>
    <row r="1376" spans="1:7" ht="28.8" x14ac:dyDescent="0.3">
      <c r="A1376" s="13"/>
      <c r="B1376" s="13" t="s">
        <v>10615</v>
      </c>
      <c r="C1376" s="13" t="s">
        <v>8528</v>
      </c>
      <c r="D1376" s="13" t="s">
        <v>10372</v>
      </c>
      <c r="E1376" s="13" t="s">
        <v>13169</v>
      </c>
      <c r="F1376" s="13"/>
      <c r="G1376" t="str">
        <f ca="1">IFERROR(
   IF(
      TODAY() - _xlfn.XLOOKUP(C1376, Historico_de_ventas!F:F, Historico_de_ventas!C:C, "") &lt;= 90,
      "activo",
      "inactivo"
   ),
   "Nuevo Cliente"
)</f>
        <v>inactivo</v>
      </c>
    </row>
    <row r="1377" spans="1:7" ht="28.8" hidden="1" x14ac:dyDescent="0.3">
      <c r="A1377" s="13" t="s">
        <v>1363</v>
      </c>
      <c r="B1377" s="13"/>
      <c r="C1377" s="13" t="s">
        <v>1362</v>
      </c>
      <c r="D1377" s="13" t="s">
        <v>10372</v>
      </c>
      <c r="E1377" s="13"/>
      <c r="F1377" s="13"/>
      <c r="G1377" t="str">
        <f ca="1">IFERROR(
   IF(
      TODAY() - _xlfn.XLOOKUP(C1377, Historico_de_ventas!F:F, Historico_de_ventas!C:C, "") &lt;= 90,
      "activo",
      "inactivo"
   ),
   "Nuevo Cliente"
)</f>
        <v>Nuevo Cliente</v>
      </c>
    </row>
    <row r="1378" spans="1:7" hidden="1" x14ac:dyDescent="0.3">
      <c r="A1378" s="13" t="s">
        <v>2456</v>
      </c>
      <c r="B1378" s="13" t="s">
        <v>13351</v>
      </c>
      <c r="C1378" s="13" t="s">
        <v>8529</v>
      </c>
      <c r="D1378" s="13" t="s">
        <v>10372</v>
      </c>
      <c r="E1378" s="13"/>
      <c r="F1378" s="13"/>
      <c r="G1378" t="str">
        <f ca="1">IFERROR(
   IF(
      TODAY() - _xlfn.XLOOKUP(C1378, Historico_de_ventas!F:F, Historico_de_ventas!C:C, "") &lt;= 90,
      "activo",
      "inactivo"
   ),
   "Nuevo Cliente"
)</f>
        <v>activo</v>
      </c>
    </row>
    <row r="1379" spans="1:7" hidden="1" x14ac:dyDescent="0.3">
      <c r="A1379" s="13"/>
      <c r="B1379" s="13"/>
      <c r="C1379" s="13" t="s">
        <v>8530</v>
      </c>
      <c r="D1379" s="13"/>
      <c r="E1379" s="13"/>
      <c r="F1379" s="13"/>
      <c r="G1379" t="str">
        <f ca="1">IFERROR(
   IF(
      TODAY() - _xlfn.XLOOKUP(C1379, Historico_de_ventas!F:F, Historico_de_ventas!C:C, "") &lt;= 90,
      "activo",
      "inactivo"
   ),
   "Nuevo Cliente"
)</f>
        <v>Nuevo Cliente</v>
      </c>
    </row>
    <row r="1380" spans="1:7" hidden="1" x14ac:dyDescent="0.3">
      <c r="A1380" s="13" t="s">
        <v>56</v>
      </c>
      <c r="B1380" s="13" t="s">
        <v>10605</v>
      </c>
      <c r="C1380" s="13" t="s">
        <v>8530</v>
      </c>
      <c r="D1380" s="13" t="s">
        <v>10372</v>
      </c>
      <c r="E1380" s="13"/>
      <c r="F1380" s="13"/>
      <c r="G1380" t="str">
        <f ca="1">IFERROR(
   IF(
      TODAY() - _xlfn.XLOOKUP(C1380, Historico_de_ventas!F:F, Historico_de_ventas!C:C, "") &lt;= 90,
      "activo",
      "inactivo"
   ),
   "Nuevo Cliente"
)</f>
        <v>Nuevo Cliente</v>
      </c>
    </row>
    <row r="1381" spans="1:7" ht="28.8" hidden="1" x14ac:dyDescent="0.3">
      <c r="A1381" s="13"/>
      <c r="B1381" s="13" t="s">
        <v>10616</v>
      </c>
      <c r="C1381" s="13" t="s">
        <v>8531</v>
      </c>
      <c r="D1381" s="13" t="s">
        <v>10372</v>
      </c>
      <c r="E1381" s="13"/>
      <c r="F1381" s="13"/>
      <c r="G1381" t="str">
        <f ca="1">IFERROR(
   IF(
      TODAY() - _xlfn.XLOOKUP(C1381, Historico_de_ventas!F:F, Historico_de_ventas!C:C, "") &lt;= 90,
      "activo",
      "inactivo"
   ),
   "Nuevo Cliente"
)</f>
        <v>Nuevo Cliente</v>
      </c>
    </row>
    <row r="1382" spans="1:7" hidden="1" x14ac:dyDescent="0.3">
      <c r="A1382" s="13" t="s">
        <v>1202</v>
      </c>
      <c r="B1382" s="13" t="s">
        <v>10617</v>
      </c>
      <c r="C1382" s="13" t="s">
        <v>1969</v>
      </c>
      <c r="D1382" s="13" t="s">
        <v>10372</v>
      </c>
      <c r="E1382" s="13"/>
      <c r="F1382" s="13"/>
      <c r="G1382" t="str">
        <f ca="1">IFERROR(
   IF(
      TODAY() - _xlfn.XLOOKUP(C1382, Historico_de_ventas!F:F, Historico_de_ventas!C:C, "") &lt;= 90,
      "activo",
      "inactivo"
   ),
   "Nuevo Cliente"
)</f>
        <v>activo</v>
      </c>
    </row>
    <row r="1383" spans="1:7" hidden="1" x14ac:dyDescent="0.3">
      <c r="A1383" s="13" t="s">
        <v>56</v>
      </c>
      <c r="B1383" s="13" t="s">
        <v>10618</v>
      </c>
      <c r="C1383" s="13" t="s">
        <v>8532</v>
      </c>
      <c r="D1383" s="13" t="s">
        <v>10372</v>
      </c>
      <c r="E1383" s="13"/>
      <c r="F1383" s="13"/>
      <c r="G1383" t="str">
        <f ca="1">IFERROR(
   IF(
      TODAY() - _xlfn.XLOOKUP(C1383, Historico_de_ventas!F:F, Historico_de_ventas!C:C, "") &lt;= 90,
      "activo",
      "inactivo"
   ),
   "Nuevo Cliente"
)</f>
        <v>inactivo</v>
      </c>
    </row>
    <row r="1384" spans="1:7" ht="43.2" hidden="1" x14ac:dyDescent="0.3">
      <c r="A1384" s="13"/>
      <c r="B1384" s="13" t="s">
        <v>10619</v>
      </c>
      <c r="C1384" s="13" t="s">
        <v>8533</v>
      </c>
      <c r="D1384" s="13" t="s">
        <v>10372</v>
      </c>
      <c r="E1384" s="13" t="s">
        <v>13021</v>
      </c>
      <c r="F1384" s="13" t="s">
        <v>13352</v>
      </c>
      <c r="G1384" t="str">
        <f ca="1">IFERROR(
   IF(
      TODAY() - _xlfn.XLOOKUP(C1384, Historico_de_ventas!F:F, Historico_de_ventas!C:C, "") &lt;= 90,
      "activo",
      "inactivo"
   ),
   "Nuevo Cliente"
)</f>
        <v>inactivo</v>
      </c>
    </row>
    <row r="1385" spans="1:7" ht="28.8" hidden="1" x14ac:dyDescent="0.3">
      <c r="A1385" s="13" t="s">
        <v>938</v>
      </c>
      <c r="B1385" s="13" t="s">
        <v>3518</v>
      </c>
      <c r="C1385" s="13" t="s">
        <v>3517</v>
      </c>
      <c r="D1385" s="13" t="s">
        <v>10372</v>
      </c>
      <c r="E1385" s="13"/>
      <c r="F1385" s="13"/>
      <c r="G1385" t="str">
        <f ca="1">IFERROR(
   IF(
      TODAY() - _xlfn.XLOOKUP(C1385, Historico_de_ventas!F:F, Historico_de_ventas!C:C, "") &lt;= 90,
      "activo",
      "inactivo"
   ),
   "Nuevo Cliente"
)</f>
        <v>Nuevo Cliente</v>
      </c>
    </row>
    <row r="1386" spans="1:7" hidden="1" x14ac:dyDescent="0.3">
      <c r="A1386" s="13" t="s">
        <v>1025</v>
      </c>
      <c r="B1386" s="13" t="s">
        <v>2039</v>
      </c>
      <c r="C1386" s="13" t="s">
        <v>2038</v>
      </c>
      <c r="D1386" s="13" t="s">
        <v>10372</v>
      </c>
      <c r="E1386" s="13"/>
      <c r="F1386" s="13"/>
      <c r="G1386" t="str">
        <f ca="1">IFERROR(
   IF(
      TODAY() - _xlfn.XLOOKUP(C1386, Historico_de_ventas!F:F, Historico_de_ventas!C:C, "") &lt;= 90,
      "activo",
      "inactivo"
   ),
   "Nuevo Cliente"
)</f>
        <v>Nuevo Cliente</v>
      </c>
    </row>
    <row r="1387" spans="1:7" hidden="1" x14ac:dyDescent="0.3">
      <c r="A1387" s="13"/>
      <c r="B1387" s="13"/>
      <c r="C1387" s="13" t="s">
        <v>12076</v>
      </c>
      <c r="D1387" s="13"/>
      <c r="E1387" s="13"/>
      <c r="F1387" s="13"/>
      <c r="G1387" t="str">
        <f ca="1">IFERROR(
   IF(
      TODAY() - _xlfn.XLOOKUP(C1387, Historico_de_ventas!F:F, Historico_de_ventas!C:C, "") &lt;= 90,
      "activo",
      "inactivo"
   ),
   "Nuevo Cliente"
)</f>
        <v>Nuevo Cliente</v>
      </c>
    </row>
    <row r="1388" spans="1:7" ht="28.8" hidden="1" x14ac:dyDescent="0.3">
      <c r="A1388" s="13" t="s">
        <v>1098</v>
      </c>
      <c r="B1388" s="13" t="s">
        <v>3037</v>
      </c>
      <c r="C1388" s="13" t="s">
        <v>3036</v>
      </c>
      <c r="D1388" s="13" t="s">
        <v>10372</v>
      </c>
      <c r="E1388" s="13"/>
      <c r="F1388" s="13"/>
      <c r="G1388" t="str">
        <f ca="1">IFERROR(
   IF(
      TODAY() - _xlfn.XLOOKUP(C1388, Historico_de_ventas!F:F, Historico_de_ventas!C:C, "") &lt;= 90,
      "activo",
      "inactivo"
   ),
   "Nuevo Cliente"
)</f>
        <v>inactivo</v>
      </c>
    </row>
    <row r="1389" spans="1:7" ht="28.8" hidden="1" x14ac:dyDescent="0.3">
      <c r="A1389" s="13" t="s">
        <v>121</v>
      </c>
      <c r="B1389" s="13" t="s">
        <v>5805</v>
      </c>
      <c r="C1389" s="13" t="s">
        <v>5804</v>
      </c>
      <c r="D1389" s="13" t="s">
        <v>10372</v>
      </c>
      <c r="E1389" s="13"/>
      <c r="F1389" s="13"/>
      <c r="G1389" t="str">
        <f ca="1">IFERROR(
   IF(
      TODAY() - _xlfn.XLOOKUP(C1389, Historico_de_ventas!F:F, Historico_de_ventas!C:C, "") &lt;= 90,
      "activo",
      "inactivo"
   ),
   "Nuevo Cliente"
)</f>
        <v>Nuevo Cliente</v>
      </c>
    </row>
    <row r="1390" spans="1:7" hidden="1" x14ac:dyDescent="0.3">
      <c r="A1390" s="13" t="s">
        <v>778</v>
      </c>
      <c r="B1390" s="13" t="s">
        <v>51</v>
      </c>
      <c r="C1390" s="13" t="s">
        <v>375</v>
      </c>
      <c r="D1390" s="13" t="s">
        <v>10372</v>
      </c>
      <c r="E1390" s="13"/>
      <c r="F1390" s="13"/>
      <c r="G1390" t="str">
        <f ca="1">IFERROR(
   IF(
      TODAY() - _xlfn.XLOOKUP(C1390, Historico_de_ventas!F:F, Historico_de_ventas!C:C, "") &lt;= 90,
      "activo",
      "inactivo"
   ),
   "Nuevo Cliente"
)</f>
        <v>inactivo</v>
      </c>
    </row>
    <row r="1391" spans="1:7" hidden="1" x14ac:dyDescent="0.3">
      <c r="A1391" s="13"/>
      <c r="B1391" s="13"/>
      <c r="C1391" s="13" t="s">
        <v>8534</v>
      </c>
      <c r="D1391" s="13" t="s">
        <v>10372</v>
      </c>
      <c r="E1391" s="13"/>
      <c r="F1391" s="13"/>
      <c r="G1391" t="str">
        <f ca="1">IFERROR(
   IF(
      TODAY() - _xlfn.XLOOKUP(C1391, Historico_de_ventas!F:F, Historico_de_ventas!C:C, "") &lt;= 90,
      "activo",
      "inactivo"
   ),
   "Nuevo Cliente"
)</f>
        <v>Nuevo Cliente</v>
      </c>
    </row>
    <row r="1392" spans="1:7" ht="28.8" hidden="1" x14ac:dyDescent="0.3">
      <c r="A1392" s="13" t="s">
        <v>3049</v>
      </c>
      <c r="B1392" s="13" t="s">
        <v>6579</v>
      </c>
      <c r="C1392" s="13" t="s">
        <v>8535</v>
      </c>
      <c r="D1392" s="13" t="s">
        <v>10372</v>
      </c>
      <c r="E1392" s="13"/>
      <c r="F1392" s="13"/>
      <c r="G1392" t="str">
        <f ca="1">IFERROR(
   IF(
      TODAY() - _xlfn.XLOOKUP(C1392, Historico_de_ventas!F:F, Historico_de_ventas!C:C, "") &lt;= 90,
      "activo",
      "inactivo"
   ),
   "Nuevo Cliente"
)</f>
        <v>Nuevo Cliente</v>
      </c>
    </row>
    <row r="1393" spans="1:7" hidden="1" x14ac:dyDescent="0.3">
      <c r="A1393" s="13" t="s">
        <v>31</v>
      </c>
      <c r="B1393" s="13" t="s">
        <v>30</v>
      </c>
      <c r="C1393" s="13" t="s">
        <v>29</v>
      </c>
      <c r="D1393" s="13" t="s">
        <v>10372</v>
      </c>
      <c r="E1393" s="13"/>
      <c r="F1393" s="13"/>
      <c r="G1393" t="str">
        <f ca="1">IFERROR(
   IF(
      TODAY() - _xlfn.XLOOKUP(C1393, Historico_de_ventas!F:F, Historico_de_ventas!C:C, "") &lt;= 90,
      "activo",
      "inactivo"
   ),
   "Nuevo Cliente"
)</f>
        <v>Nuevo Cliente</v>
      </c>
    </row>
    <row r="1394" spans="1:7" hidden="1" x14ac:dyDescent="0.3">
      <c r="A1394" s="13" t="s">
        <v>56</v>
      </c>
      <c r="B1394" s="13" t="s">
        <v>10620</v>
      </c>
      <c r="C1394" s="13" t="s">
        <v>8536</v>
      </c>
      <c r="D1394" s="13" t="s">
        <v>10372</v>
      </c>
      <c r="E1394" s="13"/>
      <c r="F1394" s="13"/>
      <c r="G1394" t="str">
        <f ca="1">IFERROR(
   IF(
      TODAY() - _xlfn.XLOOKUP(C1394, Historico_de_ventas!F:F, Historico_de_ventas!C:C, "") &lt;= 90,
      "activo",
      "inactivo"
   ),
   "Nuevo Cliente"
)</f>
        <v>inactivo</v>
      </c>
    </row>
    <row r="1395" spans="1:7" ht="28.8" hidden="1" x14ac:dyDescent="0.3">
      <c r="A1395" s="13" t="s">
        <v>2972</v>
      </c>
      <c r="B1395" s="13" t="s">
        <v>2971</v>
      </c>
      <c r="C1395" s="13" t="s">
        <v>1115</v>
      </c>
      <c r="D1395" s="13" t="s">
        <v>10372</v>
      </c>
      <c r="E1395" s="13"/>
      <c r="F1395" s="13"/>
      <c r="G1395" t="str">
        <f ca="1">IFERROR(
   IF(
      TODAY() - _xlfn.XLOOKUP(C1395, Historico_de_ventas!F:F, Historico_de_ventas!C:C, "") &lt;= 90,
      "activo",
      "inactivo"
   ),
   "Nuevo Cliente"
)</f>
        <v>Nuevo Cliente</v>
      </c>
    </row>
    <row r="1396" spans="1:7" ht="28.8" hidden="1" x14ac:dyDescent="0.3">
      <c r="A1396" s="13" t="s">
        <v>500</v>
      </c>
      <c r="B1396" s="13" t="s">
        <v>8192</v>
      </c>
      <c r="C1396" s="13" t="s">
        <v>8191</v>
      </c>
      <c r="D1396" s="13" t="s">
        <v>10372</v>
      </c>
      <c r="E1396" s="13"/>
      <c r="F1396" s="13"/>
      <c r="G1396" t="str">
        <f ca="1">IFERROR(
   IF(
      TODAY() - _xlfn.XLOOKUP(C1396, Historico_de_ventas!F:F, Historico_de_ventas!C:C, "") &lt;= 90,
      "activo",
      "inactivo"
   ),
   "Nuevo Cliente"
)</f>
        <v>Nuevo Cliente</v>
      </c>
    </row>
    <row r="1397" spans="1:7" hidden="1" x14ac:dyDescent="0.3">
      <c r="A1397" s="13"/>
      <c r="B1397" s="13" t="s">
        <v>13353</v>
      </c>
      <c r="C1397" s="13" t="s">
        <v>11940</v>
      </c>
      <c r="D1397" s="13" t="s">
        <v>10372</v>
      </c>
      <c r="E1397" s="13"/>
      <c r="F1397" s="13"/>
      <c r="G1397" t="str">
        <f ca="1">IFERROR(
   IF(
      TODAY() - _xlfn.XLOOKUP(C1397, Historico_de_ventas!F:F, Historico_de_ventas!C:C, "") &lt;= 90,
      "activo",
      "inactivo"
   ),
   "Nuevo Cliente"
)</f>
        <v>Nuevo Cliente</v>
      </c>
    </row>
    <row r="1398" spans="1:7" ht="28.8" hidden="1" x14ac:dyDescent="0.3">
      <c r="A1398" s="13"/>
      <c r="B1398" s="13" t="s">
        <v>10621</v>
      </c>
      <c r="C1398" s="13" t="s">
        <v>8537</v>
      </c>
      <c r="D1398" s="13" t="s">
        <v>10372</v>
      </c>
      <c r="E1398" s="13"/>
      <c r="F1398" s="13"/>
      <c r="G1398" t="str">
        <f ca="1">IFERROR(
   IF(
      TODAY() - _xlfn.XLOOKUP(C1398, Historico_de_ventas!F:F, Historico_de_ventas!C:C, "") &lt;= 90,
      "activo",
      "inactivo"
   ),
   "Nuevo Cliente"
)</f>
        <v>Nuevo Cliente</v>
      </c>
    </row>
    <row r="1399" spans="1:7" hidden="1" x14ac:dyDescent="0.3">
      <c r="A1399" s="13" t="s">
        <v>327</v>
      </c>
      <c r="B1399" s="13" t="s">
        <v>3059</v>
      </c>
      <c r="C1399" s="13" t="s">
        <v>6822</v>
      </c>
      <c r="D1399" s="13" t="s">
        <v>10372</v>
      </c>
      <c r="E1399" s="13"/>
      <c r="F1399" s="13"/>
      <c r="G1399" t="str">
        <f ca="1">IFERROR(
   IF(
      TODAY() - _xlfn.XLOOKUP(C1399, Historico_de_ventas!F:F, Historico_de_ventas!C:C, "") &lt;= 90,
      "activo",
      "inactivo"
   ),
   "Nuevo Cliente"
)</f>
        <v>Nuevo Cliente</v>
      </c>
    </row>
    <row r="1400" spans="1:7" ht="28.8" hidden="1" x14ac:dyDescent="0.3">
      <c r="A1400" s="13" t="s">
        <v>12</v>
      </c>
      <c r="B1400" s="13" t="s">
        <v>10622</v>
      </c>
      <c r="C1400" s="13" t="s">
        <v>8538</v>
      </c>
      <c r="D1400" s="13" t="s">
        <v>10372</v>
      </c>
      <c r="E1400" s="13"/>
      <c r="F1400" s="13"/>
      <c r="G1400" t="str">
        <f ca="1">IFERROR(
   IF(
      TODAY() - _xlfn.XLOOKUP(C1400, Historico_de_ventas!F:F, Historico_de_ventas!C:C, "") &lt;= 90,
      "activo",
      "inactivo"
   ),
   "Nuevo Cliente"
)</f>
        <v>Nuevo Cliente</v>
      </c>
    </row>
    <row r="1401" spans="1:7" ht="28.8" hidden="1" x14ac:dyDescent="0.3">
      <c r="A1401" s="13" t="s">
        <v>11</v>
      </c>
      <c r="B1401" s="13" t="s">
        <v>10623</v>
      </c>
      <c r="C1401" s="13" t="s">
        <v>2375</v>
      </c>
      <c r="D1401" s="13" t="s">
        <v>10372</v>
      </c>
      <c r="E1401" s="13"/>
      <c r="F1401" s="13"/>
      <c r="G1401" t="str">
        <f ca="1">IFERROR(
   IF(
      TODAY() - _xlfn.XLOOKUP(C1401, Historico_de_ventas!F:F, Historico_de_ventas!C:C, "") &lt;= 90,
      "activo",
      "inactivo"
   ),
   "Nuevo Cliente"
)</f>
        <v>Nuevo Cliente</v>
      </c>
    </row>
    <row r="1402" spans="1:7" ht="28.8" hidden="1" x14ac:dyDescent="0.3">
      <c r="A1402" s="13" t="s">
        <v>1025</v>
      </c>
      <c r="B1402" s="13" t="s">
        <v>1616</v>
      </c>
      <c r="C1402" s="13" t="s">
        <v>1615</v>
      </c>
      <c r="D1402" s="13" t="s">
        <v>10372</v>
      </c>
      <c r="E1402" s="13"/>
      <c r="F1402" s="13"/>
      <c r="G1402" t="str">
        <f ca="1">IFERROR(
   IF(
      TODAY() - _xlfn.XLOOKUP(C1402, Historico_de_ventas!F:F, Historico_de_ventas!C:C, "") &lt;= 90,
      "activo",
      "inactivo"
   ),
   "Nuevo Cliente"
)</f>
        <v>Nuevo Cliente</v>
      </c>
    </row>
    <row r="1403" spans="1:7" ht="28.8" hidden="1" x14ac:dyDescent="0.3">
      <c r="A1403" s="13" t="s">
        <v>49</v>
      </c>
      <c r="B1403" s="13" t="s">
        <v>13354</v>
      </c>
      <c r="C1403" s="13" t="s">
        <v>8190</v>
      </c>
      <c r="D1403" s="13" t="s">
        <v>10372</v>
      </c>
      <c r="E1403" s="13"/>
      <c r="F1403" s="13"/>
      <c r="G1403" t="str">
        <f ca="1">IFERROR(
   IF(
      TODAY() - _xlfn.XLOOKUP(C1403, Historico_de_ventas!F:F, Historico_de_ventas!C:C, "") &lt;= 90,
      "activo",
      "inactivo"
   ),
   "Nuevo Cliente"
)</f>
        <v>inactivo</v>
      </c>
    </row>
    <row r="1404" spans="1:7" hidden="1" x14ac:dyDescent="0.3">
      <c r="A1404" s="13" t="s">
        <v>11</v>
      </c>
      <c r="B1404" s="13" t="s">
        <v>4613</v>
      </c>
      <c r="C1404" s="13" t="s">
        <v>4612</v>
      </c>
      <c r="D1404" s="13" t="s">
        <v>10372</v>
      </c>
      <c r="E1404" s="13"/>
      <c r="F1404" s="13"/>
      <c r="G1404" t="str">
        <f ca="1">IFERROR(
   IF(
      TODAY() - _xlfn.XLOOKUP(C1404, Historico_de_ventas!F:F, Historico_de_ventas!C:C, "") &lt;= 90,
      "activo",
      "inactivo"
   ),
   "Nuevo Cliente"
)</f>
        <v>Nuevo Cliente</v>
      </c>
    </row>
    <row r="1405" spans="1:7" ht="28.8" hidden="1" x14ac:dyDescent="0.3">
      <c r="A1405" s="13" t="s">
        <v>97</v>
      </c>
      <c r="B1405" s="13" t="s">
        <v>10624</v>
      </c>
      <c r="C1405" s="13" t="s">
        <v>5335</v>
      </c>
      <c r="D1405" s="13" t="s">
        <v>10372</v>
      </c>
      <c r="E1405" s="13"/>
      <c r="F1405" s="13"/>
      <c r="G1405" t="str">
        <f ca="1">IFERROR(
   IF(
      TODAY() - _xlfn.XLOOKUP(C1405, Historico_de_ventas!F:F, Historico_de_ventas!C:C, "") &lt;= 90,
      "activo",
      "inactivo"
   ),
   "Nuevo Cliente"
)</f>
        <v>Nuevo Cliente</v>
      </c>
    </row>
    <row r="1406" spans="1:7" hidden="1" x14ac:dyDescent="0.3">
      <c r="A1406" s="13"/>
      <c r="B1406" s="13" t="s">
        <v>7375</v>
      </c>
      <c r="C1406" s="13" t="s">
        <v>7102</v>
      </c>
      <c r="D1406" s="13" t="s">
        <v>10372</v>
      </c>
      <c r="E1406" s="13"/>
      <c r="F1406" s="13"/>
      <c r="G1406" t="str">
        <f ca="1">IFERROR(
   IF(
      TODAY() - _xlfn.XLOOKUP(C1406, Historico_de_ventas!F:F, Historico_de_ventas!C:C, "") &lt;= 90,
      "activo",
      "inactivo"
   ),
   "Nuevo Cliente"
)</f>
        <v>Nuevo Cliente</v>
      </c>
    </row>
    <row r="1407" spans="1:7" ht="28.8" x14ac:dyDescent="0.3">
      <c r="A1407" s="13"/>
      <c r="B1407" s="13" t="s">
        <v>13355</v>
      </c>
      <c r="C1407" s="13" t="s">
        <v>12069</v>
      </c>
      <c r="D1407" s="13" t="s">
        <v>10372</v>
      </c>
      <c r="E1407" s="13" t="s">
        <v>13130</v>
      </c>
      <c r="F1407" s="13"/>
      <c r="G1407" t="str">
        <f ca="1">IFERROR(
   IF(
      TODAY() - _xlfn.XLOOKUP(C1407, Historico_de_ventas!F:F, Historico_de_ventas!C:C, "") &lt;= 90,
      "activo",
      "inactivo"
   ),
   "Nuevo Cliente"
)</f>
        <v>Nuevo Cliente</v>
      </c>
    </row>
    <row r="1408" spans="1:7" hidden="1" x14ac:dyDescent="0.3">
      <c r="A1408" s="13"/>
      <c r="B1408" s="13"/>
      <c r="C1408" s="13" t="s">
        <v>8539</v>
      </c>
      <c r="D1408" s="13"/>
      <c r="E1408" s="13"/>
      <c r="F1408" s="13"/>
      <c r="G1408" t="str">
        <f ca="1">IFERROR(
   IF(
      TODAY() - _xlfn.XLOOKUP(C1408, Historico_de_ventas!F:F, Historico_de_ventas!C:C, "") &lt;= 90,
      "activo",
      "inactivo"
   ),
   "Nuevo Cliente"
)</f>
        <v>Nuevo Cliente</v>
      </c>
    </row>
    <row r="1409" spans="1:7" ht="43.2" hidden="1" x14ac:dyDescent="0.3">
      <c r="A1409" s="13" t="s">
        <v>49</v>
      </c>
      <c r="B1409" s="13" t="s">
        <v>10625</v>
      </c>
      <c r="C1409" s="13" t="s">
        <v>8539</v>
      </c>
      <c r="D1409" s="13" t="s">
        <v>10372</v>
      </c>
      <c r="E1409" s="13"/>
      <c r="F1409" s="13"/>
      <c r="G1409" t="str">
        <f ca="1">IFERROR(
   IF(
      TODAY() - _xlfn.XLOOKUP(C1409, Historico_de_ventas!F:F, Historico_de_ventas!C:C, "") &lt;= 90,
      "activo",
      "inactivo"
   ),
   "Nuevo Cliente"
)</f>
        <v>Nuevo Cliente</v>
      </c>
    </row>
    <row r="1410" spans="1:7" hidden="1" x14ac:dyDescent="0.3">
      <c r="A1410" s="13" t="s">
        <v>79</v>
      </c>
      <c r="B1410" s="13" t="s">
        <v>2656</v>
      </c>
      <c r="C1410" s="13" t="s">
        <v>2655</v>
      </c>
      <c r="D1410" s="13" t="s">
        <v>10372</v>
      </c>
      <c r="E1410" s="13"/>
      <c r="F1410" s="13"/>
      <c r="G1410" t="str">
        <f ca="1">IFERROR(
   IF(
      TODAY() - _xlfn.XLOOKUP(C1410, Historico_de_ventas!F:F, Historico_de_ventas!C:C, "") &lt;= 90,
      "activo",
      "inactivo"
   ),
   "Nuevo Cliente"
)</f>
        <v>Nuevo Cliente</v>
      </c>
    </row>
    <row r="1411" spans="1:7" hidden="1" x14ac:dyDescent="0.3">
      <c r="A1411" s="13" t="s">
        <v>56</v>
      </c>
      <c r="B1411" s="13" t="s">
        <v>6278</v>
      </c>
      <c r="C1411" s="13" t="s">
        <v>6277</v>
      </c>
      <c r="D1411" s="13" t="s">
        <v>10372</v>
      </c>
      <c r="E1411" s="13"/>
      <c r="F1411" s="13"/>
      <c r="G1411" t="str">
        <f ca="1">IFERROR(
   IF(
      TODAY() - _xlfn.XLOOKUP(C1411, Historico_de_ventas!F:F, Historico_de_ventas!C:C, "") &lt;= 90,
      "activo",
      "inactivo"
   ),
   "Nuevo Cliente"
)</f>
        <v>Nuevo Cliente</v>
      </c>
    </row>
    <row r="1412" spans="1:7" ht="28.8" hidden="1" x14ac:dyDescent="0.3">
      <c r="A1412" s="13" t="s">
        <v>127</v>
      </c>
      <c r="B1412" s="13"/>
      <c r="C1412" s="13" t="s">
        <v>6223</v>
      </c>
      <c r="D1412" s="13" t="s">
        <v>10372</v>
      </c>
      <c r="E1412" s="13"/>
      <c r="F1412" s="13"/>
      <c r="G1412" t="str">
        <f ca="1">IFERROR(
   IF(
      TODAY() - _xlfn.XLOOKUP(C1412, Historico_de_ventas!F:F, Historico_de_ventas!C:C, "") &lt;= 90,
      "activo",
      "inactivo"
   ),
   "Nuevo Cliente"
)</f>
        <v>Nuevo Cliente</v>
      </c>
    </row>
    <row r="1413" spans="1:7" hidden="1" x14ac:dyDescent="0.3">
      <c r="A1413" s="13" t="s">
        <v>115</v>
      </c>
      <c r="B1413" s="13" t="s">
        <v>8189</v>
      </c>
      <c r="C1413" s="13" t="s">
        <v>8188</v>
      </c>
      <c r="D1413" s="13" t="s">
        <v>10372</v>
      </c>
      <c r="E1413" s="13"/>
      <c r="F1413" s="13"/>
      <c r="G1413" t="str">
        <f ca="1">IFERROR(
   IF(
      TODAY() - _xlfn.XLOOKUP(C1413, Historico_de_ventas!F:F, Historico_de_ventas!C:C, "") &lt;= 90,
      "activo",
      "inactivo"
   ),
   "Nuevo Cliente"
)</f>
        <v>Nuevo Cliente</v>
      </c>
    </row>
    <row r="1414" spans="1:7" hidden="1" x14ac:dyDescent="0.3">
      <c r="A1414" s="13" t="s">
        <v>79</v>
      </c>
      <c r="B1414" s="13"/>
      <c r="C1414" s="13" t="s">
        <v>8540</v>
      </c>
      <c r="D1414" s="13" t="s">
        <v>10372</v>
      </c>
      <c r="E1414" s="13"/>
      <c r="F1414" s="13"/>
      <c r="G1414" t="str">
        <f ca="1">IFERROR(
   IF(
      TODAY() - _xlfn.XLOOKUP(C1414, Historico_de_ventas!F:F, Historico_de_ventas!C:C, "") &lt;= 90,
      "activo",
      "inactivo"
   ),
   "Nuevo Cliente"
)</f>
        <v>Nuevo Cliente</v>
      </c>
    </row>
    <row r="1415" spans="1:7" ht="28.8" hidden="1" x14ac:dyDescent="0.3">
      <c r="A1415" s="13" t="s">
        <v>116</v>
      </c>
      <c r="B1415" s="13" t="s">
        <v>10626</v>
      </c>
      <c r="C1415" s="13" t="s">
        <v>8541</v>
      </c>
      <c r="D1415" s="13" t="s">
        <v>10372</v>
      </c>
      <c r="E1415" s="13"/>
      <c r="F1415" s="13"/>
      <c r="G1415" t="str">
        <f ca="1">IFERROR(
   IF(
      TODAY() - _xlfn.XLOOKUP(C1415, Historico_de_ventas!F:F, Historico_de_ventas!C:C, "") &lt;= 90,
      "activo",
      "inactivo"
   ),
   "Nuevo Cliente"
)</f>
        <v>activo</v>
      </c>
    </row>
    <row r="1416" spans="1:7" hidden="1" x14ac:dyDescent="0.3">
      <c r="A1416" s="13" t="s">
        <v>336</v>
      </c>
      <c r="B1416" s="13"/>
      <c r="C1416" s="13" t="s">
        <v>3573</v>
      </c>
      <c r="D1416" s="13" t="s">
        <v>10372</v>
      </c>
      <c r="E1416" s="13"/>
      <c r="F1416" s="13"/>
      <c r="G1416" t="str">
        <f ca="1">IFERROR(
   IF(
      TODAY() - _xlfn.XLOOKUP(C1416, Historico_de_ventas!F:F, Historico_de_ventas!C:C, "") &lt;= 90,
      "activo",
      "inactivo"
   ),
   "Nuevo Cliente"
)</f>
        <v>Nuevo Cliente</v>
      </c>
    </row>
    <row r="1417" spans="1:7" hidden="1" x14ac:dyDescent="0.3">
      <c r="A1417" s="13" t="s">
        <v>27</v>
      </c>
      <c r="B1417" s="13" t="s">
        <v>8187</v>
      </c>
      <c r="C1417" s="13" t="s">
        <v>8186</v>
      </c>
      <c r="D1417" s="13" t="s">
        <v>10372</v>
      </c>
      <c r="E1417" s="13"/>
      <c r="F1417" s="13"/>
      <c r="G1417" t="str">
        <f ca="1">IFERROR(
   IF(
      TODAY() - _xlfn.XLOOKUP(C1417, Historico_de_ventas!F:F, Historico_de_ventas!C:C, "") &lt;= 90,
      "activo",
      "inactivo"
   ),
   "Nuevo Cliente"
)</f>
        <v>Nuevo Cliente</v>
      </c>
    </row>
    <row r="1418" spans="1:7" hidden="1" x14ac:dyDescent="0.3">
      <c r="A1418" s="13" t="s">
        <v>121</v>
      </c>
      <c r="B1418" s="13" t="s">
        <v>1478</v>
      </c>
      <c r="C1418" s="13" t="s">
        <v>1477</v>
      </c>
      <c r="D1418" s="13" t="s">
        <v>10372</v>
      </c>
      <c r="E1418" s="13"/>
      <c r="F1418" s="13"/>
      <c r="G1418" t="str">
        <f ca="1">IFERROR(
   IF(
      TODAY() - _xlfn.XLOOKUP(C1418, Historico_de_ventas!F:F, Historico_de_ventas!C:C, "") &lt;= 90,
      "activo",
      "inactivo"
   ),
   "Nuevo Cliente"
)</f>
        <v>Nuevo Cliente</v>
      </c>
    </row>
    <row r="1419" spans="1:7" ht="28.8" hidden="1" x14ac:dyDescent="0.3">
      <c r="A1419" s="13" t="s">
        <v>6</v>
      </c>
      <c r="B1419" s="13" t="s">
        <v>126</v>
      </c>
      <c r="C1419" s="13" t="s">
        <v>5434</v>
      </c>
      <c r="D1419" s="13" t="s">
        <v>10372</v>
      </c>
      <c r="E1419" s="13"/>
      <c r="F1419" s="13"/>
      <c r="G1419" t="str">
        <f ca="1">IFERROR(
   IF(
      TODAY() - _xlfn.XLOOKUP(C1419, Historico_de_ventas!F:F, Historico_de_ventas!C:C, "") &lt;= 90,
      "activo",
      "inactivo"
   ),
   "Nuevo Cliente"
)</f>
        <v>Nuevo Cliente</v>
      </c>
    </row>
    <row r="1420" spans="1:7" ht="28.8" hidden="1" x14ac:dyDescent="0.3">
      <c r="A1420" s="13" t="s">
        <v>7464</v>
      </c>
      <c r="B1420" s="13" t="s">
        <v>10627</v>
      </c>
      <c r="C1420" s="13" t="s">
        <v>8542</v>
      </c>
      <c r="D1420" s="13" t="s">
        <v>10372</v>
      </c>
      <c r="E1420" s="13"/>
      <c r="F1420" s="13"/>
      <c r="G1420" t="str">
        <f ca="1">IFERROR(
   IF(
      TODAY() - _xlfn.XLOOKUP(C1420, Historico_de_ventas!F:F, Historico_de_ventas!C:C, "") &lt;= 90,
      "activo",
      "inactivo"
   ),
   "Nuevo Cliente"
)</f>
        <v>Nuevo Cliente</v>
      </c>
    </row>
    <row r="1421" spans="1:7" hidden="1" x14ac:dyDescent="0.3">
      <c r="A1421" s="13"/>
      <c r="B1421" s="13" t="s">
        <v>10628</v>
      </c>
      <c r="C1421" s="13" t="s">
        <v>8543</v>
      </c>
      <c r="D1421" s="13" t="s">
        <v>10372</v>
      </c>
      <c r="E1421" s="13"/>
      <c r="F1421" s="13"/>
      <c r="G1421" t="str">
        <f ca="1">IFERROR(
   IF(
      TODAY() - _xlfn.XLOOKUP(C1421, Historico_de_ventas!F:F, Historico_de_ventas!C:C, "") &lt;= 90,
      "activo",
      "inactivo"
   ),
   "Nuevo Cliente"
)</f>
        <v>Nuevo Cliente</v>
      </c>
    </row>
    <row r="1422" spans="1:7" ht="28.8" hidden="1" x14ac:dyDescent="0.3">
      <c r="A1422" s="13" t="s">
        <v>884</v>
      </c>
      <c r="B1422" s="13" t="s">
        <v>2474</v>
      </c>
      <c r="C1422" s="13" t="s">
        <v>2473</v>
      </c>
      <c r="D1422" s="13" t="s">
        <v>10372</v>
      </c>
      <c r="E1422" s="13"/>
      <c r="F1422" s="13"/>
      <c r="G1422" t="str">
        <f ca="1">IFERROR(
   IF(
      TODAY() - _xlfn.XLOOKUP(C1422, Historico_de_ventas!F:F, Historico_de_ventas!C:C, "") &lt;= 90,
      "activo",
      "inactivo"
   ),
   "Nuevo Cliente"
)</f>
        <v>Nuevo Cliente</v>
      </c>
    </row>
    <row r="1423" spans="1:7" hidden="1" x14ac:dyDescent="0.3">
      <c r="A1423" s="13" t="s">
        <v>121</v>
      </c>
      <c r="B1423" s="13" t="s">
        <v>10629</v>
      </c>
      <c r="C1423" s="13" t="s">
        <v>950</v>
      </c>
      <c r="D1423" s="13" t="s">
        <v>10372</v>
      </c>
      <c r="E1423" s="13"/>
      <c r="F1423" s="13"/>
      <c r="G1423" t="str">
        <f ca="1">IFERROR(
   IF(
      TODAY() - _xlfn.XLOOKUP(C1423, Historico_de_ventas!F:F, Historico_de_ventas!C:C, "") &lt;= 90,
      "activo",
      "inactivo"
   ),
   "Nuevo Cliente"
)</f>
        <v>Nuevo Cliente</v>
      </c>
    </row>
    <row r="1424" spans="1:7" ht="28.8" hidden="1" x14ac:dyDescent="0.3">
      <c r="A1424" s="13" t="s">
        <v>351</v>
      </c>
      <c r="B1424" s="13" t="s">
        <v>1937</v>
      </c>
      <c r="C1424" s="13" t="s">
        <v>452</v>
      </c>
      <c r="D1424" s="13" t="s">
        <v>10372</v>
      </c>
      <c r="E1424" s="13"/>
      <c r="F1424" s="13"/>
      <c r="G1424" t="str">
        <f ca="1">IFERROR(
   IF(
      TODAY() - _xlfn.XLOOKUP(C1424, Historico_de_ventas!F:F, Historico_de_ventas!C:C, "") &lt;= 90,
      "activo",
      "inactivo"
   ),
   "Nuevo Cliente"
)</f>
        <v>inactivo</v>
      </c>
    </row>
    <row r="1425" spans="1:7" hidden="1" x14ac:dyDescent="0.3">
      <c r="A1425" s="13" t="s">
        <v>49</v>
      </c>
      <c r="B1425" s="13" t="s">
        <v>7367</v>
      </c>
      <c r="C1425" s="13" t="s">
        <v>464</v>
      </c>
      <c r="D1425" s="13" t="s">
        <v>10372</v>
      </c>
      <c r="E1425" s="13"/>
      <c r="F1425" s="13"/>
      <c r="G1425" t="str">
        <f ca="1">IFERROR(
   IF(
      TODAY() - _xlfn.XLOOKUP(C1425, Historico_de_ventas!F:F, Historico_de_ventas!C:C, "") &lt;= 90,
      "activo",
      "inactivo"
   ),
   "Nuevo Cliente"
)</f>
        <v>inactivo</v>
      </c>
    </row>
    <row r="1426" spans="1:7" hidden="1" x14ac:dyDescent="0.3">
      <c r="A1426" s="13"/>
      <c r="B1426" s="13" t="s">
        <v>13356</v>
      </c>
      <c r="C1426" s="13" t="s">
        <v>13357</v>
      </c>
      <c r="D1426" s="13" t="s">
        <v>10372</v>
      </c>
      <c r="E1426" s="13"/>
      <c r="F1426" s="13"/>
      <c r="G1426" t="str">
        <f ca="1">IFERROR(
   IF(
      TODAY() - _xlfn.XLOOKUP(C1426, Historico_de_ventas!F:F, Historico_de_ventas!C:C, "") &lt;= 90,
      "activo",
      "inactivo"
   ),
   "Nuevo Cliente"
)</f>
        <v>inactivo</v>
      </c>
    </row>
    <row r="1427" spans="1:7" ht="28.8" hidden="1" x14ac:dyDescent="0.3">
      <c r="A1427" s="13"/>
      <c r="B1427" s="13" t="s">
        <v>10616</v>
      </c>
      <c r="C1427" s="13" t="s">
        <v>6920</v>
      </c>
      <c r="D1427" s="13" t="s">
        <v>10372</v>
      </c>
      <c r="E1427" s="13"/>
      <c r="F1427" s="13"/>
      <c r="G1427" t="str">
        <f ca="1">IFERROR(
   IF(
      TODAY() - _xlfn.XLOOKUP(C1427, Historico_de_ventas!F:F, Historico_de_ventas!C:C, "") &lt;= 90,
      "activo",
      "inactivo"
   ),
   "Nuevo Cliente"
)</f>
        <v>Nuevo Cliente</v>
      </c>
    </row>
    <row r="1428" spans="1:7" hidden="1" x14ac:dyDescent="0.3">
      <c r="A1428" s="13"/>
      <c r="B1428" s="13" t="s">
        <v>10617</v>
      </c>
      <c r="C1428" s="13" t="s">
        <v>6491</v>
      </c>
      <c r="D1428" s="13" t="s">
        <v>10372</v>
      </c>
      <c r="E1428" s="13"/>
      <c r="F1428" s="13"/>
      <c r="G1428" t="str">
        <f ca="1">IFERROR(
   IF(
      TODAY() - _xlfn.XLOOKUP(C1428, Historico_de_ventas!F:F, Historico_de_ventas!C:C, "") &lt;= 90,
      "activo",
      "inactivo"
   ),
   "Nuevo Cliente"
)</f>
        <v>Nuevo Cliente</v>
      </c>
    </row>
    <row r="1429" spans="1:7" hidden="1" x14ac:dyDescent="0.3">
      <c r="A1429" s="13"/>
      <c r="B1429" s="13" t="s">
        <v>10618</v>
      </c>
      <c r="C1429" s="13" t="s">
        <v>1777</v>
      </c>
      <c r="D1429" s="13" t="s">
        <v>10372</v>
      </c>
      <c r="E1429" s="13"/>
      <c r="F1429" s="13"/>
      <c r="G1429" t="str">
        <f ca="1">IFERROR(
   IF(
      TODAY() - _xlfn.XLOOKUP(C1429, Historico_de_ventas!F:F, Historico_de_ventas!C:C, "") &lt;= 90,
      "activo",
      "inactivo"
   ),
   "Nuevo Cliente"
)</f>
        <v>Nuevo Cliente</v>
      </c>
    </row>
    <row r="1430" spans="1:7" ht="28.8" hidden="1" x14ac:dyDescent="0.3">
      <c r="A1430" s="13" t="s">
        <v>1451</v>
      </c>
      <c r="B1430" s="13" t="s">
        <v>3518</v>
      </c>
      <c r="C1430" s="13" t="s">
        <v>6525</v>
      </c>
      <c r="D1430" s="13" t="s">
        <v>10372</v>
      </c>
      <c r="E1430" s="13"/>
      <c r="F1430" s="13"/>
      <c r="G1430" t="str">
        <f ca="1">IFERROR(
   IF(
      TODAY() - _xlfn.XLOOKUP(C1430, Historico_de_ventas!F:F, Historico_de_ventas!C:C, "") &lt;= 90,
      "activo",
      "inactivo"
   ),
   "Nuevo Cliente"
)</f>
        <v>Nuevo Cliente</v>
      </c>
    </row>
    <row r="1431" spans="1:7" ht="28.8" hidden="1" x14ac:dyDescent="0.3">
      <c r="A1431" s="13" t="s">
        <v>1988</v>
      </c>
      <c r="B1431" s="13" t="s">
        <v>1987</v>
      </c>
      <c r="C1431" s="13" t="s">
        <v>1986</v>
      </c>
      <c r="D1431" s="13" t="s">
        <v>10372</v>
      </c>
      <c r="E1431" s="13"/>
      <c r="F1431" s="13"/>
      <c r="G1431" t="str">
        <f ca="1">IFERROR(
   IF(
      TODAY() - _xlfn.XLOOKUP(C1431, Historico_de_ventas!F:F, Historico_de_ventas!C:C, "") &lt;= 90,
      "activo",
      "inactivo"
   ),
   "Nuevo Cliente"
)</f>
        <v>Nuevo Cliente</v>
      </c>
    </row>
    <row r="1432" spans="1:7" ht="28.8" hidden="1" x14ac:dyDescent="0.3">
      <c r="A1432" s="13"/>
      <c r="B1432" s="13" t="s">
        <v>3037</v>
      </c>
      <c r="C1432" s="13" t="s">
        <v>3236</v>
      </c>
      <c r="D1432" s="13" t="s">
        <v>10372</v>
      </c>
      <c r="E1432" s="13"/>
      <c r="F1432" s="13"/>
      <c r="G1432" t="str">
        <f ca="1">IFERROR(
   IF(
      TODAY() - _xlfn.XLOOKUP(C1432, Historico_de_ventas!F:F, Historico_de_ventas!C:C, "") &lt;= 90,
      "activo",
      "inactivo"
   ),
   "Nuevo Cliente"
)</f>
        <v>Nuevo Cliente</v>
      </c>
    </row>
    <row r="1433" spans="1:7" ht="28.8" hidden="1" x14ac:dyDescent="0.3">
      <c r="A1433" s="13"/>
      <c r="B1433" s="13" t="s">
        <v>5805</v>
      </c>
      <c r="C1433" s="13" t="s">
        <v>3631</v>
      </c>
      <c r="D1433" s="13" t="s">
        <v>10372</v>
      </c>
      <c r="E1433" s="13"/>
      <c r="F1433" s="13"/>
      <c r="G1433" t="str">
        <f ca="1">IFERROR(
   IF(
      TODAY() - _xlfn.XLOOKUP(C1433, Historico_de_ventas!F:F, Historico_de_ventas!C:C, "") &lt;= 90,
      "activo",
      "inactivo"
   ),
   "Nuevo Cliente"
)</f>
        <v>Nuevo Cliente</v>
      </c>
    </row>
    <row r="1434" spans="1:7" ht="28.8" hidden="1" x14ac:dyDescent="0.3">
      <c r="A1434" s="13" t="s">
        <v>605</v>
      </c>
      <c r="B1434" s="13" t="s">
        <v>10630</v>
      </c>
      <c r="C1434" s="13" t="s">
        <v>8544</v>
      </c>
      <c r="D1434" s="13" t="s">
        <v>10372</v>
      </c>
      <c r="E1434" s="13"/>
      <c r="F1434" s="13"/>
      <c r="G1434" t="str">
        <f ca="1">IFERROR(
   IF(
      TODAY() - _xlfn.XLOOKUP(C1434, Historico_de_ventas!F:F, Historico_de_ventas!C:C, "") &lt;= 90,
      "activo",
      "inactivo"
   ),
   "Nuevo Cliente"
)</f>
        <v>Nuevo Cliente</v>
      </c>
    </row>
    <row r="1435" spans="1:7" hidden="1" x14ac:dyDescent="0.3">
      <c r="A1435" s="13"/>
      <c r="B1435" s="13"/>
      <c r="C1435" s="13" t="s">
        <v>2155</v>
      </c>
      <c r="D1435" s="13" t="s">
        <v>10372</v>
      </c>
      <c r="E1435" s="13"/>
      <c r="F1435" s="13"/>
      <c r="G1435" t="str">
        <f ca="1">IFERROR(
   IF(
      TODAY() - _xlfn.XLOOKUP(C1435, Historico_de_ventas!F:F, Historico_de_ventas!C:C, "") &lt;= 90,
      "activo",
      "inactivo"
   ),
   "Nuevo Cliente"
)</f>
        <v>Nuevo Cliente</v>
      </c>
    </row>
    <row r="1436" spans="1:7" hidden="1" x14ac:dyDescent="0.3">
      <c r="A1436" s="13" t="s">
        <v>2071</v>
      </c>
      <c r="B1436" s="13" t="s">
        <v>2070</v>
      </c>
      <c r="C1436" s="13" t="s">
        <v>2069</v>
      </c>
      <c r="D1436" s="13" t="s">
        <v>10372</v>
      </c>
      <c r="E1436" s="13"/>
      <c r="F1436" s="13"/>
      <c r="G1436" t="str">
        <f ca="1">IFERROR(
   IF(
      TODAY() - _xlfn.XLOOKUP(C1436, Historico_de_ventas!F:F, Historico_de_ventas!C:C, "") &lt;= 90,
      "activo",
      "inactivo"
   ),
   "Nuevo Cliente"
)</f>
        <v>Nuevo Cliente</v>
      </c>
    </row>
    <row r="1437" spans="1:7" ht="28.8" hidden="1" x14ac:dyDescent="0.3">
      <c r="A1437" s="13"/>
      <c r="B1437" s="13"/>
      <c r="C1437" s="13" t="s">
        <v>8545</v>
      </c>
      <c r="D1437" s="13"/>
      <c r="E1437" s="13"/>
      <c r="F1437" s="13"/>
      <c r="G1437" t="str">
        <f ca="1">IFERROR(
   IF(
      TODAY() - _xlfn.XLOOKUP(C1437, Historico_de_ventas!F:F, Historico_de_ventas!C:C, "") &lt;= 90,
      "activo",
      "inactivo"
   ),
   "Nuevo Cliente"
)</f>
        <v>inactivo</v>
      </c>
    </row>
    <row r="1438" spans="1:7" ht="28.8" hidden="1" x14ac:dyDescent="0.3">
      <c r="A1438" s="13"/>
      <c r="B1438" s="13" t="s">
        <v>30</v>
      </c>
      <c r="C1438" s="13" t="s">
        <v>8545</v>
      </c>
      <c r="D1438" s="13" t="s">
        <v>10372</v>
      </c>
      <c r="E1438" s="13"/>
      <c r="F1438" s="13"/>
      <c r="G1438" t="str">
        <f ca="1">IFERROR(
   IF(
      TODAY() - _xlfn.XLOOKUP(C1438, Historico_de_ventas!F:F, Historico_de_ventas!C:C, "") &lt;= 90,
      "activo",
      "inactivo"
   ),
   "Nuevo Cliente"
)</f>
        <v>inactivo</v>
      </c>
    </row>
    <row r="1439" spans="1:7" ht="28.8" hidden="1" x14ac:dyDescent="0.3">
      <c r="A1439" s="13"/>
      <c r="B1439" s="13" t="s">
        <v>13358</v>
      </c>
      <c r="C1439" s="13" t="s">
        <v>13359</v>
      </c>
      <c r="D1439" s="13"/>
      <c r="E1439" s="13"/>
      <c r="F1439" s="13" t="s">
        <v>13360</v>
      </c>
      <c r="G1439" t="str">
        <f ca="1">IFERROR(
   IF(
      TODAY() - _xlfn.XLOOKUP(C1439, Historico_de_ventas!F:F, Historico_de_ventas!C:C, "") &lt;= 90,
      "activo",
      "inactivo"
   ),
   "Nuevo Cliente"
)</f>
        <v>inactivo</v>
      </c>
    </row>
    <row r="1440" spans="1:7" ht="28.8" hidden="1" x14ac:dyDescent="0.3">
      <c r="A1440" s="13" t="s">
        <v>925</v>
      </c>
      <c r="B1440" s="13" t="s">
        <v>10631</v>
      </c>
      <c r="C1440" s="13" t="s">
        <v>8546</v>
      </c>
      <c r="D1440" s="13" t="s">
        <v>10372</v>
      </c>
      <c r="E1440" s="13"/>
      <c r="F1440" s="13"/>
      <c r="G1440" t="str">
        <f ca="1">IFERROR(
   IF(
      TODAY() - _xlfn.XLOOKUP(C1440, Historico_de_ventas!F:F, Historico_de_ventas!C:C, "") &lt;= 90,
      "activo",
      "inactivo"
   ),
   "Nuevo Cliente"
)</f>
        <v>Nuevo Cliente</v>
      </c>
    </row>
    <row r="1441" spans="1:7" hidden="1" x14ac:dyDescent="0.3">
      <c r="A1441" s="13" t="s">
        <v>49</v>
      </c>
      <c r="B1441" s="13" t="s">
        <v>10632</v>
      </c>
      <c r="C1441" s="13" t="s">
        <v>8547</v>
      </c>
      <c r="D1441" s="13" t="s">
        <v>10372</v>
      </c>
      <c r="E1441" s="13"/>
      <c r="F1441" s="13"/>
      <c r="G1441" t="str">
        <f ca="1">IFERROR(
   IF(
      TODAY() - _xlfn.XLOOKUP(C1441, Historico_de_ventas!F:F, Historico_de_ventas!C:C, "") &lt;= 90,
      "activo",
      "inactivo"
   ),
   "Nuevo Cliente"
)</f>
        <v>Nuevo Cliente</v>
      </c>
    </row>
    <row r="1442" spans="1:7" ht="57.6" x14ac:dyDescent="0.3">
      <c r="A1442" s="13" t="s">
        <v>49</v>
      </c>
      <c r="B1442" s="13" t="s">
        <v>13361</v>
      </c>
      <c r="C1442" s="13" t="s">
        <v>13362</v>
      </c>
      <c r="D1442" s="13" t="s">
        <v>10372</v>
      </c>
      <c r="E1442" s="13" t="s">
        <v>13036</v>
      </c>
      <c r="F1442" s="13"/>
      <c r="G1442" t="str">
        <f ca="1">IFERROR(
   IF(
      TODAY() - _xlfn.XLOOKUP(C1442, Historico_de_ventas!F:F, Historico_de_ventas!C:C, "") &lt;= 90,
      "activo",
      "inactivo"
   ),
   "Nuevo Cliente"
)</f>
        <v>inactivo</v>
      </c>
    </row>
    <row r="1443" spans="1:7" ht="28.8" hidden="1" x14ac:dyDescent="0.3">
      <c r="A1443" s="13" t="s">
        <v>5945</v>
      </c>
      <c r="B1443" s="13" t="s">
        <v>6255</v>
      </c>
      <c r="C1443" s="13" t="s">
        <v>6254</v>
      </c>
      <c r="D1443" s="13" t="s">
        <v>10372</v>
      </c>
      <c r="E1443" s="13"/>
      <c r="F1443" s="13"/>
      <c r="G1443" t="str">
        <f ca="1">IFERROR(
   IF(
      TODAY() - _xlfn.XLOOKUP(C1443, Historico_de_ventas!F:F, Historico_de_ventas!C:C, "") &lt;= 90,
      "activo",
      "inactivo"
   ),
   "Nuevo Cliente"
)</f>
        <v>Nuevo Cliente</v>
      </c>
    </row>
    <row r="1444" spans="1:7" hidden="1" x14ac:dyDescent="0.3">
      <c r="A1444" s="13" t="s">
        <v>27</v>
      </c>
      <c r="B1444" s="13" t="s">
        <v>4126</v>
      </c>
      <c r="C1444" s="13" t="s">
        <v>4125</v>
      </c>
      <c r="D1444" s="13" t="s">
        <v>10372</v>
      </c>
      <c r="E1444" s="13"/>
      <c r="F1444" s="13"/>
      <c r="G1444" t="str">
        <f ca="1">IFERROR(
   IF(
      TODAY() - _xlfn.XLOOKUP(C1444, Historico_de_ventas!F:F, Historico_de_ventas!C:C, "") &lt;= 90,
      "activo",
      "inactivo"
   ),
   "Nuevo Cliente"
)</f>
        <v>Nuevo Cliente</v>
      </c>
    </row>
    <row r="1445" spans="1:7" hidden="1" x14ac:dyDescent="0.3">
      <c r="A1445" s="13"/>
      <c r="B1445" s="13"/>
      <c r="C1445" s="13" t="s">
        <v>5975</v>
      </c>
      <c r="D1445" s="13" t="s">
        <v>10372</v>
      </c>
      <c r="E1445" s="13"/>
      <c r="F1445" s="13"/>
      <c r="G1445" t="str">
        <f ca="1">IFERROR(
   IF(
      TODAY() - _xlfn.XLOOKUP(C1445, Historico_de_ventas!F:F, Historico_de_ventas!C:C, "") &lt;= 90,
      "activo",
      "inactivo"
   ),
   "Nuevo Cliente"
)</f>
        <v>Nuevo Cliente</v>
      </c>
    </row>
    <row r="1446" spans="1:7" hidden="1" x14ac:dyDescent="0.3">
      <c r="A1446" s="13"/>
      <c r="B1446" s="13" t="s">
        <v>10633</v>
      </c>
      <c r="C1446" s="13" t="s">
        <v>8548</v>
      </c>
      <c r="D1446" s="13" t="s">
        <v>10372</v>
      </c>
      <c r="E1446" s="13"/>
      <c r="F1446" s="13"/>
      <c r="G1446" t="str">
        <f ca="1">IFERROR(
   IF(
      TODAY() - _xlfn.XLOOKUP(C1446, Historico_de_ventas!F:F, Historico_de_ventas!C:C, "") &lt;= 90,
      "activo",
      "inactivo"
   ),
   "Nuevo Cliente"
)</f>
        <v>inactivo</v>
      </c>
    </row>
    <row r="1447" spans="1:7" hidden="1" x14ac:dyDescent="0.3">
      <c r="A1447" s="13" t="s">
        <v>1098</v>
      </c>
      <c r="B1447" s="13" t="s">
        <v>2376</v>
      </c>
      <c r="C1447" s="13" t="s">
        <v>8549</v>
      </c>
      <c r="D1447" s="13" t="s">
        <v>10372</v>
      </c>
      <c r="E1447" s="13"/>
      <c r="F1447" s="13"/>
      <c r="G1447" t="str">
        <f ca="1">IFERROR(
   IF(
      TODAY() - _xlfn.XLOOKUP(C1447, Historico_de_ventas!F:F, Historico_de_ventas!C:C, "") &lt;= 90,
      "activo",
      "inactivo"
   ),
   "Nuevo Cliente"
)</f>
        <v>Nuevo Cliente</v>
      </c>
    </row>
    <row r="1448" spans="1:7" hidden="1" x14ac:dyDescent="0.3">
      <c r="A1448" s="13" t="s">
        <v>49</v>
      </c>
      <c r="B1448" s="13" t="s">
        <v>3162</v>
      </c>
      <c r="C1448" s="13" t="s">
        <v>3161</v>
      </c>
      <c r="D1448" s="13" t="s">
        <v>10372</v>
      </c>
      <c r="E1448" s="13"/>
      <c r="F1448" s="13"/>
      <c r="G1448" t="str">
        <f ca="1">IFERROR(
   IF(
      TODAY() - _xlfn.XLOOKUP(C1448, Historico_de_ventas!F:F, Historico_de_ventas!C:C, "") &lt;= 90,
      "activo",
      "inactivo"
   ),
   "Nuevo Cliente"
)</f>
        <v>Nuevo Cliente</v>
      </c>
    </row>
    <row r="1449" spans="1:7" ht="28.8" hidden="1" x14ac:dyDescent="0.3">
      <c r="A1449" s="13" t="s">
        <v>56</v>
      </c>
      <c r="B1449" s="13" t="s">
        <v>1656</v>
      </c>
      <c r="C1449" s="13" t="s">
        <v>1655</v>
      </c>
      <c r="D1449" s="13" t="s">
        <v>10372</v>
      </c>
      <c r="E1449" s="13"/>
      <c r="F1449" s="13"/>
      <c r="G1449" t="str">
        <f ca="1">IFERROR(
   IF(
      TODAY() - _xlfn.XLOOKUP(C1449, Historico_de_ventas!F:F, Historico_de_ventas!C:C, "") &lt;= 90,
      "activo",
      "inactivo"
   ),
   "Nuevo Cliente"
)</f>
        <v>Nuevo Cliente</v>
      </c>
    </row>
    <row r="1450" spans="1:7" ht="28.8" hidden="1" x14ac:dyDescent="0.3">
      <c r="A1450" s="13" t="s">
        <v>778</v>
      </c>
      <c r="B1450" s="13" t="s">
        <v>7344</v>
      </c>
      <c r="C1450" s="13" t="s">
        <v>7343</v>
      </c>
      <c r="D1450" s="13" t="s">
        <v>10372</v>
      </c>
      <c r="E1450" s="13"/>
      <c r="F1450" s="13"/>
      <c r="G1450" t="str">
        <f ca="1">IFERROR(
   IF(
      TODAY() - _xlfn.XLOOKUP(C1450, Historico_de_ventas!F:F, Historico_de_ventas!C:C, "") &lt;= 90,
      "activo",
      "inactivo"
   ),
   "Nuevo Cliente"
)</f>
        <v>Nuevo Cliente</v>
      </c>
    </row>
    <row r="1451" spans="1:7" ht="28.8" x14ac:dyDescent="0.3">
      <c r="A1451" s="13"/>
      <c r="B1451" s="13" t="s">
        <v>10634</v>
      </c>
      <c r="C1451" s="13" t="s">
        <v>8550</v>
      </c>
      <c r="D1451" s="13" t="s">
        <v>10372</v>
      </c>
      <c r="E1451" s="13" t="s">
        <v>13169</v>
      </c>
      <c r="F1451" s="13"/>
      <c r="G1451" t="str">
        <f ca="1">IFERROR(
   IF(
      TODAY() - _xlfn.XLOOKUP(C1451, Historico_de_ventas!F:F, Historico_de_ventas!C:C, "") &lt;= 90,
      "activo",
      "inactivo"
   ),
   "Nuevo Cliente"
)</f>
        <v>Nuevo Cliente</v>
      </c>
    </row>
    <row r="1452" spans="1:7" ht="28.8" hidden="1" x14ac:dyDescent="0.3">
      <c r="A1452" s="13"/>
      <c r="B1452" s="13" t="s">
        <v>10635</v>
      </c>
      <c r="C1452" s="13" t="s">
        <v>8551</v>
      </c>
      <c r="D1452" s="13"/>
      <c r="E1452" s="13"/>
      <c r="F1452" s="13" t="s">
        <v>13363</v>
      </c>
      <c r="G1452" t="str">
        <f ca="1">IFERROR(
   IF(
      TODAY() - _xlfn.XLOOKUP(C1452, Historico_de_ventas!F:F, Historico_de_ventas!C:C, "") &lt;= 90,
      "activo",
      "inactivo"
   ),
   "Nuevo Cliente"
)</f>
        <v>Nuevo Cliente</v>
      </c>
    </row>
    <row r="1453" spans="1:7" hidden="1" x14ac:dyDescent="0.3">
      <c r="A1453" s="13"/>
      <c r="B1453" s="13"/>
      <c r="C1453" s="13" t="s">
        <v>2266</v>
      </c>
      <c r="D1453" s="13" t="s">
        <v>10372</v>
      </c>
      <c r="E1453" s="13"/>
      <c r="F1453" s="13"/>
      <c r="G1453" t="str">
        <f ca="1">IFERROR(
   IF(
      TODAY() - _xlfn.XLOOKUP(C1453, Historico_de_ventas!F:F, Historico_de_ventas!C:C, "") &lt;= 90,
      "activo",
      "inactivo"
   ),
   "Nuevo Cliente"
)</f>
        <v>Nuevo Cliente</v>
      </c>
    </row>
    <row r="1454" spans="1:7" ht="28.8" hidden="1" x14ac:dyDescent="0.3">
      <c r="A1454" s="13" t="s">
        <v>49</v>
      </c>
      <c r="B1454" s="13" t="s">
        <v>1348</v>
      </c>
      <c r="C1454" s="13" t="s">
        <v>1347</v>
      </c>
      <c r="D1454" s="13" t="s">
        <v>10372</v>
      </c>
      <c r="E1454" s="13"/>
      <c r="F1454" s="13"/>
      <c r="G1454" t="str">
        <f ca="1">IFERROR(
   IF(
      TODAY() - _xlfn.XLOOKUP(C1454, Historico_de_ventas!F:F, Historico_de_ventas!C:C, "") &lt;= 90,
      "activo",
      "inactivo"
   ),
   "Nuevo Cliente"
)</f>
        <v>Nuevo Cliente</v>
      </c>
    </row>
    <row r="1455" spans="1:7" hidden="1" x14ac:dyDescent="0.3">
      <c r="A1455" s="13"/>
      <c r="B1455" s="13" t="s">
        <v>6790</v>
      </c>
      <c r="C1455" s="13" t="s">
        <v>556</v>
      </c>
      <c r="D1455" s="13" t="s">
        <v>10372</v>
      </c>
      <c r="E1455" s="13"/>
      <c r="F1455" s="13"/>
      <c r="G1455" t="str">
        <f ca="1">IFERROR(
   IF(
      TODAY() - _xlfn.XLOOKUP(C1455, Historico_de_ventas!F:F, Historico_de_ventas!C:C, "") &lt;= 90,
      "activo",
      "inactivo"
   ),
   "Nuevo Cliente"
)</f>
        <v>Nuevo Cliente</v>
      </c>
    </row>
    <row r="1456" spans="1:7" hidden="1" x14ac:dyDescent="0.3">
      <c r="A1456" s="13" t="s">
        <v>890</v>
      </c>
      <c r="B1456" s="13" t="s">
        <v>2656</v>
      </c>
      <c r="C1456" s="13" t="s">
        <v>4122</v>
      </c>
      <c r="D1456" s="13" t="s">
        <v>10372</v>
      </c>
      <c r="E1456" s="13"/>
      <c r="F1456" s="13"/>
      <c r="G1456" t="str">
        <f ca="1">IFERROR(
   IF(
      TODAY() - _xlfn.XLOOKUP(C1456, Historico_de_ventas!F:F, Historico_de_ventas!C:C, "") &lt;= 90,
      "activo",
      "inactivo"
   ),
   "Nuevo Cliente"
)</f>
        <v>Nuevo Cliente</v>
      </c>
    </row>
    <row r="1457" spans="1:7" ht="28.8" hidden="1" x14ac:dyDescent="0.3">
      <c r="A1457" s="13" t="s">
        <v>13364</v>
      </c>
      <c r="B1457" s="13" t="s">
        <v>13365</v>
      </c>
      <c r="C1457" s="13" t="s">
        <v>13366</v>
      </c>
      <c r="D1457" s="13"/>
      <c r="E1457" s="13"/>
      <c r="F1457" s="13" t="s">
        <v>13367</v>
      </c>
      <c r="G1457" t="str">
        <f ca="1">IFERROR(
   IF(
      TODAY() - _xlfn.XLOOKUP(C1457, Historico_de_ventas!F:F, Historico_de_ventas!C:C, "") &lt;= 90,
      "activo",
      "inactivo"
   ),
   "Nuevo Cliente"
)</f>
        <v>Nuevo Cliente</v>
      </c>
    </row>
    <row r="1458" spans="1:7" hidden="1" x14ac:dyDescent="0.3">
      <c r="A1458" s="13" t="s">
        <v>6</v>
      </c>
      <c r="B1458" s="13" t="s">
        <v>6278</v>
      </c>
      <c r="C1458" s="13" t="s">
        <v>3359</v>
      </c>
      <c r="D1458" s="13" t="s">
        <v>10372</v>
      </c>
      <c r="E1458" s="13"/>
      <c r="F1458" s="13"/>
      <c r="G1458" t="str">
        <f ca="1">IFERROR(
   IF(
      TODAY() - _xlfn.XLOOKUP(C1458, Historico_de_ventas!F:F, Historico_de_ventas!C:C, "") &lt;= 90,
      "activo",
      "inactivo"
   ),
   "Nuevo Cliente"
)</f>
        <v>Nuevo Cliente</v>
      </c>
    </row>
    <row r="1459" spans="1:7" hidden="1" x14ac:dyDescent="0.3">
      <c r="A1459" s="13" t="s">
        <v>218</v>
      </c>
      <c r="B1459" s="13"/>
      <c r="C1459" s="13" t="s">
        <v>1040</v>
      </c>
      <c r="D1459" s="13" t="s">
        <v>10372</v>
      </c>
      <c r="E1459" s="13"/>
      <c r="F1459" s="13"/>
      <c r="G1459" t="str">
        <f ca="1">IFERROR(
   IF(
      TODAY() - _xlfn.XLOOKUP(C1459, Historico_de_ventas!F:F, Historico_de_ventas!C:C, "") &lt;= 90,
      "activo",
      "inactivo"
   ),
   "Nuevo Cliente"
)</f>
        <v>Nuevo Cliente</v>
      </c>
    </row>
    <row r="1460" spans="1:7" hidden="1" x14ac:dyDescent="0.3">
      <c r="A1460" s="13"/>
      <c r="B1460" s="13" t="s">
        <v>8189</v>
      </c>
      <c r="C1460" s="13" t="s">
        <v>4300</v>
      </c>
      <c r="D1460" s="13" t="s">
        <v>10372</v>
      </c>
      <c r="E1460" s="13"/>
      <c r="F1460" s="13"/>
      <c r="G1460" t="str">
        <f ca="1">IFERROR(
   IF(
      TODAY() - _xlfn.XLOOKUP(C1460, Historico_de_ventas!F:F, Historico_de_ventas!C:C, "") &lt;= 90,
      "activo",
      "inactivo"
   ),
   "Nuevo Cliente"
)</f>
        <v>Nuevo Cliente</v>
      </c>
    </row>
    <row r="1461" spans="1:7" ht="28.8" hidden="1" x14ac:dyDescent="0.3">
      <c r="A1461" s="13" t="s">
        <v>69</v>
      </c>
      <c r="B1461" s="13" t="s">
        <v>2875</v>
      </c>
      <c r="C1461" s="13" t="s">
        <v>2874</v>
      </c>
      <c r="D1461" s="13" t="s">
        <v>10372</v>
      </c>
      <c r="E1461" s="13"/>
      <c r="F1461" s="13"/>
      <c r="G1461" t="str">
        <f ca="1">IFERROR(
   IF(
      TODAY() - _xlfn.XLOOKUP(C1461, Historico_de_ventas!F:F, Historico_de_ventas!C:C, "") &lt;= 90,
      "activo",
      "inactivo"
   ),
   "Nuevo Cliente"
)</f>
        <v>Nuevo Cliente</v>
      </c>
    </row>
    <row r="1462" spans="1:7" ht="28.8" hidden="1" x14ac:dyDescent="0.3">
      <c r="A1462" s="13" t="s">
        <v>1995</v>
      </c>
      <c r="B1462" s="13" t="s">
        <v>10626</v>
      </c>
      <c r="C1462" s="13" t="s">
        <v>8185</v>
      </c>
      <c r="D1462" s="13" t="s">
        <v>10372</v>
      </c>
      <c r="E1462" s="13"/>
      <c r="F1462" s="13"/>
      <c r="G1462" t="str">
        <f ca="1">IFERROR(
   IF(
      TODAY() - _xlfn.XLOOKUP(C1462, Historico_de_ventas!F:F, Historico_de_ventas!C:C, "") &lt;= 90,
      "activo",
      "inactivo"
   ),
   "Nuevo Cliente"
)</f>
        <v>Nuevo Cliente</v>
      </c>
    </row>
    <row r="1463" spans="1:7" hidden="1" x14ac:dyDescent="0.3">
      <c r="A1463" s="13"/>
      <c r="B1463" s="13"/>
      <c r="C1463" s="13" t="s">
        <v>12125</v>
      </c>
      <c r="D1463" s="13" t="s">
        <v>10372</v>
      </c>
      <c r="E1463" s="13"/>
      <c r="F1463" s="13"/>
      <c r="G1463" t="str">
        <f ca="1">IFERROR(
   IF(
      TODAY() - _xlfn.XLOOKUP(C1463, Historico_de_ventas!F:F, Historico_de_ventas!C:C, "") &lt;= 90,
      "activo",
      "inactivo"
   ),
   "Nuevo Cliente"
)</f>
        <v>Nuevo Cliente</v>
      </c>
    </row>
    <row r="1464" spans="1:7" hidden="1" x14ac:dyDescent="0.3">
      <c r="A1464" s="13"/>
      <c r="B1464" s="13" t="s">
        <v>13368</v>
      </c>
      <c r="C1464" s="13" t="s">
        <v>13369</v>
      </c>
      <c r="D1464" s="13"/>
      <c r="E1464" s="13"/>
      <c r="F1464" s="13"/>
      <c r="G1464" t="str">
        <f ca="1">IFERROR(
   IF(
      TODAY() - _xlfn.XLOOKUP(C1464, Historico_de_ventas!F:F, Historico_de_ventas!C:C, "") &lt;= 90,
      "activo",
      "inactivo"
   ),
   "Nuevo Cliente"
)</f>
        <v>inactivo</v>
      </c>
    </row>
    <row r="1465" spans="1:7" hidden="1" x14ac:dyDescent="0.3">
      <c r="A1465" s="13" t="s">
        <v>10300</v>
      </c>
      <c r="B1465" s="13" t="s">
        <v>10636</v>
      </c>
      <c r="C1465" s="13" t="s">
        <v>8552</v>
      </c>
      <c r="D1465" s="13" t="s">
        <v>10372</v>
      </c>
      <c r="E1465" s="13"/>
      <c r="F1465" s="13"/>
      <c r="G1465" t="str">
        <f ca="1">IFERROR(
   IF(
      TODAY() - _xlfn.XLOOKUP(C1465, Historico_de_ventas!F:F, Historico_de_ventas!C:C, "") &lt;= 90,
      "activo",
      "inactivo"
   ),
   "Nuevo Cliente"
)</f>
        <v>inactivo</v>
      </c>
    </row>
    <row r="1466" spans="1:7" ht="28.8" hidden="1" x14ac:dyDescent="0.3">
      <c r="A1466" s="13" t="s">
        <v>1098</v>
      </c>
      <c r="B1466" s="13" t="s">
        <v>10637</v>
      </c>
      <c r="C1466" s="13" t="s">
        <v>8553</v>
      </c>
      <c r="D1466" s="13" t="s">
        <v>10372</v>
      </c>
      <c r="E1466" s="13"/>
      <c r="F1466" s="13"/>
      <c r="G1466" t="str">
        <f ca="1">IFERROR(
   IF(
      TODAY() - _xlfn.XLOOKUP(C1466, Historico_de_ventas!F:F, Historico_de_ventas!C:C, "") &lt;= 90,
      "activo",
      "inactivo"
   ),
   "Nuevo Cliente"
)</f>
        <v>Nuevo Cliente</v>
      </c>
    </row>
    <row r="1467" spans="1:7" ht="28.8" hidden="1" x14ac:dyDescent="0.3">
      <c r="A1467" s="13" t="s">
        <v>814</v>
      </c>
      <c r="B1467" s="13" t="s">
        <v>1478</v>
      </c>
      <c r="C1467" s="13" t="s">
        <v>1597</v>
      </c>
      <c r="D1467" s="13" t="s">
        <v>10372</v>
      </c>
      <c r="E1467" s="13"/>
      <c r="F1467" s="13"/>
      <c r="G1467" t="str">
        <f ca="1">IFERROR(
   IF(
      TODAY() - _xlfn.XLOOKUP(C1467, Historico_de_ventas!F:F, Historico_de_ventas!C:C, "") &lt;= 90,
      "activo",
      "inactivo"
   ),
   "Nuevo Cliente"
)</f>
        <v>Nuevo Cliente</v>
      </c>
    </row>
    <row r="1468" spans="1:7" hidden="1" x14ac:dyDescent="0.3">
      <c r="A1468" s="13" t="s">
        <v>87</v>
      </c>
      <c r="B1468" s="13" t="s">
        <v>3235</v>
      </c>
      <c r="C1468" s="13" t="s">
        <v>3234</v>
      </c>
      <c r="D1468" s="13" t="s">
        <v>10372</v>
      </c>
      <c r="E1468" s="13"/>
      <c r="F1468" s="13"/>
      <c r="G1468" t="str">
        <f ca="1">IFERROR(
   IF(
      TODAY() - _xlfn.XLOOKUP(C1468, Historico_de_ventas!F:F, Historico_de_ventas!C:C, "") &lt;= 90,
      "activo",
      "inactivo"
   ),
   "Nuevo Cliente"
)</f>
        <v>Nuevo Cliente</v>
      </c>
    </row>
    <row r="1469" spans="1:7" hidden="1" x14ac:dyDescent="0.3">
      <c r="A1469" s="13" t="s">
        <v>49</v>
      </c>
      <c r="B1469" s="13" t="s">
        <v>3233</v>
      </c>
      <c r="C1469" s="13" t="s">
        <v>3232</v>
      </c>
      <c r="D1469" s="13" t="s">
        <v>10372</v>
      </c>
      <c r="E1469" s="13"/>
      <c r="F1469" s="13"/>
      <c r="G1469" t="str">
        <f ca="1">IFERROR(
   IF(
      TODAY() - _xlfn.XLOOKUP(C1469, Historico_de_ventas!F:F, Historico_de_ventas!C:C, "") &lt;= 90,
      "activo",
      "inactivo"
   ),
   "Nuevo Cliente"
)</f>
        <v>Nuevo Cliente</v>
      </c>
    </row>
    <row r="1470" spans="1:7" ht="28.8" hidden="1" x14ac:dyDescent="0.3">
      <c r="A1470" s="13" t="s">
        <v>49</v>
      </c>
      <c r="B1470" s="13" t="s">
        <v>5863</v>
      </c>
      <c r="C1470" s="13" t="s">
        <v>5862</v>
      </c>
      <c r="D1470" s="13" t="s">
        <v>10372</v>
      </c>
      <c r="E1470" s="13"/>
      <c r="F1470" s="13"/>
      <c r="G1470" t="str">
        <f ca="1">IFERROR(
   IF(
      TODAY() - _xlfn.XLOOKUP(C1470, Historico_de_ventas!F:F, Historico_de_ventas!C:C, "") &lt;= 90,
      "activo",
      "inactivo"
   ),
   "Nuevo Cliente"
)</f>
        <v>Nuevo Cliente</v>
      </c>
    </row>
    <row r="1471" spans="1:7" hidden="1" x14ac:dyDescent="0.3">
      <c r="A1471" s="13"/>
      <c r="B1471" s="13" t="s">
        <v>10638</v>
      </c>
      <c r="C1471" s="13" t="s">
        <v>8554</v>
      </c>
      <c r="D1471" s="13" t="s">
        <v>10372</v>
      </c>
      <c r="E1471" s="13"/>
      <c r="F1471" s="13"/>
      <c r="G1471" t="str">
        <f ca="1">IFERROR(
   IF(
      TODAY() - _xlfn.XLOOKUP(C1471, Historico_de_ventas!F:F, Historico_de_ventas!C:C, "") &lt;= 90,
      "activo",
      "inactivo"
   ),
   "Nuevo Cliente"
)</f>
        <v>Nuevo Cliente</v>
      </c>
    </row>
    <row r="1472" spans="1:7" hidden="1" x14ac:dyDescent="0.3">
      <c r="A1472" s="13" t="s">
        <v>87</v>
      </c>
      <c r="B1472" s="13" t="s">
        <v>10639</v>
      </c>
      <c r="C1472" s="13" t="s">
        <v>8555</v>
      </c>
      <c r="D1472" s="13" t="s">
        <v>10372</v>
      </c>
      <c r="E1472" s="13"/>
      <c r="F1472" s="13"/>
      <c r="G1472" t="str">
        <f ca="1">IFERROR(
   IF(
      TODAY() - _xlfn.XLOOKUP(C1472, Historico_de_ventas!F:F, Historico_de_ventas!C:C, "") &lt;= 90,
      "activo",
      "inactivo"
   ),
   "Nuevo Cliente"
)</f>
        <v>Nuevo Cliente</v>
      </c>
    </row>
    <row r="1473" spans="1:7" ht="43.2" hidden="1" x14ac:dyDescent="0.3">
      <c r="A1473" s="13" t="s">
        <v>13370</v>
      </c>
      <c r="B1473" s="13" t="s">
        <v>13371</v>
      </c>
      <c r="C1473" s="13" t="s">
        <v>12066</v>
      </c>
      <c r="D1473" s="13" t="s">
        <v>10372</v>
      </c>
      <c r="E1473" s="13" t="s">
        <v>13063</v>
      </c>
      <c r="F1473" s="13"/>
      <c r="G1473" t="str">
        <f ca="1">IFERROR(
   IF(
      TODAY() - _xlfn.XLOOKUP(C1473, Historico_de_ventas!F:F, Historico_de_ventas!C:C, "") &lt;= 90,
      "activo",
      "inactivo"
   ),
   "Nuevo Cliente"
)</f>
        <v>Nuevo Cliente</v>
      </c>
    </row>
    <row r="1474" spans="1:7" hidden="1" x14ac:dyDescent="0.3">
      <c r="A1474" s="13"/>
      <c r="B1474" s="13" t="s">
        <v>13372</v>
      </c>
      <c r="C1474" s="13" t="s">
        <v>13373</v>
      </c>
      <c r="D1474" s="13" t="s">
        <v>10372</v>
      </c>
      <c r="E1474" s="13"/>
      <c r="F1474" s="13"/>
      <c r="G1474" t="str">
        <f ca="1">IFERROR(
   IF(
      TODAY() - _xlfn.XLOOKUP(C1474, Historico_de_ventas!F:F, Historico_de_ventas!C:C, "") &lt;= 90,
      "activo",
      "inactivo"
   ),
   "Nuevo Cliente"
)</f>
        <v>inactivo</v>
      </c>
    </row>
    <row r="1475" spans="1:7" ht="28.8" hidden="1" x14ac:dyDescent="0.3">
      <c r="A1475" s="13" t="s">
        <v>49</v>
      </c>
      <c r="B1475" s="13" t="s">
        <v>1937</v>
      </c>
      <c r="C1475" s="13" t="s">
        <v>4187</v>
      </c>
      <c r="D1475" s="13" t="s">
        <v>10372</v>
      </c>
      <c r="E1475" s="13"/>
      <c r="F1475" s="13"/>
      <c r="G1475" t="str">
        <f ca="1">IFERROR(
   IF(
      TODAY() - _xlfn.XLOOKUP(C1475, Historico_de_ventas!F:F, Historico_de_ventas!C:C, "") &lt;= 90,
      "activo",
      "inactivo"
   ),
   "Nuevo Cliente"
)</f>
        <v>Nuevo Cliente</v>
      </c>
    </row>
    <row r="1476" spans="1:7" hidden="1" x14ac:dyDescent="0.3">
      <c r="A1476" s="13" t="s">
        <v>351</v>
      </c>
      <c r="B1476" s="13" t="s">
        <v>7367</v>
      </c>
      <c r="C1476" s="13" t="s">
        <v>5760</v>
      </c>
      <c r="D1476" s="13" t="s">
        <v>10372</v>
      </c>
      <c r="E1476" s="13"/>
      <c r="F1476" s="13"/>
      <c r="G1476" t="str">
        <f ca="1">IFERROR(
   IF(
      TODAY() - _xlfn.XLOOKUP(C1476, Historico_de_ventas!F:F, Historico_de_ventas!C:C, "") &lt;= 90,
      "activo",
      "inactivo"
   ),
   "Nuevo Cliente"
)</f>
        <v>Nuevo Cliente</v>
      </c>
    </row>
    <row r="1477" spans="1:7" ht="28.8" hidden="1" x14ac:dyDescent="0.3">
      <c r="A1477" s="13" t="s">
        <v>327</v>
      </c>
      <c r="B1477" s="13" t="s">
        <v>6691</v>
      </c>
      <c r="C1477" s="13" t="s">
        <v>6690</v>
      </c>
      <c r="D1477" s="13" t="s">
        <v>10372</v>
      </c>
      <c r="E1477" s="13"/>
      <c r="F1477" s="13"/>
      <c r="G1477" t="str">
        <f ca="1">IFERROR(
   IF(
      TODAY() - _xlfn.XLOOKUP(C1477, Historico_de_ventas!F:F, Historico_de_ventas!C:C, "") &lt;= 90,
      "activo",
      "inactivo"
   ),
   "Nuevo Cliente"
)</f>
        <v>Nuevo Cliente</v>
      </c>
    </row>
    <row r="1478" spans="1:7" hidden="1" x14ac:dyDescent="0.3">
      <c r="A1478" s="13" t="s">
        <v>218</v>
      </c>
      <c r="B1478" s="13"/>
      <c r="C1478" s="13" t="s">
        <v>8556</v>
      </c>
      <c r="D1478" s="13" t="s">
        <v>10372</v>
      </c>
      <c r="E1478" s="13"/>
      <c r="F1478" s="13"/>
      <c r="G1478" t="str">
        <f ca="1">IFERROR(
   IF(
      TODAY() - _xlfn.XLOOKUP(C1478, Historico_de_ventas!F:F, Historico_de_ventas!C:C, "") &lt;= 90,
      "activo",
      "inactivo"
   ),
   "Nuevo Cliente"
)</f>
        <v>Nuevo Cliente</v>
      </c>
    </row>
    <row r="1479" spans="1:7" hidden="1" x14ac:dyDescent="0.3">
      <c r="A1479" s="13" t="s">
        <v>49</v>
      </c>
      <c r="B1479" s="13"/>
      <c r="C1479" s="13" t="s">
        <v>4077</v>
      </c>
      <c r="D1479" s="13" t="s">
        <v>10372</v>
      </c>
      <c r="E1479" s="13"/>
      <c r="F1479" s="13"/>
      <c r="G1479" t="str">
        <f ca="1">IFERROR(
   IF(
      TODAY() - _xlfn.XLOOKUP(C1479, Historico_de_ventas!F:F, Historico_de_ventas!C:C, "") &lt;= 90,
      "activo",
      "inactivo"
   ),
   "Nuevo Cliente"
)</f>
        <v>Nuevo Cliente</v>
      </c>
    </row>
    <row r="1480" spans="1:7" hidden="1" x14ac:dyDescent="0.3">
      <c r="A1480" s="13" t="s">
        <v>49</v>
      </c>
      <c r="B1480" s="13" t="s">
        <v>2517</v>
      </c>
      <c r="C1480" s="13" t="s">
        <v>1361</v>
      </c>
      <c r="D1480" s="13" t="s">
        <v>10372</v>
      </c>
      <c r="E1480" s="13"/>
      <c r="F1480" s="13"/>
      <c r="G1480" t="str">
        <f ca="1">IFERROR(
   IF(
      TODAY() - _xlfn.XLOOKUP(C1480, Historico_de_ventas!F:F, Historico_de_ventas!C:C, "") &lt;= 90,
      "activo",
      "inactivo"
   ),
   "Nuevo Cliente"
)</f>
        <v>Nuevo Cliente</v>
      </c>
    </row>
    <row r="1481" spans="1:7" hidden="1" x14ac:dyDescent="0.3">
      <c r="A1481" s="13"/>
      <c r="B1481" s="13" t="s">
        <v>1987</v>
      </c>
      <c r="C1481" s="13" t="s">
        <v>5156</v>
      </c>
      <c r="D1481" s="13" t="s">
        <v>10372</v>
      </c>
      <c r="E1481" s="13"/>
      <c r="F1481" s="13"/>
      <c r="G1481" t="str">
        <f ca="1">IFERROR(
   IF(
      TODAY() - _xlfn.XLOOKUP(C1481, Historico_de_ventas!F:F, Historico_de_ventas!C:C, "") &lt;= 90,
      "activo",
      "inactivo"
   ),
   "Nuevo Cliente"
)</f>
        <v>Nuevo Cliente</v>
      </c>
    </row>
    <row r="1482" spans="1:7" hidden="1" x14ac:dyDescent="0.3">
      <c r="A1482" s="13" t="s">
        <v>63</v>
      </c>
      <c r="B1482" s="13" t="s">
        <v>8184</v>
      </c>
      <c r="C1482" s="13" t="s">
        <v>295</v>
      </c>
      <c r="D1482" s="13" t="s">
        <v>10372</v>
      </c>
      <c r="E1482" s="13"/>
      <c r="F1482" s="13"/>
      <c r="G1482" t="str">
        <f ca="1">IFERROR(
   IF(
      TODAY() - _xlfn.XLOOKUP(C1482, Historico_de_ventas!F:F, Historico_de_ventas!C:C, "") &lt;= 90,
      "activo",
      "inactivo"
   ),
   "Nuevo Cliente"
)</f>
        <v>inactivo</v>
      </c>
    </row>
    <row r="1483" spans="1:7" ht="28.8" hidden="1" x14ac:dyDescent="0.3">
      <c r="A1483" s="13" t="s">
        <v>49</v>
      </c>
      <c r="B1483" s="13" t="s">
        <v>10640</v>
      </c>
      <c r="C1483" s="13" t="s">
        <v>8557</v>
      </c>
      <c r="D1483" s="13" t="s">
        <v>10372</v>
      </c>
      <c r="E1483" s="13"/>
      <c r="F1483" s="13"/>
      <c r="G1483" t="str">
        <f ca="1">IFERROR(
   IF(
      TODAY() - _xlfn.XLOOKUP(C1483, Historico_de_ventas!F:F, Historico_de_ventas!C:C, "") &lt;= 90,
      "activo",
      "inactivo"
   ),
   "Nuevo Cliente"
)</f>
        <v>inactivo</v>
      </c>
    </row>
    <row r="1484" spans="1:7" ht="28.8" hidden="1" x14ac:dyDescent="0.3">
      <c r="A1484" s="13" t="s">
        <v>6</v>
      </c>
      <c r="B1484" s="13" t="s">
        <v>3010</v>
      </c>
      <c r="C1484" s="13" t="s">
        <v>903</v>
      </c>
      <c r="D1484" s="13" t="s">
        <v>10372</v>
      </c>
      <c r="E1484" s="13"/>
      <c r="F1484" s="13"/>
      <c r="G1484" t="str">
        <f ca="1">IFERROR(
   IF(
      TODAY() - _xlfn.XLOOKUP(C1484, Historico_de_ventas!F:F, Historico_de_ventas!C:C, "") &lt;= 90,
      "activo",
      "inactivo"
   ),
   "Nuevo Cliente"
)</f>
        <v>inactivo</v>
      </c>
    </row>
    <row r="1485" spans="1:7" hidden="1" x14ac:dyDescent="0.3">
      <c r="A1485" s="13" t="s">
        <v>116</v>
      </c>
      <c r="B1485" s="13" t="s">
        <v>10641</v>
      </c>
      <c r="C1485" s="13" t="s">
        <v>8558</v>
      </c>
      <c r="D1485" s="13" t="s">
        <v>10372</v>
      </c>
      <c r="E1485" s="13"/>
      <c r="F1485" s="13"/>
      <c r="G1485" t="str">
        <f ca="1">IFERROR(
   IF(
      TODAY() - _xlfn.XLOOKUP(C1485, Historico_de_ventas!F:F, Historico_de_ventas!C:C, "") &lt;= 90,
      "activo",
      "inactivo"
   ),
   "Nuevo Cliente"
)</f>
        <v>Nuevo Cliente</v>
      </c>
    </row>
    <row r="1486" spans="1:7" ht="43.2" hidden="1" x14ac:dyDescent="0.3">
      <c r="A1486" s="13"/>
      <c r="B1486" s="13" t="s">
        <v>13374</v>
      </c>
      <c r="C1486" s="13" t="s">
        <v>13375</v>
      </c>
      <c r="D1486" s="13" t="s">
        <v>10372</v>
      </c>
      <c r="E1486" s="13" t="s">
        <v>13063</v>
      </c>
      <c r="F1486" s="13"/>
      <c r="G1486" t="str">
        <f ca="1">IFERROR(
   IF(
      TODAY() - _xlfn.XLOOKUP(C1486, Historico_de_ventas!F:F, Historico_de_ventas!C:C, "") &lt;= 90,
      "activo",
      "inactivo"
   ),
   "Nuevo Cliente"
)</f>
        <v>Nuevo Cliente</v>
      </c>
    </row>
    <row r="1487" spans="1:7" ht="28.8" hidden="1" x14ac:dyDescent="0.3">
      <c r="A1487" s="13"/>
      <c r="B1487" s="13" t="s">
        <v>2070</v>
      </c>
      <c r="C1487" s="13" t="s">
        <v>3366</v>
      </c>
      <c r="D1487" s="13" t="s">
        <v>10372</v>
      </c>
      <c r="E1487" s="13"/>
      <c r="F1487" s="13"/>
      <c r="G1487" t="str">
        <f ca="1">IFERROR(
   IF(
      TODAY() - _xlfn.XLOOKUP(C1487, Historico_de_ventas!F:F, Historico_de_ventas!C:C, "") &lt;= 90,
      "activo",
      "inactivo"
   ),
   "Nuevo Cliente"
)</f>
        <v>Nuevo Cliente</v>
      </c>
    </row>
    <row r="1488" spans="1:7" ht="28.8" hidden="1" x14ac:dyDescent="0.3">
      <c r="A1488" s="13" t="s">
        <v>423</v>
      </c>
      <c r="B1488" s="13" t="s">
        <v>10642</v>
      </c>
      <c r="C1488" s="13" t="s">
        <v>2467</v>
      </c>
      <c r="D1488" s="13" t="s">
        <v>10372</v>
      </c>
      <c r="E1488" s="13"/>
      <c r="F1488" s="13"/>
      <c r="G1488" t="str">
        <f ca="1">IFERROR(
   IF(
      TODAY() - _xlfn.XLOOKUP(C1488, Historico_de_ventas!F:F, Historico_de_ventas!C:C, "") &lt;= 90,
      "activo",
      "inactivo"
   ),
   "Nuevo Cliente"
)</f>
        <v>Nuevo Cliente</v>
      </c>
    </row>
    <row r="1489" spans="1:7" hidden="1" x14ac:dyDescent="0.3">
      <c r="A1489" s="13" t="s">
        <v>4240</v>
      </c>
      <c r="B1489" s="13" t="s">
        <v>51</v>
      </c>
      <c r="C1489" s="13" t="s">
        <v>4239</v>
      </c>
      <c r="D1489" s="13" t="s">
        <v>10372</v>
      </c>
      <c r="E1489" s="13"/>
      <c r="F1489" s="13"/>
      <c r="G1489" t="str">
        <f ca="1">IFERROR(
   IF(
      TODAY() - _xlfn.XLOOKUP(C1489, Historico_de_ventas!F:F, Historico_de_ventas!C:C, "") &lt;= 90,
      "activo",
      "inactivo"
   ),
   "Nuevo Cliente"
)</f>
        <v>Nuevo Cliente</v>
      </c>
    </row>
    <row r="1490" spans="1:7" ht="28.8" hidden="1" x14ac:dyDescent="0.3">
      <c r="A1490" s="13" t="s">
        <v>49</v>
      </c>
      <c r="B1490" s="13" t="s">
        <v>1357</v>
      </c>
      <c r="C1490" s="13" t="s">
        <v>1356</v>
      </c>
      <c r="D1490" s="13" t="s">
        <v>10372</v>
      </c>
      <c r="E1490" s="13"/>
      <c r="F1490" s="13"/>
      <c r="G1490" t="str">
        <f ca="1">IFERROR(
   IF(
      TODAY() - _xlfn.XLOOKUP(C1490, Historico_de_ventas!F:F, Historico_de_ventas!C:C, "") &lt;= 90,
      "activo",
      "inactivo"
   ),
   "Nuevo Cliente"
)</f>
        <v>Nuevo Cliente</v>
      </c>
    </row>
    <row r="1491" spans="1:7" ht="28.8" hidden="1" x14ac:dyDescent="0.3">
      <c r="A1491" s="13" t="s">
        <v>7741</v>
      </c>
      <c r="B1491" s="13" t="s">
        <v>6255</v>
      </c>
      <c r="C1491" s="13" t="s">
        <v>8559</v>
      </c>
      <c r="D1491" s="13" t="s">
        <v>10372</v>
      </c>
      <c r="E1491" s="13"/>
      <c r="F1491" s="13"/>
      <c r="G1491" t="str">
        <f ca="1">IFERROR(
   IF(
      TODAY() - _xlfn.XLOOKUP(C1491, Historico_de_ventas!F:F, Historico_de_ventas!C:C, "") &lt;= 90,
      "activo",
      "inactivo"
   ),
   "Nuevo Cliente"
)</f>
        <v>Nuevo Cliente</v>
      </c>
    </row>
    <row r="1492" spans="1:7" ht="43.2" hidden="1" x14ac:dyDescent="0.3">
      <c r="A1492" s="13"/>
      <c r="B1492" s="13" t="s">
        <v>13376</v>
      </c>
      <c r="C1492" s="13" t="s">
        <v>13377</v>
      </c>
      <c r="D1492" s="13" t="s">
        <v>10372</v>
      </c>
      <c r="E1492" s="13"/>
      <c r="F1492" s="13"/>
      <c r="G1492" t="str">
        <f ca="1">IFERROR(
   IF(
      TODAY() - _xlfn.XLOOKUP(C1492, Historico_de_ventas!F:F, Historico_de_ventas!C:C, "") &lt;= 90,
      "activo",
      "inactivo"
   ),
   "Nuevo Cliente"
)</f>
        <v>activo</v>
      </c>
    </row>
    <row r="1493" spans="1:7" hidden="1" x14ac:dyDescent="0.3">
      <c r="A1493" s="13" t="s">
        <v>6</v>
      </c>
      <c r="B1493" s="13" t="s">
        <v>3231</v>
      </c>
      <c r="C1493" s="13" t="s">
        <v>1010</v>
      </c>
      <c r="D1493" s="13" t="s">
        <v>10372</v>
      </c>
      <c r="E1493" s="13"/>
      <c r="F1493" s="13"/>
      <c r="G1493" t="str">
        <f ca="1">IFERROR(
   IF(
      TODAY() - _xlfn.XLOOKUP(C1493, Historico_de_ventas!F:F, Historico_de_ventas!C:C, "") &lt;= 90,
      "activo",
      "inactivo"
   ),
   "Nuevo Cliente"
)</f>
        <v>Nuevo Cliente</v>
      </c>
    </row>
    <row r="1494" spans="1:7" hidden="1" x14ac:dyDescent="0.3">
      <c r="A1494" s="13"/>
      <c r="B1494" s="13"/>
      <c r="C1494" s="13" t="s">
        <v>8560</v>
      </c>
      <c r="D1494" s="13"/>
      <c r="E1494" s="13"/>
      <c r="F1494" s="13" t="s">
        <v>13378</v>
      </c>
      <c r="G1494" t="str">
        <f ca="1">IFERROR(
   IF(
      TODAY() - _xlfn.XLOOKUP(C1494, Historico_de_ventas!F:F, Historico_de_ventas!C:C, "") &lt;= 90,
      "activo",
      "inactivo"
   ),
   "Nuevo Cliente"
)</f>
        <v>Nuevo Cliente</v>
      </c>
    </row>
    <row r="1495" spans="1:7" hidden="1" x14ac:dyDescent="0.3">
      <c r="A1495" s="13"/>
      <c r="B1495" s="13"/>
      <c r="C1495" s="13" t="s">
        <v>303</v>
      </c>
      <c r="D1495" s="13" t="s">
        <v>10372</v>
      </c>
      <c r="E1495" s="13"/>
      <c r="F1495" s="13"/>
      <c r="G1495" t="str">
        <f ca="1">IFERROR(
   IF(
      TODAY() - _xlfn.XLOOKUP(C1495, Historico_de_ventas!F:F, Historico_de_ventas!C:C, "") &lt;= 90,
      "activo",
      "inactivo"
   ),
   "Nuevo Cliente"
)</f>
        <v>Nuevo Cliente</v>
      </c>
    </row>
    <row r="1496" spans="1:7" hidden="1" x14ac:dyDescent="0.3">
      <c r="A1496" s="13" t="s">
        <v>106</v>
      </c>
      <c r="B1496" s="13" t="s">
        <v>10643</v>
      </c>
      <c r="C1496" s="13" t="s">
        <v>8561</v>
      </c>
      <c r="D1496" s="13" t="s">
        <v>10372</v>
      </c>
      <c r="E1496" s="13"/>
      <c r="F1496" s="13"/>
      <c r="G1496" t="str">
        <f ca="1">IFERROR(
   IF(
      TODAY() - _xlfn.XLOOKUP(C1496, Historico_de_ventas!F:F, Historico_de_ventas!C:C, "") &lt;= 90,
      "activo",
      "inactivo"
   ),
   "Nuevo Cliente"
)</f>
        <v>Nuevo Cliente</v>
      </c>
    </row>
    <row r="1497" spans="1:7" ht="28.8" hidden="1" x14ac:dyDescent="0.3">
      <c r="A1497" s="13" t="s">
        <v>97</v>
      </c>
      <c r="B1497" s="13" t="s">
        <v>3556</v>
      </c>
      <c r="C1497" s="13" t="s">
        <v>3555</v>
      </c>
      <c r="D1497" s="13" t="s">
        <v>10372</v>
      </c>
      <c r="E1497" s="13"/>
      <c r="F1497" s="13"/>
      <c r="G1497" t="str">
        <f ca="1">IFERROR(
   IF(
      TODAY() - _xlfn.XLOOKUP(C1497, Historico_de_ventas!F:F, Historico_de_ventas!C:C, "") &lt;= 90,
      "activo",
      "inactivo"
   ),
   "Nuevo Cliente"
)</f>
        <v>Nuevo Cliente</v>
      </c>
    </row>
    <row r="1498" spans="1:7" hidden="1" x14ac:dyDescent="0.3">
      <c r="A1498" s="13" t="s">
        <v>6</v>
      </c>
      <c r="B1498" s="13" t="s">
        <v>3162</v>
      </c>
      <c r="C1498" s="13" t="s">
        <v>5980</v>
      </c>
      <c r="D1498" s="13" t="s">
        <v>10372</v>
      </c>
      <c r="E1498" s="13"/>
      <c r="F1498" s="13"/>
      <c r="G1498" t="str">
        <f ca="1">IFERROR(
   IF(
      TODAY() - _xlfn.XLOOKUP(C1498, Historico_de_ventas!F:F, Historico_de_ventas!C:C, "") &lt;= 90,
      "activo",
      "inactivo"
   ),
   "Nuevo Cliente"
)</f>
        <v>Nuevo Cliente</v>
      </c>
    </row>
    <row r="1499" spans="1:7" ht="28.8" hidden="1" x14ac:dyDescent="0.3">
      <c r="A1499" s="13" t="s">
        <v>6</v>
      </c>
      <c r="B1499" s="13" t="s">
        <v>1656</v>
      </c>
      <c r="C1499" s="13" t="s">
        <v>3355</v>
      </c>
      <c r="D1499" s="13" t="s">
        <v>10372</v>
      </c>
      <c r="E1499" s="13"/>
      <c r="F1499" s="13"/>
      <c r="G1499" t="str">
        <f ca="1">IFERROR(
   IF(
      TODAY() - _xlfn.XLOOKUP(C1499, Historico_de_ventas!F:F, Historico_de_ventas!C:C, "") &lt;= 90,
      "activo",
      "inactivo"
   ),
   "Nuevo Cliente"
)</f>
        <v>Nuevo Cliente</v>
      </c>
    </row>
    <row r="1500" spans="1:7" ht="28.8" x14ac:dyDescent="0.3">
      <c r="A1500" s="13"/>
      <c r="B1500" s="13" t="s">
        <v>13379</v>
      </c>
      <c r="C1500" s="13" t="s">
        <v>12260</v>
      </c>
      <c r="D1500" s="13" t="s">
        <v>10372</v>
      </c>
      <c r="E1500" s="13" t="s">
        <v>13079</v>
      </c>
      <c r="F1500" s="13"/>
      <c r="G1500" t="str">
        <f ca="1">IFERROR(
   IF(
      TODAY() - _xlfn.XLOOKUP(C1500, Historico_de_ventas!F:F, Historico_de_ventas!C:C, "") &lt;= 90,
      "activo",
      "inactivo"
   ),
   "Nuevo Cliente"
)</f>
        <v>inactivo</v>
      </c>
    </row>
    <row r="1501" spans="1:7" hidden="1" x14ac:dyDescent="0.3">
      <c r="A1501" s="13"/>
      <c r="B1501" s="13"/>
      <c r="C1501" s="13" t="s">
        <v>13380</v>
      </c>
      <c r="D1501" s="13"/>
      <c r="E1501" s="13"/>
      <c r="F1501" s="13"/>
      <c r="G1501" t="str">
        <f ca="1">IFERROR(
   IF(
      TODAY() - _xlfn.XLOOKUP(C1501, Historico_de_ventas!F:F, Historico_de_ventas!C:C, "") &lt;= 90,
      "activo",
      "inactivo"
   ),
   "Nuevo Cliente"
)</f>
        <v>Nuevo Cliente</v>
      </c>
    </row>
    <row r="1502" spans="1:7" hidden="1" x14ac:dyDescent="0.3">
      <c r="A1502" s="13" t="s">
        <v>3244</v>
      </c>
      <c r="B1502" s="13" t="s">
        <v>3243</v>
      </c>
      <c r="C1502" s="13" t="s">
        <v>3242</v>
      </c>
      <c r="D1502" s="13" t="s">
        <v>10372</v>
      </c>
      <c r="E1502" s="13"/>
      <c r="F1502" s="13"/>
      <c r="G1502" t="str">
        <f ca="1">IFERROR(
   IF(
      TODAY() - _xlfn.XLOOKUP(C1502, Historico_de_ventas!F:F, Historico_de_ventas!C:C, "") &lt;= 90,
      "activo",
      "inactivo"
   ),
   "Nuevo Cliente"
)</f>
        <v>Nuevo Cliente</v>
      </c>
    </row>
    <row r="1503" spans="1:7" hidden="1" x14ac:dyDescent="0.3">
      <c r="A1503" s="13"/>
      <c r="B1503" s="13"/>
      <c r="C1503" s="13" t="s">
        <v>3722</v>
      </c>
      <c r="D1503" s="13" t="s">
        <v>10372</v>
      </c>
      <c r="E1503" s="13"/>
      <c r="F1503" s="13"/>
      <c r="G1503" t="str">
        <f ca="1">IFERROR(
   IF(
      TODAY() - _xlfn.XLOOKUP(C1503, Historico_de_ventas!F:F, Historico_de_ventas!C:C, "") &lt;= 90,
      "activo",
      "inactivo"
   ),
   "Nuevo Cliente"
)</f>
        <v>Nuevo Cliente</v>
      </c>
    </row>
    <row r="1504" spans="1:7" ht="57.6" x14ac:dyDescent="0.3">
      <c r="A1504" s="13"/>
      <c r="B1504" s="13" t="s">
        <v>13381</v>
      </c>
      <c r="C1504" s="13" t="s">
        <v>13382</v>
      </c>
      <c r="D1504" s="13" t="s">
        <v>10372</v>
      </c>
      <c r="E1504" s="13" t="s">
        <v>13070</v>
      </c>
      <c r="F1504" s="13"/>
      <c r="G1504" t="str">
        <f ca="1">IFERROR(
   IF(
      TODAY() - _xlfn.XLOOKUP(C1504, Historico_de_ventas!F:F, Historico_de_ventas!C:C, "") &lt;= 90,
      "activo",
      "inactivo"
   ),
   "Nuevo Cliente"
)</f>
        <v>Nuevo Cliente</v>
      </c>
    </row>
    <row r="1505" spans="1:7" hidden="1" x14ac:dyDescent="0.3">
      <c r="A1505" s="13"/>
      <c r="B1505" s="13"/>
      <c r="C1505" s="13" t="s">
        <v>13383</v>
      </c>
      <c r="D1505" s="13"/>
      <c r="E1505" s="13"/>
      <c r="F1505" s="13"/>
      <c r="G1505" t="str">
        <f ca="1">IFERROR(
   IF(
      TODAY() - _xlfn.XLOOKUP(C1505, Historico_de_ventas!F:F, Historico_de_ventas!C:C, "") &lt;= 90,
      "activo",
      "inactivo"
   ),
   "Nuevo Cliente"
)</f>
        <v>Nuevo Cliente</v>
      </c>
    </row>
    <row r="1506" spans="1:7" hidden="1" x14ac:dyDescent="0.3">
      <c r="A1506" s="13" t="s">
        <v>141</v>
      </c>
      <c r="B1506" s="13" t="s">
        <v>8183</v>
      </c>
      <c r="C1506" s="13" t="s">
        <v>4619</v>
      </c>
      <c r="D1506" s="13" t="s">
        <v>10372</v>
      </c>
      <c r="E1506" s="13"/>
      <c r="F1506" s="13"/>
      <c r="G1506" t="str">
        <f ca="1">IFERROR(
   IF(
      TODAY() - _xlfn.XLOOKUP(C1506, Historico_de_ventas!F:F, Historico_de_ventas!C:C, "") &lt;= 90,
      "activo",
      "inactivo"
   ),
   "Nuevo Cliente"
)</f>
        <v>Nuevo Cliente</v>
      </c>
    </row>
    <row r="1507" spans="1:7" ht="57.6" x14ac:dyDescent="0.3">
      <c r="A1507" s="13"/>
      <c r="B1507" s="13" t="s">
        <v>13384</v>
      </c>
      <c r="C1507" s="13" t="s">
        <v>13385</v>
      </c>
      <c r="D1507" s="13" t="s">
        <v>10372</v>
      </c>
      <c r="E1507" s="13" t="s">
        <v>13036</v>
      </c>
      <c r="F1507" s="13"/>
      <c r="G1507" t="str">
        <f ca="1">IFERROR(
   IF(
      TODAY() - _xlfn.XLOOKUP(C1507, Historico_de_ventas!F:F, Historico_de_ventas!C:C, "") &lt;= 90,
      "activo",
      "inactivo"
   ),
   "Nuevo Cliente"
)</f>
        <v>inactivo</v>
      </c>
    </row>
    <row r="1508" spans="1:7" ht="28.8" hidden="1" x14ac:dyDescent="0.3">
      <c r="A1508" s="13" t="s">
        <v>97</v>
      </c>
      <c r="B1508" s="13"/>
      <c r="C1508" s="13" t="s">
        <v>8562</v>
      </c>
      <c r="D1508" s="13" t="s">
        <v>10372</v>
      </c>
      <c r="E1508" s="13"/>
      <c r="F1508" s="13"/>
      <c r="G1508" t="str">
        <f ca="1">IFERROR(
   IF(
      TODAY() - _xlfn.XLOOKUP(C1508, Historico_de_ventas!F:F, Historico_de_ventas!C:C, "") &lt;= 90,
      "activo",
      "inactivo"
   ),
   "Nuevo Cliente"
)</f>
        <v>Nuevo Cliente</v>
      </c>
    </row>
    <row r="1509" spans="1:7" ht="28.8" hidden="1" x14ac:dyDescent="0.3">
      <c r="A1509" s="13" t="s">
        <v>49</v>
      </c>
      <c r="B1509" s="13" t="s">
        <v>10644</v>
      </c>
      <c r="C1509" s="13" t="s">
        <v>8563</v>
      </c>
      <c r="D1509" s="13" t="s">
        <v>10372</v>
      </c>
      <c r="E1509" s="13"/>
      <c r="F1509" s="13"/>
      <c r="G1509" t="str">
        <f ca="1">IFERROR(
   IF(
      TODAY() - _xlfn.XLOOKUP(C1509, Historico_de_ventas!F:F, Historico_de_ventas!C:C, "") &lt;= 90,
      "activo",
      "inactivo"
   ),
   "Nuevo Cliente"
)</f>
        <v>inactivo</v>
      </c>
    </row>
    <row r="1510" spans="1:7" hidden="1" x14ac:dyDescent="0.3">
      <c r="A1510" s="13"/>
      <c r="B1510" s="13"/>
      <c r="C1510" s="13" t="s">
        <v>8564</v>
      </c>
      <c r="D1510" s="13"/>
      <c r="E1510" s="13"/>
      <c r="F1510" s="13"/>
      <c r="G1510" t="str">
        <f ca="1">IFERROR(
   IF(
      TODAY() - _xlfn.XLOOKUP(C1510, Historico_de_ventas!F:F, Historico_de_ventas!C:C, "") &lt;= 90,
      "activo",
      "inactivo"
   ),
   "Nuevo Cliente"
)</f>
        <v>activo</v>
      </c>
    </row>
    <row r="1511" spans="1:7" hidden="1" x14ac:dyDescent="0.3">
      <c r="A1511" s="13"/>
      <c r="B1511" s="13"/>
      <c r="C1511" s="13" t="s">
        <v>8564</v>
      </c>
      <c r="D1511" s="13" t="s">
        <v>10372</v>
      </c>
      <c r="E1511" s="13"/>
      <c r="F1511" s="13"/>
      <c r="G1511" t="str">
        <f ca="1">IFERROR(
   IF(
      TODAY() - _xlfn.XLOOKUP(C1511, Historico_de_ventas!F:F, Historico_de_ventas!C:C, "") &lt;= 90,
      "activo",
      "inactivo"
   ),
   "Nuevo Cliente"
)</f>
        <v>activo</v>
      </c>
    </row>
    <row r="1512" spans="1:7" hidden="1" x14ac:dyDescent="0.3">
      <c r="A1512" s="13" t="s">
        <v>6</v>
      </c>
      <c r="B1512" s="13" t="s">
        <v>13386</v>
      </c>
      <c r="C1512" s="13" t="s">
        <v>8565</v>
      </c>
      <c r="D1512" s="13" t="s">
        <v>10372</v>
      </c>
      <c r="E1512" s="13"/>
      <c r="F1512" s="13"/>
      <c r="G1512" t="str">
        <f ca="1">IFERROR(
   IF(
      TODAY() - _xlfn.XLOOKUP(C1512, Historico_de_ventas!F:F, Historico_de_ventas!C:C, "") &lt;= 90,
      "activo",
      "inactivo"
   ),
   "Nuevo Cliente"
)</f>
        <v>activo</v>
      </c>
    </row>
    <row r="1513" spans="1:7" ht="43.2" hidden="1" x14ac:dyDescent="0.3">
      <c r="A1513" s="13" t="s">
        <v>6</v>
      </c>
      <c r="B1513" s="13" t="s">
        <v>6662</v>
      </c>
      <c r="C1513" s="13" t="s">
        <v>6661</v>
      </c>
      <c r="D1513" s="13" t="s">
        <v>10372</v>
      </c>
      <c r="E1513" s="13"/>
      <c r="F1513" s="13"/>
      <c r="G1513" t="str">
        <f ca="1">IFERROR(
   IF(
      TODAY() - _xlfn.XLOOKUP(C1513, Historico_de_ventas!F:F, Historico_de_ventas!C:C, "") &lt;= 90,
      "activo",
      "inactivo"
   ),
   "Nuevo Cliente"
)</f>
        <v>Nuevo Cliente</v>
      </c>
    </row>
    <row r="1514" spans="1:7" hidden="1" x14ac:dyDescent="0.3">
      <c r="A1514" s="13"/>
      <c r="B1514" s="13"/>
      <c r="C1514" s="13" t="s">
        <v>8566</v>
      </c>
      <c r="D1514" s="13"/>
      <c r="E1514" s="13"/>
      <c r="F1514" s="13"/>
      <c r="G1514" t="str">
        <f ca="1">IFERROR(
   IF(
      TODAY() - _xlfn.XLOOKUP(C1514, Historico_de_ventas!F:F, Historico_de_ventas!C:C, "") &lt;= 90,
      "activo",
      "inactivo"
   ),
   "Nuevo Cliente"
)</f>
        <v>Nuevo Cliente</v>
      </c>
    </row>
    <row r="1515" spans="1:7" ht="28.8" hidden="1" x14ac:dyDescent="0.3">
      <c r="A1515" s="13"/>
      <c r="B1515" s="13" t="s">
        <v>2875</v>
      </c>
      <c r="C1515" s="13" t="s">
        <v>8566</v>
      </c>
      <c r="D1515" s="13" t="s">
        <v>10372</v>
      </c>
      <c r="E1515" s="13"/>
      <c r="F1515" s="13"/>
      <c r="G1515" t="str">
        <f ca="1">IFERROR(
   IF(
      TODAY() - _xlfn.XLOOKUP(C1515, Historico_de_ventas!F:F, Historico_de_ventas!C:C, "") &lt;= 90,
      "activo",
      "inactivo"
   ),
   "Nuevo Cliente"
)</f>
        <v>Nuevo Cliente</v>
      </c>
    </row>
    <row r="1516" spans="1:7" hidden="1" x14ac:dyDescent="0.3">
      <c r="A1516" s="13" t="s">
        <v>49</v>
      </c>
      <c r="B1516" s="13" t="s">
        <v>5698</v>
      </c>
      <c r="C1516" s="13" t="s">
        <v>382</v>
      </c>
      <c r="D1516" s="13" t="s">
        <v>10372</v>
      </c>
      <c r="E1516" s="13"/>
      <c r="F1516" s="13"/>
      <c r="G1516" t="str">
        <f ca="1">IFERROR(
   IF(
      TODAY() - _xlfn.XLOOKUP(C1516, Historico_de_ventas!F:F, Historico_de_ventas!C:C, "") &lt;= 90,
      "activo",
      "inactivo"
   ),
   "Nuevo Cliente"
)</f>
        <v>Nuevo Cliente</v>
      </c>
    </row>
    <row r="1517" spans="1:7" hidden="1" x14ac:dyDescent="0.3">
      <c r="A1517" s="13"/>
      <c r="B1517" s="13" t="s">
        <v>10636</v>
      </c>
      <c r="C1517" s="13" t="s">
        <v>4864</v>
      </c>
      <c r="D1517" s="13" t="s">
        <v>10372</v>
      </c>
      <c r="E1517" s="13"/>
      <c r="F1517" s="13"/>
      <c r="G1517" t="str">
        <f ca="1">IFERROR(
   IF(
      TODAY() - _xlfn.XLOOKUP(C1517, Historico_de_ventas!F:F, Historico_de_ventas!C:C, "") &lt;= 90,
      "activo",
      "inactivo"
   ),
   "Nuevo Cliente"
)</f>
        <v>Nuevo Cliente</v>
      </c>
    </row>
    <row r="1518" spans="1:7" ht="28.8" hidden="1" x14ac:dyDescent="0.3">
      <c r="A1518" s="13"/>
      <c r="B1518" s="13" t="s">
        <v>10645</v>
      </c>
      <c r="C1518" s="13" t="s">
        <v>4770</v>
      </c>
      <c r="D1518" s="13" t="s">
        <v>10372</v>
      </c>
      <c r="E1518" s="13"/>
      <c r="F1518" s="13"/>
      <c r="G1518" t="str">
        <f ca="1">IFERROR(
   IF(
      TODAY() - _xlfn.XLOOKUP(C1518, Historico_de_ventas!F:F, Historico_de_ventas!C:C, "") &lt;= 90,
      "activo",
      "inactivo"
   ),
   "Nuevo Cliente"
)</f>
        <v>Nuevo Cliente</v>
      </c>
    </row>
    <row r="1519" spans="1:7" hidden="1" x14ac:dyDescent="0.3">
      <c r="A1519" s="13" t="s">
        <v>6</v>
      </c>
      <c r="B1519" s="13"/>
      <c r="C1519" s="13" t="s">
        <v>6253</v>
      </c>
      <c r="D1519" s="13" t="s">
        <v>10372</v>
      </c>
      <c r="E1519" s="13"/>
      <c r="F1519" s="13"/>
      <c r="G1519" t="str">
        <f ca="1">IFERROR(
   IF(
      TODAY() - _xlfn.XLOOKUP(C1519, Historico_de_ventas!F:F, Historico_de_ventas!C:C, "") &lt;= 90,
      "activo",
      "inactivo"
   ),
   "Nuevo Cliente"
)</f>
        <v>Nuevo Cliente</v>
      </c>
    </row>
    <row r="1520" spans="1:7" hidden="1" x14ac:dyDescent="0.3">
      <c r="A1520" s="13" t="s">
        <v>570</v>
      </c>
      <c r="B1520" s="13" t="s">
        <v>3235</v>
      </c>
      <c r="C1520" s="13" t="s">
        <v>568</v>
      </c>
      <c r="D1520" s="13" t="s">
        <v>10372</v>
      </c>
      <c r="E1520" s="13"/>
      <c r="F1520" s="13"/>
      <c r="G1520" t="str">
        <f ca="1">IFERROR(
   IF(
      TODAY() - _xlfn.XLOOKUP(C1520, Historico_de_ventas!F:F, Historico_de_ventas!C:C, "") &lt;= 90,
      "activo",
      "inactivo"
   ),
   "Nuevo Cliente"
)</f>
        <v>Nuevo Cliente</v>
      </c>
    </row>
    <row r="1521" spans="1:7" ht="28.8" hidden="1" x14ac:dyDescent="0.3">
      <c r="A1521" s="13" t="s">
        <v>49</v>
      </c>
      <c r="B1521" s="13" t="s">
        <v>3230</v>
      </c>
      <c r="C1521" s="13" t="s">
        <v>3229</v>
      </c>
      <c r="D1521" s="13" t="s">
        <v>10372</v>
      </c>
      <c r="E1521" s="13"/>
      <c r="F1521" s="13"/>
      <c r="G1521" t="str">
        <f ca="1">IFERROR(
   IF(
      TODAY() - _xlfn.XLOOKUP(C1521, Historico_de_ventas!F:F, Historico_de_ventas!C:C, "") &lt;= 90,
      "activo",
      "inactivo"
   ),
   "Nuevo Cliente"
)</f>
        <v>Nuevo Cliente</v>
      </c>
    </row>
    <row r="1522" spans="1:7" ht="28.8" hidden="1" x14ac:dyDescent="0.3">
      <c r="A1522" s="13" t="s">
        <v>6</v>
      </c>
      <c r="B1522" s="13" t="s">
        <v>5643</v>
      </c>
      <c r="C1522" s="13" t="s">
        <v>5642</v>
      </c>
      <c r="D1522" s="13" t="s">
        <v>10372</v>
      </c>
      <c r="E1522" s="13"/>
      <c r="F1522" s="13"/>
      <c r="G1522" t="str">
        <f ca="1">IFERROR(
   IF(
      TODAY() - _xlfn.XLOOKUP(C1522, Historico_de_ventas!F:F, Historico_de_ventas!C:C, "") &lt;= 90,
      "activo",
      "inactivo"
   ),
   "Nuevo Cliente"
)</f>
        <v>Nuevo Cliente</v>
      </c>
    </row>
    <row r="1523" spans="1:7" ht="28.8" hidden="1" x14ac:dyDescent="0.3">
      <c r="A1523" s="13" t="s">
        <v>671</v>
      </c>
      <c r="B1523" s="13" t="s">
        <v>3933</v>
      </c>
      <c r="C1523" s="13" t="s">
        <v>612</v>
      </c>
      <c r="D1523" s="13" t="s">
        <v>10372</v>
      </c>
      <c r="E1523" s="13"/>
      <c r="F1523" s="13"/>
      <c r="G1523" t="str">
        <f ca="1">IFERROR(
   IF(
      TODAY() - _xlfn.XLOOKUP(C1523, Historico_de_ventas!F:F, Historico_de_ventas!C:C, "") &lt;= 90,
      "activo",
      "inactivo"
   ),
   "Nuevo Cliente"
)</f>
        <v>Nuevo Cliente</v>
      </c>
    </row>
    <row r="1524" spans="1:7" hidden="1" x14ac:dyDescent="0.3">
      <c r="A1524" s="13" t="s">
        <v>6</v>
      </c>
      <c r="B1524" s="13" t="s">
        <v>10639</v>
      </c>
      <c r="C1524" s="13" t="s">
        <v>4273</v>
      </c>
      <c r="D1524" s="13" t="s">
        <v>10372</v>
      </c>
      <c r="E1524" s="13"/>
      <c r="F1524" s="13"/>
      <c r="G1524" t="str">
        <f ca="1">IFERROR(
   IF(
      TODAY() - _xlfn.XLOOKUP(C1524, Historico_de_ventas!F:F, Historico_de_ventas!C:C, "") &lt;= 90,
      "activo",
      "inactivo"
   ),
   "Nuevo Cliente"
)</f>
        <v>Nuevo Cliente</v>
      </c>
    </row>
    <row r="1525" spans="1:7" hidden="1" x14ac:dyDescent="0.3">
      <c r="A1525" s="13"/>
      <c r="B1525" s="13"/>
      <c r="C1525" s="13" t="s">
        <v>4565</v>
      </c>
      <c r="D1525" s="13" t="s">
        <v>10372</v>
      </c>
      <c r="E1525" s="13"/>
      <c r="F1525" s="13"/>
      <c r="G1525" t="str">
        <f ca="1">IFERROR(
   IF(
      TODAY() - _xlfn.XLOOKUP(C1525, Historico_de_ventas!F:F, Historico_de_ventas!C:C, "") &lt;= 90,
      "activo",
      "inactivo"
   ),
   "Nuevo Cliente"
)</f>
        <v>Nuevo Cliente</v>
      </c>
    </row>
    <row r="1526" spans="1:7" hidden="1" x14ac:dyDescent="0.3">
      <c r="A1526" s="13" t="s">
        <v>69</v>
      </c>
      <c r="B1526" s="13"/>
      <c r="C1526" s="13" t="s">
        <v>8567</v>
      </c>
      <c r="D1526" s="13" t="s">
        <v>10372</v>
      </c>
      <c r="E1526" s="13"/>
      <c r="F1526" s="13"/>
      <c r="G1526" t="str">
        <f ca="1">IFERROR(
   IF(
      TODAY() - _xlfn.XLOOKUP(C1526, Historico_de_ventas!F:F, Historico_de_ventas!C:C, "") &lt;= 90,
      "activo",
      "inactivo"
   ),
   "Nuevo Cliente"
)</f>
        <v>Nuevo Cliente</v>
      </c>
    </row>
    <row r="1527" spans="1:7" hidden="1" x14ac:dyDescent="0.3">
      <c r="A1527" s="13" t="s">
        <v>1846</v>
      </c>
      <c r="B1527" s="13" t="s">
        <v>1845</v>
      </c>
      <c r="C1527" s="13" t="s">
        <v>1844</v>
      </c>
      <c r="D1527" s="13" t="s">
        <v>10372</v>
      </c>
      <c r="E1527" s="13"/>
      <c r="F1527" s="13"/>
      <c r="G1527" t="str">
        <f ca="1">IFERROR(
   IF(
      TODAY() - _xlfn.XLOOKUP(C1527, Historico_de_ventas!F:F, Historico_de_ventas!C:C, "") &lt;= 90,
      "activo",
      "inactivo"
   ),
   "Nuevo Cliente"
)</f>
        <v>Nuevo Cliente</v>
      </c>
    </row>
    <row r="1528" spans="1:7" hidden="1" x14ac:dyDescent="0.3">
      <c r="A1528" s="13" t="s">
        <v>31</v>
      </c>
      <c r="B1528" s="13" t="s">
        <v>7061</v>
      </c>
      <c r="C1528" s="13" t="s">
        <v>7060</v>
      </c>
      <c r="D1528" s="13" t="s">
        <v>10372</v>
      </c>
      <c r="E1528" s="13"/>
      <c r="F1528" s="13"/>
      <c r="G1528" t="str">
        <f ca="1">IFERROR(
   IF(
      TODAY() - _xlfn.XLOOKUP(C1528, Historico_de_ventas!F:F, Historico_de_ventas!C:C, "") &lt;= 90,
      "activo",
      "inactivo"
   ),
   "Nuevo Cliente"
)</f>
        <v>Nuevo Cliente</v>
      </c>
    </row>
    <row r="1529" spans="1:7" hidden="1" x14ac:dyDescent="0.3">
      <c r="A1529" s="13" t="s">
        <v>512</v>
      </c>
      <c r="B1529" s="13" t="s">
        <v>5774</v>
      </c>
      <c r="C1529" s="13" t="s">
        <v>613</v>
      </c>
      <c r="D1529" s="13" t="s">
        <v>10372</v>
      </c>
      <c r="E1529" s="13"/>
      <c r="F1529" s="13"/>
      <c r="G1529" t="str">
        <f ca="1">IFERROR(
   IF(
      TODAY() - _xlfn.XLOOKUP(C1529, Historico_de_ventas!F:F, Historico_de_ventas!C:C, "") &lt;= 90,
      "activo",
      "inactivo"
   ),
   "Nuevo Cliente"
)</f>
        <v>inactivo</v>
      </c>
    </row>
    <row r="1530" spans="1:7" ht="28.8" hidden="1" x14ac:dyDescent="0.3">
      <c r="A1530" s="13" t="s">
        <v>2165</v>
      </c>
      <c r="B1530" s="13" t="s">
        <v>2517</v>
      </c>
      <c r="C1530" s="13" t="s">
        <v>6718</v>
      </c>
      <c r="D1530" s="13" t="s">
        <v>10372</v>
      </c>
      <c r="E1530" s="13"/>
      <c r="F1530" s="13"/>
      <c r="G1530" t="str">
        <f ca="1">IFERROR(
   IF(
      TODAY() - _xlfn.XLOOKUP(C1530, Historico_de_ventas!F:F, Historico_de_ventas!C:C, "") &lt;= 90,
      "activo",
      "inactivo"
   ),
   "Nuevo Cliente"
)</f>
        <v>Nuevo Cliente</v>
      </c>
    </row>
    <row r="1531" spans="1:7" hidden="1" x14ac:dyDescent="0.3">
      <c r="A1531" s="13"/>
      <c r="B1531" s="13"/>
      <c r="C1531" s="13" t="s">
        <v>5161</v>
      </c>
      <c r="D1531" s="13" t="s">
        <v>10372</v>
      </c>
      <c r="E1531" s="13"/>
      <c r="F1531" s="13"/>
      <c r="G1531" t="str">
        <f ca="1">IFERROR(
   IF(
      TODAY() - _xlfn.XLOOKUP(C1531, Historico_de_ventas!F:F, Historico_de_ventas!C:C, "") &lt;= 90,
      "activo",
      "inactivo"
   ),
   "Nuevo Cliente"
)</f>
        <v>Nuevo Cliente</v>
      </c>
    </row>
    <row r="1532" spans="1:7" ht="28.8" hidden="1" x14ac:dyDescent="0.3">
      <c r="A1532" s="13" t="s">
        <v>152</v>
      </c>
      <c r="B1532" s="13" t="s">
        <v>10646</v>
      </c>
      <c r="C1532" s="13" t="s">
        <v>8568</v>
      </c>
      <c r="D1532" s="13" t="s">
        <v>10372</v>
      </c>
      <c r="E1532" s="13"/>
      <c r="F1532" s="13"/>
      <c r="G1532" t="str">
        <f ca="1">IFERROR(
   IF(
      TODAY() - _xlfn.XLOOKUP(C1532, Historico_de_ventas!F:F, Historico_de_ventas!C:C, "") &lt;= 90,
      "activo",
      "inactivo"
   ),
   "Nuevo Cliente"
)</f>
        <v>Nuevo Cliente</v>
      </c>
    </row>
    <row r="1533" spans="1:7" hidden="1" x14ac:dyDescent="0.3">
      <c r="A1533" s="13" t="s">
        <v>6</v>
      </c>
      <c r="B1533" s="13" t="s">
        <v>7051</v>
      </c>
      <c r="C1533" s="13" t="s">
        <v>7050</v>
      </c>
      <c r="D1533" s="13" t="s">
        <v>10372</v>
      </c>
      <c r="E1533" s="13"/>
      <c r="F1533" s="13"/>
      <c r="G1533" t="str">
        <f ca="1">IFERROR(
   IF(
      TODAY() - _xlfn.XLOOKUP(C1533, Historico_de_ventas!F:F, Historico_de_ventas!C:C, "") &lt;= 90,
      "activo",
      "inactivo"
   ),
   "Nuevo Cliente"
)</f>
        <v>activo</v>
      </c>
    </row>
    <row r="1534" spans="1:7" ht="28.8" hidden="1" x14ac:dyDescent="0.3">
      <c r="A1534" s="13" t="s">
        <v>495</v>
      </c>
      <c r="B1534" s="13" t="s">
        <v>3010</v>
      </c>
      <c r="C1534" s="13" t="s">
        <v>5294</v>
      </c>
      <c r="D1534" s="13" t="s">
        <v>10372</v>
      </c>
      <c r="E1534" s="13"/>
      <c r="F1534" s="13"/>
      <c r="G1534" t="str">
        <f ca="1">IFERROR(
   IF(
      TODAY() - _xlfn.XLOOKUP(C1534, Historico_de_ventas!F:F, Historico_de_ventas!C:C, "") &lt;= 90,
      "activo",
      "inactivo"
   ),
   "Nuevo Cliente"
)</f>
        <v>Nuevo Cliente</v>
      </c>
    </row>
    <row r="1535" spans="1:7" hidden="1" x14ac:dyDescent="0.3">
      <c r="A1535" s="13" t="s">
        <v>1228</v>
      </c>
      <c r="B1535" s="13" t="s">
        <v>10641</v>
      </c>
      <c r="C1535" s="13" t="s">
        <v>8569</v>
      </c>
      <c r="D1535" s="13" t="s">
        <v>10372</v>
      </c>
      <c r="E1535" s="13"/>
      <c r="F1535" s="13"/>
      <c r="G1535" t="str">
        <f ca="1">IFERROR(
   IF(
      TODAY() - _xlfn.XLOOKUP(C1535, Historico_de_ventas!F:F, Historico_de_ventas!C:C, "") &lt;= 90,
      "activo",
      "inactivo"
   ),
   "Nuevo Cliente"
)</f>
        <v>Nuevo Cliente</v>
      </c>
    </row>
    <row r="1536" spans="1:7" ht="28.8" hidden="1" x14ac:dyDescent="0.3">
      <c r="A1536" s="13" t="s">
        <v>49</v>
      </c>
      <c r="B1536" s="13" t="s">
        <v>3226</v>
      </c>
      <c r="C1536" s="13" t="s">
        <v>3225</v>
      </c>
      <c r="D1536" s="13" t="s">
        <v>10372</v>
      </c>
      <c r="E1536" s="13"/>
      <c r="F1536" s="13"/>
      <c r="G1536" t="str">
        <f ca="1">IFERROR(
   IF(
      TODAY() - _xlfn.XLOOKUP(C1536, Historico_de_ventas!F:F, Historico_de_ventas!C:C, "") &lt;= 90,
      "activo",
      "inactivo"
   ),
   "Nuevo Cliente"
)</f>
        <v>Nuevo Cliente</v>
      </c>
    </row>
    <row r="1537" spans="1:7" ht="28.8" hidden="1" x14ac:dyDescent="0.3">
      <c r="A1537" s="13" t="s">
        <v>56</v>
      </c>
      <c r="B1537" s="13"/>
      <c r="C1537" s="13" t="s">
        <v>5422</v>
      </c>
      <c r="D1537" s="13" t="s">
        <v>10372</v>
      </c>
      <c r="E1537" s="13"/>
      <c r="F1537" s="13"/>
      <c r="G1537" t="str">
        <f ca="1">IFERROR(
   IF(
      TODAY() - _xlfn.XLOOKUP(C1537, Historico_de_ventas!F:F, Historico_de_ventas!C:C, "") &lt;= 90,
      "activo",
      "inactivo"
   ),
   "Nuevo Cliente"
)</f>
        <v>Nuevo Cliente</v>
      </c>
    </row>
    <row r="1538" spans="1:7" ht="28.8" hidden="1" x14ac:dyDescent="0.3">
      <c r="A1538" s="13" t="s">
        <v>5</v>
      </c>
      <c r="B1538" s="13" t="s">
        <v>10647</v>
      </c>
      <c r="C1538" s="13" t="s">
        <v>3684</v>
      </c>
      <c r="D1538" s="13" t="s">
        <v>10372</v>
      </c>
      <c r="E1538" s="13"/>
      <c r="F1538" s="13"/>
      <c r="G1538" t="str">
        <f ca="1">IFERROR(
   IF(
      TODAY() - _xlfn.XLOOKUP(C1538, Historico_de_ventas!F:F, Historico_de_ventas!C:C, "") &lt;= 90,
      "activo",
      "inactivo"
   ),
   "Nuevo Cliente"
)</f>
        <v>Nuevo Cliente</v>
      </c>
    </row>
    <row r="1539" spans="1:7" hidden="1" x14ac:dyDescent="0.3">
      <c r="A1539" s="13"/>
      <c r="B1539" s="13" t="s">
        <v>3931</v>
      </c>
      <c r="C1539" s="13" t="s">
        <v>3930</v>
      </c>
      <c r="D1539" s="13" t="s">
        <v>10372</v>
      </c>
      <c r="E1539" s="13"/>
      <c r="F1539" s="13"/>
      <c r="G1539" t="str">
        <f ca="1">IFERROR(
   IF(
      TODAY() - _xlfn.XLOOKUP(C1539, Historico_de_ventas!F:F, Historico_de_ventas!C:C, "") &lt;= 90,
      "activo",
      "inactivo"
   ),
   "Nuevo Cliente"
)</f>
        <v>Nuevo Cliente</v>
      </c>
    </row>
    <row r="1540" spans="1:7" hidden="1" x14ac:dyDescent="0.3">
      <c r="A1540" s="13" t="s">
        <v>106</v>
      </c>
      <c r="B1540" s="13" t="s">
        <v>715</v>
      </c>
      <c r="C1540" s="13" t="s">
        <v>714</v>
      </c>
      <c r="D1540" s="13" t="s">
        <v>10372</v>
      </c>
      <c r="E1540" s="13"/>
      <c r="F1540" s="13"/>
      <c r="G1540" t="str">
        <f ca="1">IFERROR(
   IF(
      TODAY() - _xlfn.XLOOKUP(C1540, Historico_de_ventas!F:F, Historico_de_ventas!C:C, "") &lt;= 90,
      "activo",
      "inactivo"
   ),
   "Nuevo Cliente"
)</f>
        <v>Nuevo Cliente</v>
      </c>
    </row>
    <row r="1541" spans="1:7" hidden="1" x14ac:dyDescent="0.3">
      <c r="A1541" s="13" t="s">
        <v>423</v>
      </c>
      <c r="B1541" s="13" t="s">
        <v>6138</v>
      </c>
      <c r="C1541" s="13" t="s">
        <v>6137</v>
      </c>
      <c r="D1541" s="13" t="s">
        <v>10372</v>
      </c>
      <c r="E1541" s="13"/>
      <c r="F1541" s="13"/>
      <c r="G1541" t="str">
        <f ca="1">IFERROR(
   IF(
      TODAY() - _xlfn.XLOOKUP(C1541, Historico_de_ventas!F:F, Historico_de_ventas!C:C, "") &lt;= 90,
      "activo",
      "inactivo"
   ),
   "Nuevo Cliente"
)</f>
        <v>Nuevo Cliente</v>
      </c>
    </row>
    <row r="1542" spans="1:7" hidden="1" x14ac:dyDescent="0.3">
      <c r="A1542" s="13" t="s">
        <v>49</v>
      </c>
      <c r="B1542" s="13"/>
      <c r="C1542" s="13" t="s">
        <v>8570</v>
      </c>
      <c r="D1542" s="13" t="s">
        <v>10372</v>
      </c>
      <c r="E1542" s="13"/>
      <c r="F1542" s="13"/>
      <c r="G1542" t="str">
        <f ca="1">IFERROR(
   IF(
      TODAY() - _xlfn.XLOOKUP(C1542, Historico_de_ventas!F:F, Historico_de_ventas!C:C, "") &lt;= 90,
      "activo",
      "inactivo"
   ),
   "Nuevo Cliente"
)</f>
        <v>inactivo</v>
      </c>
    </row>
    <row r="1543" spans="1:7" ht="28.8" hidden="1" x14ac:dyDescent="0.3">
      <c r="A1543" s="13"/>
      <c r="B1543" s="13" t="s">
        <v>13387</v>
      </c>
      <c r="C1543" s="13" t="s">
        <v>13388</v>
      </c>
      <c r="D1543" s="13" t="s">
        <v>10372</v>
      </c>
      <c r="E1543" s="13" t="s">
        <v>13127</v>
      </c>
      <c r="F1543" s="13"/>
      <c r="G1543" t="str">
        <f ca="1">IFERROR(
   IF(
      TODAY() - _xlfn.XLOOKUP(C1543, Historico_de_ventas!F:F, Historico_de_ventas!C:C, "") &lt;= 90,
      "activo",
      "inactivo"
   ),
   "Nuevo Cliente"
)</f>
        <v>Nuevo Cliente</v>
      </c>
    </row>
    <row r="1544" spans="1:7" hidden="1" x14ac:dyDescent="0.3">
      <c r="A1544" s="13"/>
      <c r="B1544" s="13" t="s">
        <v>10643</v>
      </c>
      <c r="C1544" s="13" t="s">
        <v>1594</v>
      </c>
      <c r="D1544" s="13" t="s">
        <v>10372</v>
      </c>
      <c r="E1544" s="13"/>
      <c r="F1544" s="13"/>
      <c r="G1544" t="str">
        <f ca="1">IFERROR(
   IF(
      TODAY() - _xlfn.XLOOKUP(C1544, Historico_de_ventas!F:F, Historico_de_ventas!C:C, "") &lt;= 90,
      "activo",
      "inactivo"
   ),
   "Nuevo Cliente"
)</f>
        <v>Nuevo Cliente</v>
      </c>
    </row>
    <row r="1545" spans="1:7" hidden="1" x14ac:dyDescent="0.3">
      <c r="A1545" s="13" t="s">
        <v>49</v>
      </c>
      <c r="B1545" s="13" t="s">
        <v>275</v>
      </c>
      <c r="C1545" s="13" t="s">
        <v>274</v>
      </c>
      <c r="D1545" s="13" t="s">
        <v>10372</v>
      </c>
      <c r="E1545" s="13"/>
      <c r="F1545" s="13"/>
      <c r="G1545" t="str">
        <f ca="1">IFERROR(
   IF(
      TODAY() - _xlfn.XLOOKUP(C1545, Historico_de_ventas!F:F, Historico_de_ventas!C:C, "") &lt;= 90,
      "activo",
      "inactivo"
   ),
   "Nuevo Cliente"
)</f>
        <v>Nuevo Cliente</v>
      </c>
    </row>
    <row r="1546" spans="1:7" ht="28.8" hidden="1" x14ac:dyDescent="0.3">
      <c r="A1546" s="13" t="s">
        <v>5</v>
      </c>
      <c r="B1546" s="13" t="s">
        <v>10648</v>
      </c>
      <c r="C1546" s="13" t="s">
        <v>8571</v>
      </c>
      <c r="D1546" s="13" t="s">
        <v>10372</v>
      </c>
      <c r="E1546" s="13"/>
      <c r="F1546" s="13"/>
      <c r="G1546" t="str">
        <f ca="1">IFERROR(
   IF(
      TODAY() - _xlfn.XLOOKUP(C1546, Historico_de_ventas!F:F, Historico_de_ventas!C:C, "") &lt;= 90,
      "activo",
      "inactivo"
   ),
   "Nuevo Cliente"
)</f>
        <v>Nuevo Cliente</v>
      </c>
    </row>
    <row r="1547" spans="1:7" hidden="1" x14ac:dyDescent="0.3">
      <c r="A1547" s="13" t="s">
        <v>327</v>
      </c>
      <c r="B1547" s="13"/>
      <c r="C1547" s="13" t="s">
        <v>8572</v>
      </c>
      <c r="D1547" s="13"/>
      <c r="E1547" s="13"/>
      <c r="F1547" s="13" t="s">
        <v>13389</v>
      </c>
      <c r="G1547" t="str">
        <f ca="1">IFERROR(
   IF(
      TODAY() - _xlfn.XLOOKUP(C1547, Historico_de_ventas!F:F, Historico_de_ventas!C:C, "") &lt;= 90,
      "activo",
      "inactivo"
   ),
   "Nuevo Cliente"
)</f>
        <v>Nuevo Cliente</v>
      </c>
    </row>
    <row r="1548" spans="1:7" ht="28.8" hidden="1" x14ac:dyDescent="0.3">
      <c r="A1548" s="13" t="s">
        <v>87</v>
      </c>
      <c r="B1548" s="13" t="s">
        <v>10649</v>
      </c>
      <c r="C1548" s="13" t="s">
        <v>8573</v>
      </c>
      <c r="D1548" s="13" t="s">
        <v>10372</v>
      </c>
      <c r="E1548" s="13"/>
      <c r="F1548" s="13"/>
      <c r="G1548" t="str">
        <f ca="1">IFERROR(
   IF(
      TODAY() - _xlfn.XLOOKUP(C1548, Historico_de_ventas!F:F, Historico_de_ventas!C:C, "") &lt;= 90,
      "activo",
      "inactivo"
   ),
   "Nuevo Cliente"
)</f>
        <v>Nuevo Cliente</v>
      </c>
    </row>
    <row r="1549" spans="1:7" hidden="1" x14ac:dyDescent="0.3">
      <c r="A1549" s="13" t="s">
        <v>31</v>
      </c>
      <c r="B1549" s="13" t="s">
        <v>10650</v>
      </c>
      <c r="C1549" s="13" t="s">
        <v>8574</v>
      </c>
      <c r="D1549" s="13" t="s">
        <v>10372</v>
      </c>
      <c r="E1549" s="13"/>
      <c r="F1549" s="13"/>
      <c r="G1549" t="str">
        <f ca="1">IFERROR(
   IF(
      TODAY() - _xlfn.XLOOKUP(C1549, Historico_de_ventas!F:F, Historico_de_ventas!C:C, "") &lt;= 90,
      "activo",
      "inactivo"
   ),
   "Nuevo Cliente"
)</f>
        <v>Nuevo Cliente</v>
      </c>
    </row>
    <row r="1550" spans="1:7" ht="57.6" x14ac:dyDescent="0.3">
      <c r="A1550" s="13" t="s">
        <v>13214</v>
      </c>
      <c r="B1550" s="13" t="s">
        <v>13390</v>
      </c>
      <c r="C1550" s="13" t="s">
        <v>13391</v>
      </c>
      <c r="D1550" s="13" t="s">
        <v>10372</v>
      </c>
      <c r="E1550" s="13" t="s">
        <v>13036</v>
      </c>
      <c r="F1550" s="13"/>
      <c r="G1550" t="str">
        <f ca="1">IFERROR(
   IF(
      TODAY() - _xlfn.XLOOKUP(C1550, Historico_de_ventas!F:F, Historico_de_ventas!C:C, "") &lt;= 90,
      "activo",
      "inactivo"
   ),
   "Nuevo Cliente"
)</f>
        <v>inactivo</v>
      </c>
    </row>
    <row r="1551" spans="1:7" hidden="1" x14ac:dyDescent="0.3">
      <c r="A1551" s="13" t="s">
        <v>1228</v>
      </c>
      <c r="B1551" s="13" t="s">
        <v>6697</v>
      </c>
      <c r="C1551" s="13" t="s">
        <v>93</v>
      </c>
      <c r="D1551" s="13" t="s">
        <v>10372</v>
      </c>
      <c r="E1551" s="13"/>
      <c r="F1551" s="13"/>
      <c r="G1551" t="str">
        <f ca="1">IFERROR(
   IF(
      TODAY() - _xlfn.XLOOKUP(C1551, Historico_de_ventas!F:F, Historico_de_ventas!C:C, "") &lt;= 90,
      "activo",
      "inactivo"
   ),
   "Nuevo Cliente"
)</f>
        <v>inactivo</v>
      </c>
    </row>
    <row r="1552" spans="1:7" hidden="1" x14ac:dyDescent="0.3">
      <c r="A1552" s="13" t="s">
        <v>121</v>
      </c>
      <c r="B1552" s="13" t="s">
        <v>3224</v>
      </c>
      <c r="C1552" s="13" t="s">
        <v>3223</v>
      </c>
      <c r="D1552" s="13" t="s">
        <v>10372</v>
      </c>
      <c r="E1552" s="13"/>
      <c r="F1552" s="13"/>
      <c r="G1552" t="str">
        <f ca="1">IFERROR(
   IF(
      TODAY() - _xlfn.XLOOKUP(C1552, Historico_de_ventas!F:F, Historico_de_ventas!C:C, "") &lt;= 90,
      "activo",
      "inactivo"
   ),
   "Nuevo Cliente"
)</f>
        <v>Nuevo Cliente</v>
      </c>
    </row>
    <row r="1553" spans="1:7" ht="28.8" hidden="1" x14ac:dyDescent="0.3">
      <c r="A1553" s="13" t="s">
        <v>778</v>
      </c>
      <c r="B1553" s="13" t="s">
        <v>8182</v>
      </c>
      <c r="C1553" s="13" t="s">
        <v>777</v>
      </c>
      <c r="D1553" s="13" t="s">
        <v>10372</v>
      </c>
      <c r="E1553" s="13"/>
      <c r="F1553" s="13"/>
      <c r="G1553" t="str">
        <f ca="1">IFERROR(
   IF(
      TODAY() - _xlfn.XLOOKUP(C1553, Historico_de_ventas!F:F, Historico_de_ventas!C:C, "") &lt;= 90,
      "activo",
      "inactivo"
   ),
   "Nuevo Cliente"
)</f>
        <v>Nuevo Cliente</v>
      </c>
    </row>
    <row r="1554" spans="1:7" ht="28.8" hidden="1" x14ac:dyDescent="0.3">
      <c r="A1554" s="13"/>
      <c r="B1554" s="13"/>
      <c r="C1554" s="13" t="s">
        <v>8575</v>
      </c>
      <c r="D1554" s="13"/>
      <c r="E1554" s="13"/>
      <c r="F1554" s="13"/>
      <c r="G1554" t="str">
        <f ca="1">IFERROR(
   IF(
      TODAY() - _xlfn.XLOOKUP(C1554, Historico_de_ventas!F:F, Historico_de_ventas!C:C, "") &lt;= 90,
      "activo",
      "inactivo"
   ),
   "Nuevo Cliente"
)</f>
        <v>Nuevo Cliente</v>
      </c>
    </row>
    <row r="1555" spans="1:7" ht="28.8" hidden="1" x14ac:dyDescent="0.3">
      <c r="A1555" s="13" t="s">
        <v>336</v>
      </c>
      <c r="B1555" s="13" t="s">
        <v>10651</v>
      </c>
      <c r="C1555" s="13" t="s">
        <v>8575</v>
      </c>
      <c r="D1555" s="13" t="s">
        <v>10372</v>
      </c>
      <c r="E1555" s="13"/>
      <c r="F1555" s="13"/>
      <c r="G1555" t="str">
        <f ca="1">IFERROR(
   IF(
      TODAY() - _xlfn.XLOOKUP(C1555, Historico_de_ventas!F:F, Historico_de_ventas!C:C, "") &lt;= 90,
      "activo",
      "inactivo"
   ),
   "Nuevo Cliente"
)</f>
        <v>Nuevo Cliente</v>
      </c>
    </row>
    <row r="1556" spans="1:7" hidden="1" x14ac:dyDescent="0.3">
      <c r="A1556" s="13" t="s">
        <v>56</v>
      </c>
      <c r="B1556" s="13" t="s">
        <v>10652</v>
      </c>
      <c r="C1556" s="13" t="s">
        <v>8576</v>
      </c>
      <c r="D1556" s="13" t="s">
        <v>10372</v>
      </c>
      <c r="E1556" s="13"/>
      <c r="F1556" s="13"/>
      <c r="G1556" t="str">
        <f ca="1">IFERROR(
   IF(
      TODAY() - _xlfn.XLOOKUP(C1556, Historico_de_ventas!F:F, Historico_de_ventas!C:C, "") &lt;= 90,
      "activo",
      "inactivo"
   ),
   "Nuevo Cliente"
)</f>
        <v>inactivo</v>
      </c>
    </row>
    <row r="1557" spans="1:7" ht="28.8" hidden="1" x14ac:dyDescent="0.3">
      <c r="A1557" s="13" t="s">
        <v>4592</v>
      </c>
      <c r="B1557" s="13" t="s">
        <v>10653</v>
      </c>
      <c r="C1557" s="13" t="s">
        <v>8577</v>
      </c>
      <c r="D1557" s="13" t="s">
        <v>10372</v>
      </c>
      <c r="E1557" s="13" t="s">
        <v>13191</v>
      </c>
      <c r="F1557" s="13"/>
      <c r="G1557" t="str">
        <f ca="1">IFERROR(
   IF(
      TODAY() - _xlfn.XLOOKUP(C1557, Historico_de_ventas!F:F, Historico_de_ventas!C:C, "") &lt;= 90,
      "activo",
      "inactivo"
   ),
   "Nuevo Cliente"
)</f>
        <v>Nuevo Cliente</v>
      </c>
    </row>
    <row r="1558" spans="1:7" ht="28.8" hidden="1" x14ac:dyDescent="0.3">
      <c r="A1558" s="13" t="s">
        <v>559</v>
      </c>
      <c r="B1558" s="13" t="s">
        <v>1734</v>
      </c>
      <c r="C1558" s="13" t="s">
        <v>1733</v>
      </c>
      <c r="D1558" s="13" t="s">
        <v>10372</v>
      </c>
      <c r="E1558" s="13"/>
      <c r="F1558" s="13"/>
      <c r="G1558" t="str">
        <f ca="1">IFERROR(
   IF(
      TODAY() - _xlfn.XLOOKUP(C1558, Historico_de_ventas!F:F, Historico_de_ventas!C:C, "") &lt;= 90,
      "activo",
      "inactivo"
   ),
   "Nuevo Cliente"
)</f>
        <v>inactivo</v>
      </c>
    </row>
    <row r="1559" spans="1:7" ht="28.8" hidden="1" x14ac:dyDescent="0.3">
      <c r="A1559" s="13"/>
      <c r="B1559" s="13" t="s">
        <v>10654</v>
      </c>
      <c r="C1559" s="13" t="s">
        <v>8578</v>
      </c>
      <c r="D1559" s="13" t="s">
        <v>10372</v>
      </c>
      <c r="E1559" s="13"/>
      <c r="F1559" s="13"/>
      <c r="G1559" t="str">
        <f ca="1">IFERROR(
   IF(
      TODAY() - _xlfn.XLOOKUP(C1559, Historico_de_ventas!F:F, Historico_de_ventas!C:C, "") &lt;= 90,
      "activo",
      "inactivo"
   ),
   "Nuevo Cliente"
)</f>
        <v>activo</v>
      </c>
    </row>
    <row r="1560" spans="1:7" ht="28.8" hidden="1" x14ac:dyDescent="0.3">
      <c r="A1560" s="13"/>
      <c r="B1560" s="13" t="s">
        <v>13392</v>
      </c>
      <c r="C1560" s="13" t="s">
        <v>13393</v>
      </c>
      <c r="D1560" s="13"/>
      <c r="E1560" s="13"/>
      <c r="F1560" s="13" t="s">
        <v>13394</v>
      </c>
      <c r="G1560" t="str">
        <f ca="1">IFERROR(
   IF(
      TODAY() - _xlfn.XLOOKUP(C1560, Historico_de_ventas!F:F, Historico_de_ventas!C:C, "") &lt;= 90,
      "activo",
      "inactivo"
   ),
   "Nuevo Cliente"
)</f>
        <v>Nuevo Cliente</v>
      </c>
    </row>
    <row r="1561" spans="1:7" hidden="1" x14ac:dyDescent="0.3">
      <c r="A1561" s="13" t="s">
        <v>49</v>
      </c>
      <c r="B1561" s="13" t="s">
        <v>6959</v>
      </c>
      <c r="C1561" s="13" t="s">
        <v>6958</v>
      </c>
      <c r="D1561" s="13" t="s">
        <v>10372</v>
      </c>
      <c r="E1561" s="13"/>
      <c r="F1561" s="13"/>
      <c r="G1561" t="str">
        <f ca="1">IFERROR(
   IF(
      TODAY() - _xlfn.XLOOKUP(C1561, Historico_de_ventas!F:F, Historico_de_ventas!C:C, "") &lt;= 90,
      "activo",
      "inactivo"
   ),
   "Nuevo Cliente"
)</f>
        <v>Nuevo Cliente</v>
      </c>
    </row>
    <row r="1562" spans="1:7" hidden="1" x14ac:dyDescent="0.3">
      <c r="A1562" s="13"/>
      <c r="B1562" s="13"/>
      <c r="C1562" s="13" t="s">
        <v>13395</v>
      </c>
      <c r="D1562" s="13"/>
      <c r="E1562" s="13"/>
      <c r="F1562" s="13"/>
      <c r="G1562" t="str">
        <f ca="1">IFERROR(
   IF(
      TODAY() - _xlfn.XLOOKUP(C1562, Historico_de_ventas!F:F, Historico_de_ventas!C:C, "") &lt;= 90,
      "activo",
      "inactivo"
   ),
   "Nuevo Cliente"
)</f>
        <v>Nuevo Cliente</v>
      </c>
    </row>
    <row r="1563" spans="1:7" ht="57.6" x14ac:dyDescent="0.3">
      <c r="A1563" s="13" t="s">
        <v>10340</v>
      </c>
      <c r="B1563" s="13" t="s">
        <v>13396</v>
      </c>
      <c r="C1563" s="13" t="s">
        <v>13397</v>
      </c>
      <c r="D1563" s="13" t="s">
        <v>10372</v>
      </c>
      <c r="E1563" s="13" t="s">
        <v>13070</v>
      </c>
      <c r="F1563" s="13" t="s">
        <v>13398</v>
      </c>
      <c r="G1563" t="str">
        <f ca="1">IFERROR(
   IF(
      TODAY() - _xlfn.XLOOKUP(C1563, Historico_de_ventas!F:F, Historico_de_ventas!C:C, "") &lt;= 90,
      "activo",
      "inactivo"
   ),
   "Nuevo Cliente"
)</f>
        <v>inactivo</v>
      </c>
    </row>
    <row r="1564" spans="1:7" hidden="1" x14ac:dyDescent="0.3">
      <c r="A1564" s="13"/>
      <c r="B1564" s="13" t="s">
        <v>5698</v>
      </c>
      <c r="C1564" s="13" t="s">
        <v>5199</v>
      </c>
      <c r="D1564" s="13" t="s">
        <v>10372</v>
      </c>
      <c r="E1564" s="13"/>
      <c r="F1564" s="13"/>
      <c r="G1564" t="str">
        <f ca="1">IFERROR(
   IF(
      TODAY() - _xlfn.XLOOKUP(C1564, Historico_de_ventas!F:F, Historico_de_ventas!C:C, "") &lt;= 90,
      "activo",
      "inactivo"
   ),
   "Nuevo Cliente"
)</f>
        <v>Nuevo Cliente</v>
      </c>
    </row>
    <row r="1565" spans="1:7" hidden="1" x14ac:dyDescent="0.3">
      <c r="A1565" s="13"/>
      <c r="B1565" s="13"/>
      <c r="C1565" s="13" t="s">
        <v>2276</v>
      </c>
      <c r="D1565" s="13" t="s">
        <v>10372</v>
      </c>
      <c r="E1565" s="13"/>
      <c r="F1565" s="13"/>
      <c r="G1565" t="str">
        <f ca="1">IFERROR(
   IF(
      TODAY() - _xlfn.XLOOKUP(C1565, Historico_de_ventas!F:F, Historico_de_ventas!C:C, "") &lt;= 90,
      "activo",
      "inactivo"
   ),
   "Nuevo Cliente"
)</f>
        <v>Nuevo Cliente</v>
      </c>
    </row>
    <row r="1566" spans="1:7" hidden="1" x14ac:dyDescent="0.3">
      <c r="A1566" s="13"/>
      <c r="B1566" s="13"/>
      <c r="C1566" s="13" t="s">
        <v>8579</v>
      </c>
      <c r="D1566" s="13"/>
      <c r="E1566" s="13"/>
      <c r="F1566" s="13"/>
      <c r="G1566" t="str">
        <f ca="1">IFERROR(
   IF(
      TODAY() - _xlfn.XLOOKUP(C1566, Historico_de_ventas!F:F, Historico_de_ventas!C:C, "") &lt;= 90,
      "activo",
      "inactivo"
   ),
   "Nuevo Cliente"
)</f>
        <v>Nuevo Cliente</v>
      </c>
    </row>
    <row r="1567" spans="1:7" hidden="1" x14ac:dyDescent="0.3">
      <c r="A1567" s="13" t="s">
        <v>2456</v>
      </c>
      <c r="B1567" s="13"/>
      <c r="C1567" s="13" t="s">
        <v>8579</v>
      </c>
      <c r="D1567" s="13" t="s">
        <v>10372</v>
      </c>
      <c r="E1567" s="13"/>
      <c r="F1567" s="13"/>
      <c r="G1567" t="str">
        <f ca="1">IFERROR(
   IF(
      TODAY() - _xlfn.XLOOKUP(C1567, Historico_de_ventas!F:F, Historico_de_ventas!C:C, "") &lt;= 90,
      "activo",
      "inactivo"
   ),
   "Nuevo Cliente"
)</f>
        <v>Nuevo Cliente</v>
      </c>
    </row>
    <row r="1568" spans="1:7" ht="28.8" hidden="1" x14ac:dyDescent="0.3">
      <c r="A1568" s="13"/>
      <c r="B1568" s="13" t="s">
        <v>13399</v>
      </c>
      <c r="C1568" s="13" t="s">
        <v>13400</v>
      </c>
      <c r="D1568" s="13" t="s">
        <v>10372</v>
      </c>
      <c r="E1568" s="13"/>
      <c r="F1568" s="13"/>
      <c r="G1568" t="str">
        <f ca="1">IFERROR(
   IF(
      TODAY() - _xlfn.XLOOKUP(C1568, Historico_de_ventas!F:F, Historico_de_ventas!C:C, "") &lt;= 90,
      "activo",
      "inactivo"
   ),
   "Nuevo Cliente"
)</f>
        <v>activo</v>
      </c>
    </row>
    <row r="1569" spans="1:7" hidden="1" x14ac:dyDescent="0.3">
      <c r="A1569" s="13"/>
      <c r="B1569" s="13"/>
      <c r="C1569" s="13" t="s">
        <v>2438</v>
      </c>
      <c r="D1569" s="13" t="s">
        <v>10372</v>
      </c>
      <c r="E1569" s="13"/>
      <c r="F1569" s="13"/>
      <c r="G1569" t="str">
        <f ca="1">IFERROR(
   IF(
      TODAY() - _xlfn.XLOOKUP(C1569, Historico_de_ventas!F:F, Historico_de_ventas!C:C, "") &lt;= 90,
      "activo",
      "inactivo"
   ),
   "Nuevo Cliente"
)</f>
        <v>Nuevo Cliente</v>
      </c>
    </row>
    <row r="1570" spans="1:7" hidden="1" x14ac:dyDescent="0.3">
      <c r="A1570" s="13"/>
      <c r="B1570" s="13"/>
      <c r="C1570" s="13" t="s">
        <v>8580</v>
      </c>
      <c r="D1570" s="13"/>
      <c r="E1570" s="13"/>
      <c r="F1570" s="13"/>
      <c r="G1570" t="str">
        <f ca="1">IFERROR(
   IF(
      TODAY() - _xlfn.XLOOKUP(C1570, Historico_de_ventas!F:F, Historico_de_ventas!C:C, "") &lt;= 90,
      "activo",
      "inactivo"
   ),
   "Nuevo Cliente"
)</f>
        <v>Nuevo Cliente</v>
      </c>
    </row>
    <row r="1571" spans="1:7" hidden="1" x14ac:dyDescent="0.3">
      <c r="A1571" s="13" t="s">
        <v>1228</v>
      </c>
      <c r="B1571" s="13"/>
      <c r="C1571" s="13" t="s">
        <v>8580</v>
      </c>
      <c r="D1571" s="13" t="s">
        <v>10372</v>
      </c>
      <c r="E1571" s="13"/>
      <c r="F1571" s="13"/>
      <c r="G1571" t="str">
        <f ca="1">IFERROR(
   IF(
      TODAY() - _xlfn.XLOOKUP(C1571, Historico_de_ventas!F:F, Historico_de_ventas!C:C, "") &lt;= 90,
      "activo",
      "inactivo"
   ),
   "Nuevo Cliente"
)</f>
        <v>Nuevo Cliente</v>
      </c>
    </row>
    <row r="1572" spans="1:7" ht="28.8" hidden="1" x14ac:dyDescent="0.3">
      <c r="A1572" s="13" t="s">
        <v>127</v>
      </c>
      <c r="B1572" s="13" t="s">
        <v>3230</v>
      </c>
      <c r="C1572" s="13" t="s">
        <v>652</v>
      </c>
      <c r="D1572" s="13" t="s">
        <v>10372</v>
      </c>
      <c r="E1572" s="13"/>
      <c r="F1572" s="13"/>
      <c r="G1572" t="str">
        <f ca="1">IFERROR(
   IF(
      TODAY() - _xlfn.XLOOKUP(C1572, Historico_de_ventas!F:F, Historico_de_ventas!C:C, "") &lt;= 90,
      "activo",
      "inactivo"
   ),
   "Nuevo Cliente"
)</f>
        <v>inactivo</v>
      </c>
    </row>
    <row r="1573" spans="1:7" ht="43.2" hidden="1" x14ac:dyDescent="0.3">
      <c r="A1573" s="13" t="s">
        <v>327</v>
      </c>
      <c r="B1573" s="13"/>
      <c r="C1573" s="13" t="s">
        <v>8581</v>
      </c>
      <c r="D1573" s="13" t="s">
        <v>10372</v>
      </c>
      <c r="E1573" s="13" t="s">
        <v>13021</v>
      </c>
      <c r="F1573" s="13" t="s">
        <v>13401</v>
      </c>
      <c r="G1573" t="str">
        <f ca="1">IFERROR(
   IF(
      TODAY() - _xlfn.XLOOKUP(C1573, Historico_de_ventas!F:F, Historico_de_ventas!C:C, "") &lt;= 90,
      "activo",
      "inactivo"
   ),
   "Nuevo Cliente"
)</f>
        <v>Nuevo Cliente</v>
      </c>
    </row>
    <row r="1574" spans="1:7" hidden="1" x14ac:dyDescent="0.3">
      <c r="A1574" s="13"/>
      <c r="B1574" s="13"/>
      <c r="C1574" s="13" t="s">
        <v>13402</v>
      </c>
      <c r="D1574" s="13"/>
      <c r="E1574" s="13"/>
      <c r="F1574" s="13"/>
      <c r="G1574" t="str">
        <f ca="1">IFERROR(
   IF(
      TODAY() - _xlfn.XLOOKUP(C1574, Historico_de_ventas!F:F, Historico_de_ventas!C:C, "") &lt;= 90,
      "activo",
      "inactivo"
   ),
   "Nuevo Cliente"
)</f>
        <v>Nuevo Cliente</v>
      </c>
    </row>
    <row r="1575" spans="1:7" hidden="1" x14ac:dyDescent="0.3">
      <c r="A1575" s="13" t="s">
        <v>49</v>
      </c>
      <c r="B1575" s="13" t="s">
        <v>283</v>
      </c>
      <c r="C1575" s="13" t="s">
        <v>282</v>
      </c>
      <c r="D1575" s="13" t="s">
        <v>10372</v>
      </c>
      <c r="E1575" s="13"/>
      <c r="F1575" s="13"/>
      <c r="G1575" t="str">
        <f ca="1">IFERROR(
   IF(
      TODAY() - _xlfn.XLOOKUP(C1575, Historico_de_ventas!F:F, Historico_de_ventas!C:C, "") &lt;= 90,
      "activo",
      "inactivo"
   ),
   "Nuevo Cliente"
)</f>
        <v>Nuevo Cliente</v>
      </c>
    </row>
    <row r="1576" spans="1:7" hidden="1" x14ac:dyDescent="0.3">
      <c r="A1576" s="13" t="s">
        <v>6</v>
      </c>
      <c r="B1576" s="13" t="s">
        <v>13403</v>
      </c>
      <c r="C1576" s="13" t="s">
        <v>8582</v>
      </c>
      <c r="D1576" s="13" t="s">
        <v>10372</v>
      </c>
      <c r="E1576" s="13"/>
      <c r="F1576" s="13"/>
      <c r="G1576" t="str">
        <f ca="1">IFERROR(
   IF(
      TODAY() - _xlfn.XLOOKUP(C1576, Historico_de_ventas!F:F, Historico_de_ventas!C:C, "") &lt;= 90,
      "activo",
      "inactivo"
   ),
   "Nuevo Cliente"
)</f>
        <v>inactivo</v>
      </c>
    </row>
    <row r="1577" spans="1:7" hidden="1" x14ac:dyDescent="0.3">
      <c r="A1577" s="13" t="s">
        <v>152</v>
      </c>
      <c r="B1577" s="13" t="s">
        <v>2947</v>
      </c>
      <c r="C1577" s="13" t="s">
        <v>1832</v>
      </c>
      <c r="D1577" s="13" t="s">
        <v>10372</v>
      </c>
      <c r="E1577" s="13"/>
      <c r="F1577" s="13"/>
      <c r="G1577" t="str">
        <f ca="1">IFERROR(
   IF(
      TODAY() - _xlfn.XLOOKUP(C1577, Historico_de_ventas!F:F, Historico_de_ventas!C:C, "") &lt;= 90,
      "activo",
      "inactivo"
   ),
   "Nuevo Cliente"
)</f>
        <v>Nuevo Cliente</v>
      </c>
    </row>
    <row r="1578" spans="1:7" hidden="1" x14ac:dyDescent="0.3">
      <c r="A1578" s="13"/>
      <c r="B1578" s="13"/>
      <c r="C1578" s="13" t="s">
        <v>5141</v>
      </c>
      <c r="D1578" s="13" t="s">
        <v>10372</v>
      </c>
      <c r="E1578" s="13"/>
      <c r="F1578" s="13"/>
      <c r="G1578" t="str">
        <f ca="1">IFERROR(
   IF(
      TODAY() - _xlfn.XLOOKUP(C1578, Historico_de_ventas!F:F, Historico_de_ventas!C:C, "") &lt;= 90,
      "activo",
      "inactivo"
   ),
   "Nuevo Cliente"
)</f>
        <v>Nuevo Cliente</v>
      </c>
    </row>
    <row r="1579" spans="1:7" hidden="1" x14ac:dyDescent="0.3">
      <c r="A1579" s="13" t="s">
        <v>2456</v>
      </c>
      <c r="B1579" s="13" t="s">
        <v>10655</v>
      </c>
      <c r="C1579" s="13" t="s">
        <v>8583</v>
      </c>
      <c r="D1579" s="13" t="s">
        <v>10372</v>
      </c>
      <c r="E1579" s="13"/>
      <c r="F1579" s="13"/>
      <c r="G1579" t="str">
        <f ca="1">IFERROR(
   IF(
      TODAY() - _xlfn.XLOOKUP(C1579, Historico_de_ventas!F:F, Historico_de_ventas!C:C, "") &lt;= 90,
      "activo",
      "inactivo"
   ),
   "Nuevo Cliente"
)</f>
        <v>inactivo</v>
      </c>
    </row>
    <row r="1580" spans="1:7" hidden="1" x14ac:dyDescent="0.3">
      <c r="A1580" s="13" t="s">
        <v>69</v>
      </c>
      <c r="B1580" s="13" t="s">
        <v>10656</v>
      </c>
      <c r="C1580" s="13" t="s">
        <v>8584</v>
      </c>
      <c r="D1580" s="13" t="s">
        <v>10372</v>
      </c>
      <c r="E1580" s="13"/>
      <c r="F1580" s="13"/>
      <c r="G1580" t="str">
        <f ca="1">IFERROR(
   IF(
      TODAY() - _xlfn.XLOOKUP(C1580, Historico_de_ventas!F:F, Historico_de_ventas!C:C, "") &lt;= 90,
      "activo",
      "inactivo"
   ),
   "Nuevo Cliente"
)</f>
        <v>activo</v>
      </c>
    </row>
    <row r="1581" spans="1:7" hidden="1" x14ac:dyDescent="0.3">
      <c r="A1581" s="13"/>
      <c r="B1581" s="13" t="s">
        <v>7061</v>
      </c>
      <c r="C1581" s="13" t="s">
        <v>5121</v>
      </c>
      <c r="D1581" s="13" t="s">
        <v>10372</v>
      </c>
      <c r="E1581" s="13"/>
      <c r="F1581" s="13"/>
      <c r="G1581" t="str">
        <f ca="1">IFERROR(
   IF(
      TODAY() - _xlfn.XLOOKUP(C1581, Historico_de_ventas!F:F, Historico_de_ventas!C:C, "") &lt;= 90,
      "activo",
      "inactivo"
   ),
   "Nuevo Cliente"
)</f>
        <v>Nuevo Cliente</v>
      </c>
    </row>
    <row r="1582" spans="1:7" hidden="1" x14ac:dyDescent="0.3">
      <c r="A1582" s="13" t="s">
        <v>316</v>
      </c>
      <c r="B1582" s="13" t="s">
        <v>2345</v>
      </c>
      <c r="C1582" s="13" t="s">
        <v>2344</v>
      </c>
      <c r="D1582" s="13" t="s">
        <v>10372</v>
      </c>
      <c r="E1582" s="13"/>
      <c r="F1582" s="13"/>
      <c r="G1582" t="str">
        <f ca="1">IFERROR(
   IF(
      TODAY() - _xlfn.XLOOKUP(C1582, Historico_de_ventas!F:F, Historico_de_ventas!C:C, "") &lt;= 90,
      "activo",
      "inactivo"
   ),
   "Nuevo Cliente"
)</f>
        <v>Nuevo Cliente</v>
      </c>
    </row>
    <row r="1583" spans="1:7" ht="28.8" hidden="1" x14ac:dyDescent="0.3">
      <c r="A1583" s="13" t="s">
        <v>115</v>
      </c>
      <c r="B1583" s="13" t="s">
        <v>6512</v>
      </c>
      <c r="C1583" s="13" t="s">
        <v>6511</v>
      </c>
      <c r="D1583" s="13" t="s">
        <v>10372</v>
      </c>
      <c r="E1583" s="13"/>
      <c r="F1583" s="13"/>
      <c r="G1583" t="str">
        <f ca="1">IFERROR(
   IF(
      TODAY() - _xlfn.XLOOKUP(C1583, Historico_de_ventas!F:F, Historico_de_ventas!C:C, "") &lt;= 90,
      "activo",
      "inactivo"
   ),
   "Nuevo Cliente"
)</f>
        <v>Nuevo Cliente</v>
      </c>
    </row>
    <row r="1584" spans="1:7" hidden="1" x14ac:dyDescent="0.3">
      <c r="A1584" s="13" t="s">
        <v>57</v>
      </c>
      <c r="B1584" s="13"/>
      <c r="C1584" s="13" t="s">
        <v>8585</v>
      </c>
      <c r="D1584" s="13" t="s">
        <v>10372</v>
      </c>
      <c r="E1584" s="13"/>
      <c r="F1584" s="13"/>
      <c r="G1584" t="str">
        <f ca="1">IFERROR(
   IF(
      TODAY() - _xlfn.XLOOKUP(C1584, Historico_de_ventas!F:F, Historico_de_ventas!C:C, "") &lt;= 90,
      "activo",
      "inactivo"
   ),
   "Nuevo Cliente"
)</f>
        <v>Nuevo Cliente</v>
      </c>
    </row>
    <row r="1585" spans="1:7" hidden="1" x14ac:dyDescent="0.3">
      <c r="A1585" s="13" t="s">
        <v>316</v>
      </c>
      <c r="B1585" s="13" t="s">
        <v>10657</v>
      </c>
      <c r="C1585" s="13" t="s">
        <v>8586</v>
      </c>
      <c r="D1585" s="13" t="s">
        <v>10372</v>
      </c>
      <c r="E1585" s="13"/>
      <c r="F1585" s="13"/>
      <c r="G1585" t="str">
        <f ca="1">IFERROR(
   IF(
      TODAY() - _xlfn.XLOOKUP(C1585, Historico_de_ventas!F:F, Historico_de_ventas!C:C, "") &lt;= 90,
      "activo",
      "inactivo"
   ),
   "Nuevo Cliente"
)</f>
        <v>Nuevo Cliente</v>
      </c>
    </row>
    <row r="1586" spans="1:7" hidden="1" x14ac:dyDescent="0.3">
      <c r="A1586" s="13" t="s">
        <v>87</v>
      </c>
      <c r="B1586" s="13" t="s">
        <v>3860</v>
      </c>
      <c r="C1586" s="13" t="s">
        <v>962</v>
      </c>
      <c r="D1586" s="13" t="s">
        <v>10372</v>
      </c>
      <c r="E1586" s="13"/>
      <c r="F1586" s="13"/>
      <c r="G1586" t="str">
        <f ca="1">IFERROR(
   IF(
      TODAY() - _xlfn.XLOOKUP(C1586, Historico_de_ventas!F:F, Historico_de_ventas!C:C, "") &lt;= 90,
      "activo",
      "inactivo"
   ),
   "Nuevo Cliente"
)</f>
        <v>Nuevo Cliente</v>
      </c>
    </row>
    <row r="1587" spans="1:7" hidden="1" x14ac:dyDescent="0.3">
      <c r="A1587" s="13" t="s">
        <v>6</v>
      </c>
      <c r="B1587" s="13" t="s">
        <v>2370</v>
      </c>
      <c r="C1587" s="13" t="s">
        <v>2369</v>
      </c>
      <c r="D1587" s="13" t="s">
        <v>10372</v>
      </c>
      <c r="E1587" s="13"/>
      <c r="F1587" s="13"/>
      <c r="G1587" t="str">
        <f ca="1">IFERROR(
   IF(
      TODAY() - _xlfn.XLOOKUP(C1587, Historico_de_ventas!F:F, Historico_de_ventas!C:C, "") &lt;= 90,
      "activo",
      "inactivo"
   ),
   "Nuevo Cliente"
)</f>
        <v>Nuevo Cliente</v>
      </c>
    </row>
    <row r="1588" spans="1:7" ht="28.8" hidden="1" x14ac:dyDescent="0.3">
      <c r="A1588" s="13" t="s">
        <v>401</v>
      </c>
      <c r="B1588" s="13" t="s">
        <v>10658</v>
      </c>
      <c r="C1588" s="13" t="s">
        <v>8587</v>
      </c>
      <c r="D1588" s="13" t="s">
        <v>10372</v>
      </c>
      <c r="E1588" s="13"/>
      <c r="F1588" s="13"/>
      <c r="G1588" t="str">
        <f ca="1">IFERROR(
   IF(
      TODAY() - _xlfn.XLOOKUP(C1588, Historico_de_ventas!F:F, Historico_de_ventas!C:C, "") &lt;= 90,
      "activo",
      "inactivo"
   ),
   "Nuevo Cliente"
)</f>
        <v>Nuevo Cliente</v>
      </c>
    </row>
    <row r="1589" spans="1:7" hidden="1" x14ac:dyDescent="0.3">
      <c r="A1589" s="13" t="s">
        <v>1451</v>
      </c>
      <c r="B1589" s="13" t="s">
        <v>3226</v>
      </c>
      <c r="C1589" s="13" t="s">
        <v>2171</v>
      </c>
      <c r="D1589" s="13" t="s">
        <v>10372</v>
      </c>
      <c r="E1589" s="13"/>
      <c r="F1589" s="13"/>
      <c r="G1589" t="str">
        <f ca="1">IFERROR(
   IF(
      TODAY() - _xlfn.XLOOKUP(C1589, Historico_de_ventas!F:F, Historico_de_ventas!C:C, "") &lt;= 90,
      "activo",
      "inactivo"
   ),
   "Nuevo Cliente"
)</f>
        <v>Nuevo Cliente</v>
      </c>
    </row>
    <row r="1590" spans="1:7" hidden="1" x14ac:dyDescent="0.3">
      <c r="A1590" s="13" t="s">
        <v>312</v>
      </c>
      <c r="B1590" s="13" t="s">
        <v>2604</v>
      </c>
      <c r="C1590" s="13" t="s">
        <v>2603</v>
      </c>
      <c r="D1590" s="13" t="s">
        <v>10372</v>
      </c>
      <c r="E1590" s="13"/>
      <c r="F1590" s="13"/>
      <c r="G1590" t="str">
        <f ca="1">IFERROR(
   IF(
      TODAY() - _xlfn.XLOOKUP(C1590, Historico_de_ventas!F:F, Historico_de_ventas!C:C, "") &lt;= 90,
      "activo",
      "inactivo"
   ),
   "Nuevo Cliente"
)</f>
        <v>Nuevo Cliente</v>
      </c>
    </row>
    <row r="1591" spans="1:7" ht="28.8" hidden="1" x14ac:dyDescent="0.3">
      <c r="A1591" s="13" t="s">
        <v>121</v>
      </c>
      <c r="B1591" s="13" t="s">
        <v>7216</v>
      </c>
      <c r="C1591" s="13" t="s">
        <v>7215</v>
      </c>
      <c r="D1591" s="13" t="s">
        <v>10372</v>
      </c>
      <c r="E1591" s="13"/>
      <c r="F1591" s="13"/>
      <c r="G1591" t="str">
        <f ca="1">IFERROR(
   IF(
      TODAY() - _xlfn.XLOOKUP(C1591, Historico_de_ventas!F:F, Historico_de_ventas!C:C, "") &lt;= 90,
      "activo",
      "inactivo"
   ),
   "Nuevo Cliente"
)</f>
        <v>Nuevo Cliente</v>
      </c>
    </row>
    <row r="1592" spans="1:7" ht="28.8" hidden="1" x14ac:dyDescent="0.3">
      <c r="A1592" s="13" t="s">
        <v>84</v>
      </c>
      <c r="B1592" s="13" t="s">
        <v>3931</v>
      </c>
      <c r="C1592" s="13" t="s">
        <v>1954</v>
      </c>
      <c r="D1592" s="13" t="s">
        <v>10372</v>
      </c>
      <c r="E1592" s="13"/>
      <c r="F1592" s="13"/>
      <c r="G1592" t="str">
        <f ca="1">IFERROR(
   IF(
      TODAY() - _xlfn.XLOOKUP(C1592, Historico_de_ventas!F:F, Historico_de_ventas!C:C, "") &lt;= 90,
      "activo",
      "inactivo"
   ),
   "Nuevo Cliente"
)</f>
        <v>Nuevo Cliente</v>
      </c>
    </row>
    <row r="1593" spans="1:7" hidden="1" x14ac:dyDescent="0.3">
      <c r="A1593" s="13"/>
      <c r="B1593" s="13"/>
      <c r="C1593" s="13" t="s">
        <v>13404</v>
      </c>
      <c r="D1593" s="13"/>
      <c r="E1593" s="13"/>
      <c r="F1593" s="13"/>
      <c r="G1593" t="str">
        <f ca="1">IFERROR(
   IF(
      TODAY() - _xlfn.XLOOKUP(C1593, Historico_de_ventas!F:F, Historico_de_ventas!C:C, "") &lt;= 90,
      "activo",
      "inactivo"
   ),
   "Nuevo Cliente"
)</f>
        <v>Nuevo Cliente</v>
      </c>
    </row>
    <row r="1594" spans="1:7" ht="28.8" hidden="1" x14ac:dyDescent="0.3">
      <c r="A1594" s="13" t="s">
        <v>1132</v>
      </c>
      <c r="B1594" s="13" t="s">
        <v>5523</v>
      </c>
      <c r="C1594" s="13" t="s">
        <v>1195</v>
      </c>
      <c r="D1594" s="13" t="s">
        <v>10372</v>
      </c>
      <c r="E1594" s="13"/>
      <c r="F1594" s="13"/>
      <c r="G1594" t="str">
        <f ca="1">IFERROR(
   IF(
      TODAY() - _xlfn.XLOOKUP(C1594, Historico_de_ventas!F:F, Historico_de_ventas!C:C, "") &lt;= 90,
      "activo",
      "inactivo"
   ),
   "Nuevo Cliente"
)</f>
        <v>inactivo</v>
      </c>
    </row>
    <row r="1595" spans="1:7" hidden="1" x14ac:dyDescent="0.3">
      <c r="A1595" s="13" t="s">
        <v>663</v>
      </c>
      <c r="B1595" s="13" t="s">
        <v>906</v>
      </c>
      <c r="C1595" s="13" t="s">
        <v>2153</v>
      </c>
      <c r="D1595" s="13" t="s">
        <v>10372</v>
      </c>
      <c r="E1595" s="13"/>
      <c r="F1595" s="13"/>
      <c r="G1595" t="str">
        <f ca="1">IFERROR(
   IF(
      TODAY() - _xlfn.XLOOKUP(C1595, Historico_de_ventas!F:F, Historico_de_ventas!C:C, "") &lt;= 90,
      "activo",
      "inactivo"
   ),
   "Nuevo Cliente"
)</f>
        <v>Nuevo Cliente</v>
      </c>
    </row>
    <row r="1596" spans="1:7" hidden="1" x14ac:dyDescent="0.3">
      <c r="A1596" s="13"/>
      <c r="B1596" s="13" t="s">
        <v>10659</v>
      </c>
      <c r="C1596" s="13" t="s">
        <v>4368</v>
      </c>
      <c r="D1596" s="13" t="s">
        <v>10372</v>
      </c>
      <c r="E1596" s="13"/>
      <c r="F1596" s="13"/>
      <c r="G1596" t="str">
        <f ca="1">IFERROR(
   IF(
      TODAY() - _xlfn.XLOOKUP(C1596, Historico_de_ventas!F:F, Historico_de_ventas!C:C, "") &lt;= 90,
      "activo",
      "inactivo"
   ),
   "Nuevo Cliente"
)</f>
        <v>Nuevo Cliente</v>
      </c>
    </row>
    <row r="1597" spans="1:7" hidden="1" x14ac:dyDescent="0.3">
      <c r="A1597" s="13" t="s">
        <v>6</v>
      </c>
      <c r="B1597" s="13" t="s">
        <v>3849</v>
      </c>
      <c r="C1597" s="13" t="s">
        <v>3848</v>
      </c>
      <c r="D1597" s="13" t="s">
        <v>10372</v>
      </c>
      <c r="E1597" s="13"/>
      <c r="F1597" s="13"/>
      <c r="G1597" t="str">
        <f ca="1">IFERROR(
   IF(
      TODAY() - _xlfn.XLOOKUP(C1597, Historico_de_ventas!F:F, Historico_de_ventas!C:C, "") &lt;= 90,
      "activo",
      "inactivo"
   ),
   "Nuevo Cliente"
)</f>
        <v>Nuevo Cliente</v>
      </c>
    </row>
    <row r="1598" spans="1:7" ht="28.8" hidden="1" x14ac:dyDescent="0.3">
      <c r="A1598" s="13" t="s">
        <v>49</v>
      </c>
      <c r="B1598" s="13" t="s">
        <v>1587</v>
      </c>
      <c r="C1598" s="13" t="s">
        <v>1586</v>
      </c>
      <c r="D1598" s="13" t="s">
        <v>10372</v>
      </c>
      <c r="E1598" s="13"/>
      <c r="F1598" s="13"/>
      <c r="G1598" t="str">
        <f ca="1">IFERROR(
   IF(
      TODAY() - _xlfn.XLOOKUP(C1598, Historico_de_ventas!F:F, Historico_de_ventas!C:C, "") &lt;= 90,
      "activo",
      "inactivo"
   ),
   "Nuevo Cliente"
)</f>
        <v>activo</v>
      </c>
    </row>
    <row r="1599" spans="1:7" ht="28.8" hidden="1" x14ac:dyDescent="0.3">
      <c r="A1599" s="13"/>
      <c r="B1599" s="13" t="s">
        <v>10648</v>
      </c>
      <c r="C1599" s="13" t="s">
        <v>4021</v>
      </c>
      <c r="D1599" s="13" t="s">
        <v>10372</v>
      </c>
      <c r="E1599" s="13"/>
      <c r="F1599" s="13"/>
      <c r="G1599" t="str">
        <f ca="1">IFERROR(
   IF(
      TODAY() - _xlfn.XLOOKUP(C1599, Historico_de_ventas!F:F, Historico_de_ventas!C:C, "") &lt;= 90,
      "activo",
      "inactivo"
   ),
   "Nuevo Cliente"
)</f>
        <v>Nuevo Cliente</v>
      </c>
    </row>
    <row r="1600" spans="1:7" ht="28.8" hidden="1" x14ac:dyDescent="0.3">
      <c r="A1600" s="13" t="s">
        <v>49</v>
      </c>
      <c r="B1600" s="13" t="s">
        <v>10649</v>
      </c>
      <c r="C1600" s="13" t="s">
        <v>7116</v>
      </c>
      <c r="D1600" s="13" t="s">
        <v>10372</v>
      </c>
      <c r="E1600" s="13"/>
      <c r="F1600" s="13"/>
      <c r="G1600" t="str">
        <f ca="1">IFERROR(
   IF(
      TODAY() - _xlfn.XLOOKUP(C1600, Historico_de_ventas!F:F, Historico_de_ventas!C:C, "") &lt;= 90,
      "activo",
      "inactivo"
   ),
   "Nuevo Cliente"
)</f>
        <v>Nuevo Cliente</v>
      </c>
    </row>
    <row r="1601" spans="1:7" ht="28.8" hidden="1" x14ac:dyDescent="0.3">
      <c r="A1601" s="13" t="s">
        <v>10301</v>
      </c>
      <c r="B1601" s="13" t="s">
        <v>10660</v>
      </c>
      <c r="C1601" s="13" t="s">
        <v>8588</v>
      </c>
      <c r="D1601" s="13" t="s">
        <v>10372</v>
      </c>
      <c r="E1601" s="13"/>
      <c r="F1601" s="13"/>
      <c r="G1601" t="str">
        <f ca="1">IFERROR(
   IF(
      TODAY() - _xlfn.XLOOKUP(C1601, Historico_de_ventas!F:F, Historico_de_ventas!C:C, "") &lt;= 90,
      "activo",
      "inactivo"
   ),
   "Nuevo Cliente"
)</f>
        <v>Nuevo Cliente</v>
      </c>
    </row>
    <row r="1602" spans="1:7" ht="28.8" hidden="1" x14ac:dyDescent="0.3">
      <c r="A1602" s="13" t="s">
        <v>3051</v>
      </c>
      <c r="B1602" s="13" t="s">
        <v>3050</v>
      </c>
      <c r="C1602" s="13" t="s">
        <v>222</v>
      </c>
      <c r="D1602" s="13" t="s">
        <v>10372</v>
      </c>
      <c r="E1602" s="13"/>
      <c r="F1602" s="13"/>
      <c r="G1602" t="str">
        <f ca="1">IFERROR(
   IF(
      TODAY() - _xlfn.XLOOKUP(C1602, Historico_de_ventas!F:F, Historico_de_ventas!C:C, "") &lt;= 90,
      "activo",
      "inactivo"
   ),
   "Nuevo Cliente"
)</f>
        <v>Nuevo Cliente</v>
      </c>
    </row>
    <row r="1603" spans="1:7" ht="28.8" hidden="1" x14ac:dyDescent="0.3">
      <c r="A1603" s="13" t="s">
        <v>327</v>
      </c>
      <c r="B1603" s="13" t="s">
        <v>10661</v>
      </c>
      <c r="C1603" s="13" t="s">
        <v>8589</v>
      </c>
      <c r="D1603" s="13" t="s">
        <v>10372</v>
      </c>
      <c r="E1603" s="13"/>
      <c r="F1603" s="13"/>
      <c r="G1603" t="str">
        <f ca="1">IFERROR(
   IF(
      TODAY() - _xlfn.XLOOKUP(C1603, Historico_de_ventas!F:F, Historico_de_ventas!C:C, "") &lt;= 90,
      "activo",
      "inactivo"
   ),
   "Nuevo Cliente"
)</f>
        <v>inactivo</v>
      </c>
    </row>
    <row r="1604" spans="1:7" ht="28.8" x14ac:dyDescent="0.3">
      <c r="A1604" s="13"/>
      <c r="B1604" s="13" t="s">
        <v>13405</v>
      </c>
      <c r="C1604" s="13" t="s">
        <v>13406</v>
      </c>
      <c r="D1604" s="13" t="s">
        <v>10372</v>
      </c>
      <c r="E1604" s="13" t="s">
        <v>13079</v>
      </c>
      <c r="F1604" s="13"/>
      <c r="G1604" t="str">
        <f ca="1">IFERROR(
   IF(
      TODAY() - _xlfn.XLOOKUP(C1604, Historico_de_ventas!F:F, Historico_de_ventas!C:C, "") &lt;= 90,
      "activo",
      "inactivo"
   ),
   "Nuevo Cliente"
)</f>
        <v>inactivo</v>
      </c>
    </row>
    <row r="1605" spans="1:7" ht="43.2" hidden="1" x14ac:dyDescent="0.3">
      <c r="A1605" s="13" t="s">
        <v>40</v>
      </c>
      <c r="B1605" s="13" t="s">
        <v>13407</v>
      </c>
      <c r="C1605" s="13" t="s">
        <v>13408</v>
      </c>
      <c r="D1605" s="13" t="s">
        <v>10372</v>
      </c>
      <c r="E1605" s="13" t="s">
        <v>13021</v>
      </c>
      <c r="F1605" s="13"/>
      <c r="G1605" t="str">
        <f ca="1">IFERROR(
   IF(
      TODAY() - _xlfn.XLOOKUP(C1605, Historico_de_ventas!F:F, Historico_de_ventas!C:C, "") &lt;= 90,
      "activo",
      "inactivo"
   ),
   "Nuevo Cliente"
)</f>
        <v>inactivo</v>
      </c>
    </row>
    <row r="1606" spans="1:7" ht="28.8" hidden="1" x14ac:dyDescent="0.3">
      <c r="A1606" s="13" t="s">
        <v>1521</v>
      </c>
      <c r="B1606" s="13" t="s">
        <v>1520</v>
      </c>
      <c r="C1606" s="13" t="s">
        <v>1519</v>
      </c>
      <c r="D1606" s="13" t="s">
        <v>10372</v>
      </c>
      <c r="E1606" s="13"/>
      <c r="F1606" s="13"/>
      <c r="G1606" t="str">
        <f ca="1">IFERROR(
   IF(
      TODAY() - _xlfn.XLOOKUP(C1606, Historico_de_ventas!F:F, Historico_de_ventas!C:C, "") &lt;= 90,
      "activo",
      "inactivo"
   ),
   "Nuevo Cliente"
)</f>
        <v>Nuevo Cliente</v>
      </c>
    </row>
    <row r="1607" spans="1:7" ht="28.8" hidden="1" x14ac:dyDescent="0.3">
      <c r="A1607" s="13" t="s">
        <v>4035</v>
      </c>
      <c r="B1607" s="13" t="s">
        <v>4034</v>
      </c>
      <c r="C1607" s="13" t="s">
        <v>4033</v>
      </c>
      <c r="D1607" s="13" t="s">
        <v>10372</v>
      </c>
      <c r="E1607" s="13"/>
      <c r="F1607" s="13"/>
      <c r="G1607" t="str">
        <f ca="1">IFERROR(
   IF(
      TODAY() - _xlfn.XLOOKUP(C1607, Historico_de_ventas!F:F, Historico_de_ventas!C:C, "") &lt;= 90,
      "activo",
      "inactivo"
   ),
   "Nuevo Cliente"
)</f>
        <v>Nuevo Cliente</v>
      </c>
    </row>
    <row r="1608" spans="1:7" ht="28.8" hidden="1" x14ac:dyDescent="0.3">
      <c r="A1608" s="13" t="s">
        <v>526</v>
      </c>
      <c r="B1608" s="13" t="s">
        <v>10662</v>
      </c>
      <c r="C1608" s="13" t="s">
        <v>8590</v>
      </c>
      <c r="D1608" s="13" t="s">
        <v>10372</v>
      </c>
      <c r="E1608" s="13"/>
      <c r="F1608" s="13"/>
      <c r="G1608" t="str">
        <f ca="1">IFERROR(
   IF(
      TODAY() - _xlfn.XLOOKUP(C1608, Historico_de_ventas!F:F, Historico_de_ventas!C:C, "") &lt;= 90,
      "activo",
      "inactivo"
   ),
   "Nuevo Cliente"
)</f>
        <v>Nuevo Cliente</v>
      </c>
    </row>
    <row r="1609" spans="1:7" hidden="1" x14ac:dyDescent="0.3">
      <c r="A1609" s="13"/>
      <c r="B1609" s="13" t="s">
        <v>10653</v>
      </c>
      <c r="C1609" s="13" t="s">
        <v>2319</v>
      </c>
      <c r="D1609" s="13" t="s">
        <v>10372</v>
      </c>
      <c r="E1609" s="13"/>
      <c r="F1609" s="13"/>
      <c r="G1609" t="str">
        <f ca="1">IFERROR(
   IF(
      TODAY() - _xlfn.XLOOKUP(C1609, Historico_de_ventas!F:F, Historico_de_ventas!C:C, "") &lt;= 90,
      "activo",
      "inactivo"
   ),
   "Nuevo Cliente"
)</f>
        <v>Nuevo Cliente</v>
      </c>
    </row>
    <row r="1610" spans="1:7" ht="28.8" hidden="1" x14ac:dyDescent="0.3">
      <c r="A1610" s="13" t="s">
        <v>327</v>
      </c>
      <c r="B1610" s="13" t="s">
        <v>1734</v>
      </c>
      <c r="C1610" s="13" t="s">
        <v>8591</v>
      </c>
      <c r="D1610" s="13" t="s">
        <v>10372</v>
      </c>
      <c r="E1610" s="13"/>
      <c r="F1610" s="13"/>
      <c r="G1610" t="str">
        <f ca="1">IFERROR(
   IF(
      TODAY() - _xlfn.XLOOKUP(C1610, Historico_de_ventas!F:F, Historico_de_ventas!C:C, "") &lt;= 90,
      "activo",
      "inactivo"
   ),
   "Nuevo Cliente"
)</f>
        <v>Nuevo Cliente</v>
      </c>
    </row>
    <row r="1611" spans="1:7" hidden="1" x14ac:dyDescent="0.3">
      <c r="A1611" s="13"/>
      <c r="B1611" s="13" t="s">
        <v>6959</v>
      </c>
      <c r="C1611" s="13" t="s">
        <v>829</v>
      </c>
      <c r="D1611" s="13" t="s">
        <v>10372</v>
      </c>
      <c r="E1611" s="13"/>
      <c r="F1611" s="13"/>
      <c r="G1611" t="str">
        <f ca="1">IFERROR(
   IF(
      TODAY() - _xlfn.XLOOKUP(C1611, Historico_de_ventas!F:F, Historico_de_ventas!C:C, "") &lt;= 90,
      "activo",
      "inactivo"
   ),
   "Nuevo Cliente"
)</f>
        <v>Nuevo Cliente</v>
      </c>
    </row>
    <row r="1612" spans="1:7" ht="28.8" hidden="1" x14ac:dyDescent="0.3">
      <c r="A1612" s="13"/>
      <c r="B1612" s="13"/>
      <c r="C1612" s="13" t="s">
        <v>8592</v>
      </c>
      <c r="D1612" s="13" t="s">
        <v>10372</v>
      </c>
      <c r="E1612" s="13"/>
      <c r="F1612" s="13"/>
      <c r="G1612" t="str">
        <f ca="1">IFERROR(
   IF(
      TODAY() - _xlfn.XLOOKUP(C1612, Historico_de_ventas!F:F, Historico_de_ventas!C:C, "") &lt;= 90,
      "activo",
      "inactivo"
   ),
   "Nuevo Cliente"
)</f>
        <v>Nuevo Cliente</v>
      </c>
    </row>
    <row r="1613" spans="1:7" ht="28.8" hidden="1" x14ac:dyDescent="0.3">
      <c r="A1613" s="13" t="s">
        <v>40</v>
      </c>
      <c r="B1613" s="13" t="s">
        <v>7605</v>
      </c>
      <c r="C1613" s="13" t="s">
        <v>7604</v>
      </c>
      <c r="D1613" s="13" t="s">
        <v>10372</v>
      </c>
      <c r="E1613" s="13"/>
      <c r="F1613" s="13"/>
      <c r="G1613" t="str">
        <f ca="1">IFERROR(
   IF(
      TODAY() - _xlfn.XLOOKUP(C1613, Historico_de_ventas!F:F, Historico_de_ventas!C:C, "") &lt;= 90,
      "activo",
      "inactivo"
   ),
   "Nuevo Cliente"
)</f>
        <v>Nuevo Cliente</v>
      </c>
    </row>
    <row r="1614" spans="1:7" ht="28.8" x14ac:dyDescent="0.3">
      <c r="A1614" s="13" t="s">
        <v>559</v>
      </c>
      <c r="B1614" s="13" t="s">
        <v>10663</v>
      </c>
      <c r="C1614" s="13" t="s">
        <v>8593</v>
      </c>
      <c r="D1614" s="13" t="s">
        <v>10372</v>
      </c>
      <c r="E1614" s="13" t="s">
        <v>13231</v>
      </c>
      <c r="F1614" s="13"/>
      <c r="G1614" t="str">
        <f ca="1">IFERROR(
   IF(
      TODAY() - _xlfn.XLOOKUP(C1614, Historico_de_ventas!F:F, Historico_de_ventas!C:C, "") &lt;= 90,
      "activo",
      "inactivo"
   ),
   "Nuevo Cliente"
)</f>
        <v>inactivo</v>
      </c>
    </row>
    <row r="1615" spans="1:7" ht="28.8" hidden="1" x14ac:dyDescent="0.3">
      <c r="A1615" s="13" t="s">
        <v>451</v>
      </c>
      <c r="B1615" s="13" t="s">
        <v>51</v>
      </c>
      <c r="C1615" s="13" t="s">
        <v>390</v>
      </c>
      <c r="D1615" s="13" t="s">
        <v>10372</v>
      </c>
      <c r="E1615" s="13"/>
      <c r="F1615" s="13"/>
      <c r="G1615" t="str">
        <f ca="1">IFERROR(
   IF(
      TODAY() - _xlfn.XLOOKUP(C1615, Historico_de_ventas!F:F, Historico_de_ventas!C:C, "") &lt;= 90,
      "activo",
      "inactivo"
   ),
   "Nuevo Cliente"
)</f>
        <v>inactivo</v>
      </c>
    </row>
    <row r="1616" spans="1:7" hidden="1" x14ac:dyDescent="0.3">
      <c r="A1616" s="13" t="s">
        <v>312</v>
      </c>
      <c r="B1616" s="13"/>
      <c r="C1616" s="13" t="s">
        <v>1472</v>
      </c>
      <c r="D1616" s="13" t="s">
        <v>10372</v>
      </c>
      <c r="E1616" s="13"/>
      <c r="F1616" s="13"/>
      <c r="G1616" t="str">
        <f ca="1">IFERROR(
   IF(
      TODAY() - _xlfn.XLOOKUP(C1616, Historico_de_ventas!F:F, Historico_de_ventas!C:C, "") &lt;= 90,
      "activo",
      "inactivo"
   ),
   "Nuevo Cliente"
)</f>
        <v>Nuevo Cliente</v>
      </c>
    </row>
    <row r="1617" spans="1:7" hidden="1" x14ac:dyDescent="0.3">
      <c r="A1617" s="13" t="s">
        <v>312</v>
      </c>
      <c r="B1617" s="13" t="s">
        <v>8181</v>
      </c>
      <c r="C1617" s="13" t="s">
        <v>5046</v>
      </c>
      <c r="D1617" s="13" t="s">
        <v>10372</v>
      </c>
      <c r="E1617" s="13"/>
      <c r="F1617" s="13"/>
      <c r="G1617" t="str">
        <f ca="1">IFERROR(
   IF(
      TODAY() - _xlfn.XLOOKUP(C1617, Historico_de_ventas!F:F, Historico_de_ventas!C:C, "") &lt;= 90,
      "activo",
      "inactivo"
   ),
   "Nuevo Cliente"
)</f>
        <v>Nuevo Cliente</v>
      </c>
    </row>
    <row r="1618" spans="1:7" hidden="1" x14ac:dyDescent="0.3">
      <c r="A1618" s="13" t="s">
        <v>6</v>
      </c>
      <c r="B1618" s="13"/>
      <c r="C1618" s="13" t="s">
        <v>5134</v>
      </c>
      <c r="D1618" s="13" t="s">
        <v>10372</v>
      </c>
      <c r="E1618" s="13"/>
      <c r="F1618" s="13"/>
      <c r="G1618" t="str">
        <f ca="1">IFERROR(
   IF(
      TODAY() - _xlfn.XLOOKUP(C1618, Historico_de_ventas!F:F, Historico_de_ventas!C:C, "") &lt;= 90,
      "activo",
      "inactivo"
   ),
   "Nuevo Cliente"
)</f>
        <v>Nuevo Cliente</v>
      </c>
    </row>
    <row r="1619" spans="1:7" hidden="1" x14ac:dyDescent="0.3">
      <c r="A1619" s="13"/>
      <c r="B1619" s="13" t="s">
        <v>283</v>
      </c>
      <c r="C1619" s="13" t="s">
        <v>8594</v>
      </c>
      <c r="D1619" s="13" t="s">
        <v>10372</v>
      </c>
      <c r="E1619" s="13"/>
      <c r="F1619" s="13"/>
      <c r="G1619" t="str">
        <f ca="1">IFERROR(
   IF(
      TODAY() - _xlfn.XLOOKUP(C1619, Historico_de_ventas!F:F, Historico_de_ventas!C:C, "") &lt;= 90,
      "activo",
      "inactivo"
   ),
   "Nuevo Cliente"
)</f>
        <v>Nuevo Cliente</v>
      </c>
    </row>
    <row r="1620" spans="1:7" ht="28.8" hidden="1" x14ac:dyDescent="0.3">
      <c r="A1620" s="13" t="s">
        <v>106</v>
      </c>
      <c r="B1620" s="13" t="s">
        <v>4007</v>
      </c>
      <c r="C1620" s="13" t="s">
        <v>4006</v>
      </c>
      <c r="D1620" s="13" t="s">
        <v>10372</v>
      </c>
      <c r="E1620" s="13"/>
      <c r="F1620" s="13"/>
      <c r="G1620" t="str">
        <f ca="1">IFERROR(
   IF(
      TODAY() - _xlfn.XLOOKUP(C1620, Historico_de_ventas!F:F, Historico_de_ventas!C:C, "") &lt;= 90,
      "activo",
      "inactivo"
   ),
   "Nuevo Cliente"
)</f>
        <v>Nuevo Cliente</v>
      </c>
    </row>
    <row r="1621" spans="1:7" ht="28.8" hidden="1" x14ac:dyDescent="0.3">
      <c r="A1621" s="13" t="s">
        <v>152</v>
      </c>
      <c r="B1621" s="13" t="s">
        <v>10664</v>
      </c>
      <c r="C1621" s="13" t="s">
        <v>8595</v>
      </c>
      <c r="D1621" s="13" t="s">
        <v>10372</v>
      </c>
      <c r="E1621" s="13"/>
      <c r="F1621" s="13"/>
      <c r="G1621" t="str">
        <f ca="1">IFERROR(
   IF(
      TODAY() - _xlfn.XLOOKUP(C1621, Historico_de_ventas!F:F, Historico_de_ventas!C:C, "") &lt;= 90,
      "activo",
      "inactivo"
   ),
   "Nuevo Cliente"
)</f>
        <v>Nuevo Cliente</v>
      </c>
    </row>
    <row r="1622" spans="1:7" hidden="1" x14ac:dyDescent="0.3">
      <c r="A1622" s="13" t="s">
        <v>2032</v>
      </c>
      <c r="B1622" s="13" t="s">
        <v>4204</v>
      </c>
      <c r="C1622" s="13" t="s">
        <v>4203</v>
      </c>
      <c r="D1622" s="13" t="s">
        <v>10372</v>
      </c>
      <c r="E1622" s="13"/>
      <c r="F1622" s="13"/>
      <c r="G1622" t="str">
        <f ca="1">IFERROR(
   IF(
      TODAY() - _xlfn.XLOOKUP(C1622, Historico_de_ventas!F:F, Historico_de_ventas!C:C, "") &lt;= 90,
      "activo",
      "inactivo"
   ),
   "Nuevo Cliente"
)</f>
        <v>Nuevo Cliente</v>
      </c>
    </row>
    <row r="1623" spans="1:7" hidden="1" x14ac:dyDescent="0.3">
      <c r="A1623" s="13" t="s">
        <v>49</v>
      </c>
      <c r="B1623" s="13" t="s">
        <v>10665</v>
      </c>
      <c r="C1623" s="13" t="s">
        <v>4629</v>
      </c>
      <c r="D1623" s="13" t="s">
        <v>10372</v>
      </c>
      <c r="E1623" s="13"/>
      <c r="F1623" s="13"/>
      <c r="G1623" t="str">
        <f ca="1">IFERROR(
   IF(
      TODAY() - _xlfn.XLOOKUP(C1623, Historico_de_ventas!F:F, Historico_de_ventas!C:C, "") &lt;= 90,
      "activo",
      "inactivo"
   ),
   "Nuevo Cliente"
)</f>
        <v>Nuevo Cliente</v>
      </c>
    </row>
    <row r="1624" spans="1:7" hidden="1" x14ac:dyDescent="0.3">
      <c r="A1624" s="13" t="s">
        <v>49</v>
      </c>
      <c r="B1624" s="13" t="s">
        <v>10666</v>
      </c>
      <c r="C1624" s="13" t="s">
        <v>8596</v>
      </c>
      <c r="D1624" s="13" t="s">
        <v>10372</v>
      </c>
      <c r="E1624" s="13"/>
      <c r="F1624" s="13"/>
      <c r="G1624" t="str">
        <f ca="1">IFERROR(
   IF(
      TODAY() - _xlfn.XLOOKUP(C1624, Historico_de_ventas!F:F, Historico_de_ventas!C:C, "") &lt;= 90,
      "activo",
      "inactivo"
   ),
   "Nuevo Cliente"
)</f>
        <v>Nuevo Cliente</v>
      </c>
    </row>
    <row r="1625" spans="1:7" hidden="1" x14ac:dyDescent="0.3">
      <c r="A1625" s="13"/>
      <c r="B1625" s="13"/>
      <c r="C1625" s="13" t="s">
        <v>6711</v>
      </c>
      <c r="D1625" s="13" t="s">
        <v>10372</v>
      </c>
      <c r="E1625" s="13"/>
      <c r="F1625" s="13"/>
      <c r="G1625" t="str">
        <f ca="1">IFERROR(
   IF(
      TODAY() - _xlfn.XLOOKUP(C1625, Historico_de_ventas!F:F, Historico_de_ventas!C:C, "") &lt;= 90,
      "activo",
      "inactivo"
   ),
   "Nuevo Cliente"
)</f>
        <v>Nuevo Cliente</v>
      </c>
    </row>
    <row r="1626" spans="1:7" ht="28.8" hidden="1" x14ac:dyDescent="0.3">
      <c r="A1626" s="13" t="s">
        <v>49</v>
      </c>
      <c r="B1626" s="13" t="s">
        <v>10667</v>
      </c>
      <c r="C1626" s="13" t="s">
        <v>7388</v>
      </c>
      <c r="D1626" s="13" t="s">
        <v>10372</v>
      </c>
      <c r="E1626" s="13"/>
      <c r="F1626" s="13"/>
      <c r="G1626" t="str">
        <f ca="1">IFERROR(
   IF(
      TODAY() - _xlfn.XLOOKUP(C1626, Historico_de_ventas!F:F, Historico_de_ventas!C:C, "") &lt;= 90,
      "activo",
      "inactivo"
   ),
   "Nuevo Cliente"
)</f>
        <v>Nuevo Cliente</v>
      </c>
    </row>
    <row r="1627" spans="1:7" hidden="1" x14ac:dyDescent="0.3">
      <c r="A1627" s="13" t="s">
        <v>141</v>
      </c>
      <c r="B1627" s="13" t="s">
        <v>6512</v>
      </c>
      <c r="C1627" s="13" t="s">
        <v>8597</v>
      </c>
      <c r="D1627" s="13" t="s">
        <v>10372</v>
      </c>
      <c r="E1627" s="13"/>
      <c r="F1627" s="13"/>
      <c r="G1627" t="str">
        <f ca="1">IFERROR(
   IF(
      TODAY() - _xlfn.XLOOKUP(C1627, Historico_de_ventas!F:F, Historico_de_ventas!C:C, "") &lt;= 90,
      "activo",
      "inactivo"
   ),
   "Nuevo Cliente"
)</f>
        <v>Nuevo Cliente</v>
      </c>
    </row>
    <row r="1628" spans="1:7" ht="28.8" hidden="1" x14ac:dyDescent="0.3">
      <c r="A1628" s="13"/>
      <c r="B1628" s="13" t="s">
        <v>10668</v>
      </c>
      <c r="C1628" s="13" t="s">
        <v>4551</v>
      </c>
      <c r="D1628" s="13" t="s">
        <v>10372</v>
      </c>
      <c r="E1628" s="13"/>
      <c r="F1628" s="13"/>
      <c r="G1628" t="str">
        <f ca="1">IFERROR(
   IF(
      TODAY() - _xlfn.XLOOKUP(C1628, Historico_de_ventas!F:F, Historico_de_ventas!C:C, "") &lt;= 90,
      "activo",
      "inactivo"
   ),
   "Nuevo Cliente"
)</f>
        <v>Nuevo Cliente</v>
      </c>
    </row>
    <row r="1629" spans="1:7" hidden="1" x14ac:dyDescent="0.3">
      <c r="A1629" s="13"/>
      <c r="B1629" s="13" t="s">
        <v>10669</v>
      </c>
      <c r="C1629" s="13" t="s">
        <v>5552</v>
      </c>
      <c r="D1629" s="13" t="s">
        <v>10372</v>
      </c>
      <c r="E1629" s="13"/>
      <c r="F1629" s="13"/>
      <c r="G1629" t="str">
        <f ca="1">IFERROR(
   IF(
      TODAY() - _xlfn.XLOOKUP(C1629, Historico_de_ventas!F:F, Historico_de_ventas!C:C, "") &lt;= 90,
      "activo",
      "inactivo"
   ),
   "Nuevo Cliente"
)</f>
        <v>Nuevo Cliente</v>
      </c>
    </row>
    <row r="1630" spans="1:7" hidden="1" x14ac:dyDescent="0.3">
      <c r="A1630" s="13"/>
      <c r="B1630" s="13" t="s">
        <v>3860</v>
      </c>
      <c r="C1630" s="13" t="s">
        <v>5313</v>
      </c>
      <c r="D1630" s="13" t="s">
        <v>10372</v>
      </c>
      <c r="E1630" s="13"/>
      <c r="F1630" s="13"/>
      <c r="G1630" t="str">
        <f ca="1">IFERROR(
   IF(
      TODAY() - _xlfn.XLOOKUP(C1630, Historico_de_ventas!F:F, Historico_de_ventas!C:C, "") &lt;= 90,
      "activo",
      "inactivo"
   ),
   "Nuevo Cliente"
)</f>
        <v>Nuevo Cliente</v>
      </c>
    </row>
    <row r="1631" spans="1:7" hidden="1" x14ac:dyDescent="0.3">
      <c r="A1631" s="13" t="s">
        <v>1449</v>
      </c>
      <c r="B1631" s="13" t="s">
        <v>4729</v>
      </c>
      <c r="C1631" s="13" t="s">
        <v>411</v>
      </c>
      <c r="D1631" s="13" t="s">
        <v>10372</v>
      </c>
      <c r="E1631" s="13"/>
      <c r="F1631" s="13"/>
      <c r="G1631" t="str">
        <f ca="1">IFERROR(
   IF(
      TODAY() - _xlfn.XLOOKUP(C1631, Historico_de_ventas!F:F, Historico_de_ventas!C:C, "") &lt;= 90,
      "activo",
      "inactivo"
   ),
   "Nuevo Cliente"
)</f>
        <v>inactivo</v>
      </c>
    </row>
    <row r="1632" spans="1:7" hidden="1" x14ac:dyDescent="0.3">
      <c r="A1632" s="13"/>
      <c r="B1632" s="13" t="s">
        <v>10658</v>
      </c>
      <c r="C1632" s="13" t="s">
        <v>4858</v>
      </c>
      <c r="D1632" s="13" t="s">
        <v>10372</v>
      </c>
      <c r="E1632" s="13"/>
      <c r="F1632" s="13"/>
      <c r="G1632" t="str">
        <f ca="1">IFERROR(
   IF(
      TODAY() - _xlfn.XLOOKUP(C1632, Historico_de_ventas!F:F, Historico_de_ventas!C:C, "") &lt;= 90,
      "activo",
      "inactivo"
   ),
   "Nuevo Cliente"
)</f>
        <v>Nuevo Cliente</v>
      </c>
    </row>
    <row r="1633" spans="1:7" hidden="1" x14ac:dyDescent="0.3">
      <c r="A1633" s="13" t="s">
        <v>218</v>
      </c>
      <c r="B1633" s="13"/>
      <c r="C1633" s="13" t="s">
        <v>8598</v>
      </c>
      <c r="D1633" s="13" t="s">
        <v>10372</v>
      </c>
      <c r="E1633" s="13"/>
      <c r="F1633" s="13"/>
      <c r="G1633" t="str">
        <f ca="1">IFERROR(
   IF(
      TODAY() - _xlfn.XLOOKUP(C1633, Historico_de_ventas!F:F, Historico_de_ventas!C:C, "") &lt;= 90,
      "activo",
      "inactivo"
   ),
   "Nuevo Cliente"
)</f>
        <v>inactivo</v>
      </c>
    </row>
    <row r="1634" spans="1:7" hidden="1" x14ac:dyDescent="0.3">
      <c r="A1634" s="13" t="s">
        <v>123</v>
      </c>
      <c r="B1634" s="13" t="s">
        <v>2604</v>
      </c>
      <c r="C1634" s="13" t="s">
        <v>5851</v>
      </c>
      <c r="D1634" s="13" t="s">
        <v>10372</v>
      </c>
      <c r="E1634" s="13"/>
      <c r="F1634" s="13"/>
      <c r="G1634" t="str">
        <f ca="1">IFERROR(
   IF(
      TODAY() - _xlfn.XLOOKUP(C1634, Historico_de_ventas!F:F, Historico_de_ventas!C:C, "") &lt;= 90,
      "activo",
      "inactivo"
   ),
   "Nuevo Cliente"
)</f>
        <v>Nuevo Cliente</v>
      </c>
    </row>
    <row r="1635" spans="1:7" ht="28.8" hidden="1" x14ac:dyDescent="0.3">
      <c r="A1635" s="13" t="s">
        <v>5</v>
      </c>
      <c r="B1635" s="13" t="s">
        <v>7216</v>
      </c>
      <c r="C1635" s="13" t="s">
        <v>4378</v>
      </c>
      <c r="D1635" s="13" t="s">
        <v>10372</v>
      </c>
      <c r="E1635" s="13"/>
      <c r="F1635" s="13"/>
      <c r="G1635" t="str">
        <f ca="1">IFERROR(
   IF(
      TODAY() - _xlfn.XLOOKUP(C1635, Historico_de_ventas!F:F, Historico_de_ventas!C:C, "") &lt;= 90,
      "activo",
      "inactivo"
   ),
   "Nuevo Cliente"
)</f>
        <v>Nuevo Cliente</v>
      </c>
    </row>
    <row r="1636" spans="1:7" ht="28.8" hidden="1" x14ac:dyDescent="0.3">
      <c r="A1636" s="13" t="s">
        <v>121</v>
      </c>
      <c r="B1636" s="13" t="s">
        <v>482</v>
      </c>
      <c r="C1636" s="13" t="s">
        <v>481</v>
      </c>
      <c r="D1636" s="13" t="s">
        <v>10372</v>
      </c>
      <c r="E1636" s="13"/>
      <c r="F1636" s="13"/>
      <c r="G1636" t="str">
        <f ca="1">IFERROR(
   IF(
      TODAY() - _xlfn.XLOOKUP(C1636, Historico_de_ventas!F:F, Historico_de_ventas!C:C, "") &lt;= 90,
      "activo",
      "inactivo"
   ),
   "Nuevo Cliente"
)</f>
        <v>Nuevo Cliente</v>
      </c>
    </row>
    <row r="1637" spans="1:7" hidden="1" x14ac:dyDescent="0.3">
      <c r="A1637" s="13"/>
      <c r="B1637" s="13"/>
      <c r="C1637" s="13" t="s">
        <v>13409</v>
      </c>
      <c r="D1637" s="13"/>
      <c r="E1637" s="13"/>
      <c r="F1637" s="13"/>
      <c r="G1637" t="str">
        <f ca="1">IFERROR(
   IF(
      TODAY() - _xlfn.XLOOKUP(C1637, Historico_de_ventas!F:F, Historico_de_ventas!C:C, "") &lt;= 90,
      "activo",
      "inactivo"
   ),
   "Nuevo Cliente"
)</f>
        <v>Nuevo Cliente</v>
      </c>
    </row>
    <row r="1638" spans="1:7" hidden="1" x14ac:dyDescent="0.3">
      <c r="A1638" s="13" t="s">
        <v>938</v>
      </c>
      <c r="B1638" s="13" t="s">
        <v>7654</v>
      </c>
      <c r="C1638" s="13" t="s">
        <v>8599</v>
      </c>
      <c r="D1638" s="13" t="s">
        <v>10372</v>
      </c>
      <c r="E1638" s="13"/>
      <c r="F1638" s="13"/>
      <c r="G1638" t="str">
        <f ca="1">IFERROR(
   IF(
      TODAY() - _xlfn.XLOOKUP(C1638, Historico_de_ventas!F:F, Historico_de_ventas!C:C, "") &lt;= 90,
      "activo",
      "inactivo"
   ),
   "Nuevo Cliente"
)</f>
        <v>inactivo</v>
      </c>
    </row>
    <row r="1639" spans="1:7" hidden="1" x14ac:dyDescent="0.3">
      <c r="A1639" s="13" t="s">
        <v>6</v>
      </c>
      <c r="B1639" s="13" t="s">
        <v>906</v>
      </c>
      <c r="C1639" s="13" t="s">
        <v>649</v>
      </c>
      <c r="D1639" s="13" t="s">
        <v>10372</v>
      </c>
      <c r="E1639" s="13"/>
      <c r="F1639" s="13"/>
      <c r="G1639" t="str">
        <f ca="1">IFERROR(
   IF(
      TODAY() - _xlfn.XLOOKUP(C1639, Historico_de_ventas!F:F, Historico_de_ventas!C:C, "") &lt;= 90,
      "activo",
      "inactivo"
   ),
   "Nuevo Cliente"
)</f>
        <v>Nuevo Cliente</v>
      </c>
    </row>
    <row r="1640" spans="1:7" hidden="1" x14ac:dyDescent="0.3">
      <c r="A1640" s="13" t="s">
        <v>121</v>
      </c>
      <c r="B1640" s="13" t="s">
        <v>2658</v>
      </c>
      <c r="C1640" s="13" t="s">
        <v>2657</v>
      </c>
      <c r="D1640" s="13" t="s">
        <v>10372</v>
      </c>
      <c r="E1640" s="13"/>
      <c r="F1640" s="13"/>
      <c r="G1640" t="str">
        <f ca="1">IFERROR(
   IF(
      TODAY() - _xlfn.XLOOKUP(C1640, Historico_de_ventas!F:F, Historico_de_ventas!C:C, "") &lt;= 90,
      "activo",
      "inactivo"
   ),
   "Nuevo Cliente"
)</f>
        <v>Nuevo Cliente</v>
      </c>
    </row>
    <row r="1641" spans="1:7" hidden="1" x14ac:dyDescent="0.3">
      <c r="A1641" s="13" t="s">
        <v>49</v>
      </c>
      <c r="B1641" s="13" t="s">
        <v>10670</v>
      </c>
      <c r="C1641" s="13" t="s">
        <v>8600</v>
      </c>
      <c r="D1641" s="13" t="s">
        <v>10372</v>
      </c>
      <c r="E1641" s="13"/>
      <c r="F1641" s="13"/>
      <c r="G1641" t="str">
        <f ca="1">IFERROR(
   IF(
      TODAY() - _xlfn.XLOOKUP(C1641, Historico_de_ventas!F:F, Historico_de_ventas!C:C, "") &lt;= 90,
      "activo",
      "inactivo"
   ),
   "Nuevo Cliente"
)</f>
        <v>inactivo</v>
      </c>
    </row>
    <row r="1642" spans="1:7" hidden="1" x14ac:dyDescent="0.3">
      <c r="A1642" s="13" t="s">
        <v>63</v>
      </c>
      <c r="B1642" s="13" t="s">
        <v>5759</v>
      </c>
      <c r="C1642" s="13" t="s">
        <v>5758</v>
      </c>
      <c r="D1642" s="13" t="s">
        <v>10372</v>
      </c>
      <c r="E1642" s="13"/>
      <c r="F1642" s="13"/>
      <c r="G1642" t="str">
        <f ca="1">IFERROR(
   IF(
      TODAY() - _xlfn.XLOOKUP(C1642, Historico_de_ventas!F:F, Historico_de_ventas!C:C, "") &lt;= 90,
      "activo",
      "inactivo"
   ),
   "Nuevo Cliente"
)</f>
        <v>Nuevo Cliente</v>
      </c>
    </row>
    <row r="1643" spans="1:7" hidden="1" x14ac:dyDescent="0.3">
      <c r="A1643" s="13" t="s">
        <v>6</v>
      </c>
      <c r="B1643" s="13"/>
      <c r="C1643" s="13" t="s">
        <v>496</v>
      </c>
      <c r="D1643" s="13" t="s">
        <v>10372</v>
      </c>
      <c r="E1643" s="13"/>
      <c r="F1643" s="13"/>
      <c r="G1643" t="str">
        <f ca="1">IFERROR(
   IF(
      TODAY() - _xlfn.XLOOKUP(C1643, Historico_de_ventas!F:F, Historico_de_ventas!C:C, "") &lt;= 90,
      "activo",
      "inactivo"
   ),
   "Nuevo Cliente"
)</f>
        <v>Nuevo Cliente</v>
      </c>
    </row>
    <row r="1644" spans="1:7" ht="28.8" hidden="1" x14ac:dyDescent="0.3">
      <c r="A1644" s="13" t="s">
        <v>84</v>
      </c>
      <c r="B1644" s="13" t="s">
        <v>10550</v>
      </c>
      <c r="C1644" s="13" t="s">
        <v>560</v>
      </c>
      <c r="D1644" s="13" t="s">
        <v>10372</v>
      </c>
      <c r="E1644" s="13"/>
      <c r="F1644" s="13"/>
      <c r="G1644" t="str">
        <f ca="1">IFERROR(
   IF(
      TODAY() - _xlfn.XLOOKUP(C1644, Historico_de_ventas!F:F, Historico_de_ventas!C:C, "") &lt;= 90,
      "activo",
      "inactivo"
   ),
   "Nuevo Cliente"
)</f>
        <v>Nuevo Cliente</v>
      </c>
    </row>
    <row r="1645" spans="1:7" hidden="1" x14ac:dyDescent="0.3">
      <c r="A1645" s="13" t="s">
        <v>49</v>
      </c>
      <c r="B1645" s="13" t="s">
        <v>2064</v>
      </c>
      <c r="C1645" s="13" t="s">
        <v>46</v>
      </c>
      <c r="D1645" s="13" t="s">
        <v>10372</v>
      </c>
      <c r="E1645" s="13"/>
      <c r="F1645" s="13"/>
      <c r="G1645" t="str">
        <f ca="1">IFERROR(
   IF(
      TODAY() - _xlfn.XLOOKUP(C1645, Historico_de_ventas!F:F, Historico_de_ventas!C:C, "") &lt;= 90,
      "activo",
      "inactivo"
   ),
   "Nuevo Cliente"
)</f>
        <v>inactivo</v>
      </c>
    </row>
    <row r="1646" spans="1:7" hidden="1" x14ac:dyDescent="0.3">
      <c r="A1646" s="13" t="s">
        <v>6</v>
      </c>
      <c r="B1646" s="13" t="s">
        <v>3050</v>
      </c>
      <c r="C1646" s="13" t="s">
        <v>3414</v>
      </c>
      <c r="D1646" s="13" t="s">
        <v>10372</v>
      </c>
      <c r="E1646" s="13"/>
      <c r="F1646" s="13"/>
      <c r="G1646" t="str">
        <f ca="1">IFERROR(
   IF(
      TODAY() - _xlfn.XLOOKUP(C1646, Historico_de_ventas!F:F, Historico_de_ventas!C:C, "") &lt;= 90,
      "activo",
      "inactivo"
   ),
   "Nuevo Cliente"
)</f>
        <v>Nuevo Cliente</v>
      </c>
    </row>
    <row r="1647" spans="1:7" hidden="1" x14ac:dyDescent="0.3">
      <c r="A1647" s="13" t="s">
        <v>49</v>
      </c>
      <c r="B1647" s="13" t="s">
        <v>5343</v>
      </c>
      <c r="C1647" s="13" t="s">
        <v>5342</v>
      </c>
      <c r="D1647" s="13" t="s">
        <v>10372</v>
      </c>
      <c r="E1647" s="13"/>
      <c r="F1647" s="13"/>
      <c r="G1647" t="str">
        <f ca="1">IFERROR(
   IF(
      TODAY() - _xlfn.XLOOKUP(C1647, Historico_de_ventas!F:F, Historico_de_ventas!C:C, "") &lt;= 90,
      "activo",
      "inactivo"
   ),
   "Nuevo Cliente"
)</f>
        <v>Nuevo Cliente</v>
      </c>
    </row>
    <row r="1648" spans="1:7" ht="43.2" hidden="1" x14ac:dyDescent="0.3">
      <c r="A1648" s="13" t="s">
        <v>13370</v>
      </c>
      <c r="B1648" s="13" t="s">
        <v>13410</v>
      </c>
      <c r="C1648" s="13" t="s">
        <v>13411</v>
      </c>
      <c r="D1648" s="13" t="s">
        <v>10372</v>
      </c>
      <c r="E1648" s="13" t="s">
        <v>13063</v>
      </c>
      <c r="F1648" s="13"/>
      <c r="G1648" t="str">
        <f ca="1">IFERROR(
   IF(
      TODAY() - _xlfn.XLOOKUP(C1648, Historico_de_ventas!F:F, Historico_de_ventas!C:C, "") &lt;= 90,
      "activo",
      "inactivo"
   ),
   "Nuevo Cliente"
)</f>
        <v>inactivo</v>
      </c>
    </row>
    <row r="1649" spans="1:7" hidden="1" x14ac:dyDescent="0.3">
      <c r="A1649" s="13" t="s">
        <v>69</v>
      </c>
      <c r="B1649" s="13" t="s">
        <v>1520</v>
      </c>
      <c r="C1649" s="13" t="s">
        <v>3222</v>
      </c>
      <c r="D1649" s="13" t="s">
        <v>10372</v>
      </c>
      <c r="E1649" s="13"/>
      <c r="F1649" s="13"/>
      <c r="G1649" t="str">
        <f ca="1">IFERROR(
   IF(
      TODAY() - _xlfn.XLOOKUP(C1649, Historico_de_ventas!F:F, Historico_de_ventas!C:C, "") &lt;= 90,
      "activo",
      "inactivo"
   ),
   "Nuevo Cliente"
)</f>
        <v>Nuevo Cliente</v>
      </c>
    </row>
    <row r="1650" spans="1:7" ht="28.8" hidden="1" x14ac:dyDescent="0.3">
      <c r="A1650" s="13" t="s">
        <v>533</v>
      </c>
      <c r="B1650" s="13" t="s">
        <v>4972</v>
      </c>
      <c r="C1650" s="13" t="s">
        <v>4971</v>
      </c>
      <c r="D1650" s="13" t="s">
        <v>10372</v>
      </c>
      <c r="E1650" s="13"/>
      <c r="F1650" s="13"/>
      <c r="G1650" t="str">
        <f ca="1">IFERROR(
   IF(
      TODAY() - _xlfn.XLOOKUP(C1650, Historico_de_ventas!F:F, Historico_de_ventas!C:C, "") &lt;= 90,
      "activo",
      "inactivo"
   ),
   "Nuevo Cliente"
)</f>
        <v>Nuevo Cliente</v>
      </c>
    </row>
    <row r="1651" spans="1:7" ht="28.8" hidden="1" x14ac:dyDescent="0.3">
      <c r="A1651" s="13" t="s">
        <v>928</v>
      </c>
      <c r="B1651" s="13" t="s">
        <v>10662</v>
      </c>
      <c r="C1651" s="13" t="s">
        <v>4557</v>
      </c>
      <c r="D1651" s="13" t="s">
        <v>10372</v>
      </c>
      <c r="E1651" s="13"/>
      <c r="F1651" s="13"/>
      <c r="G1651" t="str">
        <f ca="1">IFERROR(
   IF(
      TODAY() - _xlfn.XLOOKUP(C1651, Historico_de_ventas!F:F, Historico_de_ventas!C:C, "") &lt;= 90,
      "activo",
      "inactivo"
   ),
   "Nuevo Cliente"
)</f>
        <v>Nuevo Cliente</v>
      </c>
    </row>
    <row r="1652" spans="1:7" hidden="1" x14ac:dyDescent="0.3">
      <c r="A1652" s="13"/>
      <c r="B1652" s="13"/>
      <c r="C1652" s="13" t="s">
        <v>5184</v>
      </c>
      <c r="D1652" s="13" t="s">
        <v>10372</v>
      </c>
      <c r="E1652" s="13"/>
      <c r="F1652" s="13"/>
      <c r="G1652" t="str">
        <f ca="1">IFERROR(
   IF(
      TODAY() - _xlfn.XLOOKUP(C1652, Historico_de_ventas!F:F, Historico_de_ventas!C:C, "") &lt;= 90,
      "activo",
      "inactivo"
   ),
   "Nuevo Cliente"
)</f>
        <v>Nuevo Cliente</v>
      </c>
    </row>
    <row r="1653" spans="1:7" ht="28.8" hidden="1" x14ac:dyDescent="0.3">
      <c r="A1653" s="13" t="s">
        <v>938</v>
      </c>
      <c r="B1653" s="13" t="s">
        <v>7047</v>
      </c>
      <c r="C1653" s="13" t="s">
        <v>7046</v>
      </c>
      <c r="D1653" s="13" t="s">
        <v>10372</v>
      </c>
      <c r="E1653" s="13"/>
      <c r="F1653" s="13"/>
      <c r="G1653" t="str">
        <f ca="1">IFERROR(
   IF(
      TODAY() - _xlfn.XLOOKUP(C1653, Historico_de_ventas!F:F, Historico_de_ventas!C:C, "") &lt;= 90,
      "activo",
      "inactivo"
   ),
   "Nuevo Cliente"
)</f>
        <v>Nuevo Cliente</v>
      </c>
    </row>
    <row r="1654" spans="1:7" hidden="1" x14ac:dyDescent="0.3">
      <c r="A1654" s="13" t="s">
        <v>49</v>
      </c>
      <c r="B1654" s="13" t="s">
        <v>694</v>
      </c>
      <c r="C1654" s="13" t="s">
        <v>693</v>
      </c>
      <c r="D1654" s="13" t="s">
        <v>10372</v>
      </c>
      <c r="E1654" s="13"/>
      <c r="F1654" s="13"/>
      <c r="G1654" t="str">
        <f ca="1">IFERROR(
   IF(
      TODAY() - _xlfn.XLOOKUP(C1654, Historico_de_ventas!F:F, Historico_de_ventas!C:C, "") &lt;= 90,
      "activo",
      "inactivo"
   ),
   "Nuevo Cliente"
)</f>
        <v>Nuevo Cliente</v>
      </c>
    </row>
    <row r="1655" spans="1:7" ht="28.8" hidden="1" x14ac:dyDescent="0.3">
      <c r="A1655" s="13"/>
      <c r="B1655" s="13" t="s">
        <v>10671</v>
      </c>
      <c r="C1655" s="13" t="s">
        <v>8601</v>
      </c>
      <c r="D1655" s="13" t="s">
        <v>10372</v>
      </c>
      <c r="E1655" s="13"/>
      <c r="F1655" s="13"/>
      <c r="G1655" t="str">
        <f ca="1">IFERROR(
   IF(
      TODAY() - _xlfn.XLOOKUP(C1655, Historico_de_ventas!F:F, Historico_de_ventas!C:C, "") &lt;= 90,
      "activo",
      "inactivo"
   ),
   "Nuevo Cliente"
)</f>
        <v>inactivo</v>
      </c>
    </row>
    <row r="1656" spans="1:7" hidden="1" x14ac:dyDescent="0.3">
      <c r="A1656" s="13" t="s">
        <v>6</v>
      </c>
      <c r="B1656" s="13"/>
      <c r="C1656" s="13" t="s">
        <v>2374</v>
      </c>
      <c r="D1656" s="13" t="s">
        <v>10372</v>
      </c>
      <c r="E1656" s="13"/>
      <c r="F1656" s="13"/>
      <c r="G1656" t="str">
        <f ca="1">IFERROR(
   IF(
      TODAY() - _xlfn.XLOOKUP(C1656, Historico_de_ventas!F:F, Historico_de_ventas!C:C, "") &lt;= 90,
      "activo",
      "inactivo"
   ),
   "Nuevo Cliente"
)</f>
        <v>Nuevo Cliente</v>
      </c>
    </row>
    <row r="1657" spans="1:7" hidden="1" x14ac:dyDescent="0.3">
      <c r="A1657" s="13" t="s">
        <v>115</v>
      </c>
      <c r="B1657" s="13" t="s">
        <v>10672</v>
      </c>
      <c r="C1657" s="13" t="s">
        <v>8602</v>
      </c>
      <c r="D1657" s="13" t="s">
        <v>10372</v>
      </c>
      <c r="E1657" s="13"/>
      <c r="F1657" s="13"/>
      <c r="G1657" t="str">
        <f ca="1">IFERROR(
   IF(
      TODAY() - _xlfn.XLOOKUP(C1657, Historico_de_ventas!F:F, Historico_de_ventas!C:C, "") &lt;= 90,
      "activo",
      "inactivo"
   ),
   "Nuevo Cliente"
)</f>
        <v>Nuevo Cliente</v>
      </c>
    </row>
    <row r="1658" spans="1:7" ht="28.8" hidden="1" x14ac:dyDescent="0.3">
      <c r="A1658" s="13" t="s">
        <v>1749</v>
      </c>
      <c r="B1658" s="13" t="s">
        <v>10673</v>
      </c>
      <c r="C1658" s="13" t="s">
        <v>8603</v>
      </c>
      <c r="D1658" s="13" t="s">
        <v>10372</v>
      </c>
      <c r="E1658" s="13"/>
      <c r="F1658" s="13"/>
      <c r="G1658" t="str">
        <f ca="1">IFERROR(
   IF(
      TODAY() - _xlfn.XLOOKUP(C1658, Historico_de_ventas!F:F, Historico_de_ventas!C:C, "") &lt;= 90,
      "activo",
      "inactivo"
   ),
   "Nuevo Cliente"
)</f>
        <v>Nuevo Cliente</v>
      </c>
    </row>
    <row r="1659" spans="1:7" ht="28.8" x14ac:dyDescent="0.3">
      <c r="A1659" s="13"/>
      <c r="B1659" s="13" t="s">
        <v>10674</v>
      </c>
      <c r="C1659" s="13" t="s">
        <v>8604</v>
      </c>
      <c r="D1659" s="13" t="s">
        <v>10372</v>
      </c>
      <c r="E1659" s="13" t="s">
        <v>13169</v>
      </c>
      <c r="F1659" s="13"/>
      <c r="G1659" t="str">
        <f ca="1">IFERROR(
   IF(
      TODAY() - _xlfn.XLOOKUP(C1659, Historico_de_ventas!F:F, Historico_de_ventas!C:C, "") &lt;= 90,
      "activo",
      "inactivo"
   ),
   "Nuevo Cliente"
)</f>
        <v>Nuevo Cliente</v>
      </c>
    </row>
    <row r="1660" spans="1:7" hidden="1" x14ac:dyDescent="0.3">
      <c r="A1660" s="13"/>
      <c r="B1660" s="13"/>
      <c r="C1660" s="13" t="s">
        <v>4742</v>
      </c>
      <c r="D1660" s="13" t="s">
        <v>10372</v>
      </c>
      <c r="E1660" s="13"/>
      <c r="F1660" s="13"/>
      <c r="G1660" t="str">
        <f ca="1">IFERROR(
   IF(
      TODAY() - _xlfn.XLOOKUP(C1660, Historico_de_ventas!F:F, Historico_de_ventas!C:C, "") &lt;= 90,
      "activo",
      "inactivo"
   ),
   "Nuevo Cliente"
)</f>
        <v>Nuevo Cliente</v>
      </c>
    </row>
    <row r="1661" spans="1:7" hidden="1" x14ac:dyDescent="0.3">
      <c r="A1661" s="13"/>
      <c r="B1661" s="13"/>
      <c r="C1661" s="13" t="s">
        <v>1873</v>
      </c>
      <c r="D1661" s="13" t="s">
        <v>10372</v>
      </c>
      <c r="E1661" s="13"/>
      <c r="F1661" s="13"/>
      <c r="G1661" t="str">
        <f ca="1">IFERROR(
   IF(
      TODAY() - _xlfn.XLOOKUP(C1661, Historico_de_ventas!F:F, Historico_de_ventas!C:C, "") &lt;= 90,
      "activo",
      "inactivo"
   ),
   "Nuevo Cliente"
)</f>
        <v>Nuevo Cliente</v>
      </c>
    </row>
    <row r="1662" spans="1:7" hidden="1" x14ac:dyDescent="0.3">
      <c r="A1662" s="13"/>
      <c r="B1662" s="13"/>
      <c r="C1662" s="13" t="s">
        <v>4562</v>
      </c>
      <c r="D1662" s="13" t="s">
        <v>10372</v>
      </c>
      <c r="E1662" s="13"/>
      <c r="F1662" s="13"/>
      <c r="G1662" t="str">
        <f ca="1">IFERROR(
   IF(
      TODAY() - _xlfn.XLOOKUP(C1662, Historico_de_ventas!F:F, Historico_de_ventas!C:C, "") &lt;= 90,
      "activo",
      "inactivo"
   ),
   "Nuevo Cliente"
)</f>
        <v>Nuevo Cliente</v>
      </c>
    </row>
    <row r="1663" spans="1:7" hidden="1" x14ac:dyDescent="0.3">
      <c r="A1663" s="13"/>
      <c r="B1663" s="13" t="s">
        <v>8180</v>
      </c>
      <c r="C1663" s="13" t="s">
        <v>2002</v>
      </c>
      <c r="D1663" s="13" t="s">
        <v>10372</v>
      </c>
      <c r="E1663" s="13"/>
      <c r="F1663" s="13"/>
      <c r="G1663" t="str">
        <f ca="1">IFERROR(
   IF(
      TODAY() - _xlfn.XLOOKUP(C1663, Historico_de_ventas!F:F, Historico_de_ventas!C:C, "") &lt;= 90,
      "activo",
      "inactivo"
   ),
   "Nuevo Cliente"
)</f>
        <v>Nuevo Cliente</v>
      </c>
    </row>
    <row r="1664" spans="1:7" hidden="1" x14ac:dyDescent="0.3">
      <c r="A1664" s="13"/>
      <c r="B1664" s="13"/>
      <c r="C1664" s="13" t="s">
        <v>13412</v>
      </c>
      <c r="D1664" s="13"/>
      <c r="E1664" s="13"/>
      <c r="F1664" s="13"/>
      <c r="G1664" t="str">
        <f ca="1">IFERROR(
   IF(
      TODAY() - _xlfn.XLOOKUP(C1664, Historico_de_ventas!F:F, Historico_de_ventas!C:C, "") &lt;= 90,
      "activo",
      "inactivo"
   ),
   "Nuevo Cliente"
)</f>
        <v>Nuevo Cliente</v>
      </c>
    </row>
    <row r="1665" spans="1:7" ht="28.8" hidden="1" x14ac:dyDescent="0.3">
      <c r="A1665" s="13" t="s">
        <v>6</v>
      </c>
      <c r="B1665" s="13" t="s">
        <v>4007</v>
      </c>
      <c r="C1665" s="13" t="s">
        <v>5514</v>
      </c>
      <c r="D1665" s="13" t="s">
        <v>10372</v>
      </c>
      <c r="E1665" s="13"/>
      <c r="F1665" s="13"/>
      <c r="G1665" t="str">
        <f ca="1">IFERROR(
   IF(
      TODAY() - _xlfn.XLOOKUP(C1665, Historico_de_ventas!F:F, Historico_de_ventas!C:C, "") &lt;= 90,
      "activo",
      "inactivo"
   ),
   "Nuevo Cliente"
)</f>
        <v>Nuevo Cliente</v>
      </c>
    </row>
    <row r="1666" spans="1:7" ht="28.8" hidden="1" x14ac:dyDescent="0.3">
      <c r="A1666" s="13" t="s">
        <v>451</v>
      </c>
      <c r="B1666" s="13" t="s">
        <v>10675</v>
      </c>
      <c r="C1666" s="13" t="s">
        <v>8605</v>
      </c>
      <c r="D1666" s="13" t="s">
        <v>10372</v>
      </c>
      <c r="E1666" s="13"/>
      <c r="F1666" s="13"/>
      <c r="G1666" t="str">
        <f ca="1">IFERROR(
   IF(
      TODAY() - _xlfn.XLOOKUP(C1666, Historico_de_ventas!F:F, Historico_de_ventas!C:C, "") &lt;= 90,
      "activo",
      "inactivo"
   ),
   "Nuevo Cliente"
)</f>
        <v>Nuevo Cliente</v>
      </c>
    </row>
    <row r="1667" spans="1:7" ht="28.8" hidden="1" x14ac:dyDescent="0.3">
      <c r="A1667" s="13"/>
      <c r="B1667" s="13" t="s">
        <v>10676</v>
      </c>
      <c r="C1667" s="13" t="s">
        <v>8606</v>
      </c>
      <c r="D1667" s="13" t="s">
        <v>10372</v>
      </c>
      <c r="E1667" s="13"/>
      <c r="F1667" s="13"/>
      <c r="G1667" t="str">
        <f ca="1">IFERROR(
   IF(
      TODAY() - _xlfn.XLOOKUP(C1667, Historico_de_ventas!F:F, Historico_de_ventas!C:C, "") &lt;= 90,
      "activo",
      "inactivo"
   ),
   "Nuevo Cliente"
)</f>
        <v>inactivo</v>
      </c>
    </row>
    <row r="1668" spans="1:7" hidden="1" x14ac:dyDescent="0.3">
      <c r="A1668" s="13" t="s">
        <v>2530</v>
      </c>
      <c r="B1668" s="13" t="s">
        <v>6059</v>
      </c>
      <c r="C1668" s="13" t="s">
        <v>6058</v>
      </c>
      <c r="D1668" s="13" t="s">
        <v>10372</v>
      </c>
      <c r="E1668" s="13"/>
      <c r="F1668" s="13"/>
      <c r="G1668" t="str">
        <f ca="1">IFERROR(
   IF(
      TODAY() - _xlfn.XLOOKUP(C1668, Historico_de_ventas!F:F, Historico_de_ventas!C:C, "") &lt;= 90,
      "activo",
      "inactivo"
   ),
   "Nuevo Cliente"
)</f>
        <v>Nuevo Cliente</v>
      </c>
    </row>
    <row r="1669" spans="1:7" ht="28.8" hidden="1" x14ac:dyDescent="0.3">
      <c r="A1669" s="13"/>
      <c r="B1669" s="13"/>
      <c r="C1669" s="13" t="s">
        <v>7042</v>
      </c>
      <c r="D1669" s="13" t="s">
        <v>10372</v>
      </c>
      <c r="E1669" s="13"/>
      <c r="F1669" s="13"/>
      <c r="G1669" t="str">
        <f ca="1">IFERROR(
   IF(
      TODAY() - _xlfn.XLOOKUP(C1669, Historico_de_ventas!F:F, Historico_de_ventas!C:C, "") &lt;= 90,
      "activo",
      "inactivo"
   ),
   "Nuevo Cliente"
)</f>
        <v>Nuevo Cliente</v>
      </c>
    </row>
    <row r="1670" spans="1:7" ht="28.8" hidden="1" x14ac:dyDescent="0.3">
      <c r="A1670" s="13" t="s">
        <v>487</v>
      </c>
      <c r="B1670" s="13" t="s">
        <v>1306</v>
      </c>
      <c r="C1670" s="13" t="s">
        <v>2868</v>
      </c>
      <c r="D1670" s="13" t="s">
        <v>10372</v>
      </c>
      <c r="E1670" s="13"/>
      <c r="F1670" s="13"/>
      <c r="G1670" t="str">
        <f ca="1">IFERROR(
   IF(
      TODAY() - _xlfn.XLOOKUP(C1670, Historico_de_ventas!F:F, Historico_de_ventas!C:C, "") &lt;= 90,
      "activo",
      "inactivo"
   ),
   "Nuevo Cliente"
)</f>
        <v>Nuevo Cliente</v>
      </c>
    </row>
    <row r="1671" spans="1:7" hidden="1" x14ac:dyDescent="0.3">
      <c r="A1671" s="13" t="s">
        <v>6</v>
      </c>
      <c r="B1671" s="13"/>
      <c r="C1671" s="13" t="s">
        <v>4948</v>
      </c>
      <c r="D1671" s="13" t="s">
        <v>10372</v>
      </c>
      <c r="E1671" s="13"/>
      <c r="F1671" s="13"/>
      <c r="G1671" t="str">
        <f ca="1">IFERROR(
   IF(
      TODAY() - _xlfn.XLOOKUP(C1671, Historico_de_ventas!F:F, Historico_de_ventas!C:C, "") &lt;= 90,
      "activo",
      "inactivo"
   ),
   "Nuevo Cliente"
)</f>
        <v>Nuevo Cliente</v>
      </c>
    </row>
    <row r="1672" spans="1:7" hidden="1" x14ac:dyDescent="0.3">
      <c r="A1672" s="13" t="s">
        <v>152</v>
      </c>
      <c r="B1672" s="13" t="s">
        <v>3019</v>
      </c>
      <c r="C1672" s="13" t="s">
        <v>1083</v>
      </c>
      <c r="D1672" s="13" t="s">
        <v>10372</v>
      </c>
      <c r="E1672" s="13"/>
      <c r="F1672" s="13"/>
      <c r="G1672" t="str">
        <f ca="1">IFERROR(
   IF(
      TODAY() - _xlfn.XLOOKUP(C1672, Historico_de_ventas!F:F, Historico_de_ventas!C:C, "") &lt;= 90,
      "activo",
      "inactivo"
   ),
   "Nuevo Cliente"
)</f>
        <v>Nuevo Cliente</v>
      </c>
    </row>
    <row r="1673" spans="1:7" hidden="1" x14ac:dyDescent="0.3">
      <c r="A1673" s="13" t="s">
        <v>63</v>
      </c>
      <c r="B1673" s="13" t="s">
        <v>3739</v>
      </c>
      <c r="C1673" s="13" t="s">
        <v>3738</v>
      </c>
      <c r="D1673" s="13" t="s">
        <v>10372</v>
      </c>
      <c r="E1673" s="13"/>
      <c r="F1673" s="13"/>
      <c r="G1673" t="str">
        <f ca="1">IFERROR(
   IF(
      TODAY() - _xlfn.XLOOKUP(C1673, Historico_de_ventas!F:F, Historico_de_ventas!C:C, "") &lt;= 90,
      "activo",
      "inactivo"
   ),
   "Nuevo Cliente"
)</f>
        <v>Nuevo Cliente</v>
      </c>
    </row>
    <row r="1674" spans="1:7" hidden="1" x14ac:dyDescent="0.3">
      <c r="A1674" s="13" t="s">
        <v>814</v>
      </c>
      <c r="B1674" s="13"/>
      <c r="C1674" s="13" t="s">
        <v>3494</v>
      </c>
      <c r="D1674" s="13" t="s">
        <v>10372</v>
      </c>
      <c r="E1674" s="13"/>
      <c r="F1674" s="13"/>
      <c r="G1674" t="str">
        <f ca="1">IFERROR(
   IF(
      TODAY() - _xlfn.XLOOKUP(C1674, Historico_de_ventas!F:F, Historico_de_ventas!C:C, "") &lt;= 90,
      "activo",
      "inactivo"
   ),
   "Nuevo Cliente"
)</f>
        <v>Nuevo Cliente</v>
      </c>
    </row>
    <row r="1675" spans="1:7" hidden="1" x14ac:dyDescent="0.3">
      <c r="A1675" s="13"/>
      <c r="B1675" s="13"/>
      <c r="C1675" s="13" t="s">
        <v>6121</v>
      </c>
      <c r="D1675" s="13" t="s">
        <v>10372</v>
      </c>
      <c r="E1675" s="13"/>
      <c r="F1675" s="13"/>
      <c r="G1675" t="str">
        <f ca="1">IFERROR(
   IF(
      TODAY() - _xlfn.XLOOKUP(C1675, Historico_de_ventas!F:F, Historico_de_ventas!C:C, "") &lt;= 90,
      "activo",
      "inactivo"
   ),
   "Nuevo Cliente"
)</f>
        <v>Nuevo Cliente</v>
      </c>
    </row>
    <row r="1676" spans="1:7" ht="28.8" x14ac:dyDescent="0.3">
      <c r="A1676" s="13"/>
      <c r="B1676" s="13" t="s">
        <v>2963</v>
      </c>
      <c r="C1676" s="13" t="s">
        <v>2962</v>
      </c>
      <c r="D1676" s="13" t="s">
        <v>10372</v>
      </c>
      <c r="E1676" s="13" t="s">
        <v>13079</v>
      </c>
      <c r="F1676" s="13"/>
      <c r="G1676" t="str">
        <f ca="1">IFERROR(
   IF(
      TODAY() - _xlfn.XLOOKUP(C1676, Historico_de_ventas!F:F, Historico_de_ventas!C:C, "") &lt;= 90,
      "activo",
      "inactivo"
   ),
   "Nuevo Cliente"
)</f>
        <v>inactivo</v>
      </c>
    </row>
    <row r="1677" spans="1:7" ht="28.8" hidden="1" x14ac:dyDescent="0.3">
      <c r="A1677" s="13" t="s">
        <v>98</v>
      </c>
      <c r="B1677" s="13" t="s">
        <v>5560</v>
      </c>
      <c r="C1677" s="13" t="s">
        <v>5559</v>
      </c>
      <c r="D1677" s="13" t="s">
        <v>10372</v>
      </c>
      <c r="E1677" s="13"/>
      <c r="F1677" s="13"/>
      <c r="G1677" t="str">
        <f ca="1">IFERROR(
   IF(
      TODAY() - _xlfn.XLOOKUP(C1677, Historico_de_ventas!F:F, Historico_de_ventas!C:C, "") &lt;= 90,
      "activo",
      "inactivo"
   ),
   "Nuevo Cliente"
)</f>
        <v>Nuevo Cliente</v>
      </c>
    </row>
    <row r="1678" spans="1:7" hidden="1" x14ac:dyDescent="0.3">
      <c r="A1678" s="13"/>
      <c r="B1678" s="13"/>
      <c r="C1678" s="13" t="s">
        <v>13413</v>
      </c>
      <c r="D1678" s="13"/>
      <c r="E1678" s="13"/>
      <c r="F1678" s="13"/>
      <c r="G1678" t="str">
        <f ca="1">IFERROR(
   IF(
      TODAY() - _xlfn.XLOOKUP(C1678, Historico_de_ventas!F:F, Historico_de_ventas!C:C, "") &lt;= 90,
      "activo",
      "inactivo"
   ),
   "Nuevo Cliente"
)</f>
        <v>Nuevo Cliente</v>
      </c>
    </row>
    <row r="1679" spans="1:7" hidden="1" x14ac:dyDescent="0.3">
      <c r="A1679" s="13" t="s">
        <v>3423</v>
      </c>
      <c r="B1679" s="13"/>
      <c r="C1679" s="13" t="s">
        <v>5370</v>
      </c>
      <c r="D1679" s="13" t="s">
        <v>10372</v>
      </c>
      <c r="E1679" s="13"/>
      <c r="F1679" s="13"/>
      <c r="G1679" t="str">
        <f ca="1">IFERROR(
   IF(
      TODAY() - _xlfn.XLOOKUP(C1679, Historico_de_ventas!F:F, Historico_de_ventas!C:C, "") &lt;= 90,
      "activo",
      "inactivo"
   ),
   "Nuevo Cliente"
)</f>
        <v>Nuevo Cliente</v>
      </c>
    </row>
    <row r="1680" spans="1:7" hidden="1" x14ac:dyDescent="0.3">
      <c r="A1680" s="13" t="s">
        <v>1145</v>
      </c>
      <c r="B1680" s="13" t="s">
        <v>7569</v>
      </c>
      <c r="C1680" s="13" t="s">
        <v>8607</v>
      </c>
      <c r="D1680" s="13" t="s">
        <v>10372</v>
      </c>
      <c r="E1680" s="13"/>
      <c r="F1680" s="13"/>
      <c r="G1680" t="str">
        <f ca="1">IFERROR(
   IF(
      TODAY() - _xlfn.XLOOKUP(C1680, Historico_de_ventas!F:F, Historico_de_ventas!C:C, "") &lt;= 90,
      "activo",
      "inactivo"
   ),
   "Nuevo Cliente"
)</f>
        <v>Nuevo Cliente</v>
      </c>
    </row>
    <row r="1681" spans="1:7" hidden="1" x14ac:dyDescent="0.3">
      <c r="A1681" s="13" t="s">
        <v>56</v>
      </c>
      <c r="B1681" s="13" t="s">
        <v>10677</v>
      </c>
      <c r="C1681" s="13" t="s">
        <v>8608</v>
      </c>
      <c r="D1681" s="13" t="s">
        <v>10372</v>
      </c>
      <c r="E1681" s="13"/>
      <c r="F1681" s="13"/>
      <c r="G1681" t="str">
        <f ca="1">IFERROR(
   IF(
      TODAY() - _xlfn.XLOOKUP(C1681, Historico_de_ventas!F:F, Historico_de_ventas!C:C, "") &lt;= 90,
      "activo",
      "inactivo"
   ),
   "Nuevo Cliente"
)</f>
        <v>Nuevo Cliente</v>
      </c>
    </row>
    <row r="1682" spans="1:7" hidden="1" x14ac:dyDescent="0.3">
      <c r="A1682" s="13" t="s">
        <v>218</v>
      </c>
      <c r="B1682" s="13" t="s">
        <v>1224</v>
      </c>
      <c r="C1682" s="13" t="s">
        <v>1223</v>
      </c>
      <c r="D1682" s="13" t="s">
        <v>10372</v>
      </c>
      <c r="E1682" s="13"/>
      <c r="F1682" s="13"/>
      <c r="G1682" t="str">
        <f ca="1">IFERROR(
   IF(
      TODAY() - _xlfn.XLOOKUP(C1682, Historico_de_ventas!F:F, Historico_de_ventas!C:C, "") &lt;= 90,
      "activo",
      "inactivo"
   ),
   "Nuevo Cliente"
)</f>
        <v>Nuevo Cliente</v>
      </c>
    </row>
    <row r="1683" spans="1:7" hidden="1" x14ac:dyDescent="0.3">
      <c r="A1683" s="13" t="s">
        <v>423</v>
      </c>
      <c r="B1683" s="13" t="s">
        <v>10678</v>
      </c>
      <c r="C1683" s="13" t="s">
        <v>8179</v>
      </c>
      <c r="D1683" s="13" t="s">
        <v>10372</v>
      </c>
      <c r="E1683" s="13"/>
      <c r="F1683" s="13"/>
      <c r="G1683" t="str">
        <f ca="1">IFERROR(
   IF(
      TODAY() - _xlfn.XLOOKUP(C1683, Historico_de_ventas!F:F, Historico_de_ventas!C:C, "") &lt;= 90,
      "activo",
      "inactivo"
   ),
   "Nuevo Cliente"
)</f>
        <v>Nuevo Cliente</v>
      </c>
    </row>
    <row r="1684" spans="1:7" hidden="1" x14ac:dyDescent="0.3">
      <c r="A1684" s="13" t="s">
        <v>69</v>
      </c>
      <c r="B1684" s="13" t="s">
        <v>10679</v>
      </c>
      <c r="C1684" s="13" t="s">
        <v>8609</v>
      </c>
      <c r="D1684" s="13" t="s">
        <v>10372</v>
      </c>
      <c r="E1684" s="13"/>
      <c r="F1684" s="13"/>
      <c r="G1684" t="str">
        <f ca="1">IFERROR(
   IF(
      TODAY() - _xlfn.XLOOKUP(C1684, Historico_de_ventas!F:F, Historico_de_ventas!C:C, "") &lt;= 90,
      "activo",
      "inactivo"
   ),
   "Nuevo Cliente"
)</f>
        <v>Nuevo Cliente</v>
      </c>
    </row>
    <row r="1685" spans="1:7" hidden="1" x14ac:dyDescent="0.3">
      <c r="A1685" s="13" t="s">
        <v>1228</v>
      </c>
      <c r="B1685" s="13" t="s">
        <v>10680</v>
      </c>
      <c r="C1685" s="13" t="s">
        <v>8610</v>
      </c>
      <c r="D1685" s="13" t="s">
        <v>10372</v>
      </c>
      <c r="E1685" s="13"/>
      <c r="F1685" s="13"/>
      <c r="G1685" t="str">
        <f ca="1">IFERROR(
   IF(
      TODAY() - _xlfn.XLOOKUP(C1685, Historico_de_ventas!F:F, Historico_de_ventas!C:C, "") &lt;= 90,
      "activo",
      "inactivo"
   ),
   "Nuevo Cliente"
)</f>
        <v>Nuevo Cliente</v>
      </c>
    </row>
    <row r="1686" spans="1:7" hidden="1" x14ac:dyDescent="0.3">
      <c r="A1686" s="13" t="s">
        <v>56</v>
      </c>
      <c r="B1686" s="13" t="s">
        <v>2658</v>
      </c>
      <c r="C1686" s="13" t="s">
        <v>8611</v>
      </c>
      <c r="D1686" s="13" t="s">
        <v>10372</v>
      </c>
      <c r="E1686" s="13"/>
      <c r="F1686" s="13"/>
      <c r="G1686" t="str">
        <f ca="1">IFERROR(
   IF(
      TODAY() - _xlfn.XLOOKUP(C1686, Historico_de_ventas!F:F, Historico_de_ventas!C:C, "") &lt;= 90,
      "activo",
      "inactivo"
   ),
   "Nuevo Cliente"
)</f>
        <v>inactivo</v>
      </c>
    </row>
    <row r="1687" spans="1:7" hidden="1" x14ac:dyDescent="0.3">
      <c r="A1687" s="13" t="s">
        <v>49</v>
      </c>
      <c r="B1687" s="13" t="s">
        <v>3803</v>
      </c>
      <c r="C1687" s="13" t="s">
        <v>945</v>
      </c>
      <c r="D1687" s="13" t="s">
        <v>10372</v>
      </c>
      <c r="E1687" s="13"/>
      <c r="F1687" s="13"/>
      <c r="G1687" t="str">
        <f ca="1">IFERROR(
   IF(
      TODAY() - _xlfn.XLOOKUP(C1687, Historico_de_ventas!F:F, Historico_de_ventas!C:C, "") &lt;= 90,
      "activo",
      "inactivo"
   ),
   "Nuevo Cliente"
)</f>
        <v>inactivo</v>
      </c>
    </row>
    <row r="1688" spans="1:7" hidden="1" x14ac:dyDescent="0.3">
      <c r="A1688" s="13" t="s">
        <v>5266</v>
      </c>
      <c r="B1688" s="13" t="s">
        <v>5265</v>
      </c>
      <c r="C1688" s="13" t="s">
        <v>5264</v>
      </c>
      <c r="D1688" s="13" t="s">
        <v>10372</v>
      </c>
      <c r="E1688" s="13"/>
      <c r="F1688" s="13"/>
      <c r="G1688" t="str">
        <f ca="1">IFERROR(
   IF(
      TODAY() - _xlfn.XLOOKUP(C1688, Historico_de_ventas!F:F, Historico_de_ventas!C:C, "") &lt;= 90,
      "activo",
      "inactivo"
   ),
   "Nuevo Cliente"
)</f>
        <v>Nuevo Cliente</v>
      </c>
    </row>
    <row r="1689" spans="1:7" ht="57.6" hidden="1" x14ac:dyDescent="0.3">
      <c r="A1689" s="13" t="s">
        <v>327</v>
      </c>
      <c r="B1689" s="13" t="s">
        <v>2181</v>
      </c>
      <c r="C1689" s="13" t="s">
        <v>2180</v>
      </c>
      <c r="D1689" s="13" t="s">
        <v>10372</v>
      </c>
      <c r="E1689" s="13"/>
      <c r="F1689" s="13"/>
      <c r="G1689" t="str">
        <f ca="1">IFERROR(
   IF(
      TODAY() - _xlfn.XLOOKUP(C1689, Historico_de_ventas!F:F, Historico_de_ventas!C:C, "") &lt;= 90,
      "activo",
      "inactivo"
   ),
   "Nuevo Cliente"
)</f>
        <v>activo</v>
      </c>
    </row>
    <row r="1690" spans="1:7" ht="28.8" hidden="1" x14ac:dyDescent="0.3">
      <c r="A1690" s="13"/>
      <c r="B1690" s="13" t="s">
        <v>7527</v>
      </c>
      <c r="C1690" s="13" t="s">
        <v>8612</v>
      </c>
      <c r="D1690" s="13" t="s">
        <v>10372</v>
      </c>
      <c r="E1690" s="13"/>
      <c r="F1690" s="13"/>
      <c r="G1690" t="str">
        <f ca="1">IFERROR(
   IF(
      TODAY() - _xlfn.XLOOKUP(C1690, Historico_de_ventas!F:F, Historico_de_ventas!C:C, "") &lt;= 90,
      "activo",
      "inactivo"
   ),
   "Nuevo Cliente"
)</f>
        <v>Nuevo Cliente</v>
      </c>
    </row>
    <row r="1691" spans="1:7" ht="28.8" hidden="1" x14ac:dyDescent="0.3">
      <c r="A1691" s="13"/>
      <c r="B1691" s="13" t="s">
        <v>2064</v>
      </c>
      <c r="C1691" s="13" t="s">
        <v>1813</v>
      </c>
      <c r="D1691" s="13" t="s">
        <v>10372</v>
      </c>
      <c r="E1691" s="13"/>
      <c r="F1691" s="13"/>
      <c r="G1691" t="str">
        <f ca="1">IFERROR(
   IF(
      TODAY() - _xlfn.XLOOKUP(C1691, Historico_de_ventas!F:F, Historico_de_ventas!C:C, "") &lt;= 90,
      "activo",
      "inactivo"
   ),
   "Nuevo Cliente"
)</f>
        <v>Nuevo Cliente</v>
      </c>
    </row>
    <row r="1692" spans="1:7" ht="28.8" hidden="1" x14ac:dyDescent="0.3">
      <c r="A1692" s="13" t="s">
        <v>2024</v>
      </c>
      <c r="B1692" s="13" t="s">
        <v>3767</v>
      </c>
      <c r="C1692" s="13" t="s">
        <v>3766</v>
      </c>
      <c r="D1692" s="13" t="s">
        <v>10372</v>
      </c>
      <c r="E1692" s="13"/>
      <c r="F1692" s="13"/>
      <c r="G1692" t="str">
        <f ca="1">IFERROR(
   IF(
      TODAY() - _xlfn.XLOOKUP(C1692, Historico_de_ventas!F:F, Historico_de_ventas!C:C, "") &lt;= 90,
      "activo",
      "inactivo"
   ),
   "Nuevo Cliente"
)</f>
        <v>Nuevo Cliente</v>
      </c>
    </row>
    <row r="1693" spans="1:7" ht="28.8" hidden="1" x14ac:dyDescent="0.3">
      <c r="A1693" s="13"/>
      <c r="B1693" s="13" t="s">
        <v>13414</v>
      </c>
      <c r="C1693" s="13" t="s">
        <v>13415</v>
      </c>
      <c r="D1693" s="13"/>
      <c r="E1693" s="13"/>
      <c r="F1693" s="13"/>
      <c r="G1693" t="str">
        <f ca="1">IFERROR(
   IF(
      TODAY() - _xlfn.XLOOKUP(C1693, Historico_de_ventas!F:F, Historico_de_ventas!C:C, "") &lt;= 90,
      "activo",
      "inactivo"
   ),
   "Nuevo Cliente"
)</f>
        <v>Nuevo Cliente</v>
      </c>
    </row>
    <row r="1694" spans="1:7" hidden="1" x14ac:dyDescent="0.3">
      <c r="A1694" s="13" t="s">
        <v>3221</v>
      </c>
      <c r="B1694" s="13" t="s">
        <v>3220</v>
      </c>
      <c r="C1694" s="13" t="s">
        <v>3219</v>
      </c>
      <c r="D1694" s="13" t="s">
        <v>10372</v>
      </c>
      <c r="E1694" s="13"/>
      <c r="F1694" s="13"/>
      <c r="G1694" t="str">
        <f ca="1">IFERROR(
   IF(
      TODAY() - _xlfn.XLOOKUP(C1694, Historico_de_ventas!F:F, Historico_de_ventas!C:C, "") &lt;= 90,
      "activo",
      "inactivo"
   ),
   "Nuevo Cliente"
)</f>
        <v>Nuevo Cliente</v>
      </c>
    </row>
    <row r="1695" spans="1:7" ht="28.8" hidden="1" x14ac:dyDescent="0.3">
      <c r="A1695" s="13" t="s">
        <v>3218</v>
      </c>
      <c r="B1695" s="13" t="s">
        <v>3217</v>
      </c>
      <c r="C1695" s="13" t="s">
        <v>2074</v>
      </c>
      <c r="D1695" s="13" t="s">
        <v>10372</v>
      </c>
      <c r="E1695" s="13"/>
      <c r="F1695" s="13"/>
      <c r="G1695" t="str">
        <f ca="1">IFERROR(
   IF(
      TODAY() - _xlfn.XLOOKUP(C1695, Historico_de_ventas!F:F, Historico_de_ventas!C:C, "") &lt;= 90,
      "activo",
      "inactivo"
   ),
   "Nuevo Cliente"
)</f>
        <v>Nuevo Cliente</v>
      </c>
    </row>
    <row r="1696" spans="1:7" ht="28.8" hidden="1" x14ac:dyDescent="0.3">
      <c r="A1696" s="13" t="s">
        <v>49</v>
      </c>
      <c r="B1696" s="13" t="s">
        <v>4972</v>
      </c>
      <c r="C1696" s="13" t="s">
        <v>3216</v>
      </c>
      <c r="D1696" s="13" t="s">
        <v>10372</v>
      </c>
      <c r="E1696" s="13"/>
      <c r="F1696" s="13"/>
      <c r="G1696" t="str">
        <f ca="1">IFERROR(
   IF(
      TODAY() - _xlfn.XLOOKUP(C1696, Historico_de_ventas!F:F, Historico_de_ventas!C:C, "") &lt;= 90,
      "activo",
      "inactivo"
   ),
   "Nuevo Cliente"
)</f>
        <v>Nuevo Cliente</v>
      </c>
    </row>
    <row r="1697" spans="1:7" hidden="1" x14ac:dyDescent="0.3">
      <c r="A1697" s="13" t="s">
        <v>49</v>
      </c>
      <c r="B1697" s="13" t="s">
        <v>3076</v>
      </c>
      <c r="C1697" s="13" t="s">
        <v>264</v>
      </c>
      <c r="D1697" s="13" t="s">
        <v>10372</v>
      </c>
      <c r="E1697" s="13"/>
      <c r="F1697" s="13"/>
      <c r="G1697" t="str">
        <f ca="1">IFERROR(
   IF(
      TODAY() - _xlfn.XLOOKUP(C1697, Historico_de_ventas!F:F, Historico_de_ventas!C:C, "") &lt;= 90,
      "activo",
      "inactivo"
   ),
   "Nuevo Cliente"
)</f>
        <v>inactivo</v>
      </c>
    </row>
    <row r="1698" spans="1:7" hidden="1" x14ac:dyDescent="0.3">
      <c r="A1698" s="13"/>
      <c r="B1698" s="13"/>
      <c r="C1698" s="13" t="s">
        <v>4764</v>
      </c>
      <c r="D1698" s="13" t="s">
        <v>10372</v>
      </c>
      <c r="E1698" s="13"/>
      <c r="F1698" s="13"/>
      <c r="G1698" t="str">
        <f ca="1">IFERROR(
   IF(
      TODAY() - _xlfn.XLOOKUP(C1698, Historico_de_ventas!F:F, Historico_de_ventas!C:C, "") &lt;= 90,
      "activo",
      "inactivo"
   ),
   "Nuevo Cliente"
)</f>
        <v>Nuevo Cliente</v>
      </c>
    </row>
    <row r="1699" spans="1:7" ht="28.8" hidden="1" x14ac:dyDescent="0.3">
      <c r="A1699" s="13"/>
      <c r="B1699" s="13" t="s">
        <v>13416</v>
      </c>
      <c r="C1699" s="13" t="s">
        <v>13417</v>
      </c>
      <c r="D1699" s="13"/>
      <c r="E1699" s="13"/>
      <c r="F1699" s="13" t="s">
        <v>13418</v>
      </c>
      <c r="G1699" t="str">
        <f ca="1">IFERROR(
   IF(
      TODAY() - _xlfn.XLOOKUP(C1699, Historico_de_ventas!F:F, Historico_de_ventas!C:C, "") &lt;= 90,
      "activo",
      "inactivo"
   ),
   "Nuevo Cliente"
)</f>
        <v>inactivo</v>
      </c>
    </row>
    <row r="1700" spans="1:7" hidden="1" x14ac:dyDescent="0.3">
      <c r="A1700" s="13"/>
      <c r="B1700" s="13"/>
      <c r="C1700" s="13" t="s">
        <v>8613</v>
      </c>
      <c r="D1700" s="13"/>
      <c r="E1700" s="13"/>
      <c r="F1700" s="13"/>
      <c r="G1700" t="str">
        <f ca="1">IFERROR(
   IF(
      TODAY() - _xlfn.XLOOKUP(C1700, Historico_de_ventas!F:F, Historico_de_ventas!C:C, "") &lt;= 90,
      "activo",
      "inactivo"
   ),
   "Nuevo Cliente"
)</f>
        <v>Nuevo Cliente</v>
      </c>
    </row>
    <row r="1701" spans="1:7" hidden="1" x14ac:dyDescent="0.3">
      <c r="A1701" s="13" t="s">
        <v>327</v>
      </c>
      <c r="B1701" s="13" t="s">
        <v>7047</v>
      </c>
      <c r="C1701" s="13" t="s">
        <v>8613</v>
      </c>
      <c r="D1701" s="13" t="s">
        <v>10372</v>
      </c>
      <c r="E1701" s="13"/>
      <c r="F1701" s="13"/>
      <c r="G1701" t="str">
        <f ca="1">IFERROR(
   IF(
      TODAY() - _xlfn.XLOOKUP(C1701, Historico_de_ventas!F:F, Historico_de_ventas!C:C, "") &lt;= 90,
      "activo",
      "inactivo"
   ),
   "Nuevo Cliente"
)</f>
        <v>Nuevo Cliente</v>
      </c>
    </row>
    <row r="1702" spans="1:7" hidden="1" x14ac:dyDescent="0.3">
      <c r="A1702" s="13" t="s">
        <v>512</v>
      </c>
      <c r="B1702" s="13" t="s">
        <v>694</v>
      </c>
      <c r="C1702" s="13" t="s">
        <v>8614</v>
      </c>
      <c r="D1702" s="13" t="s">
        <v>10372</v>
      </c>
      <c r="E1702" s="13"/>
      <c r="F1702" s="13"/>
      <c r="G1702" t="str">
        <f ca="1">IFERROR(
   IF(
      TODAY() - _xlfn.XLOOKUP(C1702, Historico_de_ventas!F:F, Historico_de_ventas!C:C, "") &lt;= 90,
      "activo",
      "inactivo"
   ),
   "Nuevo Cliente"
)</f>
        <v>Nuevo Cliente</v>
      </c>
    </row>
    <row r="1703" spans="1:7" ht="28.8" hidden="1" x14ac:dyDescent="0.3">
      <c r="A1703" s="13"/>
      <c r="B1703" s="13" t="s">
        <v>13419</v>
      </c>
      <c r="C1703" s="13" t="s">
        <v>13420</v>
      </c>
      <c r="D1703" s="13" t="s">
        <v>10372</v>
      </c>
      <c r="E1703" s="13" t="s">
        <v>13421</v>
      </c>
      <c r="F1703" s="13"/>
      <c r="G1703" t="str">
        <f ca="1">IFERROR(
   IF(
      TODAY() - _xlfn.XLOOKUP(C1703, Historico_de_ventas!F:F, Historico_de_ventas!C:C, "") &lt;= 90,
      "activo",
      "inactivo"
   ),
   "Nuevo Cliente"
)</f>
        <v>inactivo</v>
      </c>
    </row>
    <row r="1704" spans="1:7" hidden="1" x14ac:dyDescent="0.3">
      <c r="A1704" s="13" t="s">
        <v>7230</v>
      </c>
      <c r="B1704" s="13" t="s">
        <v>7300</v>
      </c>
      <c r="C1704" s="13" t="s">
        <v>7299</v>
      </c>
      <c r="D1704" s="13" t="s">
        <v>10372</v>
      </c>
      <c r="E1704" s="13"/>
      <c r="F1704" s="13"/>
      <c r="G1704" t="str">
        <f ca="1">IFERROR(
   IF(
      TODAY() - _xlfn.XLOOKUP(C1704, Historico_de_ventas!F:F, Historico_de_ventas!C:C, "") &lt;= 90,
      "activo",
      "inactivo"
   ),
   "Nuevo Cliente"
)</f>
        <v>Nuevo Cliente</v>
      </c>
    </row>
    <row r="1705" spans="1:7" ht="28.8" hidden="1" x14ac:dyDescent="0.3">
      <c r="A1705" s="13" t="s">
        <v>884</v>
      </c>
      <c r="B1705" s="13" t="s">
        <v>10672</v>
      </c>
      <c r="C1705" s="13" t="s">
        <v>4062</v>
      </c>
      <c r="D1705" s="13" t="s">
        <v>10372</v>
      </c>
      <c r="E1705" s="13"/>
      <c r="F1705" s="13"/>
      <c r="G1705" t="str">
        <f ca="1">IFERROR(
   IF(
      TODAY() - _xlfn.XLOOKUP(C1705, Historico_de_ventas!F:F, Historico_de_ventas!C:C, "") &lt;= 90,
      "activo",
      "inactivo"
   ),
   "Nuevo Cliente"
)</f>
        <v>Nuevo Cliente</v>
      </c>
    </row>
    <row r="1706" spans="1:7" hidden="1" x14ac:dyDescent="0.3">
      <c r="A1706" s="13"/>
      <c r="B1706" s="13" t="s">
        <v>6382</v>
      </c>
      <c r="C1706" s="13" t="s">
        <v>6381</v>
      </c>
      <c r="D1706" s="13" t="s">
        <v>10372</v>
      </c>
      <c r="E1706" s="13"/>
      <c r="F1706" s="13"/>
      <c r="G1706" t="str">
        <f ca="1">IFERROR(
   IF(
      TODAY() - _xlfn.XLOOKUP(C1706, Historico_de_ventas!F:F, Historico_de_ventas!C:C, "") &lt;= 90,
      "activo",
      "inactivo"
   ),
   "Nuevo Cliente"
)</f>
        <v>Nuevo Cliente</v>
      </c>
    </row>
    <row r="1707" spans="1:7" ht="28.8" hidden="1" x14ac:dyDescent="0.3">
      <c r="A1707" s="13"/>
      <c r="B1707" s="13"/>
      <c r="C1707" s="13" t="s">
        <v>13422</v>
      </c>
      <c r="D1707" s="13" t="s">
        <v>10372</v>
      </c>
      <c r="E1707" s="13" t="s">
        <v>13130</v>
      </c>
      <c r="F1707" s="13"/>
      <c r="G1707" t="str">
        <f ca="1">IFERROR(
   IF(
      TODAY() - _xlfn.XLOOKUP(C1707, Historico_de_ventas!F:F, Historico_de_ventas!C:C, "") &lt;= 90,
      "activo",
      "inactivo"
   ),
   "Nuevo Cliente"
)</f>
        <v>activo</v>
      </c>
    </row>
    <row r="1708" spans="1:7" hidden="1" x14ac:dyDescent="0.3">
      <c r="A1708" s="13"/>
      <c r="B1708" s="13"/>
      <c r="C1708" s="13" t="s">
        <v>1762</v>
      </c>
      <c r="D1708" s="13" t="s">
        <v>10372</v>
      </c>
      <c r="E1708" s="13"/>
      <c r="F1708" s="13"/>
      <c r="G1708" t="str">
        <f ca="1">IFERROR(
   IF(
      TODAY() - _xlfn.XLOOKUP(C1708, Historico_de_ventas!F:F, Historico_de_ventas!C:C, "") &lt;= 90,
      "activo",
      "inactivo"
   ),
   "Nuevo Cliente"
)</f>
        <v>Nuevo Cliente</v>
      </c>
    </row>
    <row r="1709" spans="1:7" hidden="1" x14ac:dyDescent="0.3">
      <c r="A1709" s="13" t="s">
        <v>6</v>
      </c>
      <c r="B1709" s="13"/>
      <c r="C1709" s="13" t="s">
        <v>6293</v>
      </c>
      <c r="D1709" s="13" t="s">
        <v>10372</v>
      </c>
      <c r="E1709" s="13"/>
      <c r="F1709" s="13"/>
      <c r="G1709" t="str">
        <f ca="1">IFERROR(
   IF(
      TODAY() - _xlfn.XLOOKUP(C1709, Historico_de_ventas!F:F, Historico_de_ventas!C:C, "") &lt;= 90,
      "activo",
      "inactivo"
   ),
   "Nuevo Cliente"
)</f>
        <v>Nuevo Cliente</v>
      </c>
    </row>
    <row r="1710" spans="1:7" ht="28.8" hidden="1" x14ac:dyDescent="0.3">
      <c r="A1710" s="13"/>
      <c r="B1710" s="13" t="s">
        <v>13423</v>
      </c>
      <c r="C1710" s="13" t="s">
        <v>12004</v>
      </c>
      <c r="D1710" s="13"/>
      <c r="E1710" s="13"/>
      <c r="F1710" s="13"/>
      <c r="G1710" t="str">
        <f ca="1">IFERROR(
   IF(
      TODAY() - _xlfn.XLOOKUP(C1710, Historico_de_ventas!F:F, Historico_de_ventas!C:C, "") &lt;= 90,
      "activo",
      "inactivo"
   ),
   "Nuevo Cliente"
)</f>
        <v>inactivo</v>
      </c>
    </row>
    <row r="1711" spans="1:7" ht="28.8" hidden="1" x14ac:dyDescent="0.3">
      <c r="A1711" s="13" t="s">
        <v>3912</v>
      </c>
      <c r="B1711" s="13" t="s">
        <v>8178</v>
      </c>
      <c r="C1711" s="13" t="s">
        <v>8615</v>
      </c>
      <c r="D1711" s="13" t="s">
        <v>10372</v>
      </c>
      <c r="E1711" s="13"/>
      <c r="F1711" s="13"/>
      <c r="G1711" t="str">
        <f ca="1">IFERROR(
   IF(
      TODAY() - _xlfn.XLOOKUP(C1711, Historico_de_ventas!F:F, Historico_de_ventas!C:C, "") &lt;= 90,
      "activo",
      "inactivo"
   ),
   "Nuevo Cliente"
)</f>
        <v>Nuevo Cliente</v>
      </c>
    </row>
    <row r="1712" spans="1:7" hidden="1" x14ac:dyDescent="0.3">
      <c r="A1712" s="13" t="s">
        <v>87</v>
      </c>
      <c r="B1712" s="13" t="s">
        <v>1971</v>
      </c>
      <c r="C1712" s="13" t="s">
        <v>1970</v>
      </c>
      <c r="D1712" s="13" t="s">
        <v>10372</v>
      </c>
      <c r="E1712" s="13"/>
      <c r="F1712" s="13"/>
      <c r="G1712" t="str">
        <f ca="1">IFERROR(
   IF(
      TODAY() - _xlfn.XLOOKUP(C1712, Historico_de_ventas!F:F, Historico_de_ventas!C:C, "") &lt;= 90,
      "activo",
      "inactivo"
   ),
   "Nuevo Cliente"
)</f>
        <v>Nuevo Cliente</v>
      </c>
    </row>
    <row r="1713" spans="1:7" hidden="1" x14ac:dyDescent="0.3">
      <c r="A1713" s="13" t="s">
        <v>49</v>
      </c>
      <c r="B1713" s="13" t="s">
        <v>13424</v>
      </c>
      <c r="C1713" s="13" t="s">
        <v>12057</v>
      </c>
      <c r="D1713" s="13"/>
      <c r="E1713" s="13"/>
      <c r="F1713" s="13" t="s">
        <v>13425</v>
      </c>
      <c r="G1713" t="str">
        <f ca="1">IFERROR(
   IF(
      TODAY() - _xlfn.XLOOKUP(C1713, Historico_de_ventas!F:F, Historico_de_ventas!C:C, "") &lt;= 90,
      "activo",
      "inactivo"
   ),
   "Nuevo Cliente"
)</f>
        <v>inactivo</v>
      </c>
    </row>
    <row r="1714" spans="1:7" ht="28.8" hidden="1" x14ac:dyDescent="0.3">
      <c r="A1714" s="13" t="s">
        <v>69</v>
      </c>
      <c r="B1714" s="13" t="s">
        <v>2113</v>
      </c>
      <c r="C1714" s="13" t="s">
        <v>2112</v>
      </c>
      <c r="D1714" s="13" t="s">
        <v>10372</v>
      </c>
      <c r="E1714" s="13"/>
      <c r="F1714" s="13"/>
      <c r="G1714" t="str">
        <f ca="1">IFERROR(
   IF(
      TODAY() - _xlfn.XLOOKUP(C1714, Historico_de_ventas!F:F, Historico_de_ventas!C:C, "") &lt;= 90,
      "activo",
      "inactivo"
   ),
   "Nuevo Cliente"
)</f>
        <v>Nuevo Cliente</v>
      </c>
    </row>
    <row r="1715" spans="1:7" hidden="1" x14ac:dyDescent="0.3">
      <c r="A1715" s="13"/>
      <c r="B1715" s="13" t="s">
        <v>10675</v>
      </c>
      <c r="C1715" s="13" t="s">
        <v>2130</v>
      </c>
      <c r="D1715" s="13" t="s">
        <v>10372</v>
      </c>
      <c r="E1715" s="13"/>
      <c r="F1715" s="13"/>
      <c r="G1715" t="str">
        <f ca="1">IFERROR(
   IF(
      TODAY() - _xlfn.XLOOKUP(C1715, Historico_de_ventas!F:F, Historico_de_ventas!C:C, "") &lt;= 90,
      "activo",
      "inactivo"
   ),
   "Nuevo Cliente"
)</f>
        <v>Nuevo Cliente</v>
      </c>
    </row>
    <row r="1716" spans="1:7" ht="28.8" hidden="1" x14ac:dyDescent="0.3">
      <c r="A1716" s="13" t="s">
        <v>451</v>
      </c>
      <c r="B1716" s="13" t="s">
        <v>8177</v>
      </c>
      <c r="C1716" s="13" t="s">
        <v>8176</v>
      </c>
      <c r="D1716" s="13" t="s">
        <v>10372</v>
      </c>
      <c r="E1716" s="13"/>
      <c r="F1716" s="13"/>
      <c r="G1716" t="str">
        <f ca="1">IFERROR(
   IF(
      TODAY() - _xlfn.XLOOKUP(C1716, Historico_de_ventas!F:F, Historico_de_ventas!C:C, "") &lt;= 90,
      "activo",
      "inactivo"
   ),
   "Nuevo Cliente"
)</f>
        <v>Nuevo Cliente</v>
      </c>
    </row>
    <row r="1717" spans="1:7" hidden="1" x14ac:dyDescent="0.3">
      <c r="A1717" s="13" t="s">
        <v>69</v>
      </c>
      <c r="B1717" s="13" t="s">
        <v>2857</v>
      </c>
      <c r="C1717" s="13" t="s">
        <v>310</v>
      </c>
      <c r="D1717" s="13" t="s">
        <v>10372</v>
      </c>
      <c r="E1717" s="13"/>
      <c r="F1717" s="13"/>
      <c r="G1717" t="str">
        <f ca="1">IFERROR(
   IF(
      TODAY() - _xlfn.XLOOKUP(C1717, Historico_de_ventas!F:F, Historico_de_ventas!C:C, "") &lt;= 90,
      "activo",
      "inactivo"
   ),
   "Nuevo Cliente"
)</f>
        <v>Nuevo Cliente</v>
      </c>
    </row>
    <row r="1718" spans="1:7" hidden="1" x14ac:dyDescent="0.3">
      <c r="A1718" s="13" t="s">
        <v>84</v>
      </c>
      <c r="B1718" s="13" t="s">
        <v>6073</v>
      </c>
      <c r="C1718" s="13" t="s">
        <v>1080</v>
      </c>
      <c r="D1718" s="13" t="s">
        <v>10372</v>
      </c>
      <c r="E1718" s="13"/>
      <c r="F1718" s="13"/>
      <c r="G1718" t="str">
        <f ca="1">IFERROR(
   IF(
      TODAY() - _xlfn.XLOOKUP(C1718, Historico_de_ventas!F:F, Historico_de_ventas!C:C, "") &lt;= 90,
      "activo",
      "inactivo"
   ),
   "Nuevo Cliente"
)</f>
        <v>Nuevo Cliente</v>
      </c>
    </row>
    <row r="1719" spans="1:7" ht="28.8" hidden="1" x14ac:dyDescent="0.3">
      <c r="A1719" s="13" t="s">
        <v>925</v>
      </c>
      <c r="B1719" s="13"/>
      <c r="C1719" s="13" t="s">
        <v>8616</v>
      </c>
      <c r="D1719" s="13" t="s">
        <v>10372</v>
      </c>
      <c r="E1719" s="13"/>
      <c r="F1719" s="13"/>
      <c r="G1719" t="str">
        <f ca="1">IFERROR(
   IF(
      TODAY() - _xlfn.XLOOKUP(C1719, Historico_de_ventas!F:F, Historico_de_ventas!C:C, "") &lt;= 90,
      "activo",
      "inactivo"
   ),
   "Nuevo Cliente"
)</f>
        <v>Nuevo Cliente</v>
      </c>
    </row>
    <row r="1720" spans="1:7" hidden="1" x14ac:dyDescent="0.3">
      <c r="A1720" s="13" t="s">
        <v>6</v>
      </c>
      <c r="B1720" s="13" t="s">
        <v>7276</v>
      </c>
      <c r="C1720" s="13" t="s">
        <v>7275</v>
      </c>
      <c r="D1720" s="13" t="s">
        <v>10372</v>
      </c>
      <c r="E1720" s="13"/>
      <c r="F1720" s="13"/>
      <c r="G1720" t="str">
        <f ca="1">IFERROR(
   IF(
      TODAY() - _xlfn.XLOOKUP(C1720, Historico_de_ventas!F:F, Historico_de_ventas!C:C, "") &lt;= 90,
      "activo",
      "inactivo"
   ),
   "Nuevo Cliente"
)</f>
        <v>Nuevo Cliente</v>
      </c>
    </row>
    <row r="1721" spans="1:7" hidden="1" x14ac:dyDescent="0.3">
      <c r="A1721" s="13" t="s">
        <v>6</v>
      </c>
      <c r="B1721" s="13" t="s">
        <v>3739</v>
      </c>
      <c r="C1721" s="13" t="s">
        <v>1575</v>
      </c>
      <c r="D1721" s="13" t="s">
        <v>10372</v>
      </c>
      <c r="E1721" s="13"/>
      <c r="F1721" s="13"/>
      <c r="G1721" t="str">
        <f ca="1">IFERROR(
   IF(
      TODAY() - _xlfn.XLOOKUP(C1721, Historico_de_ventas!F:F, Historico_de_ventas!C:C, "") &lt;= 90,
      "activo",
      "inactivo"
   ),
   "Nuevo Cliente"
)</f>
        <v>Nuevo Cliente</v>
      </c>
    </row>
    <row r="1722" spans="1:7" hidden="1" x14ac:dyDescent="0.3">
      <c r="A1722" s="13" t="s">
        <v>49</v>
      </c>
      <c r="B1722" s="13" t="s">
        <v>8175</v>
      </c>
      <c r="C1722" s="13" t="s">
        <v>8174</v>
      </c>
      <c r="D1722" s="13" t="s">
        <v>10372</v>
      </c>
      <c r="E1722" s="13"/>
      <c r="F1722" s="13"/>
      <c r="G1722" t="str">
        <f ca="1">IFERROR(
   IF(
      TODAY() - _xlfn.XLOOKUP(C1722, Historico_de_ventas!F:F, Historico_de_ventas!C:C, "") &lt;= 90,
      "activo",
      "inactivo"
   ),
   "Nuevo Cliente"
)</f>
        <v>Nuevo Cliente</v>
      </c>
    </row>
    <row r="1723" spans="1:7" ht="28.8" hidden="1" x14ac:dyDescent="0.3">
      <c r="A1723" s="13" t="s">
        <v>6</v>
      </c>
      <c r="B1723" s="13"/>
      <c r="C1723" s="13" t="s">
        <v>5233</v>
      </c>
      <c r="D1723" s="13" t="s">
        <v>10372</v>
      </c>
      <c r="E1723" s="13"/>
      <c r="F1723" s="13"/>
      <c r="G1723" t="str">
        <f ca="1">IFERROR(
   IF(
      TODAY() - _xlfn.XLOOKUP(C1723, Historico_de_ventas!F:F, Historico_de_ventas!C:C, "") &lt;= 90,
      "activo",
      "inactivo"
   ),
   "Nuevo Cliente"
)</f>
        <v>inactivo</v>
      </c>
    </row>
    <row r="1724" spans="1:7" hidden="1" x14ac:dyDescent="0.3">
      <c r="A1724" s="13" t="s">
        <v>3029</v>
      </c>
      <c r="B1724" s="13" t="s">
        <v>3028</v>
      </c>
      <c r="C1724" s="13" t="s">
        <v>1787</v>
      </c>
      <c r="D1724" s="13" t="s">
        <v>10372</v>
      </c>
      <c r="E1724" s="13"/>
      <c r="F1724" s="13"/>
      <c r="G1724" t="str">
        <f ca="1">IFERROR(
   IF(
      TODAY() - _xlfn.XLOOKUP(C1724, Historico_de_ventas!F:F, Historico_de_ventas!C:C, "") &lt;= 90,
      "activo",
      "inactivo"
   ),
   "Nuevo Cliente"
)</f>
        <v>Nuevo Cliente</v>
      </c>
    </row>
    <row r="1725" spans="1:7" ht="28.8" hidden="1" x14ac:dyDescent="0.3">
      <c r="A1725" s="13"/>
      <c r="B1725" s="13" t="s">
        <v>5560</v>
      </c>
      <c r="C1725" s="13" t="s">
        <v>5006</v>
      </c>
      <c r="D1725" s="13" t="s">
        <v>10372</v>
      </c>
      <c r="E1725" s="13"/>
      <c r="F1725" s="13"/>
      <c r="G1725" t="str">
        <f ca="1">IFERROR(
   IF(
      TODAY() - _xlfn.XLOOKUP(C1725, Historico_de_ventas!F:F, Historico_de_ventas!C:C, "") &lt;= 90,
      "activo",
      "inactivo"
   ),
   "Nuevo Cliente"
)</f>
        <v>Nuevo Cliente</v>
      </c>
    </row>
    <row r="1726" spans="1:7" hidden="1" x14ac:dyDescent="0.3">
      <c r="A1726" s="13" t="s">
        <v>6</v>
      </c>
      <c r="B1726" s="13" t="s">
        <v>10681</v>
      </c>
      <c r="C1726" s="13" t="s">
        <v>1270</v>
      </c>
      <c r="D1726" s="13" t="s">
        <v>10372</v>
      </c>
      <c r="E1726" s="13"/>
      <c r="F1726" s="13"/>
      <c r="G1726" t="str">
        <f ca="1">IFERROR(
   IF(
      TODAY() - _xlfn.XLOOKUP(C1726, Historico_de_ventas!F:F, Historico_de_ventas!C:C, "") &lt;= 90,
      "activo",
      "inactivo"
   ),
   "Nuevo Cliente"
)</f>
        <v>Nuevo Cliente</v>
      </c>
    </row>
    <row r="1727" spans="1:7" hidden="1" x14ac:dyDescent="0.3">
      <c r="A1727" s="13" t="s">
        <v>115</v>
      </c>
      <c r="B1727" s="13" t="s">
        <v>7554</v>
      </c>
      <c r="C1727" s="13" t="s">
        <v>4859</v>
      </c>
      <c r="D1727" s="13" t="s">
        <v>10372</v>
      </c>
      <c r="E1727" s="13"/>
      <c r="F1727" s="13"/>
      <c r="G1727" t="str">
        <f ca="1">IFERROR(
   IF(
      TODAY() - _xlfn.XLOOKUP(C1727, Historico_de_ventas!F:F, Historico_de_ventas!C:C, "") &lt;= 90,
      "activo",
      "inactivo"
   ),
   "Nuevo Cliente"
)</f>
        <v>Nuevo Cliente</v>
      </c>
    </row>
    <row r="1728" spans="1:7" hidden="1" x14ac:dyDescent="0.3">
      <c r="A1728" s="13" t="s">
        <v>27</v>
      </c>
      <c r="B1728" s="13" t="s">
        <v>10677</v>
      </c>
      <c r="C1728" s="13" t="s">
        <v>324</v>
      </c>
      <c r="D1728" s="13" t="s">
        <v>10372</v>
      </c>
      <c r="E1728" s="13"/>
      <c r="F1728" s="13"/>
      <c r="G1728" t="str">
        <f ca="1">IFERROR(
   IF(
      TODAY() - _xlfn.XLOOKUP(C1728, Historico_de_ventas!F:F, Historico_de_ventas!C:C, "") &lt;= 90,
      "activo",
      "inactivo"
   ),
   "Nuevo Cliente"
)</f>
        <v>Nuevo Cliente</v>
      </c>
    </row>
    <row r="1729" spans="1:7" hidden="1" x14ac:dyDescent="0.3">
      <c r="A1729" s="13"/>
      <c r="B1729" s="13" t="s">
        <v>1224</v>
      </c>
      <c r="C1729" s="13" t="s">
        <v>3844</v>
      </c>
      <c r="D1729" s="13" t="s">
        <v>10372</v>
      </c>
      <c r="E1729" s="13"/>
      <c r="F1729" s="13"/>
      <c r="G1729" t="str">
        <f ca="1">IFERROR(
   IF(
      TODAY() - _xlfn.XLOOKUP(C1729, Historico_de_ventas!F:F, Historico_de_ventas!C:C, "") &lt;= 90,
      "activo",
      "inactivo"
   ),
   "Nuevo Cliente"
)</f>
        <v>Nuevo Cliente</v>
      </c>
    </row>
    <row r="1730" spans="1:7" hidden="1" x14ac:dyDescent="0.3">
      <c r="A1730" s="13" t="s">
        <v>1151</v>
      </c>
      <c r="B1730" s="13" t="s">
        <v>13426</v>
      </c>
      <c r="C1730" s="13" t="s">
        <v>6988</v>
      </c>
      <c r="D1730" s="13" t="s">
        <v>10372</v>
      </c>
      <c r="E1730" s="13"/>
      <c r="F1730" s="13"/>
      <c r="G1730" t="str">
        <f ca="1">IFERROR(
   IF(
      TODAY() - _xlfn.XLOOKUP(C1730, Historico_de_ventas!F:F, Historico_de_ventas!C:C, "") &lt;= 90,
      "activo",
      "inactivo"
   ),
   "Nuevo Cliente"
)</f>
        <v>activo</v>
      </c>
    </row>
    <row r="1731" spans="1:7" ht="28.8" hidden="1" x14ac:dyDescent="0.3">
      <c r="A1731" s="13" t="s">
        <v>7319</v>
      </c>
      <c r="B1731" s="13" t="s">
        <v>10679</v>
      </c>
      <c r="C1731" s="13" t="s">
        <v>8617</v>
      </c>
      <c r="D1731" s="13" t="s">
        <v>10372</v>
      </c>
      <c r="E1731" s="13"/>
      <c r="F1731" s="13"/>
      <c r="G1731" t="str">
        <f ca="1">IFERROR(
   IF(
      TODAY() - _xlfn.XLOOKUP(C1731, Historico_de_ventas!F:F, Historico_de_ventas!C:C, "") &lt;= 90,
      "activo",
      "inactivo"
   ),
   "Nuevo Cliente"
)</f>
        <v>Nuevo Cliente</v>
      </c>
    </row>
    <row r="1732" spans="1:7" ht="28.8" hidden="1" x14ac:dyDescent="0.3">
      <c r="A1732" s="13" t="s">
        <v>13427</v>
      </c>
      <c r="B1732" s="13" t="s">
        <v>13428</v>
      </c>
      <c r="C1732" s="13" t="s">
        <v>13429</v>
      </c>
      <c r="D1732" s="13" t="s">
        <v>10372</v>
      </c>
      <c r="E1732" s="13" t="s">
        <v>13430</v>
      </c>
      <c r="F1732" s="13"/>
      <c r="G1732" t="str">
        <f ca="1">IFERROR(
   IF(
      TODAY() - _xlfn.XLOOKUP(C1732, Historico_de_ventas!F:F, Historico_de_ventas!C:C, "") &lt;= 90,
      "activo",
      "inactivo"
   ),
   "Nuevo Cliente"
)</f>
        <v>inactivo</v>
      </c>
    </row>
    <row r="1733" spans="1:7" hidden="1" x14ac:dyDescent="0.3">
      <c r="A1733" s="13" t="s">
        <v>6</v>
      </c>
      <c r="B1733" s="13" t="s">
        <v>10680</v>
      </c>
      <c r="C1733" s="13" t="s">
        <v>7152</v>
      </c>
      <c r="D1733" s="13" t="s">
        <v>10372</v>
      </c>
      <c r="E1733" s="13"/>
      <c r="F1733" s="13"/>
      <c r="G1733" t="str">
        <f ca="1">IFERROR(
   IF(
      TODAY() - _xlfn.XLOOKUP(C1733, Historico_de_ventas!F:F, Historico_de_ventas!C:C, "") &lt;= 90,
      "activo",
      "inactivo"
   ),
   "Nuevo Cliente"
)</f>
        <v>Nuevo Cliente</v>
      </c>
    </row>
    <row r="1734" spans="1:7" hidden="1" x14ac:dyDescent="0.3">
      <c r="A1734" s="13" t="s">
        <v>11</v>
      </c>
      <c r="B1734" s="13" t="s">
        <v>13431</v>
      </c>
      <c r="C1734" s="13" t="s">
        <v>8618</v>
      </c>
      <c r="D1734" s="13" t="s">
        <v>10372</v>
      </c>
      <c r="E1734" s="13"/>
      <c r="F1734" s="13"/>
      <c r="G1734" t="str">
        <f ca="1">IFERROR(
   IF(
      TODAY() - _xlfn.XLOOKUP(C1734, Historico_de_ventas!F:F, Historico_de_ventas!C:C, "") &lt;= 90,
      "activo",
      "inactivo"
   ),
   "Nuevo Cliente"
)</f>
        <v>inactivo</v>
      </c>
    </row>
    <row r="1735" spans="1:7" hidden="1" x14ac:dyDescent="0.3">
      <c r="A1735" s="13"/>
      <c r="B1735" s="13" t="s">
        <v>3803</v>
      </c>
      <c r="C1735" s="13" t="s">
        <v>6804</v>
      </c>
      <c r="D1735" s="13" t="s">
        <v>10372</v>
      </c>
      <c r="E1735" s="13"/>
      <c r="F1735" s="13"/>
      <c r="G1735" t="str">
        <f ca="1">IFERROR(
   IF(
      TODAY() - _xlfn.XLOOKUP(C1735, Historico_de_ventas!F:F, Historico_de_ventas!C:C, "") &lt;= 90,
      "activo",
      "inactivo"
   ),
   "Nuevo Cliente"
)</f>
        <v>Nuevo Cliente</v>
      </c>
    </row>
    <row r="1736" spans="1:7" hidden="1" x14ac:dyDescent="0.3">
      <c r="A1736" s="13" t="s">
        <v>115</v>
      </c>
      <c r="B1736" s="13" t="s">
        <v>5265</v>
      </c>
      <c r="C1736" s="13" t="s">
        <v>304</v>
      </c>
      <c r="D1736" s="13" t="s">
        <v>10372</v>
      </c>
      <c r="E1736" s="13"/>
      <c r="F1736" s="13"/>
      <c r="G1736" t="str">
        <f ca="1">IFERROR(
   IF(
      TODAY() - _xlfn.XLOOKUP(C1736, Historico_de_ventas!F:F, Historico_de_ventas!C:C, "") &lt;= 90,
      "activo",
      "inactivo"
   ),
   "Nuevo Cliente"
)</f>
        <v>Nuevo Cliente</v>
      </c>
    </row>
    <row r="1737" spans="1:7" ht="28.8" hidden="1" x14ac:dyDescent="0.3">
      <c r="A1737" s="13"/>
      <c r="B1737" s="13" t="s">
        <v>13432</v>
      </c>
      <c r="C1737" s="13" t="s">
        <v>13433</v>
      </c>
      <c r="D1737" s="13" t="s">
        <v>13434</v>
      </c>
      <c r="E1737" s="13"/>
      <c r="F1737" s="13"/>
      <c r="G1737" t="str">
        <f ca="1">IFERROR(
   IF(
      TODAY() - _xlfn.XLOOKUP(C1737, Historico_de_ventas!F:F, Historico_de_ventas!C:C, "") &lt;= 90,
      "activo",
      "inactivo"
   ),
   "Nuevo Cliente"
)</f>
        <v>Nuevo Cliente</v>
      </c>
    </row>
    <row r="1738" spans="1:7" ht="57.6" hidden="1" x14ac:dyDescent="0.3">
      <c r="A1738" s="13"/>
      <c r="B1738" s="13" t="s">
        <v>2181</v>
      </c>
      <c r="C1738" s="13" t="s">
        <v>4271</v>
      </c>
      <c r="D1738" s="13" t="s">
        <v>10372</v>
      </c>
      <c r="E1738" s="13"/>
      <c r="F1738" s="13"/>
      <c r="G1738" t="str">
        <f ca="1">IFERROR(
   IF(
      TODAY() - _xlfn.XLOOKUP(C1738, Historico_de_ventas!F:F, Historico_de_ventas!C:C, "") &lt;= 90,
      "activo",
      "inactivo"
   ),
   "Nuevo Cliente"
)</f>
        <v>Nuevo Cliente</v>
      </c>
    </row>
    <row r="1739" spans="1:7" hidden="1" x14ac:dyDescent="0.3">
      <c r="A1739" s="13" t="s">
        <v>6111</v>
      </c>
      <c r="B1739" s="13" t="s">
        <v>6110</v>
      </c>
      <c r="C1739" s="13" t="s">
        <v>730</v>
      </c>
      <c r="D1739" s="13" t="s">
        <v>10372</v>
      </c>
      <c r="E1739" s="13"/>
      <c r="F1739" s="13"/>
      <c r="G1739" t="str">
        <f ca="1">IFERROR(
   IF(
      TODAY() - _xlfn.XLOOKUP(C1739, Historico_de_ventas!F:F, Historico_de_ventas!C:C, "") &lt;= 90,
      "activo",
      "inactivo"
   ),
   "Nuevo Cliente"
)</f>
        <v>inactivo</v>
      </c>
    </row>
    <row r="1740" spans="1:7" ht="28.8" hidden="1" x14ac:dyDescent="0.3">
      <c r="A1740" s="13" t="s">
        <v>121</v>
      </c>
      <c r="B1740" s="13" t="s">
        <v>10682</v>
      </c>
      <c r="C1740" s="13" t="s">
        <v>8619</v>
      </c>
      <c r="D1740" s="13" t="s">
        <v>10372</v>
      </c>
      <c r="E1740" s="13"/>
      <c r="F1740" s="13"/>
      <c r="G1740" t="str">
        <f ca="1">IFERROR(
   IF(
      TODAY() - _xlfn.XLOOKUP(C1740, Historico_de_ventas!F:F, Historico_de_ventas!C:C, "") &lt;= 90,
      "activo",
      "inactivo"
   ),
   "Nuevo Cliente"
)</f>
        <v>Nuevo Cliente</v>
      </c>
    </row>
    <row r="1741" spans="1:7" hidden="1" x14ac:dyDescent="0.3">
      <c r="A1741" s="13" t="s">
        <v>57</v>
      </c>
      <c r="B1741" s="13" t="s">
        <v>1035</v>
      </c>
      <c r="C1741" s="13" t="s">
        <v>1034</v>
      </c>
      <c r="D1741" s="13" t="s">
        <v>10372</v>
      </c>
      <c r="E1741" s="13"/>
      <c r="F1741" s="13"/>
      <c r="G1741" t="str">
        <f ca="1">IFERROR(
   IF(
      TODAY() - _xlfn.XLOOKUP(C1741, Historico_de_ventas!F:F, Historico_de_ventas!C:C, "") &lt;= 90,
      "activo",
      "inactivo"
   ),
   "Nuevo Cliente"
)</f>
        <v>Nuevo Cliente</v>
      </c>
    </row>
    <row r="1742" spans="1:7" hidden="1" x14ac:dyDescent="0.3">
      <c r="A1742" s="13" t="s">
        <v>79</v>
      </c>
      <c r="B1742" s="13" t="s">
        <v>3220</v>
      </c>
      <c r="C1742" s="13" t="s">
        <v>212</v>
      </c>
      <c r="D1742" s="13" t="s">
        <v>10372</v>
      </c>
      <c r="E1742" s="13"/>
      <c r="F1742" s="13"/>
      <c r="G1742" t="str">
        <f ca="1">IFERROR(
   IF(
      TODAY() - _xlfn.XLOOKUP(C1742, Historico_de_ventas!F:F, Historico_de_ventas!C:C, "") &lt;= 90,
      "activo",
      "inactivo"
   ),
   "Nuevo Cliente"
)</f>
        <v>Nuevo Cliente</v>
      </c>
    </row>
    <row r="1743" spans="1:7" ht="28.8" hidden="1" x14ac:dyDescent="0.3">
      <c r="A1743" s="13"/>
      <c r="B1743" s="13" t="s">
        <v>3217</v>
      </c>
      <c r="C1743" s="13" t="s">
        <v>1375</v>
      </c>
      <c r="D1743" s="13" t="s">
        <v>10372</v>
      </c>
      <c r="E1743" s="13"/>
      <c r="F1743" s="13"/>
      <c r="G1743" t="str">
        <f ca="1">IFERROR(
   IF(
      TODAY() - _xlfn.XLOOKUP(C1743, Historico_de_ventas!F:F, Historico_de_ventas!C:C, "") &lt;= 90,
      "activo",
      "inactivo"
   ),
   "Nuevo Cliente"
)</f>
        <v>Nuevo Cliente</v>
      </c>
    </row>
    <row r="1744" spans="1:7" hidden="1" x14ac:dyDescent="0.3">
      <c r="A1744" s="13" t="s">
        <v>387</v>
      </c>
      <c r="B1744" s="13" t="s">
        <v>10683</v>
      </c>
      <c r="C1744" s="13" t="s">
        <v>8620</v>
      </c>
      <c r="D1744" s="13" t="s">
        <v>10372</v>
      </c>
      <c r="E1744" s="13"/>
      <c r="F1744" s="13"/>
      <c r="G1744" t="str">
        <f ca="1">IFERROR(
   IF(
      TODAY() - _xlfn.XLOOKUP(C1744, Historico_de_ventas!F:F, Historico_de_ventas!C:C, "") &lt;= 90,
      "activo",
      "inactivo"
   ),
   "Nuevo Cliente"
)</f>
        <v>Nuevo Cliente</v>
      </c>
    </row>
    <row r="1745" spans="1:7" hidden="1" x14ac:dyDescent="0.3">
      <c r="A1745" s="13" t="s">
        <v>87</v>
      </c>
      <c r="B1745" s="13" t="s">
        <v>3076</v>
      </c>
      <c r="C1745" s="13" t="s">
        <v>6555</v>
      </c>
      <c r="D1745" s="13" t="s">
        <v>10372</v>
      </c>
      <c r="E1745" s="13"/>
      <c r="F1745" s="13"/>
      <c r="G1745" t="str">
        <f ca="1">IFERROR(
   IF(
      TODAY() - _xlfn.XLOOKUP(C1745, Historico_de_ventas!F:F, Historico_de_ventas!C:C, "") &lt;= 90,
      "activo",
      "inactivo"
   ),
   "Nuevo Cliente"
)</f>
        <v>Nuevo Cliente</v>
      </c>
    </row>
    <row r="1746" spans="1:7" ht="28.8" hidden="1" x14ac:dyDescent="0.3">
      <c r="A1746" s="13" t="s">
        <v>127</v>
      </c>
      <c r="B1746" s="13" t="s">
        <v>4392</v>
      </c>
      <c r="C1746" s="13" t="s">
        <v>4391</v>
      </c>
      <c r="D1746" s="13" t="s">
        <v>10372</v>
      </c>
      <c r="E1746" s="13"/>
      <c r="F1746" s="13"/>
      <c r="G1746" t="str">
        <f ca="1">IFERROR(
   IF(
      TODAY() - _xlfn.XLOOKUP(C1746, Historico_de_ventas!F:F, Historico_de_ventas!C:C, "") &lt;= 90,
      "activo",
      "inactivo"
   ),
   "Nuevo Cliente"
)</f>
        <v>inactivo</v>
      </c>
    </row>
    <row r="1747" spans="1:7" ht="28.8" hidden="1" x14ac:dyDescent="0.3">
      <c r="A1747" s="13" t="s">
        <v>4172</v>
      </c>
      <c r="B1747" s="13" t="s">
        <v>7312</v>
      </c>
      <c r="C1747" s="13" t="s">
        <v>6051</v>
      </c>
      <c r="D1747" s="13" t="s">
        <v>10372</v>
      </c>
      <c r="E1747" s="13"/>
      <c r="F1747" s="13"/>
      <c r="G1747" t="str">
        <f ca="1">IFERROR(
   IF(
      TODAY() - _xlfn.XLOOKUP(C1747, Historico_de_ventas!F:F, Historico_de_ventas!C:C, "") &lt;= 90,
      "activo",
      "inactivo"
   ),
   "Nuevo Cliente"
)</f>
        <v>Nuevo Cliente</v>
      </c>
    </row>
    <row r="1748" spans="1:7" ht="28.8" hidden="1" x14ac:dyDescent="0.3">
      <c r="A1748" s="13" t="s">
        <v>106</v>
      </c>
      <c r="B1748" s="13" t="s">
        <v>126</v>
      </c>
      <c r="C1748" s="13" t="s">
        <v>888</v>
      </c>
      <c r="D1748" s="13" t="s">
        <v>10372</v>
      </c>
      <c r="E1748" s="13"/>
      <c r="F1748" s="13"/>
      <c r="G1748" t="str">
        <f ca="1">IFERROR(
   IF(
      TODAY() - _xlfn.XLOOKUP(C1748, Historico_de_ventas!F:F, Historico_de_ventas!C:C, "") &lt;= 90,
      "activo",
      "inactivo"
   ),
   "Nuevo Cliente"
)</f>
        <v>Nuevo Cliente</v>
      </c>
    </row>
    <row r="1749" spans="1:7" hidden="1" x14ac:dyDescent="0.3">
      <c r="A1749" s="13" t="s">
        <v>938</v>
      </c>
      <c r="B1749" s="13" t="s">
        <v>10684</v>
      </c>
      <c r="C1749" s="13" t="s">
        <v>8621</v>
      </c>
      <c r="D1749" s="13" t="s">
        <v>10372</v>
      </c>
      <c r="E1749" s="13"/>
      <c r="F1749" s="13"/>
      <c r="G1749" t="str">
        <f ca="1">IFERROR(
   IF(
      TODAY() - _xlfn.XLOOKUP(C1749, Historico_de_ventas!F:F, Historico_de_ventas!C:C, "") &lt;= 90,
      "activo",
      "inactivo"
   ),
   "Nuevo Cliente"
)</f>
        <v>Nuevo Cliente</v>
      </c>
    </row>
    <row r="1750" spans="1:7" hidden="1" x14ac:dyDescent="0.3">
      <c r="A1750" s="13"/>
      <c r="B1750" s="13"/>
      <c r="C1750" s="13" t="s">
        <v>6755</v>
      </c>
      <c r="D1750" s="13" t="s">
        <v>10372</v>
      </c>
      <c r="E1750" s="13"/>
      <c r="F1750" s="13"/>
      <c r="G1750" t="str">
        <f ca="1">IFERROR(
   IF(
      TODAY() - _xlfn.XLOOKUP(C1750, Historico_de_ventas!F:F, Historico_de_ventas!C:C, "") &lt;= 90,
      "activo",
      "inactivo"
   ),
   "Nuevo Cliente"
)</f>
        <v>Nuevo Cliente</v>
      </c>
    </row>
    <row r="1751" spans="1:7" hidden="1" x14ac:dyDescent="0.3">
      <c r="A1751" s="13" t="s">
        <v>49</v>
      </c>
      <c r="B1751" s="13" t="s">
        <v>6382</v>
      </c>
      <c r="C1751" s="13" t="s">
        <v>8622</v>
      </c>
      <c r="D1751" s="13" t="s">
        <v>10372</v>
      </c>
      <c r="E1751" s="13"/>
      <c r="F1751" s="13"/>
      <c r="G1751" t="str">
        <f ca="1">IFERROR(
   IF(
      TODAY() - _xlfn.XLOOKUP(C1751, Historico_de_ventas!F:F, Historico_de_ventas!C:C, "") &lt;= 90,
      "activo",
      "inactivo"
   ),
   "Nuevo Cliente"
)</f>
        <v>Nuevo Cliente</v>
      </c>
    </row>
    <row r="1752" spans="1:7" ht="28.8" hidden="1" x14ac:dyDescent="0.3">
      <c r="A1752" s="13" t="s">
        <v>1053</v>
      </c>
      <c r="B1752" s="13"/>
      <c r="C1752" s="13" t="s">
        <v>1052</v>
      </c>
      <c r="D1752" s="13" t="s">
        <v>10372</v>
      </c>
      <c r="E1752" s="13"/>
      <c r="F1752" s="13"/>
      <c r="G1752" t="str">
        <f ca="1">IFERROR(
   IF(
      TODAY() - _xlfn.XLOOKUP(C1752, Historico_de_ventas!F:F, Historico_de_ventas!C:C, "") &lt;= 90,
      "activo",
      "inactivo"
   ),
   "Nuevo Cliente"
)</f>
        <v>Nuevo Cliente</v>
      </c>
    </row>
    <row r="1753" spans="1:7" ht="28.8" hidden="1" x14ac:dyDescent="0.3">
      <c r="A1753" s="13" t="s">
        <v>676</v>
      </c>
      <c r="B1753" s="13" t="s">
        <v>2949</v>
      </c>
      <c r="C1753" s="13" t="s">
        <v>2948</v>
      </c>
      <c r="D1753" s="13" t="s">
        <v>10372</v>
      </c>
      <c r="E1753" s="13"/>
      <c r="F1753" s="13"/>
      <c r="G1753" t="str">
        <f ca="1">IFERROR(
   IF(
      TODAY() - _xlfn.XLOOKUP(C1753, Historico_de_ventas!F:F, Historico_de_ventas!C:C, "") &lt;= 90,
      "activo",
      "inactivo"
   ),
   "Nuevo Cliente"
)</f>
        <v>Nuevo Cliente</v>
      </c>
    </row>
    <row r="1754" spans="1:7" ht="57.6" x14ac:dyDescent="0.3">
      <c r="A1754" s="13"/>
      <c r="B1754" s="13" t="s">
        <v>4009</v>
      </c>
      <c r="C1754" s="13" t="s">
        <v>4008</v>
      </c>
      <c r="D1754" s="13" t="s">
        <v>10372</v>
      </c>
      <c r="E1754" s="13" t="s">
        <v>13036</v>
      </c>
      <c r="F1754" s="13"/>
      <c r="G1754" t="str">
        <f ca="1">IFERROR(
   IF(
      TODAY() - _xlfn.XLOOKUP(C1754, Historico_de_ventas!F:F, Historico_de_ventas!C:C, "") &lt;= 90,
      "activo",
      "inactivo"
   ),
   "Nuevo Cliente"
)</f>
        <v>inactivo</v>
      </c>
    </row>
    <row r="1755" spans="1:7" hidden="1" x14ac:dyDescent="0.3">
      <c r="A1755" s="13" t="s">
        <v>1273</v>
      </c>
      <c r="B1755" s="13" t="s">
        <v>1971</v>
      </c>
      <c r="C1755" s="13" t="s">
        <v>5321</v>
      </c>
      <c r="D1755" s="13" t="s">
        <v>10372</v>
      </c>
      <c r="E1755" s="13"/>
      <c r="F1755" s="13"/>
      <c r="G1755" t="str">
        <f ca="1">IFERROR(
   IF(
      TODAY() - _xlfn.XLOOKUP(C1755, Historico_de_ventas!F:F, Historico_de_ventas!C:C, "") &lt;= 90,
      "activo",
      "inactivo"
   ),
   "Nuevo Cliente"
)</f>
        <v>Nuevo Cliente</v>
      </c>
    </row>
    <row r="1756" spans="1:7" hidden="1" x14ac:dyDescent="0.3">
      <c r="A1756" s="13" t="s">
        <v>6</v>
      </c>
      <c r="B1756" s="13" t="s">
        <v>3312</v>
      </c>
      <c r="C1756" s="13" t="s">
        <v>3311</v>
      </c>
      <c r="D1756" s="13" t="s">
        <v>10372</v>
      </c>
      <c r="E1756" s="13"/>
      <c r="F1756" s="13"/>
      <c r="G1756" t="str">
        <f ca="1">IFERROR(
   IF(
      TODAY() - _xlfn.XLOOKUP(C1756, Historico_de_ventas!F:F, Historico_de_ventas!C:C, "") &lt;= 90,
      "activo",
      "inactivo"
   ),
   "Nuevo Cliente"
)</f>
        <v>Nuevo Cliente</v>
      </c>
    </row>
    <row r="1757" spans="1:7" hidden="1" x14ac:dyDescent="0.3">
      <c r="A1757" s="13" t="s">
        <v>49</v>
      </c>
      <c r="B1757" s="13" t="s">
        <v>3846</v>
      </c>
      <c r="C1757" s="13" t="s">
        <v>3845</v>
      </c>
      <c r="D1757" s="13" t="s">
        <v>10372</v>
      </c>
      <c r="E1757" s="13"/>
      <c r="F1757" s="13"/>
      <c r="G1757" t="str">
        <f ca="1">IFERROR(
   IF(
      TODAY() - _xlfn.XLOOKUP(C1757, Historico_de_ventas!F:F, Historico_de_ventas!C:C, "") &lt;= 90,
      "activo",
      "inactivo"
   ),
   "Nuevo Cliente"
)</f>
        <v>Nuevo Cliente</v>
      </c>
    </row>
    <row r="1758" spans="1:7" hidden="1" x14ac:dyDescent="0.3">
      <c r="A1758" s="13"/>
      <c r="B1758" s="13" t="s">
        <v>8177</v>
      </c>
      <c r="C1758" s="13" t="s">
        <v>6449</v>
      </c>
      <c r="D1758" s="13" t="s">
        <v>10372</v>
      </c>
      <c r="E1758" s="13"/>
      <c r="F1758" s="13"/>
      <c r="G1758" t="str">
        <f ca="1">IFERROR(
   IF(
      TODAY() - _xlfn.XLOOKUP(C1758, Historico_de_ventas!F:F, Historico_de_ventas!C:C, "") &lt;= 90,
      "activo",
      "inactivo"
   ),
   "Nuevo Cliente"
)</f>
        <v>Nuevo Cliente</v>
      </c>
    </row>
    <row r="1759" spans="1:7" hidden="1" x14ac:dyDescent="0.3">
      <c r="A1759" s="13" t="s">
        <v>27</v>
      </c>
      <c r="B1759" s="13" t="s">
        <v>3149</v>
      </c>
      <c r="C1759" s="13" t="s">
        <v>3148</v>
      </c>
      <c r="D1759" s="13" t="s">
        <v>10372</v>
      </c>
      <c r="E1759" s="13"/>
      <c r="F1759" s="13"/>
      <c r="G1759" t="str">
        <f ca="1">IFERROR(
   IF(
      TODAY() - _xlfn.XLOOKUP(C1759, Historico_de_ventas!F:F, Historico_de_ventas!C:C, "") &lt;= 90,
      "activo",
      "inactivo"
   ),
   "Nuevo Cliente"
)</f>
        <v>Nuevo Cliente</v>
      </c>
    </row>
    <row r="1760" spans="1:7" hidden="1" x14ac:dyDescent="0.3">
      <c r="A1760" s="13" t="s">
        <v>31</v>
      </c>
      <c r="B1760" s="13" t="s">
        <v>2471</v>
      </c>
      <c r="C1760" s="13" t="s">
        <v>2470</v>
      </c>
      <c r="D1760" s="13" t="s">
        <v>10372</v>
      </c>
      <c r="E1760" s="13"/>
      <c r="F1760" s="13"/>
      <c r="G1760" t="str">
        <f ca="1">IFERROR(
   IF(
      TODAY() - _xlfn.XLOOKUP(C1760, Historico_de_ventas!F:F, Historico_de_ventas!C:C, "") &lt;= 90,
      "activo",
      "inactivo"
   ),
   "Nuevo Cliente"
)</f>
        <v>Nuevo Cliente</v>
      </c>
    </row>
    <row r="1761" spans="1:7" hidden="1" x14ac:dyDescent="0.3">
      <c r="A1761" s="13" t="s">
        <v>127</v>
      </c>
      <c r="B1761" s="13" t="s">
        <v>10685</v>
      </c>
      <c r="C1761" s="13" t="s">
        <v>8623</v>
      </c>
      <c r="D1761" s="13" t="s">
        <v>10372</v>
      </c>
      <c r="E1761" s="13"/>
      <c r="F1761" s="13"/>
      <c r="G1761" t="str">
        <f ca="1">IFERROR(
   IF(
      TODAY() - _xlfn.XLOOKUP(C1761, Historico_de_ventas!F:F, Historico_de_ventas!C:C, "") &lt;= 90,
      "activo",
      "inactivo"
   ),
   "Nuevo Cliente"
)</f>
        <v>Nuevo Cliente</v>
      </c>
    </row>
    <row r="1762" spans="1:7" ht="28.8" hidden="1" x14ac:dyDescent="0.3">
      <c r="A1762" s="13"/>
      <c r="B1762" s="13" t="s">
        <v>13435</v>
      </c>
      <c r="C1762" s="13" t="s">
        <v>13436</v>
      </c>
      <c r="D1762" s="13" t="s">
        <v>10372</v>
      </c>
      <c r="E1762" s="13" t="s">
        <v>13179</v>
      </c>
      <c r="F1762" s="13"/>
      <c r="G1762" t="str">
        <f ca="1">IFERROR(
   IF(
      TODAY() - _xlfn.XLOOKUP(C1762, Historico_de_ventas!F:F, Historico_de_ventas!C:C, "") &lt;= 90,
      "activo",
      "inactivo"
   ),
   "Nuevo Cliente"
)</f>
        <v>inactivo</v>
      </c>
    </row>
    <row r="1763" spans="1:7" hidden="1" x14ac:dyDescent="0.3">
      <c r="A1763" s="13" t="s">
        <v>49</v>
      </c>
      <c r="B1763" s="13" t="s">
        <v>10686</v>
      </c>
      <c r="C1763" s="13" t="s">
        <v>7602</v>
      </c>
      <c r="D1763" s="13" t="s">
        <v>10372</v>
      </c>
      <c r="E1763" s="13"/>
      <c r="F1763" s="13"/>
      <c r="G1763" t="str">
        <f ca="1">IFERROR(
   IF(
      TODAY() - _xlfn.XLOOKUP(C1763, Historico_de_ventas!F:F, Historico_de_ventas!C:C, "") &lt;= 90,
      "activo",
      "inactivo"
   ),
   "Nuevo Cliente"
)</f>
        <v>Nuevo Cliente</v>
      </c>
    </row>
    <row r="1764" spans="1:7" hidden="1" x14ac:dyDescent="0.3">
      <c r="A1764" s="13"/>
      <c r="B1764" s="13"/>
      <c r="C1764" s="13" t="s">
        <v>5157</v>
      </c>
      <c r="D1764" s="13" t="s">
        <v>10372</v>
      </c>
      <c r="E1764" s="13"/>
      <c r="F1764" s="13"/>
      <c r="G1764" t="str">
        <f ca="1">IFERROR(
   IF(
      TODAY() - _xlfn.XLOOKUP(C1764, Historico_de_ventas!F:F, Historico_de_ventas!C:C, "") &lt;= 90,
      "activo",
      "inactivo"
   ),
   "Nuevo Cliente"
)</f>
        <v>Nuevo Cliente</v>
      </c>
    </row>
    <row r="1765" spans="1:7" hidden="1" x14ac:dyDescent="0.3">
      <c r="A1765" s="13" t="s">
        <v>218</v>
      </c>
      <c r="B1765" s="13" t="s">
        <v>8175</v>
      </c>
      <c r="C1765" s="13" t="s">
        <v>2176</v>
      </c>
      <c r="D1765" s="13" t="s">
        <v>10372</v>
      </c>
      <c r="E1765" s="13"/>
      <c r="F1765" s="13"/>
      <c r="G1765" t="str">
        <f ca="1">IFERROR(
   IF(
      TODAY() - _xlfn.XLOOKUP(C1765, Historico_de_ventas!F:F, Historico_de_ventas!C:C, "") &lt;= 90,
      "activo",
      "inactivo"
   ),
   "Nuevo Cliente"
)</f>
        <v>Nuevo Cliente</v>
      </c>
    </row>
    <row r="1766" spans="1:7" hidden="1" x14ac:dyDescent="0.3">
      <c r="A1766" s="13"/>
      <c r="B1766" s="13"/>
      <c r="C1766" s="13" t="s">
        <v>1295</v>
      </c>
      <c r="D1766" s="13" t="s">
        <v>10372</v>
      </c>
      <c r="E1766" s="13"/>
      <c r="F1766" s="13"/>
      <c r="G1766" t="str">
        <f ca="1">IFERROR(
   IF(
      TODAY() - _xlfn.XLOOKUP(C1766, Historico_de_ventas!F:F, Historico_de_ventas!C:C, "") &lt;= 90,
      "activo",
      "inactivo"
   ),
   "Nuevo Cliente"
)</f>
        <v>Nuevo Cliente</v>
      </c>
    </row>
    <row r="1767" spans="1:7" ht="28.8" hidden="1" x14ac:dyDescent="0.3">
      <c r="A1767" s="13" t="s">
        <v>10336</v>
      </c>
      <c r="B1767" s="13" t="s">
        <v>13437</v>
      </c>
      <c r="C1767" s="13" t="s">
        <v>11974</v>
      </c>
      <c r="D1767" s="13" t="s">
        <v>10372</v>
      </c>
      <c r="E1767" s="13" t="s">
        <v>13430</v>
      </c>
      <c r="F1767" s="13"/>
      <c r="G1767" t="str">
        <f ca="1">IFERROR(
   IF(
      TODAY() - _xlfn.XLOOKUP(C1767, Historico_de_ventas!F:F, Historico_de_ventas!C:C, "") &lt;= 90,
      "activo",
      "inactivo"
   ),
   "Nuevo Cliente"
)</f>
        <v>inactivo</v>
      </c>
    </row>
    <row r="1768" spans="1:7" ht="43.2" hidden="1" x14ac:dyDescent="0.3">
      <c r="A1768" s="13" t="s">
        <v>327</v>
      </c>
      <c r="B1768" s="13" t="s">
        <v>13438</v>
      </c>
      <c r="C1768" s="13" t="s">
        <v>13439</v>
      </c>
      <c r="D1768" s="13" t="s">
        <v>10372</v>
      </c>
      <c r="E1768" s="13" t="s">
        <v>13021</v>
      </c>
      <c r="F1768" s="13"/>
      <c r="G1768" t="str">
        <f ca="1">IFERROR(
   IF(
      TODAY() - _xlfn.XLOOKUP(C1768, Historico_de_ventas!F:F, Historico_de_ventas!C:C, "") &lt;= 90,
      "activo",
      "inactivo"
   ),
   "Nuevo Cliente"
)</f>
        <v>inactivo</v>
      </c>
    </row>
    <row r="1769" spans="1:7" ht="28.8" hidden="1" x14ac:dyDescent="0.3">
      <c r="A1769" s="13"/>
      <c r="B1769" s="13" t="s">
        <v>2618</v>
      </c>
      <c r="C1769" s="13" t="s">
        <v>2617</v>
      </c>
      <c r="D1769" s="13" t="s">
        <v>10372</v>
      </c>
      <c r="E1769" s="13"/>
      <c r="F1769" s="13"/>
      <c r="G1769" t="str">
        <f ca="1">IFERROR(
   IF(
      TODAY() - _xlfn.XLOOKUP(C1769, Historico_de_ventas!F:F, Historico_de_ventas!C:C, "") &lt;= 90,
      "activo",
      "inactivo"
   ),
   "Nuevo Cliente"
)</f>
        <v>Nuevo Cliente</v>
      </c>
    </row>
    <row r="1770" spans="1:7" ht="57.6" x14ac:dyDescent="0.3">
      <c r="A1770" s="13"/>
      <c r="B1770" s="13" t="s">
        <v>13440</v>
      </c>
      <c r="C1770" s="13" t="s">
        <v>11960</v>
      </c>
      <c r="D1770" s="13" t="s">
        <v>10372</v>
      </c>
      <c r="E1770" s="13" t="s">
        <v>13036</v>
      </c>
      <c r="F1770" s="13"/>
      <c r="G1770" t="str">
        <f ca="1">IFERROR(
   IF(
      TODAY() - _xlfn.XLOOKUP(C1770, Historico_de_ventas!F:F, Historico_de_ventas!C:C, "") &lt;= 90,
      "activo",
      "inactivo"
   ),
   "Nuevo Cliente"
)</f>
        <v>inactivo</v>
      </c>
    </row>
    <row r="1771" spans="1:7" hidden="1" x14ac:dyDescent="0.3">
      <c r="A1771" s="13"/>
      <c r="B1771" s="13"/>
      <c r="C1771" s="13" t="s">
        <v>6462</v>
      </c>
      <c r="D1771" s="13" t="s">
        <v>10372</v>
      </c>
      <c r="E1771" s="13"/>
      <c r="F1771" s="13"/>
      <c r="G1771" t="str">
        <f ca="1">IFERROR(
   IF(
      TODAY() - _xlfn.XLOOKUP(C1771, Historico_de_ventas!F:F, Historico_de_ventas!C:C, "") &lt;= 90,
      "activo",
      "inactivo"
   ),
   "Nuevo Cliente"
)</f>
        <v>Nuevo Cliente</v>
      </c>
    </row>
    <row r="1772" spans="1:7" ht="28.8" hidden="1" x14ac:dyDescent="0.3">
      <c r="A1772" s="13" t="s">
        <v>2165</v>
      </c>
      <c r="B1772" s="13" t="s">
        <v>5538</v>
      </c>
      <c r="C1772" s="13" t="s">
        <v>5537</v>
      </c>
      <c r="D1772" s="13" t="s">
        <v>10372</v>
      </c>
      <c r="E1772" s="13"/>
      <c r="F1772" s="13"/>
      <c r="G1772" t="str">
        <f ca="1">IFERROR(
   IF(
      TODAY() - _xlfn.XLOOKUP(C1772, Historico_de_ventas!F:F, Historico_de_ventas!C:C, "") &lt;= 90,
      "activo",
      "inactivo"
   ),
   "Nuevo Cliente"
)</f>
        <v>Nuevo Cliente</v>
      </c>
    </row>
    <row r="1773" spans="1:7" ht="28.8" x14ac:dyDescent="0.3">
      <c r="A1773" s="13"/>
      <c r="B1773" s="13" t="s">
        <v>10687</v>
      </c>
      <c r="C1773" s="13" t="s">
        <v>8624</v>
      </c>
      <c r="D1773" s="13" t="s">
        <v>10372</v>
      </c>
      <c r="E1773" s="13" t="s">
        <v>13169</v>
      </c>
      <c r="F1773" s="13"/>
      <c r="G1773" t="str">
        <f ca="1">IFERROR(
   IF(
      TODAY() - _xlfn.XLOOKUP(C1773, Historico_de_ventas!F:F, Historico_de_ventas!C:C, "") &lt;= 90,
      "activo",
      "inactivo"
   ),
   "Nuevo Cliente"
)</f>
        <v>Nuevo Cliente</v>
      </c>
    </row>
    <row r="1774" spans="1:7" hidden="1" x14ac:dyDescent="0.3">
      <c r="A1774" s="13" t="s">
        <v>63</v>
      </c>
      <c r="B1774" s="13" t="s">
        <v>6837</v>
      </c>
      <c r="C1774" s="13" t="s">
        <v>6836</v>
      </c>
      <c r="D1774" s="13" t="s">
        <v>10372</v>
      </c>
      <c r="E1774" s="13"/>
      <c r="F1774" s="13"/>
      <c r="G1774" t="str">
        <f ca="1">IFERROR(
   IF(
      TODAY() - _xlfn.XLOOKUP(C1774, Historico_de_ventas!F:F, Historico_de_ventas!C:C, "") &lt;= 90,
      "activo",
      "inactivo"
   ),
   "Nuevo Cliente"
)</f>
        <v>Nuevo Cliente</v>
      </c>
    </row>
    <row r="1775" spans="1:7" ht="28.8" hidden="1" x14ac:dyDescent="0.3">
      <c r="A1775" s="13" t="s">
        <v>230</v>
      </c>
      <c r="B1775" s="13" t="s">
        <v>10688</v>
      </c>
      <c r="C1775" s="13" t="s">
        <v>8625</v>
      </c>
      <c r="D1775" s="13" t="s">
        <v>10372</v>
      </c>
      <c r="E1775" s="13"/>
      <c r="F1775" s="13"/>
      <c r="G1775" t="str">
        <f ca="1">IFERROR(
   IF(
      TODAY() - _xlfn.XLOOKUP(C1775, Historico_de_ventas!F:F, Historico_de_ventas!C:C, "") &lt;= 90,
      "activo",
      "inactivo"
   ),
   "Nuevo Cliente"
)</f>
        <v>Nuevo Cliente</v>
      </c>
    </row>
    <row r="1776" spans="1:7" hidden="1" x14ac:dyDescent="0.3">
      <c r="A1776" s="13"/>
      <c r="B1776" s="13"/>
      <c r="C1776" s="13" t="s">
        <v>8626</v>
      </c>
      <c r="D1776" s="13"/>
      <c r="E1776" s="13"/>
      <c r="F1776" s="13"/>
      <c r="G1776" t="str">
        <f ca="1">IFERROR(
   IF(
      TODAY() - _xlfn.XLOOKUP(C1776, Historico_de_ventas!F:F, Historico_de_ventas!C:C, "") &lt;= 90,
      "activo",
      "inactivo"
   ),
   "Nuevo Cliente"
)</f>
        <v>Nuevo Cliente</v>
      </c>
    </row>
    <row r="1777" spans="1:7" hidden="1" x14ac:dyDescent="0.3">
      <c r="A1777" s="13"/>
      <c r="B1777" s="13"/>
      <c r="C1777" s="13" t="s">
        <v>8626</v>
      </c>
      <c r="D1777" s="13" t="s">
        <v>10372</v>
      </c>
      <c r="E1777" s="13"/>
      <c r="F1777" s="13"/>
      <c r="G1777" t="str">
        <f ca="1">IFERROR(
   IF(
      TODAY() - _xlfn.XLOOKUP(C1777, Historico_de_ventas!F:F, Historico_de_ventas!C:C, "") &lt;= 90,
      "activo",
      "inactivo"
   ),
   "Nuevo Cliente"
)</f>
        <v>Nuevo Cliente</v>
      </c>
    </row>
    <row r="1778" spans="1:7" hidden="1" x14ac:dyDescent="0.3">
      <c r="A1778" s="13"/>
      <c r="B1778" s="13"/>
      <c r="C1778" s="13" t="s">
        <v>1689</v>
      </c>
      <c r="D1778" s="13" t="s">
        <v>10372</v>
      </c>
      <c r="E1778" s="13"/>
      <c r="F1778" s="13"/>
      <c r="G1778" t="str">
        <f ca="1">IFERROR(
   IF(
      TODAY() - _xlfn.XLOOKUP(C1778, Historico_de_ventas!F:F, Historico_de_ventas!C:C, "") &lt;= 90,
      "activo",
      "inactivo"
   ),
   "Nuevo Cliente"
)</f>
        <v>Nuevo Cliente</v>
      </c>
    </row>
    <row r="1779" spans="1:7" ht="28.8" hidden="1" x14ac:dyDescent="0.3">
      <c r="A1779" s="13"/>
      <c r="B1779" s="13"/>
      <c r="C1779" s="13" t="s">
        <v>8627</v>
      </c>
      <c r="D1779" s="13"/>
      <c r="E1779" s="13"/>
      <c r="F1779" s="13"/>
      <c r="G1779" t="str">
        <f ca="1">IFERROR(
   IF(
      TODAY() - _xlfn.XLOOKUP(C1779, Historico_de_ventas!F:F, Historico_de_ventas!C:C, "") &lt;= 90,
      "activo",
      "inactivo"
   ),
   "Nuevo Cliente"
)</f>
        <v>Nuevo Cliente</v>
      </c>
    </row>
    <row r="1780" spans="1:7" ht="28.8" hidden="1" x14ac:dyDescent="0.3">
      <c r="A1780" s="13" t="s">
        <v>2456</v>
      </c>
      <c r="B1780" s="13" t="s">
        <v>7318</v>
      </c>
      <c r="C1780" s="13" t="s">
        <v>8627</v>
      </c>
      <c r="D1780" s="13" t="s">
        <v>10372</v>
      </c>
      <c r="E1780" s="13"/>
      <c r="F1780" s="13"/>
      <c r="G1780" t="str">
        <f ca="1">IFERROR(
   IF(
      TODAY() - _xlfn.XLOOKUP(C1780, Historico_de_ventas!F:F, Historico_de_ventas!C:C, "") &lt;= 90,
      "activo",
      "inactivo"
   ),
   "Nuevo Cliente"
)</f>
        <v>Nuevo Cliente</v>
      </c>
    </row>
    <row r="1781" spans="1:7" ht="28.8" hidden="1" x14ac:dyDescent="0.3">
      <c r="A1781" s="13" t="s">
        <v>141</v>
      </c>
      <c r="B1781" s="13" t="s">
        <v>1459</v>
      </c>
      <c r="C1781" s="13" t="s">
        <v>1458</v>
      </c>
      <c r="D1781" s="13" t="s">
        <v>10372</v>
      </c>
      <c r="E1781" s="13"/>
      <c r="F1781" s="13"/>
      <c r="G1781" t="str">
        <f ca="1">IFERROR(
   IF(
      TODAY() - _xlfn.XLOOKUP(C1781, Historico_de_ventas!F:F, Historico_de_ventas!C:C, "") &lt;= 90,
      "activo",
      "inactivo"
   ),
   "Nuevo Cliente"
)</f>
        <v>Nuevo Cliente</v>
      </c>
    </row>
    <row r="1782" spans="1:7" ht="28.8" hidden="1" x14ac:dyDescent="0.3">
      <c r="A1782" s="13" t="s">
        <v>1749</v>
      </c>
      <c r="B1782" s="13" t="s">
        <v>1748</v>
      </c>
      <c r="C1782" s="13" t="s">
        <v>1747</v>
      </c>
      <c r="D1782" s="13" t="s">
        <v>10372</v>
      </c>
      <c r="E1782" s="13"/>
      <c r="F1782" s="13"/>
      <c r="G1782" t="str">
        <f ca="1">IFERROR(
   IF(
      TODAY() - _xlfn.XLOOKUP(C1782, Historico_de_ventas!F:F, Historico_de_ventas!C:C, "") &lt;= 90,
      "activo",
      "inactivo"
   ),
   "Nuevo Cliente"
)</f>
        <v>Nuevo Cliente</v>
      </c>
    </row>
    <row r="1783" spans="1:7" hidden="1" x14ac:dyDescent="0.3">
      <c r="A1783" s="13"/>
      <c r="B1783" s="13"/>
      <c r="C1783" s="13" t="s">
        <v>5175</v>
      </c>
      <c r="D1783" s="13" t="s">
        <v>10372</v>
      </c>
      <c r="E1783" s="13"/>
      <c r="F1783" s="13"/>
      <c r="G1783" t="str">
        <f ca="1">IFERROR(
   IF(
      TODAY() - _xlfn.XLOOKUP(C1783, Historico_de_ventas!F:F, Historico_de_ventas!C:C, "") &lt;= 90,
      "activo",
      "inactivo"
   ),
   "Nuevo Cliente"
)</f>
        <v>Nuevo Cliente</v>
      </c>
    </row>
    <row r="1784" spans="1:7" ht="28.8" hidden="1" x14ac:dyDescent="0.3">
      <c r="A1784" s="13" t="s">
        <v>184</v>
      </c>
      <c r="B1784" s="13" t="s">
        <v>10689</v>
      </c>
      <c r="C1784" s="13" t="s">
        <v>8628</v>
      </c>
      <c r="D1784" s="13" t="s">
        <v>10372</v>
      </c>
      <c r="E1784" s="13"/>
      <c r="F1784" s="13"/>
      <c r="G1784" t="str">
        <f ca="1">IFERROR(
   IF(
      TODAY() - _xlfn.XLOOKUP(C1784, Historico_de_ventas!F:F, Historico_de_ventas!C:C, "") &lt;= 90,
      "activo",
      "inactivo"
   ),
   "Nuevo Cliente"
)</f>
        <v>Nuevo Cliente</v>
      </c>
    </row>
    <row r="1785" spans="1:7" hidden="1" x14ac:dyDescent="0.3">
      <c r="A1785" s="13"/>
      <c r="B1785" s="13"/>
      <c r="C1785" s="13" t="s">
        <v>7001</v>
      </c>
      <c r="D1785" s="13" t="s">
        <v>10372</v>
      </c>
      <c r="E1785" s="13"/>
      <c r="F1785" s="13"/>
      <c r="G1785" t="str">
        <f ca="1">IFERROR(
   IF(
      TODAY() - _xlfn.XLOOKUP(C1785, Historico_de_ventas!F:F, Historico_de_ventas!C:C, "") &lt;= 90,
      "activo",
      "inactivo"
   ),
   "Nuevo Cliente"
)</f>
        <v>Nuevo Cliente</v>
      </c>
    </row>
    <row r="1786" spans="1:7" hidden="1" x14ac:dyDescent="0.3">
      <c r="A1786" s="13"/>
      <c r="B1786" s="13"/>
      <c r="C1786" s="13" t="s">
        <v>13441</v>
      </c>
      <c r="D1786" s="13"/>
      <c r="E1786" s="13"/>
      <c r="F1786" s="13"/>
      <c r="G1786" t="str">
        <f ca="1">IFERROR(
   IF(
      TODAY() - _xlfn.XLOOKUP(C1786, Historico_de_ventas!F:F, Historico_de_ventas!C:C, "") &lt;= 90,
      "activo",
      "inactivo"
   ),
   "Nuevo Cliente"
)</f>
        <v>Nuevo Cliente</v>
      </c>
    </row>
    <row r="1787" spans="1:7" hidden="1" x14ac:dyDescent="0.3">
      <c r="A1787" s="13"/>
      <c r="B1787" s="13" t="s">
        <v>10690</v>
      </c>
      <c r="C1787" s="13" t="s">
        <v>8629</v>
      </c>
      <c r="D1787" s="13" t="s">
        <v>10372</v>
      </c>
      <c r="E1787" s="13"/>
      <c r="F1787" s="13"/>
      <c r="G1787" t="str">
        <f ca="1">IFERROR(
   IF(
      TODAY() - _xlfn.XLOOKUP(C1787, Historico_de_ventas!F:F, Historico_de_ventas!C:C, "") &lt;= 90,
      "activo",
      "inactivo"
   ),
   "Nuevo Cliente"
)</f>
        <v>inactivo</v>
      </c>
    </row>
    <row r="1788" spans="1:7" ht="28.8" hidden="1" x14ac:dyDescent="0.3">
      <c r="A1788" s="13" t="s">
        <v>6652</v>
      </c>
      <c r="B1788" s="13" t="s">
        <v>6110</v>
      </c>
      <c r="C1788" s="13" t="s">
        <v>8630</v>
      </c>
      <c r="D1788" s="13" t="s">
        <v>10372</v>
      </c>
      <c r="E1788" s="13"/>
      <c r="F1788" s="13"/>
      <c r="G1788" t="str">
        <f ca="1">IFERROR(
   IF(
      TODAY() - _xlfn.XLOOKUP(C1788, Historico_de_ventas!F:F, Historico_de_ventas!C:C, "") &lt;= 90,
      "activo",
      "inactivo"
   ),
   "Nuevo Cliente"
)</f>
        <v>Nuevo Cliente</v>
      </c>
    </row>
    <row r="1789" spans="1:7" ht="28.8" hidden="1" x14ac:dyDescent="0.3">
      <c r="A1789" s="13" t="s">
        <v>2992</v>
      </c>
      <c r="B1789" s="13" t="s">
        <v>3075</v>
      </c>
      <c r="C1789" s="13" t="s">
        <v>1522</v>
      </c>
      <c r="D1789" s="13" t="s">
        <v>10372</v>
      </c>
      <c r="E1789" s="13"/>
      <c r="F1789" s="13"/>
      <c r="G1789" t="str">
        <f ca="1">IFERROR(
   IF(
      TODAY() - _xlfn.XLOOKUP(C1789, Historico_de_ventas!F:F, Historico_de_ventas!C:C, "") &lt;= 90,
      "activo",
      "inactivo"
   ),
   "Nuevo Cliente"
)</f>
        <v>inactivo</v>
      </c>
    </row>
    <row r="1790" spans="1:7" hidden="1" x14ac:dyDescent="0.3">
      <c r="A1790" s="13" t="s">
        <v>87</v>
      </c>
      <c r="B1790" s="13" t="s">
        <v>1035</v>
      </c>
      <c r="C1790" s="13" t="s">
        <v>2182</v>
      </c>
      <c r="D1790" s="13" t="s">
        <v>10372</v>
      </c>
      <c r="E1790" s="13"/>
      <c r="F1790" s="13"/>
      <c r="G1790" t="str">
        <f ca="1">IFERROR(
   IF(
      TODAY() - _xlfn.XLOOKUP(C1790, Historico_de_ventas!F:F, Historico_de_ventas!C:C, "") &lt;= 90,
      "activo",
      "inactivo"
   ),
   "Nuevo Cliente"
)</f>
        <v>Nuevo Cliente</v>
      </c>
    </row>
    <row r="1791" spans="1:7" hidden="1" x14ac:dyDescent="0.3">
      <c r="A1791" s="13" t="s">
        <v>49</v>
      </c>
      <c r="B1791" s="13" t="s">
        <v>3921</v>
      </c>
      <c r="C1791" s="13" t="s">
        <v>3920</v>
      </c>
      <c r="D1791" s="13" t="s">
        <v>10372</v>
      </c>
      <c r="E1791" s="13"/>
      <c r="F1791" s="13"/>
      <c r="G1791" t="str">
        <f ca="1">IFERROR(
   IF(
      TODAY() - _xlfn.XLOOKUP(C1791, Historico_de_ventas!F:F, Historico_de_ventas!C:C, "") &lt;= 90,
      "activo",
      "inactivo"
   ),
   "Nuevo Cliente"
)</f>
        <v>Nuevo Cliente</v>
      </c>
    </row>
    <row r="1792" spans="1:7" ht="28.8" hidden="1" x14ac:dyDescent="0.3">
      <c r="A1792" s="13" t="s">
        <v>812</v>
      </c>
      <c r="B1792" s="13" t="s">
        <v>4436</v>
      </c>
      <c r="C1792" s="13" t="s">
        <v>4435</v>
      </c>
      <c r="D1792" s="13" t="s">
        <v>10372</v>
      </c>
      <c r="E1792" s="13"/>
      <c r="F1792" s="13"/>
      <c r="G1792" t="str">
        <f ca="1">IFERROR(
   IF(
      TODAY() - _xlfn.XLOOKUP(C1792, Historico_de_ventas!F:F, Historico_de_ventas!C:C, "") &lt;= 90,
      "activo",
      "inactivo"
   ),
   "Nuevo Cliente"
)</f>
        <v>Nuevo Cliente</v>
      </c>
    </row>
    <row r="1793" spans="1:7" ht="28.8" hidden="1" x14ac:dyDescent="0.3">
      <c r="A1793" s="13" t="s">
        <v>121</v>
      </c>
      <c r="B1793" s="13" t="s">
        <v>8172</v>
      </c>
      <c r="C1793" s="13" t="s">
        <v>8171</v>
      </c>
      <c r="D1793" s="13" t="s">
        <v>10372</v>
      </c>
      <c r="E1793" s="13"/>
      <c r="F1793" s="13"/>
      <c r="G1793" t="str">
        <f ca="1">IFERROR(
   IF(
      TODAY() - _xlfn.XLOOKUP(C1793, Historico_de_ventas!F:F, Historico_de_ventas!C:C, "") &lt;= 90,
      "activo",
      "inactivo"
   ),
   "Nuevo Cliente"
)</f>
        <v>Nuevo Cliente</v>
      </c>
    </row>
    <row r="1794" spans="1:7" ht="28.8" hidden="1" x14ac:dyDescent="0.3">
      <c r="A1794" s="13" t="s">
        <v>451</v>
      </c>
      <c r="B1794" s="13" t="s">
        <v>1037</v>
      </c>
      <c r="C1794" s="13" t="s">
        <v>1036</v>
      </c>
      <c r="D1794" s="13" t="s">
        <v>10372</v>
      </c>
      <c r="E1794" s="13"/>
      <c r="F1794" s="13"/>
      <c r="G1794" t="str">
        <f ca="1">IFERROR(
   IF(
      TODAY() - _xlfn.XLOOKUP(C1794, Historico_de_ventas!F:F, Historico_de_ventas!C:C, "") &lt;= 90,
      "activo",
      "inactivo"
   ),
   "Nuevo Cliente"
)</f>
        <v>Nuevo Cliente</v>
      </c>
    </row>
    <row r="1795" spans="1:7" ht="28.8" x14ac:dyDescent="0.3">
      <c r="A1795" s="13"/>
      <c r="B1795" s="13"/>
      <c r="C1795" s="13" t="s">
        <v>8631</v>
      </c>
      <c r="D1795" s="13" t="s">
        <v>10372</v>
      </c>
      <c r="E1795" s="13" t="s">
        <v>13237</v>
      </c>
      <c r="F1795" s="13" t="s">
        <v>13442</v>
      </c>
      <c r="G1795" t="str">
        <f ca="1">IFERROR(
   IF(
      TODAY() - _xlfn.XLOOKUP(C1795, Historico_de_ventas!F:F, Historico_de_ventas!C:C, "") &lt;= 90,
      "activo",
      "inactivo"
   ),
   "Nuevo Cliente"
)</f>
        <v>Nuevo Cliente</v>
      </c>
    </row>
    <row r="1796" spans="1:7" ht="28.8" hidden="1" x14ac:dyDescent="0.3">
      <c r="A1796" s="13"/>
      <c r="B1796" s="13" t="s">
        <v>4392</v>
      </c>
      <c r="C1796" s="13" t="s">
        <v>2202</v>
      </c>
      <c r="D1796" s="13" t="s">
        <v>10372</v>
      </c>
      <c r="E1796" s="13"/>
      <c r="F1796" s="13"/>
      <c r="G1796" t="str">
        <f ca="1">IFERROR(
   IF(
      TODAY() - _xlfn.XLOOKUP(C1796, Historico_de_ventas!F:F, Historico_de_ventas!C:C, "") &lt;= 90,
      "activo",
      "inactivo"
   ),
   "Nuevo Cliente"
)</f>
        <v>Nuevo Cliente</v>
      </c>
    </row>
    <row r="1797" spans="1:7" hidden="1" x14ac:dyDescent="0.3">
      <c r="A1797" s="13" t="s">
        <v>127</v>
      </c>
      <c r="B1797" s="13"/>
      <c r="C1797" s="13" t="s">
        <v>1075</v>
      </c>
      <c r="D1797" s="13" t="s">
        <v>10372</v>
      </c>
      <c r="E1797" s="13"/>
      <c r="F1797" s="13"/>
      <c r="G1797" t="str">
        <f ca="1">IFERROR(
   IF(
      TODAY() - _xlfn.XLOOKUP(C1797, Historico_de_ventas!F:F, Historico_de_ventas!C:C, "") &lt;= 90,
      "activo",
      "inactivo"
   ),
   "Nuevo Cliente"
)</f>
        <v>inactivo</v>
      </c>
    </row>
    <row r="1798" spans="1:7" hidden="1" x14ac:dyDescent="0.3">
      <c r="A1798" s="13" t="s">
        <v>49</v>
      </c>
      <c r="B1798" s="13" t="s">
        <v>7341</v>
      </c>
      <c r="C1798" s="13" t="s">
        <v>7340</v>
      </c>
      <c r="D1798" s="13" t="s">
        <v>10372</v>
      </c>
      <c r="E1798" s="13"/>
      <c r="F1798" s="13"/>
      <c r="G1798" t="str">
        <f ca="1">IFERROR(
   IF(
      TODAY() - _xlfn.XLOOKUP(C1798, Historico_de_ventas!F:F, Historico_de_ventas!C:C, "") &lt;= 90,
      "activo",
      "inactivo"
   ),
   "Nuevo Cliente"
)</f>
        <v>Nuevo Cliente</v>
      </c>
    </row>
    <row r="1799" spans="1:7" hidden="1" x14ac:dyDescent="0.3">
      <c r="A1799" s="13" t="s">
        <v>115</v>
      </c>
      <c r="B1799" s="13" t="s">
        <v>10684</v>
      </c>
      <c r="C1799" s="13" t="s">
        <v>6821</v>
      </c>
      <c r="D1799" s="13" t="s">
        <v>10372</v>
      </c>
      <c r="E1799" s="13"/>
      <c r="F1799" s="13"/>
      <c r="G1799" t="str">
        <f ca="1">IFERROR(
   IF(
      TODAY() - _xlfn.XLOOKUP(C1799, Historico_de_ventas!F:F, Historico_de_ventas!C:C, "") &lt;= 90,
      "activo",
      "inactivo"
   ),
   "Nuevo Cliente"
)</f>
        <v>Nuevo Cliente</v>
      </c>
    </row>
    <row r="1800" spans="1:7" hidden="1" x14ac:dyDescent="0.3">
      <c r="A1800" s="13" t="s">
        <v>49</v>
      </c>
      <c r="B1800" s="13" t="s">
        <v>6827</v>
      </c>
      <c r="C1800" s="13" t="s">
        <v>6826</v>
      </c>
      <c r="D1800" s="13" t="s">
        <v>10372</v>
      </c>
      <c r="E1800" s="13"/>
      <c r="F1800" s="13"/>
      <c r="G1800" t="str">
        <f ca="1">IFERROR(
   IF(
      TODAY() - _xlfn.XLOOKUP(C1800, Historico_de_ventas!F:F, Historico_de_ventas!C:C, "") &lt;= 90,
      "activo",
      "inactivo"
   ),
   "Nuevo Cliente"
)</f>
        <v>Nuevo Cliente</v>
      </c>
    </row>
    <row r="1801" spans="1:7" hidden="1" x14ac:dyDescent="0.3">
      <c r="A1801" s="13"/>
      <c r="B1801" s="13"/>
      <c r="C1801" s="13" t="s">
        <v>13443</v>
      </c>
      <c r="D1801" s="13"/>
      <c r="E1801" s="13"/>
      <c r="F1801" s="13"/>
      <c r="G1801" t="str">
        <f ca="1">IFERROR(
   IF(
      TODAY() - _xlfn.XLOOKUP(C1801, Historico_de_ventas!F:F, Historico_de_ventas!C:C, "") &lt;= 90,
      "activo",
      "inactivo"
   ),
   "Nuevo Cliente"
)</f>
        <v>Nuevo Cliente</v>
      </c>
    </row>
    <row r="1802" spans="1:7" ht="28.8" hidden="1" x14ac:dyDescent="0.3">
      <c r="A1802" s="13" t="s">
        <v>127</v>
      </c>
      <c r="B1802" s="13" t="s">
        <v>8170</v>
      </c>
      <c r="C1802" s="13" t="s">
        <v>8169</v>
      </c>
      <c r="D1802" s="13" t="s">
        <v>10372</v>
      </c>
      <c r="E1802" s="13"/>
      <c r="F1802" s="13"/>
      <c r="G1802" t="str">
        <f ca="1">IFERROR(
   IF(
      TODAY() - _xlfn.XLOOKUP(C1802, Historico_de_ventas!F:F, Historico_de_ventas!C:C, "") &lt;= 90,
      "activo",
      "inactivo"
   ),
   "Nuevo Cliente"
)</f>
        <v>Nuevo Cliente</v>
      </c>
    </row>
    <row r="1803" spans="1:7" ht="28.8" hidden="1" x14ac:dyDescent="0.3">
      <c r="A1803" s="13" t="s">
        <v>3103</v>
      </c>
      <c r="B1803" s="13" t="s">
        <v>3102</v>
      </c>
      <c r="C1803" s="13" t="s">
        <v>3101</v>
      </c>
      <c r="D1803" s="13" t="s">
        <v>10372</v>
      </c>
      <c r="E1803" s="13"/>
      <c r="F1803" s="13"/>
      <c r="G1803" t="str">
        <f ca="1">IFERROR(
   IF(
      TODAY() - _xlfn.XLOOKUP(C1803, Historico_de_ventas!F:F, Historico_de_ventas!C:C, "") &lt;= 90,
      "activo",
      "inactivo"
   ),
   "Nuevo Cliente"
)</f>
        <v>Nuevo Cliente</v>
      </c>
    </row>
    <row r="1804" spans="1:7" ht="28.8" hidden="1" x14ac:dyDescent="0.3">
      <c r="A1804" s="13" t="s">
        <v>152</v>
      </c>
      <c r="B1804" s="13" t="s">
        <v>2949</v>
      </c>
      <c r="C1804" s="13" t="s">
        <v>5958</v>
      </c>
      <c r="D1804" s="13" t="s">
        <v>10372</v>
      </c>
      <c r="E1804" s="13"/>
      <c r="F1804" s="13"/>
      <c r="G1804" t="str">
        <f ca="1">IFERROR(
   IF(
      TODAY() - _xlfn.XLOOKUP(C1804, Historico_de_ventas!F:F, Historico_de_ventas!C:C, "") &lt;= 90,
      "activo",
      "inactivo"
   ),
   "Nuevo Cliente"
)</f>
        <v>Nuevo Cliente</v>
      </c>
    </row>
    <row r="1805" spans="1:7" ht="28.8" hidden="1" x14ac:dyDescent="0.3">
      <c r="A1805" s="13"/>
      <c r="B1805" s="13" t="s">
        <v>4009</v>
      </c>
      <c r="C1805" s="13" t="s">
        <v>5577</v>
      </c>
      <c r="D1805" s="13" t="s">
        <v>10372</v>
      </c>
      <c r="E1805" s="13"/>
      <c r="F1805" s="13"/>
      <c r="G1805" t="str">
        <f ca="1">IFERROR(
   IF(
      TODAY() - _xlfn.XLOOKUP(C1805, Historico_de_ventas!F:F, Historico_de_ventas!C:C, "") &lt;= 90,
      "activo",
      "inactivo"
   ),
   "Nuevo Cliente"
)</f>
        <v>Nuevo Cliente</v>
      </c>
    </row>
    <row r="1806" spans="1:7" ht="28.8" hidden="1" x14ac:dyDescent="0.3">
      <c r="A1806" s="13" t="s">
        <v>79</v>
      </c>
      <c r="B1806" s="13" t="s">
        <v>3483</v>
      </c>
      <c r="C1806" s="13" t="s">
        <v>3482</v>
      </c>
      <c r="D1806" s="13" t="s">
        <v>10372</v>
      </c>
      <c r="E1806" s="13"/>
      <c r="F1806" s="13"/>
      <c r="G1806" t="str">
        <f ca="1">IFERROR(
   IF(
      TODAY() - _xlfn.XLOOKUP(C1806, Historico_de_ventas!F:F, Historico_de_ventas!C:C, "") &lt;= 90,
      "activo",
      "inactivo"
   ),
   "Nuevo Cliente"
)</f>
        <v>Nuevo Cliente</v>
      </c>
    </row>
    <row r="1807" spans="1:7" hidden="1" x14ac:dyDescent="0.3">
      <c r="A1807" s="13"/>
      <c r="B1807" s="13" t="s">
        <v>3312</v>
      </c>
      <c r="C1807" s="13" t="s">
        <v>3749</v>
      </c>
      <c r="D1807" s="13" t="s">
        <v>10372</v>
      </c>
      <c r="E1807" s="13"/>
      <c r="F1807" s="13"/>
      <c r="G1807" t="str">
        <f ca="1">IFERROR(
   IF(
      TODAY() - _xlfn.XLOOKUP(C1807, Historico_de_ventas!F:F, Historico_de_ventas!C:C, "") &lt;= 90,
      "activo",
      "inactivo"
   ),
   "Nuevo Cliente"
)</f>
        <v>Nuevo Cliente</v>
      </c>
    </row>
    <row r="1808" spans="1:7" ht="28.8" hidden="1" x14ac:dyDescent="0.3">
      <c r="A1808" s="13" t="s">
        <v>1151</v>
      </c>
      <c r="B1808" s="13" t="s">
        <v>6550</v>
      </c>
      <c r="C1808" s="13" t="s">
        <v>6549</v>
      </c>
      <c r="D1808" s="13" t="s">
        <v>10372</v>
      </c>
      <c r="E1808" s="13"/>
      <c r="F1808" s="13"/>
      <c r="G1808" t="str">
        <f ca="1">IFERROR(
   IF(
      TODAY() - _xlfn.XLOOKUP(C1808, Historico_de_ventas!F:F, Historico_de_ventas!C:C, "") &lt;= 90,
      "activo",
      "inactivo"
   ),
   "Nuevo Cliente"
)</f>
        <v>Nuevo Cliente</v>
      </c>
    </row>
    <row r="1809" spans="1:7" ht="28.8" x14ac:dyDescent="0.3">
      <c r="A1809" s="13" t="s">
        <v>57</v>
      </c>
      <c r="B1809" s="13" t="s">
        <v>10691</v>
      </c>
      <c r="C1809" s="13" t="s">
        <v>8632</v>
      </c>
      <c r="D1809" s="13" t="s">
        <v>10372</v>
      </c>
      <c r="E1809" s="13" t="s">
        <v>13079</v>
      </c>
      <c r="F1809" s="13"/>
      <c r="G1809" t="str">
        <f ca="1">IFERROR(
   IF(
      TODAY() - _xlfn.XLOOKUP(C1809, Historico_de_ventas!F:F, Historico_de_ventas!C:C, "") &lt;= 90,
      "activo",
      "inactivo"
   ),
   "Nuevo Cliente"
)</f>
        <v>inactivo</v>
      </c>
    </row>
    <row r="1810" spans="1:7" ht="28.8" hidden="1" x14ac:dyDescent="0.3">
      <c r="A1810" s="13" t="s">
        <v>229</v>
      </c>
      <c r="B1810" s="13" t="s">
        <v>2005</v>
      </c>
      <c r="C1810" s="13" t="s">
        <v>2004</v>
      </c>
      <c r="D1810" s="13" t="s">
        <v>10372</v>
      </c>
      <c r="E1810" s="13"/>
      <c r="F1810" s="13"/>
      <c r="G1810" t="str">
        <f ca="1">IFERROR(
   IF(
      TODAY() - _xlfn.XLOOKUP(C1810, Historico_de_ventas!F:F, Historico_de_ventas!C:C, "") &lt;= 90,
      "activo",
      "inactivo"
   ),
   "Nuevo Cliente"
)</f>
        <v>Nuevo Cliente</v>
      </c>
    </row>
    <row r="1811" spans="1:7" hidden="1" x14ac:dyDescent="0.3">
      <c r="A1811" s="13" t="s">
        <v>11</v>
      </c>
      <c r="B1811" s="13" t="s">
        <v>10692</v>
      </c>
      <c r="C1811" s="13" t="s">
        <v>8633</v>
      </c>
      <c r="D1811" s="13" t="s">
        <v>10372</v>
      </c>
      <c r="E1811" s="13"/>
      <c r="F1811" s="13"/>
      <c r="G1811" t="str">
        <f ca="1">IFERROR(
   IF(
      TODAY() - _xlfn.XLOOKUP(C1811, Historico_de_ventas!F:F, Historico_de_ventas!C:C, "") &lt;= 90,
      "activo",
      "inactivo"
   ),
   "Nuevo Cliente"
)</f>
        <v>inactivo</v>
      </c>
    </row>
    <row r="1812" spans="1:7" ht="28.8" hidden="1" x14ac:dyDescent="0.3">
      <c r="A1812" s="13" t="s">
        <v>98</v>
      </c>
      <c r="B1812" s="13" t="s">
        <v>2861</v>
      </c>
      <c r="C1812" s="13" t="s">
        <v>2860</v>
      </c>
      <c r="D1812" s="13" t="s">
        <v>10372</v>
      </c>
      <c r="E1812" s="13"/>
      <c r="F1812" s="13"/>
      <c r="G1812" t="str">
        <f ca="1">IFERROR(
   IF(
      TODAY() - _xlfn.XLOOKUP(C1812, Historico_de_ventas!F:F, Historico_de_ventas!C:C, "") &lt;= 90,
      "activo",
      "inactivo"
   ),
   "Nuevo Cliente"
)</f>
        <v>Nuevo Cliente</v>
      </c>
    </row>
    <row r="1813" spans="1:7" ht="28.8" hidden="1" x14ac:dyDescent="0.3">
      <c r="A1813" s="13" t="s">
        <v>1132</v>
      </c>
      <c r="B1813" s="13" t="s">
        <v>2846</v>
      </c>
      <c r="C1813" s="13" t="s">
        <v>2845</v>
      </c>
      <c r="D1813" s="13" t="s">
        <v>10372</v>
      </c>
      <c r="E1813" s="13"/>
      <c r="F1813" s="13"/>
      <c r="G1813" t="str">
        <f ca="1">IFERROR(
   IF(
      TODAY() - _xlfn.XLOOKUP(C1813, Historico_de_ventas!F:F, Historico_de_ventas!C:C, "") &lt;= 90,
      "activo",
      "inactivo"
   ),
   "Nuevo Cliente"
)</f>
        <v>Nuevo Cliente</v>
      </c>
    </row>
    <row r="1814" spans="1:7" hidden="1" x14ac:dyDescent="0.3">
      <c r="A1814" s="13" t="s">
        <v>49</v>
      </c>
      <c r="B1814" s="13" t="s">
        <v>7603</v>
      </c>
      <c r="C1814" s="13" t="s">
        <v>2392</v>
      </c>
      <c r="D1814" s="13" t="s">
        <v>10372</v>
      </c>
      <c r="E1814" s="13"/>
      <c r="F1814" s="13"/>
      <c r="G1814" t="str">
        <f ca="1">IFERROR(
   IF(
      TODAY() - _xlfn.XLOOKUP(C1814, Historico_de_ventas!F:F, Historico_de_ventas!C:C, "") &lt;= 90,
      "activo",
      "inactivo"
   ),
   "Nuevo Cliente"
)</f>
        <v>Nuevo Cliente</v>
      </c>
    </row>
    <row r="1815" spans="1:7" hidden="1" x14ac:dyDescent="0.3">
      <c r="A1815" s="13" t="s">
        <v>1145</v>
      </c>
      <c r="B1815" s="13"/>
      <c r="C1815" s="13" t="s">
        <v>6526</v>
      </c>
      <c r="D1815" s="13" t="s">
        <v>10372</v>
      </c>
      <c r="E1815" s="13"/>
      <c r="F1815" s="13"/>
      <c r="G1815" t="str">
        <f ca="1">IFERROR(
   IF(
      TODAY() - _xlfn.XLOOKUP(C1815, Historico_de_ventas!F:F, Historico_de_ventas!C:C, "") &lt;= 90,
      "activo",
      "inactivo"
   ),
   "Nuevo Cliente"
)</f>
        <v>Nuevo Cliente</v>
      </c>
    </row>
    <row r="1816" spans="1:7" hidden="1" x14ac:dyDescent="0.3">
      <c r="A1816" s="13" t="s">
        <v>3896</v>
      </c>
      <c r="B1816" s="13"/>
      <c r="C1816" s="13" t="s">
        <v>4455</v>
      </c>
      <c r="D1816" s="13" t="s">
        <v>10372</v>
      </c>
      <c r="E1816" s="13"/>
      <c r="F1816" s="13"/>
      <c r="G1816" t="str">
        <f ca="1">IFERROR(
   IF(
      TODAY() - _xlfn.XLOOKUP(C1816, Historico_de_ventas!F:F, Historico_de_ventas!C:C, "") &lt;= 90,
      "activo",
      "inactivo"
   ),
   "Nuevo Cliente"
)</f>
        <v>Nuevo Cliente</v>
      </c>
    </row>
    <row r="1817" spans="1:7" hidden="1" x14ac:dyDescent="0.3">
      <c r="A1817" s="13"/>
      <c r="B1817" s="13"/>
      <c r="C1817" s="13" t="s">
        <v>4510</v>
      </c>
      <c r="D1817" s="13" t="s">
        <v>10372</v>
      </c>
      <c r="E1817" s="13"/>
      <c r="F1817" s="13"/>
      <c r="G1817" t="str">
        <f ca="1">IFERROR(
   IF(
      TODAY() - _xlfn.XLOOKUP(C1817, Historico_de_ventas!F:F, Historico_de_ventas!C:C, "") &lt;= 90,
      "activo",
      "inactivo"
   ),
   "Nuevo Cliente"
)</f>
        <v>Nuevo Cliente</v>
      </c>
    </row>
    <row r="1818" spans="1:7" ht="28.8" hidden="1" x14ac:dyDescent="0.3">
      <c r="A1818" s="13" t="s">
        <v>351</v>
      </c>
      <c r="B1818" s="13" t="s">
        <v>2618</v>
      </c>
      <c r="C1818" s="13" t="s">
        <v>1975</v>
      </c>
      <c r="D1818" s="13" t="s">
        <v>10372</v>
      </c>
      <c r="E1818" s="13"/>
      <c r="F1818" s="13"/>
      <c r="G1818" t="str">
        <f ca="1">IFERROR(
   IF(
      TODAY() - _xlfn.XLOOKUP(C1818, Historico_de_ventas!F:F, Historico_de_ventas!C:C, "") &lt;= 90,
      "activo",
      "inactivo"
   ),
   "Nuevo Cliente"
)</f>
        <v>inactivo</v>
      </c>
    </row>
    <row r="1819" spans="1:7" hidden="1" x14ac:dyDescent="0.3">
      <c r="A1819" s="13" t="s">
        <v>127</v>
      </c>
      <c r="B1819" s="13"/>
      <c r="C1819" s="13" t="s">
        <v>2292</v>
      </c>
      <c r="D1819" s="13" t="s">
        <v>10372</v>
      </c>
      <c r="E1819" s="13"/>
      <c r="F1819" s="13"/>
      <c r="G1819" t="str">
        <f ca="1">IFERROR(
   IF(
      TODAY() - _xlfn.XLOOKUP(C1819, Historico_de_ventas!F:F, Historico_de_ventas!C:C, "") &lt;= 90,
      "activo",
      "inactivo"
   ),
   "Nuevo Cliente"
)</f>
        <v>Nuevo Cliente</v>
      </c>
    </row>
    <row r="1820" spans="1:7" hidden="1" x14ac:dyDescent="0.3">
      <c r="A1820" s="13" t="s">
        <v>127</v>
      </c>
      <c r="B1820" s="13" t="s">
        <v>51</v>
      </c>
      <c r="C1820" s="13" t="s">
        <v>4989</v>
      </c>
      <c r="D1820" s="13" t="s">
        <v>10372</v>
      </c>
      <c r="E1820" s="13"/>
      <c r="F1820" s="13"/>
      <c r="G1820" t="str">
        <f ca="1">IFERROR(
   IF(
      TODAY() - _xlfn.XLOOKUP(C1820, Historico_de_ventas!F:F, Historico_de_ventas!C:C, "") &lt;= 90,
      "activo",
      "inactivo"
   ),
   "Nuevo Cliente"
)</f>
        <v>Nuevo Cliente</v>
      </c>
    </row>
    <row r="1821" spans="1:7" ht="28.8" hidden="1" x14ac:dyDescent="0.3">
      <c r="A1821" s="13" t="s">
        <v>676</v>
      </c>
      <c r="B1821" s="13" t="s">
        <v>51</v>
      </c>
      <c r="C1821" s="13" t="s">
        <v>2169</v>
      </c>
      <c r="D1821" s="13" t="s">
        <v>10372</v>
      </c>
      <c r="E1821" s="13"/>
      <c r="F1821" s="13"/>
      <c r="G1821" t="str">
        <f ca="1">IFERROR(
   IF(
      TODAY() - _xlfn.XLOOKUP(C1821, Historico_de_ventas!F:F, Historico_de_ventas!C:C, "") &lt;= 90,
      "activo",
      "inactivo"
   ),
   "Nuevo Cliente"
)</f>
        <v>Nuevo Cliente</v>
      </c>
    </row>
    <row r="1822" spans="1:7" hidden="1" x14ac:dyDescent="0.3">
      <c r="A1822" s="13" t="s">
        <v>127</v>
      </c>
      <c r="B1822" s="13" t="s">
        <v>51</v>
      </c>
      <c r="C1822" s="13" t="s">
        <v>2214</v>
      </c>
      <c r="D1822" s="13" t="s">
        <v>10372</v>
      </c>
      <c r="E1822" s="13"/>
      <c r="F1822" s="13"/>
      <c r="G1822" t="str">
        <f ca="1">IFERROR(
   IF(
      TODAY() - _xlfn.XLOOKUP(C1822, Historico_de_ventas!F:F, Historico_de_ventas!C:C, "") &lt;= 90,
      "activo",
      "inactivo"
   ),
   "Nuevo Cliente"
)</f>
        <v>Nuevo Cliente</v>
      </c>
    </row>
    <row r="1823" spans="1:7" ht="28.8" hidden="1" x14ac:dyDescent="0.3">
      <c r="A1823" s="13" t="s">
        <v>11</v>
      </c>
      <c r="B1823" s="13" t="s">
        <v>7246</v>
      </c>
      <c r="C1823" s="13" t="s">
        <v>7245</v>
      </c>
      <c r="D1823" s="13" t="s">
        <v>10372</v>
      </c>
      <c r="E1823" s="13"/>
      <c r="F1823" s="13"/>
      <c r="G1823" t="str">
        <f ca="1">IFERROR(
   IF(
      TODAY() - _xlfn.XLOOKUP(C1823, Historico_de_ventas!F:F, Historico_de_ventas!C:C, "") &lt;= 90,
      "activo",
      "inactivo"
   ),
   "Nuevo Cliente"
)</f>
        <v>Nuevo Cliente</v>
      </c>
    </row>
    <row r="1824" spans="1:7" ht="28.8" hidden="1" x14ac:dyDescent="0.3">
      <c r="A1824" s="13" t="s">
        <v>423</v>
      </c>
      <c r="B1824" s="13"/>
      <c r="C1824" s="13" t="s">
        <v>2494</v>
      </c>
      <c r="D1824" s="13" t="s">
        <v>10372</v>
      </c>
      <c r="E1824" s="13"/>
      <c r="F1824" s="13"/>
      <c r="G1824" t="str">
        <f ca="1">IFERROR(
   IF(
      TODAY() - _xlfn.XLOOKUP(C1824, Historico_de_ventas!F:F, Historico_de_ventas!C:C, "") &lt;= 90,
      "activo",
      "inactivo"
   ),
   "Nuevo Cliente"
)</f>
        <v>Nuevo Cliente</v>
      </c>
    </row>
    <row r="1825" spans="1:7" ht="28.8" hidden="1" x14ac:dyDescent="0.3">
      <c r="A1825" s="13"/>
      <c r="B1825" s="13" t="s">
        <v>8173</v>
      </c>
      <c r="C1825" s="13" t="s">
        <v>8634</v>
      </c>
      <c r="D1825" s="13" t="s">
        <v>10372</v>
      </c>
      <c r="E1825" s="13"/>
      <c r="F1825" s="13"/>
      <c r="G1825" t="str">
        <f ca="1">IFERROR(
   IF(
      TODAY() - _xlfn.XLOOKUP(C1825, Historico_de_ventas!F:F, Historico_de_ventas!C:C, "") &lt;= 90,
      "activo",
      "inactivo"
   ),
   "Nuevo Cliente"
)</f>
        <v>Nuevo Cliente</v>
      </c>
    </row>
    <row r="1826" spans="1:7" ht="28.8" hidden="1" x14ac:dyDescent="0.3">
      <c r="A1826" s="13"/>
      <c r="B1826" s="13" t="s">
        <v>1459</v>
      </c>
      <c r="C1826" s="13" t="s">
        <v>8635</v>
      </c>
      <c r="D1826" s="13" t="s">
        <v>10372</v>
      </c>
      <c r="E1826" s="13"/>
      <c r="F1826" s="13"/>
      <c r="G1826" t="str">
        <f ca="1">IFERROR(
   IF(
      TODAY() - _xlfn.XLOOKUP(C1826, Historico_de_ventas!F:F, Historico_de_ventas!C:C, "") &lt;= 90,
      "activo",
      "inactivo"
   ),
   "Nuevo Cliente"
)</f>
        <v>Nuevo Cliente</v>
      </c>
    </row>
    <row r="1827" spans="1:7" ht="28.8" hidden="1" x14ac:dyDescent="0.3">
      <c r="A1827" s="13" t="s">
        <v>3318</v>
      </c>
      <c r="B1827" s="13" t="s">
        <v>5178</v>
      </c>
      <c r="C1827" s="13" t="s">
        <v>5177</v>
      </c>
      <c r="D1827" s="13" t="s">
        <v>10372</v>
      </c>
      <c r="E1827" s="13"/>
      <c r="F1827" s="13"/>
      <c r="G1827" t="str">
        <f ca="1">IFERROR(
   IF(
      TODAY() - _xlfn.XLOOKUP(C1827, Historico_de_ventas!F:F, Historico_de_ventas!C:C, "") &lt;= 90,
      "activo",
      "inactivo"
   ),
   "Nuevo Cliente"
)</f>
        <v>Nuevo Cliente</v>
      </c>
    </row>
    <row r="1828" spans="1:7" hidden="1" x14ac:dyDescent="0.3">
      <c r="A1828" s="13" t="s">
        <v>49</v>
      </c>
      <c r="B1828" s="13" t="s">
        <v>10693</v>
      </c>
      <c r="C1828" s="13" t="s">
        <v>8636</v>
      </c>
      <c r="D1828" s="13" t="s">
        <v>10372</v>
      </c>
      <c r="E1828" s="13"/>
      <c r="F1828" s="13"/>
      <c r="G1828" t="str">
        <f ca="1">IFERROR(
   IF(
      TODAY() - _xlfn.XLOOKUP(C1828, Historico_de_ventas!F:F, Historico_de_ventas!C:C, "") &lt;= 90,
      "activo",
      "inactivo"
   ),
   "Nuevo Cliente"
)</f>
        <v>Nuevo Cliente</v>
      </c>
    </row>
    <row r="1829" spans="1:7" ht="28.8" hidden="1" x14ac:dyDescent="0.3">
      <c r="A1829" s="13"/>
      <c r="B1829" s="13" t="s">
        <v>10689</v>
      </c>
      <c r="C1829" s="13" t="s">
        <v>1861</v>
      </c>
      <c r="D1829" s="13" t="s">
        <v>10372</v>
      </c>
      <c r="E1829" s="13"/>
      <c r="F1829" s="13"/>
      <c r="G1829" t="str">
        <f ca="1">IFERROR(
   IF(
      TODAY() - _xlfn.XLOOKUP(C1829, Historico_de_ventas!F:F, Historico_de_ventas!C:C, "") &lt;= 90,
      "activo",
      "inactivo"
   ),
   "Nuevo Cliente"
)</f>
        <v>Nuevo Cliente</v>
      </c>
    </row>
    <row r="1830" spans="1:7" ht="28.8" hidden="1" x14ac:dyDescent="0.3">
      <c r="A1830" s="13" t="s">
        <v>431</v>
      </c>
      <c r="B1830" s="13" t="s">
        <v>10694</v>
      </c>
      <c r="C1830" s="13" t="s">
        <v>8637</v>
      </c>
      <c r="D1830" s="13" t="s">
        <v>10372</v>
      </c>
      <c r="E1830" s="13"/>
      <c r="F1830" s="13"/>
      <c r="G1830" t="str">
        <f ca="1">IFERROR(
   IF(
      TODAY() - _xlfn.XLOOKUP(C1830, Historico_de_ventas!F:F, Historico_de_ventas!C:C, "") &lt;= 90,
      "activo",
      "inactivo"
   ),
   "Nuevo Cliente"
)</f>
        <v>inactivo</v>
      </c>
    </row>
    <row r="1831" spans="1:7" hidden="1" x14ac:dyDescent="0.3">
      <c r="A1831" s="13" t="s">
        <v>1441</v>
      </c>
      <c r="B1831" s="13" t="s">
        <v>10695</v>
      </c>
      <c r="C1831" s="13" t="s">
        <v>8638</v>
      </c>
      <c r="D1831" s="13" t="s">
        <v>10372</v>
      </c>
      <c r="E1831" s="13"/>
      <c r="F1831" s="13"/>
      <c r="G1831" t="str">
        <f ca="1">IFERROR(
   IF(
      TODAY() - _xlfn.XLOOKUP(C1831, Historico_de_ventas!F:F, Historico_de_ventas!C:C, "") &lt;= 90,
      "activo",
      "inactivo"
   ),
   "Nuevo Cliente"
)</f>
        <v>Nuevo Cliente</v>
      </c>
    </row>
    <row r="1832" spans="1:7" hidden="1" x14ac:dyDescent="0.3">
      <c r="A1832" s="13"/>
      <c r="B1832" s="13" t="s">
        <v>3075</v>
      </c>
      <c r="C1832" s="13" t="s">
        <v>2331</v>
      </c>
      <c r="D1832" s="13" t="s">
        <v>10372</v>
      </c>
      <c r="E1832" s="13"/>
      <c r="F1832" s="13"/>
      <c r="G1832" t="str">
        <f ca="1">IFERROR(
   IF(
      TODAY() - _xlfn.XLOOKUP(C1832, Historico_de_ventas!F:F, Historico_de_ventas!C:C, "") &lt;= 90,
      "activo",
      "inactivo"
   ),
   "Nuevo Cliente"
)</f>
        <v>Nuevo Cliente</v>
      </c>
    </row>
    <row r="1833" spans="1:7" hidden="1" x14ac:dyDescent="0.3">
      <c r="A1833" s="13"/>
      <c r="B1833" s="13"/>
      <c r="C1833" s="13" t="s">
        <v>8639</v>
      </c>
      <c r="D1833" s="13"/>
      <c r="E1833" s="13"/>
      <c r="F1833" s="13"/>
      <c r="G1833" t="str">
        <f ca="1">IFERROR(
   IF(
      TODAY() - _xlfn.XLOOKUP(C1833, Historico_de_ventas!F:F, Historico_de_ventas!C:C, "") &lt;= 90,
      "activo",
      "inactivo"
   ),
   "Nuevo Cliente"
)</f>
        <v>Nuevo Cliente</v>
      </c>
    </row>
    <row r="1834" spans="1:7" hidden="1" x14ac:dyDescent="0.3">
      <c r="A1834" s="13" t="s">
        <v>49</v>
      </c>
      <c r="B1834" s="13"/>
      <c r="C1834" s="13" t="s">
        <v>8639</v>
      </c>
      <c r="D1834" s="13" t="s">
        <v>10372</v>
      </c>
      <c r="E1834" s="13"/>
      <c r="F1834" s="13"/>
      <c r="G1834" t="str">
        <f ca="1">IFERROR(
   IF(
      TODAY() - _xlfn.XLOOKUP(C1834, Historico_de_ventas!F:F, Historico_de_ventas!C:C, "") &lt;= 90,
      "activo",
      "inactivo"
   ),
   "Nuevo Cliente"
)</f>
        <v>Nuevo Cliente</v>
      </c>
    </row>
    <row r="1835" spans="1:7" hidden="1" x14ac:dyDescent="0.3">
      <c r="A1835" s="13"/>
      <c r="B1835" s="13"/>
      <c r="C1835" s="13" t="s">
        <v>13444</v>
      </c>
      <c r="D1835" s="13"/>
      <c r="E1835" s="13"/>
      <c r="F1835" s="13"/>
      <c r="G1835" t="str">
        <f ca="1">IFERROR(
   IF(
      TODAY() - _xlfn.XLOOKUP(C1835, Historico_de_ventas!F:F, Historico_de_ventas!C:C, "") &lt;= 90,
      "activo",
      "inactivo"
   ),
   "Nuevo Cliente"
)</f>
        <v>Nuevo Cliente</v>
      </c>
    </row>
    <row r="1836" spans="1:7" hidden="1" x14ac:dyDescent="0.3">
      <c r="A1836" s="13"/>
      <c r="B1836" s="13" t="s">
        <v>3921</v>
      </c>
      <c r="C1836" s="13" t="s">
        <v>6466</v>
      </c>
      <c r="D1836" s="13" t="s">
        <v>10372</v>
      </c>
      <c r="E1836" s="13"/>
      <c r="F1836" s="13"/>
      <c r="G1836" t="str">
        <f ca="1">IFERROR(
   IF(
      TODAY() - _xlfn.XLOOKUP(C1836, Historico_de_ventas!F:F, Historico_de_ventas!C:C, "") &lt;= 90,
      "activo",
      "inactivo"
   ),
   "Nuevo Cliente"
)</f>
        <v>Nuevo Cliente</v>
      </c>
    </row>
    <row r="1837" spans="1:7" hidden="1" x14ac:dyDescent="0.3">
      <c r="A1837" s="13" t="s">
        <v>31</v>
      </c>
      <c r="B1837" s="13" t="s">
        <v>4436</v>
      </c>
      <c r="C1837" s="13" t="s">
        <v>5058</v>
      </c>
      <c r="D1837" s="13" t="s">
        <v>10372</v>
      </c>
      <c r="E1837" s="13"/>
      <c r="F1837" s="13"/>
      <c r="G1837" t="str">
        <f ca="1">IFERROR(
   IF(
      TODAY() - _xlfn.XLOOKUP(C1837, Historico_de_ventas!F:F, Historico_de_ventas!C:C, "") &lt;= 90,
      "activo",
      "inactivo"
   ),
   "Nuevo Cliente"
)</f>
        <v>Nuevo Cliente</v>
      </c>
    </row>
    <row r="1838" spans="1:7" hidden="1" x14ac:dyDescent="0.3">
      <c r="A1838" s="13"/>
      <c r="B1838" s="13"/>
      <c r="C1838" s="13" t="s">
        <v>8640</v>
      </c>
      <c r="D1838" s="13"/>
      <c r="E1838" s="13"/>
      <c r="F1838" s="13"/>
      <c r="G1838" t="str">
        <f ca="1">IFERROR(
   IF(
      TODAY() - _xlfn.XLOOKUP(C1838, Historico_de_ventas!F:F, Historico_de_ventas!C:C, "") &lt;= 90,
      "activo",
      "inactivo"
   ),
   "Nuevo Cliente"
)</f>
        <v>Nuevo Cliente</v>
      </c>
    </row>
    <row r="1839" spans="1:7" ht="28.8" hidden="1" x14ac:dyDescent="0.3">
      <c r="A1839" s="13" t="s">
        <v>351</v>
      </c>
      <c r="B1839" s="13" t="s">
        <v>8172</v>
      </c>
      <c r="C1839" s="13" t="s">
        <v>8640</v>
      </c>
      <c r="D1839" s="13" t="s">
        <v>10372</v>
      </c>
      <c r="E1839" s="13"/>
      <c r="F1839" s="13"/>
      <c r="G1839" t="str">
        <f ca="1">IFERROR(
   IF(
      TODAY() - _xlfn.XLOOKUP(C1839, Historico_de_ventas!F:F, Historico_de_ventas!C:C, "") &lt;= 90,
      "activo",
      "inactivo"
   ),
   "Nuevo Cliente"
)</f>
        <v>Nuevo Cliente</v>
      </c>
    </row>
    <row r="1840" spans="1:7" ht="43.2" hidden="1" x14ac:dyDescent="0.3">
      <c r="A1840" s="13" t="s">
        <v>327</v>
      </c>
      <c r="B1840" s="13"/>
      <c r="C1840" s="13" t="s">
        <v>8641</v>
      </c>
      <c r="D1840" s="13" t="s">
        <v>10372</v>
      </c>
      <c r="E1840" s="13" t="s">
        <v>13021</v>
      </c>
      <c r="F1840" s="13" t="s">
        <v>13445</v>
      </c>
      <c r="G1840" t="str">
        <f ca="1">IFERROR(
   IF(
      TODAY() - _xlfn.XLOOKUP(C1840, Historico_de_ventas!F:F, Historico_de_ventas!C:C, "") &lt;= 90,
      "activo",
      "inactivo"
   ),
   "Nuevo Cliente"
)</f>
        <v>Nuevo Cliente</v>
      </c>
    </row>
    <row r="1841" spans="1:7" hidden="1" x14ac:dyDescent="0.3">
      <c r="A1841" s="13" t="s">
        <v>84</v>
      </c>
      <c r="B1841" s="13" t="s">
        <v>3396</v>
      </c>
      <c r="C1841" s="13" t="s">
        <v>3395</v>
      </c>
      <c r="D1841" s="13" t="s">
        <v>10372</v>
      </c>
      <c r="E1841" s="13"/>
      <c r="F1841" s="13"/>
      <c r="G1841" t="str">
        <f ca="1">IFERROR(
   IF(
      TODAY() - _xlfn.XLOOKUP(C1841, Historico_de_ventas!F:F, Historico_de_ventas!C:C, "") &lt;= 90,
      "activo",
      "inactivo"
   ),
   "Nuevo Cliente"
)</f>
        <v>Nuevo Cliente</v>
      </c>
    </row>
    <row r="1842" spans="1:7" hidden="1" x14ac:dyDescent="0.3">
      <c r="A1842" s="13"/>
      <c r="B1842" s="13"/>
      <c r="C1842" s="13" t="s">
        <v>5554</v>
      </c>
      <c r="D1842" s="13" t="s">
        <v>10372</v>
      </c>
      <c r="E1842" s="13"/>
      <c r="F1842" s="13"/>
      <c r="G1842" t="str">
        <f ca="1">IFERROR(
   IF(
      TODAY() - _xlfn.XLOOKUP(C1842, Historico_de_ventas!F:F, Historico_de_ventas!C:C, "") &lt;= 90,
      "activo",
      "inactivo"
   ),
   "Nuevo Cliente"
)</f>
        <v>Nuevo Cliente</v>
      </c>
    </row>
    <row r="1843" spans="1:7" hidden="1" x14ac:dyDescent="0.3">
      <c r="A1843" s="13" t="s">
        <v>6</v>
      </c>
      <c r="B1843" s="13" t="s">
        <v>3716</v>
      </c>
      <c r="C1843" s="13" t="s">
        <v>3715</v>
      </c>
      <c r="D1843" s="13" t="s">
        <v>10372</v>
      </c>
      <c r="E1843" s="13"/>
      <c r="F1843" s="13"/>
      <c r="G1843" t="str">
        <f ca="1">IFERROR(
   IF(
      TODAY() - _xlfn.XLOOKUP(C1843, Historico_de_ventas!F:F, Historico_de_ventas!C:C, "") &lt;= 90,
      "activo",
      "inactivo"
   ),
   "Nuevo Cliente"
)</f>
        <v>inactivo</v>
      </c>
    </row>
    <row r="1844" spans="1:7" hidden="1" x14ac:dyDescent="0.3">
      <c r="A1844" s="13" t="s">
        <v>6</v>
      </c>
      <c r="B1844" s="13" t="s">
        <v>7341</v>
      </c>
      <c r="C1844" s="13" t="s">
        <v>5213</v>
      </c>
      <c r="D1844" s="13" t="s">
        <v>10372</v>
      </c>
      <c r="E1844" s="13"/>
      <c r="F1844" s="13"/>
      <c r="G1844" t="str">
        <f ca="1">IFERROR(
   IF(
      TODAY() - _xlfn.XLOOKUP(C1844, Historico_de_ventas!F:F, Historico_de_ventas!C:C, "") &lt;= 90,
      "activo",
      "inactivo"
   ),
   "Nuevo Cliente"
)</f>
        <v>Nuevo Cliente</v>
      </c>
    </row>
    <row r="1845" spans="1:7" hidden="1" x14ac:dyDescent="0.3">
      <c r="A1845" s="13" t="s">
        <v>49</v>
      </c>
      <c r="B1845" s="13"/>
      <c r="C1845" s="13" t="s">
        <v>3932</v>
      </c>
      <c r="D1845" s="13" t="s">
        <v>10372</v>
      </c>
      <c r="E1845" s="13"/>
      <c r="F1845" s="13"/>
      <c r="G1845" t="str">
        <f ca="1">IFERROR(
   IF(
      TODAY() - _xlfn.XLOOKUP(C1845, Historico_de_ventas!F:F, Historico_de_ventas!C:C, "") &lt;= 90,
      "activo",
      "inactivo"
   ),
   "Nuevo Cliente"
)</f>
        <v>Nuevo Cliente</v>
      </c>
    </row>
    <row r="1846" spans="1:7" hidden="1" x14ac:dyDescent="0.3">
      <c r="A1846" s="13" t="s">
        <v>56</v>
      </c>
      <c r="B1846" s="13" t="s">
        <v>6090</v>
      </c>
      <c r="C1846" s="13" t="s">
        <v>6089</v>
      </c>
      <c r="D1846" s="13" t="s">
        <v>10372</v>
      </c>
      <c r="E1846" s="13"/>
      <c r="F1846" s="13"/>
      <c r="G1846" t="str">
        <f ca="1">IFERROR(
   IF(
      TODAY() - _xlfn.XLOOKUP(C1846, Historico_de_ventas!F:F, Historico_de_ventas!C:C, "") &lt;= 90,
      "activo",
      "inactivo"
   ),
   "Nuevo Cliente"
)</f>
        <v>Nuevo Cliente</v>
      </c>
    </row>
    <row r="1847" spans="1:7" ht="28.8" hidden="1" x14ac:dyDescent="0.3">
      <c r="A1847" s="13" t="s">
        <v>6</v>
      </c>
      <c r="B1847" s="13" t="s">
        <v>8170</v>
      </c>
      <c r="C1847" s="13" t="s">
        <v>6294</v>
      </c>
      <c r="D1847" s="13" t="s">
        <v>10372</v>
      </c>
      <c r="E1847" s="13"/>
      <c r="F1847" s="13"/>
      <c r="G1847" t="str">
        <f ca="1">IFERROR(
   IF(
      TODAY() - _xlfn.XLOOKUP(C1847, Historico_de_ventas!F:F, Historico_de_ventas!C:C, "") &lt;= 90,
      "activo",
      "inactivo"
   ),
   "Nuevo Cliente"
)</f>
        <v>Nuevo Cliente</v>
      </c>
    </row>
    <row r="1848" spans="1:7" hidden="1" x14ac:dyDescent="0.3">
      <c r="A1848" s="13"/>
      <c r="B1848" s="13" t="s">
        <v>13446</v>
      </c>
      <c r="C1848" s="13" t="s">
        <v>13447</v>
      </c>
      <c r="D1848" s="13" t="s">
        <v>10372</v>
      </c>
      <c r="E1848" s="13"/>
      <c r="F1848" s="13"/>
      <c r="G1848" t="str">
        <f ca="1">IFERROR(
   IF(
      TODAY() - _xlfn.XLOOKUP(C1848, Historico_de_ventas!F:F, Historico_de_ventas!C:C, "") &lt;= 90,
      "activo",
      "inactivo"
   ),
   "Nuevo Cliente"
)</f>
        <v>Nuevo Cliente</v>
      </c>
    </row>
    <row r="1849" spans="1:7" hidden="1" x14ac:dyDescent="0.3">
      <c r="A1849" s="13"/>
      <c r="B1849" s="13"/>
      <c r="C1849" s="13" t="s">
        <v>13448</v>
      </c>
      <c r="D1849" s="13"/>
      <c r="E1849" s="13"/>
      <c r="F1849" s="13"/>
      <c r="G1849" t="str">
        <f ca="1">IFERROR(
   IF(
      TODAY() - _xlfn.XLOOKUP(C1849, Historico_de_ventas!F:F, Historico_de_ventas!C:C, "") &lt;= 90,
      "activo",
      "inactivo"
   ),
   "Nuevo Cliente"
)</f>
        <v>Nuevo Cliente</v>
      </c>
    </row>
    <row r="1850" spans="1:7" hidden="1" x14ac:dyDescent="0.3">
      <c r="A1850" s="13"/>
      <c r="B1850" s="13"/>
      <c r="C1850" s="13" t="s">
        <v>8642</v>
      </c>
      <c r="D1850" s="13"/>
      <c r="E1850" s="13"/>
      <c r="F1850" s="13"/>
      <c r="G1850" t="str">
        <f ca="1">IFERROR(
   IF(
      TODAY() - _xlfn.XLOOKUP(C1850, Historico_de_ventas!F:F, Historico_de_ventas!C:C, "") &lt;= 90,
      "activo",
      "inactivo"
   ),
   "Nuevo Cliente"
)</f>
        <v>Nuevo Cliente</v>
      </c>
    </row>
    <row r="1851" spans="1:7" ht="28.8" hidden="1" x14ac:dyDescent="0.3">
      <c r="A1851" s="13" t="s">
        <v>273</v>
      </c>
      <c r="B1851" s="13" t="s">
        <v>3102</v>
      </c>
      <c r="C1851" s="13" t="s">
        <v>8642</v>
      </c>
      <c r="D1851" s="13" t="s">
        <v>10372</v>
      </c>
      <c r="E1851" s="13"/>
      <c r="F1851" s="13"/>
      <c r="G1851" t="str">
        <f ca="1">IFERROR(
   IF(
      TODAY() - _xlfn.XLOOKUP(C1851, Historico_de_ventas!F:F, Historico_de_ventas!C:C, "") &lt;= 90,
      "activo",
      "inactivo"
   ),
   "Nuevo Cliente"
)</f>
        <v>Nuevo Cliente</v>
      </c>
    </row>
    <row r="1852" spans="1:7" ht="28.8" hidden="1" x14ac:dyDescent="0.3">
      <c r="A1852" s="13"/>
      <c r="B1852" s="13" t="s">
        <v>13449</v>
      </c>
      <c r="C1852" s="13" t="s">
        <v>13450</v>
      </c>
      <c r="D1852" s="13" t="s">
        <v>10372</v>
      </c>
      <c r="E1852" s="13"/>
      <c r="F1852" s="13"/>
      <c r="G1852" t="str">
        <f ca="1">IFERROR(
   IF(
      TODAY() - _xlfn.XLOOKUP(C1852, Historico_de_ventas!F:F, Historico_de_ventas!C:C, "") &lt;= 90,
      "activo",
      "inactivo"
   ),
   "Nuevo Cliente"
)</f>
        <v>inactivo</v>
      </c>
    </row>
    <row r="1853" spans="1:7" hidden="1" x14ac:dyDescent="0.3">
      <c r="A1853" s="13" t="s">
        <v>6</v>
      </c>
      <c r="B1853" s="13"/>
      <c r="C1853" s="13" t="s">
        <v>4295</v>
      </c>
      <c r="D1853" s="13" t="s">
        <v>10372</v>
      </c>
      <c r="E1853" s="13"/>
      <c r="F1853" s="13"/>
      <c r="G1853" t="str">
        <f ca="1">IFERROR(
   IF(
      TODAY() - _xlfn.XLOOKUP(C1853, Historico_de_ventas!F:F, Historico_de_ventas!C:C, "") &lt;= 90,
      "activo",
      "inactivo"
   ),
   "Nuevo Cliente"
)</f>
        <v>Nuevo Cliente</v>
      </c>
    </row>
    <row r="1854" spans="1:7" ht="28.8" hidden="1" x14ac:dyDescent="0.3">
      <c r="A1854" s="13" t="s">
        <v>431</v>
      </c>
      <c r="B1854" s="13"/>
      <c r="C1854" s="13" t="s">
        <v>8643</v>
      </c>
      <c r="D1854" s="13" t="s">
        <v>10372</v>
      </c>
      <c r="E1854" s="13"/>
      <c r="F1854" s="13"/>
      <c r="G1854" t="str">
        <f ca="1">IFERROR(
   IF(
      TODAY() - _xlfn.XLOOKUP(C1854, Historico_de_ventas!F:F, Historico_de_ventas!C:C, "") &lt;= 90,
      "activo",
      "inactivo"
   ),
   "Nuevo Cliente"
)</f>
        <v>Nuevo Cliente</v>
      </c>
    </row>
    <row r="1855" spans="1:7" ht="28.8" hidden="1" x14ac:dyDescent="0.3">
      <c r="A1855" s="13" t="s">
        <v>451</v>
      </c>
      <c r="B1855" s="13" t="s">
        <v>6300</v>
      </c>
      <c r="C1855" s="13" t="s">
        <v>1203</v>
      </c>
      <c r="D1855" s="13" t="s">
        <v>10372</v>
      </c>
      <c r="E1855" s="13"/>
      <c r="F1855" s="13"/>
      <c r="G1855" t="str">
        <f ca="1">IFERROR(
   IF(
      TODAY() - _xlfn.XLOOKUP(C1855, Historico_de_ventas!F:F, Historico_de_ventas!C:C, "") &lt;= 90,
      "activo",
      "inactivo"
   ),
   "Nuevo Cliente"
)</f>
        <v>inactivo</v>
      </c>
    </row>
    <row r="1856" spans="1:7" hidden="1" x14ac:dyDescent="0.3">
      <c r="A1856" s="13" t="s">
        <v>844</v>
      </c>
      <c r="B1856" s="13"/>
      <c r="C1856" s="13" t="s">
        <v>5011</v>
      </c>
      <c r="D1856" s="13" t="s">
        <v>10372</v>
      </c>
      <c r="E1856" s="13"/>
      <c r="F1856" s="13"/>
      <c r="G1856" t="str">
        <f ca="1">IFERROR(
   IF(
      TODAY() - _xlfn.XLOOKUP(C1856, Historico_de_ventas!F:F, Historico_de_ventas!C:C, "") &lt;= 90,
      "activo",
      "inactivo"
   ),
   "Nuevo Cliente"
)</f>
        <v>Nuevo Cliente</v>
      </c>
    </row>
    <row r="1857" spans="1:7" hidden="1" x14ac:dyDescent="0.3">
      <c r="A1857" s="13" t="s">
        <v>6599</v>
      </c>
      <c r="B1857" s="13" t="s">
        <v>6598</v>
      </c>
      <c r="C1857" s="13" t="s">
        <v>6597</v>
      </c>
      <c r="D1857" s="13" t="s">
        <v>10372</v>
      </c>
      <c r="E1857" s="13"/>
      <c r="F1857" s="13"/>
      <c r="G1857" t="str">
        <f ca="1">IFERROR(
   IF(
      TODAY() - _xlfn.XLOOKUP(C1857, Historico_de_ventas!F:F, Historico_de_ventas!C:C, "") &lt;= 90,
      "activo",
      "inactivo"
   ),
   "Nuevo Cliente"
)</f>
        <v>Nuevo Cliente</v>
      </c>
    </row>
    <row r="1858" spans="1:7" ht="28.8" hidden="1" x14ac:dyDescent="0.3">
      <c r="A1858" s="13" t="s">
        <v>49</v>
      </c>
      <c r="B1858" s="13" t="s">
        <v>10696</v>
      </c>
      <c r="C1858" s="13" t="s">
        <v>8644</v>
      </c>
      <c r="D1858" s="13" t="s">
        <v>10372</v>
      </c>
      <c r="E1858" s="13"/>
      <c r="F1858" s="13"/>
      <c r="G1858" t="str">
        <f ca="1">IFERROR(
   IF(
      TODAY() - _xlfn.XLOOKUP(C1858, Historico_de_ventas!F:F, Historico_de_ventas!C:C, "") &lt;= 90,
      "activo",
      "inactivo"
   ),
   "Nuevo Cliente"
)</f>
        <v>activo</v>
      </c>
    </row>
    <row r="1859" spans="1:7" hidden="1" x14ac:dyDescent="0.3">
      <c r="A1859" s="13"/>
      <c r="B1859" s="13"/>
      <c r="C1859" s="13" t="s">
        <v>13451</v>
      </c>
      <c r="D1859" s="13"/>
      <c r="E1859" s="13"/>
      <c r="F1859" s="13"/>
      <c r="G1859" t="str">
        <f ca="1">IFERROR(
   IF(
      TODAY() - _xlfn.XLOOKUP(C1859, Historico_de_ventas!F:F, Historico_de_ventas!C:C, "") &lt;= 90,
      "activo",
      "inactivo"
   ),
   "Nuevo Cliente"
)</f>
        <v>Nuevo Cliente</v>
      </c>
    </row>
    <row r="1860" spans="1:7" hidden="1" x14ac:dyDescent="0.3">
      <c r="A1860" s="13"/>
      <c r="B1860" s="13" t="s">
        <v>10692</v>
      </c>
      <c r="C1860" s="13" t="s">
        <v>5913</v>
      </c>
      <c r="D1860" s="13" t="s">
        <v>10372</v>
      </c>
      <c r="E1860" s="13"/>
      <c r="F1860" s="13"/>
      <c r="G1860" t="str">
        <f ca="1">IFERROR(
   IF(
      TODAY() - _xlfn.XLOOKUP(C1860, Historico_de_ventas!F:F, Historico_de_ventas!C:C, "") &lt;= 90,
      "activo",
      "inactivo"
   ),
   "Nuevo Cliente"
)</f>
        <v>Nuevo Cliente</v>
      </c>
    </row>
    <row r="1861" spans="1:7" ht="28.8" hidden="1" x14ac:dyDescent="0.3">
      <c r="A1861" s="13" t="s">
        <v>4356</v>
      </c>
      <c r="B1861" s="13" t="s">
        <v>356</v>
      </c>
      <c r="C1861" s="13" t="s">
        <v>4355</v>
      </c>
      <c r="D1861" s="13" t="s">
        <v>10372</v>
      </c>
      <c r="E1861" s="13"/>
      <c r="F1861" s="13"/>
      <c r="G1861" t="str">
        <f ca="1">IFERROR(
   IF(
      TODAY() - _xlfn.XLOOKUP(C1861, Historico_de_ventas!F:F, Historico_de_ventas!C:C, "") &lt;= 90,
      "activo",
      "inactivo"
   ),
   "Nuevo Cliente"
)</f>
        <v>Nuevo Cliente</v>
      </c>
    </row>
    <row r="1862" spans="1:7" ht="28.8" hidden="1" x14ac:dyDescent="0.3">
      <c r="A1862" s="13" t="s">
        <v>801</v>
      </c>
      <c r="B1862" s="13" t="s">
        <v>5776</v>
      </c>
      <c r="C1862" s="13" t="s">
        <v>5775</v>
      </c>
      <c r="D1862" s="13" t="s">
        <v>10372</v>
      </c>
      <c r="E1862" s="13"/>
      <c r="F1862" s="13"/>
      <c r="G1862" t="str">
        <f ca="1">IFERROR(
   IF(
      TODAY() - _xlfn.XLOOKUP(C1862, Historico_de_ventas!F:F, Historico_de_ventas!C:C, "") &lt;= 90,
      "activo",
      "inactivo"
   ),
   "Nuevo Cliente"
)</f>
        <v>Nuevo Cliente</v>
      </c>
    </row>
    <row r="1863" spans="1:7" hidden="1" x14ac:dyDescent="0.3">
      <c r="A1863" s="13" t="s">
        <v>87</v>
      </c>
      <c r="B1863" s="13"/>
      <c r="C1863" s="13" t="s">
        <v>1495</v>
      </c>
      <c r="D1863" s="13" t="s">
        <v>10372</v>
      </c>
      <c r="E1863" s="13"/>
      <c r="F1863" s="13"/>
      <c r="G1863" t="str">
        <f ca="1">IFERROR(
   IF(
      TODAY() - _xlfn.XLOOKUP(C1863, Historico_de_ventas!F:F, Historico_de_ventas!C:C, "") &lt;= 90,
      "activo",
      "inactivo"
   ),
   "Nuevo Cliente"
)</f>
        <v>Nuevo Cliente</v>
      </c>
    </row>
    <row r="1864" spans="1:7" hidden="1" x14ac:dyDescent="0.3">
      <c r="A1864" s="13"/>
      <c r="B1864" s="13"/>
      <c r="C1864" s="13" t="s">
        <v>4202</v>
      </c>
      <c r="D1864" s="13" t="s">
        <v>10372</v>
      </c>
      <c r="E1864" s="13"/>
      <c r="F1864" s="13"/>
      <c r="G1864" t="str">
        <f ca="1">IFERROR(
   IF(
      TODAY() - _xlfn.XLOOKUP(C1864, Historico_de_ventas!F:F, Historico_de_ventas!C:C, "") &lt;= 90,
      "activo",
      "inactivo"
   ),
   "Nuevo Cliente"
)</f>
        <v>Nuevo Cliente</v>
      </c>
    </row>
    <row r="1865" spans="1:7" hidden="1" x14ac:dyDescent="0.3">
      <c r="A1865" s="13"/>
      <c r="B1865" s="13"/>
      <c r="C1865" s="13" t="s">
        <v>5012</v>
      </c>
      <c r="D1865" s="13" t="s">
        <v>10372</v>
      </c>
      <c r="E1865" s="13"/>
      <c r="F1865" s="13"/>
      <c r="G1865" t="str">
        <f ca="1">IFERROR(
   IF(
      TODAY() - _xlfn.XLOOKUP(C1865, Historico_de_ventas!F:F, Historico_de_ventas!C:C, "") &lt;= 90,
      "activo",
      "inactivo"
   ),
   "Nuevo Cliente"
)</f>
        <v>Nuevo Cliente</v>
      </c>
    </row>
    <row r="1866" spans="1:7" hidden="1" x14ac:dyDescent="0.3">
      <c r="A1866" s="13" t="s">
        <v>87</v>
      </c>
      <c r="B1866" s="13" t="s">
        <v>13452</v>
      </c>
      <c r="C1866" s="13" t="s">
        <v>2447</v>
      </c>
      <c r="D1866" s="13" t="s">
        <v>10372</v>
      </c>
      <c r="E1866" s="13"/>
      <c r="F1866" s="13"/>
      <c r="G1866" t="str">
        <f ca="1">IFERROR(
   IF(
      TODAY() - _xlfn.XLOOKUP(C1866, Historico_de_ventas!F:F, Historico_de_ventas!C:C, "") &lt;= 90,
      "activo",
      "inactivo"
   ),
   "Nuevo Cliente"
)</f>
        <v>inactivo</v>
      </c>
    </row>
    <row r="1867" spans="1:7" ht="28.8" hidden="1" x14ac:dyDescent="0.3">
      <c r="A1867" s="13" t="s">
        <v>3902</v>
      </c>
      <c r="B1867" s="13"/>
      <c r="C1867" s="13" t="s">
        <v>8645</v>
      </c>
      <c r="D1867" s="13" t="s">
        <v>10372</v>
      </c>
      <c r="E1867" s="13"/>
      <c r="F1867" s="13"/>
      <c r="G1867" t="str">
        <f ca="1">IFERROR(
   IF(
      TODAY() - _xlfn.XLOOKUP(C1867, Historico_de_ventas!F:F, Historico_de_ventas!C:C, "") &lt;= 90,
      "activo",
      "inactivo"
   ),
   "Nuevo Cliente"
)</f>
        <v>inactivo</v>
      </c>
    </row>
    <row r="1868" spans="1:7" hidden="1" x14ac:dyDescent="0.3">
      <c r="A1868" s="13"/>
      <c r="B1868" s="13"/>
      <c r="C1868" s="13" t="s">
        <v>1169</v>
      </c>
      <c r="D1868" s="13" t="s">
        <v>10372</v>
      </c>
      <c r="E1868" s="13"/>
      <c r="F1868" s="13"/>
      <c r="G1868" t="str">
        <f ca="1">IFERROR(
   IF(
      TODAY() - _xlfn.XLOOKUP(C1868, Historico_de_ventas!F:F, Historico_de_ventas!C:C, "") &lt;= 90,
      "activo",
      "inactivo"
   ),
   "Nuevo Cliente"
)</f>
        <v>Nuevo Cliente</v>
      </c>
    </row>
    <row r="1869" spans="1:7" hidden="1" x14ac:dyDescent="0.3">
      <c r="A1869" s="13" t="s">
        <v>2480</v>
      </c>
      <c r="B1869" s="13" t="s">
        <v>51</v>
      </c>
      <c r="C1869" s="13" t="s">
        <v>8646</v>
      </c>
      <c r="D1869" s="13" t="s">
        <v>10372</v>
      </c>
      <c r="E1869" s="13"/>
      <c r="F1869" s="13"/>
      <c r="G1869" t="str">
        <f ca="1">IFERROR(
   IF(
      TODAY() - _xlfn.XLOOKUP(C1869, Historico_de_ventas!F:F, Historico_de_ventas!C:C, "") &lt;= 90,
      "activo",
      "inactivo"
   ),
   "Nuevo Cliente"
)</f>
        <v>Nuevo Cliente</v>
      </c>
    </row>
    <row r="1870" spans="1:7" ht="28.8" hidden="1" x14ac:dyDescent="0.3">
      <c r="A1870" s="13" t="s">
        <v>97</v>
      </c>
      <c r="B1870" s="13" t="s">
        <v>96</v>
      </c>
      <c r="C1870" s="13" t="s">
        <v>95</v>
      </c>
      <c r="D1870" s="13" t="s">
        <v>10372</v>
      </c>
      <c r="E1870" s="13"/>
      <c r="F1870" s="13"/>
      <c r="G1870" t="str">
        <f ca="1">IFERROR(
   IF(
      TODAY() - _xlfn.XLOOKUP(C1870, Historico_de_ventas!F:F, Historico_de_ventas!C:C, "") &lt;= 90,
      "activo",
      "inactivo"
   ),
   "Nuevo Cliente"
)</f>
        <v>Nuevo Cliente</v>
      </c>
    </row>
    <row r="1871" spans="1:7" ht="28.8" x14ac:dyDescent="0.3">
      <c r="A1871" s="13"/>
      <c r="B1871" s="13" t="s">
        <v>10697</v>
      </c>
      <c r="C1871" s="13" t="s">
        <v>8647</v>
      </c>
      <c r="D1871" s="13" t="s">
        <v>10372</v>
      </c>
      <c r="E1871" s="13" t="s">
        <v>13079</v>
      </c>
      <c r="F1871" s="13" t="s">
        <v>13453</v>
      </c>
      <c r="G1871" t="str">
        <f ca="1">IFERROR(
   IF(
      TODAY() - _xlfn.XLOOKUP(C1871, Historico_de_ventas!F:F, Historico_de_ventas!C:C, "") &lt;= 90,
      "activo",
      "inactivo"
   ),
   "Nuevo Cliente"
)</f>
        <v>Nuevo Cliente</v>
      </c>
    </row>
    <row r="1872" spans="1:7" ht="28.8" hidden="1" x14ac:dyDescent="0.3">
      <c r="A1872" s="13" t="s">
        <v>2456</v>
      </c>
      <c r="B1872" s="13" t="s">
        <v>10698</v>
      </c>
      <c r="C1872" s="13" t="s">
        <v>8648</v>
      </c>
      <c r="D1872" s="13" t="s">
        <v>10372</v>
      </c>
      <c r="E1872" s="13"/>
      <c r="F1872" s="13"/>
      <c r="G1872" t="str">
        <f ca="1">IFERROR(
   IF(
      TODAY() - _xlfn.XLOOKUP(C1872, Historico_de_ventas!F:F, Historico_de_ventas!C:C, "") &lt;= 90,
      "activo",
      "inactivo"
   ),
   "Nuevo Cliente"
)</f>
        <v>Nuevo Cliente</v>
      </c>
    </row>
    <row r="1873" spans="1:7" hidden="1" x14ac:dyDescent="0.3">
      <c r="A1873" s="13" t="s">
        <v>49</v>
      </c>
      <c r="B1873" s="13" t="s">
        <v>4653</v>
      </c>
      <c r="C1873" s="13" t="s">
        <v>4652</v>
      </c>
      <c r="D1873" s="13" t="s">
        <v>10372</v>
      </c>
      <c r="E1873" s="13"/>
      <c r="F1873" s="13"/>
      <c r="G1873" t="str">
        <f ca="1">IFERROR(
   IF(
      TODAY() - _xlfn.XLOOKUP(C1873, Historico_de_ventas!F:F, Historico_de_ventas!C:C, "") &lt;= 90,
      "activo",
      "inactivo"
   ),
   "Nuevo Cliente"
)</f>
        <v>inactivo</v>
      </c>
    </row>
    <row r="1874" spans="1:7" ht="28.8" hidden="1" x14ac:dyDescent="0.3">
      <c r="A1874" s="13" t="s">
        <v>6</v>
      </c>
      <c r="B1874" s="13" t="s">
        <v>10699</v>
      </c>
      <c r="C1874" s="13" t="s">
        <v>6438</v>
      </c>
      <c r="D1874" s="13" t="s">
        <v>10372</v>
      </c>
      <c r="E1874" s="13"/>
      <c r="F1874" s="13"/>
      <c r="G1874" t="str">
        <f ca="1">IFERROR(
   IF(
      TODAY() - _xlfn.XLOOKUP(C1874, Historico_de_ventas!F:F, Historico_de_ventas!C:C, "") &lt;= 90,
      "activo",
      "inactivo"
   ),
   "Nuevo Cliente"
)</f>
        <v>Nuevo Cliente</v>
      </c>
    </row>
    <row r="1875" spans="1:7" hidden="1" x14ac:dyDescent="0.3">
      <c r="A1875" s="13" t="s">
        <v>423</v>
      </c>
      <c r="B1875" s="13" t="s">
        <v>10700</v>
      </c>
      <c r="C1875" s="13" t="s">
        <v>6613</v>
      </c>
      <c r="D1875" s="13" t="s">
        <v>10372</v>
      </c>
      <c r="E1875" s="13"/>
      <c r="F1875" s="13"/>
      <c r="G1875" t="str">
        <f ca="1">IFERROR(
   IF(
      TODAY() - _xlfn.XLOOKUP(C1875, Historico_de_ventas!F:F, Historico_de_ventas!C:C, "") &lt;= 90,
      "activo",
      "inactivo"
   ),
   "Nuevo Cliente"
)</f>
        <v>Nuevo Cliente</v>
      </c>
    </row>
    <row r="1876" spans="1:7" ht="28.8" hidden="1" x14ac:dyDescent="0.3">
      <c r="A1876" s="13" t="s">
        <v>27</v>
      </c>
      <c r="B1876" s="13" t="s">
        <v>10701</v>
      </c>
      <c r="C1876" s="13" t="s">
        <v>8649</v>
      </c>
      <c r="D1876" s="13" t="s">
        <v>10372</v>
      </c>
      <c r="E1876" s="13"/>
      <c r="F1876" s="13"/>
      <c r="G1876" t="str">
        <f ca="1">IFERROR(
   IF(
      TODAY() - _xlfn.XLOOKUP(C1876, Historico_de_ventas!F:F, Historico_de_ventas!C:C, "") &lt;= 90,
      "activo",
      "inactivo"
   ),
   "Nuevo Cliente"
)</f>
        <v>Nuevo Cliente</v>
      </c>
    </row>
    <row r="1877" spans="1:7" ht="28.8" hidden="1" x14ac:dyDescent="0.3">
      <c r="A1877" s="13" t="s">
        <v>56</v>
      </c>
      <c r="B1877" s="13" t="s">
        <v>8168</v>
      </c>
      <c r="C1877" s="13" t="s">
        <v>8650</v>
      </c>
      <c r="D1877" s="13" t="s">
        <v>10372</v>
      </c>
      <c r="E1877" s="13"/>
      <c r="F1877" s="13"/>
      <c r="G1877" t="str">
        <f ca="1">IFERROR(
   IF(
      TODAY() - _xlfn.XLOOKUP(C1877, Historico_de_ventas!F:F, Historico_de_ventas!C:C, "") &lt;= 90,
      "activo",
      "inactivo"
   ),
   "Nuevo Cliente"
)</f>
        <v>inactivo</v>
      </c>
    </row>
    <row r="1878" spans="1:7" hidden="1" x14ac:dyDescent="0.3">
      <c r="A1878" s="13"/>
      <c r="B1878" s="13" t="s">
        <v>10693</v>
      </c>
      <c r="C1878" s="13" t="s">
        <v>6284</v>
      </c>
      <c r="D1878" s="13" t="s">
        <v>10372</v>
      </c>
      <c r="E1878" s="13"/>
      <c r="F1878" s="13"/>
      <c r="G1878" t="str">
        <f ca="1">IFERROR(
   IF(
      TODAY() - _xlfn.XLOOKUP(C1878, Historico_de_ventas!F:F, Historico_de_ventas!C:C, "") &lt;= 90,
      "activo",
      "inactivo"
   ),
   "Nuevo Cliente"
)</f>
        <v>Nuevo Cliente</v>
      </c>
    </row>
    <row r="1879" spans="1:7" hidden="1" x14ac:dyDescent="0.3">
      <c r="A1879" s="13" t="s">
        <v>327</v>
      </c>
      <c r="B1879" s="13" t="s">
        <v>7309</v>
      </c>
      <c r="C1879" s="13" t="s">
        <v>1744</v>
      </c>
      <c r="D1879" s="13" t="s">
        <v>10372</v>
      </c>
      <c r="E1879" s="13"/>
      <c r="F1879" s="13"/>
      <c r="G1879" t="str">
        <f ca="1">IFERROR(
   IF(
      TODAY() - _xlfn.XLOOKUP(C1879, Historico_de_ventas!F:F, Historico_de_ventas!C:C, "") &lt;= 90,
      "activo",
      "inactivo"
   ),
   "Nuevo Cliente"
)</f>
        <v>Nuevo Cliente</v>
      </c>
    </row>
    <row r="1880" spans="1:7" hidden="1" x14ac:dyDescent="0.3">
      <c r="A1880" s="13"/>
      <c r="B1880" s="13" t="s">
        <v>13454</v>
      </c>
      <c r="C1880" s="13" t="s">
        <v>13455</v>
      </c>
      <c r="D1880" s="13" t="s">
        <v>10372</v>
      </c>
      <c r="E1880" s="13"/>
      <c r="F1880" s="13"/>
      <c r="G1880" t="str">
        <f ca="1">IFERROR(
   IF(
      TODAY() - _xlfn.XLOOKUP(C1880, Historico_de_ventas!F:F, Historico_de_ventas!C:C, "") &lt;= 90,
      "activo",
      "inactivo"
   ),
   "Nuevo Cliente"
)</f>
        <v>inactivo</v>
      </c>
    </row>
    <row r="1881" spans="1:7" ht="28.8" hidden="1" x14ac:dyDescent="0.3">
      <c r="A1881" s="13" t="s">
        <v>1449</v>
      </c>
      <c r="B1881" s="13" t="s">
        <v>10702</v>
      </c>
      <c r="C1881" s="13" t="s">
        <v>8651</v>
      </c>
      <c r="D1881" s="13" t="s">
        <v>10372</v>
      </c>
      <c r="E1881" s="13"/>
      <c r="F1881" s="13"/>
      <c r="G1881" t="str">
        <f ca="1">IFERROR(
   IF(
      TODAY() - _xlfn.XLOOKUP(C1881, Historico_de_ventas!F:F, Historico_de_ventas!C:C, "") &lt;= 90,
      "activo",
      "inactivo"
   ),
   "Nuevo Cliente"
)</f>
        <v>Nuevo Cliente</v>
      </c>
    </row>
    <row r="1882" spans="1:7" hidden="1" x14ac:dyDescent="0.3">
      <c r="A1882" s="13" t="s">
        <v>49</v>
      </c>
      <c r="B1882" s="13" t="s">
        <v>8167</v>
      </c>
      <c r="C1882" s="13" t="s">
        <v>8166</v>
      </c>
      <c r="D1882" s="13" t="s">
        <v>10372</v>
      </c>
      <c r="E1882" s="13"/>
      <c r="F1882" s="13"/>
      <c r="G1882" t="str">
        <f ca="1">IFERROR(
   IF(
      TODAY() - _xlfn.XLOOKUP(C1882, Historico_de_ventas!F:F, Historico_de_ventas!C:C, "") &lt;= 90,
      "activo",
      "inactivo"
   ),
   "Nuevo Cliente"
)</f>
        <v>Nuevo Cliente</v>
      </c>
    </row>
    <row r="1883" spans="1:7" hidden="1" x14ac:dyDescent="0.3">
      <c r="A1883" s="13"/>
      <c r="B1883" s="13" t="s">
        <v>8167</v>
      </c>
      <c r="C1883" s="13" t="s">
        <v>13456</v>
      </c>
      <c r="D1883" s="13" t="s">
        <v>10372</v>
      </c>
      <c r="E1883" s="13"/>
      <c r="F1883" s="13"/>
      <c r="G1883" t="str">
        <f ca="1">IFERROR(
   IF(
      TODAY() - _xlfn.XLOOKUP(C1883, Historico_de_ventas!F:F, Historico_de_ventas!C:C, "") &lt;= 90,
      "activo",
      "inactivo"
   ),
   "Nuevo Cliente"
)</f>
        <v>activo</v>
      </c>
    </row>
    <row r="1884" spans="1:7" hidden="1" x14ac:dyDescent="0.3">
      <c r="A1884" s="13"/>
      <c r="B1884" s="13"/>
      <c r="C1884" s="13" t="s">
        <v>6398</v>
      </c>
      <c r="D1884" s="13" t="s">
        <v>10372</v>
      </c>
      <c r="E1884" s="13"/>
      <c r="F1884" s="13"/>
      <c r="G1884" t="str">
        <f ca="1">IFERROR(
   IF(
      TODAY() - _xlfn.XLOOKUP(C1884, Historico_de_ventas!F:F, Historico_de_ventas!C:C, "") &lt;= 90,
      "activo",
      "inactivo"
   ),
   "Nuevo Cliente"
)</f>
        <v>Nuevo Cliente</v>
      </c>
    </row>
    <row r="1885" spans="1:7" ht="28.8" hidden="1" x14ac:dyDescent="0.3">
      <c r="A1885" s="13" t="s">
        <v>56</v>
      </c>
      <c r="B1885" s="13" t="s">
        <v>10703</v>
      </c>
      <c r="C1885" s="13" t="s">
        <v>8164</v>
      </c>
      <c r="D1885" s="13" t="s">
        <v>10372</v>
      </c>
      <c r="E1885" s="13"/>
      <c r="F1885" s="13"/>
      <c r="G1885" t="str">
        <f ca="1">IFERROR(
   IF(
      TODAY() - _xlfn.XLOOKUP(C1885, Historico_de_ventas!F:F, Historico_de_ventas!C:C, "") &lt;= 90,
      "activo",
      "inactivo"
   ),
   "Nuevo Cliente"
)</f>
        <v>inactivo</v>
      </c>
    </row>
    <row r="1886" spans="1:7" hidden="1" x14ac:dyDescent="0.3">
      <c r="A1886" s="13" t="s">
        <v>327</v>
      </c>
      <c r="B1886" s="13"/>
      <c r="C1886" s="13" t="s">
        <v>8652</v>
      </c>
      <c r="D1886" s="13" t="s">
        <v>10372</v>
      </c>
      <c r="E1886" s="13"/>
      <c r="F1886" s="13"/>
      <c r="G1886" t="str">
        <f ca="1">IFERROR(
   IF(
      TODAY() - _xlfn.XLOOKUP(C1886, Historico_de_ventas!F:F, Historico_de_ventas!C:C, "") &lt;= 90,
      "activo",
      "inactivo"
   ),
   "Nuevo Cliente"
)</f>
        <v>Nuevo Cliente</v>
      </c>
    </row>
    <row r="1887" spans="1:7" hidden="1" x14ac:dyDescent="0.3">
      <c r="A1887" s="13"/>
      <c r="B1887" s="13"/>
      <c r="C1887" s="13" t="s">
        <v>420</v>
      </c>
      <c r="D1887" s="13" t="s">
        <v>10372</v>
      </c>
      <c r="E1887" s="13"/>
      <c r="F1887" s="13"/>
      <c r="G1887" t="str">
        <f ca="1">IFERROR(
   IF(
      TODAY() - _xlfn.XLOOKUP(C1887, Historico_de_ventas!F:F, Historico_de_ventas!C:C, "") &lt;= 90,
      "activo",
      "inactivo"
   ),
   "Nuevo Cliente"
)</f>
        <v>Nuevo Cliente</v>
      </c>
    </row>
    <row r="1888" spans="1:7" hidden="1" x14ac:dyDescent="0.3">
      <c r="A1888" s="13"/>
      <c r="B1888" s="13"/>
      <c r="C1888" s="13" t="s">
        <v>1322</v>
      </c>
      <c r="D1888" s="13" t="s">
        <v>10372</v>
      </c>
      <c r="E1888" s="13"/>
      <c r="F1888" s="13"/>
      <c r="G1888" t="str">
        <f ca="1">IFERROR(
   IF(
      TODAY() - _xlfn.XLOOKUP(C1888, Historico_de_ventas!F:F, Historico_de_ventas!C:C, "") &lt;= 90,
      "activo",
      "inactivo"
   ),
   "Nuevo Cliente"
)</f>
        <v>Nuevo Cliente</v>
      </c>
    </row>
    <row r="1889" spans="1:7" hidden="1" x14ac:dyDescent="0.3">
      <c r="A1889" s="13" t="s">
        <v>49</v>
      </c>
      <c r="B1889" s="13" t="s">
        <v>5956</v>
      </c>
      <c r="C1889" s="13" t="s">
        <v>5955</v>
      </c>
      <c r="D1889" s="13" t="s">
        <v>10372</v>
      </c>
      <c r="E1889" s="13"/>
      <c r="F1889" s="13"/>
      <c r="G1889" t="str">
        <f ca="1">IFERROR(
   IF(
      TODAY() - _xlfn.XLOOKUP(C1889, Historico_de_ventas!F:F, Historico_de_ventas!C:C, "") &lt;= 90,
      "activo",
      "inactivo"
   ),
   "Nuevo Cliente"
)</f>
        <v>Nuevo Cliente</v>
      </c>
    </row>
    <row r="1890" spans="1:7" hidden="1" x14ac:dyDescent="0.3">
      <c r="A1890" s="13" t="s">
        <v>56</v>
      </c>
      <c r="B1890" s="13" t="s">
        <v>4072</v>
      </c>
      <c r="C1890" s="13" t="s">
        <v>4071</v>
      </c>
      <c r="D1890" s="13" t="s">
        <v>10372</v>
      </c>
      <c r="E1890" s="13"/>
      <c r="F1890" s="13"/>
      <c r="G1890" t="str">
        <f ca="1">IFERROR(
   IF(
      TODAY() - _xlfn.XLOOKUP(C1890, Historico_de_ventas!F:F, Historico_de_ventas!C:C, "") &lt;= 90,
      "activo",
      "inactivo"
   ),
   "Nuevo Cliente"
)</f>
        <v>activo</v>
      </c>
    </row>
    <row r="1891" spans="1:7" hidden="1" x14ac:dyDescent="0.3">
      <c r="A1891" s="13"/>
      <c r="B1891" s="13"/>
      <c r="C1891" s="13" t="s">
        <v>13457</v>
      </c>
      <c r="D1891" s="13" t="s">
        <v>10372</v>
      </c>
      <c r="E1891" s="13"/>
      <c r="F1891" s="13"/>
      <c r="G1891" t="str">
        <f ca="1">IFERROR(
   IF(
      TODAY() - _xlfn.XLOOKUP(C1891, Historico_de_ventas!F:F, Historico_de_ventas!C:C, "") &lt;= 90,
      "activo",
      "inactivo"
   ),
   "Nuevo Cliente"
)</f>
        <v>inactivo</v>
      </c>
    </row>
    <row r="1892" spans="1:7" hidden="1" x14ac:dyDescent="0.3">
      <c r="A1892" s="13"/>
      <c r="B1892" s="13"/>
      <c r="C1892" s="13" t="s">
        <v>8653</v>
      </c>
      <c r="D1892" s="13"/>
      <c r="E1892" s="13"/>
      <c r="F1892" s="13"/>
      <c r="G1892" t="str">
        <f ca="1">IFERROR(
   IF(
      TODAY() - _xlfn.XLOOKUP(C1892, Historico_de_ventas!F:F, Historico_de_ventas!C:C, "") &lt;= 90,
      "activo",
      "inactivo"
   ),
   "Nuevo Cliente"
)</f>
        <v>Nuevo Cliente</v>
      </c>
    </row>
    <row r="1893" spans="1:7" hidden="1" x14ac:dyDescent="0.3">
      <c r="A1893" s="13" t="s">
        <v>1145</v>
      </c>
      <c r="B1893" s="13" t="s">
        <v>3716</v>
      </c>
      <c r="C1893" s="13" t="s">
        <v>8653</v>
      </c>
      <c r="D1893" s="13" t="s">
        <v>10372</v>
      </c>
      <c r="E1893" s="13"/>
      <c r="F1893" s="13"/>
      <c r="G1893" t="str">
        <f ca="1">IFERROR(
   IF(
      TODAY() - _xlfn.XLOOKUP(C1893, Historico_de_ventas!F:F, Historico_de_ventas!C:C, "") &lt;= 90,
      "activo",
      "inactivo"
   ),
   "Nuevo Cliente"
)</f>
        <v>Nuevo Cliente</v>
      </c>
    </row>
    <row r="1894" spans="1:7" hidden="1" x14ac:dyDescent="0.3">
      <c r="A1894" s="13" t="s">
        <v>423</v>
      </c>
      <c r="B1894" s="13" t="s">
        <v>1438</v>
      </c>
      <c r="C1894" s="13" t="s">
        <v>5324</v>
      </c>
      <c r="D1894" s="13" t="s">
        <v>10372</v>
      </c>
      <c r="E1894" s="13"/>
      <c r="F1894" s="13"/>
      <c r="G1894" t="str">
        <f ca="1">IFERROR(
   IF(
      TODAY() - _xlfn.XLOOKUP(C1894, Historico_de_ventas!F:F, Historico_de_ventas!C:C, "") &lt;= 90,
      "activo",
      "inactivo"
   ),
   "Nuevo Cliente"
)</f>
        <v>Nuevo Cliente</v>
      </c>
    </row>
    <row r="1895" spans="1:7" ht="28.8" hidden="1" x14ac:dyDescent="0.3">
      <c r="A1895" s="13"/>
      <c r="B1895" s="13" t="s">
        <v>8162</v>
      </c>
      <c r="C1895" s="13" t="s">
        <v>8161</v>
      </c>
      <c r="D1895" s="13" t="s">
        <v>10372</v>
      </c>
      <c r="E1895" s="13"/>
      <c r="F1895" s="13"/>
      <c r="G1895" t="str">
        <f ca="1">IFERROR(
   IF(
      TODAY() - _xlfn.XLOOKUP(C1895, Historico_de_ventas!F:F, Historico_de_ventas!C:C, "") &lt;= 90,
      "activo",
      "inactivo"
   ),
   "Nuevo Cliente"
)</f>
        <v>Nuevo Cliente</v>
      </c>
    </row>
    <row r="1896" spans="1:7" hidden="1" x14ac:dyDescent="0.3">
      <c r="A1896" s="13" t="s">
        <v>121</v>
      </c>
      <c r="B1896" s="13" t="s">
        <v>5297</v>
      </c>
      <c r="C1896" s="13" t="s">
        <v>5296</v>
      </c>
      <c r="D1896" s="13" t="s">
        <v>10372</v>
      </c>
      <c r="E1896" s="13"/>
      <c r="F1896" s="13"/>
      <c r="G1896" t="str">
        <f ca="1">IFERROR(
   IF(
      TODAY() - _xlfn.XLOOKUP(C1896, Historico_de_ventas!F:F, Historico_de_ventas!C:C, "") &lt;= 90,
      "activo",
      "inactivo"
   ),
   "Nuevo Cliente"
)</f>
        <v>Nuevo Cliente</v>
      </c>
    </row>
    <row r="1897" spans="1:7" ht="28.8" x14ac:dyDescent="0.3">
      <c r="A1897" s="13"/>
      <c r="B1897" s="13" t="s">
        <v>13458</v>
      </c>
      <c r="C1897" s="13" t="s">
        <v>13459</v>
      </c>
      <c r="D1897" s="13" t="s">
        <v>10372</v>
      </c>
      <c r="E1897" s="13" t="s">
        <v>13231</v>
      </c>
      <c r="F1897" s="13"/>
      <c r="G1897" t="str">
        <f ca="1">IFERROR(
   IF(
      TODAY() - _xlfn.XLOOKUP(C1897, Historico_de_ventas!F:F, Historico_de_ventas!C:C, "") &lt;= 90,
      "activo",
      "inactivo"
   ),
   "Nuevo Cliente"
)</f>
        <v>Nuevo Cliente</v>
      </c>
    </row>
    <row r="1898" spans="1:7" hidden="1" x14ac:dyDescent="0.3">
      <c r="A1898" s="13"/>
      <c r="B1898" s="13"/>
      <c r="C1898" s="13" t="s">
        <v>1717</v>
      </c>
      <c r="D1898" s="13" t="s">
        <v>10372</v>
      </c>
      <c r="E1898" s="13"/>
      <c r="F1898" s="13"/>
      <c r="G1898" t="str">
        <f ca="1">IFERROR(
   IF(
      TODAY() - _xlfn.XLOOKUP(C1898, Historico_de_ventas!F:F, Historico_de_ventas!C:C, "") &lt;= 90,
      "activo",
      "inactivo"
   ),
   "Nuevo Cliente"
)</f>
        <v>Nuevo Cliente</v>
      </c>
    </row>
    <row r="1899" spans="1:7" hidden="1" x14ac:dyDescent="0.3">
      <c r="A1899" s="13"/>
      <c r="B1899" s="13" t="s">
        <v>13460</v>
      </c>
      <c r="C1899" s="13" t="s">
        <v>12006</v>
      </c>
      <c r="D1899" s="13"/>
      <c r="E1899" s="13"/>
      <c r="F1899" s="13" t="s">
        <v>13461</v>
      </c>
      <c r="G1899" t="str">
        <f ca="1">IFERROR(
   IF(
      TODAY() - _xlfn.XLOOKUP(C1899, Historico_de_ventas!F:F, Historico_de_ventas!C:C, "") &lt;= 90,
      "activo",
      "inactivo"
   ),
   "Nuevo Cliente"
)</f>
        <v>Nuevo Cliente</v>
      </c>
    </row>
    <row r="1900" spans="1:7" hidden="1" x14ac:dyDescent="0.3">
      <c r="A1900" s="13"/>
      <c r="B1900" s="13" t="s">
        <v>3055</v>
      </c>
      <c r="C1900" s="13" t="s">
        <v>6078</v>
      </c>
      <c r="D1900" s="13" t="s">
        <v>10372</v>
      </c>
      <c r="E1900" s="13"/>
      <c r="F1900" s="13"/>
      <c r="G1900" t="str">
        <f ca="1">IFERROR(
   IF(
      TODAY() - _xlfn.XLOOKUP(C1900, Historico_de_ventas!F:F, Historico_de_ventas!C:C, "") &lt;= 90,
      "activo",
      "inactivo"
   ),
   "Nuevo Cliente"
)</f>
        <v>inactivo</v>
      </c>
    </row>
    <row r="1901" spans="1:7" hidden="1" x14ac:dyDescent="0.3">
      <c r="A1901" s="13" t="s">
        <v>490</v>
      </c>
      <c r="B1901" s="13" t="s">
        <v>1828</v>
      </c>
      <c r="C1901" s="13" t="s">
        <v>1827</v>
      </c>
      <c r="D1901" s="13" t="s">
        <v>10372</v>
      </c>
      <c r="E1901" s="13"/>
      <c r="F1901" s="13"/>
      <c r="G1901" t="str">
        <f ca="1">IFERROR(
   IF(
      TODAY() - _xlfn.XLOOKUP(C1901, Historico_de_ventas!F:F, Historico_de_ventas!C:C, "") &lt;= 90,
      "activo",
      "inactivo"
   ),
   "Nuevo Cliente"
)</f>
        <v>Nuevo Cliente</v>
      </c>
    </row>
    <row r="1902" spans="1:7" hidden="1" x14ac:dyDescent="0.3">
      <c r="A1902" s="13"/>
      <c r="B1902" s="13"/>
      <c r="C1902" s="13" t="s">
        <v>1589</v>
      </c>
      <c r="D1902" s="13" t="s">
        <v>10372</v>
      </c>
      <c r="E1902" s="13"/>
      <c r="F1902" s="13"/>
      <c r="G1902" t="str">
        <f ca="1">IFERROR(
   IF(
      TODAY() - _xlfn.XLOOKUP(C1902, Historico_de_ventas!F:F, Historico_de_ventas!C:C, "") &lt;= 90,
      "activo",
      "inactivo"
   ),
   "Nuevo Cliente"
)</f>
        <v>Nuevo Cliente</v>
      </c>
    </row>
    <row r="1903" spans="1:7" hidden="1" x14ac:dyDescent="0.3">
      <c r="A1903" s="13" t="s">
        <v>6</v>
      </c>
      <c r="B1903" s="13" t="s">
        <v>6300</v>
      </c>
      <c r="C1903" s="13" t="s">
        <v>632</v>
      </c>
      <c r="D1903" s="13" t="s">
        <v>10372</v>
      </c>
      <c r="E1903" s="13"/>
      <c r="F1903" s="13"/>
      <c r="G1903" t="str">
        <f ca="1">IFERROR(
   IF(
      TODAY() - _xlfn.XLOOKUP(C1903, Historico_de_ventas!F:F, Historico_de_ventas!C:C, "") &lt;= 90,
      "activo",
      "inactivo"
   ),
   "Nuevo Cliente"
)</f>
        <v>Nuevo Cliente</v>
      </c>
    </row>
    <row r="1904" spans="1:7" ht="28.8" hidden="1" x14ac:dyDescent="0.3">
      <c r="A1904" s="13" t="s">
        <v>357</v>
      </c>
      <c r="B1904" s="13" t="s">
        <v>7376</v>
      </c>
      <c r="C1904" s="13" t="s">
        <v>1890</v>
      </c>
      <c r="D1904" s="13" t="s">
        <v>10372</v>
      </c>
      <c r="E1904" s="13"/>
      <c r="F1904" s="13"/>
      <c r="G1904" t="str">
        <f ca="1">IFERROR(
   IF(
      TODAY() - _xlfn.XLOOKUP(C1904, Historico_de_ventas!F:F, Historico_de_ventas!C:C, "") &lt;= 90,
      "activo",
      "inactivo"
   ),
   "Nuevo Cliente"
)</f>
        <v>Nuevo Cliente</v>
      </c>
    </row>
    <row r="1905" spans="1:7" hidden="1" x14ac:dyDescent="0.3">
      <c r="A1905" s="13"/>
      <c r="B1905" s="13" t="s">
        <v>6598</v>
      </c>
      <c r="C1905" s="13" t="s">
        <v>6472</v>
      </c>
      <c r="D1905" s="13" t="s">
        <v>10372</v>
      </c>
      <c r="E1905" s="13"/>
      <c r="F1905" s="13"/>
      <c r="G1905" t="str">
        <f ca="1">IFERROR(
   IF(
      TODAY() - _xlfn.XLOOKUP(C1905, Historico_de_ventas!F:F, Historico_de_ventas!C:C, "") &lt;= 90,
      "activo",
      "inactivo"
   ),
   "Nuevo Cliente"
)</f>
        <v>Nuevo Cliente</v>
      </c>
    </row>
    <row r="1906" spans="1:7" hidden="1" x14ac:dyDescent="0.3">
      <c r="A1906" s="13"/>
      <c r="B1906" s="13"/>
      <c r="C1906" s="13" t="s">
        <v>13462</v>
      </c>
      <c r="D1906" s="13"/>
      <c r="E1906" s="13"/>
      <c r="F1906" s="13"/>
      <c r="G1906" t="str">
        <f ca="1">IFERROR(
   IF(
      TODAY() - _xlfn.XLOOKUP(C1906, Historico_de_ventas!F:F, Historico_de_ventas!C:C, "") &lt;= 90,
      "activo",
      "inactivo"
   ),
   "Nuevo Cliente"
)</f>
        <v>Nuevo Cliente</v>
      </c>
    </row>
    <row r="1907" spans="1:7" ht="28.8" hidden="1" x14ac:dyDescent="0.3">
      <c r="A1907" s="13" t="s">
        <v>431</v>
      </c>
      <c r="B1907" s="13" t="s">
        <v>577</v>
      </c>
      <c r="C1907" s="13" t="s">
        <v>1866</v>
      </c>
      <c r="D1907" s="13" t="s">
        <v>10372</v>
      </c>
      <c r="E1907" s="13"/>
      <c r="F1907" s="13"/>
      <c r="G1907" t="str">
        <f ca="1">IFERROR(
   IF(
      TODAY() - _xlfn.XLOOKUP(C1907, Historico_de_ventas!F:F, Historico_de_ventas!C:C, "") &lt;= 90,
      "activo",
      "inactivo"
   ),
   "Nuevo Cliente"
)</f>
        <v>Nuevo Cliente</v>
      </c>
    </row>
    <row r="1908" spans="1:7" hidden="1" x14ac:dyDescent="0.3">
      <c r="A1908" s="13" t="s">
        <v>152</v>
      </c>
      <c r="B1908" s="13" t="s">
        <v>10704</v>
      </c>
      <c r="C1908" s="13" t="s">
        <v>8654</v>
      </c>
      <c r="D1908" s="13" t="s">
        <v>10372</v>
      </c>
      <c r="E1908" s="13"/>
      <c r="F1908" s="13"/>
      <c r="G1908" t="str">
        <f ca="1">IFERROR(
   IF(
      TODAY() - _xlfn.XLOOKUP(C1908, Historico_de_ventas!F:F, Historico_de_ventas!C:C, "") &lt;= 90,
      "activo",
      "inactivo"
   ),
   "Nuevo Cliente"
)</f>
        <v>Nuevo Cliente</v>
      </c>
    </row>
    <row r="1909" spans="1:7" hidden="1" x14ac:dyDescent="0.3">
      <c r="A1909" s="13" t="s">
        <v>121</v>
      </c>
      <c r="B1909" s="13" t="s">
        <v>2294</v>
      </c>
      <c r="C1909" s="13" t="s">
        <v>2293</v>
      </c>
      <c r="D1909" s="13" t="s">
        <v>10372</v>
      </c>
      <c r="E1909" s="13"/>
      <c r="F1909" s="13"/>
      <c r="G1909" t="str">
        <f ca="1">IFERROR(
   IF(
      TODAY() - _xlfn.XLOOKUP(C1909, Historico_de_ventas!F:F, Historico_de_ventas!C:C, "") &lt;= 90,
      "activo",
      "inactivo"
   ),
   "Nuevo Cliente"
)</f>
        <v>Nuevo Cliente</v>
      </c>
    </row>
    <row r="1910" spans="1:7" hidden="1" x14ac:dyDescent="0.3">
      <c r="A1910" s="13"/>
      <c r="B1910" s="13"/>
      <c r="C1910" s="13" t="s">
        <v>13463</v>
      </c>
      <c r="D1910" s="13"/>
      <c r="E1910" s="13"/>
      <c r="F1910" s="13"/>
      <c r="G1910" t="str">
        <f ca="1">IFERROR(
   IF(
      TODAY() - _xlfn.XLOOKUP(C1910, Historico_de_ventas!F:F, Historico_de_ventas!C:C, "") &lt;= 90,
      "activo",
      "inactivo"
   ),
   "Nuevo Cliente"
)</f>
        <v>Nuevo Cliente</v>
      </c>
    </row>
    <row r="1911" spans="1:7" ht="28.8" hidden="1" x14ac:dyDescent="0.3">
      <c r="A1911" s="13" t="s">
        <v>121</v>
      </c>
      <c r="B1911" s="13" t="s">
        <v>3763</v>
      </c>
      <c r="C1911" s="13" t="s">
        <v>13</v>
      </c>
      <c r="D1911" s="13" t="s">
        <v>10372</v>
      </c>
      <c r="E1911" s="13"/>
      <c r="F1911" s="13"/>
      <c r="G1911" t="str">
        <f ca="1">IFERROR(
   IF(
      TODAY() - _xlfn.XLOOKUP(C1911, Historico_de_ventas!F:F, Historico_de_ventas!C:C, "") &lt;= 90,
      "activo",
      "inactivo"
   ),
   "Nuevo Cliente"
)</f>
        <v>Nuevo Cliente</v>
      </c>
    </row>
    <row r="1912" spans="1:7" hidden="1" x14ac:dyDescent="0.3">
      <c r="A1912" s="13" t="s">
        <v>121</v>
      </c>
      <c r="B1912" s="13"/>
      <c r="C1912" s="13" t="s">
        <v>1989</v>
      </c>
      <c r="D1912" s="13" t="s">
        <v>10372</v>
      </c>
      <c r="E1912" s="13"/>
      <c r="F1912" s="13"/>
      <c r="G1912" t="str">
        <f ca="1">IFERROR(
   IF(
      TODAY() - _xlfn.XLOOKUP(C1912, Historico_de_ventas!F:F, Historico_de_ventas!C:C, "") &lt;= 90,
      "activo",
      "inactivo"
   ),
   "Nuevo Cliente"
)</f>
        <v>Nuevo Cliente</v>
      </c>
    </row>
    <row r="1913" spans="1:7" ht="28.8" hidden="1" x14ac:dyDescent="0.3">
      <c r="A1913" s="13" t="s">
        <v>218</v>
      </c>
      <c r="B1913" s="13"/>
      <c r="C1913" s="13" t="s">
        <v>8655</v>
      </c>
      <c r="D1913" s="13" t="s">
        <v>10372</v>
      </c>
      <c r="E1913" s="13"/>
      <c r="F1913" s="13"/>
      <c r="G1913" t="str">
        <f ca="1">IFERROR(
   IF(
      TODAY() - _xlfn.XLOOKUP(C1913, Historico_de_ventas!F:F, Historico_de_ventas!C:C, "") &lt;= 90,
      "activo",
      "inactivo"
   ),
   "Nuevo Cliente"
)</f>
        <v>Nuevo Cliente</v>
      </c>
    </row>
    <row r="1914" spans="1:7" ht="57.6" hidden="1" x14ac:dyDescent="0.3">
      <c r="A1914" s="13"/>
      <c r="B1914" s="13" t="s">
        <v>13464</v>
      </c>
      <c r="C1914" s="13" t="s">
        <v>13465</v>
      </c>
      <c r="D1914" s="13" t="s">
        <v>10372</v>
      </c>
      <c r="E1914" s="13" t="s">
        <v>13070</v>
      </c>
      <c r="F1914" s="13"/>
      <c r="G1914" t="str">
        <f ca="1">IFERROR(
   IF(
      TODAY() - _xlfn.XLOOKUP(C1914, Historico_de_ventas!F:F, Historico_de_ventas!C:C, "") &lt;= 90,
      "activo",
      "inactivo"
   ),
   "Nuevo Cliente"
)</f>
        <v>activo</v>
      </c>
    </row>
    <row r="1915" spans="1:7" ht="28.8" hidden="1" x14ac:dyDescent="0.3">
      <c r="A1915" s="13"/>
      <c r="B1915" s="13" t="s">
        <v>13466</v>
      </c>
      <c r="C1915" s="13" t="s">
        <v>12089</v>
      </c>
      <c r="D1915" s="13" t="s">
        <v>10372</v>
      </c>
      <c r="E1915" s="13" t="s">
        <v>13467</v>
      </c>
      <c r="F1915" s="13"/>
      <c r="G1915" t="str">
        <f ca="1">IFERROR(
   IF(
      TODAY() - _xlfn.XLOOKUP(C1915, Historico_de_ventas!F:F, Historico_de_ventas!C:C, "") &lt;= 90,
      "activo",
      "inactivo"
   ),
   "Nuevo Cliente"
)</f>
        <v>Nuevo Cliente</v>
      </c>
    </row>
    <row r="1916" spans="1:7" hidden="1" x14ac:dyDescent="0.3">
      <c r="A1916" s="13"/>
      <c r="B1916" s="13"/>
      <c r="C1916" s="13" t="s">
        <v>6385</v>
      </c>
      <c r="D1916" s="13" t="s">
        <v>10372</v>
      </c>
      <c r="E1916" s="13"/>
      <c r="F1916" s="13"/>
      <c r="G1916" t="str">
        <f ca="1">IFERROR(
   IF(
      TODAY() - _xlfn.XLOOKUP(C1916, Historico_de_ventas!F:F, Historico_de_ventas!C:C, "") &lt;= 90,
      "activo",
      "inactivo"
   ),
   "Nuevo Cliente"
)</f>
        <v>Nuevo Cliente</v>
      </c>
    </row>
    <row r="1917" spans="1:7" hidden="1" x14ac:dyDescent="0.3">
      <c r="A1917" s="13" t="s">
        <v>2456</v>
      </c>
      <c r="B1917" s="13" t="s">
        <v>10705</v>
      </c>
      <c r="C1917" s="13" t="s">
        <v>8656</v>
      </c>
      <c r="D1917" s="13" t="s">
        <v>10372</v>
      </c>
      <c r="E1917" s="13"/>
      <c r="F1917" s="13"/>
      <c r="G1917" t="str">
        <f ca="1">IFERROR(
   IF(
      TODAY() - _xlfn.XLOOKUP(C1917, Historico_de_ventas!F:F, Historico_de_ventas!C:C, "") &lt;= 90,
      "activo",
      "inactivo"
   ),
   "Nuevo Cliente"
)</f>
        <v>inactivo</v>
      </c>
    </row>
    <row r="1918" spans="1:7" ht="28.8" hidden="1" x14ac:dyDescent="0.3">
      <c r="A1918" s="13"/>
      <c r="B1918" s="13" t="s">
        <v>10706</v>
      </c>
      <c r="C1918" s="13" t="s">
        <v>8657</v>
      </c>
      <c r="D1918" s="13" t="s">
        <v>10372</v>
      </c>
      <c r="E1918" s="13"/>
      <c r="F1918" s="13"/>
      <c r="G1918" t="str">
        <f ca="1">IFERROR(
   IF(
      TODAY() - _xlfn.XLOOKUP(C1918, Historico_de_ventas!F:F, Historico_de_ventas!C:C, "") &lt;= 90,
      "activo",
      "inactivo"
   ),
   "Nuevo Cliente"
)</f>
        <v>Nuevo Cliente</v>
      </c>
    </row>
    <row r="1919" spans="1:7" hidden="1" x14ac:dyDescent="0.3">
      <c r="A1919" s="13" t="s">
        <v>469</v>
      </c>
      <c r="B1919" s="13" t="s">
        <v>5210</v>
      </c>
      <c r="C1919" s="13" t="s">
        <v>5209</v>
      </c>
      <c r="D1919" s="13" t="s">
        <v>10372</v>
      </c>
      <c r="E1919" s="13"/>
      <c r="F1919" s="13"/>
      <c r="G1919" t="str">
        <f ca="1">IFERROR(
   IF(
      TODAY() - _xlfn.XLOOKUP(C1919, Historico_de_ventas!F:F, Historico_de_ventas!C:C, "") &lt;= 90,
      "activo",
      "inactivo"
   ),
   "Nuevo Cliente"
)</f>
        <v>Nuevo Cliente</v>
      </c>
    </row>
    <row r="1920" spans="1:7" hidden="1" x14ac:dyDescent="0.3">
      <c r="A1920" s="13" t="s">
        <v>526</v>
      </c>
      <c r="B1920" s="13" t="s">
        <v>2817</v>
      </c>
      <c r="C1920" s="13" t="s">
        <v>2816</v>
      </c>
      <c r="D1920" s="13" t="s">
        <v>10372</v>
      </c>
      <c r="E1920" s="13"/>
      <c r="F1920" s="13"/>
      <c r="G1920" t="str">
        <f ca="1">IFERROR(
   IF(
      TODAY() - _xlfn.XLOOKUP(C1920, Historico_de_ventas!F:F, Historico_de_ventas!C:C, "") &lt;= 90,
      "activo",
      "inactivo"
   ),
   "Nuevo Cliente"
)</f>
        <v>inactivo</v>
      </c>
    </row>
    <row r="1921" spans="1:7" hidden="1" x14ac:dyDescent="0.3">
      <c r="A1921" s="13" t="s">
        <v>121</v>
      </c>
      <c r="B1921" s="13" t="s">
        <v>96</v>
      </c>
      <c r="C1921" s="13" t="s">
        <v>6828</v>
      </c>
      <c r="D1921" s="13" t="s">
        <v>10372</v>
      </c>
      <c r="E1921" s="13"/>
      <c r="F1921" s="13"/>
      <c r="G1921" t="str">
        <f ca="1">IFERROR(
   IF(
      TODAY() - _xlfn.XLOOKUP(C1921, Historico_de_ventas!F:F, Historico_de_ventas!C:C, "") &lt;= 90,
      "activo",
      "inactivo"
   ),
   "Nuevo Cliente"
)</f>
        <v>Nuevo Cliente</v>
      </c>
    </row>
    <row r="1922" spans="1:7" ht="28.8" hidden="1" x14ac:dyDescent="0.3">
      <c r="A1922" s="13"/>
      <c r="B1922" s="13" t="s">
        <v>13468</v>
      </c>
      <c r="C1922" s="13" t="s">
        <v>13469</v>
      </c>
      <c r="D1922" s="13" t="s">
        <v>10372</v>
      </c>
      <c r="E1922" s="13" t="s">
        <v>13103</v>
      </c>
      <c r="F1922" s="13"/>
      <c r="G1922" t="str">
        <f ca="1">IFERROR(
   IF(
      TODAY() - _xlfn.XLOOKUP(C1922, Historico_de_ventas!F:F, Historico_de_ventas!C:C, "") &lt;= 90,
      "activo",
      "inactivo"
   ),
   "Nuevo Cliente"
)</f>
        <v>inactivo</v>
      </c>
    </row>
    <row r="1923" spans="1:7" ht="28.8" hidden="1" x14ac:dyDescent="0.3">
      <c r="A1923" s="13" t="s">
        <v>1053</v>
      </c>
      <c r="B1923" s="13" t="s">
        <v>10698</v>
      </c>
      <c r="C1923" s="13" t="s">
        <v>2361</v>
      </c>
      <c r="D1923" s="13" t="s">
        <v>10372</v>
      </c>
      <c r="E1923" s="13"/>
      <c r="F1923" s="13"/>
      <c r="G1923" t="str">
        <f ca="1">IFERROR(
   IF(
      TODAY() - _xlfn.XLOOKUP(C1923, Historico_de_ventas!F:F, Historico_de_ventas!C:C, "") &lt;= 90,
      "activo",
      "inactivo"
   ),
   "Nuevo Cliente"
)</f>
        <v>Nuevo Cliente</v>
      </c>
    </row>
    <row r="1924" spans="1:7" hidden="1" x14ac:dyDescent="0.3">
      <c r="A1924" s="13"/>
      <c r="B1924" s="13" t="s">
        <v>10707</v>
      </c>
      <c r="C1924" s="13" t="s">
        <v>8658</v>
      </c>
      <c r="D1924" s="13" t="s">
        <v>10372</v>
      </c>
      <c r="E1924" s="13"/>
      <c r="F1924" s="13"/>
      <c r="G1924" t="str">
        <f ca="1">IFERROR(
   IF(
      TODAY() - _xlfn.XLOOKUP(C1924, Historico_de_ventas!F:F, Historico_de_ventas!C:C, "") &lt;= 90,
      "activo",
      "inactivo"
   ),
   "Nuevo Cliente"
)</f>
        <v>Nuevo Cliente</v>
      </c>
    </row>
    <row r="1925" spans="1:7" ht="28.8" hidden="1" x14ac:dyDescent="0.3">
      <c r="A1925" s="13"/>
      <c r="B1925" s="13" t="s">
        <v>6439</v>
      </c>
      <c r="C1925" s="13" t="s">
        <v>6130</v>
      </c>
      <c r="D1925" s="13" t="s">
        <v>10372</v>
      </c>
      <c r="E1925" s="13"/>
      <c r="F1925" s="13"/>
      <c r="G1925" t="str">
        <f ca="1">IFERROR(
   IF(
      TODAY() - _xlfn.XLOOKUP(C1925, Historico_de_ventas!F:F, Historico_de_ventas!C:C, "") &lt;= 90,
      "activo",
      "inactivo"
   ),
   "Nuevo Cliente"
)</f>
        <v>Nuevo Cliente</v>
      </c>
    </row>
    <row r="1926" spans="1:7" hidden="1" x14ac:dyDescent="0.3">
      <c r="A1926" s="13" t="s">
        <v>1069</v>
      </c>
      <c r="B1926" s="13" t="s">
        <v>10700</v>
      </c>
      <c r="C1926" s="13" t="s">
        <v>5962</v>
      </c>
      <c r="D1926" s="13" t="s">
        <v>10372</v>
      </c>
      <c r="E1926" s="13"/>
      <c r="F1926" s="13"/>
      <c r="G1926" t="str">
        <f ca="1">IFERROR(
   IF(
      TODAY() - _xlfn.XLOOKUP(C1926, Historico_de_ventas!F:F, Historico_de_ventas!C:C, "") &lt;= 90,
      "activo",
      "inactivo"
   ),
   "Nuevo Cliente"
)</f>
        <v>Nuevo Cliente</v>
      </c>
    </row>
    <row r="1927" spans="1:7" ht="28.8" hidden="1" x14ac:dyDescent="0.3">
      <c r="A1927" s="13" t="s">
        <v>423</v>
      </c>
      <c r="B1927" s="13" t="s">
        <v>126</v>
      </c>
      <c r="C1927" s="13" t="s">
        <v>6784</v>
      </c>
      <c r="D1927" s="13" t="s">
        <v>10372</v>
      </c>
      <c r="E1927" s="13"/>
      <c r="F1927" s="13"/>
      <c r="G1927" t="str">
        <f ca="1">IFERROR(
   IF(
      TODAY() - _xlfn.XLOOKUP(C1927, Historico_de_ventas!F:F, Historico_de_ventas!C:C, "") &lt;= 90,
      "activo",
      "inactivo"
   ),
   "Nuevo Cliente"
)</f>
        <v>Nuevo Cliente</v>
      </c>
    </row>
    <row r="1928" spans="1:7" ht="28.8" hidden="1" x14ac:dyDescent="0.3">
      <c r="A1928" s="13" t="s">
        <v>152</v>
      </c>
      <c r="B1928" s="13" t="s">
        <v>8168</v>
      </c>
      <c r="C1928" s="13" t="s">
        <v>5221</v>
      </c>
      <c r="D1928" s="13" t="s">
        <v>10372</v>
      </c>
      <c r="E1928" s="13"/>
      <c r="F1928" s="13"/>
      <c r="G1928" t="str">
        <f ca="1">IFERROR(
   IF(
      TODAY() - _xlfn.XLOOKUP(C1928, Historico_de_ventas!F:F, Historico_de_ventas!C:C, "") &lt;= 90,
      "activo",
      "inactivo"
   ),
   "Nuevo Cliente"
)</f>
        <v>Nuevo Cliente</v>
      </c>
    </row>
    <row r="1929" spans="1:7" hidden="1" x14ac:dyDescent="0.3">
      <c r="A1929" s="13" t="s">
        <v>938</v>
      </c>
      <c r="B1929" s="13" t="s">
        <v>6619</v>
      </c>
      <c r="C1929" s="13" t="s">
        <v>6618</v>
      </c>
      <c r="D1929" s="13" t="s">
        <v>10372</v>
      </c>
      <c r="E1929" s="13"/>
      <c r="F1929" s="13"/>
      <c r="G1929" t="str">
        <f ca="1">IFERROR(
   IF(
      TODAY() - _xlfn.XLOOKUP(C1929, Historico_de_ventas!F:F, Historico_de_ventas!C:C, "") &lt;= 90,
      "activo",
      "inactivo"
   ),
   "Nuevo Cliente"
)</f>
        <v>Nuevo Cliente</v>
      </c>
    </row>
    <row r="1930" spans="1:7" ht="43.2" hidden="1" x14ac:dyDescent="0.3">
      <c r="A1930" s="13"/>
      <c r="B1930" s="13" t="s">
        <v>13470</v>
      </c>
      <c r="C1930" s="13" t="s">
        <v>13471</v>
      </c>
      <c r="D1930" s="13" t="s">
        <v>10372</v>
      </c>
      <c r="E1930" s="13" t="s">
        <v>13063</v>
      </c>
      <c r="F1930" s="13"/>
      <c r="G1930" t="str">
        <f ca="1">IFERROR(
   IF(
      TODAY() - _xlfn.XLOOKUP(C1930, Historico_de_ventas!F:F, Historico_de_ventas!C:C, "") &lt;= 90,
      "activo",
      "inactivo"
   ),
   "Nuevo Cliente"
)</f>
        <v>Nuevo Cliente</v>
      </c>
    </row>
    <row r="1931" spans="1:7" hidden="1" x14ac:dyDescent="0.3">
      <c r="A1931" s="13"/>
      <c r="B1931" s="13" t="s">
        <v>7309</v>
      </c>
      <c r="C1931" s="13" t="s">
        <v>1532</v>
      </c>
      <c r="D1931" s="13" t="s">
        <v>10372</v>
      </c>
      <c r="E1931" s="13"/>
      <c r="F1931" s="13"/>
      <c r="G1931" t="str">
        <f ca="1">IFERROR(
   IF(
      TODAY() - _xlfn.XLOOKUP(C1931, Historico_de_ventas!F:F, Historico_de_ventas!C:C, "") &lt;= 90,
      "activo",
      "inactivo"
   ),
   "Nuevo Cliente"
)</f>
        <v>Nuevo Cliente</v>
      </c>
    </row>
    <row r="1932" spans="1:7" ht="28.8" hidden="1" x14ac:dyDescent="0.3">
      <c r="A1932" s="13"/>
      <c r="B1932" s="13" t="s">
        <v>10702</v>
      </c>
      <c r="C1932" s="13" t="s">
        <v>5183</v>
      </c>
      <c r="D1932" s="13" t="s">
        <v>10372</v>
      </c>
      <c r="E1932" s="13"/>
      <c r="F1932" s="13"/>
      <c r="G1932" t="str">
        <f ca="1">IFERROR(
   IF(
      TODAY() - _xlfn.XLOOKUP(C1932, Historico_de_ventas!F:F, Historico_de_ventas!C:C, "") &lt;= 90,
      "activo",
      "inactivo"
   ),
   "Nuevo Cliente"
)</f>
        <v>Nuevo Cliente</v>
      </c>
    </row>
    <row r="1933" spans="1:7" ht="28.8" x14ac:dyDescent="0.3">
      <c r="A1933" s="13"/>
      <c r="B1933" s="13" t="s">
        <v>13472</v>
      </c>
      <c r="C1933" s="13" t="s">
        <v>11942</v>
      </c>
      <c r="D1933" s="13" t="s">
        <v>10372</v>
      </c>
      <c r="E1933" s="13" t="s">
        <v>13130</v>
      </c>
      <c r="F1933" s="13"/>
      <c r="G1933" t="str">
        <f ca="1">IFERROR(
   IF(
      TODAY() - _xlfn.XLOOKUP(C1933, Historico_de_ventas!F:F, Historico_de_ventas!C:C, "") &lt;= 90,
      "activo",
      "inactivo"
   ),
   "Nuevo Cliente"
)</f>
        <v>inactivo</v>
      </c>
    </row>
    <row r="1934" spans="1:7" ht="28.8" x14ac:dyDescent="0.3">
      <c r="A1934" s="13"/>
      <c r="B1934" s="13" t="s">
        <v>13473</v>
      </c>
      <c r="C1934" s="13" t="s">
        <v>13474</v>
      </c>
      <c r="D1934" s="13" t="s">
        <v>10372</v>
      </c>
      <c r="E1934" s="13" t="s">
        <v>13168</v>
      </c>
      <c r="F1934" s="13"/>
      <c r="G1934" t="str">
        <f ca="1">IFERROR(
   IF(
      TODAY() - _xlfn.XLOOKUP(C1934, Historico_de_ventas!F:F, Historico_de_ventas!C:C, "") &lt;= 90,
      "activo",
      "inactivo"
   ),
   "Nuevo Cliente"
)</f>
        <v>Nuevo Cliente</v>
      </c>
    </row>
    <row r="1935" spans="1:7" hidden="1" x14ac:dyDescent="0.3">
      <c r="A1935" s="13" t="s">
        <v>6</v>
      </c>
      <c r="B1935" s="13" t="s">
        <v>8167</v>
      </c>
      <c r="C1935" s="13" t="s">
        <v>6689</v>
      </c>
      <c r="D1935" s="13" t="s">
        <v>10372</v>
      </c>
      <c r="E1935" s="13"/>
      <c r="F1935" s="13"/>
      <c r="G1935" t="str">
        <f ca="1">IFERROR(
   IF(
      TODAY() - _xlfn.XLOOKUP(C1935, Historico_de_ventas!F:F, Historico_de_ventas!C:C, "") &lt;= 90,
      "activo",
      "inactivo"
   ),
   "Nuevo Cliente"
)</f>
        <v>Nuevo Cliente</v>
      </c>
    </row>
    <row r="1936" spans="1:7" hidden="1" x14ac:dyDescent="0.3">
      <c r="A1936" s="13"/>
      <c r="B1936" s="13"/>
      <c r="C1936" s="13" t="s">
        <v>13475</v>
      </c>
      <c r="D1936" s="13"/>
      <c r="E1936" s="13"/>
      <c r="F1936" s="13"/>
      <c r="G1936" t="str">
        <f ca="1">IFERROR(
   IF(
      TODAY() - _xlfn.XLOOKUP(C1936, Historico_de_ventas!F:F, Historico_de_ventas!C:C, "") &lt;= 90,
      "activo",
      "inactivo"
   ),
   "Nuevo Cliente"
)</f>
        <v>Nuevo Cliente</v>
      </c>
    </row>
    <row r="1937" spans="1:7" hidden="1" x14ac:dyDescent="0.3">
      <c r="A1937" s="13" t="s">
        <v>69</v>
      </c>
      <c r="B1937" s="13"/>
      <c r="C1937" s="13" t="s">
        <v>8659</v>
      </c>
      <c r="D1937" s="13" t="s">
        <v>10372</v>
      </c>
      <c r="E1937" s="13"/>
      <c r="F1937" s="13"/>
      <c r="G1937" t="str">
        <f ca="1">IFERROR(
   IF(
      TODAY() - _xlfn.XLOOKUP(C1937, Historico_de_ventas!F:F, Historico_de_ventas!C:C, "") &lt;= 90,
      "activo",
      "inactivo"
   ),
   "Nuevo Cliente"
)</f>
        <v>inactivo</v>
      </c>
    </row>
    <row r="1938" spans="1:7" ht="28.8" hidden="1" x14ac:dyDescent="0.3">
      <c r="A1938" s="13"/>
      <c r="B1938" s="13" t="s">
        <v>8165</v>
      </c>
      <c r="C1938" s="13" t="s">
        <v>5423</v>
      </c>
      <c r="D1938" s="13" t="s">
        <v>10372</v>
      </c>
      <c r="E1938" s="13"/>
      <c r="F1938" s="13"/>
      <c r="G1938" t="str">
        <f ca="1">IFERROR(
   IF(
      TODAY() - _xlfn.XLOOKUP(C1938, Historico_de_ventas!F:F, Historico_de_ventas!C:C, "") &lt;= 90,
      "activo",
      "inactivo"
   ),
   "Nuevo Cliente"
)</f>
        <v>Nuevo Cliente</v>
      </c>
    </row>
    <row r="1939" spans="1:7" hidden="1" x14ac:dyDescent="0.3">
      <c r="A1939" s="13" t="s">
        <v>814</v>
      </c>
      <c r="B1939" s="13" t="s">
        <v>8163</v>
      </c>
      <c r="C1939" s="13" t="s">
        <v>8660</v>
      </c>
      <c r="D1939" s="13" t="s">
        <v>10372</v>
      </c>
      <c r="E1939" s="13"/>
      <c r="F1939" s="13"/>
      <c r="G1939" t="str">
        <f ca="1">IFERROR(
   IF(
      TODAY() - _xlfn.XLOOKUP(C1939, Historico_de_ventas!F:F, Historico_de_ventas!C:C, "") &lt;= 90,
      "activo",
      "inactivo"
   ),
   "Nuevo Cliente"
)</f>
        <v>Nuevo Cliente</v>
      </c>
    </row>
    <row r="1940" spans="1:7" hidden="1" x14ac:dyDescent="0.3">
      <c r="A1940" s="13" t="s">
        <v>69</v>
      </c>
      <c r="B1940" s="13" t="s">
        <v>10708</v>
      </c>
      <c r="C1940" s="13" t="s">
        <v>8661</v>
      </c>
      <c r="D1940" s="13" t="s">
        <v>10372</v>
      </c>
      <c r="E1940" s="13"/>
      <c r="F1940" s="13"/>
      <c r="G1940" t="str">
        <f ca="1">IFERROR(
   IF(
      TODAY() - _xlfn.XLOOKUP(C1940, Historico_de_ventas!F:F, Historico_de_ventas!C:C, "") &lt;= 90,
      "activo",
      "inactivo"
   ),
   "Nuevo Cliente"
)</f>
        <v>Nuevo Cliente</v>
      </c>
    </row>
    <row r="1941" spans="1:7" hidden="1" x14ac:dyDescent="0.3">
      <c r="A1941" s="13" t="s">
        <v>49</v>
      </c>
      <c r="B1941" s="13"/>
      <c r="C1941" s="13" t="s">
        <v>8662</v>
      </c>
      <c r="D1941" s="13" t="s">
        <v>10372</v>
      </c>
      <c r="E1941" s="13"/>
      <c r="F1941" s="13"/>
      <c r="G1941" t="str">
        <f ca="1">IFERROR(
   IF(
      TODAY() - _xlfn.XLOOKUP(C1941, Historico_de_ventas!F:F, Historico_de_ventas!C:C, "") &lt;= 90,
      "activo",
      "inactivo"
   ),
   "Nuevo Cliente"
)</f>
        <v>Nuevo Cliente</v>
      </c>
    </row>
    <row r="1942" spans="1:7" hidden="1" x14ac:dyDescent="0.3">
      <c r="A1942" s="13" t="s">
        <v>1451</v>
      </c>
      <c r="B1942" s="13" t="s">
        <v>3725</v>
      </c>
      <c r="C1942" s="13" t="s">
        <v>3724</v>
      </c>
      <c r="D1942" s="13" t="s">
        <v>10372</v>
      </c>
      <c r="E1942" s="13"/>
      <c r="F1942" s="13"/>
      <c r="G1942" t="str">
        <f ca="1">IFERROR(
   IF(
      TODAY() - _xlfn.XLOOKUP(C1942, Historico_de_ventas!F:F, Historico_de_ventas!C:C, "") &lt;= 90,
      "activo",
      "inactivo"
   ),
   "Nuevo Cliente"
)</f>
        <v>inactivo</v>
      </c>
    </row>
    <row r="1943" spans="1:7" hidden="1" x14ac:dyDescent="0.3">
      <c r="A1943" s="13"/>
      <c r="B1943" s="13"/>
      <c r="C1943" s="13" t="s">
        <v>13476</v>
      </c>
      <c r="D1943" s="13"/>
      <c r="E1943" s="13"/>
      <c r="F1943" s="13"/>
      <c r="G1943" t="str">
        <f ca="1">IFERROR(
   IF(
      TODAY() - _xlfn.XLOOKUP(C1943, Historico_de_ventas!F:F, Historico_de_ventas!C:C, "") &lt;= 90,
      "activo",
      "inactivo"
   ),
   "Nuevo Cliente"
)</f>
        <v>Nuevo Cliente</v>
      </c>
    </row>
    <row r="1944" spans="1:7" ht="28.8" hidden="1" x14ac:dyDescent="0.3">
      <c r="A1944" s="13" t="s">
        <v>10302</v>
      </c>
      <c r="B1944" s="13" t="s">
        <v>10709</v>
      </c>
      <c r="C1944" s="13" t="s">
        <v>8663</v>
      </c>
      <c r="D1944" s="13" t="s">
        <v>10372</v>
      </c>
      <c r="E1944" s="13"/>
      <c r="F1944" s="13"/>
      <c r="G1944" t="str">
        <f ca="1">IFERROR(
   IF(
      TODAY() - _xlfn.XLOOKUP(C1944, Historico_de_ventas!F:F, Historico_de_ventas!C:C, "") &lt;= 90,
      "activo",
      "inactivo"
   ),
   "Nuevo Cliente"
)</f>
        <v>inactivo</v>
      </c>
    </row>
    <row r="1945" spans="1:7" ht="28.8" hidden="1" x14ac:dyDescent="0.3">
      <c r="A1945" s="13" t="s">
        <v>184</v>
      </c>
      <c r="B1945" s="13" t="s">
        <v>7643</v>
      </c>
      <c r="C1945" s="13" t="s">
        <v>7642</v>
      </c>
      <c r="D1945" s="13" t="s">
        <v>10372</v>
      </c>
      <c r="E1945" s="13"/>
      <c r="F1945" s="13"/>
      <c r="G1945" t="str">
        <f ca="1">IFERROR(
   IF(
      TODAY() - _xlfn.XLOOKUP(C1945, Historico_de_ventas!F:F, Historico_de_ventas!C:C, "") &lt;= 90,
      "activo",
      "inactivo"
   ),
   "Nuevo Cliente"
)</f>
        <v>Nuevo Cliente</v>
      </c>
    </row>
    <row r="1946" spans="1:7" hidden="1" x14ac:dyDescent="0.3">
      <c r="A1946" s="13"/>
      <c r="B1946" s="13" t="s">
        <v>1438</v>
      </c>
      <c r="C1946" s="13" t="s">
        <v>4044</v>
      </c>
      <c r="D1946" s="13" t="s">
        <v>10372</v>
      </c>
      <c r="E1946" s="13"/>
      <c r="F1946" s="13"/>
      <c r="G1946" t="str">
        <f ca="1">IFERROR(
   IF(
      TODAY() - _xlfn.XLOOKUP(C1946, Historico_de_ventas!F:F, Historico_de_ventas!C:C, "") &lt;= 90,
      "activo",
      "inactivo"
   ),
   "Nuevo Cliente"
)</f>
        <v>Nuevo Cliente</v>
      </c>
    </row>
    <row r="1947" spans="1:7" ht="28.8" hidden="1" x14ac:dyDescent="0.3">
      <c r="A1947" s="13" t="s">
        <v>6</v>
      </c>
      <c r="B1947" s="13" t="s">
        <v>8162</v>
      </c>
      <c r="C1947" s="13" t="s">
        <v>799</v>
      </c>
      <c r="D1947" s="13" t="s">
        <v>10372</v>
      </c>
      <c r="E1947" s="13"/>
      <c r="F1947" s="13"/>
      <c r="G1947" t="str">
        <f ca="1">IFERROR(
   IF(
      TODAY() - _xlfn.XLOOKUP(C1947, Historico_de_ventas!F:F, Historico_de_ventas!C:C, "") &lt;= 90,
      "activo",
      "inactivo"
   ),
   "Nuevo Cliente"
)</f>
        <v>Nuevo Cliente</v>
      </c>
    </row>
    <row r="1948" spans="1:7" hidden="1" x14ac:dyDescent="0.3">
      <c r="A1948" s="13" t="s">
        <v>121</v>
      </c>
      <c r="B1948" s="13" t="s">
        <v>3904</v>
      </c>
      <c r="C1948" s="13" t="s">
        <v>3903</v>
      </c>
      <c r="D1948" s="13" t="s">
        <v>10372</v>
      </c>
      <c r="E1948" s="13"/>
      <c r="F1948" s="13"/>
      <c r="G1948" t="str">
        <f ca="1">IFERROR(
   IF(
      TODAY() - _xlfn.XLOOKUP(C1948, Historico_de_ventas!F:F, Historico_de_ventas!C:C, "") &lt;= 90,
      "activo",
      "inactivo"
   ),
   "Nuevo Cliente"
)</f>
        <v>inactivo</v>
      </c>
    </row>
    <row r="1949" spans="1:7" hidden="1" x14ac:dyDescent="0.3">
      <c r="A1949" s="13" t="s">
        <v>69</v>
      </c>
      <c r="B1949" s="13"/>
      <c r="C1949" s="13" t="s">
        <v>2053</v>
      </c>
      <c r="D1949" s="13" t="s">
        <v>10372</v>
      </c>
      <c r="E1949" s="13"/>
      <c r="F1949" s="13"/>
      <c r="G1949" t="str">
        <f ca="1">IFERROR(
   IF(
      TODAY() - _xlfn.XLOOKUP(C1949, Historico_de_ventas!F:F, Historico_de_ventas!C:C, "") &lt;= 90,
      "activo",
      "inactivo"
   ),
   "Nuevo Cliente"
)</f>
        <v>Nuevo Cliente</v>
      </c>
    </row>
    <row r="1950" spans="1:7" hidden="1" x14ac:dyDescent="0.3">
      <c r="A1950" s="13" t="s">
        <v>57</v>
      </c>
      <c r="B1950" s="13"/>
      <c r="C1950" s="13" t="s">
        <v>8664</v>
      </c>
      <c r="D1950" s="13" t="s">
        <v>10372</v>
      </c>
      <c r="E1950" s="13"/>
      <c r="F1950" s="13"/>
      <c r="G1950" t="str">
        <f ca="1">IFERROR(
   IF(
      TODAY() - _xlfn.XLOOKUP(C1950, Historico_de_ventas!F:F, Historico_de_ventas!C:C, "") &lt;= 90,
      "activo",
      "inactivo"
   ),
   "Nuevo Cliente"
)</f>
        <v>inactivo</v>
      </c>
    </row>
    <row r="1951" spans="1:7" hidden="1" x14ac:dyDescent="0.3">
      <c r="A1951" s="13" t="s">
        <v>49</v>
      </c>
      <c r="B1951" s="13" t="s">
        <v>13477</v>
      </c>
      <c r="C1951" s="13" t="s">
        <v>8665</v>
      </c>
      <c r="D1951" s="13" t="s">
        <v>10372</v>
      </c>
      <c r="E1951" s="13"/>
      <c r="F1951" s="13"/>
      <c r="G1951" t="str">
        <f ca="1">IFERROR(
   IF(
      TODAY() - _xlfn.XLOOKUP(C1951, Historico_de_ventas!F:F, Historico_de_ventas!C:C, "") &lt;= 90,
      "activo",
      "inactivo"
   ),
   "Nuevo Cliente"
)</f>
        <v>inactivo</v>
      </c>
    </row>
    <row r="1952" spans="1:7" ht="28.8" hidden="1" x14ac:dyDescent="0.3">
      <c r="A1952" s="13" t="s">
        <v>121</v>
      </c>
      <c r="B1952" s="13" t="s">
        <v>6328</v>
      </c>
      <c r="C1952" s="13" t="s">
        <v>6327</v>
      </c>
      <c r="D1952" s="13" t="s">
        <v>10372</v>
      </c>
      <c r="E1952" s="13"/>
      <c r="F1952" s="13"/>
      <c r="G1952" t="str">
        <f ca="1">IFERROR(
   IF(
      TODAY() - _xlfn.XLOOKUP(C1952, Historico_de_ventas!F:F, Historico_de_ventas!C:C, "") &lt;= 90,
      "activo",
      "inactivo"
   ),
   "Nuevo Cliente"
)</f>
        <v>Nuevo Cliente</v>
      </c>
    </row>
    <row r="1953" spans="1:7" hidden="1" x14ac:dyDescent="0.3">
      <c r="A1953" s="13" t="s">
        <v>336</v>
      </c>
      <c r="B1953" s="13" t="s">
        <v>10711</v>
      </c>
      <c r="C1953" s="13" t="s">
        <v>8666</v>
      </c>
      <c r="D1953" s="13" t="s">
        <v>10372</v>
      </c>
      <c r="E1953" s="13"/>
      <c r="F1953" s="13"/>
      <c r="G1953" t="str">
        <f ca="1">IFERROR(
   IF(
      TODAY() - _xlfn.XLOOKUP(C1953, Historico_de_ventas!F:F, Historico_de_ventas!C:C, "") &lt;= 90,
      "activo",
      "inactivo"
   ),
   "Nuevo Cliente"
)</f>
        <v>Nuevo Cliente</v>
      </c>
    </row>
    <row r="1954" spans="1:7" ht="28.8" hidden="1" x14ac:dyDescent="0.3">
      <c r="A1954" s="13"/>
      <c r="B1954" s="13" t="s">
        <v>7376</v>
      </c>
      <c r="C1954" s="13" t="s">
        <v>3968</v>
      </c>
      <c r="D1954" s="13" t="s">
        <v>10372</v>
      </c>
      <c r="E1954" s="13"/>
      <c r="F1954" s="13"/>
      <c r="G1954" t="str">
        <f ca="1">IFERROR(
   IF(
      TODAY() - _xlfn.XLOOKUP(C1954, Historico_de_ventas!F:F, Historico_de_ventas!C:C, "") &lt;= 90,
      "activo",
      "inactivo"
   ),
   "Nuevo Cliente"
)</f>
        <v>Nuevo Cliente</v>
      </c>
    </row>
    <row r="1955" spans="1:7" ht="28.8" hidden="1" x14ac:dyDescent="0.3">
      <c r="A1955" s="13" t="s">
        <v>351</v>
      </c>
      <c r="B1955" s="13" t="s">
        <v>350</v>
      </c>
      <c r="C1955" s="13" t="s">
        <v>349</v>
      </c>
      <c r="D1955" s="13" t="s">
        <v>10372</v>
      </c>
      <c r="E1955" s="13"/>
      <c r="F1955" s="13"/>
      <c r="G1955" t="str">
        <f ca="1">IFERROR(
   IF(
      TODAY() - _xlfn.XLOOKUP(C1955, Historico_de_ventas!F:F, Historico_de_ventas!C:C, "") &lt;= 90,
      "activo",
      "inactivo"
   ),
   "Nuevo Cliente"
)</f>
        <v>Nuevo Cliente</v>
      </c>
    </row>
    <row r="1956" spans="1:7" hidden="1" x14ac:dyDescent="0.3">
      <c r="A1956" s="13" t="s">
        <v>2456</v>
      </c>
      <c r="B1956" s="13" t="s">
        <v>10712</v>
      </c>
      <c r="C1956" s="13" t="s">
        <v>8667</v>
      </c>
      <c r="D1956" s="13" t="s">
        <v>10372</v>
      </c>
      <c r="E1956" s="13"/>
      <c r="F1956" s="13"/>
      <c r="G1956" t="str">
        <f ca="1">IFERROR(
   IF(
      TODAY() - _xlfn.XLOOKUP(C1956, Historico_de_ventas!F:F, Historico_de_ventas!C:C, "") &lt;= 90,
      "activo",
      "inactivo"
   ),
   "Nuevo Cliente"
)</f>
        <v>inactivo</v>
      </c>
    </row>
    <row r="1957" spans="1:7" hidden="1" x14ac:dyDescent="0.3">
      <c r="A1957" s="13"/>
      <c r="B1957" s="13" t="s">
        <v>10704</v>
      </c>
      <c r="C1957" s="13" t="s">
        <v>6099</v>
      </c>
      <c r="D1957" s="13" t="s">
        <v>10372</v>
      </c>
      <c r="E1957" s="13"/>
      <c r="F1957" s="13"/>
      <c r="G1957" t="str">
        <f ca="1">IFERROR(
   IF(
      TODAY() - _xlfn.XLOOKUP(C1957, Historico_de_ventas!F:F, Historico_de_ventas!C:C, "") &lt;= 90,
      "activo",
      "inactivo"
   ),
   "Nuevo Cliente"
)</f>
        <v>Nuevo Cliente</v>
      </c>
    </row>
    <row r="1958" spans="1:7" hidden="1" x14ac:dyDescent="0.3">
      <c r="A1958" s="13" t="s">
        <v>49</v>
      </c>
      <c r="B1958" s="13" t="s">
        <v>2294</v>
      </c>
      <c r="C1958" s="13" t="s">
        <v>2798</v>
      </c>
      <c r="D1958" s="13" t="s">
        <v>10372</v>
      </c>
      <c r="E1958" s="13"/>
      <c r="F1958" s="13"/>
      <c r="G1958" t="str">
        <f ca="1">IFERROR(
   IF(
      TODAY() - _xlfn.XLOOKUP(C1958, Historico_de_ventas!F:F, Historico_de_ventas!C:C, "") &lt;= 90,
      "activo",
      "inactivo"
   ),
   "Nuevo Cliente"
)</f>
        <v>Nuevo Cliente</v>
      </c>
    </row>
    <row r="1959" spans="1:7" ht="43.2" hidden="1" x14ac:dyDescent="0.3">
      <c r="A1959" s="13"/>
      <c r="B1959" s="13" t="s">
        <v>10713</v>
      </c>
      <c r="C1959" s="13" t="s">
        <v>8668</v>
      </c>
      <c r="D1959" s="13" t="s">
        <v>10372</v>
      </c>
      <c r="E1959" s="13"/>
      <c r="F1959" s="13"/>
      <c r="G1959" t="str">
        <f ca="1">IFERROR(
   IF(
      TODAY() - _xlfn.XLOOKUP(C1959, Historico_de_ventas!F:F, Historico_de_ventas!C:C, "") &lt;= 90,
      "activo",
      "inactivo"
   ),
   "Nuevo Cliente"
)</f>
        <v>inactivo</v>
      </c>
    </row>
    <row r="1960" spans="1:7" hidden="1" x14ac:dyDescent="0.3">
      <c r="A1960" s="13"/>
      <c r="B1960" s="13"/>
      <c r="C1960" s="13" t="s">
        <v>6758</v>
      </c>
      <c r="D1960" s="13" t="s">
        <v>10372</v>
      </c>
      <c r="E1960" s="13"/>
      <c r="F1960" s="13"/>
      <c r="G1960" t="str">
        <f ca="1">IFERROR(
   IF(
      TODAY() - _xlfn.XLOOKUP(C1960, Historico_de_ventas!F:F, Historico_de_ventas!C:C, "") &lt;= 90,
      "activo",
      "inactivo"
   ),
   "Nuevo Cliente"
)</f>
        <v>Nuevo Cliente</v>
      </c>
    </row>
    <row r="1961" spans="1:7" ht="28.8" hidden="1" x14ac:dyDescent="0.3">
      <c r="A1961" s="13"/>
      <c r="B1961" s="13" t="s">
        <v>6050</v>
      </c>
      <c r="C1961" s="13" t="s">
        <v>6049</v>
      </c>
      <c r="D1961" s="13" t="s">
        <v>10372</v>
      </c>
      <c r="E1961" s="13"/>
      <c r="F1961" s="13"/>
      <c r="G1961" t="str">
        <f ca="1">IFERROR(
   IF(
      TODAY() - _xlfn.XLOOKUP(C1961, Historico_de_ventas!F:F, Historico_de_ventas!C:C, "") &lt;= 90,
      "activo",
      "inactivo"
   ),
   "Nuevo Cliente"
)</f>
        <v>Nuevo Cliente</v>
      </c>
    </row>
    <row r="1962" spans="1:7" hidden="1" x14ac:dyDescent="0.3">
      <c r="A1962" s="13" t="s">
        <v>49</v>
      </c>
      <c r="B1962" s="13" t="s">
        <v>8160</v>
      </c>
      <c r="C1962" s="13" t="s">
        <v>8159</v>
      </c>
      <c r="D1962" s="13" t="s">
        <v>10372</v>
      </c>
      <c r="E1962" s="13"/>
      <c r="F1962" s="13"/>
      <c r="G1962" t="str">
        <f ca="1">IFERROR(
   IF(
      TODAY() - _xlfn.XLOOKUP(C1962, Historico_de_ventas!F:F, Historico_de_ventas!C:C, "") &lt;= 90,
      "activo",
      "inactivo"
   ),
   "Nuevo Cliente"
)</f>
        <v>Nuevo Cliente</v>
      </c>
    </row>
    <row r="1963" spans="1:7" hidden="1" x14ac:dyDescent="0.3">
      <c r="A1963" s="13" t="s">
        <v>6</v>
      </c>
      <c r="B1963" s="13" t="s">
        <v>5595</v>
      </c>
      <c r="C1963" s="13" t="s">
        <v>5594</v>
      </c>
      <c r="D1963" s="13" t="s">
        <v>10372</v>
      </c>
      <c r="E1963" s="13"/>
      <c r="F1963" s="13"/>
      <c r="G1963" t="str">
        <f ca="1">IFERROR(
   IF(
      TODAY() - _xlfn.XLOOKUP(C1963, Historico_de_ventas!F:F, Historico_de_ventas!C:C, "") &lt;= 90,
      "activo",
      "inactivo"
   ),
   "Nuevo Cliente"
)</f>
        <v>Nuevo Cliente</v>
      </c>
    </row>
    <row r="1964" spans="1:7" ht="28.8" hidden="1" x14ac:dyDescent="0.3">
      <c r="A1964" s="13"/>
      <c r="B1964" s="13" t="s">
        <v>13478</v>
      </c>
      <c r="C1964" s="13" t="s">
        <v>13479</v>
      </c>
      <c r="D1964" s="13" t="s">
        <v>10372</v>
      </c>
      <c r="E1964" s="13" t="s">
        <v>13293</v>
      </c>
      <c r="F1964" s="13"/>
      <c r="G1964" t="str">
        <f ca="1">IFERROR(
   IF(
      TODAY() - _xlfn.XLOOKUP(C1964, Historico_de_ventas!F:F, Historico_de_ventas!C:C, "") &lt;= 90,
      "activo",
      "inactivo"
   ),
   "Nuevo Cliente"
)</f>
        <v>activo</v>
      </c>
    </row>
    <row r="1965" spans="1:7" hidden="1" x14ac:dyDescent="0.3">
      <c r="A1965" s="13" t="s">
        <v>218</v>
      </c>
      <c r="B1965" s="13" t="s">
        <v>216</v>
      </c>
      <c r="C1965" s="13" t="s">
        <v>215</v>
      </c>
      <c r="D1965" s="13" t="s">
        <v>10372</v>
      </c>
      <c r="E1965" s="13"/>
      <c r="F1965" s="13"/>
      <c r="G1965" t="str">
        <f ca="1">IFERROR(
   IF(
      TODAY() - _xlfn.XLOOKUP(C1965, Historico_de_ventas!F:F, Historico_de_ventas!C:C, "") &lt;= 90,
      "activo",
      "inactivo"
   ),
   "Nuevo Cliente"
)</f>
        <v>Nuevo Cliente</v>
      </c>
    </row>
    <row r="1966" spans="1:7" hidden="1" x14ac:dyDescent="0.3">
      <c r="A1966" s="13" t="s">
        <v>49</v>
      </c>
      <c r="B1966" s="13" t="s">
        <v>2700</v>
      </c>
      <c r="C1966" s="13" t="s">
        <v>107</v>
      </c>
      <c r="D1966" s="13" t="s">
        <v>10372</v>
      </c>
      <c r="E1966" s="13"/>
      <c r="F1966" s="13"/>
      <c r="G1966" t="str">
        <f ca="1">IFERROR(
   IF(
      TODAY() - _xlfn.XLOOKUP(C1966, Historico_de_ventas!F:F, Historico_de_ventas!C:C, "") &lt;= 90,
      "activo",
      "inactivo"
   ),
   "Nuevo Cliente"
)</f>
        <v>Nuevo Cliente</v>
      </c>
    </row>
    <row r="1967" spans="1:7" hidden="1" x14ac:dyDescent="0.3">
      <c r="A1967" s="13" t="s">
        <v>141</v>
      </c>
      <c r="B1967" s="13" t="s">
        <v>2817</v>
      </c>
      <c r="C1967" s="13" t="s">
        <v>6948</v>
      </c>
      <c r="D1967" s="13" t="s">
        <v>10372</v>
      </c>
      <c r="E1967" s="13"/>
      <c r="F1967" s="13"/>
      <c r="G1967" t="str">
        <f ca="1">IFERROR(
   IF(
      TODAY() - _xlfn.XLOOKUP(C1967, Historico_de_ventas!F:F, Historico_de_ventas!C:C, "") &lt;= 90,
      "activo",
      "inactivo"
   ),
   "Nuevo Cliente"
)</f>
        <v>Nuevo Cliente</v>
      </c>
    </row>
    <row r="1968" spans="1:7" hidden="1" x14ac:dyDescent="0.3">
      <c r="A1968" s="13" t="s">
        <v>423</v>
      </c>
      <c r="B1968" s="13" t="s">
        <v>2614</v>
      </c>
      <c r="C1968" s="13" t="s">
        <v>2613</v>
      </c>
      <c r="D1968" s="13" t="s">
        <v>10372</v>
      </c>
      <c r="E1968" s="13"/>
      <c r="F1968" s="13"/>
      <c r="G1968" t="str">
        <f ca="1">IFERROR(
   IF(
      TODAY() - _xlfn.XLOOKUP(C1968, Historico_de_ventas!F:F, Historico_de_ventas!C:C, "") &lt;= 90,
      "activo",
      "inactivo"
   ),
   "Nuevo Cliente"
)</f>
        <v>Nuevo Cliente</v>
      </c>
    </row>
    <row r="1969" spans="1:7" hidden="1" x14ac:dyDescent="0.3">
      <c r="A1969" s="13"/>
      <c r="B1969" s="13" t="s">
        <v>5690</v>
      </c>
      <c r="C1969" s="13" t="s">
        <v>5689</v>
      </c>
      <c r="D1969" s="13" t="s">
        <v>10372</v>
      </c>
      <c r="E1969" s="13"/>
      <c r="F1969" s="13"/>
      <c r="G1969" t="str">
        <f ca="1">IFERROR(
   IF(
      TODAY() - _xlfn.XLOOKUP(C1969, Historico_de_ventas!F:F, Historico_de_ventas!C:C, "") &lt;= 90,
      "activo",
      "inactivo"
   ),
   "Nuevo Cliente"
)</f>
        <v>Nuevo Cliente</v>
      </c>
    </row>
    <row r="1970" spans="1:7" hidden="1" x14ac:dyDescent="0.3">
      <c r="A1970" s="13"/>
      <c r="B1970" s="13" t="s">
        <v>10707</v>
      </c>
      <c r="C1970" s="13" t="s">
        <v>75</v>
      </c>
      <c r="D1970" s="13" t="s">
        <v>10372</v>
      </c>
      <c r="E1970" s="13"/>
      <c r="F1970" s="13"/>
      <c r="G1970" t="str">
        <f ca="1">IFERROR(
   IF(
      TODAY() - _xlfn.XLOOKUP(C1970, Historico_de_ventas!F:F, Historico_de_ventas!C:C, "") &lt;= 90,
      "activo",
      "inactivo"
   ),
   "Nuevo Cliente"
)</f>
        <v>Nuevo Cliente</v>
      </c>
    </row>
    <row r="1971" spans="1:7" hidden="1" x14ac:dyDescent="0.3">
      <c r="A1971" s="13" t="s">
        <v>69</v>
      </c>
      <c r="B1971" s="13"/>
      <c r="C1971" s="13" t="s">
        <v>4755</v>
      </c>
      <c r="D1971" s="13" t="s">
        <v>10372</v>
      </c>
      <c r="E1971" s="13"/>
      <c r="F1971" s="13"/>
      <c r="G1971" t="str">
        <f ca="1">IFERROR(
   IF(
      TODAY() - _xlfn.XLOOKUP(C1971, Historico_de_ventas!F:F, Historico_de_ventas!C:C, "") &lt;= 90,
      "activo",
      "inactivo"
   ),
   "Nuevo Cliente"
)</f>
        <v>Nuevo Cliente</v>
      </c>
    </row>
    <row r="1972" spans="1:7" hidden="1" x14ac:dyDescent="0.3">
      <c r="A1972" s="13"/>
      <c r="B1972" s="13"/>
      <c r="C1972" s="13" t="s">
        <v>5289</v>
      </c>
      <c r="D1972" s="13" t="s">
        <v>10372</v>
      </c>
      <c r="E1972" s="13"/>
      <c r="F1972" s="13"/>
      <c r="G1972" t="str">
        <f ca="1">IFERROR(
   IF(
      TODAY() - _xlfn.XLOOKUP(C1972, Historico_de_ventas!F:F, Historico_de_ventas!C:C, "") &lt;= 90,
      "activo",
      "inactivo"
   ),
   "Nuevo Cliente"
)</f>
        <v>Nuevo Cliente</v>
      </c>
    </row>
    <row r="1973" spans="1:7" ht="28.8" hidden="1" x14ac:dyDescent="0.3">
      <c r="A1973" s="13"/>
      <c r="B1973" s="13" t="s">
        <v>126</v>
      </c>
      <c r="C1973" s="13" t="s">
        <v>2264</v>
      </c>
      <c r="D1973" s="13" t="s">
        <v>10372</v>
      </c>
      <c r="E1973" s="13"/>
      <c r="F1973" s="13"/>
      <c r="G1973" t="str">
        <f ca="1">IFERROR(
   IF(
      TODAY() - _xlfn.XLOOKUP(C1973, Historico_de_ventas!F:F, Historico_de_ventas!C:C, "") &lt;= 90,
      "activo",
      "inactivo"
   ),
   "Nuevo Cliente"
)</f>
        <v>Nuevo Cliente</v>
      </c>
    </row>
    <row r="1974" spans="1:7" ht="28.8" hidden="1" x14ac:dyDescent="0.3">
      <c r="A1974" s="13" t="s">
        <v>6</v>
      </c>
      <c r="B1974" s="13" t="s">
        <v>2420</v>
      </c>
      <c r="C1974" s="13" t="s">
        <v>1022</v>
      </c>
      <c r="D1974" s="13" t="s">
        <v>10372</v>
      </c>
      <c r="E1974" s="13"/>
      <c r="F1974" s="13"/>
      <c r="G1974" t="str">
        <f ca="1">IFERROR(
   IF(
      TODAY() - _xlfn.XLOOKUP(C1974, Historico_de_ventas!F:F, Historico_de_ventas!C:C, "") &lt;= 90,
      "activo",
      "inactivo"
   ),
   "Nuevo Cliente"
)</f>
        <v>inactivo</v>
      </c>
    </row>
    <row r="1975" spans="1:7" ht="28.8" hidden="1" x14ac:dyDescent="0.3">
      <c r="A1975" s="13" t="s">
        <v>500</v>
      </c>
      <c r="B1975" s="13" t="s">
        <v>6619</v>
      </c>
      <c r="C1975" s="13" t="s">
        <v>1591</v>
      </c>
      <c r="D1975" s="13" t="s">
        <v>10372</v>
      </c>
      <c r="E1975" s="13"/>
      <c r="F1975" s="13"/>
      <c r="G1975" t="str">
        <f ca="1">IFERROR(
   IF(
      TODAY() - _xlfn.XLOOKUP(C1975, Historico_de_ventas!F:F, Historico_de_ventas!C:C, "") &lt;= 90,
      "activo",
      "inactivo"
   ),
   "Nuevo Cliente"
)</f>
        <v>Nuevo Cliente</v>
      </c>
    </row>
    <row r="1976" spans="1:7" hidden="1" x14ac:dyDescent="0.3">
      <c r="A1976" s="13" t="s">
        <v>10303</v>
      </c>
      <c r="B1976" s="13"/>
      <c r="C1976" s="13" t="s">
        <v>8669</v>
      </c>
      <c r="D1976" s="13" t="s">
        <v>10372</v>
      </c>
      <c r="E1976" s="13"/>
      <c r="F1976" s="13"/>
      <c r="G1976" t="str">
        <f ca="1">IFERROR(
   IF(
      TODAY() - _xlfn.XLOOKUP(C1976, Historico_de_ventas!F:F, Historico_de_ventas!C:C, "") &lt;= 90,
      "activo",
      "inactivo"
   ),
   "Nuevo Cliente"
)</f>
        <v>Nuevo Cliente</v>
      </c>
    </row>
    <row r="1977" spans="1:7" hidden="1" x14ac:dyDescent="0.3">
      <c r="A1977" s="13"/>
      <c r="B1977" s="13"/>
      <c r="C1977" s="13" t="s">
        <v>13480</v>
      </c>
      <c r="D1977" s="13"/>
      <c r="E1977" s="13"/>
      <c r="F1977" s="13"/>
      <c r="G1977" t="str">
        <f ca="1">IFERROR(
   IF(
      TODAY() - _xlfn.XLOOKUP(C1977, Historico_de_ventas!F:F, Historico_de_ventas!C:C, "") &lt;= 90,
      "activo",
      "inactivo"
   ),
   "Nuevo Cliente"
)</f>
        <v>Nuevo Cliente</v>
      </c>
    </row>
    <row r="1978" spans="1:7" hidden="1" x14ac:dyDescent="0.3">
      <c r="A1978" s="13"/>
      <c r="B1978" s="13"/>
      <c r="C1978" s="13" t="s">
        <v>5034</v>
      </c>
      <c r="D1978" s="13" t="s">
        <v>10372</v>
      </c>
      <c r="E1978" s="13"/>
      <c r="F1978" s="13"/>
      <c r="G1978" t="str">
        <f ca="1">IFERROR(
   IF(
      TODAY() - _xlfn.XLOOKUP(C1978, Historico_de_ventas!F:F, Historico_de_ventas!C:C, "") &lt;= 90,
      "activo",
      "inactivo"
   ),
   "Nuevo Cliente"
)</f>
        <v>Nuevo Cliente</v>
      </c>
    </row>
    <row r="1979" spans="1:7" hidden="1" x14ac:dyDescent="0.3">
      <c r="A1979" s="13"/>
      <c r="B1979" s="13"/>
      <c r="C1979" s="13" t="s">
        <v>4308</v>
      </c>
      <c r="D1979" s="13" t="s">
        <v>10372</v>
      </c>
      <c r="E1979" s="13"/>
      <c r="F1979" s="13"/>
      <c r="G1979" t="str">
        <f ca="1">IFERROR(
   IF(
      TODAY() - _xlfn.XLOOKUP(C1979, Historico_de_ventas!F:F, Historico_de_ventas!C:C, "") &lt;= 90,
      "activo",
      "inactivo"
   ),
   "Nuevo Cliente"
)</f>
        <v>Nuevo Cliente</v>
      </c>
    </row>
    <row r="1980" spans="1:7" hidden="1" x14ac:dyDescent="0.3">
      <c r="A1980" s="13"/>
      <c r="B1980" s="13" t="s">
        <v>7239</v>
      </c>
      <c r="C1980" s="13" t="s">
        <v>5104</v>
      </c>
      <c r="D1980" s="13" t="s">
        <v>10372</v>
      </c>
      <c r="E1980" s="13"/>
      <c r="F1980" s="13"/>
      <c r="G1980" t="str">
        <f ca="1">IFERROR(
   IF(
      TODAY() - _xlfn.XLOOKUP(C1980, Historico_de_ventas!F:F, Historico_de_ventas!C:C, "") &lt;= 90,
      "activo",
      "inactivo"
   ),
   "Nuevo Cliente"
)</f>
        <v>Nuevo Cliente</v>
      </c>
    </row>
    <row r="1981" spans="1:7" ht="28.8" hidden="1" x14ac:dyDescent="0.3">
      <c r="A1981" s="13" t="s">
        <v>6</v>
      </c>
      <c r="B1981" s="13" t="s">
        <v>1798</v>
      </c>
      <c r="C1981" s="13" t="s">
        <v>1797</v>
      </c>
      <c r="D1981" s="13" t="s">
        <v>10372</v>
      </c>
      <c r="E1981" s="13"/>
      <c r="F1981" s="13"/>
      <c r="G1981" t="str">
        <f ca="1">IFERROR(
   IF(
      TODAY() - _xlfn.XLOOKUP(C1981, Historico_de_ventas!F:F, Historico_de_ventas!C:C, "") &lt;= 90,
      "activo",
      "inactivo"
   ),
   "Nuevo Cliente"
)</f>
        <v>Nuevo Cliente</v>
      </c>
    </row>
    <row r="1982" spans="1:7" ht="28.8" hidden="1" x14ac:dyDescent="0.3">
      <c r="A1982" s="13" t="s">
        <v>10304</v>
      </c>
      <c r="B1982" s="13" t="s">
        <v>10714</v>
      </c>
      <c r="C1982" s="13" t="s">
        <v>8670</v>
      </c>
      <c r="D1982" s="13" t="s">
        <v>10372</v>
      </c>
      <c r="E1982" s="13"/>
      <c r="F1982" s="13"/>
      <c r="G1982" t="str">
        <f ca="1">IFERROR(
   IF(
      TODAY() - _xlfn.XLOOKUP(C1982, Historico_de_ventas!F:F, Historico_de_ventas!C:C, "") &lt;= 90,
      "activo",
      "inactivo"
   ),
   "Nuevo Cliente"
)</f>
        <v>Nuevo Cliente</v>
      </c>
    </row>
    <row r="1983" spans="1:7" hidden="1" x14ac:dyDescent="0.3">
      <c r="A1983" s="13" t="s">
        <v>141</v>
      </c>
      <c r="B1983" s="13" t="s">
        <v>10715</v>
      </c>
      <c r="C1983" s="13" t="s">
        <v>13481</v>
      </c>
      <c r="D1983" s="13" t="s">
        <v>10372</v>
      </c>
      <c r="E1983" s="13"/>
      <c r="F1983" s="13"/>
      <c r="G1983" t="str">
        <f ca="1">IFERROR(
   IF(
      TODAY() - _xlfn.XLOOKUP(C1983, Historico_de_ventas!F:F, Historico_de_ventas!C:C, "") &lt;= 90,
      "activo",
      "inactivo"
   ),
   "Nuevo Cliente"
)</f>
        <v>activo</v>
      </c>
    </row>
    <row r="1984" spans="1:7" hidden="1" x14ac:dyDescent="0.3">
      <c r="A1984" s="13" t="s">
        <v>938</v>
      </c>
      <c r="B1984" s="13" t="s">
        <v>8158</v>
      </c>
      <c r="C1984" s="13" t="s">
        <v>2065</v>
      </c>
      <c r="D1984" s="13" t="s">
        <v>10372</v>
      </c>
      <c r="E1984" s="13"/>
      <c r="F1984" s="13"/>
      <c r="G1984" t="str">
        <f ca="1">IFERROR(
   IF(
      TODAY() - _xlfn.XLOOKUP(C1984, Historico_de_ventas!F:F, Historico_de_ventas!C:C, "") &lt;= 90,
      "activo",
      "inactivo"
   ),
   "Nuevo Cliente"
)</f>
        <v>inactivo</v>
      </c>
    </row>
    <row r="1985" spans="1:7" hidden="1" x14ac:dyDescent="0.3">
      <c r="A1985" s="13"/>
      <c r="B1985" s="13" t="s">
        <v>3725</v>
      </c>
      <c r="C1985" s="13" t="s">
        <v>3630</v>
      </c>
      <c r="D1985" s="13" t="s">
        <v>10372</v>
      </c>
      <c r="E1985" s="13"/>
      <c r="F1985" s="13"/>
      <c r="G1985" t="str">
        <f ca="1">IFERROR(
   IF(
      TODAY() - _xlfn.XLOOKUP(C1985, Historico_de_ventas!F:F, Historico_de_ventas!C:C, "") &lt;= 90,
      "activo",
      "inactivo"
   ),
   "Nuevo Cliente"
)</f>
        <v>Nuevo Cliente</v>
      </c>
    </row>
    <row r="1986" spans="1:7" ht="43.2" hidden="1" x14ac:dyDescent="0.3">
      <c r="A1986" s="13" t="s">
        <v>327</v>
      </c>
      <c r="B1986" s="13"/>
      <c r="C1986" s="13" t="s">
        <v>8672</v>
      </c>
      <c r="D1986" s="13" t="s">
        <v>10372</v>
      </c>
      <c r="E1986" s="13" t="s">
        <v>13021</v>
      </c>
      <c r="F1986" s="13" t="s">
        <v>13482</v>
      </c>
      <c r="G1986" t="str">
        <f ca="1">IFERROR(
   IF(
      TODAY() - _xlfn.XLOOKUP(C1986, Historico_de_ventas!F:F, Historico_de_ventas!C:C, "") &lt;= 90,
      "activo",
      "inactivo"
   ),
   "Nuevo Cliente"
)</f>
        <v>Nuevo Cliente</v>
      </c>
    </row>
    <row r="1987" spans="1:7" ht="43.2" hidden="1" x14ac:dyDescent="0.3">
      <c r="A1987" s="13" t="s">
        <v>11</v>
      </c>
      <c r="B1987" s="13" t="s">
        <v>5584</v>
      </c>
      <c r="C1987" s="13" t="s">
        <v>5583</v>
      </c>
      <c r="D1987" s="13" t="s">
        <v>10372</v>
      </c>
      <c r="E1987" s="13"/>
      <c r="F1987" s="13"/>
      <c r="G1987" t="str">
        <f ca="1">IFERROR(
   IF(
      TODAY() - _xlfn.XLOOKUP(C1987, Historico_de_ventas!F:F, Historico_de_ventas!C:C, "") &lt;= 90,
      "activo",
      "inactivo"
   ),
   "Nuevo Cliente"
)</f>
        <v>Nuevo Cliente</v>
      </c>
    </row>
    <row r="1988" spans="1:7" ht="28.8" hidden="1" x14ac:dyDescent="0.3">
      <c r="A1988" s="13" t="s">
        <v>401</v>
      </c>
      <c r="B1988" s="13" t="s">
        <v>10716</v>
      </c>
      <c r="C1988" s="13" t="s">
        <v>8673</v>
      </c>
      <c r="D1988" s="13" t="s">
        <v>10372</v>
      </c>
      <c r="E1988" s="13"/>
      <c r="F1988" s="13"/>
      <c r="G1988" t="str">
        <f ca="1">IFERROR(
   IF(
      TODAY() - _xlfn.XLOOKUP(C1988, Historico_de_ventas!F:F, Historico_de_ventas!C:C, "") &lt;= 90,
      "activo",
      "inactivo"
   ),
   "Nuevo Cliente"
)</f>
        <v>Nuevo Cliente</v>
      </c>
    </row>
    <row r="1989" spans="1:7" ht="28.8" hidden="1" x14ac:dyDescent="0.3">
      <c r="A1989" s="13" t="s">
        <v>40</v>
      </c>
      <c r="B1989" s="13" t="s">
        <v>1705</v>
      </c>
      <c r="C1989" s="13" t="s">
        <v>1704</v>
      </c>
      <c r="D1989" s="13" t="s">
        <v>10372</v>
      </c>
      <c r="E1989" s="13"/>
      <c r="F1989" s="13"/>
      <c r="G1989" t="str">
        <f ca="1">IFERROR(
   IF(
      TODAY() - _xlfn.XLOOKUP(C1989, Historico_de_ventas!F:F, Historico_de_ventas!C:C, "") &lt;= 90,
      "activo",
      "inactivo"
   ),
   "Nuevo Cliente"
)</f>
        <v>Nuevo Cliente</v>
      </c>
    </row>
    <row r="1990" spans="1:7" hidden="1" x14ac:dyDescent="0.3">
      <c r="A1990" s="13" t="s">
        <v>3692</v>
      </c>
      <c r="B1990" s="13" t="s">
        <v>7499</v>
      </c>
      <c r="C1990" s="13" t="s">
        <v>1650</v>
      </c>
      <c r="D1990" s="13" t="s">
        <v>10372</v>
      </c>
      <c r="E1990" s="13"/>
      <c r="F1990" s="13"/>
      <c r="G1990" t="str">
        <f ca="1">IFERROR(
   IF(
      TODAY() - _xlfn.XLOOKUP(C1990, Historico_de_ventas!F:F, Historico_de_ventas!C:C, "") &lt;= 90,
      "activo",
      "inactivo"
   ),
   "Nuevo Cliente"
)</f>
        <v>Nuevo Cliente</v>
      </c>
    </row>
    <row r="1991" spans="1:7" hidden="1" x14ac:dyDescent="0.3">
      <c r="A1991" s="13"/>
      <c r="B1991" s="13"/>
      <c r="C1991" s="13" t="s">
        <v>13483</v>
      </c>
      <c r="D1991" s="13"/>
      <c r="E1991" s="13"/>
      <c r="F1991" s="13"/>
      <c r="G1991" t="str">
        <f ca="1">IFERROR(
   IF(
      TODAY() - _xlfn.XLOOKUP(C1991, Historico_de_ventas!F:F, Historico_de_ventas!C:C, "") &lt;= 90,
      "activo",
      "inactivo"
   ),
   "Nuevo Cliente"
)</f>
        <v>Nuevo Cliente</v>
      </c>
    </row>
    <row r="1992" spans="1:7" ht="28.8" hidden="1" x14ac:dyDescent="0.3">
      <c r="A1992" s="13" t="s">
        <v>6</v>
      </c>
      <c r="B1992" s="13" t="s">
        <v>3904</v>
      </c>
      <c r="C1992" s="13" t="s">
        <v>5592</v>
      </c>
      <c r="D1992" s="13" t="s">
        <v>10372</v>
      </c>
      <c r="E1992" s="13"/>
      <c r="F1992" s="13"/>
      <c r="G1992" t="str">
        <f ca="1">IFERROR(
   IF(
      TODAY() - _xlfn.XLOOKUP(C1992, Historico_de_ventas!F:F, Historico_de_ventas!C:C, "") &lt;= 90,
      "activo",
      "inactivo"
   ),
   "Nuevo Cliente"
)</f>
        <v>Nuevo Cliente</v>
      </c>
    </row>
    <row r="1993" spans="1:7" hidden="1" x14ac:dyDescent="0.3">
      <c r="A1993" s="13"/>
      <c r="B1993" s="13"/>
      <c r="C1993" s="13" t="s">
        <v>8674</v>
      </c>
      <c r="D1993" s="13" t="s">
        <v>10372</v>
      </c>
      <c r="E1993" s="13"/>
      <c r="F1993" s="13"/>
      <c r="G1993" t="str">
        <f ca="1">IFERROR(
   IF(
      TODAY() - _xlfn.XLOOKUP(C1993, Historico_de_ventas!F:F, Historico_de_ventas!C:C, "") &lt;= 90,
      "activo",
      "inactivo"
   ),
   "Nuevo Cliente"
)</f>
        <v>Nuevo Cliente</v>
      </c>
    </row>
    <row r="1994" spans="1:7" hidden="1" x14ac:dyDescent="0.3">
      <c r="A1994" s="13"/>
      <c r="B1994" s="13"/>
      <c r="C1994" s="13" t="s">
        <v>12034</v>
      </c>
      <c r="D1994" s="13"/>
      <c r="E1994" s="13"/>
      <c r="F1994" s="13"/>
      <c r="G1994" t="str">
        <f ca="1">IFERROR(
   IF(
      TODAY() - _xlfn.XLOOKUP(C1994, Historico_de_ventas!F:F, Historico_de_ventas!C:C, "") &lt;= 90,
      "activo",
      "inactivo"
   ),
   "Nuevo Cliente"
)</f>
        <v>Nuevo Cliente</v>
      </c>
    </row>
    <row r="1995" spans="1:7" ht="28.8" hidden="1" x14ac:dyDescent="0.3">
      <c r="A1995" s="13" t="s">
        <v>6231</v>
      </c>
      <c r="B1995" s="13" t="s">
        <v>10717</v>
      </c>
      <c r="C1995" s="13" t="s">
        <v>6230</v>
      </c>
      <c r="D1995" s="13" t="s">
        <v>10372</v>
      </c>
      <c r="E1995" s="13"/>
      <c r="F1995" s="13"/>
      <c r="G1995" t="str">
        <f ca="1">IFERROR(
   IF(
      TODAY() - _xlfn.XLOOKUP(C1995, Historico_de_ventas!F:F, Historico_de_ventas!C:C, "") &lt;= 90,
      "activo",
      "inactivo"
   ),
   "Nuevo Cliente"
)</f>
        <v>Nuevo Cliente</v>
      </c>
    </row>
    <row r="1996" spans="1:7" ht="28.8" hidden="1" x14ac:dyDescent="0.3">
      <c r="A1996" s="13"/>
      <c r="B1996" s="13" t="s">
        <v>10710</v>
      </c>
      <c r="C1996" s="13" t="s">
        <v>679</v>
      </c>
      <c r="D1996" s="13" t="s">
        <v>10372</v>
      </c>
      <c r="E1996" s="13"/>
      <c r="F1996" s="13"/>
      <c r="G1996" t="str">
        <f ca="1">IFERROR(
   IF(
      TODAY() - _xlfn.XLOOKUP(C1996, Historico_de_ventas!F:F, Historico_de_ventas!C:C, "") &lt;= 90,
      "activo",
      "inactivo"
   ),
   "Nuevo Cliente"
)</f>
        <v>Nuevo Cliente</v>
      </c>
    </row>
    <row r="1997" spans="1:7" ht="28.8" x14ac:dyDescent="0.3">
      <c r="A1997" s="13"/>
      <c r="B1997" s="13" t="s">
        <v>13484</v>
      </c>
      <c r="C1997" s="13" t="s">
        <v>12092</v>
      </c>
      <c r="D1997" s="13" t="s">
        <v>10372</v>
      </c>
      <c r="E1997" s="13" t="s">
        <v>13079</v>
      </c>
      <c r="F1997" s="13"/>
      <c r="G1997" t="str">
        <f ca="1">IFERROR(
   IF(
      TODAY() - _xlfn.XLOOKUP(C1997, Historico_de_ventas!F:F, Historico_de_ventas!C:C, "") &lt;= 90,
      "activo",
      "inactivo"
   ),
   "Nuevo Cliente"
)</f>
        <v>inactivo</v>
      </c>
    </row>
    <row r="1998" spans="1:7" ht="28.8" hidden="1" x14ac:dyDescent="0.3">
      <c r="A1998" s="13"/>
      <c r="B1998" s="13" t="s">
        <v>6328</v>
      </c>
      <c r="C1998" s="13" t="s">
        <v>6658</v>
      </c>
      <c r="D1998" s="13" t="s">
        <v>10372</v>
      </c>
      <c r="E1998" s="13"/>
      <c r="F1998" s="13"/>
      <c r="G1998" t="str">
        <f ca="1">IFERROR(
   IF(
      TODAY() - _xlfn.XLOOKUP(C1998, Historico_de_ventas!F:F, Historico_de_ventas!C:C, "") &lt;= 90,
      "activo",
      "inactivo"
   ),
   "Nuevo Cliente"
)</f>
        <v>Nuevo Cliente</v>
      </c>
    </row>
    <row r="1999" spans="1:7" hidden="1" x14ac:dyDescent="0.3">
      <c r="A1999" s="13" t="s">
        <v>6</v>
      </c>
      <c r="B1999" s="13" t="s">
        <v>10718</v>
      </c>
      <c r="C1999" s="13" t="s">
        <v>2037</v>
      </c>
      <c r="D1999" s="13" t="s">
        <v>10372</v>
      </c>
      <c r="E1999" s="13"/>
      <c r="F1999" s="13"/>
      <c r="G1999" t="str">
        <f ca="1">IFERROR(
   IF(
      TODAY() - _xlfn.XLOOKUP(C1999, Historico_de_ventas!F:F, Historico_de_ventas!C:C, "") &lt;= 90,
      "activo",
      "inactivo"
   ),
   "Nuevo Cliente"
)</f>
        <v>Nuevo Cliente</v>
      </c>
    </row>
    <row r="2000" spans="1:7" ht="28.8" hidden="1" x14ac:dyDescent="0.3">
      <c r="A2000" s="13" t="s">
        <v>120</v>
      </c>
      <c r="B2000" s="13" t="s">
        <v>119</v>
      </c>
      <c r="C2000" s="13" t="s">
        <v>118</v>
      </c>
      <c r="D2000" s="13" t="s">
        <v>10372</v>
      </c>
      <c r="E2000" s="13"/>
      <c r="F2000" s="13"/>
      <c r="G2000" t="str">
        <f ca="1">IFERROR(
   IF(
      TODAY() - _xlfn.XLOOKUP(C2000, Historico_de_ventas!F:F, Historico_de_ventas!C:C, "") &lt;= 90,
      "activo",
      "inactivo"
   ),
   "Nuevo Cliente"
)</f>
        <v>Nuevo Cliente</v>
      </c>
    </row>
    <row r="2001" spans="1:7" hidden="1" x14ac:dyDescent="0.3">
      <c r="A2001" s="13"/>
      <c r="B2001" s="13"/>
      <c r="C2001" s="13" t="s">
        <v>13485</v>
      </c>
      <c r="D2001" s="13"/>
      <c r="E2001" s="13"/>
      <c r="F2001" s="13"/>
      <c r="G2001" t="str">
        <f ca="1">IFERROR(
   IF(
      TODAY() - _xlfn.XLOOKUP(C2001, Historico_de_ventas!F:F, Historico_de_ventas!C:C, "") &lt;= 90,
      "activo",
      "inactivo"
   ),
   "Nuevo Cliente"
)</f>
        <v>Nuevo Cliente</v>
      </c>
    </row>
    <row r="2002" spans="1:7" ht="28.8" hidden="1" x14ac:dyDescent="0.3">
      <c r="A2002" s="13"/>
      <c r="B2002" s="13" t="s">
        <v>350</v>
      </c>
      <c r="C2002" s="13" t="s">
        <v>8675</v>
      </c>
      <c r="D2002" s="13" t="s">
        <v>10372</v>
      </c>
      <c r="E2002" s="13"/>
      <c r="F2002" s="13"/>
      <c r="G2002" t="str">
        <f ca="1">IFERROR(
   IF(
      TODAY() - _xlfn.XLOOKUP(C2002, Historico_de_ventas!F:F, Historico_de_ventas!C:C, "") &lt;= 90,
      "activo",
      "inactivo"
   ),
   "Nuevo Cliente"
)</f>
        <v>Nuevo Cliente</v>
      </c>
    </row>
    <row r="2003" spans="1:7" ht="28.8" hidden="1" x14ac:dyDescent="0.3">
      <c r="A2003" s="13" t="s">
        <v>40</v>
      </c>
      <c r="B2003" s="13" t="s">
        <v>10712</v>
      </c>
      <c r="C2003" s="13" t="s">
        <v>39</v>
      </c>
      <c r="D2003" s="13" t="s">
        <v>10372</v>
      </c>
      <c r="E2003" s="13"/>
      <c r="F2003" s="13"/>
      <c r="G2003" t="str">
        <f ca="1">IFERROR(
   IF(
      TODAY() - _xlfn.XLOOKUP(C2003, Historico_de_ventas!F:F, Historico_de_ventas!C:C, "") &lt;= 90,
      "activo",
      "inactivo"
   ),
   "Nuevo Cliente"
)</f>
        <v>Nuevo Cliente</v>
      </c>
    </row>
    <row r="2004" spans="1:7" hidden="1" x14ac:dyDescent="0.3">
      <c r="A2004" s="13"/>
      <c r="B2004" s="13"/>
      <c r="C2004" s="13" t="s">
        <v>6374</v>
      </c>
      <c r="D2004" s="13" t="s">
        <v>10372</v>
      </c>
      <c r="E2004" s="13"/>
      <c r="F2004" s="13"/>
      <c r="G2004" t="str">
        <f ca="1">IFERROR(
   IF(
      TODAY() - _xlfn.XLOOKUP(C2004, Historico_de_ventas!F:F, Historico_de_ventas!C:C, "") &lt;= 90,
      "activo",
      "inactivo"
   ),
   "Nuevo Cliente"
)</f>
        <v>Nuevo Cliente</v>
      </c>
    </row>
    <row r="2005" spans="1:7" hidden="1" x14ac:dyDescent="0.3">
      <c r="A2005" s="13"/>
      <c r="B2005" s="13"/>
      <c r="C2005" s="13" t="s">
        <v>3492</v>
      </c>
      <c r="D2005" s="13" t="s">
        <v>10372</v>
      </c>
      <c r="E2005" s="13"/>
      <c r="F2005" s="13"/>
      <c r="G2005" t="str">
        <f ca="1">IFERROR(
   IF(
      TODAY() - _xlfn.XLOOKUP(C2005, Historico_de_ventas!F:F, Historico_de_ventas!C:C, "") &lt;= 90,
      "activo",
      "inactivo"
   ),
   "Nuevo Cliente"
)</f>
        <v>Nuevo Cliente</v>
      </c>
    </row>
    <row r="2006" spans="1:7" ht="43.2" hidden="1" x14ac:dyDescent="0.3">
      <c r="A2006" s="13" t="s">
        <v>5002</v>
      </c>
      <c r="B2006" s="13" t="s">
        <v>10713</v>
      </c>
      <c r="C2006" s="13" t="s">
        <v>5001</v>
      </c>
      <c r="D2006" s="13" t="s">
        <v>10372</v>
      </c>
      <c r="E2006" s="13"/>
      <c r="F2006" s="13"/>
      <c r="G2006" t="str">
        <f ca="1">IFERROR(
   IF(
      TODAY() - _xlfn.XLOOKUP(C2006, Historico_de_ventas!F:F, Historico_de_ventas!C:C, "") &lt;= 90,
      "activo",
      "inactivo"
   ),
   "Nuevo Cliente"
)</f>
        <v>Nuevo Cliente</v>
      </c>
    </row>
    <row r="2007" spans="1:7" hidden="1" x14ac:dyDescent="0.3">
      <c r="A2007" s="13" t="s">
        <v>1441</v>
      </c>
      <c r="B2007" s="13"/>
      <c r="C2007" s="13" t="s">
        <v>6749</v>
      </c>
      <c r="D2007" s="13" t="s">
        <v>10372</v>
      </c>
      <c r="E2007" s="13"/>
      <c r="F2007" s="13"/>
      <c r="G2007" t="str">
        <f ca="1">IFERROR(
   IF(
      TODAY() - _xlfn.XLOOKUP(C2007, Historico_de_ventas!F:F, Historico_de_ventas!C:C, "") &lt;= 90,
      "activo",
      "inactivo"
   ),
   "Nuevo Cliente"
)</f>
        <v>Nuevo Cliente</v>
      </c>
    </row>
    <row r="2008" spans="1:7" hidden="1" x14ac:dyDescent="0.3">
      <c r="A2008" s="13" t="s">
        <v>6</v>
      </c>
      <c r="B2008" s="13" t="s">
        <v>6862</v>
      </c>
      <c r="C2008" s="13" t="s">
        <v>6861</v>
      </c>
      <c r="D2008" s="13" t="s">
        <v>10372</v>
      </c>
      <c r="E2008" s="13"/>
      <c r="F2008" s="13"/>
      <c r="G2008" t="str">
        <f ca="1">IFERROR(
   IF(
      TODAY() - _xlfn.XLOOKUP(C2008, Historico_de_ventas!F:F, Historico_de_ventas!C:C, "") &lt;= 90,
      "activo",
      "inactivo"
   ),
   "Nuevo Cliente"
)</f>
        <v>Nuevo Cliente</v>
      </c>
    </row>
    <row r="2009" spans="1:7" hidden="1" x14ac:dyDescent="0.3">
      <c r="A2009" s="13"/>
      <c r="B2009" s="13" t="s">
        <v>8160</v>
      </c>
      <c r="C2009" s="13" t="s">
        <v>5450</v>
      </c>
      <c r="D2009" s="13" t="s">
        <v>10372</v>
      </c>
      <c r="E2009" s="13"/>
      <c r="F2009" s="13"/>
      <c r="G2009" t="str">
        <f ca="1">IFERROR(
   IF(
      TODAY() - _xlfn.XLOOKUP(C2009, Historico_de_ventas!F:F, Historico_de_ventas!C:C, "") &lt;= 90,
      "activo",
      "inactivo"
   ),
   "Nuevo Cliente"
)</f>
        <v>Nuevo Cliente</v>
      </c>
    </row>
    <row r="2010" spans="1:7" hidden="1" x14ac:dyDescent="0.3">
      <c r="A2010" s="13" t="s">
        <v>272</v>
      </c>
      <c r="B2010" s="13" t="s">
        <v>294</v>
      </c>
      <c r="C2010" s="13" t="s">
        <v>293</v>
      </c>
      <c r="D2010" s="13" t="s">
        <v>10372</v>
      </c>
      <c r="E2010" s="13"/>
      <c r="F2010" s="13"/>
      <c r="G2010" t="str">
        <f ca="1">IFERROR(
   IF(
      TODAY() - _xlfn.XLOOKUP(C2010, Historico_de_ventas!F:F, Historico_de_ventas!C:C, "") &lt;= 90,
      "activo",
      "inactivo"
   ),
   "Nuevo Cliente"
)</f>
        <v>Nuevo Cliente</v>
      </c>
    </row>
    <row r="2011" spans="1:7" hidden="1" x14ac:dyDescent="0.3">
      <c r="A2011" s="13" t="s">
        <v>6</v>
      </c>
      <c r="B2011" s="13" t="s">
        <v>216</v>
      </c>
      <c r="C2011" s="13" t="s">
        <v>6630</v>
      </c>
      <c r="D2011" s="13" t="s">
        <v>10372</v>
      </c>
      <c r="E2011" s="13"/>
      <c r="F2011" s="13"/>
      <c r="G2011" t="str">
        <f ca="1">IFERROR(
   IF(
      TODAY() - _xlfn.XLOOKUP(C2011, Historico_de_ventas!F:F, Historico_de_ventas!C:C, "") &lt;= 90,
      "activo",
      "inactivo"
   ),
   "Nuevo Cliente"
)</f>
        <v>Nuevo Cliente</v>
      </c>
    </row>
    <row r="2012" spans="1:7" ht="28.8" hidden="1" x14ac:dyDescent="0.3">
      <c r="A2012" s="13"/>
      <c r="B2012" s="13"/>
      <c r="C2012" s="13" t="s">
        <v>8676</v>
      </c>
      <c r="D2012" s="13"/>
      <c r="E2012" s="13"/>
      <c r="F2012" s="13"/>
      <c r="G2012" t="str">
        <f ca="1">IFERROR(
   IF(
      TODAY() - _xlfn.XLOOKUP(C2012, Historico_de_ventas!F:F, Historico_de_ventas!C:C, "") &lt;= 90,
      "activo",
      "inactivo"
   ),
   "Nuevo Cliente"
)</f>
        <v>Nuevo Cliente</v>
      </c>
    </row>
    <row r="2013" spans="1:7" ht="28.8" hidden="1" x14ac:dyDescent="0.3">
      <c r="A2013" s="13" t="s">
        <v>49</v>
      </c>
      <c r="B2013" s="13" t="s">
        <v>2700</v>
      </c>
      <c r="C2013" s="13" t="s">
        <v>8676</v>
      </c>
      <c r="D2013" s="13" t="s">
        <v>10372</v>
      </c>
      <c r="E2013" s="13"/>
      <c r="F2013" s="13"/>
      <c r="G2013" t="str">
        <f ca="1">IFERROR(
   IF(
      TODAY() - _xlfn.XLOOKUP(C2013, Historico_de_ventas!F:F, Historico_de_ventas!C:C, "") &lt;= 90,
      "activo",
      "inactivo"
   ),
   "Nuevo Cliente"
)</f>
        <v>Nuevo Cliente</v>
      </c>
    </row>
    <row r="2014" spans="1:7" ht="28.8" hidden="1" x14ac:dyDescent="0.3">
      <c r="A2014" s="13" t="s">
        <v>3067</v>
      </c>
      <c r="B2014" s="13" t="s">
        <v>10719</v>
      </c>
      <c r="C2014" s="13" t="s">
        <v>8677</v>
      </c>
      <c r="D2014" s="13" t="s">
        <v>10372</v>
      </c>
      <c r="E2014" s="13"/>
      <c r="F2014" s="13"/>
      <c r="G2014" t="str">
        <f ca="1">IFERROR(
   IF(
      TODAY() - _xlfn.XLOOKUP(C2014, Historico_de_ventas!F:F, Historico_de_ventas!C:C, "") &lt;= 90,
      "activo",
      "inactivo"
   ),
   "Nuevo Cliente"
)</f>
        <v>Nuevo Cliente</v>
      </c>
    </row>
    <row r="2015" spans="1:7" ht="28.8" x14ac:dyDescent="0.3">
      <c r="A2015" s="13"/>
      <c r="B2015" s="13" t="s">
        <v>13486</v>
      </c>
      <c r="C2015" s="13" t="s">
        <v>5793</v>
      </c>
      <c r="D2015" s="13" t="s">
        <v>10372</v>
      </c>
      <c r="E2015" s="13" t="s">
        <v>13079</v>
      </c>
      <c r="F2015" s="13"/>
      <c r="G2015" t="str">
        <f ca="1">IFERROR(
   IF(
      TODAY() - _xlfn.XLOOKUP(C2015, Historico_de_ventas!F:F, Historico_de_ventas!C:C, "") &lt;= 90,
      "activo",
      "inactivo"
   ),
   "Nuevo Cliente"
)</f>
        <v>inactivo</v>
      </c>
    </row>
    <row r="2016" spans="1:7" hidden="1" x14ac:dyDescent="0.3">
      <c r="A2016" s="13"/>
      <c r="B2016" s="13" t="s">
        <v>5690</v>
      </c>
      <c r="C2016" s="13" t="s">
        <v>5027</v>
      </c>
      <c r="D2016" s="13" t="s">
        <v>10372</v>
      </c>
      <c r="E2016" s="13"/>
      <c r="F2016" s="13"/>
      <c r="G2016" t="str">
        <f ca="1">IFERROR(
   IF(
      TODAY() - _xlfn.XLOOKUP(C2016, Historico_de_ventas!F:F, Historico_de_ventas!C:C, "") &lt;= 90,
      "activo",
      "inactivo"
   ),
   "Nuevo Cliente"
)</f>
        <v>Nuevo Cliente</v>
      </c>
    </row>
    <row r="2017" spans="1:7" hidden="1" x14ac:dyDescent="0.3">
      <c r="A2017" s="13" t="s">
        <v>1228</v>
      </c>
      <c r="B2017" s="13" t="s">
        <v>6031</v>
      </c>
      <c r="C2017" s="13" t="s">
        <v>6030</v>
      </c>
      <c r="D2017" s="13" t="s">
        <v>10372</v>
      </c>
      <c r="E2017" s="13"/>
      <c r="F2017" s="13"/>
      <c r="G2017" t="str">
        <f ca="1">IFERROR(
   IF(
      TODAY() - _xlfn.XLOOKUP(C2017, Historico_de_ventas!F:F, Historico_de_ventas!C:C, "") &lt;= 90,
      "activo",
      "inactivo"
   ),
   "Nuevo Cliente"
)</f>
        <v>Nuevo Cliente</v>
      </c>
    </row>
    <row r="2018" spans="1:7" ht="28.8" hidden="1" x14ac:dyDescent="0.3">
      <c r="A2018" s="13" t="s">
        <v>127</v>
      </c>
      <c r="B2018" s="13" t="s">
        <v>126</v>
      </c>
      <c r="C2018" s="13" t="s">
        <v>2067</v>
      </c>
      <c r="D2018" s="13" t="s">
        <v>10372</v>
      </c>
      <c r="E2018" s="13"/>
      <c r="F2018" s="13"/>
      <c r="G2018" t="str">
        <f ca="1">IFERROR(
   IF(
      TODAY() - _xlfn.XLOOKUP(C2018, Historico_de_ventas!F:F, Historico_de_ventas!C:C, "") &lt;= 90,
      "activo",
      "inactivo"
   ),
   "Nuevo Cliente"
)</f>
        <v>Nuevo Cliente</v>
      </c>
    </row>
    <row r="2019" spans="1:7" ht="28.8" hidden="1" x14ac:dyDescent="0.3">
      <c r="A2019" s="13"/>
      <c r="B2019" s="13" t="s">
        <v>13487</v>
      </c>
      <c r="C2019" s="13" t="s">
        <v>1720</v>
      </c>
      <c r="D2019" s="13" t="s">
        <v>10372</v>
      </c>
      <c r="E2019" s="13"/>
      <c r="F2019" s="13"/>
      <c r="G2019" t="str">
        <f ca="1">IFERROR(
   IF(
      TODAY() - _xlfn.XLOOKUP(C2019, Historico_de_ventas!F:F, Historico_de_ventas!C:C, "") &lt;= 90,
      "activo",
      "inactivo"
   ),
   "Nuevo Cliente"
)</f>
        <v>Nuevo Cliente</v>
      </c>
    </row>
    <row r="2020" spans="1:7" ht="28.8" hidden="1" x14ac:dyDescent="0.3">
      <c r="A2020" s="13" t="s">
        <v>824</v>
      </c>
      <c r="B2020" s="13" t="s">
        <v>5068</v>
      </c>
      <c r="C2020" s="13" t="s">
        <v>5067</v>
      </c>
      <c r="D2020" s="13" t="s">
        <v>10372</v>
      </c>
      <c r="E2020" s="13"/>
      <c r="F2020" s="13"/>
      <c r="G2020" t="str">
        <f ca="1">IFERROR(
   IF(
      TODAY() - _xlfn.XLOOKUP(C2020, Historico_de_ventas!F:F, Historico_de_ventas!C:C, "") &lt;= 90,
      "activo",
      "inactivo"
   ),
   "Nuevo Cliente"
)</f>
        <v>Nuevo Cliente</v>
      </c>
    </row>
    <row r="2021" spans="1:7" ht="28.8" hidden="1" x14ac:dyDescent="0.3">
      <c r="A2021" s="13" t="s">
        <v>6</v>
      </c>
      <c r="B2021" s="13" t="s">
        <v>2420</v>
      </c>
      <c r="C2021" s="13" t="s">
        <v>4488</v>
      </c>
      <c r="D2021" s="13" t="s">
        <v>10372</v>
      </c>
      <c r="E2021" s="13"/>
      <c r="F2021" s="13"/>
      <c r="G2021" t="str">
        <f ca="1">IFERROR(
   IF(
      TODAY() - _xlfn.XLOOKUP(C2021, Historico_de_ventas!F:F, Historico_de_ventas!C:C, "") &lt;= 90,
      "activo",
      "inactivo"
   ),
   "Nuevo Cliente"
)</f>
        <v>Nuevo Cliente</v>
      </c>
    </row>
    <row r="2022" spans="1:7" ht="28.8" hidden="1" x14ac:dyDescent="0.3">
      <c r="A2022" s="13" t="s">
        <v>928</v>
      </c>
      <c r="B2022" s="13" t="s">
        <v>10720</v>
      </c>
      <c r="C2022" s="13" t="s">
        <v>8678</v>
      </c>
      <c r="D2022" s="13" t="s">
        <v>10372</v>
      </c>
      <c r="E2022" s="13"/>
      <c r="F2022" s="13"/>
      <c r="G2022" t="str">
        <f ca="1">IFERROR(
   IF(
      TODAY() - _xlfn.XLOOKUP(C2022, Historico_de_ventas!F:F, Historico_de_ventas!C:C, "") &lt;= 90,
      "activo",
      "inactivo"
   ),
   "Nuevo Cliente"
)</f>
        <v>Nuevo Cliente</v>
      </c>
    </row>
    <row r="2023" spans="1:7" ht="28.8" hidden="1" x14ac:dyDescent="0.3">
      <c r="A2023" s="13" t="s">
        <v>49</v>
      </c>
      <c r="B2023" s="13" t="s">
        <v>10721</v>
      </c>
      <c r="C2023" s="13" t="s">
        <v>5965</v>
      </c>
      <c r="D2023" s="13"/>
      <c r="E2023" s="13"/>
      <c r="F2023" s="13"/>
      <c r="G2023" t="str">
        <f ca="1">IFERROR(
   IF(
      TODAY() - _xlfn.XLOOKUP(C2023, Historico_de_ventas!F:F, Historico_de_ventas!C:C, "") &lt;= 90,
      "activo",
      "inactivo"
   ),
   "Nuevo Cliente"
)</f>
        <v>inactivo</v>
      </c>
    </row>
    <row r="2024" spans="1:7" ht="28.8" hidden="1" x14ac:dyDescent="0.3">
      <c r="A2024" s="13" t="s">
        <v>2530</v>
      </c>
      <c r="B2024" s="13" t="s">
        <v>2767</v>
      </c>
      <c r="C2024" s="13" t="s">
        <v>2766</v>
      </c>
      <c r="D2024" s="13" t="s">
        <v>10372</v>
      </c>
      <c r="E2024" s="13"/>
      <c r="F2024" s="13"/>
      <c r="G2024" t="str">
        <f ca="1">IFERROR(
   IF(
      TODAY() - _xlfn.XLOOKUP(C2024, Historico_de_ventas!F:F, Historico_de_ventas!C:C, "") &lt;= 90,
      "activo",
      "inactivo"
   ),
   "Nuevo Cliente"
)</f>
        <v>Nuevo Cliente</v>
      </c>
    </row>
    <row r="2025" spans="1:7" ht="57.6" x14ac:dyDescent="0.3">
      <c r="A2025" s="13"/>
      <c r="B2025" s="13" t="s">
        <v>13488</v>
      </c>
      <c r="C2025" s="13" t="s">
        <v>13489</v>
      </c>
      <c r="D2025" s="13" t="s">
        <v>10372</v>
      </c>
      <c r="E2025" s="13" t="s">
        <v>13036</v>
      </c>
      <c r="F2025" s="13"/>
      <c r="G2025" t="str">
        <f ca="1">IFERROR(
   IF(
      TODAY() - _xlfn.XLOOKUP(C2025, Historico_de_ventas!F:F, Historico_de_ventas!C:C, "") &lt;= 90,
      "activo",
      "inactivo"
   ),
   "Nuevo Cliente"
)</f>
        <v>inactivo</v>
      </c>
    </row>
    <row r="2026" spans="1:7" ht="28.8" hidden="1" x14ac:dyDescent="0.3">
      <c r="A2026" s="13" t="s">
        <v>2106</v>
      </c>
      <c r="B2026" s="13"/>
      <c r="C2026" s="13" t="s">
        <v>2105</v>
      </c>
      <c r="D2026" s="13" t="s">
        <v>10372</v>
      </c>
      <c r="E2026" s="13"/>
      <c r="F2026" s="13"/>
      <c r="G2026" t="str">
        <f ca="1">IFERROR(
   IF(
      TODAY() - _xlfn.XLOOKUP(C2026, Historico_de_ventas!F:F, Historico_de_ventas!C:C, "") &lt;= 90,
      "activo",
      "inactivo"
   ),
   "Nuevo Cliente"
)</f>
        <v>Nuevo Cliente</v>
      </c>
    </row>
    <row r="2027" spans="1:7" ht="28.8" hidden="1" x14ac:dyDescent="0.3">
      <c r="A2027" s="13" t="s">
        <v>49</v>
      </c>
      <c r="B2027" s="13" t="s">
        <v>13490</v>
      </c>
      <c r="C2027" s="13" t="s">
        <v>8679</v>
      </c>
      <c r="D2027" s="13" t="s">
        <v>10372</v>
      </c>
      <c r="E2027" s="13"/>
      <c r="F2027" s="13"/>
      <c r="G2027" t="str">
        <f ca="1">IFERROR(
   IF(
      TODAY() - _xlfn.XLOOKUP(C2027, Historico_de_ventas!F:F, Historico_de_ventas!C:C, "") &lt;= 90,
      "activo",
      "inactivo"
   ),
   "Nuevo Cliente"
)</f>
        <v>inactivo</v>
      </c>
    </row>
    <row r="2028" spans="1:7" ht="28.8" x14ac:dyDescent="0.3">
      <c r="A2028" s="13"/>
      <c r="B2028" s="13" t="s">
        <v>10722</v>
      </c>
      <c r="C2028" s="13" t="s">
        <v>8680</v>
      </c>
      <c r="D2028" s="13" t="s">
        <v>10372</v>
      </c>
      <c r="E2028" s="13" t="s">
        <v>13125</v>
      </c>
      <c r="F2028" s="13"/>
      <c r="G2028" t="str">
        <f ca="1">IFERROR(
   IF(
      TODAY() - _xlfn.XLOOKUP(C2028, Historico_de_ventas!F:F, Historico_de_ventas!C:C, "") &lt;= 90,
      "activo",
      "inactivo"
   ),
   "Nuevo Cliente"
)</f>
        <v>Nuevo Cliente</v>
      </c>
    </row>
    <row r="2029" spans="1:7" ht="28.8" hidden="1" x14ac:dyDescent="0.3">
      <c r="A2029" s="13" t="s">
        <v>5174</v>
      </c>
      <c r="B2029" s="13" t="s">
        <v>5173</v>
      </c>
      <c r="C2029" s="13" t="s">
        <v>373</v>
      </c>
      <c r="D2029" s="13" t="s">
        <v>10372</v>
      </c>
      <c r="E2029" s="13"/>
      <c r="F2029" s="13"/>
      <c r="G2029" t="str">
        <f ca="1">IFERROR(
   IF(
      TODAY() - _xlfn.XLOOKUP(C2029, Historico_de_ventas!F:F, Historico_de_ventas!C:C, "") &lt;= 90,
      "activo",
      "inactivo"
   ),
   "Nuevo Cliente"
)</f>
        <v>inactivo</v>
      </c>
    </row>
    <row r="2030" spans="1:7" hidden="1" x14ac:dyDescent="0.3">
      <c r="A2030" s="13"/>
      <c r="B2030" s="13" t="s">
        <v>10714</v>
      </c>
      <c r="C2030" s="13" t="s">
        <v>6109</v>
      </c>
      <c r="D2030" s="13" t="s">
        <v>10372</v>
      </c>
      <c r="E2030" s="13"/>
      <c r="F2030" s="13"/>
      <c r="G2030" t="str">
        <f ca="1">IFERROR(
   IF(
      TODAY() - _xlfn.XLOOKUP(C2030, Historico_de_ventas!F:F, Historico_de_ventas!C:C, "") &lt;= 90,
      "activo",
      "inactivo"
   ),
   "Nuevo Cliente"
)</f>
        <v>Nuevo Cliente</v>
      </c>
    </row>
    <row r="2031" spans="1:7" ht="28.8" hidden="1" x14ac:dyDescent="0.3">
      <c r="A2031" s="13" t="s">
        <v>40</v>
      </c>
      <c r="B2031" s="13" t="s">
        <v>6818</v>
      </c>
      <c r="C2031" s="13" t="s">
        <v>6817</v>
      </c>
      <c r="D2031" s="13" t="s">
        <v>10372</v>
      </c>
      <c r="E2031" s="13"/>
      <c r="F2031" s="13"/>
      <c r="G2031" t="str">
        <f ca="1">IFERROR(
   IF(
      TODAY() - _xlfn.XLOOKUP(C2031, Historico_de_ventas!F:F, Historico_de_ventas!C:C, "") &lt;= 90,
      "activo",
      "inactivo"
   ),
   "Nuevo Cliente"
)</f>
        <v>Nuevo Cliente</v>
      </c>
    </row>
    <row r="2032" spans="1:7" hidden="1" x14ac:dyDescent="0.3">
      <c r="A2032" s="13" t="s">
        <v>127</v>
      </c>
      <c r="B2032" s="13" t="s">
        <v>8158</v>
      </c>
      <c r="C2032" s="13" t="s">
        <v>8681</v>
      </c>
      <c r="D2032" s="13" t="s">
        <v>10372</v>
      </c>
      <c r="E2032" s="13"/>
      <c r="F2032" s="13"/>
      <c r="G2032" t="str">
        <f ca="1">IFERROR(
   IF(
      TODAY() - _xlfn.XLOOKUP(C2032, Historico_de_ventas!F:F, Historico_de_ventas!C:C, "") &lt;= 90,
      "activo",
      "inactivo"
   ),
   "Nuevo Cliente"
)</f>
        <v>Nuevo Cliente</v>
      </c>
    </row>
    <row r="2033" spans="1:7" hidden="1" x14ac:dyDescent="0.3">
      <c r="A2033" s="13" t="s">
        <v>423</v>
      </c>
      <c r="B2033" s="13"/>
      <c r="C2033" s="13" t="s">
        <v>3798</v>
      </c>
      <c r="D2033" s="13" t="s">
        <v>10372</v>
      </c>
      <c r="E2033" s="13"/>
      <c r="F2033" s="13"/>
      <c r="G2033" t="str">
        <f ca="1">IFERROR(
   IF(
      TODAY() - _xlfn.XLOOKUP(C2033, Historico_de_ventas!F:F, Historico_de_ventas!C:C, "") &lt;= 90,
      "activo",
      "inactivo"
   ),
   "Nuevo Cliente"
)</f>
        <v>Nuevo Cliente</v>
      </c>
    </row>
    <row r="2034" spans="1:7" ht="43.2" hidden="1" x14ac:dyDescent="0.3">
      <c r="A2034" s="13"/>
      <c r="B2034" s="13" t="s">
        <v>5584</v>
      </c>
      <c r="C2034" s="13" t="s">
        <v>1938</v>
      </c>
      <c r="D2034" s="13" t="s">
        <v>10372</v>
      </c>
      <c r="E2034" s="13"/>
      <c r="F2034" s="13"/>
      <c r="G2034" t="str">
        <f ca="1">IFERROR(
   IF(
      TODAY() - _xlfn.XLOOKUP(C2034, Historico_de_ventas!F:F, Historico_de_ventas!C:C, "") &lt;= 90,
      "activo",
      "inactivo"
   ),
   "Nuevo Cliente"
)</f>
        <v>Nuevo Cliente</v>
      </c>
    </row>
    <row r="2035" spans="1:7" ht="28.8" hidden="1" x14ac:dyDescent="0.3">
      <c r="A2035" s="13" t="s">
        <v>677</v>
      </c>
      <c r="B2035" s="13" t="s">
        <v>10723</v>
      </c>
      <c r="C2035" s="13" t="s">
        <v>8682</v>
      </c>
      <c r="D2035" s="13" t="s">
        <v>10372</v>
      </c>
      <c r="E2035" s="13"/>
      <c r="F2035" s="13"/>
      <c r="G2035" t="str">
        <f ca="1">IFERROR(
   IF(
      TODAY() - _xlfn.XLOOKUP(C2035, Historico_de_ventas!F:F, Historico_de_ventas!C:C, "") &lt;= 90,
      "activo",
      "inactivo"
   ),
   "Nuevo Cliente"
)</f>
        <v>inactivo</v>
      </c>
    </row>
    <row r="2036" spans="1:7" ht="28.8" hidden="1" x14ac:dyDescent="0.3">
      <c r="A2036" s="13" t="s">
        <v>106</v>
      </c>
      <c r="B2036" s="13" t="s">
        <v>1705</v>
      </c>
      <c r="C2036" s="13" t="s">
        <v>8683</v>
      </c>
      <c r="D2036" s="13" t="s">
        <v>10372</v>
      </c>
      <c r="E2036" s="13"/>
      <c r="F2036" s="13"/>
      <c r="G2036" t="str">
        <f ca="1">IFERROR(
   IF(
      TODAY() - _xlfn.XLOOKUP(C2036, Historico_de_ventas!F:F, Historico_de_ventas!C:C, "") &lt;= 90,
      "activo",
      "inactivo"
   ),
   "Nuevo Cliente"
)</f>
        <v>inactivo</v>
      </c>
    </row>
    <row r="2037" spans="1:7" hidden="1" x14ac:dyDescent="0.3">
      <c r="A2037" s="13"/>
      <c r="B2037" s="13" t="s">
        <v>7499</v>
      </c>
      <c r="C2037" s="13" t="s">
        <v>5388</v>
      </c>
      <c r="D2037" s="13" t="s">
        <v>10372</v>
      </c>
      <c r="E2037" s="13"/>
      <c r="F2037" s="13"/>
      <c r="G2037" t="str">
        <f ca="1">IFERROR(
   IF(
      TODAY() - _xlfn.XLOOKUP(C2037, Historico_de_ventas!F:F, Historico_de_ventas!C:C, "") &lt;= 90,
      "activo",
      "inactivo"
   ),
   "Nuevo Cliente"
)</f>
        <v>Nuevo Cliente</v>
      </c>
    </row>
    <row r="2038" spans="1:7" ht="28.8" hidden="1" x14ac:dyDescent="0.3">
      <c r="A2038" s="13" t="s">
        <v>401</v>
      </c>
      <c r="B2038" s="13"/>
      <c r="C2038" s="13" t="s">
        <v>8156</v>
      </c>
      <c r="D2038" s="13" t="s">
        <v>10372</v>
      </c>
      <c r="E2038" s="13"/>
      <c r="F2038" s="13"/>
      <c r="G2038" t="str">
        <f ca="1">IFERROR(
   IF(
      TODAY() - _xlfn.XLOOKUP(C2038, Historico_de_ventas!F:F, Historico_de_ventas!C:C, "") &lt;= 90,
      "activo",
      "inactivo"
   ),
   "Nuevo Cliente"
)</f>
        <v>Nuevo Cliente</v>
      </c>
    </row>
    <row r="2039" spans="1:7" hidden="1" x14ac:dyDescent="0.3">
      <c r="A2039" s="13"/>
      <c r="B2039" s="13" t="s">
        <v>6799</v>
      </c>
      <c r="C2039" s="13" t="s">
        <v>6798</v>
      </c>
      <c r="D2039" s="13" t="s">
        <v>10372</v>
      </c>
      <c r="E2039" s="13"/>
      <c r="F2039" s="13"/>
      <c r="G2039" t="str">
        <f ca="1">IFERROR(
   IF(
      TODAY() - _xlfn.XLOOKUP(C2039, Historico_de_ventas!F:F, Historico_de_ventas!C:C, "") &lt;= 90,
      "activo",
      "inactivo"
   ),
   "Nuevo Cliente"
)</f>
        <v>Nuevo Cliente</v>
      </c>
    </row>
    <row r="2040" spans="1:7" ht="28.8" hidden="1" x14ac:dyDescent="0.3">
      <c r="A2040" s="13" t="s">
        <v>87</v>
      </c>
      <c r="B2040" s="13" t="s">
        <v>2448</v>
      </c>
      <c r="C2040" s="13" t="s">
        <v>2083</v>
      </c>
      <c r="D2040" s="13" t="s">
        <v>10372</v>
      </c>
      <c r="E2040" s="13"/>
      <c r="F2040" s="13"/>
      <c r="G2040" t="str">
        <f ca="1">IFERROR(
   IF(
      TODAY() - _xlfn.XLOOKUP(C2040, Historico_de_ventas!F:F, Historico_de_ventas!C:C, "") &lt;= 90,
      "activo",
      "inactivo"
   ),
   "Nuevo Cliente"
)</f>
        <v>Nuevo Cliente</v>
      </c>
    </row>
    <row r="2041" spans="1:7" ht="28.8" hidden="1" x14ac:dyDescent="0.3">
      <c r="A2041" s="13"/>
      <c r="B2041" s="13" t="s">
        <v>13491</v>
      </c>
      <c r="C2041" s="13" t="s">
        <v>13492</v>
      </c>
      <c r="D2041" s="13"/>
      <c r="E2041" s="13"/>
      <c r="F2041" s="13"/>
      <c r="G2041" t="str">
        <f ca="1">IFERROR(
   IF(
      TODAY() - _xlfn.XLOOKUP(C2041, Historico_de_ventas!F:F, Historico_de_ventas!C:C, "") &lt;= 90,
      "activo",
      "inactivo"
   ),
   "Nuevo Cliente"
)</f>
        <v>inactivo</v>
      </c>
    </row>
    <row r="2042" spans="1:7" hidden="1" x14ac:dyDescent="0.3">
      <c r="A2042" s="13"/>
      <c r="B2042" s="13"/>
      <c r="C2042" s="13" t="s">
        <v>1722</v>
      </c>
      <c r="D2042" s="13" t="s">
        <v>10372</v>
      </c>
      <c r="E2042" s="13"/>
      <c r="F2042" s="13"/>
      <c r="G2042" t="str">
        <f ca="1">IFERROR(
   IF(
      TODAY() - _xlfn.XLOOKUP(C2042, Historico_de_ventas!F:F, Historico_de_ventas!C:C, "") &lt;= 90,
      "activo",
      "inactivo"
   ),
   "Nuevo Cliente"
)</f>
        <v>Nuevo Cliente</v>
      </c>
    </row>
    <row r="2043" spans="1:7" ht="28.8" hidden="1" x14ac:dyDescent="0.3">
      <c r="A2043" s="13" t="s">
        <v>451</v>
      </c>
      <c r="B2043" s="13" t="s">
        <v>3914</v>
      </c>
      <c r="C2043" s="13" t="s">
        <v>3913</v>
      </c>
      <c r="D2043" s="13" t="s">
        <v>10372</v>
      </c>
      <c r="E2043" s="13"/>
      <c r="F2043" s="13"/>
      <c r="G2043" t="str">
        <f ca="1">IFERROR(
   IF(
      TODAY() - _xlfn.XLOOKUP(C2043, Historico_de_ventas!F:F, Historico_de_ventas!C:C, "") &lt;= 90,
      "activo",
      "inactivo"
   ),
   "Nuevo Cliente"
)</f>
        <v>Nuevo Cliente</v>
      </c>
    </row>
    <row r="2044" spans="1:7" hidden="1" x14ac:dyDescent="0.3">
      <c r="A2044" s="13"/>
      <c r="B2044" s="13"/>
      <c r="C2044" s="13" t="s">
        <v>4407</v>
      </c>
      <c r="D2044" s="13" t="s">
        <v>10372</v>
      </c>
      <c r="E2044" s="13"/>
      <c r="F2044" s="13"/>
      <c r="G2044" t="str">
        <f ca="1">IFERROR(
   IF(
      TODAY() - _xlfn.XLOOKUP(C2044, Historico_de_ventas!F:F, Historico_de_ventas!C:C, "") &lt;= 90,
      "activo",
      "inactivo"
   ),
   "Nuevo Cliente"
)</f>
        <v>Nuevo Cliente</v>
      </c>
    </row>
    <row r="2045" spans="1:7" hidden="1" x14ac:dyDescent="0.3">
      <c r="A2045" s="13" t="s">
        <v>244</v>
      </c>
      <c r="B2045" s="13" t="s">
        <v>119</v>
      </c>
      <c r="C2045" s="13" t="s">
        <v>765</v>
      </c>
      <c r="D2045" s="13" t="s">
        <v>10372</v>
      </c>
      <c r="E2045" s="13"/>
      <c r="F2045" s="13"/>
      <c r="G2045" t="str">
        <f ca="1">IFERROR(
   IF(
      TODAY() - _xlfn.XLOOKUP(C2045, Historico_de_ventas!F:F, Historico_de_ventas!C:C, "") &lt;= 90,
      "activo",
      "inactivo"
   ),
   "Nuevo Cliente"
)</f>
        <v>Nuevo Cliente</v>
      </c>
    </row>
    <row r="2046" spans="1:7" ht="28.8" hidden="1" x14ac:dyDescent="0.3">
      <c r="A2046" s="13" t="s">
        <v>336</v>
      </c>
      <c r="B2046" s="13" t="s">
        <v>4601</v>
      </c>
      <c r="C2046" s="13" t="s">
        <v>4600</v>
      </c>
      <c r="D2046" s="13" t="s">
        <v>10372</v>
      </c>
      <c r="E2046" s="13"/>
      <c r="F2046" s="13"/>
      <c r="G2046" t="str">
        <f ca="1">IFERROR(
   IF(
      TODAY() - _xlfn.XLOOKUP(C2046, Historico_de_ventas!F:F, Historico_de_ventas!C:C, "") &lt;= 90,
      "activo",
      "inactivo"
   ),
   "Nuevo Cliente"
)</f>
        <v>Nuevo Cliente</v>
      </c>
    </row>
    <row r="2047" spans="1:7" ht="28.8" hidden="1" x14ac:dyDescent="0.3">
      <c r="A2047" s="13" t="s">
        <v>135</v>
      </c>
      <c r="B2047" s="13" t="s">
        <v>10724</v>
      </c>
      <c r="C2047" s="13" t="s">
        <v>8684</v>
      </c>
      <c r="D2047" s="13" t="s">
        <v>10372</v>
      </c>
      <c r="E2047" s="13"/>
      <c r="F2047" s="13"/>
      <c r="G2047" t="str">
        <f ca="1">IFERROR(
   IF(
      TODAY() - _xlfn.XLOOKUP(C2047, Historico_de_ventas!F:F, Historico_de_ventas!C:C, "") &lt;= 90,
      "activo",
      "inactivo"
   ),
   "Nuevo Cliente"
)</f>
        <v>Nuevo Cliente</v>
      </c>
    </row>
    <row r="2048" spans="1:7" ht="43.2" hidden="1" x14ac:dyDescent="0.3">
      <c r="A2048" s="13" t="s">
        <v>10305</v>
      </c>
      <c r="B2048" s="13" t="s">
        <v>10725</v>
      </c>
      <c r="C2048" s="13" t="s">
        <v>8685</v>
      </c>
      <c r="D2048" s="13" t="s">
        <v>10372</v>
      </c>
      <c r="E2048" s="13"/>
      <c r="F2048" s="13"/>
      <c r="G2048" t="str">
        <f ca="1">IFERROR(
   IF(
      TODAY() - _xlfn.XLOOKUP(C2048, Historico_de_ventas!F:F, Historico_de_ventas!C:C, "") &lt;= 90,
      "activo",
      "inactivo"
   ),
   "Nuevo Cliente"
)</f>
        <v>Nuevo Cliente</v>
      </c>
    </row>
    <row r="2049" spans="1:7" ht="43.2" hidden="1" x14ac:dyDescent="0.3">
      <c r="A2049" s="13" t="s">
        <v>814</v>
      </c>
      <c r="B2049" s="13" t="s">
        <v>6331</v>
      </c>
      <c r="C2049" s="13" t="s">
        <v>8686</v>
      </c>
      <c r="D2049" s="13" t="s">
        <v>10372</v>
      </c>
      <c r="E2049" s="13"/>
      <c r="F2049" s="13"/>
      <c r="G2049" t="str">
        <f ca="1">IFERROR(
   IF(
      TODAY() - _xlfn.XLOOKUP(C2049, Historico_de_ventas!F:F, Historico_de_ventas!C:C, "") &lt;= 90,
      "activo",
      "inactivo"
   ),
   "Nuevo Cliente"
)</f>
        <v>activo</v>
      </c>
    </row>
    <row r="2050" spans="1:7" hidden="1" x14ac:dyDescent="0.3">
      <c r="A2050" s="13" t="s">
        <v>49</v>
      </c>
      <c r="B2050" s="13"/>
      <c r="C2050" s="13" t="s">
        <v>3408</v>
      </c>
      <c r="D2050" s="13" t="s">
        <v>10372</v>
      </c>
      <c r="E2050" s="13"/>
      <c r="F2050" s="13"/>
      <c r="G2050" t="str">
        <f ca="1">IFERROR(
   IF(
      TODAY() - _xlfn.XLOOKUP(C2050, Historico_de_ventas!F:F, Historico_de_ventas!C:C, "") &lt;= 90,
      "activo",
      "inactivo"
   ),
   "Nuevo Cliente"
)</f>
        <v>Nuevo Cliente</v>
      </c>
    </row>
    <row r="2051" spans="1:7" hidden="1" x14ac:dyDescent="0.3">
      <c r="A2051" s="13" t="s">
        <v>84</v>
      </c>
      <c r="B2051" s="13" t="s">
        <v>10726</v>
      </c>
      <c r="C2051" s="13" t="s">
        <v>8687</v>
      </c>
      <c r="D2051" s="13" t="s">
        <v>10372</v>
      </c>
      <c r="E2051" s="13"/>
      <c r="F2051" s="13"/>
      <c r="G2051" t="str">
        <f ca="1">IFERROR(
   IF(
      TODAY() - _xlfn.XLOOKUP(C2051, Historico_de_ventas!F:F, Historico_de_ventas!C:C, "") &lt;= 90,
      "activo",
      "inactivo"
   ),
   "Nuevo Cliente"
)</f>
        <v>Nuevo Cliente</v>
      </c>
    </row>
    <row r="2052" spans="1:7" hidden="1" x14ac:dyDescent="0.3">
      <c r="A2052" s="13"/>
      <c r="B2052" s="13" t="s">
        <v>6862</v>
      </c>
      <c r="C2052" s="13" t="s">
        <v>5668</v>
      </c>
      <c r="D2052" s="13" t="s">
        <v>10372</v>
      </c>
      <c r="E2052" s="13"/>
      <c r="F2052" s="13"/>
      <c r="G2052" t="str">
        <f ca="1">IFERROR(
   IF(
      TODAY() - _xlfn.XLOOKUP(C2052, Historico_de_ventas!F:F, Historico_de_ventas!C:C, "") &lt;= 90,
      "activo",
      "inactivo"
   ),
   "Nuevo Cliente"
)</f>
        <v>Nuevo Cliente</v>
      </c>
    </row>
    <row r="2053" spans="1:7" hidden="1" x14ac:dyDescent="0.3">
      <c r="A2053" s="13" t="s">
        <v>116</v>
      </c>
      <c r="B2053" s="13" t="s">
        <v>10727</v>
      </c>
      <c r="C2053" s="13" t="s">
        <v>8688</v>
      </c>
      <c r="D2053" s="13" t="s">
        <v>10372</v>
      </c>
      <c r="E2053" s="13"/>
      <c r="F2053" s="13"/>
      <c r="G2053" t="str">
        <f ca="1">IFERROR(
   IF(
      TODAY() - _xlfn.XLOOKUP(C2053, Historico_de_ventas!F:F, Historico_de_ventas!C:C, "") &lt;= 90,
      "activo",
      "inactivo"
   ),
   "Nuevo Cliente"
)</f>
        <v>inactivo</v>
      </c>
    </row>
    <row r="2054" spans="1:7" ht="28.8" hidden="1" x14ac:dyDescent="0.3">
      <c r="A2054" s="13" t="s">
        <v>49</v>
      </c>
      <c r="B2054" s="13" t="s">
        <v>623</v>
      </c>
      <c r="C2054" s="13" t="s">
        <v>622</v>
      </c>
      <c r="D2054" s="13" t="s">
        <v>10372</v>
      </c>
      <c r="E2054" s="13"/>
      <c r="F2054" s="13"/>
      <c r="G2054" t="str">
        <f ca="1">IFERROR(
   IF(
      TODAY() - _xlfn.XLOOKUP(C2054, Historico_de_ventas!F:F, Historico_de_ventas!C:C, "") &lt;= 90,
      "activo",
      "inactivo"
   ),
   "Nuevo Cliente"
)</f>
        <v>Nuevo Cliente</v>
      </c>
    </row>
    <row r="2055" spans="1:7" hidden="1" x14ac:dyDescent="0.3">
      <c r="A2055" s="13"/>
      <c r="B2055" s="13"/>
      <c r="C2055" s="13" t="s">
        <v>4280</v>
      </c>
      <c r="D2055" s="13" t="s">
        <v>10372</v>
      </c>
      <c r="E2055" s="13"/>
      <c r="F2055" s="13"/>
      <c r="G2055" t="str">
        <f ca="1">IFERROR(
   IF(
      TODAY() - _xlfn.XLOOKUP(C2055, Historico_de_ventas!F:F, Historico_de_ventas!C:C, "") &lt;= 90,
      "activo",
      "inactivo"
   ),
   "Nuevo Cliente"
)</f>
        <v>Nuevo Cliente</v>
      </c>
    </row>
    <row r="2056" spans="1:7" hidden="1" x14ac:dyDescent="0.3">
      <c r="A2056" s="13" t="s">
        <v>49</v>
      </c>
      <c r="B2056" s="13" t="s">
        <v>2786</v>
      </c>
      <c r="C2056" s="13" t="s">
        <v>1376</v>
      </c>
      <c r="D2056" s="13" t="s">
        <v>10372</v>
      </c>
      <c r="E2056" s="13"/>
      <c r="F2056" s="13"/>
      <c r="G2056" t="str">
        <f ca="1">IFERROR(
   IF(
      TODAY() - _xlfn.XLOOKUP(C2056, Historico_de_ventas!F:F, Historico_de_ventas!C:C, "") &lt;= 90,
      "activo",
      "inactivo"
   ),
   "Nuevo Cliente"
)</f>
        <v>Nuevo Cliente</v>
      </c>
    </row>
    <row r="2057" spans="1:7" ht="28.8" hidden="1" x14ac:dyDescent="0.3">
      <c r="A2057" s="13" t="s">
        <v>49</v>
      </c>
      <c r="B2057" s="13" t="s">
        <v>10719</v>
      </c>
      <c r="C2057" s="13" t="s">
        <v>8689</v>
      </c>
      <c r="D2057" s="13" t="s">
        <v>10372</v>
      </c>
      <c r="E2057" s="13"/>
      <c r="F2057" s="13"/>
      <c r="G2057" t="str">
        <f ca="1">IFERROR(
   IF(
      TODAY() - _xlfn.XLOOKUP(C2057, Historico_de_ventas!F:F, Historico_de_ventas!C:C, "") &lt;= 90,
      "activo",
      "inactivo"
   ),
   "Nuevo Cliente"
)</f>
        <v>Nuevo Cliente</v>
      </c>
    </row>
    <row r="2058" spans="1:7" hidden="1" x14ac:dyDescent="0.3">
      <c r="A2058" s="13"/>
      <c r="B2058" s="13" t="s">
        <v>13493</v>
      </c>
      <c r="C2058" s="13" t="s">
        <v>13494</v>
      </c>
      <c r="D2058" s="13" t="s">
        <v>10372</v>
      </c>
      <c r="E2058" s="13"/>
      <c r="F2058" s="13"/>
      <c r="G2058" t="str">
        <f ca="1">IFERROR(
   IF(
      TODAY() - _xlfn.XLOOKUP(C2058, Historico_de_ventas!F:F, Historico_de_ventas!C:C, "") &lt;= 90,
      "activo",
      "inactivo"
   ),
   "Nuevo Cliente"
)</f>
        <v>inactivo</v>
      </c>
    </row>
    <row r="2059" spans="1:7" hidden="1" x14ac:dyDescent="0.3">
      <c r="A2059" s="13" t="s">
        <v>49</v>
      </c>
      <c r="B2059" s="13" t="s">
        <v>5794</v>
      </c>
      <c r="C2059" s="13" t="s">
        <v>8690</v>
      </c>
      <c r="D2059" s="13" t="s">
        <v>10372</v>
      </c>
      <c r="E2059" s="13"/>
      <c r="F2059" s="13"/>
      <c r="G2059" t="str">
        <f ca="1">IFERROR(
   IF(
      TODAY() - _xlfn.XLOOKUP(C2059, Historico_de_ventas!F:F, Historico_de_ventas!C:C, "") &lt;= 90,
      "activo",
      "inactivo"
   ),
   "Nuevo Cliente"
)</f>
        <v>Nuevo Cliente</v>
      </c>
    </row>
    <row r="2060" spans="1:7" hidden="1" x14ac:dyDescent="0.3">
      <c r="A2060" s="13"/>
      <c r="B2060" s="13" t="s">
        <v>13495</v>
      </c>
      <c r="C2060" s="13" t="s">
        <v>8691</v>
      </c>
      <c r="D2060" s="13" t="s">
        <v>10372</v>
      </c>
      <c r="E2060" s="13"/>
      <c r="F2060" s="13"/>
      <c r="G2060" t="str">
        <f ca="1">IFERROR(
   IF(
      TODAY() - _xlfn.XLOOKUP(C2060, Historico_de_ventas!F:F, Historico_de_ventas!C:C, "") &lt;= 90,
      "activo",
      "inactivo"
   ),
   "Nuevo Cliente"
)</f>
        <v>inactivo</v>
      </c>
    </row>
    <row r="2061" spans="1:7" hidden="1" x14ac:dyDescent="0.3">
      <c r="A2061" s="13"/>
      <c r="B2061" s="13" t="s">
        <v>6031</v>
      </c>
      <c r="C2061" s="13" t="s">
        <v>2079</v>
      </c>
      <c r="D2061" s="13" t="s">
        <v>10372</v>
      </c>
      <c r="E2061" s="13"/>
      <c r="F2061" s="13"/>
      <c r="G2061" t="str">
        <f ca="1">IFERROR(
   IF(
      TODAY() - _xlfn.XLOOKUP(C2061, Historico_de_ventas!F:F, Historico_de_ventas!C:C, "") &lt;= 90,
      "activo",
      "inactivo"
   ),
   "Nuevo Cliente"
)</f>
        <v>Nuevo Cliente</v>
      </c>
    </row>
    <row r="2062" spans="1:7" ht="57.6" x14ac:dyDescent="0.3">
      <c r="A2062" s="13" t="s">
        <v>451</v>
      </c>
      <c r="B2062" s="13" t="s">
        <v>13496</v>
      </c>
      <c r="C2062" s="13" t="s">
        <v>13497</v>
      </c>
      <c r="D2062" s="13" t="s">
        <v>10372</v>
      </c>
      <c r="E2062" s="13" t="s">
        <v>13036</v>
      </c>
      <c r="F2062" s="13"/>
      <c r="G2062" t="str">
        <f ca="1">IFERROR(
   IF(
      TODAY() - _xlfn.XLOOKUP(C2062, Historico_de_ventas!F:F, Historico_de_ventas!C:C, "") &lt;= 90,
      "activo",
      "inactivo"
   ),
   "Nuevo Cliente"
)</f>
        <v>inactivo</v>
      </c>
    </row>
    <row r="2063" spans="1:7" ht="28.8" hidden="1" x14ac:dyDescent="0.3">
      <c r="A2063" s="13" t="s">
        <v>49</v>
      </c>
      <c r="B2063" s="13" t="s">
        <v>992</v>
      </c>
      <c r="C2063" s="13" t="s">
        <v>991</v>
      </c>
      <c r="D2063" s="13" t="s">
        <v>10372</v>
      </c>
      <c r="E2063" s="13"/>
      <c r="F2063" s="13"/>
      <c r="G2063" t="str">
        <f ca="1">IFERROR(
   IF(
      TODAY() - _xlfn.XLOOKUP(C2063, Historico_de_ventas!F:F, Historico_de_ventas!C:C, "") &lt;= 90,
      "activo",
      "inactivo"
   ),
   "Nuevo Cliente"
)</f>
        <v>Nuevo Cliente</v>
      </c>
    </row>
    <row r="2064" spans="1:7" hidden="1" x14ac:dyDescent="0.3">
      <c r="A2064" s="13" t="s">
        <v>6</v>
      </c>
      <c r="B2064" s="13"/>
      <c r="C2064" s="13" t="s">
        <v>5201</v>
      </c>
      <c r="D2064" s="13" t="s">
        <v>10372</v>
      </c>
      <c r="E2064" s="13"/>
      <c r="F2064" s="13"/>
      <c r="G2064" t="str">
        <f ca="1">IFERROR(
   IF(
      TODAY() - _xlfn.XLOOKUP(C2064, Historico_de_ventas!F:F, Historico_de_ventas!C:C, "") &lt;= 90,
      "activo",
      "inactivo"
   ),
   "Nuevo Cliente"
)</f>
        <v>Nuevo Cliente</v>
      </c>
    </row>
    <row r="2065" spans="1:7" ht="28.8" hidden="1" x14ac:dyDescent="0.3">
      <c r="A2065" s="13" t="s">
        <v>49</v>
      </c>
      <c r="B2065" s="13" t="s">
        <v>3021</v>
      </c>
      <c r="C2065" s="13" t="s">
        <v>984</v>
      </c>
      <c r="D2065" s="13" t="s">
        <v>10372</v>
      </c>
      <c r="E2065" s="13"/>
      <c r="F2065" s="13"/>
      <c r="G2065" t="str">
        <f ca="1">IFERROR(
   IF(
      TODAY() - _xlfn.XLOOKUP(C2065, Historico_de_ventas!F:F, Historico_de_ventas!C:C, "") &lt;= 90,
      "activo",
      "inactivo"
   ),
   "Nuevo Cliente"
)</f>
        <v>Nuevo Cliente</v>
      </c>
    </row>
    <row r="2066" spans="1:7" ht="28.8" hidden="1" x14ac:dyDescent="0.3">
      <c r="A2066" s="13"/>
      <c r="B2066" s="13"/>
      <c r="C2066" s="13" t="s">
        <v>13498</v>
      </c>
      <c r="D2066" s="13"/>
      <c r="E2066" s="13"/>
      <c r="F2066" s="13"/>
      <c r="G2066" t="str">
        <f ca="1">IFERROR(
   IF(
      TODAY() - _xlfn.XLOOKUP(C2066, Historico_de_ventas!F:F, Historico_de_ventas!C:C, "") &lt;= 90,
      "activo",
      "inactivo"
   ),
   "Nuevo Cliente"
)</f>
        <v>inactivo</v>
      </c>
    </row>
    <row r="2067" spans="1:7" hidden="1" x14ac:dyDescent="0.3">
      <c r="A2067" s="13"/>
      <c r="B2067" s="13"/>
      <c r="C2067" s="13" t="s">
        <v>13499</v>
      </c>
      <c r="D2067" s="13"/>
      <c r="E2067" s="13"/>
      <c r="F2067" s="13"/>
      <c r="G2067" t="str">
        <f ca="1">IFERROR(
   IF(
      TODAY() - _xlfn.XLOOKUP(C2067, Historico_de_ventas!F:F, Historico_de_ventas!C:C, "") &lt;= 90,
      "activo",
      "inactivo"
   ),
   "Nuevo Cliente"
)</f>
        <v>Nuevo Cliente</v>
      </c>
    </row>
    <row r="2068" spans="1:7" hidden="1" x14ac:dyDescent="0.3">
      <c r="A2068" s="13" t="s">
        <v>56</v>
      </c>
      <c r="B2068" s="13" t="s">
        <v>10729</v>
      </c>
      <c r="C2068" s="13" t="s">
        <v>8692</v>
      </c>
      <c r="D2068" s="13" t="s">
        <v>10372</v>
      </c>
      <c r="E2068" s="13"/>
      <c r="F2068" s="13"/>
      <c r="G2068" t="str">
        <f ca="1">IFERROR(
   IF(
      TODAY() - _xlfn.XLOOKUP(C2068, Historico_de_ventas!F:F, Historico_de_ventas!C:C, "") &lt;= 90,
      "activo",
      "inactivo"
   ),
   "Nuevo Cliente"
)</f>
        <v>inactivo</v>
      </c>
    </row>
    <row r="2069" spans="1:7" hidden="1" x14ac:dyDescent="0.3">
      <c r="A2069" s="13" t="s">
        <v>73</v>
      </c>
      <c r="B2069" s="13" t="s">
        <v>5933</v>
      </c>
      <c r="C2069" s="13" t="s">
        <v>5932</v>
      </c>
      <c r="D2069" s="13" t="s">
        <v>10372</v>
      </c>
      <c r="E2069" s="13"/>
      <c r="F2069" s="13"/>
      <c r="G2069" t="str">
        <f ca="1">IFERROR(
   IF(
      TODAY() - _xlfn.XLOOKUP(C2069, Historico_de_ventas!F:F, Historico_de_ventas!C:C, "") &lt;= 90,
      "activo",
      "inactivo"
   ),
   "Nuevo Cliente"
)</f>
        <v>Nuevo Cliente</v>
      </c>
    </row>
    <row r="2070" spans="1:7" hidden="1" x14ac:dyDescent="0.3">
      <c r="A2070" s="13" t="s">
        <v>10306</v>
      </c>
      <c r="B2070" s="13"/>
      <c r="C2070" s="13" t="s">
        <v>8693</v>
      </c>
      <c r="D2070" s="13" t="s">
        <v>10372</v>
      </c>
      <c r="E2070" s="13"/>
      <c r="F2070" s="13"/>
      <c r="G2070" t="str">
        <f ca="1">IFERROR(
   IF(
      TODAY() - _xlfn.XLOOKUP(C2070, Historico_de_ventas!F:F, Historico_de_ventas!C:C, "") &lt;= 90,
      "activo",
      "inactivo"
   ),
   "Nuevo Cliente"
)</f>
        <v>Nuevo Cliente</v>
      </c>
    </row>
    <row r="2071" spans="1:7" ht="28.8" hidden="1" x14ac:dyDescent="0.3">
      <c r="A2071" s="13" t="s">
        <v>327</v>
      </c>
      <c r="B2071" s="13" t="s">
        <v>10730</v>
      </c>
      <c r="C2071" s="13" t="s">
        <v>8694</v>
      </c>
      <c r="D2071" s="13" t="s">
        <v>10372</v>
      </c>
      <c r="E2071" s="13"/>
      <c r="F2071" s="13"/>
      <c r="G2071" t="str">
        <f ca="1">IFERROR(
   IF(
      TODAY() - _xlfn.XLOOKUP(C2071, Historico_de_ventas!F:F, Historico_de_ventas!C:C, "") &lt;= 90,
      "activo",
      "inactivo"
   ),
   "Nuevo Cliente"
)</f>
        <v>Nuevo Cliente</v>
      </c>
    </row>
    <row r="2072" spans="1:7" hidden="1" x14ac:dyDescent="0.3">
      <c r="A2072" s="13"/>
      <c r="B2072" s="13"/>
      <c r="C2072" s="13" t="s">
        <v>4594</v>
      </c>
      <c r="D2072" s="13" t="s">
        <v>10372</v>
      </c>
      <c r="E2072" s="13"/>
      <c r="F2072" s="13"/>
      <c r="G2072" t="str">
        <f ca="1">IFERROR(
   IF(
      TODAY() - _xlfn.XLOOKUP(C2072, Historico_de_ventas!F:F, Historico_de_ventas!C:C, "") &lt;= 90,
      "activo",
      "inactivo"
   ),
   "Nuevo Cliente"
)</f>
        <v>Nuevo Cliente</v>
      </c>
    </row>
    <row r="2073" spans="1:7" ht="28.8" hidden="1" x14ac:dyDescent="0.3">
      <c r="A2073" s="13"/>
      <c r="B2073" s="13" t="s">
        <v>13500</v>
      </c>
      <c r="C2073" s="13" t="s">
        <v>13501</v>
      </c>
      <c r="D2073" s="13" t="s">
        <v>10372</v>
      </c>
      <c r="E2073" s="13"/>
      <c r="F2073" s="13"/>
      <c r="G2073" t="str">
        <f ca="1">IFERROR(
   IF(
      TODAY() - _xlfn.XLOOKUP(C2073, Historico_de_ventas!F:F, Historico_de_ventas!C:C, "") &lt;= 90,
      "activo",
      "inactivo"
   ),
   "Nuevo Cliente"
)</f>
        <v>Nuevo Cliente</v>
      </c>
    </row>
    <row r="2074" spans="1:7" ht="28.8" hidden="1" x14ac:dyDescent="0.3">
      <c r="A2074" s="13"/>
      <c r="B2074" s="13" t="s">
        <v>13502</v>
      </c>
      <c r="C2074" s="13" t="s">
        <v>13503</v>
      </c>
      <c r="D2074" s="13"/>
      <c r="E2074" s="13"/>
      <c r="F2074" s="13"/>
      <c r="G2074" t="str">
        <f ca="1">IFERROR(
   IF(
      TODAY() - _xlfn.XLOOKUP(C2074, Historico_de_ventas!F:F, Historico_de_ventas!C:C, "") &lt;= 90,
      "activo",
      "inactivo"
   ),
   "Nuevo Cliente"
)</f>
        <v>Nuevo Cliente</v>
      </c>
    </row>
    <row r="2075" spans="1:7" ht="28.8" hidden="1" x14ac:dyDescent="0.3">
      <c r="A2075" s="13" t="s">
        <v>49</v>
      </c>
      <c r="B2075" s="13" t="s">
        <v>8157</v>
      </c>
      <c r="C2075" s="13" t="s">
        <v>4437</v>
      </c>
      <c r="D2075" s="13" t="s">
        <v>10372</v>
      </c>
      <c r="E2075" s="13"/>
      <c r="F2075" s="13"/>
      <c r="G2075" t="str">
        <f ca="1">IFERROR(
   IF(
      TODAY() - _xlfn.XLOOKUP(C2075, Historico_de_ventas!F:F, Historico_de_ventas!C:C, "") &lt;= 90,
      "activo",
      "inactivo"
   ),
   "Nuevo Cliente"
)</f>
        <v>Nuevo Cliente</v>
      </c>
    </row>
    <row r="2076" spans="1:7" hidden="1" x14ac:dyDescent="0.3">
      <c r="A2076" s="13" t="s">
        <v>127</v>
      </c>
      <c r="B2076" s="13" t="s">
        <v>4810</v>
      </c>
      <c r="C2076" s="13" t="s">
        <v>4809</v>
      </c>
      <c r="D2076" s="13" t="s">
        <v>10372</v>
      </c>
      <c r="E2076" s="13"/>
      <c r="F2076" s="13"/>
      <c r="G2076" t="str">
        <f ca="1">IFERROR(
   IF(
      TODAY() - _xlfn.XLOOKUP(C2076, Historico_de_ventas!F:F, Historico_de_ventas!C:C, "") &lt;= 90,
      "activo",
      "inactivo"
   ),
   "Nuevo Cliente"
)</f>
        <v>Nuevo Cliente</v>
      </c>
    </row>
    <row r="2077" spans="1:7" hidden="1" x14ac:dyDescent="0.3">
      <c r="A2077" s="13"/>
      <c r="B2077" s="13"/>
      <c r="C2077" s="13" t="s">
        <v>5608</v>
      </c>
      <c r="D2077" s="13" t="s">
        <v>10372</v>
      </c>
      <c r="E2077" s="13"/>
      <c r="F2077" s="13"/>
      <c r="G2077" t="str">
        <f ca="1">IFERROR(
   IF(
      TODAY() - _xlfn.XLOOKUP(C2077, Historico_de_ventas!F:F, Historico_de_ventas!C:C, "") &lt;= 90,
      "activo",
      "inactivo"
   ),
   "Nuevo Cliente"
)</f>
        <v>Nuevo Cliente</v>
      </c>
    </row>
    <row r="2078" spans="1:7" ht="28.8" hidden="1" x14ac:dyDescent="0.3">
      <c r="A2078" s="13"/>
      <c r="B2078" s="13" t="s">
        <v>6818</v>
      </c>
      <c r="C2078" s="13" t="s">
        <v>5600</v>
      </c>
      <c r="D2078" s="13" t="s">
        <v>10372</v>
      </c>
      <c r="E2078" s="13"/>
      <c r="F2078" s="13"/>
      <c r="G2078" t="str">
        <f ca="1">IFERROR(
   IF(
      TODAY() - _xlfn.XLOOKUP(C2078, Historico_de_ventas!F:F, Historico_de_ventas!C:C, "") &lt;= 90,
      "activo",
      "inactivo"
   ),
   "Nuevo Cliente"
)</f>
        <v>Nuevo Cliente</v>
      </c>
    </row>
    <row r="2079" spans="1:7" hidden="1" x14ac:dyDescent="0.3">
      <c r="A2079" s="13" t="s">
        <v>87</v>
      </c>
      <c r="B2079" s="13" t="s">
        <v>5390</v>
      </c>
      <c r="C2079" s="13" t="s">
        <v>5389</v>
      </c>
      <c r="D2079" s="13" t="s">
        <v>10372</v>
      </c>
      <c r="E2079" s="13"/>
      <c r="F2079" s="13"/>
      <c r="G2079" t="str">
        <f ca="1">IFERROR(
   IF(
      TODAY() - _xlfn.XLOOKUP(C2079, Historico_de_ventas!F:F, Historico_de_ventas!C:C, "") &lt;= 90,
      "activo",
      "inactivo"
   ),
   "Nuevo Cliente"
)</f>
        <v>inactivo</v>
      </c>
    </row>
    <row r="2080" spans="1:7" hidden="1" x14ac:dyDescent="0.3">
      <c r="A2080" s="13" t="s">
        <v>56</v>
      </c>
      <c r="B2080" s="13" t="s">
        <v>10731</v>
      </c>
      <c r="C2080" s="13" t="s">
        <v>8695</v>
      </c>
      <c r="D2080" s="13" t="s">
        <v>10372</v>
      </c>
      <c r="E2080" s="13"/>
      <c r="F2080" s="13"/>
      <c r="G2080" t="str">
        <f ca="1">IFERROR(
   IF(
      TODAY() - _xlfn.XLOOKUP(C2080, Historico_de_ventas!F:F, Historico_de_ventas!C:C, "") &lt;= 90,
      "activo",
      "inactivo"
   ),
   "Nuevo Cliente"
)</f>
        <v>inactivo</v>
      </c>
    </row>
    <row r="2081" spans="1:7" hidden="1" x14ac:dyDescent="0.3">
      <c r="A2081" s="13"/>
      <c r="B2081" s="13"/>
      <c r="C2081" s="13" t="s">
        <v>3549</v>
      </c>
      <c r="D2081" s="13" t="s">
        <v>10372</v>
      </c>
      <c r="E2081" s="13"/>
      <c r="F2081" s="13"/>
      <c r="G2081" t="str">
        <f ca="1">IFERROR(
   IF(
      TODAY() - _xlfn.XLOOKUP(C2081, Historico_de_ventas!F:F, Historico_de_ventas!C:C, "") &lt;= 90,
      "activo",
      "inactivo"
   ),
   "Nuevo Cliente"
)</f>
        <v>Nuevo Cliente</v>
      </c>
    </row>
    <row r="2082" spans="1:7" hidden="1" x14ac:dyDescent="0.3">
      <c r="A2082" s="13" t="s">
        <v>2755</v>
      </c>
      <c r="B2082" s="13" t="s">
        <v>5693</v>
      </c>
      <c r="C2082" s="13" t="s">
        <v>5692</v>
      </c>
      <c r="D2082" s="13" t="s">
        <v>10372</v>
      </c>
      <c r="E2082" s="13"/>
      <c r="F2082" s="13"/>
      <c r="G2082" t="str">
        <f ca="1">IFERROR(
   IF(
      TODAY() - _xlfn.XLOOKUP(C2082, Historico_de_ventas!F:F, Historico_de_ventas!C:C, "") &lt;= 90,
      "activo",
      "inactivo"
   ),
   "Nuevo Cliente"
)</f>
        <v>Nuevo Cliente</v>
      </c>
    </row>
    <row r="2083" spans="1:7" hidden="1" x14ac:dyDescent="0.3">
      <c r="A2083" s="13"/>
      <c r="B2083" s="13"/>
      <c r="C2083" s="13" t="s">
        <v>5610</v>
      </c>
      <c r="D2083" s="13" t="s">
        <v>10372</v>
      </c>
      <c r="E2083" s="13"/>
      <c r="F2083" s="13"/>
      <c r="G2083" t="str">
        <f ca="1">IFERROR(
   IF(
      TODAY() - _xlfn.XLOOKUP(C2083, Historico_de_ventas!F:F, Historico_de_ventas!C:C, "") &lt;= 90,
      "activo",
      "inactivo"
   ),
   "Nuevo Cliente"
)</f>
        <v>Nuevo Cliente</v>
      </c>
    </row>
    <row r="2084" spans="1:7" hidden="1" x14ac:dyDescent="0.3">
      <c r="A2084" s="13"/>
      <c r="B2084" s="13"/>
      <c r="C2084" s="13" t="s">
        <v>6429</v>
      </c>
      <c r="D2084" s="13" t="s">
        <v>10372</v>
      </c>
      <c r="E2084" s="13"/>
      <c r="F2084" s="13"/>
      <c r="G2084" t="str">
        <f ca="1">IFERROR(
   IF(
      TODAY() - _xlfn.XLOOKUP(C2084, Historico_de_ventas!F:F, Historico_de_ventas!C:C, "") &lt;= 90,
      "activo",
      "inactivo"
   ),
   "Nuevo Cliente"
)</f>
        <v>Nuevo Cliente</v>
      </c>
    </row>
    <row r="2085" spans="1:7" ht="28.8" hidden="1" x14ac:dyDescent="0.3">
      <c r="A2085" s="13" t="s">
        <v>2360</v>
      </c>
      <c r="B2085" s="13" t="s">
        <v>2359</v>
      </c>
      <c r="C2085" s="13" t="s">
        <v>2358</v>
      </c>
      <c r="D2085" s="13" t="s">
        <v>10372</v>
      </c>
      <c r="E2085" s="13"/>
      <c r="F2085" s="13"/>
      <c r="G2085" t="str">
        <f ca="1">IFERROR(
   IF(
      TODAY() - _xlfn.XLOOKUP(C2085, Historico_de_ventas!F:F, Historico_de_ventas!C:C, "") &lt;= 90,
      "activo",
      "inactivo"
   ),
   "Nuevo Cliente"
)</f>
        <v>Nuevo Cliente</v>
      </c>
    </row>
    <row r="2086" spans="1:7" ht="57.6" x14ac:dyDescent="0.3">
      <c r="A2086" s="13"/>
      <c r="B2086" s="13" t="s">
        <v>7442</v>
      </c>
      <c r="C2086" s="13" t="s">
        <v>1296</v>
      </c>
      <c r="D2086" s="13" t="s">
        <v>10372</v>
      </c>
      <c r="E2086" s="13" t="s">
        <v>13036</v>
      </c>
      <c r="F2086" s="13"/>
      <c r="G2086" t="str">
        <f ca="1">IFERROR(
   IF(
      TODAY() - _xlfn.XLOOKUP(C2086, Historico_de_ventas!F:F, Historico_de_ventas!C:C, "") &lt;= 90,
      "activo",
      "inactivo"
   ),
   "Nuevo Cliente"
)</f>
        <v>inactivo</v>
      </c>
    </row>
    <row r="2087" spans="1:7" ht="28.8" hidden="1" x14ac:dyDescent="0.3">
      <c r="A2087" s="13"/>
      <c r="B2087" s="13" t="s">
        <v>3097</v>
      </c>
      <c r="C2087" s="13" t="s">
        <v>1253</v>
      </c>
      <c r="D2087" s="13" t="s">
        <v>10372</v>
      </c>
      <c r="E2087" s="13"/>
      <c r="F2087" s="13"/>
      <c r="G2087" t="str">
        <f ca="1">IFERROR(
   IF(
      TODAY() - _xlfn.XLOOKUP(C2087, Historico_de_ventas!F:F, Historico_de_ventas!C:C, "") &lt;= 90,
      "activo",
      "inactivo"
   ),
   "Nuevo Cliente"
)</f>
        <v>inactivo</v>
      </c>
    </row>
    <row r="2088" spans="1:7" ht="28.8" hidden="1" x14ac:dyDescent="0.3">
      <c r="A2088" s="13"/>
      <c r="B2088" s="13" t="s">
        <v>10732</v>
      </c>
      <c r="C2088" s="13" t="s">
        <v>8696</v>
      </c>
      <c r="D2088" s="13"/>
      <c r="E2088" s="13"/>
      <c r="F2088" s="13"/>
      <c r="G2088" t="str">
        <f ca="1">IFERROR(
   IF(
      TODAY() - _xlfn.XLOOKUP(C2088, Historico_de_ventas!F:F, Historico_de_ventas!C:C, "") &lt;= 90,
      "activo",
      "inactivo"
   ),
   "Nuevo Cliente"
)</f>
        <v>Nuevo Cliente</v>
      </c>
    </row>
    <row r="2089" spans="1:7" hidden="1" x14ac:dyDescent="0.3">
      <c r="A2089" s="13" t="s">
        <v>69</v>
      </c>
      <c r="B2089" s="13" t="s">
        <v>2782</v>
      </c>
      <c r="C2089" s="13" t="s">
        <v>2781</v>
      </c>
      <c r="D2089" s="13" t="s">
        <v>10372</v>
      </c>
      <c r="E2089" s="13"/>
      <c r="F2089" s="13"/>
      <c r="G2089" t="str">
        <f ca="1">IFERROR(
   IF(
      TODAY() - _xlfn.XLOOKUP(C2089, Historico_de_ventas!F:F, Historico_de_ventas!C:C, "") &lt;= 90,
      "activo",
      "inactivo"
   ),
   "Nuevo Cliente"
)</f>
        <v>Nuevo Cliente</v>
      </c>
    </row>
    <row r="2090" spans="1:7" ht="28.8" hidden="1" x14ac:dyDescent="0.3">
      <c r="A2090" s="13" t="s">
        <v>49</v>
      </c>
      <c r="B2090" s="13" t="s">
        <v>7129</v>
      </c>
      <c r="C2090" s="13" t="s">
        <v>7128</v>
      </c>
      <c r="D2090" s="13" t="s">
        <v>10372</v>
      </c>
      <c r="E2090" s="13"/>
      <c r="F2090" s="13"/>
      <c r="G2090" t="str">
        <f ca="1">IFERROR(
   IF(
      TODAY() - _xlfn.XLOOKUP(C2090, Historico_de_ventas!F:F, Historico_de_ventas!C:C, "") &lt;= 90,
      "activo",
      "inactivo"
   ),
   "Nuevo Cliente"
)</f>
        <v>Nuevo Cliente</v>
      </c>
    </row>
    <row r="2091" spans="1:7" hidden="1" x14ac:dyDescent="0.3">
      <c r="A2091" s="13"/>
      <c r="B2091" s="13"/>
      <c r="C2091" s="13" t="s">
        <v>6934</v>
      </c>
      <c r="D2091" s="13" t="s">
        <v>10372</v>
      </c>
      <c r="E2091" s="13"/>
      <c r="F2091" s="13"/>
      <c r="G2091" t="str">
        <f ca="1">IFERROR(
   IF(
      TODAY() - _xlfn.XLOOKUP(C2091, Historico_de_ventas!F:F, Historico_de_ventas!C:C, "") &lt;= 90,
      "activo",
      "inactivo"
   ),
   "Nuevo Cliente"
)</f>
        <v>Nuevo Cliente</v>
      </c>
    </row>
    <row r="2092" spans="1:7" hidden="1" x14ac:dyDescent="0.3">
      <c r="A2092" s="13" t="s">
        <v>1145</v>
      </c>
      <c r="B2092" s="13"/>
      <c r="C2092" s="13" t="s">
        <v>5269</v>
      </c>
      <c r="D2092" s="13" t="s">
        <v>10372</v>
      </c>
      <c r="E2092" s="13"/>
      <c r="F2092" s="13"/>
      <c r="G2092" t="str">
        <f ca="1">IFERROR(
   IF(
      TODAY() - _xlfn.XLOOKUP(C2092, Historico_de_ventas!F:F, Historico_de_ventas!C:C, "") &lt;= 90,
      "activo",
      "inactivo"
   ),
   "Nuevo Cliente"
)</f>
        <v>Nuevo Cliente</v>
      </c>
    </row>
    <row r="2093" spans="1:7" hidden="1" x14ac:dyDescent="0.3">
      <c r="A2093" s="13" t="s">
        <v>49</v>
      </c>
      <c r="B2093" s="13" t="s">
        <v>5739</v>
      </c>
      <c r="C2093" s="13" t="s">
        <v>5738</v>
      </c>
      <c r="D2093" s="13" t="s">
        <v>10372</v>
      </c>
      <c r="E2093" s="13"/>
      <c r="F2093" s="13"/>
      <c r="G2093" t="str">
        <f ca="1">IFERROR(
   IF(
      TODAY() - _xlfn.XLOOKUP(C2093, Historico_de_ventas!F:F, Historico_de_ventas!C:C, "") &lt;= 90,
      "activo",
      "inactivo"
   ),
   "Nuevo Cliente"
)</f>
        <v>Nuevo Cliente</v>
      </c>
    </row>
    <row r="2094" spans="1:7" hidden="1" x14ac:dyDescent="0.3">
      <c r="A2094" s="13" t="s">
        <v>69</v>
      </c>
      <c r="B2094" s="13" t="s">
        <v>3132</v>
      </c>
      <c r="C2094" s="13" t="s">
        <v>3131</v>
      </c>
      <c r="D2094" s="13" t="s">
        <v>10372</v>
      </c>
      <c r="E2094" s="13"/>
      <c r="F2094" s="13"/>
      <c r="G2094" t="str">
        <f ca="1">IFERROR(
   IF(
      TODAY() - _xlfn.XLOOKUP(C2094, Historico_de_ventas!F:F, Historico_de_ventas!C:C, "") &lt;= 90,
      "activo",
      "inactivo"
   ),
   "Nuevo Cliente"
)</f>
        <v>inactivo</v>
      </c>
    </row>
    <row r="2095" spans="1:7" ht="28.8" hidden="1" x14ac:dyDescent="0.3">
      <c r="A2095" s="13"/>
      <c r="B2095" s="13" t="s">
        <v>10725</v>
      </c>
      <c r="C2095" s="13" t="s">
        <v>6580</v>
      </c>
      <c r="D2095" s="13" t="s">
        <v>10372</v>
      </c>
      <c r="E2095" s="13"/>
      <c r="F2095" s="13"/>
      <c r="G2095" t="str">
        <f ca="1">IFERROR(
   IF(
      TODAY() - _xlfn.XLOOKUP(C2095, Historico_de_ventas!F:F, Historico_de_ventas!C:C, "") &lt;= 90,
      "activo",
      "inactivo"
   ),
   "Nuevo Cliente"
)</f>
        <v>Nuevo Cliente</v>
      </c>
    </row>
    <row r="2096" spans="1:7" ht="43.2" hidden="1" x14ac:dyDescent="0.3">
      <c r="A2096" s="13" t="s">
        <v>6</v>
      </c>
      <c r="B2096" s="13" t="s">
        <v>6331</v>
      </c>
      <c r="C2096" s="13" t="s">
        <v>2285</v>
      </c>
      <c r="D2096" s="13" t="s">
        <v>10372</v>
      </c>
      <c r="E2096" s="13"/>
      <c r="F2096" s="13"/>
      <c r="G2096" t="str">
        <f ca="1">IFERROR(
   IF(
      TODAY() - _xlfn.XLOOKUP(C2096, Historico_de_ventas!F:F, Historico_de_ventas!C:C, "") &lt;= 90,
      "activo",
      "inactivo"
   ),
   "Nuevo Cliente"
)</f>
        <v>Nuevo Cliente</v>
      </c>
    </row>
    <row r="2097" spans="1:7" hidden="1" x14ac:dyDescent="0.3">
      <c r="A2097" s="13"/>
      <c r="B2097" s="13"/>
      <c r="C2097" s="13" t="s">
        <v>4549</v>
      </c>
      <c r="D2097" s="13" t="s">
        <v>10372</v>
      </c>
      <c r="E2097" s="13"/>
      <c r="F2097" s="13"/>
      <c r="G2097" t="str">
        <f ca="1">IFERROR(
   IF(
      TODAY() - _xlfn.XLOOKUP(C2097, Historico_de_ventas!F:F, Historico_de_ventas!C:C, "") &lt;= 90,
      "activo",
      "inactivo"
   ),
   "Nuevo Cliente"
)</f>
        <v>Nuevo Cliente</v>
      </c>
    </row>
    <row r="2098" spans="1:7" ht="28.8" x14ac:dyDescent="0.3">
      <c r="A2098" s="13"/>
      <c r="B2098" s="13" t="s">
        <v>13504</v>
      </c>
      <c r="C2098" s="13" t="s">
        <v>1641</v>
      </c>
      <c r="D2098" s="13" t="s">
        <v>10372</v>
      </c>
      <c r="E2098" s="13" t="s">
        <v>13168</v>
      </c>
      <c r="F2098" s="13"/>
      <c r="G2098" t="str">
        <f ca="1">IFERROR(
   IF(
      TODAY() - _xlfn.XLOOKUP(C2098, Historico_de_ventas!F:F, Historico_de_ventas!C:C, "") &lt;= 90,
      "activo",
      "inactivo"
   ),
   "Nuevo Cliente"
)</f>
        <v>Nuevo Cliente</v>
      </c>
    </row>
    <row r="2099" spans="1:7" hidden="1" x14ac:dyDescent="0.3">
      <c r="A2099" s="13" t="s">
        <v>49</v>
      </c>
      <c r="B2099" s="13" t="s">
        <v>1642</v>
      </c>
      <c r="C2099" s="13" t="s">
        <v>1641</v>
      </c>
      <c r="D2099" s="13" t="s">
        <v>10372</v>
      </c>
      <c r="E2099" s="13"/>
      <c r="F2099" s="13"/>
      <c r="G2099" t="str">
        <f ca="1">IFERROR(
   IF(
      TODAY() - _xlfn.XLOOKUP(C2099, Historico_de_ventas!F:F, Historico_de_ventas!C:C, "") &lt;= 90,
      "activo",
      "inactivo"
   ),
   "Nuevo Cliente"
)</f>
        <v>Nuevo Cliente</v>
      </c>
    </row>
    <row r="2100" spans="1:7" ht="28.8" x14ac:dyDescent="0.3">
      <c r="A2100" s="13"/>
      <c r="B2100" s="13" t="s">
        <v>13505</v>
      </c>
      <c r="C2100" s="13" t="s">
        <v>12096</v>
      </c>
      <c r="D2100" s="13" t="s">
        <v>10372</v>
      </c>
      <c r="E2100" s="13" t="s">
        <v>13079</v>
      </c>
      <c r="F2100" s="13"/>
      <c r="G2100" t="str">
        <f ca="1">IFERROR(
   IF(
      TODAY() - _xlfn.XLOOKUP(C2100, Historico_de_ventas!F:F, Historico_de_ventas!C:C, "") &lt;= 90,
      "activo",
      "inactivo"
   ),
   "Nuevo Cliente"
)</f>
        <v>inactivo</v>
      </c>
    </row>
    <row r="2101" spans="1:7" hidden="1" x14ac:dyDescent="0.3">
      <c r="A2101" s="13"/>
      <c r="B2101" s="13"/>
      <c r="C2101" s="13" t="s">
        <v>8697</v>
      </c>
      <c r="D2101" s="13"/>
      <c r="E2101" s="13"/>
      <c r="F2101" s="13"/>
      <c r="G2101" t="str">
        <f ca="1">IFERROR(
   IF(
      TODAY() - _xlfn.XLOOKUP(C2101, Historico_de_ventas!F:F, Historico_de_ventas!C:C, "") &lt;= 90,
      "activo",
      "inactivo"
   ),
   "Nuevo Cliente"
)</f>
        <v>Nuevo Cliente</v>
      </c>
    </row>
    <row r="2102" spans="1:7" hidden="1" x14ac:dyDescent="0.3">
      <c r="A2102" s="13" t="s">
        <v>817</v>
      </c>
      <c r="B2102" s="13"/>
      <c r="C2102" s="13" t="s">
        <v>8697</v>
      </c>
      <c r="D2102" s="13" t="s">
        <v>10372</v>
      </c>
      <c r="E2102" s="13"/>
      <c r="F2102" s="13"/>
      <c r="G2102" t="str">
        <f ca="1">IFERROR(
   IF(
      TODAY() - _xlfn.XLOOKUP(C2102, Historico_de_ventas!F:F, Historico_de_ventas!C:C, "") &lt;= 90,
      "activo",
      "inactivo"
   ),
   "Nuevo Cliente"
)</f>
        <v>Nuevo Cliente</v>
      </c>
    </row>
    <row r="2103" spans="1:7" hidden="1" x14ac:dyDescent="0.3">
      <c r="A2103" s="13" t="s">
        <v>106</v>
      </c>
      <c r="B2103" s="13" t="s">
        <v>10727</v>
      </c>
      <c r="C2103" s="13" t="s">
        <v>3454</v>
      </c>
      <c r="D2103" s="13" t="s">
        <v>10372</v>
      </c>
      <c r="E2103" s="13"/>
      <c r="F2103" s="13"/>
      <c r="G2103" t="str">
        <f ca="1">IFERROR(
   IF(
      TODAY() - _xlfn.XLOOKUP(C2103, Historico_de_ventas!F:F, Historico_de_ventas!C:C, "") &lt;= 90,
      "activo",
      "inactivo"
   ),
   "Nuevo Cliente"
)</f>
        <v>Nuevo Cliente</v>
      </c>
    </row>
    <row r="2104" spans="1:7" hidden="1" x14ac:dyDescent="0.3">
      <c r="A2104" s="13"/>
      <c r="B2104" s="13" t="s">
        <v>269</v>
      </c>
      <c r="C2104" s="13" t="s">
        <v>268</v>
      </c>
      <c r="D2104" s="13" t="s">
        <v>10372</v>
      </c>
      <c r="E2104" s="13"/>
      <c r="F2104" s="13"/>
      <c r="G2104" t="str">
        <f ca="1">IFERROR(
   IF(
      TODAY() - _xlfn.XLOOKUP(C2104, Historico_de_ventas!F:F, Historico_de_ventas!C:C, "") &lt;= 90,
      "activo",
      "inactivo"
   ),
   "Nuevo Cliente"
)</f>
        <v>Nuevo Cliente</v>
      </c>
    </row>
    <row r="2105" spans="1:7" ht="28.8" hidden="1" x14ac:dyDescent="0.3">
      <c r="A2105" s="13" t="s">
        <v>843</v>
      </c>
      <c r="B2105" s="13" t="s">
        <v>3683</v>
      </c>
      <c r="C2105" s="13" t="s">
        <v>1336</v>
      </c>
      <c r="D2105" s="13" t="s">
        <v>10372</v>
      </c>
      <c r="E2105" s="13"/>
      <c r="F2105" s="13"/>
      <c r="G2105" t="str">
        <f ca="1">IFERROR(
   IF(
      TODAY() - _xlfn.XLOOKUP(C2105, Historico_de_ventas!F:F, Historico_de_ventas!C:C, "") &lt;= 90,
      "activo",
      "inactivo"
   ),
   "Nuevo Cliente"
)</f>
        <v>activo</v>
      </c>
    </row>
    <row r="2106" spans="1:7" ht="28.8" hidden="1" x14ac:dyDescent="0.3">
      <c r="A2106" s="13" t="s">
        <v>5</v>
      </c>
      <c r="B2106" s="13" t="s">
        <v>4801</v>
      </c>
      <c r="C2106" s="13" t="s">
        <v>4800</v>
      </c>
      <c r="D2106" s="13" t="s">
        <v>10372</v>
      </c>
      <c r="E2106" s="13"/>
      <c r="F2106" s="13"/>
      <c r="G2106" t="str">
        <f ca="1">IFERROR(
   IF(
      TODAY() - _xlfn.XLOOKUP(C2106, Historico_de_ventas!F:F, Historico_de_ventas!C:C, "") &lt;= 90,
      "activo",
      "inactivo"
   ),
   "Nuevo Cliente"
)</f>
        <v>Nuevo Cliente</v>
      </c>
    </row>
    <row r="2107" spans="1:7" hidden="1" x14ac:dyDescent="0.3">
      <c r="A2107" s="13"/>
      <c r="B2107" s="13" t="s">
        <v>10733</v>
      </c>
      <c r="C2107" s="13" t="s">
        <v>8698</v>
      </c>
      <c r="D2107" s="13" t="s">
        <v>10372</v>
      </c>
      <c r="E2107" s="13"/>
      <c r="F2107" s="13"/>
      <c r="G2107" t="str">
        <f ca="1">IFERROR(
   IF(
      TODAY() - _xlfn.XLOOKUP(C2107, Historico_de_ventas!F:F, Historico_de_ventas!C:C, "") &lt;= 90,
      "activo",
      "inactivo"
   ),
   "Nuevo Cliente"
)</f>
        <v>inactivo</v>
      </c>
    </row>
    <row r="2108" spans="1:7" ht="28.8" hidden="1" x14ac:dyDescent="0.3">
      <c r="A2108" s="13"/>
      <c r="B2108" s="13" t="s">
        <v>13506</v>
      </c>
      <c r="C2108" s="13" t="s">
        <v>13507</v>
      </c>
      <c r="D2108" s="13" t="s">
        <v>10372</v>
      </c>
      <c r="E2108" s="13"/>
      <c r="F2108" s="13"/>
      <c r="G2108" t="str">
        <f ca="1">IFERROR(
   IF(
      TODAY() - _xlfn.XLOOKUP(C2108, Historico_de_ventas!F:F, Historico_de_ventas!C:C, "") &lt;= 90,
      "activo",
      "inactivo"
   ),
   "Nuevo Cliente"
)</f>
        <v>Nuevo Cliente</v>
      </c>
    </row>
    <row r="2109" spans="1:7" ht="28.8" hidden="1" x14ac:dyDescent="0.3">
      <c r="A2109" s="13"/>
      <c r="B2109" s="13" t="s">
        <v>3354</v>
      </c>
      <c r="C2109" s="13" t="s">
        <v>2124</v>
      </c>
      <c r="D2109" s="13" t="s">
        <v>10372</v>
      </c>
      <c r="E2109" s="13"/>
      <c r="F2109" s="13"/>
      <c r="G2109" t="str">
        <f ca="1">IFERROR(
   IF(
      TODAY() - _xlfn.XLOOKUP(C2109, Historico_de_ventas!F:F, Historico_de_ventas!C:C, "") &lt;= 90,
      "activo",
      "inactivo"
   ),
   "Nuevo Cliente"
)</f>
        <v>Nuevo Cliente</v>
      </c>
    </row>
    <row r="2110" spans="1:7" hidden="1" x14ac:dyDescent="0.3">
      <c r="A2110" s="13"/>
      <c r="B2110" s="13" t="s">
        <v>10728</v>
      </c>
      <c r="C2110" s="13" t="s">
        <v>5009</v>
      </c>
      <c r="D2110" s="13" t="s">
        <v>10372</v>
      </c>
      <c r="E2110" s="13"/>
      <c r="F2110" s="13"/>
      <c r="G2110" t="str">
        <f ca="1">IFERROR(
   IF(
      TODAY() - _xlfn.XLOOKUP(C2110, Historico_de_ventas!F:F, Historico_de_ventas!C:C, "") &lt;= 90,
      "activo",
      "inactivo"
   ),
   "Nuevo Cliente"
)</f>
        <v>Nuevo Cliente</v>
      </c>
    </row>
    <row r="2111" spans="1:7" hidden="1" x14ac:dyDescent="0.3">
      <c r="A2111" s="13" t="s">
        <v>49</v>
      </c>
      <c r="B2111" s="13" t="s">
        <v>4167</v>
      </c>
      <c r="C2111" s="13" t="s">
        <v>4166</v>
      </c>
      <c r="D2111" s="13" t="s">
        <v>10372</v>
      </c>
      <c r="E2111" s="13"/>
      <c r="F2111" s="13"/>
      <c r="G2111" t="str">
        <f ca="1">IFERROR(
   IF(
      TODAY() - _xlfn.XLOOKUP(C2111, Historico_de_ventas!F:F, Historico_de_ventas!C:C, "") &lt;= 90,
      "activo",
      "inactivo"
   ),
   "Nuevo Cliente"
)</f>
        <v>Nuevo Cliente</v>
      </c>
    </row>
    <row r="2112" spans="1:7" ht="28.8" hidden="1" x14ac:dyDescent="0.3">
      <c r="A2112" s="13" t="s">
        <v>401</v>
      </c>
      <c r="B2112" s="13" t="s">
        <v>7985</v>
      </c>
      <c r="C2112" s="13" t="s">
        <v>8155</v>
      </c>
      <c r="D2112" s="13" t="s">
        <v>10372</v>
      </c>
      <c r="E2112" s="13"/>
      <c r="F2112" s="13"/>
      <c r="G2112" t="str">
        <f ca="1">IFERROR(
   IF(
      TODAY() - _xlfn.XLOOKUP(C2112, Historico_de_ventas!F:F, Historico_de_ventas!C:C, "") &lt;= 90,
      "activo",
      "inactivo"
   ),
   "Nuevo Cliente"
)</f>
        <v>Nuevo Cliente</v>
      </c>
    </row>
    <row r="2113" spans="1:7" ht="28.8" hidden="1" x14ac:dyDescent="0.3">
      <c r="A2113" s="13" t="s">
        <v>884</v>
      </c>
      <c r="B2113" s="13"/>
      <c r="C2113" s="13" t="s">
        <v>7251</v>
      </c>
      <c r="D2113" s="13" t="s">
        <v>10372</v>
      </c>
      <c r="E2113" s="13"/>
      <c r="F2113" s="13"/>
      <c r="G2113" t="str">
        <f ca="1">IFERROR(
   IF(
      TODAY() - _xlfn.XLOOKUP(C2113, Historico_de_ventas!F:F, Historico_de_ventas!C:C, "") &lt;= 90,
      "activo",
      "inactivo"
   ),
   "Nuevo Cliente"
)</f>
        <v>Nuevo Cliente</v>
      </c>
    </row>
    <row r="2114" spans="1:7" hidden="1" x14ac:dyDescent="0.3">
      <c r="A2114" s="13" t="s">
        <v>1276</v>
      </c>
      <c r="B2114" s="13" t="s">
        <v>10734</v>
      </c>
      <c r="C2114" s="13" t="s">
        <v>8699</v>
      </c>
      <c r="D2114" s="13" t="s">
        <v>10372</v>
      </c>
      <c r="E2114" s="13"/>
      <c r="F2114" s="13"/>
      <c r="G2114" t="str">
        <f ca="1">IFERROR(
   IF(
      TODAY() - _xlfn.XLOOKUP(C2114, Historico_de_ventas!F:F, Historico_de_ventas!C:C, "") &lt;= 90,
      "activo",
      "inactivo"
   ),
   "Nuevo Cliente"
)</f>
        <v>Nuevo Cliente</v>
      </c>
    </row>
    <row r="2115" spans="1:7" hidden="1" x14ac:dyDescent="0.3">
      <c r="A2115" s="13" t="s">
        <v>6</v>
      </c>
      <c r="B2115" s="13" t="s">
        <v>10729</v>
      </c>
      <c r="C2115" s="13" t="s">
        <v>7091</v>
      </c>
      <c r="D2115" s="13" t="s">
        <v>10372</v>
      </c>
      <c r="E2115" s="13"/>
      <c r="F2115" s="13"/>
      <c r="G2115" t="str">
        <f ca="1">IFERROR(
   IF(
      TODAY() - _xlfn.XLOOKUP(C2115, Historico_de_ventas!F:F, Historico_de_ventas!C:C, "") &lt;= 90,
      "activo",
      "inactivo"
   ),
   "Nuevo Cliente"
)</f>
        <v>Nuevo Cliente</v>
      </c>
    </row>
    <row r="2116" spans="1:7" ht="43.2" hidden="1" x14ac:dyDescent="0.3">
      <c r="A2116" s="13" t="s">
        <v>106</v>
      </c>
      <c r="B2116" s="13"/>
      <c r="C2116" s="13" t="s">
        <v>1664</v>
      </c>
      <c r="D2116" s="13" t="s">
        <v>10372</v>
      </c>
      <c r="E2116" s="13" t="s">
        <v>13063</v>
      </c>
      <c r="F2116" s="13"/>
      <c r="G2116" t="str">
        <f ca="1">IFERROR(
   IF(
      TODAY() - _xlfn.XLOOKUP(C2116, Historico_de_ventas!F:F, Historico_de_ventas!C:C, "") &lt;= 90,
      "activo",
      "inactivo"
   ),
   "Nuevo Cliente"
)</f>
        <v>Nuevo Cliente</v>
      </c>
    </row>
    <row r="2117" spans="1:7" hidden="1" x14ac:dyDescent="0.3">
      <c r="A2117" s="13"/>
      <c r="B2117" s="13" t="s">
        <v>10735</v>
      </c>
      <c r="C2117" s="13" t="s">
        <v>2364</v>
      </c>
      <c r="D2117" s="13" t="s">
        <v>10372</v>
      </c>
      <c r="E2117" s="13"/>
      <c r="F2117" s="13"/>
      <c r="G2117" t="str">
        <f ca="1">IFERROR(
   IF(
      TODAY() - _xlfn.XLOOKUP(C2117, Historico_de_ventas!F:F, Historico_de_ventas!C:C, "") &lt;= 90,
      "activo",
      "inactivo"
   ),
   "Nuevo Cliente"
)</f>
        <v>Nuevo Cliente</v>
      </c>
    </row>
    <row r="2118" spans="1:7" ht="28.8" hidden="1" x14ac:dyDescent="0.3">
      <c r="A2118" s="13" t="s">
        <v>49</v>
      </c>
      <c r="B2118" s="13" t="s">
        <v>2076</v>
      </c>
      <c r="C2118" s="13" t="s">
        <v>598</v>
      </c>
      <c r="D2118" s="13" t="s">
        <v>10372</v>
      </c>
      <c r="E2118" s="13"/>
      <c r="F2118" s="13"/>
      <c r="G2118" t="str">
        <f ca="1">IFERROR(
   IF(
      TODAY() - _xlfn.XLOOKUP(C2118, Historico_de_ventas!F:F, Historico_de_ventas!C:C, "") &lt;= 90,
      "activo",
      "inactivo"
   ),
   "Nuevo Cliente"
)</f>
        <v>Nuevo Cliente</v>
      </c>
    </row>
    <row r="2119" spans="1:7" ht="28.8" hidden="1" x14ac:dyDescent="0.3">
      <c r="A2119" s="13" t="s">
        <v>49</v>
      </c>
      <c r="B2119" s="13" t="s">
        <v>3821</v>
      </c>
      <c r="C2119" s="13" t="s">
        <v>3820</v>
      </c>
      <c r="D2119" s="13" t="s">
        <v>10372</v>
      </c>
      <c r="E2119" s="13"/>
      <c r="F2119" s="13"/>
      <c r="G2119" t="str">
        <f ca="1">IFERROR(
   IF(
      TODAY() - _xlfn.XLOOKUP(C2119, Historico_de_ventas!F:F, Historico_de_ventas!C:C, "") &lt;= 90,
      "activo",
      "inactivo"
   ),
   "Nuevo Cliente"
)</f>
        <v>Nuevo Cliente</v>
      </c>
    </row>
    <row r="2120" spans="1:7" hidden="1" x14ac:dyDescent="0.3">
      <c r="A2120" s="13"/>
      <c r="B2120" s="13" t="s">
        <v>13508</v>
      </c>
      <c r="C2120" s="13" t="s">
        <v>13509</v>
      </c>
      <c r="D2120" s="13"/>
      <c r="E2120" s="13"/>
      <c r="F2120" s="13"/>
      <c r="G2120" t="str">
        <f ca="1">IFERROR(
   IF(
      TODAY() - _xlfn.XLOOKUP(C2120, Historico_de_ventas!F:F, Historico_de_ventas!C:C, "") &lt;= 90,
      "activo",
      "inactivo"
   ),
   "Nuevo Cliente"
)</f>
        <v>Nuevo Cliente</v>
      </c>
    </row>
    <row r="2121" spans="1:7" hidden="1" x14ac:dyDescent="0.3">
      <c r="A2121" s="13" t="s">
        <v>316</v>
      </c>
      <c r="B2121" s="13"/>
      <c r="C2121" s="13" t="s">
        <v>8700</v>
      </c>
      <c r="D2121" s="13" t="s">
        <v>10372</v>
      </c>
      <c r="E2121" s="13"/>
      <c r="F2121" s="13"/>
      <c r="G2121" t="str">
        <f ca="1">IFERROR(
   IF(
      TODAY() - _xlfn.XLOOKUP(C2121, Historico_de_ventas!F:F, Historico_de_ventas!C:C, "") &lt;= 90,
      "activo",
      "inactivo"
   ),
   "Nuevo Cliente"
)</f>
        <v>Nuevo Cliente</v>
      </c>
    </row>
    <row r="2122" spans="1:7" hidden="1" x14ac:dyDescent="0.3">
      <c r="A2122" s="13"/>
      <c r="B2122" s="13"/>
      <c r="C2122" s="13" t="s">
        <v>8701</v>
      </c>
      <c r="D2122" s="13"/>
      <c r="E2122" s="13"/>
      <c r="F2122" s="13"/>
      <c r="G2122" t="str">
        <f ca="1">IFERROR(
   IF(
      TODAY() - _xlfn.XLOOKUP(C2122, Historico_de_ventas!F:F, Historico_de_ventas!C:C, "") &lt;= 90,
      "activo",
      "inactivo"
   ),
   "Nuevo Cliente"
)</f>
        <v>Nuevo Cliente</v>
      </c>
    </row>
    <row r="2123" spans="1:7" hidden="1" x14ac:dyDescent="0.3">
      <c r="A2123" s="13" t="s">
        <v>843</v>
      </c>
      <c r="B2123" s="13" t="s">
        <v>4810</v>
      </c>
      <c r="C2123" s="13" t="s">
        <v>8701</v>
      </c>
      <c r="D2123" s="13" t="s">
        <v>10372</v>
      </c>
      <c r="E2123" s="13"/>
      <c r="F2123" s="13"/>
      <c r="G2123" t="str">
        <f ca="1">IFERROR(
   IF(
      TODAY() - _xlfn.XLOOKUP(C2123, Historico_de_ventas!F:F, Historico_de_ventas!C:C, "") &lt;= 90,
      "activo",
      "inactivo"
   ),
   "Nuevo Cliente"
)</f>
        <v>Nuevo Cliente</v>
      </c>
    </row>
    <row r="2124" spans="1:7" hidden="1" x14ac:dyDescent="0.3">
      <c r="A2124" s="13" t="s">
        <v>79</v>
      </c>
      <c r="B2124" s="13" t="s">
        <v>5752</v>
      </c>
      <c r="C2124" s="13" t="s">
        <v>1199</v>
      </c>
      <c r="D2124" s="13" t="s">
        <v>10372</v>
      </c>
      <c r="E2124" s="13"/>
      <c r="F2124" s="13"/>
      <c r="G2124" t="str">
        <f ca="1">IFERROR(
   IF(
      TODAY() - _xlfn.XLOOKUP(C2124, Historico_de_ventas!F:F, Historico_de_ventas!C:C, "") &lt;= 90,
      "activo",
      "inactivo"
   ),
   "Nuevo Cliente"
)</f>
        <v>inactivo</v>
      </c>
    </row>
    <row r="2125" spans="1:7" hidden="1" x14ac:dyDescent="0.3">
      <c r="A2125" s="13"/>
      <c r="B2125" s="13"/>
      <c r="C2125" s="13" t="s">
        <v>13510</v>
      </c>
      <c r="D2125" s="13"/>
      <c r="E2125" s="13"/>
      <c r="F2125" s="13"/>
      <c r="G2125" t="str">
        <f ca="1">IFERROR(
   IF(
      TODAY() - _xlfn.XLOOKUP(C2125, Historico_de_ventas!F:F, Historico_de_ventas!C:C, "") &lt;= 90,
      "activo",
      "inactivo"
   ),
   "Nuevo Cliente"
)</f>
        <v>inactivo</v>
      </c>
    </row>
    <row r="2126" spans="1:7" hidden="1" x14ac:dyDescent="0.3">
      <c r="A2126" s="13" t="s">
        <v>69</v>
      </c>
      <c r="B2126" s="13" t="s">
        <v>4820</v>
      </c>
      <c r="C2126" s="13" t="s">
        <v>4819</v>
      </c>
      <c r="D2126" s="13" t="s">
        <v>10372</v>
      </c>
      <c r="E2126" s="13"/>
      <c r="F2126" s="13"/>
      <c r="G2126" t="str">
        <f ca="1">IFERROR(
   IF(
      TODAY() - _xlfn.XLOOKUP(C2126, Historico_de_ventas!F:F, Historico_de_ventas!C:C, "") &lt;= 90,
      "activo",
      "inactivo"
   ),
   "Nuevo Cliente"
)</f>
        <v>Nuevo Cliente</v>
      </c>
    </row>
    <row r="2127" spans="1:7" ht="28.8" hidden="1" x14ac:dyDescent="0.3">
      <c r="A2127" s="13" t="s">
        <v>27</v>
      </c>
      <c r="B2127" s="13" t="s">
        <v>10736</v>
      </c>
      <c r="C2127" s="13" t="s">
        <v>8702</v>
      </c>
      <c r="D2127" s="13" t="s">
        <v>10372</v>
      </c>
      <c r="E2127" s="13"/>
      <c r="F2127" s="13"/>
      <c r="G2127" t="str">
        <f ca="1">IFERROR(
   IF(
      TODAY() - _xlfn.XLOOKUP(C2127, Historico_de_ventas!F:F, Historico_de_ventas!C:C, "") &lt;= 90,
      "activo",
      "inactivo"
   ),
   "Nuevo Cliente"
)</f>
        <v>Nuevo Cliente</v>
      </c>
    </row>
    <row r="2128" spans="1:7" hidden="1" x14ac:dyDescent="0.3">
      <c r="A2128" s="13"/>
      <c r="B2128" s="13" t="s">
        <v>10737</v>
      </c>
      <c r="C2128" s="13" t="s">
        <v>5656</v>
      </c>
      <c r="D2128" s="13" t="s">
        <v>10372</v>
      </c>
      <c r="E2128" s="13"/>
      <c r="F2128" s="13"/>
      <c r="G2128" t="str">
        <f ca="1">IFERROR(
   IF(
      TODAY() - _xlfn.XLOOKUP(C2128, Historico_de_ventas!F:F, Historico_de_ventas!C:C, "") &lt;= 90,
      "activo",
      "inactivo"
   ),
   "Nuevo Cliente"
)</f>
        <v>Nuevo Cliente</v>
      </c>
    </row>
    <row r="2129" spans="1:7" hidden="1" x14ac:dyDescent="0.3">
      <c r="A2129" s="13"/>
      <c r="B2129" s="13"/>
      <c r="C2129" s="13" t="s">
        <v>13511</v>
      </c>
      <c r="D2129" s="13"/>
      <c r="E2129" s="13"/>
      <c r="F2129" s="13"/>
      <c r="G2129" t="str">
        <f ca="1">IFERROR(
   IF(
      TODAY() - _xlfn.XLOOKUP(C2129, Historico_de_ventas!F:F, Historico_de_ventas!C:C, "") &lt;= 90,
      "activo",
      "inactivo"
   ),
   "Nuevo Cliente"
)</f>
        <v>Nuevo Cliente</v>
      </c>
    </row>
    <row r="2130" spans="1:7" ht="57.6" x14ac:dyDescent="0.3">
      <c r="A2130" s="13"/>
      <c r="B2130" s="13" t="s">
        <v>13512</v>
      </c>
      <c r="C2130" s="13" t="s">
        <v>11935</v>
      </c>
      <c r="D2130" s="13" t="s">
        <v>10372</v>
      </c>
      <c r="E2130" s="13" t="s">
        <v>13070</v>
      </c>
      <c r="F2130" s="13"/>
      <c r="G2130" t="str">
        <f ca="1">IFERROR(
   IF(
      TODAY() - _xlfn.XLOOKUP(C2130, Historico_de_ventas!F:F, Historico_de_ventas!C:C, "") &lt;= 90,
      "activo",
      "inactivo"
   ),
   "Nuevo Cliente"
)</f>
        <v>inactivo</v>
      </c>
    </row>
    <row r="2131" spans="1:7" hidden="1" x14ac:dyDescent="0.3">
      <c r="A2131" s="13" t="s">
        <v>938</v>
      </c>
      <c r="B2131" s="13" t="s">
        <v>8154</v>
      </c>
      <c r="C2131" s="13" t="s">
        <v>8153</v>
      </c>
      <c r="D2131" s="13" t="s">
        <v>10372</v>
      </c>
      <c r="E2131" s="13"/>
      <c r="F2131" s="13"/>
      <c r="G2131" t="str">
        <f ca="1">IFERROR(
   IF(
      TODAY() - _xlfn.XLOOKUP(C2131, Historico_de_ventas!F:F, Historico_de_ventas!C:C, "") &lt;= 90,
      "activo",
      "inactivo"
   ),
   "Nuevo Cliente"
)</f>
        <v>Nuevo Cliente</v>
      </c>
    </row>
    <row r="2132" spans="1:7" hidden="1" x14ac:dyDescent="0.3">
      <c r="A2132" s="13"/>
      <c r="B2132" s="13"/>
      <c r="C2132" s="13" t="s">
        <v>8703</v>
      </c>
      <c r="D2132" s="13"/>
      <c r="E2132" s="13"/>
      <c r="F2132" s="13"/>
      <c r="G2132" t="str">
        <f ca="1">IFERROR(
   IF(
      TODAY() - _xlfn.XLOOKUP(C2132, Historico_de_ventas!F:F, Historico_de_ventas!C:C, "") &lt;= 90,
      "activo",
      "inactivo"
   ),
   "Nuevo Cliente"
)</f>
        <v>Nuevo Cliente</v>
      </c>
    </row>
    <row r="2133" spans="1:7" hidden="1" x14ac:dyDescent="0.3">
      <c r="A2133" s="13" t="s">
        <v>2480</v>
      </c>
      <c r="B2133" s="13"/>
      <c r="C2133" s="13" t="s">
        <v>8703</v>
      </c>
      <c r="D2133" s="13" t="s">
        <v>10372</v>
      </c>
      <c r="E2133" s="13"/>
      <c r="F2133" s="13"/>
      <c r="G2133" t="str">
        <f ca="1">IFERROR(
   IF(
      TODAY() - _xlfn.XLOOKUP(C2133, Historico_de_ventas!F:F, Historico_de_ventas!C:C, "") &lt;= 90,
      "activo",
      "inactivo"
   ),
   "Nuevo Cliente"
)</f>
        <v>Nuevo Cliente</v>
      </c>
    </row>
    <row r="2134" spans="1:7" hidden="1" x14ac:dyDescent="0.3">
      <c r="A2134" s="13" t="s">
        <v>57</v>
      </c>
      <c r="B2134" s="13"/>
      <c r="C2134" s="13" t="s">
        <v>8704</v>
      </c>
      <c r="D2134" s="13" t="s">
        <v>10372</v>
      </c>
      <c r="E2134" s="13"/>
      <c r="F2134" s="13"/>
      <c r="G2134" t="str">
        <f ca="1">IFERROR(
   IF(
      TODAY() - _xlfn.XLOOKUP(C2134, Historico_de_ventas!F:F, Historico_de_ventas!C:C, "") &lt;= 90,
      "activo",
      "inactivo"
   ),
   "Nuevo Cliente"
)</f>
        <v>inactivo</v>
      </c>
    </row>
    <row r="2135" spans="1:7" hidden="1" x14ac:dyDescent="0.3">
      <c r="A2135" s="13" t="s">
        <v>1967</v>
      </c>
      <c r="B2135" s="13" t="s">
        <v>2359</v>
      </c>
      <c r="C2135" s="13" t="s">
        <v>1966</v>
      </c>
      <c r="D2135" s="13" t="s">
        <v>10372</v>
      </c>
      <c r="E2135" s="13"/>
      <c r="F2135" s="13"/>
      <c r="G2135" t="str">
        <f ca="1">IFERROR(
   IF(
      TODAY() - _xlfn.XLOOKUP(C2135, Historico_de_ventas!F:F, Historico_de_ventas!C:C, "") &lt;= 90,
      "activo",
      "inactivo"
   ),
   "Nuevo Cliente"
)</f>
        <v>Nuevo Cliente</v>
      </c>
    </row>
    <row r="2136" spans="1:7" ht="28.8" hidden="1" x14ac:dyDescent="0.3">
      <c r="A2136" s="13" t="s">
        <v>13513</v>
      </c>
      <c r="B2136" s="13" t="s">
        <v>13514</v>
      </c>
      <c r="C2136" s="13" t="s">
        <v>13515</v>
      </c>
      <c r="D2136" s="13" t="s">
        <v>10372</v>
      </c>
      <c r="E2136" s="13" t="s">
        <v>13430</v>
      </c>
      <c r="F2136" s="13"/>
      <c r="G2136" t="str">
        <f ca="1">IFERROR(
   IF(
      TODAY() - _xlfn.XLOOKUP(C2136, Historico_de_ventas!F:F, Historico_de_ventas!C:C, "") &lt;= 90,
      "activo",
      "inactivo"
   ),
   "Nuevo Cliente"
)</f>
        <v>Nuevo Cliente</v>
      </c>
    </row>
    <row r="2137" spans="1:7" hidden="1" x14ac:dyDescent="0.3">
      <c r="A2137" s="13" t="s">
        <v>1451</v>
      </c>
      <c r="B2137" s="13" t="s">
        <v>7442</v>
      </c>
      <c r="C2137" s="13" t="s">
        <v>6732</v>
      </c>
      <c r="D2137" s="13" t="s">
        <v>10372</v>
      </c>
      <c r="E2137" s="13"/>
      <c r="F2137" s="13"/>
      <c r="G2137" t="str">
        <f ca="1">IFERROR(
   IF(
      TODAY() - _xlfn.XLOOKUP(C2137, Historico_de_ventas!F:F, Historico_de_ventas!C:C, "") &lt;= 90,
      "activo",
      "inactivo"
   ),
   "Nuevo Cliente"
)</f>
        <v>Nuevo Cliente</v>
      </c>
    </row>
    <row r="2138" spans="1:7" ht="28.8" hidden="1" x14ac:dyDescent="0.3">
      <c r="A2138" s="13" t="s">
        <v>177</v>
      </c>
      <c r="B2138" s="13" t="s">
        <v>8152</v>
      </c>
      <c r="C2138" s="13" t="s">
        <v>8151</v>
      </c>
      <c r="D2138" s="13" t="s">
        <v>10372</v>
      </c>
      <c r="E2138" s="13"/>
      <c r="F2138" s="13"/>
      <c r="G2138" t="str">
        <f ca="1">IFERROR(
   IF(
      TODAY() - _xlfn.XLOOKUP(C2138, Historico_de_ventas!F:F, Historico_de_ventas!C:C, "") &lt;= 90,
      "activo",
      "inactivo"
   ),
   "Nuevo Cliente"
)</f>
        <v>Nuevo Cliente</v>
      </c>
    </row>
    <row r="2139" spans="1:7" hidden="1" x14ac:dyDescent="0.3">
      <c r="A2139" s="13" t="s">
        <v>6</v>
      </c>
      <c r="B2139" s="13" t="s">
        <v>2782</v>
      </c>
      <c r="C2139" s="13" t="s">
        <v>5278</v>
      </c>
      <c r="D2139" s="13" t="s">
        <v>10372</v>
      </c>
      <c r="E2139" s="13"/>
      <c r="F2139" s="13"/>
      <c r="G2139" t="str">
        <f ca="1">IFERROR(
   IF(
      TODAY() - _xlfn.XLOOKUP(C2139, Historico_de_ventas!F:F, Historico_de_ventas!C:C, "") &lt;= 90,
      "activo",
      "inactivo"
   ),
   "Nuevo Cliente"
)</f>
        <v>Nuevo Cliente</v>
      </c>
    </row>
    <row r="2140" spans="1:7" ht="28.8" hidden="1" x14ac:dyDescent="0.3">
      <c r="A2140" s="13" t="s">
        <v>2480</v>
      </c>
      <c r="B2140" s="13" t="s">
        <v>3862</v>
      </c>
      <c r="C2140" s="13" t="s">
        <v>3861</v>
      </c>
      <c r="D2140" s="13" t="s">
        <v>10372</v>
      </c>
      <c r="E2140" s="13"/>
      <c r="F2140" s="13"/>
      <c r="G2140" t="str">
        <f ca="1">IFERROR(
   IF(
      TODAY() - _xlfn.XLOOKUP(C2140, Historico_de_ventas!F:F, Historico_de_ventas!C:C, "") &lt;= 90,
      "activo",
      "inactivo"
   ),
   "Nuevo Cliente"
)</f>
        <v>Nuevo Cliente</v>
      </c>
    </row>
    <row r="2141" spans="1:7" hidden="1" x14ac:dyDescent="0.3">
      <c r="A2141" s="13"/>
      <c r="B2141" s="13"/>
      <c r="C2141" s="13" t="s">
        <v>3485</v>
      </c>
      <c r="D2141" s="13" t="s">
        <v>10372</v>
      </c>
      <c r="E2141" s="13"/>
      <c r="F2141" s="13"/>
      <c r="G2141" t="str">
        <f ca="1">IFERROR(
   IF(
      TODAY() - _xlfn.XLOOKUP(C2141, Historico_de_ventas!F:F, Historico_de_ventas!C:C, "") &lt;= 90,
      "activo",
      "inactivo"
   ),
   "Nuevo Cliente"
)</f>
        <v>Nuevo Cliente</v>
      </c>
    </row>
    <row r="2142" spans="1:7" hidden="1" x14ac:dyDescent="0.3">
      <c r="A2142" s="13" t="s">
        <v>49</v>
      </c>
      <c r="B2142" s="13" t="s">
        <v>5039</v>
      </c>
      <c r="C2142" s="13" t="s">
        <v>5038</v>
      </c>
      <c r="D2142" s="13" t="s">
        <v>10372</v>
      </c>
      <c r="E2142" s="13"/>
      <c r="F2142" s="13"/>
      <c r="G2142" t="str">
        <f ca="1">IFERROR(
   IF(
      TODAY() - _xlfn.XLOOKUP(C2142, Historico_de_ventas!F:F, Historico_de_ventas!C:C, "") &lt;= 90,
      "activo",
      "inactivo"
   ),
   "Nuevo Cliente"
)</f>
        <v>Nuevo Cliente</v>
      </c>
    </row>
    <row r="2143" spans="1:7" hidden="1" x14ac:dyDescent="0.3">
      <c r="A2143" s="13" t="s">
        <v>69</v>
      </c>
      <c r="B2143" s="13" t="s">
        <v>10738</v>
      </c>
      <c r="C2143" s="13" t="s">
        <v>8705</v>
      </c>
      <c r="D2143" s="13" t="s">
        <v>10372</v>
      </c>
      <c r="E2143" s="13"/>
      <c r="F2143" s="13"/>
      <c r="G2143" t="str">
        <f ca="1">IFERROR(
   IF(
      TODAY() - _xlfn.XLOOKUP(C2143, Historico_de_ventas!F:F, Historico_de_ventas!C:C, "") &lt;= 90,
      "activo",
      "inactivo"
   ),
   "Nuevo Cliente"
)</f>
        <v>Nuevo Cliente</v>
      </c>
    </row>
    <row r="2144" spans="1:7" hidden="1" x14ac:dyDescent="0.3">
      <c r="A2144" s="13" t="s">
        <v>6</v>
      </c>
      <c r="B2144" s="13" t="s">
        <v>3132</v>
      </c>
      <c r="C2144" s="13" t="s">
        <v>1216</v>
      </c>
      <c r="D2144" s="13" t="s">
        <v>10372</v>
      </c>
      <c r="E2144" s="13"/>
      <c r="F2144" s="13"/>
      <c r="G2144" t="str">
        <f ca="1">IFERROR(
   IF(
      TODAY() - _xlfn.XLOOKUP(C2144, Historico_de_ventas!F:F, Historico_de_ventas!C:C, "") &lt;= 90,
      "activo",
      "inactivo"
   ),
   "Nuevo Cliente"
)</f>
        <v>Nuevo Cliente</v>
      </c>
    </row>
    <row r="2145" spans="1:7" hidden="1" x14ac:dyDescent="0.3">
      <c r="A2145" s="13"/>
      <c r="B2145" s="13"/>
      <c r="C2145" s="13" t="s">
        <v>1045</v>
      </c>
      <c r="D2145" s="13" t="s">
        <v>10372</v>
      </c>
      <c r="E2145" s="13"/>
      <c r="F2145" s="13"/>
      <c r="G2145" t="str">
        <f ca="1">IFERROR(
   IF(
      TODAY() - _xlfn.XLOOKUP(C2145, Historico_de_ventas!F:F, Historico_de_ventas!C:C, "") &lt;= 90,
      "activo",
      "inactivo"
   ),
   "Nuevo Cliente"
)</f>
        <v>Nuevo Cliente</v>
      </c>
    </row>
    <row r="2146" spans="1:7" hidden="1" x14ac:dyDescent="0.3">
      <c r="A2146" s="13" t="s">
        <v>73</v>
      </c>
      <c r="B2146" s="13"/>
      <c r="C2146" s="13" t="s">
        <v>1465</v>
      </c>
      <c r="D2146" s="13" t="s">
        <v>10372</v>
      </c>
      <c r="E2146" s="13"/>
      <c r="F2146" s="13"/>
      <c r="G2146" t="str">
        <f ca="1">IFERROR(
   IF(
      TODAY() - _xlfn.XLOOKUP(C2146, Historico_de_ventas!F:F, Historico_de_ventas!C:C, "") &lt;= 90,
      "activo",
      "inactivo"
   ),
   "Nuevo Cliente"
)</f>
        <v>Nuevo Cliente</v>
      </c>
    </row>
    <row r="2147" spans="1:7" ht="28.8" hidden="1" x14ac:dyDescent="0.3">
      <c r="A2147" s="13" t="s">
        <v>6962</v>
      </c>
      <c r="B2147" s="13" t="s">
        <v>10739</v>
      </c>
      <c r="C2147" s="13" t="s">
        <v>1400</v>
      </c>
      <c r="D2147" s="13" t="s">
        <v>10372</v>
      </c>
      <c r="E2147" s="13"/>
      <c r="F2147" s="13"/>
      <c r="G2147" t="str">
        <f ca="1">IFERROR(
   IF(
      TODAY() - _xlfn.XLOOKUP(C2147, Historico_de_ventas!F:F, Historico_de_ventas!C:C, "") &lt;= 90,
      "activo",
      "inactivo"
   ),
   "Nuevo Cliente"
)</f>
        <v>Nuevo Cliente</v>
      </c>
    </row>
    <row r="2148" spans="1:7" hidden="1" x14ac:dyDescent="0.3">
      <c r="A2148" s="13"/>
      <c r="B2148" s="13" t="s">
        <v>1642</v>
      </c>
      <c r="C2148" s="13" t="s">
        <v>4786</v>
      </c>
      <c r="D2148" s="13" t="s">
        <v>10372</v>
      </c>
      <c r="E2148" s="13"/>
      <c r="F2148" s="13"/>
      <c r="G2148" t="str">
        <f ca="1">IFERROR(
   IF(
      TODAY() - _xlfn.XLOOKUP(C2148, Historico_de_ventas!F:F, Historico_de_ventas!C:C, "") &lt;= 90,
      "activo",
      "inactivo"
   ),
   "Nuevo Cliente"
)</f>
        <v>Nuevo Cliente</v>
      </c>
    </row>
    <row r="2149" spans="1:7" hidden="1" x14ac:dyDescent="0.3">
      <c r="A2149" s="13"/>
      <c r="B2149" s="13" t="s">
        <v>7591</v>
      </c>
      <c r="C2149" s="13" t="s">
        <v>2366</v>
      </c>
      <c r="D2149" s="13" t="s">
        <v>10372</v>
      </c>
      <c r="E2149" s="13"/>
      <c r="F2149" s="13"/>
      <c r="G2149" t="str">
        <f ca="1">IFERROR(
   IF(
      TODAY() - _xlfn.XLOOKUP(C2149, Historico_de_ventas!F:F, Historico_de_ventas!C:C, "") &lt;= 90,
      "activo",
      "inactivo"
   ),
   "Nuevo Cliente"
)</f>
        <v>Nuevo Cliente</v>
      </c>
    </row>
    <row r="2150" spans="1:7" hidden="1" x14ac:dyDescent="0.3">
      <c r="A2150" s="13" t="s">
        <v>928</v>
      </c>
      <c r="B2150" s="13" t="s">
        <v>4279</v>
      </c>
      <c r="C2150" s="13" t="s">
        <v>4278</v>
      </c>
      <c r="D2150" s="13" t="s">
        <v>10372</v>
      </c>
      <c r="E2150" s="13"/>
      <c r="F2150" s="13"/>
      <c r="G2150" t="str">
        <f ca="1">IFERROR(
   IF(
      TODAY() - _xlfn.XLOOKUP(C2150, Historico_de_ventas!F:F, Historico_de_ventas!C:C, "") &lt;= 90,
      "activo",
      "inactivo"
   ),
   "Nuevo Cliente"
)</f>
        <v>Nuevo Cliente</v>
      </c>
    </row>
    <row r="2151" spans="1:7" hidden="1" x14ac:dyDescent="0.3">
      <c r="A2151" s="13" t="s">
        <v>84</v>
      </c>
      <c r="B2151" s="13" t="s">
        <v>269</v>
      </c>
      <c r="C2151" s="13" t="s">
        <v>8706</v>
      </c>
      <c r="D2151" s="13" t="s">
        <v>10372</v>
      </c>
      <c r="E2151" s="13"/>
      <c r="F2151" s="13"/>
      <c r="G2151" t="str">
        <f ca="1">IFERROR(
   IF(
      TODAY() - _xlfn.XLOOKUP(C2151, Historico_de_ventas!F:F, Historico_de_ventas!C:C, "") &lt;= 90,
      "activo",
      "inactivo"
   ),
   "Nuevo Cliente"
)</f>
        <v>Nuevo Cliente</v>
      </c>
    </row>
    <row r="2152" spans="1:7" ht="28.8" hidden="1" x14ac:dyDescent="0.3">
      <c r="A2152" s="13"/>
      <c r="B2152" s="13" t="s">
        <v>10740</v>
      </c>
      <c r="C2152" s="13" t="s">
        <v>8707</v>
      </c>
      <c r="D2152" s="13" t="s">
        <v>10372</v>
      </c>
      <c r="E2152" s="13"/>
      <c r="F2152" s="13"/>
      <c r="G2152" t="str">
        <f ca="1">IFERROR(
   IF(
      TODAY() - _xlfn.XLOOKUP(C2152, Historico_de_ventas!F:F, Historico_de_ventas!C:C, "") &lt;= 90,
      "activo",
      "inactivo"
   ),
   "Nuevo Cliente"
)</f>
        <v>inactivo</v>
      </c>
    </row>
    <row r="2153" spans="1:7" ht="28.8" hidden="1" x14ac:dyDescent="0.3">
      <c r="A2153" s="13" t="s">
        <v>2955</v>
      </c>
      <c r="B2153" s="13" t="s">
        <v>2979</v>
      </c>
      <c r="C2153" s="13" t="s">
        <v>2978</v>
      </c>
      <c r="D2153" s="13" t="s">
        <v>10372</v>
      </c>
      <c r="E2153" s="13"/>
      <c r="F2153" s="13"/>
      <c r="G2153" t="str">
        <f ca="1">IFERROR(
   IF(
      TODAY() - _xlfn.XLOOKUP(C2153, Historico_de_ventas!F:F, Historico_de_ventas!C:C, "") &lt;= 90,
      "activo",
      "inactivo"
   ),
   "Nuevo Cliente"
)</f>
        <v>Nuevo Cliente</v>
      </c>
    </row>
    <row r="2154" spans="1:7" ht="28.8" hidden="1" x14ac:dyDescent="0.3">
      <c r="A2154" s="13"/>
      <c r="B2154" s="13" t="s">
        <v>2979</v>
      </c>
      <c r="C2154" s="13" t="s">
        <v>13516</v>
      </c>
      <c r="D2154" s="13" t="s">
        <v>10372</v>
      </c>
      <c r="E2154" s="13"/>
      <c r="F2154" s="13"/>
      <c r="G2154" t="str">
        <f ca="1">IFERROR(
   IF(
      TODAY() - _xlfn.XLOOKUP(C2154, Historico_de_ventas!F:F, Historico_de_ventas!C:C, "") &lt;= 90,
      "activo",
      "inactivo"
   ),
   "Nuevo Cliente"
)</f>
        <v>Nuevo Cliente</v>
      </c>
    </row>
    <row r="2155" spans="1:7" ht="28.8" hidden="1" x14ac:dyDescent="0.3">
      <c r="A2155" s="13" t="s">
        <v>2456</v>
      </c>
      <c r="B2155" s="13" t="s">
        <v>10741</v>
      </c>
      <c r="C2155" s="13" t="s">
        <v>8708</v>
      </c>
      <c r="D2155" s="13" t="s">
        <v>10372</v>
      </c>
      <c r="E2155" s="13"/>
      <c r="F2155" s="13"/>
      <c r="G2155" t="str">
        <f ca="1">IFERROR(
   IF(
      TODAY() - _xlfn.XLOOKUP(C2155, Historico_de_ventas!F:F, Historico_de_ventas!C:C, "") &lt;= 90,
      "activo",
      "inactivo"
   ),
   "Nuevo Cliente"
)</f>
        <v>Nuevo Cliente</v>
      </c>
    </row>
    <row r="2156" spans="1:7" ht="28.8" hidden="1" x14ac:dyDescent="0.3">
      <c r="A2156" s="13" t="s">
        <v>3049</v>
      </c>
      <c r="B2156" s="13" t="s">
        <v>10742</v>
      </c>
      <c r="C2156" s="13" t="s">
        <v>8709</v>
      </c>
      <c r="D2156" s="13" t="s">
        <v>10372</v>
      </c>
      <c r="E2156" s="13"/>
      <c r="F2156" s="13"/>
      <c r="G2156" t="str">
        <f ca="1">IFERROR(
   IF(
      TODAY() - _xlfn.XLOOKUP(C2156, Historico_de_ventas!F:F, Historico_de_ventas!C:C, "") &lt;= 90,
      "activo",
      "inactivo"
   ),
   "Nuevo Cliente"
)</f>
        <v>Nuevo Cliente</v>
      </c>
    </row>
    <row r="2157" spans="1:7" ht="28.8" hidden="1" x14ac:dyDescent="0.3">
      <c r="A2157" s="13" t="s">
        <v>1369</v>
      </c>
      <c r="B2157" s="13"/>
      <c r="C2157" s="13" t="s">
        <v>5232</v>
      </c>
      <c r="D2157" s="13" t="s">
        <v>10372</v>
      </c>
      <c r="E2157" s="13"/>
      <c r="F2157" s="13"/>
      <c r="G2157" t="str">
        <f ca="1">IFERROR(
   IF(
      TODAY() - _xlfn.XLOOKUP(C2157, Historico_de_ventas!F:F, Historico_de_ventas!C:C, "") &lt;= 90,
      "activo",
      "inactivo"
   ),
   "Nuevo Cliente"
)</f>
        <v>Nuevo Cliente</v>
      </c>
    </row>
    <row r="2158" spans="1:7" ht="28.8" hidden="1" x14ac:dyDescent="0.3">
      <c r="A2158" s="13" t="s">
        <v>1151</v>
      </c>
      <c r="B2158" s="13" t="s">
        <v>4656</v>
      </c>
      <c r="C2158" s="13" t="s">
        <v>4655</v>
      </c>
      <c r="D2158" s="13" t="s">
        <v>10372</v>
      </c>
      <c r="E2158" s="13"/>
      <c r="F2158" s="13"/>
      <c r="G2158" t="str">
        <f ca="1">IFERROR(
   IF(
      TODAY() - _xlfn.XLOOKUP(C2158, Historico_de_ventas!F:F, Historico_de_ventas!C:C, "") &lt;= 90,
      "activo",
      "inactivo"
   ),
   "Nuevo Cliente"
)</f>
        <v>Nuevo Cliente</v>
      </c>
    </row>
    <row r="2159" spans="1:7" ht="28.8" hidden="1" x14ac:dyDescent="0.3">
      <c r="A2159" s="13"/>
      <c r="B2159" s="13" t="s">
        <v>7985</v>
      </c>
      <c r="C2159" s="13" t="s">
        <v>1559</v>
      </c>
      <c r="D2159" s="13" t="s">
        <v>10372</v>
      </c>
      <c r="E2159" s="13"/>
      <c r="F2159" s="13"/>
      <c r="G2159" t="str">
        <f ca="1">IFERROR(
   IF(
      TODAY() - _xlfn.XLOOKUP(C2159, Historico_de_ventas!F:F, Historico_de_ventas!C:C, "") &lt;= 90,
      "activo",
      "inactivo"
   ),
   "Nuevo Cliente"
)</f>
        <v>Nuevo Cliente</v>
      </c>
    </row>
    <row r="2160" spans="1:7" hidden="1" x14ac:dyDescent="0.3">
      <c r="A2160" s="13" t="s">
        <v>116</v>
      </c>
      <c r="B2160" s="13"/>
      <c r="C2160" s="13" t="s">
        <v>8710</v>
      </c>
      <c r="D2160" s="13" t="s">
        <v>10372</v>
      </c>
      <c r="E2160" s="13"/>
      <c r="F2160" s="13"/>
      <c r="G2160" t="str">
        <f ca="1">IFERROR(
   IF(
      TODAY() - _xlfn.XLOOKUP(C2160, Historico_de_ventas!F:F, Historico_de_ventas!C:C, "") &lt;= 90,
      "activo",
      "inactivo"
   ),
   "Nuevo Cliente"
)</f>
        <v>Nuevo Cliente</v>
      </c>
    </row>
    <row r="2161" spans="1:7" ht="28.8" hidden="1" x14ac:dyDescent="0.3">
      <c r="A2161" s="13" t="s">
        <v>2506</v>
      </c>
      <c r="B2161" s="13" t="s">
        <v>3893</v>
      </c>
      <c r="C2161" s="13" t="s">
        <v>3892</v>
      </c>
      <c r="D2161" s="13" t="s">
        <v>10372</v>
      </c>
      <c r="E2161" s="13"/>
      <c r="F2161" s="13"/>
      <c r="G2161" t="str">
        <f ca="1">IFERROR(
   IF(
      TODAY() - _xlfn.XLOOKUP(C2161, Historico_de_ventas!F:F, Historico_de_ventas!C:C, "") &lt;= 90,
      "activo",
      "inactivo"
   ),
   "Nuevo Cliente"
)</f>
        <v>Nuevo Cliente</v>
      </c>
    </row>
    <row r="2162" spans="1:7" ht="28.8" x14ac:dyDescent="0.3">
      <c r="A2162" s="13"/>
      <c r="B2162" s="13" t="s">
        <v>13517</v>
      </c>
      <c r="C2162" s="13" t="s">
        <v>12110</v>
      </c>
      <c r="D2162" s="13" t="s">
        <v>10372</v>
      </c>
      <c r="E2162" s="13" t="s">
        <v>13130</v>
      </c>
      <c r="F2162" s="13"/>
      <c r="G2162" t="str">
        <f ca="1">IFERROR(
   IF(
      TODAY() - _xlfn.XLOOKUP(C2162, Historico_de_ventas!F:F, Historico_de_ventas!C:C, "") &lt;= 90,
      "activo",
      "inactivo"
   ),
   "Nuevo Cliente"
)</f>
        <v>Nuevo Cliente</v>
      </c>
    </row>
    <row r="2163" spans="1:7" hidden="1" x14ac:dyDescent="0.3">
      <c r="A2163" s="13" t="s">
        <v>87</v>
      </c>
      <c r="B2163" s="13" t="s">
        <v>3843</v>
      </c>
      <c r="C2163" s="13" t="s">
        <v>3842</v>
      </c>
      <c r="D2163" s="13" t="s">
        <v>10372</v>
      </c>
      <c r="E2163" s="13"/>
      <c r="F2163" s="13"/>
      <c r="G2163" t="str">
        <f ca="1">IFERROR(
   IF(
      TODAY() - _xlfn.XLOOKUP(C2163, Historico_de_ventas!F:F, Historico_de_ventas!C:C, "") &lt;= 90,
      "activo",
      "inactivo"
   ),
   "Nuevo Cliente"
)</f>
        <v>Nuevo Cliente</v>
      </c>
    </row>
    <row r="2164" spans="1:7" hidden="1" x14ac:dyDescent="0.3">
      <c r="A2164" s="13"/>
      <c r="B2164" s="13" t="s">
        <v>906</v>
      </c>
      <c r="C2164" s="13" t="s">
        <v>1878</v>
      </c>
      <c r="D2164" s="13" t="s">
        <v>10372</v>
      </c>
      <c r="E2164" s="13"/>
      <c r="F2164" s="13"/>
      <c r="G2164" t="str">
        <f ca="1">IFERROR(
   IF(
      TODAY() - _xlfn.XLOOKUP(C2164, Historico_de_ventas!F:F, Historico_de_ventas!C:C, "") &lt;= 90,
      "activo",
      "inactivo"
   ),
   "Nuevo Cliente"
)</f>
        <v>Nuevo Cliente</v>
      </c>
    </row>
    <row r="2165" spans="1:7" hidden="1" x14ac:dyDescent="0.3">
      <c r="A2165" s="13"/>
      <c r="B2165" s="13"/>
      <c r="C2165" s="13" t="s">
        <v>3571</v>
      </c>
      <c r="D2165" s="13" t="s">
        <v>10372</v>
      </c>
      <c r="E2165" s="13"/>
      <c r="F2165" s="13"/>
      <c r="G2165" t="str">
        <f ca="1">IFERROR(
   IF(
      TODAY() - _xlfn.XLOOKUP(C2165, Historico_de_ventas!F:F, Historico_de_ventas!C:C, "") &lt;= 90,
      "activo",
      "inactivo"
   ),
   "Nuevo Cliente"
)</f>
        <v>Nuevo Cliente</v>
      </c>
    </row>
    <row r="2166" spans="1:7" hidden="1" x14ac:dyDescent="0.3">
      <c r="A2166" s="13"/>
      <c r="B2166" s="13" t="s">
        <v>10743</v>
      </c>
      <c r="C2166" s="13" t="s">
        <v>8711</v>
      </c>
      <c r="D2166" s="13" t="s">
        <v>10372</v>
      </c>
      <c r="E2166" s="13"/>
      <c r="F2166" s="13"/>
      <c r="G2166" t="str">
        <f ca="1">IFERROR(
   IF(
      TODAY() - _xlfn.XLOOKUP(C2166, Historico_de_ventas!F:F, Historico_de_ventas!C:C, "") &lt;= 90,
      "activo",
      "inactivo"
   ),
   "Nuevo Cliente"
)</f>
        <v>Nuevo Cliente</v>
      </c>
    </row>
    <row r="2167" spans="1:7" hidden="1" x14ac:dyDescent="0.3">
      <c r="A2167" s="13" t="s">
        <v>49</v>
      </c>
      <c r="B2167" s="13" t="s">
        <v>3821</v>
      </c>
      <c r="C2167" s="13" t="s">
        <v>4654</v>
      </c>
      <c r="D2167" s="13" t="s">
        <v>10372</v>
      </c>
      <c r="E2167" s="13"/>
      <c r="F2167" s="13"/>
      <c r="G2167" t="str">
        <f ca="1">IFERROR(
   IF(
      TODAY() - _xlfn.XLOOKUP(C2167, Historico_de_ventas!F:F, Historico_de_ventas!C:C, "") &lt;= 90,
      "activo",
      "inactivo"
   ),
   "Nuevo Cliente"
)</f>
        <v>Nuevo Cliente</v>
      </c>
    </row>
    <row r="2168" spans="1:7" hidden="1" x14ac:dyDescent="0.3">
      <c r="A2168" s="13"/>
      <c r="B2168" s="13" t="s">
        <v>10744</v>
      </c>
      <c r="C2168" s="13" t="s">
        <v>4523</v>
      </c>
      <c r="D2168" s="13" t="s">
        <v>10372</v>
      </c>
      <c r="E2168" s="13"/>
      <c r="F2168" s="13"/>
      <c r="G2168" t="str">
        <f ca="1">IFERROR(
   IF(
      TODAY() - _xlfn.XLOOKUP(C2168, Historico_de_ventas!F:F, Historico_de_ventas!C:C, "") &lt;= 90,
      "activo",
      "inactivo"
   ),
   "Nuevo Cliente"
)</f>
        <v>Nuevo Cliente</v>
      </c>
    </row>
    <row r="2169" spans="1:7" ht="28.8" hidden="1" x14ac:dyDescent="0.3">
      <c r="A2169" s="13" t="s">
        <v>884</v>
      </c>
      <c r="B2169" s="13"/>
      <c r="C2169" s="13" t="s">
        <v>3470</v>
      </c>
      <c r="D2169" s="13" t="s">
        <v>10372</v>
      </c>
      <c r="E2169" s="13"/>
      <c r="F2169" s="13"/>
      <c r="G2169" t="str">
        <f ca="1">IFERROR(
   IF(
      TODAY() - _xlfn.XLOOKUP(C2169, Historico_de_ventas!F:F, Historico_de_ventas!C:C, "") &lt;= 90,
      "activo",
      "inactivo"
   ),
   "Nuevo Cliente"
)</f>
        <v>Nuevo Cliente</v>
      </c>
    </row>
    <row r="2170" spans="1:7" hidden="1" x14ac:dyDescent="0.3">
      <c r="A2170" s="13"/>
      <c r="B2170" s="13" t="s">
        <v>5752</v>
      </c>
      <c r="C2170" s="13" t="s">
        <v>6447</v>
      </c>
      <c r="D2170" s="13" t="s">
        <v>10372</v>
      </c>
      <c r="E2170" s="13"/>
      <c r="F2170" s="13"/>
      <c r="G2170" t="str">
        <f ca="1">IFERROR(
   IF(
      TODAY() - _xlfn.XLOOKUP(C2170, Historico_de_ventas!F:F, Historico_de_ventas!C:C, "") &lt;= 90,
      "activo",
      "inactivo"
   ),
   "Nuevo Cliente"
)</f>
        <v>Nuevo Cliente</v>
      </c>
    </row>
    <row r="2171" spans="1:7" ht="28.8" hidden="1" x14ac:dyDescent="0.3">
      <c r="A2171" s="13" t="s">
        <v>190</v>
      </c>
      <c r="B2171" s="13" t="s">
        <v>2368</v>
      </c>
      <c r="C2171" s="13" t="s">
        <v>2367</v>
      </c>
      <c r="D2171" s="13" t="s">
        <v>10372</v>
      </c>
      <c r="E2171" s="13"/>
      <c r="F2171" s="13"/>
      <c r="G2171" t="str">
        <f ca="1">IFERROR(
   IF(
      TODAY() - _xlfn.XLOOKUP(C2171, Historico_de_ventas!F:F, Historico_de_ventas!C:C, "") &lt;= 90,
      "activo",
      "inactivo"
   ),
   "Nuevo Cliente"
)</f>
        <v>Nuevo Cliente</v>
      </c>
    </row>
    <row r="2172" spans="1:7" hidden="1" x14ac:dyDescent="0.3">
      <c r="A2172" s="13" t="s">
        <v>336</v>
      </c>
      <c r="B2172" s="13" t="s">
        <v>1933</v>
      </c>
      <c r="C2172" s="13" t="s">
        <v>1932</v>
      </c>
      <c r="D2172" s="13" t="s">
        <v>10372</v>
      </c>
      <c r="E2172" s="13"/>
      <c r="F2172" s="13"/>
      <c r="G2172" t="str">
        <f ca="1">IFERROR(
   IF(
      TODAY() - _xlfn.XLOOKUP(C2172, Historico_de_ventas!F:F, Historico_de_ventas!C:C, "") &lt;= 90,
      "activo",
      "inactivo"
   ),
   "Nuevo Cliente"
)</f>
        <v>Nuevo Cliente</v>
      </c>
    </row>
    <row r="2173" spans="1:7" hidden="1" x14ac:dyDescent="0.3">
      <c r="A2173" s="13" t="s">
        <v>73</v>
      </c>
      <c r="B2173" s="13"/>
      <c r="C2173" s="13" t="s">
        <v>4367</v>
      </c>
      <c r="D2173" s="13" t="s">
        <v>10372</v>
      </c>
      <c r="E2173" s="13"/>
      <c r="F2173" s="13"/>
      <c r="G2173" t="str">
        <f ca="1">IFERROR(
   IF(
      TODAY() - _xlfn.XLOOKUP(C2173, Historico_de_ventas!F:F, Historico_de_ventas!C:C, "") &lt;= 90,
      "activo",
      "inactivo"
   ),
   "Nuevo Cliente"
)</f>
        <v>Nuevo Cliente</v>
      </c>
    </row>
    <row r="2174" spans="1:7" ht="28.8" hidden="1" x14ac:dyDescent="0.3">
      <c r="A2174" s="13" t="s">
        <v>69</v>
      </c>
      <c r="B2174" s="13" t="s">
        <v>10745</v>
      </c>
      <c r="C2174" s="13" t="s">
        <v>8712</v>
      </c>
      <c r="D2174" s="13" t="s">
        <v>10372</v>
      </c>
      <c r="E2174" s="13"/>
      <c r="F2174" s="13"/>
      <c r="G2174" t="str">
        <f ca="1">IFERROR(
   IF(
      TODAY() - _xlfn.XLOOKUP(C2174, Historico_de_ventas!F:F, Historico_de_ventas!C:C, "") &lt;= 90,
      "activo",
      "inactivo"
   ),
   "Nuevo Cliente"
)</f>
        <v>inactivo</v>
      </c>
    </row>
    <row r="2175" spans="1:7" ht="28.8" hidden="1" x14ac:dyDescent="0.3">
      <c r="A2175" s="13" t="s">
        <v>141</v>
      </c>
      <c r="B2175" s="13" t="s">
        <v>2109</v>
      </c>
      <c r="C2175" s="13" t="s">
        <v>1141</v>
      </c>
      <c r="D2175" s="13" t="s">
        <v>10372</v>
      </c>
      <c r="E2175" s="13"/>
      <c r="F2175" s="13"/>
      <c r="G2175" t="str">
        <f ca="1">IFERROR(
   IF(
      TODAY() - _xlfn.XLOOKUP(C2175, Historico_de_ventas!F:F, Historico_de_ventas!C:C, "") &lt;= 90,
      "activo",
      "inactivo"
   ),
   "Nuevo Cliente"
)</f>
        <v>activo</v>
      </c>
    </row>
    <row r="2176" spans="1:7" hidden="1" x14ac:dyDescent="0.3">
      <c r="A2176" s="13" t="s">
        <v>49</v>
      </c>
      <c r="B2176" s="13" t="s">
        <v>5697</v>
      </c>
      <c r="C2176" s="13" t="s">
        <v>5696</v>
      </c>
      <c r="D2176" s="13" t="s">
        <v>10372</v>
      </c>
      <c r="E2176" s="13"/>
      <c r="F2176" s="13"/>
      <c r="G2176" t="str">
        <f ca="1">IFERROR(
   IF(
      TODAY() - _xlfn.XLOOKUP(C2176, Historico_de_ventas!F:F, Historico_de_ventas!C:C, "") &lt;= 90,
      "activo",
      "inactivo"
   ),
   "Nuevo Cliente"
)</f>
        <v>Nuevo Cliente</v>
      </c>
    </row>
    <row r="2177" spans="1:7" ht="28.8" hidden="1" x14ac:dyDescent="0.3">
      <c r="A2177" s="13" t="s">
        <v>884</v>
      </c>
      <c r="B2177" s="13" t="s">
        <v>2558</v>
      </c>
      <c r="C2177" s="13" t="s">
        <v>4845</v>
      </c>
      <c r="D2177" s="13" t="s">
        <v>10372</v>
      </c>
      <c r="E2177" s="13"/>
      <c r="F2177" s="13"/>
      <c r="G2177" t="str">
        <f ca="1">IFERROR(
   IF(
      TODAY() - _xlfn.XLOOKUP(C2177, Historico_de_ventas!F:F, Historico_de_ventas!C:C, "") &lt;= 90,
      "activo",
      "inactivo"
   ),
   "Nuevo Cliente"
)</f>
        <v>Nuevo Cliente</v>
      </c>
    </row>
    <row r="2178" spans="1:7" hidden="1" x14ac:dyDescent="0.3">
      <c r="A2178" s="13" t="s">
        <v>3049</v>
      </c>
      <c r="B2178" s="13"/>
      <c r="C2178" s="13" t="s">
        <v>8713</v>
      </c>
      <c r="D2178" s="13" t="s">
        <v>10372</v>
      </c>
      <c r="E2178" s="13"/>
      <c r="F2178" s="13"/>
      <c r="G2178" t="str">
        <f ca="1">IFERROR(
   IF(
      TODAY() - _xlfn.XLOOKUP(C2178, Historico_de_ventas!F:F, Historico_de_ventas!C:C, "") &lt;= 90,
      "activo",
      "inactivo"
   ),
   "Nuevo Cliente"
)</f>
        <v>Nuevo Cliente</v>
      </c>
    </row>
    <row r="2179" spans="1:7" hidden="1" x14ac:dyDescent="0.3">
      <c r="A2179" s="13" t="s">
        <v>6</v>
      </c>
      <c r="B2179" s="13"/>
      <c r="C2179" s="13" t="s">
        <v>4904</v>
      </c>
      <c r="D2179" s="13" t="s">
        <v>10372</v>
      </c>
      <c r="E2179" s="13"/>
      <c r="F2179" s="13"/>
      <c r="G2179" t="str">
        <f ca="1">IFERROR(
   IF(
      TODAY() - _xlfn.XLOOKUP(C2179, Historico_de_ventas!F:F, Historico_de_ventas!C:C, "") &lt;= 90,
      "activo",
      "inactivo"
   ),
   "Nuevo Cliente"
)</f>
        <v>Nuevo Cliente</v>
      </c>
    </row>
    <row r="2180" spans="1:7" hidden="1" x14ac:dyDescent="0.3">
      <c r="A2180" s="13"/>
      <c r="B2180" s="13" t="s">
        <v>8152</v>
      </c>
      <c r="C2180" s="13" t="s">
        <v>4440</v>
      </c>
      <c r="D2180" s="13" t="s">
        <v>10372</v>
      </c>
      <c r="E2180" s="13"/>
      <c r="F2180" s="13"/>
      <c r="G2180" t="str">
        <f ca="1">IFERROR(
   IF(
      TODAY() - _xlfn.XLOOKUP(C2180, Historico_de_ventas!F:F, Historico_de_ventas!C:C, "") &lt;= 90,
      "activo",
      "inactivo"
   ),
   "Nuevo Cliente"
)</f>
        <v>Nuevo Cliente</v>
      </c>
    </row>
    <row r="2181" spans="1:7" ht="28.8" hidden="1" x14ac:dyDescent="0.3">
      <c r="A2181" s="13" t="s">
        <v>184</v>
      </c>
      <c r="B2181" s="13"/>
      <c r="C2181" s="13" t="s">
        <v>8714</v>
      </c>
      <c r="D2181" s="13" t="s">
        <v>10372</v>
      </c>
      <c r="E2181" s="13"/>
      <c r="F2181" s="13"/>
      <c r="G2181" t="str">
        <f ca="1">IFERROR(
   IF(
      TODAY() - _xlfn.XLOOKUP(C2181, Historico_de_ventas!F:F, Historico_de_ventas!C:C, "") &lt;= 90,
      "activo",
      "inactivo"
   ),
   "Nuevo Cliente"
)</f>
        <v>Nuevo Cliente</v>
      </c>
    </row>
    <row r="2182" spans="1:7" ht="43.2" hidden="1" x14ac:dyDescent="0.3">
      <c r="A2182" s="13"/>
      <c r="B2182" s="13" t="s">
        <v>13518</v>
      </c>
      <c r="C2182" s="13" t="s">
        <v>13519</v>
      </c>
      <c r="D2182" s="13" t="s">
        <v>10372</v>
      </c>
      <c r="E2182" s="13" t="s">
        <v>13520</v>
      </c>
      <c r="F2182" s="13"/>
      <c r="G2182" t="str">
        <f ca="1">IFERROR(
   IF(
      TODAY() - _xlfn.XLOOKUP(C2182, Historico_de_ventas!F:F, Historico_de_ventas!C:C, "") &lt;= 90,
      "activo",
      "inactivo"
   ),
   "Nuevo Cliente"
)</f>
        <v>activo</v>
      </c>
    </row>
    <row r="2183" spans="1:7" ht="28.8" hidden="1" x14ac:dyDescent="0.3">
      <c r="A2183" s="13"/>
      <c r="B2183" s="13" t="s">
        <v>3862</v>
      </c>
      <c r="C2183" s="13" t="s">
        <v>5767</v>
      </c>
      <c r="D2183" s="13" t="s">
        <v>10372</v>
      </c>
      <c r="E2183" s="13"/>
      <c r="F2183" s="13"/>
      <c r="G2183" t="str">
        <f ca="1">IFERROR(
   IF(
      TODAY() - _xlfn.XLOOKUP(C2183, Historico_de_ventas!F:F, Historico_de_ventas!C:C, "") &lt;= 90,
      "activo",
      "inactivo"
   ),
   "Nuevo Cliente"
)</f>
        <v>Nuevo Cliente</v>
      </c>
    </row>
    <row r="2184" spans="1:7" ht="28.8" hidden="1" x14ac:dyDescent="0.3">
      <c r="A2184" s="13" t="s">
        <v>2456</v>
      </c>
      <c r="B2184" s="13" t="s">
        <v>13521</v>
      </c>
      <c r="C2184" s="13" t="s">
        <v>8715</v>
      </c>
      <c r="D2184" s="13" t="s">
        <v>10372</v>
      </c>
      <c r="E2184" s="13"/>
      <c r="F2184" s="13"/>
      <c r="G2184" t="str">
        <f ca="1">IFERROR(
   IF(
      TODAY() - _xlfn.XLOOKUP(C2184, Historico_de_ventas!F:F, Historico_de_ventas!C:C, "") &lt;= 90,
      "activo",
      "inactivo"
   ),
   "Nuevo Cliente"
)</f>
        <v>activo</v>
      </c>
    </row>
    <row r="2185" spans="1:7" hidden="1" x14ac:dyDescent="0.3">
      <c r="A2185" s="13" t="s">
        <v>1276</v>
      </c>
      <c r="B2185" s="13" t="s">
        <v>3083</v>
      </c>
      <c r="C2185" s="13" t="s">
        <v>3082</v>
      </c>
      <c r="D2185" s="13" t="s">
        <v>10372</v>
      </c>
      <c r="E2185" s="13"/>
      <c r="F2185" s="13"/>
      <c r="G2185" t="str">
        <f ca="1">IFERROR(
   IF(
      TODAY() - _xlfn.XLOOKUP(C2185, Historico_de_ventas!F:F, Historico_de_ventas!C:C, "") &lt;= 90,
      "activo",
      "inactivo"
   ),
   "Nuevo Cliente"
)</f>
        <v>inactivo</v>
      </c>
    </row>
    <row r="2186" spans="1:7" hidden="1" x14ac:dyDescent="0.3">
      <c r="A2186" s="13" t="s">
        <v>495</v>
      </c>
      <c r="B2186" s="13" t="s">
        <v>10738</v>
      </c>
      <c r="C2186" s="13" t="s">
        <v>7266</v>
      </c>
      <c r="D2186" s="13" t="s">
        <v>10372</v>
      </c>
      <c r="E2186" s="13"/>
      <c r="F2186" s="13"/>
      <c r="G2186" t="str">
        <f ca="1">IFERROR(
   IF(
      TODAY() - _xlfn.XLOOKUP(C2186, Historico_de_ventas!F:F, Historico_de_ventas!C:C, "") &lt;= 90,
      "activo",
      "inactivo"
   ),
   "Nuevo Cliente"
)</f>
        <v>Nuevo Cliente</v>
      </c>
    </row>
    <row r="2187" spans="1:7" hidden="1" x14ac:dyDescent="0.3">
      <c r="A2187" s="13" t="s">
        <v>6</v>
      </c>
      <c r="B2187" s="13"/>
      <c r="C2187" s="13" t="s">
        <v>4475</v>
      </c>
      <c r="D2187" s="13" t="s">
        <v>10372</v>
      </c>
      <c r="E2187" s="13"/>
      <c r="F2187" s="13"/>
      <c r="G2187" t="str">
        <f ca="1">IFERROR(
   IF(
      TODAY() - _xlfn.XLOOKUP(C2187, Historico_de_ventas!F:F, Historico_de_ventas!C:C, "") &lt;= 90,
      "activo",
      "inactivo"
   ),
   "Nuevo Cliente"
)</f>
        <v>Nuevo Cliente</v>
      </c>
    </row>
    <row r="2188" spans="1:7" hidden="1" x14ac:dyDescent="0.3">
      <c r="A2188" s="13" t="s">
        <v>416</v>
      </c>
      <c r="B2188" s="13" t="s">
        <v>415</v>
      </c>
      <c r="C2188" s="13" t="s">
        <v>414</v>
      </c>
      <c r="D2188" s="13" t="s">
        <v>10372</v>
      </c>
      <c r="E2188" s="13"/>
      <c r="F2188" s="13"/>
      <c r="G2188" t="str">
        <f ca="1">IFERROR(
   IF(
      TODAY() - _xlfn.XLOOKUP(C2188, Historico_de_ventas!F:F, Historico_de_ventas!C:C, "") &lt;= 90,
      "activo",
      "inactivo"
   ),
   "Nuevo Cliente"
)</f>
        <v>Nuevo Cliente</v>
      </c>
    </row>
    <row r="2189" spans="1:7" hidden="1" x14ac:dyDescent="0.3">
      <c r="A2189" s="13" t="s">
        <v>6</v>
      </c>
      <c r="B2189" s="13"/>
      <c r="C2189" s="13" t="s">
        <v>2240</v>
      </c>
      <c r="D2189" s="13" t="s">
        <v>10372</v>
      </c>
      <c r="E2189" s="13"/>
      <c r="F2189" s="13"/>
      <c r="G2189" t="str">
        <f ca="1">IFERROR(
   IF(
      TODAY() - _xlfn.XLOOKUP(C2189, Historico_de_ventas!F:F, Historico_de_ventas!C:C, "") &lt;= 90,
      "activo",
      "inactivo"
   ),
   "Nuevo Cliente"
)</f>
        <v>Nuevo Cliente</v>
      </c>
    </row>
    <row r="2190" spans="1:7" ht="28.8" hidden="1" x14ac:dyDescent="0.3">
      <c r="A2190" s="13"/>
      <c r="B2190" s="13" t="s">
        <v>10739</v>
      </c>
      <c r="C2190" s="13" t="s">
        <v>6299</v>
      </c>
      <c r="D2190" s="13" t="s">
        <v>10372</v>
      </c>
      <c r="E2190" s="13"/>
      <c r="F2190" s="13"/>
      <c r="G2190" t="str">
        <f ca="1">IFERROR(
   IF(
      TODAY() - _xlfn.XLOOKUP(C2190, Historico_de_ventas!F:F, Historico_de_ventas!C:C, "") &lt;= 90,
      "activo",
      "inactivo"
   ),
   "Nuevo Cliente"
)</f>
        <v>Nuevo Cliente</v>
      </c>
    </row>
    <row r="2191" spans="1:7" ht="28.8" hidden="1" x14ac:dyDescent="0.3">
      <c r="A2191" s="13" t="s">
        <v>106</v>
      </c>
      <c r="B2191" s="13" t="s">
        <v>454</v>
      </c>
      <c r="C2191" s="13" t="s">
        <v>453</v>
      </c>
      <c r="D2191" s="13" t="s">
        <v>10372</v>
      </c>
      <c r="E2191" s="13"/>
      <c r="F2191" s="13"/>
      <c r="G2191" t="str">
        <f ca="1">IFERROR(
   IF(
      TODAY() - _xlfn.XLOOKUP(C2191, Historico_de_ventas!F:F, Historico_de_ventas!C:C, "") &lt;= 90,
      "activo",
      "inactivo"
   ),
   "Nuevo Cliente"
)</f>
        <v>Nuevo Cliente</v>
      </c>
    </row>
    <row r="2192" spans="1:7" hidden="1" x14ac:dyDescent="0.3">
      <c r="A2192" s="13" t="s">
        <v>423</v>
      </c>
      <c r="B2192" s="13" t="s">
        <v>2982</v>
      </c>
      <c r="C2192" s="13" t="s">
        <v>1330</v>
      </c>
      <c r="D2192" s="13" t="s">
        <v>10372</v>
      </c>
      <c r="E2192" s="13"/>
      <c r="F2192" s="13"/>
      <c r="G2192" t="str">
        <f ca="1">IFERROR(
   IF(
      TODAY() - _xlfn.XLOOKUP(C2192, Historico_de_ventas!F:F, Historico_de_ventas!C:C, "") &lt;= 90,
      "activo",
      "inactivo"
   ),
   "Nuevo Cliente"
)</f>
        <v>Nuevo Cliente</v>
      </c>
    </row>
    <row r="2193" spans="1:7" hidden="1" x14ac:dyDescent="0.3">
      <c r="A2193" s="13" t="s">
        <v>416</v>
      </c>
      <c r="B2193" s="13" t="s">
        <v>4279</v>
      </c>
      <c r="C2193" s="13" t="s">
        <v>4542</v>
      </c>
      <c r="D2193" s="13" t="s">
        <v>10372</v>
      </c>
      <c r="E2193" s="13"/>
      <c r="F2193" s="13"/>
      <c r="G2193" t="str">
        <f ca="1">IFERROR(
   IF(
      TODAY() - _xlfn.XLOOKUP(C2193, Historico_de_ventas!F:F, Historico_de_ventas!C:C, "") &lt;= 90,
      "activo",
      "inactivo"
   ),
   "Nuevo Cliente"
)</f>
        <v>Nuevo Cliente</v>
      </c>
    </row>
    <row r="2194" spans="1:7" ht="28.8" hidden="1" x14ac:dyDescent="0.3">
      <c r="A2194" s="13"/>
      <c r="B2194" s="13" t="s">
        <v>13522</v>
      </c>
      <c r="C2194" s="13" t="s">
        <v>13523</v>
      </c>
      <c r="D2194" s="13" t="s">
        <v>10372</v>
      </c>
      <c r="E2194" s="13" t="s">
        <v>13168</v>
      </c>
      <c r="F2194" s="13"/>
      <c r="G2194" t="str">
        <f ca="1">IFERROR(
   IF(
      TODAY() - _xlfn.XLOOKUP(C2194, Historico_de_ventas!F:F, Historico_de_ventas!C:C, "") &lt;= 90,
      "activo",
      "inactivo"
   ),
   "Nuevo Cliente"
)</f>
        <v>activo</v>
      </c>
    </row>
    <row r="2195" spans="1:7" ht="28.8" hidden="1" x14ac:dyDescent="0.3">
      <c r="A2195" s="13" t="s">
        <v>69</v>
      </c>
      <c r="B2195" s="13" t="s">
        <v>10746</v>
      </c>
      <c r="C2195" s="13" t="s">
        <v>8716</v>
      </c>
      <c r="D2195" s="13" t="s">
        <v>10372</v>
      </c>
      <c r="E2195" s="13"/>
      <c r="F2195" s="13"/>
      <c r="G2195" t="str">
        <f ca="1">IFERROR(
   IF(
      TODAY() - _xlfn.XLOOKUP(C2195, Historico_de_ventas!F:F, Historico_de_ventas!C:C, "") &lt;= 90,
      "activo",
      "inactivo"
   ),
   "Nuevo Cliente"
)</f>
        <v>inactivo</v>
      </c>
    </row>
    <row r="2196" spans="1:7" hidden="1" x14ac:dyDescent="0.3">
      <c r="A2196" s="13" t="s">
        <v>327</v>
      </c>
      <c r="B2196" s="13" t="s">
        <v>10747</v>
      </c>
      <c r="C2196" s="13" t="s">
        <v>1131</v>
      </c>
      <c r="D2196" s="13" t="s">
        <v>10372</v>
      </c>
      <c r="E2196" s="13"/>
      <c r="F2196" s="13"/>
      <c r="G2196" t="str">
        <f ca="1">IFERROR(
   IF(
      TODAY() - _xlfn.XLOOKUP(C2196, Historico_de_ventas!F:F, Historico_de_ventas!C:C, "") &lt;= 90,
      "activo",
      "inactivo"
   ),
   "Nuevo Cliente"
)</f>
        <v>inactivo</v>
      </c>
    </row>
    <row r="2197" spans="1:7" ht="28.8" hidden="1" x14ac:dyDescent="0.3">
      <c r="A2197" s="13" t="s">
        <v>1451</v>
      </c>
      <c r="B2197" s="13" t="s">
        <v>2979</v>
      </c>
      <c r="C2197" s="13" t="s">
        <v>8150</v>
      </c>
      <c r="D2197" s="13" t="s">
        <v>10372</v>
      </c>
      <c r="E2197" s="13"/>
      <c r="F2197" s="13"/>
      <c r="G2197" t="str">
        <f ca="1">IFERROR(
   IF(
      TODAY() - _xlfn.XLOOKUP(C2197, Historico_de_ventas!F:F, Historico_de_ventas!C:C, "") &lt;= 90,
      "activo",
      "inactivo"
   ),
   "Nuevo Cliente"
)</f>
        <v>Nuevo Cliente</v>
      </c>
    </row>
    <row r="2198" spans="1:7" hidden="1" x14ac:dyDescent="0.3">
      <c r="A2198" s="13"/>
      <c r="B2198" s="13"/>
      <c r="C2198" s="13" t="s">
        <v>13524</v>
      </c>
      <c r="D2198" s="13"/>
      <c r="E2198" s="13"/>
      <c r="F2198" s="13"/>
      <c r="G2198" t="str">
        <f ca="1">IFERROR(
   IF(
      TODAY() - _xlfn.XLOOKUP(C2198, Historico_de_ventas!F:F, Historico_de_ventas!C:C, "") &lt;= 90,
      "activo",
      "inactivo"
   ),
   "Nuevo Cliente"
)</f>
        <v>Nuevo Cliente</v>
      </c>
    </row>
    <row r="2199" spans="1:7" ht="28.8" hidden="1" x14ac:dyDescent="0.3">
      <c r="A2199" s="13" t="s">
        <v>135</v>
      </c>
      <c r="B2199" s="13" t="s">
        <v>10741</v>
      </c>
      <c r="C2199" s="13" t="s">
        <v>8717</v>
      </c>
      <c r="D2199" s="13" t="s">
        <v>10372</v>
      </c>
      <c r="E2199" s="13"/>
      <c r="F2199" s="13"/>
      <c r="G2199" t="str">
        <f ca="1">IFERROR(
   IF(
      TODAY() - _xlfn.XLOOKUP(C2199, Historico_de_ventas!F:F, Historico_de_ventas!C:C, "") &lt;= 90,
      "activo",
      "inactivo"
   ),
   "Nuevo Cliente"
)</f>
        <v>Nuevo Cliente</v>
      </c>
    </row>
    <row r="2200" spans="1:7" hidden="1" x14ac:dyDescent="0.3">
      <c r="A2200" s="13" t="s">
        <v>6</v>
      </c>
      <c r="B2200" s="13" t="s">
        <v>10748</v>
      </c>
      <c r="C2200" s="13" t="s">
        <v>5075</v>
      </c>
      <c r="D2200" s="13" t="s">
        <v>10372</v>
      </c>
      <c r="E2200" s="13"/>
      <c r="F2200" s="13"/>
      <c r="G2200" t="str">
        <f ca="1">IFERROR(
   IF(
      TODAY() - _xlfn.XLOOKUP(C2200, Historico_de_ventas!F:F, Historico_de_ventas!C:C, "") &lt;= 90,
      "activo",
      "inactivo"
   ),
   "Nuevo Cliente"
)</f>
        <v>Nuevo Cliente</v>
      </c>
    </row>
    <row r="2201" spans="1:7" hidden="1" x14ac:dyDescent="0.3">
      <c r="A2201" s="13" t="s">
        <v>106</v>
      </c>
      <c r="B2201" s="13" t="s">
        <v>7407</v>
      </c>
      <c r="C2201" s="13" t="s">
        <v>7406</v>
      </c>
      <c r="D2201" s="13" t="s">
        <v>10372</v>
      </c>
      <c r="E2201" s="13"/>
      <c r="F2201" s="13"/>
      <c r="G2201" t="str">
        <f ca="1">IFERROR(
   IF(
      TODAY() - _xlfn.XLOOKUP(C2201, Historico_de_ventas!F:F, Historico_de_ventas!C:C, "") &lt;= 90,
      "activo",
      "inactivo"
   ),
   "Nuevo Cliente"
)</f>
        <v>Nuevo Cliente</v>
      </c>
    </row>
    <row r="2202" spans="1:7" hidden="1" x14ac:dyDescent="0.3">
      <c r="A2202" s="13" t="s">
        <v>928</v>
      </c>
      <c r="B2202" s="13" t="s">
        <v>6766</v>
      </c>
      <c r="C2202" s="13" t="s">
        <v>6765</v>
      </c>
      <c r="D2202" s="13" t="s">
        <v>10372</v>
      </c>
      <c r="E2202" s="13"/>
      <c r="F2202" s="13"/>
      <c r="G2202" t="str">
        <f ca="1">IFERROR(
   IF(
      TODAY() - _xlfn.XLOOKUP(C2202, Historico_de_ventas!F:F, Historico_de_ventas!C:C, "") &lt;= 90,
      "activo",
      "inactivo"
   ),
   "Nuevo Cliente"
)</f>
        <v>Nuevo Cliente</v>
      </c>
    </row>
    <row r="2203" spans="1:7" hidden="1" x14ac:dyDescent="0.3">
      <c r="A2203" s="13" t="s">
        <v>2456</v>
      </c>
      <c r="B2203" s="13" t="s">
        <v>10749</v>
      </c>
      <c r="C2203" s="13" t="s">
        <v>8718</v>
      </c>
      <c r="D2203" s="13" t="s">
        <v>10372</v>
      </c>
      <c r="E2203" s="13"/>
      <c r="F2203" s="13"/>
      <c r="G2203" t="str">
        <f ca="1">IFERROR(
   IF(
      TODAY() - _xlfn.XLOOKUP(C2203, Historico_de_ventas!F:F, Historico_de_ventas!C:C, "") &lt;= 90,
      "activo",
      "inactivo"
   ),
   "Nuevo Cliente"
)</f>
        <v>activo</v>
      </c>
    </row>
    <row r="2204" spans="1:7" hidden="1" x14ac:dyDescent="0.3">
      <c r="A2204" s="13" t="s">
        <v>801</v>
      </c>
      <c r="B2204" s="13" t="s">
        <v>6067</v>
      </c>
      <c r="C2204" s="13" t="s">
        <v>6066</v>
      </c>
      <c r="D2204" s="13" t="s">
        <v>10372</v>
      </c>
      <c r="E2204" s="13"/>
      <c r="F2204" s="13"/>
      <c r="G2204" t="str">
        <f ca="1">IFERROR(
   IF(
      TODAY() - _xlfn.XLOOKUP(C2204, Historico_de_ventas!F:F, Historico_de_ventas!C:C, "") &lt;= 90,
      "activo",
      "inactivo"
   ),
   "Nuevo Cliente"
)</f>
        <v>Nuevo Cliente</v>
      </c>
    </row>
    <row r="2205" spans="1:7" ht="28.8" x14ac:dyDescent="0.3">
      <c r="A2205" s="13"/>
      <c r="B2205" s="13" t="s">
        <v>13525</v>
      </c>
      <c r="C2205" s="13" t="s">
        <v>8719</v>
      </c>
      <c r="D2205" s="13" t="s">
        <v>10372</v>
      </c>
      <c r="E2205" s="13" t="s">
        <v>13526</v>
      </c>
      <c r="F2205" s="13"/>
      <c r="G2205" t="str">
        <f ca="1">IFERROR(
   IF(
      TODAY() - _xlfn.XLOOKUP(C2205, Historico_de_ventas!F:F, Historico_de_ventas!C:C, "") &lt;= 90,
      "activo",
      "inactivo"
   ),
   "Nuevo Cliente"
)</f>
        <v>inactivo</v>
      </c>
    </row>
    <row r="2206" spans="1:7" ht="28.8" hidden="1" x14ac:dyDescent="0.3">
      <c r="A2206" s="13"/>
      <c r="B2206" s="13" t="s">
        <v>13527</v>
      </c>
      <c r="C2206" s="13" t="s">
        <v>13528</v>
      </c>
      <c r="D2206" s="13"/>
      <c r="E2206" s="13"/>
      <c r="F2206" s="13" t="s">
        <v>13529</v>
      </c>
      <c r="G2206" t="str">
        <f ca="1">IFERROR(
   IF(
      TODAY() - _xlfn.XLOOKUP(C2206, Historico_de_ventas!F:F, Historico_de_ventas!C:C, "") &lt;= 90,
      "activo",
      "inactivo"
   ),
   "Nuevo Cliente"
)</f>
        <v>activo</v>
      </c>
    </row>
    <row r="2207" spans="1:7" hidden="1" x14ac:dyDescent="0.3">
      <c r="A2207" s="13" t="s">
        <v>327</v>
      </c>
      <c r="B2207" s="13" t="s">
        <v>3843</v>
      </c>
      <c r="C2207" s="13" t="s">
        <v>4985</v>
      </c>
      <c r="D2207" s="13" t="s">
        <v>10372</v>
      </c>
      <c r="E2207" s="13"/>
      <c r="F2207" s="13"/>
      <c r="G2207" t="str">
        <f ca="1">IFERROR(
   IF(
      TODAY() - _xlfn.XLOOKUP(C2207, Historico_de_ventas!F:F, Historico_de_ventas!C:C, "") &lt;= 90,
      "activo",
      "inactivo"
   ),
   "Nuevo Cliente"
)</f>
        <v>Nuevo Cliente</v>
      </c>
    </row>
    <row r="2208" spans="1:7" hidden="1" x14ac:dyDescent="0.3">
      <c r="A2208" s="13" t="s">
        <v>123</v>
      </c>
      <c r="B2208" s="13"/>
      <c r="C2208" s="13" t="s">
        <v>5144</v>
      </c>
      <c r="D2208" s="13" t="s">
        <v>10372</v>
      </c>
      <c r="E2208" s="13"/>
      <c r="F2208" s="13"/>
      <c r="G2208" t="str">
        <f ca="1">IFERROR(
   IF(
      TODAY() - _xlfn.XLOOKUP(C2208, Historico_de_ventas!F:F, Historico_de_ventas!C:C, "") &lt;= 90,
      "activo",
      "inactivo"
   ),
   "Nuevo Cliente"
)</f>
        <v>Nuevo Cliente</v>
      </c>
    </row>
    <row r="2209" spans="1:7" hidden="1" x14ac:dyDescent="0.3">
      <c r="A2209" s="13" t="s">
        <v>49</v>
      </c>
      <c r="B2209" s="13"/>
      <c r="C2209" s="13" t="s">
        <v>2242</v>
      </c>
      <c r="D2209" s="13" t="s">
        <v>10372</v>
      </c>
      <c r="E2209" s="13"/>
      <c r="F2209" s="13"/>
      <c r="G2209" t="str">
        <f ca="1">IFERROR(
   IF(
      TODAY() - _xlfn.XLOOKUP(C2209, Historico_de_ventas!F:F, Historico_de_ventas!C:C, "") &lt;= 90,
      "activo",
      "inactivo"
   ),
   "Nuevo Cliente"
)</f>
        <v>Nuevo Cliente</v>
      </c>
    </row>
    <row r="2210" spans="1:7" ht="28.8" hidden="1" x14ac:dyDescent="0.3">
      <c r="A2210" s="13" t="s">
        <v>115</v>
      </c>
      <c r="B2210" s="13" t="s">
        <v>10750</v>
      </c>
      <c r="C2210" s="13" t="s">
        <v>8720</v>
      </c>
      <c r="D2210" s="13" t="s">
        <v>10372</v>
      </c>
      <c r="E2210" s="13"/>
      <c r="F2210" s="13"/>
      <c r="G2210" t="str">
        <f ca="1">IFERROR(
   IF(
      TODAY() - _xlfn.XLOOKUP(C2210, Historico_de_ventas!F:F, Historico_de_ventas!C:C, "") &lt;= 90,
      "activo",
      "inactivo"
   ),
   "Nuevo Cliente"
)</f>
        <v>Nuevo Cliente</v>
      </c>
    </row>
    <row r="2211" spans="1:7" hidden="1" x14ac:dyDescent="0.3">
      <c r="A2211" s="13" t="s">
        <v>244</v>
      </c>
      <c r="B2211" s="13"/>
      <c r="C2211" s="13" t="s">
        <v>561</v>
      </c>
      <c r="D2211" s="13" t="s">
        <v>10372</v>
      </c>
      <c r="E2211" s="13"/>
      <c r="F2211" s="13"/>
      <c r="G2211" t="str">
        <f ca="1">IFERROR(
   IF(
      TODAY() - _xlfn.XLOOKUP(C2211, Historico_de_ventas!F:F, Historico_de_ventas!C:C, "") &lt;= 90,
      "activo",
      "inactivo"
   ),
   "Nuevo Cliente"
)</f>
        <v>Nuevo Cliente</v>
      </c>
    </row>
    <row r="2212" spans="1:7" ht="28.8" hidden="1" x14ac:dyDescent="0.3">
      <c r="A2212" s="13" t="s">
        <v>98</v>
      </c>
      <c r="B2212" s="13" t="s">
        <v>4227</v>
      </c>
      <c r="C2212" s="13" t="s">
        <v>1371</v>
      </c>
      <c r="D2212" s="13" t="s">
        <v>10372</v>
      </c>
      <c r="E2212" s="13"/>
      <c r="F2212" s="13"/>
      <c r="G2212" t="str">
        <f ca="1">IFERROR(
   IF(
      TODAY() - _xlfn.XLOOKUP(C2212, Historico_de_ventas!F:F, Historico_de_ventas!C:C, "") &lt;= 90,
      "activo",
      "inactivo"
   ),
   "Nuevo Cliente"
)</f>
        <v>inactivo</v>
      </c>
    </row>
    <row r="2213" spans="1:7" hidden="1" x14ac:dyDescent="0.3">
      <c r="A2213" s="13" t="s">
        <v>49</v>
      </c>
      <c r="B2213" s="13" t="s">
        <v>2028</v>
      </c>
      <c r="C2213" s="13" t="s">
        <v>2027</v>
      </c>
      <c r="D2213" s="13" t="s">
        <v>10372</v>
      </c>
      <c r="E2213" s="13"/>
      <c r="F2213" s="13"/>
      <c r="G2213" t="str">
        <f ca="1">IFERROR(
   IF(
      TODAY() - _xlfn.XLOOKUP(C2213, Historico_de_ventas!F:F, Historico_de_ventas!C:C, "") &lt;= 90,
      "activo",
      "inactivo"
   ),
   "Nuevo Cliente"
)</f>
        <v>Nuevo Cliente</v>
      </c>
    </row>
    <row r="2214" spans="1:7" ht="28.8" hidden="1" x14ac:dyDescent="0.3">
      <c r="A2214" s="13" t="s">
        <v>6</v>
      </c>
      <c r="B2214" s="13"/>
      <c r="C2214" s="13" t="s">
        <v>2118</v>
      </c>
      <c r="D2214" s="13" t="s">
        <v>10372</v>
      </c>
      <c r="E2214" s="13"/>
      <c r="F2214" s="13"/>
      <c r="G2214" t="str">
        <f ca="1">IFERROR(
   IF(
      TODAY() - _xlfn.XLOOKUP(C2214, Historico_de_ventas!F:F, Historico_de_ventas!C:C, "") &lt;= 90,
      "activo",
      "inactivo"
   ),
   "Nuevo Cliente"
)</f>
        <v>Nuevo Cliente</v>
      </c>
    </row>
    <row r="2215" spans="1:7" hidden="1" x14ac:dyDescent="0.3">
      <c r="A2215" s="13"/>
      <c r="B2215" s="13" t="s">
        <v>2368</v>
      </c>
      <c r="C2215" s="13" t="s">
        <v>1838</v>
      </c>
      <c r="D2215" s="13" t="s">
        <v>10372</v>
      </c>
      <c r="E2215" s="13"/>
      <c r="F2215" s="13"/>
      <c r="G2215" t="str">
        <f ca="1">IFERROR(
   IF(
      TODAY() - _xlfn.XLOOKUP(C2215, Historico_de_ventas!F:F, Historico_de_ventas!C:C, "") &lt;= 90,
      "activo",
      "inactivo"
   ),
   "Nuevo Cliente"
)</f>
        <v>Nuevo Cliente</v>
      </c>
    </row>
    <row r="2216" spans="1:7" ht="28.8" hidden="1" x14ac:dyDescent="0.3">
      <c r="A2216" s="13" t="s">
        <v>358</v>
      </c>
      <c r="B2216" s="13" t="s">
        <v>8149</v>
      </c>
      <c r="C2216" s="13" t="s">
        <v>8148</v>
      </c>
      <c r="D2216" s="13" t="s">
        <v>10372</v>
      </c>
      <c r="E2216" s="13"/>
      <c r="F2216" s="13"/>
      <c r="G2216" t="str">
        <f ca="1">IFERROR(
   IF(
      TODAY() - _xlfn.XLOOKUP(C2216, Historico_de_ventas!F:F, Historico_de_ventas!C:C, "") &lt;= 90,
      "activo",
      "inactivo"
   ),
   "Nuevo Cliente"
)</f>
        <v>Nuevo Cliente</v>
      </c>
    </row>
    <row r="2217" spans="1:7" ht="28.8" hidden="1" x14ac:dyDescent="0.3">
      <c r="A2217" s="13" t="s">
        <v>10307</v>
      </c>
      <c r="B2217" s="13" t="s">
        <v>10751</v>
      </c>
      <c r="C2217" s="13" t="s">
        <v>8721</v>
      </c>
      <c r="D2217" s="13" t="s">
        <v>10372</v>
      </c>
      <c r="E2217" s="13"/>
      <c r="F2217" s="13"/>
      <c r="G2217" t="str">
        <f ca="1">IFERROR(
   IF(
      TODAY() - _xlfn.XLOOKUP(C2217, Historico_de_ventas!F:F, Historico_de_ventas!C:C, "") &lt;= 90,
      "activo",
      "inactivo"
   ),
   "Nuevo Cliente"
)</f>
        <v>Nuevo Cliente</v>
      </c>
    </row>
    <row r="2218" spans="1:7" ht="28.8" hidden="1" x14ac:dyDescent="0.3">
      <c r="A2218" s="13" t="s">
        <v>401</v>
      </c>
      <c r="B2218" s="13" t="s">
        <v>8147</v>
      </c>
      <c r="C2218" s="13" t="s">
        <v>8146</v>
      </c>
      <c r="D2218" s="13" t="s">
        <v>10372</v>
      </c>
      <c r="E2218" s="13"/>
      <c r="F2218" s="13"/>
      <c r="G2218" t="str">
        <f ca="1">IFERROR(
   IF(
      TODAY() - _xlfn.XLOOKUP(C2218, Historico_de_ventas!F:F, Historico_de_ventas!C:C, "") &lt;= 90,
      "activo",
      "inactivo"
   ),
   "Nuevo Cliente"
)</f>
        <v>Nuevo Cliente</v>
      </c>
    </row>
    <row r="2219" spans="1:7" ht="28.8" hidden="1" x14ac:dyDescent="0.3">
      <c r="A2219" s="13"/>
      <c r="B2219" s="13" t="s">
        <v>2109</v>
      </c>
      <c r="C2219" s="13" t="s">
        <v>8722</v>
      </c>
      <c r="D2219" s="13" t="s">
        <v>10372</v>
      </c>
      <c r="E2219" s="13"/>
      <c r="F2219" s="13"/>
      <c r="G2219" t="str">
        <f ca="1">IFERROR(
   IF(
      TODAY() - _xlfn.XLOOKUP(C2219, Historico_de_ventas!F:F, Historico_de_ventas!C:C, "") &lt;= 90,
      "activo",
      "inactivo"
   ),
   "Nuevo Cliente"
)</f>
        <v>inactivo</v>
      </c>
    </row>
    <row r="2220" spans="1:7" hidden="1" x14ac:dyDescent="0.3">
      <c r="A2220" s="13"/>
      <c r="B2220" s="13" t="s">
        <v>13530</v>
      </c>
      <c r="C2220" s="13" t="s">
        <v>13531</v>
      </c>
      <c r="D2220" s="13" t="s">
        <v>10372</v>
      </c>
      <c r="E2220" s="13"/>
      <c r="F2220" s="13"/>
      <c r="G2220" t="str">
        <f ca="1">IFERROR(
   IF(
      TODAY() - _xlfn.XLOOKUP(C2220, Historico_de_ventas!F:F, Historico_de_ventas!C:C, "") &lt;= 90,
      "activo",
      "inactivo"
   ),
   "Nuevo Cliente"
)</f>
        <v>inactivo</v>
      </c>
    </row>
    <row r="2221" spans="1:7" hidden="1" x14ac:dyDescent="0.3">
      <c r="A2221" s="13" t="s">
        <v>6</v>
      </c>
      <c r="B2221" s="13" t="s">
        <v>5697</v>
      </c>
      <c r="C2221" s="13" t="s">
        <v>1285</v>
      </c>
      <c r="D2221" s="13" t="s">
        <v>10372</v>
      </c>
      <c r="E2221" s="13"/>
      <c r="F2221" s="13"/>
      <c r="G2221" t="str">
        <f ca="1">IFERROR(
   IF(
      TODAY() - _xlfn.XLOOKUP(C2221, Historico_de_ventas!F:F, Historico_de_ventas!C:C, "") &lt;= 90,
      "activo",
      "inactivo"
   ),
   "Nuevo Cliente"
)</f>
        <v>Nuevo Cliente</v>
      </c>
    </row>
    <row r="2222" spans="1:7" ht="28.8" hidden="1" x14ac:dyDescent="0.3">
      <c r="A2222" s="13" t="s">
        <v>7464</v>
      </c>
      <c r="B2222" s="13" t="s">
        <v>7463</v>
      </c>
      <c r="C2222" s="13" t="s">
        <v>703</v>
      </c>
      <c r="D2222" s="13" t="s">
        <v>10372</v>
      </c>
      <c r="E2222" s="13"/>
      <c r="F2222" s="13"/>
      <c r="G2222" t="str">
        <f ca="1">IFERROR(
   IF(
      TODAY() - _xlfn.XLOOKUP(C2222, Historico_de_ventas!F:F, Historico_de_ventas!C:C, "") &lt;= 90,
      "activo",
      "inactivo"
   ),
   "Nuevo Cliente"
)</f>
        <v>Nuevo Cliente</v>
      </c>
    </row>
    <row r="2223" spans="1:7" hidden="1" x14ac:dyDescent="0.3">
      <c r="A2223" s="13" t="s">
        <v>1098</v>
      </c>
      <c r="B2223" s="13" t="s">
        <v>4664</v>
      </c>
      <c r="C2223" s="13" t="s">
        <v>562</v>
      </c>
      <c r="D2223" s="13" t="s">
        <v>10372</v>
      </c>
      <c r="E2223" s="13"/>
      <c r="F2223" s="13"/>
      <c r="G2223" t="str">
        <f ca="1">IFERROR(
   IF(
      TODAY() - _xlfn.XLOOKUP(C2223, Historico_de_ventas!F:F, Historico_de_ventas!C:C, "") &lt;= 90,
      "activo",
      "inactivo"
   ),
   "Nuevo Cliente"
)</f>
        <v>Nuevo Cliente</v>
      </c>
    </row>
    <row r="2224" spans="1:7" ht="28.8" hidden="1" x14ac:dyDescent="0.3">
      <c r="A2224" s="13" t="s">
        <v>327</v>
      </c>
      <c r="B2224" s="13" t="s">
        <v>7399</v>
      </c>
      <c r="C2224" s="13" t="s">
        <v>1667</v>
      </c>
      <c r="D2224" s="13" t="s">
        <v>10372</v>
      </c>
      <c r="E2224" s="13"/>
      <c r="F2224" s="13"/>
      <c r="G2224" t="str">
        <f ca="1">IFERROR(
   IF(
      TODAY() - _xlfn.XLOOKUP(C2224, Historico_de_ventas!F:F, Historico_de_ventas!C:C, "") &lt;= 90,
      "activo",
      "inactivo"
   ),
   "Nuevo Cliente"
)</f>
        <v>Nuevo Cliente</v>
      </c>
    </row>
    <row r="2225" spans="1:7" hidden="1" x14ac:dyDescent="0.3">
      <c r="A2225" s="13" t="s">
        <v>2691</v>
      </c>
      <c r="B2225" s="13"/>
      <c r="C2225" s="13" t="s">
        <v>5579</v>
      </c>
      <c r="D2225" s="13" t="s">
        <v>10372</v>
      </c>
      <c r="E2225" s="13"/>
      <c r="F2225" s="13"/>
      <c r="G2225" t="str">
        <f ca="1">IFERROR(
   IF(
      TODAY() - _xlfn.XLOOKUP(C2225, Historico_de_ventas!F:F, Historico_de_ventas!C:C, "") &lt;= 90,
      "activo",
      "inactivo"
   ),
   "Nuevo Cliente"
)</f>
        <v>Nuevo Cliente</v>
      </c>
    </row>
    <row r="2226" spans="1:7" ht="28.8" hidden="1" x14ac:dyDescent="0.3">
      <c r="A2226" s="13" t="s">
        <v>2740</v>
      </c>
      <c r="B2226" s="13" t="s">
        <v>2739</v>
      </c>
      <c r="C2226" s="13" t="s">
        <v>2738</v>
      </c>
      <c r="D2226" s="13" t="s">
        <v>10372</v>
      </c>
      <c r="E2226" s="13"/>
      <c r="F2226" s="13"/>
      <c r="G2226" t="str">
        <f ca="1">IFERROR(
   IF(
      TODAY() - _xlfn.XLOOKUP(C2226, Historico_de_ventas!F:F, Historico_de_ventas!C:C, "") &lt;= 90,
      "activo",
      "inactivo"
   ),
   "Nuevo Cliente"
)</f>
        <v>Nuevo Cliente</v>
      </c>
    </row>
    <row r="2227" spans="1:7" hidden="1" x14ac:dyDescent="0.3">
      <c r="A2227" s="13"/>
      <c r="B2227" s="13"/>
      <c r="C2227" s="13" t="s">
        <v>6431</v>
      </c>
      <c r="D2227" s="13" t="s">
        <v>10372</v>
      </c>
      <c r="E2227" s="13"/>
      <c r="F2227" s="13"/>
      <c r="G2227" t="str">
        <f ca="1">IFERROR(
   IF(
      TODAY() - _xlfn.XLOOKUP(C2227, Historico_de_ventas!F:F, Historico_de_ventas!C:C, "") &lt;= 90,
      "activo",
      "inactivo"
   ),
   "Nuevo Cliente"
)</f>
        <v>inactivo</v>
      </c>
    </row>
    <row r="2228" spans="1:7" hidden="1" x14ac:dyDescent="0.3">
      <c r="A2228" s="13" t="s">
        <v>63</v>
      </c>
      <c r="B2228" s="13" t="s">
        <v>347</v>
      </c>
      <c r="C2228" s="13" t="s">
        <v>346</v>
      </c>
      <c r="D2228" s="13" t="s">
        <v>10372</v>
      </c>
      <c r="E2228" s="13"/>
      <c r="F2228" s="13"/>
      <c r="G2228" t="str">
        <f ca="1">IFERROR(
   IF(
      TODAY() - _xlfn.XLOOKUP(C2228, Historico_de_ventas!F:F, Historico_de_ventas!C:C, "") &lt;= 90,
      "activo",
      "inactivo"
   ),
   "Nuevo Cliente"
)</f>
        <v>Nuevo Cliente</v>
      </c>
    </row>
    <row r="2229" spans="1:7" hidden="1" x14ac:dyDescent="0.3">
      <c r="A2229" s="13" t="s">
        <v>69</v>
      </c>
      <c r="B2229" s="13" t="s">
        <v>3503</v>
      </c>
      <c r="C2229" s="13" t="s">
        <v>3502</v>
      </c>
      <c r="D2229" s="13" t="s">
        <v>10372</v>
      </c>
      <c r="E2229" s="13"/>
      <c r="F2229" s="13"/>
      <c r="G2229" t="str">
        <f ca="1">IFERROR(
   IF(
      TODAY() - _xlfn.XLOOKUP(C2229, Historico_de_ventas!F:F, Historico_de_ventas!C:C, "") &lt;= 90,
      "activo",
      "inactivo"
   ),
   "Nuevo Cliente"
)</f>
        <v>Nuevo Cliente</v>
      </c>
    </row>
    <row r="2230" spans="1:7" ht="28.8" hidden="1" x14ac:dyDescent="0.3">
      <c r="A2230" s="13" t="s">
        <v>884</v>
      </c>
      <c r="B2230" s="13"/>
      <c r="C2230" s="13" t="s">
        <v>6527</v>
      </c>
      <c r="D2230" s="13" t="s">
        <v>10372</v>
      </c>
      <c r="E2230" s="13"/>
      <c r="F2230" s="13"/>
      <c r="G2230" t="str">
        <f ca="1">IFERROR(
   IF(
      TODAY() - _xlfn.XLOOKUP(C2230, Historico_de_ventas!F:F, Historico_de_ventas!C:C, "") &lt;= 90,
      "activo",
      "inactivo"
   ),
   "Nuevo Cliente"
)</f>
        <v>Nuevo Cliente</v>
      </c>
    </row>
    <row r="2231" spans="1:7" ht="28.8" hidden="1" x14ac:dyDescent="0.3">
      <c r="A2231" s="13" t="s">
        <v>121</v>
      </c>
      <c r="B2231" s="13" t="s">
        <v>10752</v>
      </c>
      <c r="C2231" s="13" t="s">
        <v>834</v>
      </c>
      <c r="D2231" s="13" t="s">
        <v>10372</v>
      </c>
      <c r="E2231" s="13"/>
      <c r="F2231" s="13"/>
      <c r="G2231" t="str">
        <f ca="1">IFERROR(
   IF(
      TODAY() - _xlfn.XLOOKUP(C2231, Historico_de_ventas!F:F, Historico_de_ventas!C:C, "") &lt;= 90,
      "activo",
      "inactivo"
   ),
   "Nuevo Cliente"
)</f>
        <v>inactivo</v>
      </c>
    </row>
    <row r="2232" spans="1:7" hidden="1" x14ac:dyDescent="0.3">
      <c r="A2232" s="13"/>
      <c r="B2232" s="13" t="s">
        <v>415</v>
      </c>
      <c r="C2232" s="13" t="s">
        <v>5445</v>
      </c>
      <c r="D2232" s="13" t="s">
        <v>10372</v>
      </c>
      <c r="E2232" s="13"/>
      <c r="F2232" s="13"/>
      <c r="G2232" t="str">
        <f ca="1">IFERROR(
   IF(
      TODAY() - _xlfn.XLOOKUP(C2232, Historico_de_ventas!F:F, Historico_de_ventas!C:C, "") &lt;= 90,
      "activo",
      "inactivo"
   ),
   "Nuevo Cliente"
)</f>
        <v>Nuevo Cliente</v>
      </c>
    </row>
    <row r="2233" spans="1:7" hidden="1" x14ac:dyDescent="0.3">
      <c r="A2233" s="13" t="s">
        <v>49</v>
      </c>
      <c r="B2233" s="13" t="s">
        <v>10753</v>
      </c>
      <c r="C2233" s="13" t="s">
        <v>8723</v>
      </c>
      <c r="D2233" s="13" t="s">
        <v>10372</v>
      </c>
      <c r="E2233" s="13"/>
      <c r="F2233" s="13"/>
      <c r="G2233" t="str">
        <f ca="1">IFERROR(
   IF(
      TODAY() - _xlfn.XLOOKUP(C2233, Historico_de_ventas!F:F, Historico_de_ventas!C:C, "") &lt;= 90,
      "activo",
      "inactivo"
   ),
   "Nuevo Cliente"
)</f>
        <v>inactivo</v>
      </c>
    </row>
    <row r="2234" spans="1:7" hidden="1" x14ac:dyDescent="0.3">
      <c r="A2234" s="13" t="s">
        <v>49</v>
      </c>
      <c r="B2234" s="13" t="s">
        <v>10754</v>
      </c>
      <c r="C2234" s="13" t="s">
        <v>712</v>
      </c>
      <c r="D2234" s="13" t="s">
        <v>10372</v>
      </c>
      <c r="E2234" s="13"/>
      <c r="F2234" s="13"/>
      <c r="G2234" t="str">
        <f ca="1">IFERROR(
   IF(
      TODAY() - _xlfn.XLOOKUP(C2234, Historico_de_ventas!F:F, Historico_de_ventas!C:C, "") &lt;= 90,
      "activo",
      "inactivo"
   ),
   "Nuevo Cliente"
)</f>
        <v>Nuevo Cliente</v>
      </c>
    </row>
    <row r="2235" spans="1:7" ht="28.8" hidden="1" x14ac:dyDescent="0.3">
      <c r="A2235" s="13" t="s">
        <v>87</v>
      </c>
      <c r="B2235" s="13" t="s">
        <v>3180</v>
      </c>
      <c r="C2235" s="13" t="s">
        <v>406</v>
      </c>
      <c r="D2235" s="13" t="s">
        <v>10372</v>
      </c>
      <c r="E2235" s="13"/>
      <c r="F2235" s="13"/>
      <c r="G2235" t="str">
        <f ca="1">IFERROR(
   IF(
      TODAY() - _xlfn.XLOOKUP(C2235, Historico_de_ventas!F:F, Historico_de_ventas!C:C, "") &lt;= 90,
      "activo",
      "inactivo"
   ),
   "Nuevo Cliente"
)</f>
        <v>Nuevo Cliente</v>
      </c>
    </row>
    <row r="2236" spans="1:7" ht="28.8" hidden="1" x14ac:dyDescent="0.3">
      <c r="A2236" s="13" t="s">
        <v>559</v>
      </c>
      <c r="B2236" s="13" t="s">
        <v>2982</v>
      </c>
      <c r="C2236" s="13" t="s">
        <v>8724</v>
      </c>
      <c r="D2236" s="13" t="s">
        <v>10372</v>
      </c>
      <c r="E2236" s="13"/>
      <c r="F2236" s="13"/>
      <c r="G2236" t="str">
        <f ca="1">IFERROR(
   IF(
      TODAY() - _xlfn.XLOOKUP(C2236, Historico_de_ventas!F:F, Historico_de_ventas!C:C, "") &lt;= 90,
      "activo",
      "inactivo"
   ),
   "Nuevo Cliente"
)</f>
        <v>Nuevo Cliente</v>
      </c>
    </row>
    <row r="2237" spans="1:7" ht="57.6" x14ac:dyDescent="0.3">
      <c r="A2237" s="13"/>
      <c r="B2237" s="13" t="s">
        <v>13532</v>
      </c>
      <c r="C2237" s="13" t="s">
        <v>13533</v>
      </c>
      <c r="D2237" s="13" t="s">
        <v>10372</v>
      </c>
      <c r="E2237" s="13" t="s">
        <v>13036</v>
      </c>
      <c r="F2237" s="13"/>
      <c r="G2237" t="str">
        <f ca="1">IFERROR(
   IF(
      TODAY() - _xlfn.XLOOKUP(C2237, Historico_de_ventas!F:F, Historico_de_ventas!C:C, "") &lt;= 90,
      "activo",
      "inactivo"
   ),
   "Nuevo Cliente"
)</f>
        <v>inactivo</v>
      </c>
    </row>
    <row r="2238" spans="1:7" hidden="1" x14ac:dyDescent="0.3">
      <c r="A2238" s="13" t="s">
        <v>49</v>
      </c>
      <c r="B2238" s="13" t="s">
        <v>10755</v>
      </c>
      <c r="C2238" s="13" t="s">
        <v>8725</v>
      </c>
      <c r="D2238" s="13" t="s">
        <v>10372</v>
      </c>
      <c r="E2238" s="13"/>
      <c r="F2238" s="13"/>
      <c r="G2238" t="str">
        <f ca="1">IFERROR(
   IF(
      TODAY() - _xlfn.XLOOKUP(C2238, Historico_de_ventas!F:F, Historico_de_ventas!C:C, "") &lt;= 90,
      "activo",
      "inactivo"
   ),
   "Nuevo Cliente"
)</f>
        <v>Nuevo Cliente</v>
      </c>
    </row>
    <row r="2239" spans="1:7" ht="28.8" x14ac:dyDescent="0.3">
      <c r="A2239" s="13"/>
      <c r="B2239" s="13" t="s">
        <v>10756</v>
      </c>
      <c r="C2239" s="13" t="s">
        <v>8726</v>
      </c>
      <c r="D2239" s="13" t="s">
        <v>10372</v>
      </c>
      <c r="E2239" s="13" t="s">
        <v>13231</v>
      </c>
      <c r="F2239" s="13"/>
      <c r="G2239" t="str">
        <f ca="1">IFERROR(
   IF(
      TODAY() - _xlfn.XLOOKUP(C2239, Historico_de_ventas!F:F, Historico_de_ventas!C:C, "") &lt;= 90,
      "activo",
      "inactivo"
   ),
   "Nuevo Cliente"
)</f>
        <v>Nuevo Cliente</v>
      </c>
    </row>
    <row r="2240" spans="1:7" hidden="1" x14ac:dyDescent="0.3">
      <c r="A2240" s="13" t="s">
        <v>2530</v>
      </c>
      <c r="B2240" s="13" t="s">
        <v>2894</v>
      </c>
      <c r="C2240" s="13" t="s">
        <v>2893</v>
      </c>
      <c r="D2240" s="13" t="s">
        <v>10372</v>
      </c>
      <c r="E2240" s="13"/>
      <c r="F2240" s="13"/>
      <c r="G2240" t="str">
        <f ca="1">IFERROR(
   IF(
      TODAY() - _xlfn.XLOOKUP(C2240, Historico_de_ventas!F:F, Historico_de_ventas!C:C, "") &lt;= 90,
      "activo",
      "inactivo"
   ),
   "Nuevo Cliente"
)</f>
        <v>Nuevo Cliente</v>
      </c>
    </row>
    <row r="2241" spans="1:7" hidden="1" x14ac:dyDescent="0.3">
      <c r="A2241" s="13"/>
      <c r="B2241" s="13" t="s">
        <v>10747</v>
      </c>
      <c r="C2241" s="13" t="s">
        <v>4901</v>
      </c>
      <c r="D2241" s="13" t="s">
        <v>10372</v>
      </c>
      <c r="E2241" s="13"/>
      <c r="F2241" s="13"/>
      <c r="G2241" t="str">
        <f ca="1">IFERROR(
   IF(
      TODAY() - _xlfn.XLOOKUP(C2241, Historico_de_ventas!F:F, Historico_de_ventas!C:C, "") &lt;= 90,
      "activo",
      "inactivo"
   ),
   "Nuevo Cliente"
)</f>
        <v>Nuevo Cliente</v>
      </c>
    </row>
    <row r="2242" spans="1:7" ht="28.8" hidden="1" x14ac:dyDescent="0.3">
      <c r="A2242" s="13" t="s">
        <v>49</v>
      </c>
      <c r="B2242" s="13" t="s">
        <v>3061</v>
      </c>
      <c r="C2242" s="13" t="s">
        <v>3060</v>
      </c>
      <c r="D2242" s="13" t="s">
        <v>10372</v>
      </c>
      <c r="E2242" s="13"/>
      <c r="F2242" s="13"/>
      <c r="G2242" t="str">
        <f ca="1">IFERROR(
   IF(
      TODAY() - _xlfn.XLOOKUP(C2242, Historico_de_ventas!F:F, Historico_de_ventas!C:C, "") &lt;= 90,
      "activo",
      "inactivo"
   ),
   "Nuevo Cliente"
)</f>
        <v>inactivo</v>
      </c>
    </row>
    <row r="2243" spans="1:7" hidden="1" x14ac:dyDescent="0.3">
      <c r="A2243" s="13"/>
      <c r="B2243" s="13" t="s">
        <v>10757</v>
      </c>
      <c r="C2243" s="13" t="s">
        <v>5585</v>
      </c>
      <c r="D2243" s="13" t="s">
        <v>10372</v>
      </c>
      <c r="E2243" s="13"/>
      <c r="F2243" s="13"/>
      <c r="G2243" t="str">
        <f ca="1">IFERROR(
   IF(
      TODAY() - _xlfn.XLOOKUP(C2243, Historico_de_ventas!F:F, Historico_de_ventas!C:C, "") &lt;= 90,
      "activo",
      "inactivo"
   ),
   "Nuevo Cliente"
)</f>
        <v>Nuevo Cliente</v>
      </c>
    </row>
    <row r="2244" spans="1:7" ht="28.8" hidden="1" x14ac:dyDescent="0.3">
      <c r="A2244" s="13"/>
      <c r="B2244" s="13" t="s">
        <v>13534</v>
      </c>
      <c r="C2244" s="13" t="s">
        <v>13535</v>
      </c>
      <c r="D2244" s="13"/>
      <c r="E2244" s="13"/>
      <c r="F2244" s="13"/>
      <c r="G2244" t="str">
        <f ca="1">IFERROR(
   IF(
      TODAY() - _xlfn.XLOOKUP(C2244, Historico_de_ventas!F:F, Historico_de_ventas!C:C, "") &lt;= 90,
      "activo",
      "inactivo"
   ),
   "Nuevo Cliente"
)</f>
        <v>inactivo</v>
      </c>
    </row>
    <row r="2245" spans="1:7" hidden="1" x14ac:dyDescent="0.3">
      <c r="A2245" s="13" t="s">
        <v>49</v>
      </c>
      <c r="B2245" s="13" t="s">
        <v>7311</v>
      </c>
      <c r="C2245" s="13" t="s">
        <v>7310</v>
      </c>
      <c r="D2245" s="13" t="s">
        <v>10372</v>
      </c>
      <c r="E2245" s="13"/>
      <c r="F2245" s="13"/>
      <c r="G2245" t="str">
        <f ca="1">IFERROR(
   IF(
      TODAY() - _xlfn.XLOOKUP(C2245, Historico_de_ventas!F:F, Historico_de_ventas!C:C, "") &lt;= 90,
      "activo",
      "inactivo"
   ),
   "Nuevo Cliente"
)</f>
        <v>inactivo</v>
      </c>
    </row>
    <row r="2246" spans="1:7" ht="28.8" hidden="1" x14ac:dyDescent="0.3">
      <c r="A2246" s="13" t="s">
        <v>504</v>
      </c>
      <c r="B2246" s="13" t="s">
        <v>7407</v>
      </c>
      <c r="C2246" s="13" t="s">
        <v>8727</v>
      </c>
      <c r="D2246" s="13" t="s">
        <v>10372</v>
      </c>
      <c r="E2246" s="13"/>
      <c r="F2246" s="13"/>
      <c r="G2246" t="str">
        <f ca="1">IFERROR(
   IF(
      TODAY() - _xlfn.XLOOKUP(C2246, Historico_de_ventas!F:F, Historico_de_ventas!C:C, "") &lt;= 90,
      "activo",
      "inactivo"
   ),
   "Nuevo Cliente"
)</f>
        <v>Nuevo Cliente</v>
      </c>
    </row>
    <row r="2247" spans="1:7" hidden="1" x14ac:dyDescent="0.3">
      <c r="A2247" s="13" t="s">
        <v>6</v>
      </c>
      <c r="B2247" s="13" t="s">
        <v>6766</v>
      </c>
      <c r="C2247" s="13" t="s">
        <v>6750</v>
      </c>
      <c r="D2247" s="13" t="s">
        <v>10372</v>
      </c>
      <c r="E2247" s="13"/>
      <c r="F2247" s="13"/>
      <c r="G2247" t="str">
        <f ca="1">IFERROR(
   IF(
      TODAY() - _xlfn.XLOOKUP(C2247, Historico_de_ventas!F:F, Historico_de_ventas!C:C, "") &lt;= 90,
      "activo",
      "inactivo"
   ),
   "Nuevo Cliente"
)</f>
        <v>Nuevo Cliente</v>
      </c>
    </row>
    <row r="2248" spans="1:7" hidden="1" x14ac:dyDescent="0.3">
      <c r="A2248" s="13" t="s">
        <v>487</v>
      </c>
      <c r="B2248" s="13" t="s">
        <v>10758</v>
      </c>
      <c r="C2248" s="13" t="s">
        <v>8728</v>
      </c>
      <c r="D2248" s="13" t="s">
        <v>10372</v>
      </c>
      <c r="E2248" s="13"/>
      <c r="F2248" s="13"/>
      <c r="G2248" t="str">
        <f ca="1">IFERROR(
   IF(
      TODAY() - _xlfn.XLOOKUP(C2248, Historico_de_ventas!F:F, Historico_de_ventas!C:C, "") &lt;= 90,
      "activo",
      "inactivo"
   ),
   "Nuevo Cliente"
)</f>
        <v>Nuevo Cliente</v>
      </c>
    </row>
    <row r="2249" spans="1:7" hidden="1" x14ac:dyDescent="0.3">
      <c r="A2249" s="13" t="s">
        <v>6</v>
      </c>
      <c r="B2249" s="13" t="s">
        <v>6067</v>
      </c>
      <c r="C2249" s="13" t="s">
        <v>342</v>
      </c>
      <c r="D2249" s="13" t="s">
        <v>10372</v>
      </c>
      <c r="E2249" s="13"/>
      <c r="F2249" s="13"/>
      <c r="G2249" t="str">
        <f ca="1">IFERROR(
   IF(
      TODAY() - _xlfn.XLOOKUP(C2249, Historico_de_ventas!F:F, Historico_de_ventas!C:C, "") &lt;= 90,
      "activo",
      "inactivo"
   ),
   "Nuevo Cliente"
)</f>
        <v>Nuevo Cliente</v>
      </c>
    </row>
    <row r="2250" spans="1:7" hidden="1" x14ac:dyDescent="0.3">
      <c r="A2250" s="13" t="s">
        <v>56</v>
      </c>
      <c r="B2250" s="13" t="s">
        <v>2513</v>
      </c>
      <c r="C2250" s="13" t="s">
        <v>5267</v>
      </c>
      <c r="D2250" s="13" t="s">
        <v>10372</v>
      </c>
      <c r="E2250" s="13"/>
      <c r="F2250" s="13"/>
      <c r="G2250" t="str">
        <f ca="1">IFERROR(
   IF(
      TODAY() - _xlfn.XLOOKUP(C2250, Historico_de_ventas!F:F, Historico_de_ventas!C:C, "") &lt;= 90,
      "activo",
      "inactivo"
   ),
   "Nuevo Cliente"
)</f>
        <v>Nuevo Cliente</v>
      </c>
    </row>
    <row r="2251" spans="1:7" hidden="1" x14ac:dyDescent="0.3">
      <c r="A2251" s="13" t="s">
        <v>56</v>
      </c>
      <c r="B2251" s="13"/>
      <c r="C2251" s="13" t="s">
        <v>4558</v>
      </c>
      <c r="D2251" s="13" t="s">
        <v>10372</v>
      </c>
      <c r="E2251" s="13"/>
      <c r="F2251" s="13"/>
      <c r="G2251" t="str">
        <f ca="1">IFERROR(
   IF(
      TODAY() - _xlfn.XLOOKUP(C2251, Historico_de_ventas!F:F, Historico_de_ventas!C:C, "") &lt;= 90,
      "activo",
      "inactivo"
   ),
   "Nuevo Cliente"
)</f>
        <v>Nuevo Cliente</v>
      </c>
    </row>
    <row r="2252" spans="1:7" ht="28.8" x14ac:dyDescent="0.3">
      <c r="A2252" s="13"/>
      <c r="B2252" s="13" t="s">
        <v>13536</v>
      </c>
      <c r="C2252" s="13" t="s">
        <v>12536</v>
      </c>
      <c r="D2252" s="13" t="s">
        <v>10372</v>
      </c>
      <c r="E2252" s="13" t="s">
        <v>13038</v>
      </c>
      <c r="F2252" s="13"/>
      <c r="G2252" t="str">
        <f ca="1">IFERROR(
   IF(
      TODAY() - _xlfn.XLOOKUP(C2252, Historico_de_ventas!F:F, Historico_de_ventas!C:C, "") &lt;= 90,
      "activo",
      "inactivo"
   ),
   "Nuevo Cliente"
)</f>
        <v>inactivo</v>
      </c>
    </row>
    <row r="2253" spans="1:7" ht="28.8" hidden="1" x14ac:dyDescent="0.3">
      <c r="A2253" s="13"/>
      <c r="B2253" s="13"/>
      <c r="C2253" s="13" t="s">
        <v>3380</v>
      </c>
      <c r="D2253" s="13" t="s">
        <v>10372</v>
      </c>
      <c r="E2253" s="13"/>
      <c r="F2253" s="13"/>
      <c r="G2253" t="str">
        <f ca="1">IFERROR(
   IF(
      TODAY() - _xlfn.XLOOKUP(C2253, Historico_de_ventas!F:F, Historico_de_ventas!C:C, "") &lt;= 90,
      "activo",
      "inactivo"
   ),
   "Nuevo Cliente"
)</f>
        <v>Nuevo Cliente</v>
      </c>
    </row>
    <row r="2254" spans="1:7" hidden="1" x14ac:dyDescent="0.3">
      <c r="A2254" s="13" t="s">
        <v>423</v>
      </c>
      <c r="B2254" s="13"/>
      <c r="C2254" s="13" t="s">
        <v>8729</v>
      </c>
      <c r="D2254" s="13" t="s">
        <v>10372</v>
      </c>
      <c r="E2254" s="13"/>
      <c r="F2254" s="13"/>
      <c r="G2254" t="str">
        <f ca="1">IFERROR(
   IF(
      TODAY() - _xlfn.XLOOKUP(C2254, Historico_de_ventas!F:F, Historico_de_ventas!C:C, "") &lt;= 90,
      "activo",
      "inactivo"
   ),
   "Nuevo Cliente"
)</f>
        <v>Nuevo Cliente</v>
      </c>
    </row>
    <row r="2255" spans="1:7" ht="28.8" hidden="1" x14ac:dyDescent="0.3">
      <c r="A2255" s="13" t="s">
        <v>49</v>
      </c>
      <c r="B2255" s="13" t="s">
        <v>10750</v>
      </c>
      <c r="C2255" s="13" t="s">
        <v>975</v>
      </c>
      <c r="D2255" s="13" t="s">
        <v>10372</v>
      </c>
      <c r="E2255" s="13"/>
      <c r="F2255" s="13"/>
      <c r="G2255" t="str">
        <f ca="1">IFERROR(
   IF(
      TODAY() - _xlfn.XLOOKUP(C2255, Historico_de_ventas!F:F, Historico_de_ventas!C:C, "") &lt;= 90,
      "activo",
      "inactivo"
   ),
   "Nuevo Cliente"
)</f>
        <v>Nuevo Cliente</v>
      </c>
    </row>
    <row r="2256" spans="1:7" ht="28.8" hidden="1" x14ac:dyDescent="0.3">
      <c r="A2256" s="13"/>
      <c r="B2256" s="13"/>
      <c r="C2256" s="13" t="s">
        <v>5400</v>
      </c>
      <c r="D2256" s="13" t="s">
        <v>10372</v>
      </c>
      <c r="E2256" s="13"/>
      <c r="F2256" s="13"/>
      <c r="G2256" t="str">
        <f ca="1">IFERROR(
   IF(
      TODAY() - _xlfn.XLOOKUP(C2256, Historico_de_ventas!F:F, Historico_de_ventas!C:C, "") &lt;= 90,
      "activo",
      "inactivo"
   ),
   "Nuevo Cliente"
)</f>
        <v>Nuevo Cliente</v>
      </c>
    </row>
    <row r="2257" spans="1:7" hidden="1" x14ac:dyDescent="0.3">
      <c r="A2257" s="13" t="s">
        <v>144</v>
      </c>
      <c r="B2257" s="13" t="s">
        <v>4227</v>
      </c>
      <c r="C2257" s="13" t="s">
        <v>3432</v>
      </c>
      <c r="D2257" s="13" t="s">
        <v>10372</v>
      </c>
      <c r="E2257" s="13"/>
      <c r="F2257" s="13"/>
      <c r="G2257" t="str">
        <f ca="1">IFERROR(
   IF(
      TODAY() - _xlfn.XLOOKUP(C2257, Historico_de_ventas!F:F, Historico_de_ventas!C:C, "") &lt;= 90,
      "activo",
      "inactivo"
   ),
   "Nuevo Cliente"
)</f>
        <v>Nuevo Cliente</v>
      </c>
    </row>
    <row r="2258" spans="1:7" ht="57.6" x14ac:dyDescent="0.3">
      <c r="A2258" s="13" t="s">
        <v>52</v>
      </c>
      <c r="B2258" s="13" t="s">
        <v>13537</v>
      </c>
      <c r="C2258" s="13" t="s">
        <v>8730</v>
      </c>
      <c r="D2258" s="13" t="s">
        <v>10372</v>
      </c>
      <c r="E2258" s="13" t="s">
        <v>13036</v>
      </c>
      <c r="F2258" s="13"/>
      <c r="G2258" t="str">
        <f ca="1">IFERROR(
   IF(
      TODAY() - _xlfn.XLOOKUP(C2258, Historico_de_ventas!F:F, Historico_de_ventas!C:C, "") &lt;= 90,
      "activo",
      "inactivo"
   ),
   "Nuevo Cliente"
)</f>
        <v>Nuevo Cliente</v>
      </c>
    </row>
    <row r="2259" spans="1:7" hidden="1" x14ac:dyDescent="0.3">
      <c r="A2259" s="13"/>
      <c r="B2259" s="13"/>
      <c r="C2259" s="13" t="s">
        <v>2177</v>
      </c>
      <c r="D2259" s="13" t="s">
        <v>10372</v>
      </c>
      <c r="E2259" s="13"/>
      <c r="F2259" s="13"/>
      <c r="G2259" t="str">
        <f ca="1">IFERROR(
   IF(
      TODAY() - _xlfn.XLOOKUP(C2259, Historico_de_ventas!F:F, Historico_de_ventas!C:C, "") &lt;= 90,
      "activo",
      "inactivo"
   ),
   "Nuevo Cliente"
)</f>
        <v>Nuevo Cliente</v>
      </c>
    </row>
    <row r="2260" spans="1:7" hidden="1" x14ac:dyDescent="0.3">
      <c r="A2260" s="13"/>
      <c r="B2260" s="13"/>
      <c r="C2260" s="13" t="s">
        <v>1244</v>
      </c>
      <c r="D2260" s="13" t="s">
        <v>10372</v>
      </c>
      <c r="E2260" s="13"/>
      <c r="F2260" s="13"/>
      <c r="G2260" t="str">
        <f ca="1">IFERROR(
   IF(
      TODAY() - _xlfn.XLOOKUP(C2260, Historico_de_ventas!F:F, Historico_de_ventas!C:C, "") &lt;= 90,
      "activo",
      "inactivo"
   ),
   "Nuevo Cliente"
)</f>
        <v>Nuevo Cliente</v>
      </c>
    </row>
    <row r="2261" spans="1:7" hidden="1" x14ac:dyDescent="0.3">
      <c r="A2261" s="13" t="s">
        <v>416</v>
      </c>
      <c r="B2261" s="13" t="s">
        <v>10759</v>
      </c>
      <c r="C2261" s="13" t="s">
        <v>8731</v>
      </c>
      <c r="D2261" s="13" t="s">
        <v>10372</v>
      </c>
      <c r="E2261" s="13"/>
      <c r="F2261" s="13"/>
      <c r="G2261" t="str">
        <f ca="1">IFERROR(
   IF(
      TODAY() - _xlfn.XLOOKUP(C2261, Historico_de_ventas!F:F, Historico_de_ventas!C:C, "") &lt;= 90,
      "activo",
      "inactivo"
   ),
   "Nuevo Cliente"
)</f>
        <v>Nuevo Cliente</v>
      </c>
    </row>
    <row r="2262" spans="1:7" ht="28.8" hidden="1" x14ac:dyDescent="0.3">
      <c r="A2262" s="13" t="s">
        <v>423</v>
      </c>
      <c r="B2262" s="13" t="s">
        <v>636</v>
      </c>
      <c r="C2262" s="13" t="s">
        <v>635</v>
      </c>
      <c r="D2262" s="13" t="s">
        <v>10372</v>
      </c>
      <c r="E2262" s="13"/>
      <c r="F2262" s="13"/>
      <c r="G2262" t="str">
        <f ca="1">IFERROR(
   IF(
      TODAY() - _xlfn.XLOOKUP(C2262, Historico_de_ventas!F:F, Historico_de_ventas!C:C, "") &lt;= 90,
      "activo",
      "inactivo"
   ),
   "Nuevo Cliente"
)</f>
        <v>Nuevo Cliente</v>
      </c>
    </row>
    <row r="2263" spans="1:7" ht="28.8" hidden="1" x14ac:dyDescent="0.3">
      <c r="A2263" s="13" t="s">
        <v>40</v>
      </c>
      <c r="B2263" s="13" t="s">
        <v>2791</v>
      </c>
      <c r="C2263" s="13" t="s">
        <v>2790</v>
      </c>
      <c r="D2263" s="13" t="s">
        <v>10372</v>
      </c>
      <c r="E2263" s="13"/>
      <c r="F2263" s="13"/>
      <c r="G2263" t="str">
        <f ca="1">IFERROR(
   IF(
      TODAY() - _xlfn.XLOOKUP(C2263, Historico_de_ventas!F:F, Historico_de_ventas!C:C, "") &lt;= 90,
      "activo",
      "inactivo"
   ),
   "Nuevo Cliente"
)</f>
        <v>Nuevo Cliente</v>
      </c>
    </row>
    <row r="2264" spans="1:7" hidden="1" x14ac:dyDescent="0.3">
      <c r="A2264" s="13" t="s">
        <v>7383</v>
      </c>
      <c r="B2264" s="13" t="s">
        <v>7382</v>
      </c>
      <c r="C2264" s="13" t="s">
        <v>7381</v>
      </c>
      <c r="D2264" s="13" t="s">
        <v>10372</v>
      </c>
      <c r="E2264" s="13"/>
      <c r="F2264" s="13"/>
      <c r="G2264" t="str">
        <f ca="1">IFERROR(
   IF(
      TODAY() - _xlfn.XLOOKUP(C2264, Historico_de_ventas!F:F, Historico_de_ventas!C:C, "") &lt;= 90,
      "activo",
      "inactivo"
   ),
   "Nuevo Cliente"
)</f>
        <v>Nuevo Cliente</v>
      </c>
    </row>
    <row r="2265" spans="1:7" hidden="1" x14ac:dyDescent="0.3">
      <c r="A2265" s="13" t="s">
        <v>5382</v>
      </c>
      <c r="B2265" s="13" t="s">
        <v>10760</v>
      </c>
      <c r="C2265" s="13" t="s">
        <v>8732</v>
      </c>
      <c r="D2265" s="13" t="s">
        <v>10372</v>
      </c>
      <c r="E2265" s="13"/>
      <c r="F2265" s="13"/>
      <c r="G2265" t="str">
        <f ca="1">IFERROR(
   IF(
      TODAY() - _xlfn.XLOOKUP(C2265, Historico_de_ventas!F:F, Historico_de_ventas!C:C, "") &lt;= 90,
      "activo",
      "inactivo"
   ),
   "Nuevo Cliente"
)</f>
        <v>Nuevo Cliente</v>
      </c>
    </row>
    <row r="2266" spans="1:7" hidden="1" x14ac:dyDescent="0.3">
      <c r="A2266" s="13"/>
      <c r="B2266" s="13"/>
      <c r="C2266" s="13" t="s">
        <v>13538</v>
      </c>
      <c r="D2266" s="13" t="s">
        <v>10372</v>
      </c>
      <c r="E2266" s="13"/>
      <c r="F2266" s="13"/>
      <c r="G2266" t="str">
        <f ca="1">IFERROR(
   IF(
      TODAY() - _xlfn.XLOOKUP(C2266, Historico_de_ventas!F:F, Historico_de_ventas!C:C, "") &lt;= 90,
      "activo",
      "inactivo"
   ),
   "Nuevo Cliente"
)</f>
        <v>inactivo</v>
      </c>
    </row>
    <row r="2267" spans="1:7" hidden="1" x14ac:dyDescent="0.3">
      <c r="A2267" s="13"/>
      <c r="B2267" s="13" t="s">
        <v>10761</v>
      </c>
      <c r="C2267" s="13" t="s">
        <v>8733</v>
      </c>
      <c r="D2267" s="13" t="s">
        <v>10372</v>
      </c>
      <c r="E2267" s="13"/>
      <c r="F2267" s="13"/>
      <c r="G2267" t="str">
        <f ca="1">IFERROR(
   IF(
      TODAY() - _xlfn.XLOOKUP(C2267, Historico_de_ventas!F:F, Historico_de_ventas!C:C, "") &lt;= 90,
      "activo",
      "inactivo"
   ),
   "Nuevo Cliente"
)</f>
        <v>Nuevo Cliente</v>
      </c>
    </row>
    <row r="2268" spans="1:7" hidden="1" x14ac:dyDescent="0.3">
      <c r="A2268" s="13"/>
      <c r="B2268" s="13" t="s">
        <v>7463</v>
      </c>
      <c r="C2268" s="13" t="s">
        <v>1920</v>
      </c>
      <c r="D2268" s="13" t="s">
        <v>10372</v>
      </c>
      <c r="E2268" s="13"/>
      <c r="F2268" s="13"/>
      <c r="G2268" t="str">
        <f ca="1">IFERROR(
   IF(
      TODAY() - _xlfn.XLOOKUP(C2268, Historico_de_ventas!F:F, Historico_de_ventas!C:C, "") &lt;= 90,
      "activo",
      "inactivo"
   ),
   "Nuevo Cliente"
)</f>
        <v>Nuevo Cliente</v>
      </c>
    </row>
    <row r="2269" spans="1:7" ht="28.8" hidden="1" x14ac:dyDescent="0.3">
      <c r="A2269" s="13" t="s">
        <v>13539</v>
      </c>
      <c r="B2269" s="13" t="s">
        <v>13540</v>
      </c>
      <c r="C2269" s="13" t="s">
        <v>12027</v>
      </c>
      <c r="D2269" s="13" t="s">
        <v>10372</v>
      </c>
      <c r="E2269" s="13" t="s">
        <v>13541</v>
      </c>
      <c r="F2269" s="13"/>
      <c r="G2269" t="str">
        <f ca="1">IFERROR(
   IF(
      TODAY() - _xlfn.XLOOKUP(C2269, Historico_de_ventas!F:F, Historico_de_ventas!C:C, "") &lt;= 90,
      "activo",
      "inactivo"
   ),
   "Nuevo Cliente"
)</f>
        <v>inactivo</v>
      </c>
    </row>
    <row r="2270" spans="1:7" hidden="1" x14ac:dyDescent="0.3">
      <c r="A2270" s="13"/>
      <c r="B2270" s="13" t="s">
        <v>13542</v>
      </c>
      <c r="C2270" s="13" t="s">
        <v>13543</v>
      </c>
      <c r="D2270" s="13" t="s">
        <v>10372</v>
      </c>
      <c r="E2270" s="13"/>
      <c r="F2270" s="13"/>
      <c r="G2270" t="str">
        <f ca="1">IFERROR(
   IF(
      TODAY() - _xlfn.XLOOKUP(C2270, Historico_de_ventas!F:F, Historico_de_ventas!C:C, "") &lt;= 90,
      "activo",
      "inactivo"
   ),
   "Nuevo Cliente"
)</f>
        <v>Nuevo Cliente</v>
      </c>
    </row>
    <row r="2271" spans="1:7" ht="28.8" hidden="1" x14ac:dyDescent="0.3">
      <c r="A2271" s="13" t="s">
        <v>190</v>
      </c>
      <c r="B2271" s="13" t="s">
        <v>4111</v>
      </c>
      <c r="C2271" s="13" t="s">
        <v>4110</v>
      </c>
      <c r="D2271" s="13" t="s">
        <v>10372</v>
      </c>
      <c r="E2271" s="13"/>
      <c r="F2271" s="13"/>
      <c r="G2271" t="str">
        <f ca="1">IFERROR(
   IF(
      TODAY() - _xlfn.XLOOKUP(C2271, Historico_de_ventas!F:F, Historico_de_ventas!C:C, "") &lt;= 90,
      "activo",
      "inactivo"
   ),
   "Nuevo Cliente"
)</f>
        <v>Nuevo Cliente</v>
      </c>
    </row>
    <row r="2272" spans="1:7" ht="28.8" hidden="1" x14ac:dyDescent="0.3">
      <c r="A2272" s="13"/>
      <c r="B2272" s="13" t="s">
        <v>13544</v>
      </c>
      <c r="C2272" s="13" t="s">
        <v>13545</v>
      </c>
      <c r="D2272" s="13" t="s">
        <v>11891</v>
      </c>
      <c r="E2272" s="13"/>
      <c r="F2272" s="13"/>
      <c r="G2272" t="str">
        <f ca="1">IFERROR(
   IF(
      TODAY() - _xlfn.XLOOKUP(C2272, Historico_de_ventas!F:F, Historico_de_ventas!C:C, "") &lt;= 90,
      "activo",
      "inactivo"
   ),
   "Nuevo Cliente"
)</f>
        <v>Nuevo Cliente</v>
      </c>
    </row>
    <row r="2273" spans="1:7" ht="28.8" hidden="1" x14ac:dyDescent="0.3">
      <c r="A2273" s="13"/>
      <c r="B2273" s="13"/>
      <c r="C2273" s="13" t="s">
        <v>8734</v>
      </c>
      <c r="D2273" s="13"/>
      <c r="E2273" s="13"/>
      <c r="F2273" s="13"/>
      <c r="G2273" t="str">
        <f ca="1">IFERROR(
   IF(
      TODAY() - _xlfn.XLOOKUP(C2273, Historico_de_ventas!F:F, Historico_de_ventas!C:C, "") &lt;= 90,
      "activo",
      "inactivo"
   ),
   "Nuevo Cliente"
)</f>
        <v>Nuevo Cliente</v>
      </c>
    </row>
    <row r="2274" spans="1:7" ht="28.8" hidden="1" x14ac:dyDescent="0.3">
      <c r="A2274" s="13" t="s">
        <v>27</v>
      </c>
      <c r="B2274" s="13" t="s">
        <v>7399</v>
      </c>
      <c r="C2274" s="13" t="s">
        <v>8734</v>
      </c>
      <c r="D2274" s="13" t="s">
        <v>10372</v>
      </c>
      <c r="E2274" s="13"/>
      <c r="F2274" s="13"/>
      <c r="G2274" t="str">
        <f ca="1">IFERROR(
   IF(
      TODAY() - _xlfn.XLOOKUP(C2274, Historico_de_ventas!F:F, Historico_de_ventas!C:C, "") &lt;= 90,
      "activo",
      "inactivo"
   ),
   "Nuevo Cliente"
)</f>
        <v>Nuevo Cliente</v>
      </c>
    </row>
    <row r="2275" spans="1:7" ht="28.8" x14ac:dyDescent="0.3">
      <c r="A2275" s="13"/>
      <c r="B2275" s="13" t="s">
        <v>13546</v>
      </c>
      <c r="C2275" s="13" t="s">
        <v>13547</v>
      </c>
      <c r="D2275" s="13" t="s">
        <v>10372</v>
      </c>
      <c r="E2275" s="13" t="s">
        <v>13169</v>
      </c>
      <c r="F2275" s="13"/>
      <c r="G2275" t="str">
        <f ca="1">IFERROR(
   IF(
      TODAY() - _xlfn.XLOOKUP(C2275, Historico_de_ventas!F:F, Historico_de_ventas!C:C, "") &lt;= 90,
      "activo",
      "inactivo"
   ),
   "Nuevo Cliente"
)</f>
        <v>inactivo</v>
      </c>
    </row>
    <row r="2276" spans="1:7" hidden="1" x14ac:dyDescent="0.3">
      <c r="A2276" s="13" t="s">
        <v>801</v>
      </c>
      <c r="B2276" s="13" t="s">
        <v>2078</v>
      </c>
      <c r="C2276" s="13" t="s">
        <v>2077</v>
      </c>
      <c r="D2276" s="13" t="s">
        <v>10372</v>
      </c>
      <c r="E2276" s="13"/>
      <c r="F2276" s="13"/>
      <c r="G2276" t="str">
        <f ca="1">IFERROR(
   IF(
      TODAY() - _xlfn.XLOOKUP(C2276, Historico_de_ventas!F:F, Historico_de_ventas!C:C, "") &lt;= 90,
      "activo",
      "inactivo"
   ),
   "Nuevo Cliente"
)</f>
        <v>Nuevo Cliente</v>
      </c>
    </row>
    <row r="2277" spans="1:7" hidden="1" x14ac:dyDescent="0.3">
      <c r="A2277" s="13"/>
      <c r="B2277" s="13" t="s">
        <v>13548</v>
      </c>
      <c r="C2277" s="13" t="s">
        <v>13549</v>
      </c>
      <c r="D2277" s="13"/>
      <c r="E2277" s="13"/>
      <c r="F2277" s="13" t="s">
        <v>13550</v>
      </c>
      <c r="G2277" t="str">
        <f ca="1">IFERROR(
   IF(
      TODAY() - _xlfn.XLOOKUP(C2277, Historico_de_ventas!F:F, Historico_de_ventas!C:C, "") &lt;= 90,
      "activo",
      "inactivo"
   ),
   "Nuevo Cliente"
)</f>
        <v>inactivo</v>
      </c>
    </row>
    <row r="2278" spans="1:7" ht="28.8" hidden="1" x14ac:dyDescent="0.3">
      <c r="A2278" s="13" t="s">
        <v>6</v>
      </c>
      <c r="B2278" s="13" t="s">
        <v>2739</v>
      </c>
      <c r="C2278" s="13" t="s">
        <v>4916</v>
      </c>
      <c r="D2278" s="13" t="s">
        <v>10372</v>
      </c>
      <c r="E2278" s="13"/>
      <c r="F2278" s="13"/>
      <c r="G2278" t="str">
        <f ca="1">IFERROR(
   IF(
      TODAY() - _xlfn.XLOOKUP(C2278, Historico_de_ventas!F:F, Historico_de_ventas!C:C, "") &lt;= 90,
      "activo",
      "inactivo"
   ),
   "Nuevo Cliente"
)</f>
        <v>Nuevo Cliente</v>
      </c>
    </row>
    <row r="2279" spans="1:7" hidden="1" x14ac:dyDescent="0.3">
      <c r="A2279" s="13" t="s">
        <v>1098</v>
      </c>
      <c r="B2279" s="13"/>
      <c r="C2279" s="13" t="s">
        <v>6823</v>
      </c>
      <c r="D2279" s="13" t="s">
        <v>10372</v>
      </c>
      <c r="E2279" s="13"/>
      <c r="F2279" s="13"/>
      <c r="G2279" t="str">
        <f ca="1">IFERROR(
   IF(
      TODAY() - _xlfn.XLOOKUP(C2279, Historico_de_ventas!F:F, Historico_de_ventas!C:C, "") &lt;= 90,
      "activo",
      "inactivo"
   ),
   "Nuevo Cliente"
)</f>
        <v>Nuevo Cliente</v>
      </c>
    </row>
    <row r="2280" spans="1:7" hidden="1" x14ac:dyDescent="0.3">
      <c r="A2280" s="13"/>
      <c r="B2280" s="13" t="s">
        <v>13551</v>
      </c>
      <c r="C2280" s="13" t="s">
        <v>13552</v>
      </c>
      <c r="D2280" s="13"/>
      <c r="E2280" s="13"/>
      <c r="F2280" s="13"/>
      <c r="G2280" t="str">
        <f ca="1">IFERROR(
   IF(
      TODAY() - _xlfn.XLOOKUP(C2280, Historico_de_ventas!F:F, Historico_de_ventas!C:C, "") &lt;= 90,
      "activo",
      "inactivo"
   ),
   "Nuevo Cliente"
)</f>
        <v>activo</v>
      </c>
    </row>
    <row r="2281" spans="1:7" ht="28.8" hidden="1" x14ac:dyDescent="0.3">
      <c r="A2281" s="13"/>
      <c r="B2281" s="13" t="s">
        <v>10762</v>
      </c>
      <c r="C2281" s="13" t="s">
        <v>8735</v>
      </c>
      <c r="D2281" s="13"/>
      <c r="E2281" s="13"/>
      <c r="F2281" s="13"/>
      <c r="G2281" t="str">
        <f ca="1">IFERROR(
   IF(
      TODAY() - _xlfn.XLOOKUP(C2281, Historico_de_ventas!F:F, Historico_de_ventas!C:C, "") &lt;= 90,
      "activo",
      "inactivo"
   ),
   "Nuevo Cliente"
)</f>
        <v>Nuevo Cliente</v>
      </c>
    </row>
    <row r="2282" spans="1:7" hidden="1" x14ac:dyDescent="0.3">
      <c r="A2282" s="13" t="s">
        <v>2456</v>
      </c>
      <c r="B2282" s="13" t="s">
        <v>2455</v>
      </c>
      <c r="C2282" s="13" t="s">
        <v>2454</v>
      </c>
      <c r="D2282" s="13" t="s">
        <v>10372</v>
      </c>
      <c r="E2282" s="13"/>
      <c r="F2282" s="13"/>
      <c r="G2282" t="str">
        <f ca="1">IFERROR(
   IF(
      TODAY() - _xlfn.XLOOKUP(C2282, Historico_de_ventas!F:F, Historico_de_ventas!C:C, "") &lt;= 90,
      "activo",
      "inactivo"
   ),
   "Nuevo Cliente"
)</f>
        <v>inactivo</v>
      </c>
    </row>
    <row r="2283" spans="1:7" ht="28.8" hidden="1" x14ac:dyDescent="0.3">
      <c r="A2283" s="13" t="s">
        <v>843</v>
      </c>
      <c r="B2283" s="13" t="s">
        <v>10763</v>
      </c>
      <c r="C2283" s="13" t="s">
        <v>8736</v>
      </c>
      <c r="D2283" s="13" t="s">
        <v>10372</v>
      </c>
      <c r="E2283" s="13"/>
      <c r="F2283" s="13"/>
      <c r="G2283" t="str">
        <f ca="1">IFERROR(
   IF(
      TODAY() - _xlfn.XLOOKUP(C2283, Historico_de_ventas!F:F, Historico_de_ventas!C:C, "") &lt;= 90,
      "activo",
      "inactivo"
   ),
   "Nuevo Cliente"
)</f>
        <v>inactivo</v>
      </c>
    </row>
    <row r="2284" spans="1:7" hidden="1" x14ac:dyDescent="0.3">
      <c r="A2284" s="13" t="s">
        <v>6</v>
      </c>
      <c r="B2284" s="13"/>
      <c r="C2284" s="13" t="s">
        <v>5020</v>
      </c>
      <c r="D2284" s="13" t="s">
        <v>10372</v>
      </c>
      <c r="E2284" s="13"/>
      <c r="F2284" s="13"/>
      <c r="G2284" t="str">
        <f ca="1">IFERROR(
   IF(
      TODAY() - _xlfn.XLOOKUP(C2284, Historico_de_ventas!F:F, Historico_de_ventas!C:C, "") &lt;= 90,
      "activo",
      "inactivo"
   ),
   "Nuevo Cliente"
)</f>
        <v>Nuevo Cliente</v>
      </c>
    </row>
    <row r="2285" spans="1:7" ht="28.8" hidden="1" x14ac:dyDescent="0.3">
      <c r="A2285" s="13" t="s">
        <v>1441</v>
      </c>
      <c r="B2285" s="13" t="s">
        <v>10752</v>
      </c>
      <c r="C2285" s="13" t="s">
        <v>8737</v>
      </c>
      <c r="D2285" s="13" t="s">
        <v>10372</v>
      </c>
      <c r="E2285" s="13"/>
      <c r="F2285" s="13"/>
      <c r="G2285" t="str">
        <f ca="1">IFERROR(
   IF(
      TODAY() - _xlfn.XLOOKUP(C2285, Historico_de_ventas!F:F, Historico_de_ventas!C:C, "") &lt;= 90,
      "activo",
      "inactivo"
   ),
   "Nuevo Cliente"
)</f>
        <v>Nuevo Cliente</v>
      </c>
    </row>
    <row r="2286" spans="1:7" hidden="1" x14ac:dyDescent="0.3">
      <c r="A2286" s="13"/>
      <c r="B2286" s="13" t="s">
        <v>13553</v>
      </c>
      <c r="C2286" s="13" t="s">
        <v>11955</v>
      </c>
      <c r="D2286" s="13" t="s">
        <v>10372</v>
      </c>
      <c r="E2286" s="13"/>
      <c r="F2286" s="13"/>
      <c r="G2286" t="str">
        <f ca="1">IFERROR(
   IF(
      TODAY() - _xlfn.XLOOKUP(C2286, Historico_de_ventas!F:F, Historico_de_ventas!C:C, "") &lt;= 90,
      "activo",
      "inactivo"
   ),
   "Nuevo Cliente"
)</f>
        <v>inactivo</v>
      </c>
    </row>
    <row r="2287" spans="1:7" hidden="1" x14ac:dyDescent="0.3">
      <c r="A2287" s="13" t="s">
        <v>938</v>
      </c>
      <c r="B2287" s="13" t="s">
        <v>7150</v>
      </c>
      <c r="C2287" s="13" t="s">
        <v>7149</v>
      </c>
      <c r="D2287" s="13" t="s">
        <v>10372</v>
      </c>
      <c r="E2287" s="13"/>
      <c r="F2287" s="13"/>
      <c r="G2287" t="str">
        <f ca="1">IFERROR(
   IF(
      TODAY() - _xlfn.XLOOKUP(C2287, Historico_de_ventas!F:F, Historico_de_ventas!C:C, "") &lt;= 90,
      "activo",
      "inactivo"
   ),
   "Nuevo Cliente"
)</f>
        <v>Nuevo Cliente</v>
      </c>
    </row>
    <row r="2288" spans="1:7" hidden="1" x14ac:dyDescent="0.3">
      <c r="A2288" s="13" t="s">
        <v>174</v>
      </c>
      <c r="B2288" s="13" t="s">
        <v>10753</v>
      </c>
      <c r="C2288" s="13" t="s">
        <v>5086</v>
      </c>
      <c r="D2288" s="13" t="s">
        <v>10372</v>
      </c>
      <c r="E2288" s="13"/>
      <c r="F2288" s="13"/>
      <c r="G2288" t="str">
        <f ca="1">IFERROR(
   IF(
      TODAY() - _xlfn.XLOOKUP(C2288, Historico_de_ventas!F:F, Historico_de_ventas!C:C, "") &lt;= 90,
      "activo",
      "inactivo"
   ),
   "Nuevo Cliente"
)</f>
        <v>Nuevo Cliente</v>
      </c>
    </row>
    <row r="2289" spans="1:7" hidden="1" x14ac:dyDescent="0.3">
      <c r="A2289" s="13"/>
      <c r="B2289" s="13" t="s">
        <v>713</v>
      </c>
      <c r="C2289" s="13" t="s">
        <v>5041</v>
      </c>
      <c r="D2289" s="13" t="s">
        <v>10372</v>
      </c>
      <c r="E2289" s="13"/>
      <c r="F2289" s="13"/>
      <c r="G2289" t="str">
        <f ca="1">IFERROR(
   IF(
      TODAY() - _xlfn.XLOOKUP(C2289, Historico_de_ventas!F:F, Historico_de_ventas!C:C, "") &lt;= 90,
      "activo",
      "inactivo"
   ),
   "Nuevo Cliente"
)</f>
        <v>Nuevo Cliente</v>
      </c>
    </row>
    <row r="2290" spans="1:7" ht="28.8" hidden="1" x14ac:dyDescent="0.3">
      <c r="A2290" s="13"/>
      <c r="B2290" s="13" t="s">
        <v>13554</v>
      </c>
      <c r="C2290" s="13" t="s">
        <v>13555</v>
      </c>
      <c r="D2290" s="13"/>
      <c r="E2290" s="13"/>
      <c r="F2290" s="13"/>
      <c r="G2290" t="str">
        <f ca="1">IFERROR(
   IF(
      TODAY() - _xlfn.XLOOKUP(C2290, Historico_de_ventas!F:F, Historico_de_ventas!C:C, "") &lt;= 90,
      "activo",
      "inactivo"
   ),
   "Nuevo Cliente"
)</f>
        <v>inactivo</v>
      </c>
    </row>
    <row r="2291" spans="1:7" hidden="1" x14ac:dyDescent="0.3">
      <c r="A2291" s="13" t="s">
        <v>79</v>
      </c>
      <c r="B2291" s="13" t="s">
        <v>5670</v>
      </c>
      <c r="C2291" s="13" t="s">
        <v>5669</v>
      </c>
      <c r="D2291" s="13" t="s">
        <v>10372</v>
      </c>
      <c r="E2291" s="13"/>
      <c r="F2291" s="13"/>
      <c r="G2291" t="str">
        <f ca="1">IFERROR(
   IF(
      TODAY() - _xlfn.XLOOKUP(C2291, Historico_de_ventas!F:F, Historico_de_ventas!C:C, "") &lt;= 90,
      "activo",
      "inactivo"
   ),
   "Nuevo Cliente"
)</f>
        <v>Nuevo Cliente</v>
      </c>
    </row>
    <row r="2292" spans="1:7" hidden="1" x14ac:dyDescent="0.3">
      <c r="A2292" s="13"/>
      <c r="B2292" s="13" t="s">
        <v>10764</v>
      </c>
      <c r="C2292" s="13" t="s">
        <v>8738</v>
      </c>
      <c r="D2292" s="13" t="s">
        <v>10372</v>
      </c>
      <c r="E2292" s="13"/>
      <c r="F2292" s="13"/>
      <c r="G2292" t="str">
        <f ca="1">IFERROR(
   IF(
      TODAY() - _xlfn.XLOOKUP(C2292, Historico_de_ventas!F:F, Historico_de_ventas!C:C, "") &lt;= 90,
      "activo",
      "inactivo"
   ),
   "Nuevo Cliente"
)</f>
        <v>Nuevo Cliente</v>
      </c>
    </row>
    <row r="2293" spans="1:7" hidden="1" x14ac:dyDescent="0.3">
      <c r="A2293" s="13" t="s">
        <v>6</v>
      </c>
      <c r="B2293" s="13" t="s">
        <v>10755</v>
      </c>
      <c r="C2293" s="13" t="s">
        <v>7033</v>
      </c>
      <c r="D2293" s="13" t="s">
        <v>10372</v>
      </c>
      <c r="E2293" s="13"/>
      <c r="F2293" s="13"/>
      <c r="G2293" t="str">
        <f ca="1">IFERROR(
   IF(
      TODAY() - _xlfn.XLOOKUP(C2293, Historico_de_ventas!F:F, Historico_de_ventas!C:C, "") &lt;= 90,
      "activo",
      "inactivo"
   ),
   "Nuevo Cliente"
)</f>
        <v>Nuevo Cliente</v>
      </c>
    </row>
    <row r="2294" spans="1:7" ht="28.8" hidden="1" x14ac:dyDescent="0.3">
      <c r="A2294" s="13" t="s">
        <v>1432</v>
      </c>
      <c r="B2294" s="13" t="s">
        <v>3450</v>
      </c>
      <c r="C2294" s="13" t="s">
        <v>3449</v>
      </c>
      <c r="D2294" s="13" t="s">
        <v>10372</v>
      </c>
      <c r="E2294" s="13"/>
      <c r="F2294" s="13"/>
      <c r="G2294" t="str">
        <f ca="1">IFERROR(
   IF(
      TODAY() - _xlfn.XLOOKUP(C2294, Historico_de_ventas!F:F, Historico_de_ventas!C:C, "") &lt;= 90,
      "activo",
      "inactivo"
   ),
   "Nuevo Cliente"
)</f>
        <v>Nuevo Cliente</v>
      </c>
    </row>
    <row r="2295" spans="1:7" hidden="1" x14ac:dyDescent="0.3">
      <c r="A2295" s="13" t="s">
        <v>6</v>
      </c>
      <c r="B2295" s="13"/>
      <c r="C2295" s="13" t="s">
        <v>5540</v>
      </c>
      <c r="D2295" s="13" t="s">
        <v>10372</v>
      </c>
      <c r="E2295" s="13"/>
      <c r="F2295" s="13"/>
      <c r="G2295" t="str">
        <f ca="1">IFERROR(
   IF(
      TODAY() - _xlfn.XLOOKUP(C2295, Historico_de_ventas!F:F, Historico_de_ventas!C:C, "") &lt;= 90,
      "activo",
      "inactivo"
   ),
   "Nuevo Cliente"
)</f>
        <v>Nuevo Cliente</v>
      </c>
    </row>
    <row r="2296" spans="1:7" hidden="1" x14ac:dyDescent="0.3">
      <c r="A2296" s="13" t="s">
        <v>2456</v>
      </c>
      <c r="B2296" s="13" t="s">
        <v>10765</v>
      </c>
      <c r="C2296" s="13" t="s">
        <v>8739</v>
      </c>
      <c r="D2296" s="13" t="s">
        <v>10372</v>
      </c>
      <c r="E2296" s="13"/>
      <c r="F2296" s="13"/>
      <c r="G2296" t="str">
        <f ca="1">IFERROR(
   IF(
      TODAY() - _xlfn.XLOOKUP(C2296, Historico_de_ventas!F:F, Historico_de_ventas!C:C, "") &lt;= 90,
      "activo",
      "inactivo"
   ),
   "Nuevo Cliente"
)</f>
        <v>Nuevo Cliente</v>
      </c>
    </row>
    <row r="2297" spans="1:7" ht="28.8" hidden="1" x14ac:dyDescent="0.3">
      <c r="A2297" s="13" t="s">
        <v>427</v>
      </c>
      <c r="B2297" s="13" t="s">
        <v>4980</v>
      </c>
      <c r="C2297" s="13" t="s">
        <v>4979</v>
      </c>
      <c r="D2297" s="13" t="s">
        <v>10372</v>
      </c>
      <c r="E2297" s="13"/>
      <c r="F2297" s="13"/>
      <c r="G2297" t="str">
        <f ca="1">IFERROR(
   IF(
      TODAY() - _xlfn.XLOOKUP(C2297, Historico_de_ventas!F:F, Historico_de_ventas!C:C, "") &lt;= 90,
      "activo",
      "inactivo"
   ),
   "Nuevo Cliente"
)</f>
        <v>Nuevo Cliente</v>
      </c>
    </row>
    <row r="2298" spans="1:7" hidden="1" x14ac:dyDescent="0.3">
      <c r="A2298" s="13"/>
      <c r="B2298" s="13" t="s">
        <v>7311</v>
      </c>
      <c r="C2298" s="13" t="s">
        <v>5026</v>
      </c>
      <c r="D2298" s="13" t="s">
        <v>10372</v>
      </c>
      <c r="E2298" s="13"/>
      <c r="F2298" s="13"/>
      <c r="G2298" t="str">
        <f ca="1">IFERROR(
   IF(
      TODAY() - _xlfn.XLOOKUP(C2298, Historico_de_ventas!F:F, Historico_de_ventas!C:C, "") &lt;= 90,
      "activo",
      "inactivo"
   ),
   "Nuevo Cliente"
)</f>
        <v>Nuevo Cliente</v>
      </c>
    </row>
    <row r="2299" spans="1:7" hidden="1" x14ac:dyDescent="0.3">
      <c r="A2299" s="13" t="s">
        <v>6</v>
      </c>
      <c r="B2299" s="13" t="s">
        <v>1103</v>
      </c>
      <c r="C2299" s="13" t="s">
        <v>4546</v>
      </c>
      <c r="D2299" s="13" t="s">
        <v>10372</v>
      </c>
      <c r="E2299" s="13"/>
      <c r="F2299" s="13"/>
      <c r="G2299" t="str">
        <f ca="1">IFERROR(
   IF(
      TODAY() - _xlfn.XLOOKUP(C2299, Historico_de_ventas!F:F, Historico_de_ventas!C:C, "") &lt;= 90,
      "activo",
      "inactivo"
   ),
   "Nuevo Cliente"
)</f>
        <v>Nuevo Cliente</v>
      </c>
    </row>
    <row r="2300" spans="1:7" hidden="1" x14ac:dyDescent="0.3">
      <c r="A2300" s="13" t="s">
        <v>6</v>
      </c>
      <c r="B2300" s="13"/>
      <c r="C2300" s="13" t="s">
        <v>6212</v>
      </c>
      <c r="D2300" s="13" t="s">
        <v>10372</v>
      </c>
      <c r="E2300" s="13"/>
      <c r="F2300" s="13"/>
      <c r="G2300" t="str">
        <f ca="1">IFERROR(
   IF(
      TODAY() - _xlfn.XLOOKUP(C2300, Historico_de_ventas!F:F, Historico_de_ventas!C:C, "") &lt;= 90,
      "activo",
      "inactivo"
   ),
   "Nuevo Cliente"
)</f>
        <v>Nuevo Cliente</v>
      </c>
    </row>
    <row r="2301" spans="1:7" hidden="1" x14ac:dyDescent="0.3">
      <c r="A2301" s="13" t="s">
        <v>49</v>
      </c>
      <c r="B2301" s="13" t="s">
        <v>10766</v>
      </c>
      <c r="C2301" s="13" t="s">
        <v>8740</v>
      </c>
      <c r="D2301" s="13" t="s">
        <v>10372</v>
      </c>
      <c r="E2301" s="13"/>
      <c r="F2301" s="13"/>
      <c r="G2301" t="str">
        <f ca="1">IFERROR(
   IF(
      TODAY() - _xlfn.XLOOKUP(C2301, Historico_de_ventas!F:F, Historico_de_ventas!C:C, "") &lt;= 90,
      "activo",
      "inactivo"
   ),
   "Nuevo Cliente"
)</f>
        <v>Nuevo Cliente</v>
      </c>
    </row>
    <row r="2302" spans="1:7" ht="57.6" hidden="1" x14ac:dyDescent="0.3">
      <c r="A2302" s="13"/>
      <c r="B2302" s="13" t="s">
        <v>13556</v>
      </c>
      <c r="C2302" s="13" t="s">
        <v>13557</v>
      </c>
      <c r="D2302" s="13" t="s">
        <v>10372</v>
      </c>
      <c r="E2302" s="13" t="s">
        <v>13036</v>
      </c>
      <c r="F2302" s="13"/>
      <c r="G2302" t="str">
        <f ca="1">IFERROR(
   IF(
      TODAY() - _xlfn.XLOOKUP(C2302, Historico_de_ventas!F:F, Historico_de_ventas!C:C, "") &lt;= 90,
      "activo",
      "inactivo"
   ),
   "Nuevo Cliente"
)</f>
        <v>activo</v>
      </c>
    </row>
    <row r="2303" spans="1:7" hidden="1" x14ac:dyDescent="0.3">
      <c r="A2303" s="13" t="s">
        <v>6</v>
      </c>
      <c r="B2303" s="13"/>
      <c r="C2303" s="13" t="s">
        <v>7283</v>
      </c>
      <c r="D2303" s="13" t="s">
        <v>10372</v>
      </c>
      <c r="E2303" s="13"/>
      <c r="F2303" s="13"/>
      <c r="G2303" t="str">
        <f ca="1">IFERROR(
   IF(
      TODAY() - _xlfn.XLOOKUP(C2303, Historico_de_ventas!F:F, Historico_de_ventas!C:C, "") &lt;= 90,
      "activo",
      "inactivo"
   ),
   "Nuevo Cliente"
)</f>
        <v>Nuevo Cliente</v>
      </c>
    </row>
    <row r="2304" spans="1:7" hidden="1" x14ac:dyDescent="0.3">
      <c r="A2304" s="13" t="s">
        <v>178</v>
      </c>
      <c r="B2304" s="13" t="s">
        <v>10767</v>
      </c>
      <c r="C2304" s="13" t="s">
        <v>8741</v>
      </c>
      <c r="D2304" s="13" t="s">
        <v>10372</v>
      </c>
      <c r="E2304" s="13"/>
      <c r="F2304" s="13"/>
      <c r="G2304" t="str">
        <f ca="1">IFERROR(
   IF(
      TODAY() - _xlfn.XLOOKUP(C2304, Historico_de_ventas!F:F, Historico_de_ventas!C:C, "") &lt;= 90,
      "activo",
      "inactivo"
   ),
   "Nuevo Cliente"
)</f>
        <v>Nuevo Cliente</v>
      </c>
    </row>
    <row r="2305" spans="1:7" hidden="1" x14ac:dyDescent="0.3">
      <c r="A2305" s="13" t="s">
        <v>115</v>
      </c>
      <c r="B2305" s="13"/>
      <c r="C2305" s="13" t="s">
        <v>4043</v>
      </c>
      <c r="D2305" s="13" t="s">
        <v>10372</v>
      </c>
      <c r="E2305" s="13"/>
      <c r="F2305" s="13"/>
      <c r="G2305" t="str">
        <f ca="1">IFERROR(
   IF(
      TODAY() - _xlfn.XLOOKUP(C2305, Historico_de_ventas!F:F, Historico_de_ventas!C:C, "") &lt;= 90,
      "activo",
      "inactivo"
   ),
   "Nuevo Cliente"
)</f>
        <v>Nuevo Cliente</v>
      </c>
    </row>
    <row r="2306" spans="1:7" hidden="1" x14ac:dyDescent="0.3">
      <c r="A2306" s="13" t="s">
        <v>116</v>
      </c>
      <c r="B2306" s="13" t="s">
        <v>3509</v>
      </c>
      <c r="C2306" s="13" t="s">
        <v>3508</v>
      </c>
      <c r="D2306" s="13" t="s">
        <v>10372</v>
      </c>
      <c r="E2306" s="13"/>
      <c r="F2306" s="13"/>
      <c r="G2306" t="str">
        <f ca="1">IFERROR(
   IF(
      TODAY() - _xlfn.XLOOKUP(C2306, Historico_de_ventas!F:F, Historico_de_ventas!C:C, "") &lt;= 90,
      "activo",
      "inactivo"
   ),
   "Nuevo Cliente"
)</f>
        <v>Nuevo Cliente</v>
      </c>
    </row>
    <row r="2307" spans="1:7" ht="28.8" hidden="1" x14ac:dyDescent="0.3">
      <c r="A2307" s="13" t="s">
        <v>2059</v>
      </c>
      <c r="B2307" s="13" t="s">
        <v>8145</v>
      </c>
      <c r="C2307" s="13" t="s">
        <v>8742</v>
      </c>
      <c r="D2307" s="13" t="s">
        <v>10372</v>
      </c>
      <c r="E2307" s="13"/>
      <c r="F2307" s="13"/>
      <c r="G2307" t="str">
        <f ca="1">IFERROR(
   IF(
      TODAY() - _xlfn.XLOOKUP(C2307, Historico_de_ventas!F:F, Historico_de_ventas!C:C, "") &lt;= 90,
      "activo",
      "inactivo"
   ),
   "Nuevo Cliente"
)</f>
        <v>inactivo</v>
      </c>
    </row>
    <row r="2308" spans="1:7" hidden="1" x14ac:dyDescent="0.3">
      <c r="A2308" s="13" t="s">
        <v>416</v>
      </c>
      <c r="B2308" s="13" t="s">
        <v>2185</v>
      </c>
      <c r="C2308" s="13" t="s">
        <v>2184</v>
      </c>
      <c r="D2308" s="13" t="s">
        <v>10372</v>
      </c>
      <c r="E2308" s="13"/>
      <c r="F2308" s="13"/>
      <c r="G2308" t="str">
        <f ca="1">IFERROR(
   IF(
      TODAY() - _xlfn.XLOOKUP(C2308, Historico_de_ventas!F:F, Historico_de_ventas!C:C, "") &lt;= 90,
      "activo",
      "inactivo"
   ),
   "Nuevo Cliente"
)</f>
        <v>Nuevo Cliente</v>
      </c>
    </row>
    <row r="2309" spans="1:7" ht="28.8" hidden="1" x14ac:dyDescent="0.3">
      <c r="A2309" s="13" t="s">
        <v>87</v>
      </c>
      <c r="B2309" s="13" t="s">
        <v>3513</v>
      </c>
      <c r="C2309" s="13" t="s">
        <v>3512</v>
      </c>
      <c r="D2309" s="13" t="s">
        <v>10372</v>
      </c>
      <c r="E2309" s="13"/>
      <c r="F2309" s="13"/>
      <c r="G2309" t="str">
        <f ca="1">IFERROR(
   IF(
      TODAY() - _xlfn.XLOOKUP(C2309, Historico_de_ventas!F:F, Historico_de_ventas!C:C, "") &lt;= 90,
      "activo",
      "inactivo"
   ),
   "Nuevo Cliente"
)</f>
        <v>Nuevo Cliente</v>
      </c>
    </row>
    <row r="2310" spans="1:7" ht="28.8" hidden="1" x14ac:dyDescent="0.3">
      <c r="A2310" s="13" t="s">
        <v>87</v>
      </c>
      <c r="B2310" s="13" t="s">
        <v>8144</v>
      </c>
      <c r="C2310" s="13" t="s">
        <v>8143</v>
      </c>
      <c r="D2310" s="13" t="s">
        <v>10372</v>
      </c>
      <c r="E2310" s="13"/>
      <c r="F2310" s="13"/>
      <c r="G2310" t="str">
        <f ca="1">IFERROR(
   IF(
      TODAY() - _xlfn.XLOOKUP(C2310, Historico_de_ventas!F:F, Historico_de_ventas!C:C, "") &lt;= 90,
      "activo",
      "inactivo"
   ),
   "Nuevo Cliente"
)</f>
        <v>Nuevo Cliente</v>
      </c>
    </row>
    <row r="2311" spans="1:7" ht="28.8" hidden="1" x14ac:dyDescent="0.3">
      <c r="A2311" s="13" t="s">
        <v>1965</v>
      </c>
      <c r="B2311" s="13" t="s">
        <v>1964</v>
      </c>
      <c r="C2311" s="13" t="s">
        <v>1963</v>
      </c>
      <c r="D2311" s="13" t="s">
        <v>10372</v>
      </c>
      <c r="E2311" s="13"/>
      <c r="F2311" s="13"/>
      <c r="G2311" t="str">
        <f ca="1">IFERROR(
   IF(
      TODAY() - _xlfn.XLOOKUP(C2311, Historico_de_ventas!F:F, Historico_de_ventas!C:C, "") &lt;= 90,
      "activo",
      "inactivo"
   ),
   "Nuevo Cliente"
)</f>
        <v>Nuevo Cliente</v>
      </c>
    </row>
    <row r="2312" spans="1:7" hidden="1" x14ac:dyDescent="0.3">
      <c r="A2312" s="13"/>
      <c r="B2312" s="13"/>
      <c r="C2312" s="13" t="s">
        <v>6005</v>
      </c>
      <c r="D2312" s="13" t="s">
        <v>10372</v>
      </c>
      <c r="E2312" s="13"/>
      <c r="F2312" s="13"/>
      <c r="G2312" t="str">
        <f ca="1">IFERROR(
   IF(
      TODAY() - _xlfn.XLOOKUP(C2312, Historico_de_ventas!F:F, Historico_de_ventas!C:C, "") &lt;= 90,
      "activo",
      "inactivo"
   ),
   "Nuevo Cliente"
)</f>
        <v>Nuevo Cliente</v>
      </c>
    </row>
    <row r="2313" spans="1:7" ht="28.8" hidden="1" x14ac:dyDescent="0.3">
      <c r="A2313" s="13" t="s">
        <v>671</v>
      </c>
      <c r="B2313" s="13" t="s">
        <v>3038</v>
      </c>
      <c r="C2313" s="13" t="s">
        <v>967</v>
      </c>
      <c r="D2313" s="13" t="s">
        <v>10372</v>
      </c>
      <c r="E2313" s="13"/>
      <c r="F2313" s="13"/>
      <c r="G2313" t="str">
        <f ca="1">IFERROR(
   IF(
      TODAY() - _xlfn.XLOOKUP(C2313, Historico_de_ventas!F:F, Historico_de_ventas!C:C, "") &lt;= 90,
      "activo",
      "inactivo"
   ),
   "Nuevo Cliente"
)</f>
        <v>Nuevo Cliente</v>
      </c>
    </row>
    <row r="2314" spans="1:7" ht="28.8" x14ac:dyDescent="0.3">
      <c r="A2314" s="13"/>
      <c r="B2314" s="13" t="s">
        <v>13558</v>
      </c>
      <c r="C2314" s="13" t="s">
        <v>13559</v>
      </c>
      <c r="D2314" s="13" t="s">
        <v>10372</v>
      </c>
      <c r="E2314" s="13" t="s">
        <v>13293</v>
      </c>
      <c r="F2314" s="13"/>
      <c r="G2314" t="str">
        <f ca="1">IFERROR(
   IF(
      TODAY() - _xlfn.XLOOKUP(C2314, Historico_de_ventas!F:F, Historico_de_ventas!C:C, "") &lt;= 90,
      "activo",
      "inactivo"
   ),
   "Nuevo Cliente"
)</f>
        <v>Nuevo Cliente</v>
      </c>
    </row>
    <row r="2315" spans="1:7" hidden="1" x14ac:dyDescent="0.3">
      <c r="A2315" s="13" t="s">
        <v>1757</v>
      </c>
      <c r="B2315" s="13" t="s">
        <v>10759</v>
      </c>
      <c r="C2315" s="13" t="s">
        <v>1756</v>
      </c>
      <c r="D2315" s="13" t="s">
        <v>10372</v>
      </c>
      <c r="E2315" s="13"/>
      <c r="F2315" s="13"/>
      <c r="G2315" t="str">
        <f ca="1">IFERROR(
   IF(
      TODAY() - _xlfn.XLOOKUP(C2315, Historico_de_ventas!F:F, Historico_de_ventas!C:C, "") &lt;= 90,
      "activo",
      "inactivo"
   ),
   "Nuevo Cliente"
)</f>
        <v>Nuevo Cliente</v>
      </c>
    </row>
    <row r="2316" spans="1:7" ht="28.8" hidden="1" x14ac:dyDescent="0.3">
      <c r="A2316" s="13"/>
      <c r="B2316" s="13" t="s">
        <v>636</v>
      </c>
      <c r="C2316" s="13" t="s">
        <v>8743</v>
      </c>
      <c r="D2316" s="13" t="s">
        <v>10372</v>
      </c>
      <c r="E2316" s="13"/>
      <c r="F2316" s="13"/>
      <c r="G2316" t="str">
        <f ca="1">IFERROR(
   IF(
      TODAY() - _xlfn.XLOOKUP(C2316, Historico_de_ventas!F:F, Historico_de_ventas!C:C, "") &lt;= 90,
      "activo",
      "inactivo"
   ),
   "Nuevo Cliente"
)</f>
        <v>Nuevo Cliente</v>
      </c>
    </row>
    <row r="2317" spans="1:7" hidden="1" x14ac:dyDescent="0.3">
      <c r="A2317" s="13"/>
      <c r="B2317" s="13" t="s">
        <v>10768</v>
      </c>
      <c r="C2317" s="13" t="s">
        <v>8744</v>
      </c>
      <c r="D2317" s="13" t="s">
        <v>10372</v>
      </c>
      <c r="E2317" s="13"/>
      <c r="F2317" s="13"/>
      <c r="G2317" t="str">
        <f ca="1">IFERROR(
   IF(
      TODAY() - _xlfn.XLOOKUP(C2317, Historico_de_ventas!F:F, Historico_de_ventas!C:C, "") &lt;= 90,
      "activo",
      "inactivo"
   ),
   "Nuevo Cliente"
)</f>
        <v>inactivo</v>
      </c>
    </row>
    <row r="2318" spans="1:7" hidden="1" x14ac:dyDescent="0.3">
      <c r="A2318" s="13" t="s">
        <v>2456</v>
      </c>
      <c r="B2318" s="13" t="s">
        <v>2791</v>
      </c>
      <c r="C2318" s="13" t="s">
        <v>8744</v>
      </c>
      <c r="D2318" s="13" t="s">
        <v>10372</v>
      </c>
      <c r="E2318" s="13"/>
      <c r="F2318" s="13"/>
      <c r="G2318" t="str">
        <f ca="1">IFERROR(
   IF(
      TODAY() - _xlfn.XLOOKUP(C2318, Historico_de_ventas!F:F, Historico_de_ventas!C:C, "") &lt;= 90,
      "activo",
      "inactivo"
   ),
   "Nuevo Cliente"
)</f>
        <v>inactivo</v>
      </c>
    </row>
    <row r="2319" spans="1:7" hidden="1" x14ac:dyDescent="0.3">
      <c r="A2319" s="13"/>
      <c r="B2319" s="13" t="s">
        <v>10769</v>
      </c>
      <c r="C2319" s="13" t="s">
        <v>8745</v>
      </c>
      <c r="D2319" s="13" t="s">
        <v>10372</v>
      </c>
      <c r="E2319" s="13"/>
      <c r="F2319" s="13"/>
      <c r="G2319" t="str">
        <f ca="1">IFERROR(
   IF(
      TODAY() - _xlfn.XLOOKUP(C2319, Historico_de_ventas!F:F, Historico_de_ventas!C:C, "") &lt;= 90,
      "activo",
      "inactivo"
   ),
   "Nuevo Cliente"
)</f>
        <v>Nuevo Cliente</v>
      </c>
    </row>
    <row r="2320" spans="1:7" ht="28.8" x14ac:dyDescent="0.3">
      <c r="A2320" s="13" t="s">
        <v>10296</v>
      </c>
      <c r="B2320" s="13" t="s">
        <v>13560</v>
      </c>
      <c r="C2320" s="13" t="s">
        <v>13561</v>
      </c>
      <c r="D2320" s="13" t="s">
        <v>10372</v>
      </c>
      <c r="E2320" s="13" t="s">
        <v>13095</v>
      </c>
      <c r="F2320" s="13"/>
      <c r="G2320" t="str">
        <f ca="1">IFERROR(
   IF(
      TODAY() - _xlfn.XLOOKUP(C2320, Historico_de_ventas!F:F, Historico_de_ventas!C:C, "") &lt;= 90,
      "activo",
      "inactivo"
   ),
   "Nuevo Cliente"
)</f>
        <v>Nuevo Cliente</v>
      </c>
    </row>
    <row r="2321" spans="1:7" ht="28.8" hidden="1" x14ac:dyDescent="0.3">
      <c r="A2321" s="13" t="s">
        <v>56</v>
      </c>
      <c r="B2321" s="13" t="s">
        <v>3551</v>
      </c>
      <c r="C2321" s="13" t="s">
        <v>3550</v>
      </c>
      <c r="D2321" s="13" t="s">
        <v>10372</v>
      </c>
      <c r="E2321" s="13"/>
      <c r="F2321" s="13"/>
      <c r="G2321" t="str">
        <f ca="1">IFERROR(
   IF(
      TODAY() - _xlfn.XLOOKUP(C2321, Historico_de_ventas!F:F, Historico_de_ventas!C:C, "") &lt;= 90,
      "activo",
      "inactivo"
   ),
   "Nuevo Cliente"
)</f>
        <v>Nuevo Cliente</v>
      </c>
    </row>
    <row r="2322" spans="1:7" hidden="1" x14ac:dyDescent="0.3">
      <c r="A2322" s="13"/>
      <c r="B2322" s="13"/>
      <c r="C2322" s="13" t="s">
        <v>3469</v>
      </c>
      <c r="D2322" s="13" t="s">
        <v>10372</v>
      </c>
      <c r="E2322" s="13"/>
      <c r="F2322" s="13"/>
      <c r="G2322" t="str">
        <f ca="1">IFERROR(
   IF(
      TODAY() - _xlfn.XLOOKUP(C2322, Historico_de_ventas!F:F, Historico_de_ventas!C:C, "") &lt;= 90,
      "activo",
      "inactivo"
   ),
   "Nuevo Cliente"
)</f>
        <v>Nuevo Cliente</v>
      </c>
    </row>
    <row r="2323" spans="1:7" ht="28.8" hidden="1" x14ac:dyDescent="0.3">
      <c r="A2323" s="13" t="s">
        <v>381</v>
      </c>
      <c r="B2323" s="13" t="s">
        <v>380</v>
      </c>
      <c r="C2323" s="13" t="s">
        <v>379</v>
      </c>
      <c r="D2323" s="13" t="s">
        <v>10372</v>
      </c>
      <c r="E2323" s="13"/>
      <c r="F2323" s="13"/>
      <c r="G2323" t="str">
        <f ca="1">IFERROR(
   IF(
      TODAY() - _xlfn.XLOOKUP(C2323, Historico_de_ventas!F:F, Historico_de_ventas!C:C, "") &lt;= 90,
      "activo",
      "inactivo"
   ),
   "Nuevo Cliente"
)</f>
        <v>Nuevo Cliente</v>
      </c>
    </row>
    <row r="2324" spans="1:7" ht="28.8" hidden="1" x14ac:dyDescent="0.3">
      <c r="A2324" s="13" t="s">
        <v>87</v>
      </c>
      <c r="B2324" s="13" t="s">
        <v>8142</v>
      </c>
      <c r="C2324" s="13" t="s">
        <v>8141</v>
      </c>
      <c r="D2324" s="13" t="s">
        <v>10372</v>
      </c>
      <c r="E2324" s="13"/>
      <c r="F2324" s="13"/>
      <c r="G2324" t="str">
        <f ca="1">IFERROR(
   IF(
      TODAY() - _xlfn.XLOOKUP(C2324, Historico_de_ventas!F:F, Historico_de_ventas!C:C, "") &lt;= 90,
      "activo",
      "inactivo"
   ),
   "Nuevo Cliente"
)</f>
        <v>Nuevo Cliente</v>
      </c>
    </row>
    <row r="2325" spans="1:7" hidden="1" x14ac:dyDescent="0.3">
      <c r="A2325" s="13" t="s">
        <v>121</v>
      </c>
      <c r="B2325" s="13" t="s">
        <v>5741</v>
      </c>
      <c r="C2325" s="13" t="s">
        <v>5740</v>
      </c>
      <c r="D2325" s="13" t="s">
        <v>10372</v>
      </c>
      <c r="E2325" s="13"/>
      <c r="F2325" s="13"/>
      <c r="G2325" t="str">
        <f ca="1">IFERROR(
   IF(
      TODAY() - _xlfn.XLOOKUP(C2325, Historico_de_ventas!F:F, Historico_de_ventas!C:C, "") &lt;= 90,
      "activo",
      "inactivo"
   ),
   "Nuevo Cliente"
)</f>
        <v>Nuevo Cliente</v>
      </c>
    </row>
    <row r="2326" spans="1:7" hidden="1" x14ac:dyDescent="0.3">
      <c r="A2326" s="13" t="s">
        <v>6</v>
      </c>
      <c r="B2326" s="13"/>
      <c r="C2326" s="13" t="s">
        <v>6832</v>
      </c>
      <c r="D2326" s="13" t="s">
        <v>10372</v>
      </c>
      <c r="E2326" s="13"/>
      <c r="F2326" s="13"/>
      <c r="G2326" t="str">
        <f ca="1">IFERROR(
   IF(
      TODAY() - _xlfn.XLOOKUP(C2326, Historico_de_ventas!F:F, Historico_de_ventas!C:C, "") &lt;= 90,
      "activo",
      "inactivo"
   ),
   "Nuevo Cliente"
)</f>
        <v>activo</v>
      </c>
    </row>
    <row r="2327" spans="1:7" hidden="1" x14ac:dyDescent="0.3">
      <c r="A2327" s="13"/>
      <c r="B2327" s="13"/>
      <c r="C2327" s="13" t="s">
        <v>6538</v>
      </c>
      <c r="D2327" s="13" t="s">
        <v>10372</v>
      </c>
      <c r="E2327" s="13"/>
      <c r="F2327" s="13"/>
      <c r="G2327" t="str">
        <f ca="1">IFERROR(
   IF(
      TODAY() - _xlfn.XLOOKUP(C2327, Historico_de_ventas!F:F, Historico_de_ventas!C:C, "") &lt;= 90,
      "activo",
      "inactivo"
   ),
   "Nuevo Cliente"
)</f>
        <v>Nuevo Cliente</v>
      </c>
    </row>
    <row r="2328" spans="1:7" hidden="1" x14ac:dyDescent="0.3">
      <c r="A2328" s="13" t="s">
        <v>141</v>
      </c>
      <c r="B2328" s="13" t="s">
        <v>2455</v>
      </c>
      <c r="C2328" s="13" t="s">
        <v>6970</v>
      </c>
      <c r="D2328" s="13" t="s">
        <v>10372</v>
      </c>
      <c r="E2328" s="13"/>
      <c r="F2328" s="13"/>
      <c r="G2328" t="str">
        <f ca="1">IFERROR(
   IF(
      TODAY() - _xlfn.XLOOKUP(C2328, Historico_de_ventas!F:F, Historico_de_ventas!C:C, "") &lt;= 90,
      "activo",
      "inactivo"
   ),
   "Nuevo Cliente"
)</f>
        <v>Nuevo Cliente</v>
      </c>
    </row>
    <row r="2329" spans="1:7" ht="57.6" x14ac:dyDescent="0.3">
      <c r="A2329" s="13" t="s">
        <v>49</v>
      </c>
      <c r="B2329" s="13" t="s">
        <v>13562</v>
      </c>
      <c r="C2329" s="13" t="s">
        <v>13563</v>
      </c>
      <c r="D2329" s="13" t="s">
        <v>10372</v>
      </c>
      <c r="E2329" s="13" t="s">
        <v>13070</v>
      </c>
      <c r="F2329" s="13"/>
      <c r="G2329" t="str">
        <f ca="1">IFERROR(
   IF(
      TODAY() - _xlfn.XLOOKUP(C2329, Historico_de_ventas!F:F, Historico_de_ventas!C:C, "") &lt;= 90,
      "activo",
      "inactivo"
   ),
   "Nuevo Cliente"
)</f>
        <v>inactivo</v>
      </c>
    </row>
    <row r="2330" spans="1:7" hidden="1" x14ac:dyDescent="0.3">
      <c r="A2330" s="13" t="s">
        <v>49</v>
      </c>
      <c r="B2330" s="13" t="s">
        <v>3057</v>
      </c>
      <c r="C2330" s="13" t="s">
        <v>953</v>
      </c>
      <c r="D2330" s="13" t="s">
        <v>10372</v>
      </c>
      <c r="E2330" s="13"/>
      <c r="F2330" s="13"/>
      <c r="G2330" t="str">
        <f ca="1">IFERROR(
   IF(
      TODAY() - _xlfn.XLOOKUP(C2330, Historico_de_ventas!F:F, Historico_de_ventas!C:C, "") &lt;= 90,
      "activo",
      "inactivo"
   ),
   "Nuevo Cliente"
)</f>
        <v>Nuevo Cliente</v>
      </c>
    </row>
    <row r="2331" spans="1:7" hidden="1" x14ac:dyDescent="0.3">
      <c r="A2331" s="13" t="s">
        <v>49</v>
      </c>
      <c r="B2331" s="13"/>
      <c r="C2331" s="13" t="s">
        <v>4390</v>
      </c>
      <c r="D2331" s="13" t="s">
        <v>10372</v>
      </c>
      <c r="E2331" s="13"/>
      <c r="F2331" s="13"/>
      <c r="G2331" t="str">
        <f ca="1">IFERROR(
   IF(
      TODAY() - _xlfn.XLOOKUP(C2331, Historico_de_ventas!F:F, Historico_de_ventas!C:C, "") &lt;= 90,
      "activo",
      "inactivo"
   ),
   "Nuevo Cliente"
)</f>
        <v>Nuevo Cliente</v>
      </c>
    </row>
    <row r="2332" spans="1:7" ht="28.8" hidden="1" x14ac:dyDescent="0.3">
      <c r="A2332" s="13" t="s">
        <v>79</v>
      </c>
      <c r="B2332" s="13" t="s">
        <v>13564</v>
      </c>
      <c r="C2332" s="13" t="s">
        <v>13565</v>
      </c>
      <c r="D2332" s="13" t="s">
        <v>10372</v>
      </c>
      <c r="E2332" s="13" t="s">
        <v>13179</v>
      </c>
      <c r="F2332" s="13" t="s">
        <v>13566</v>
      </c>
      <c r="G2332" t="str">
        <f ca="1">IFERROR(
   IF(
      TODAY() - _xlfn.XLOOKUP(C2332, Historico_de_ventas!F:F, Historico_de_ventas!C:C, "") &lt;= 90,
      "activo",
      "inactivo"
   ),
   "Nuevo Cliente"
)</f>
        <v>inactivo</v>
      </c>
    </row>
    <row r="2333" spans="1:7" hidden="1" x14ac:dyDescent="0.3">
      <c r="A2333" s="13"/>
      <c r="B2333" s="13"/>
      <c r="C2333" s="13" t="s">
        <v>6852</v>
      </c>
      <c r="D2333" s="13" t="s">
        <v>10372</v>
      </c>
      <c r="E2333" s="13"/>
      <c r="F2333" s="13"/>
      <c r="G2333" t="str">
        <f ca="1">IFERROR(
   IF(
      TODAY() - _xlfn.XLOOKUP(C2333, Historico_de_ventas!F:F, Historico_de_ventas!C:C, "") &lt;= 90,
      "activo",
      "inactivo"
   ),
   "Nuevo Cliente"
)</f>
        <v>Nuevo Cliente</v>
      </c>
    </row>
    <row r="2334" spans="1:7" ht="28.8" hidden="1" x14ac:dyDescent="0.3">
      <c r="A2334" s="13" t="s">
        <v>884</v>
      </c>
      <c r="B2334" s="13" t="s">
        <v>7150</v>
      </c>
      <c r="C2334" s="13" t="s">
        <v>1215</v>
      </c>
      <c r="D2334" s="13" t="s">
        <v>10372</v>
      </c>
      <c r="E2334" s="13"/>
      <c r="F2334" s="13"/>
      <c r="G2334" t="str">
        <f ca="1">IFERROR(
   IF(
      TODAY() - _xlfn.XLOOKUP(C2334, Historico_de_ventas!F:F, Historico_de_ventas!C:C, "") &lt;= 90,
      "activo",
      "inactivo"
   ),
   "Nuevo Cliente"
)</f>
        <v>Nuevo Cliente</v>
      </c>
    </row>
    <row r="2335" spans="1:7" ht="28.8" hidden="1" x14ac:dyDescent="0.3">
      <c r="A2335" s="13" t="s">
        <v>3049</v>
      </c>
      <c r="B2335" s="13" t="s">
        <v>10770</v>
      </c>
      <c r="C2335" s="13" t="s">
        <v>8746</v>
      </c>
      <c r="D2335" s="13" t="s">
        <v>10372</v>
      </c>
      <c r="E2335" s="13"/>
      <c r="F2335" s="13"/>
      <c r="G2335" t="str">
        <f ca="1">IFERROR(
   IF(
      TODAY() - _xlfn.XLOOKUP(C2335, Historico_de_ventas!F:F, Historico_de_ventas!C:C, "") &lt;= 90,
      "activo",
      "inactivo"
   ),
   "Nuevo Cliente"
)</f>
        <v>Nuevo Cliente</v>
      </c>
    </row>
    <row r="2336" spans="1:7" ht="28.8" hidden="1" x14ac:dyDescent="0.3">
      <c r="A2336" s="13" t="s">
        <v>1160</v>
      </c>
      <c r="B2336" s="13" t="s">
        <v>5341</v>
      </c>
      <c r="C2336" s="13" t="s">
        <v>5340</v>
      </c>
      <c r="D2336" s="13" t="s">
        <v>10372</v>
      </c>
      <c r="E2336" s="13"/>
      <c r="F2336" s="13"/>
      <c r="G2336" t="str">
        <f ca="1">IFERROR(
   IF(
      TODAY() - _xlfn.XLOOKUP(C2336, Historico_de_ventas!F:F, Historico_de_ventas!C:C, "") &lt;= 90,
      "activo",
      "inactivo"
   ),
   "Nuevo Cliente"
)</f>
        <v>Nuevo Cliente</v>
      </c>
    </row>
    <row r="2337" spans="1:7" hidden="1" x14ac:dyDescent="0.3">
      <c r="A2337" s="13" t="s">
        <v>84</v>
      </c>
      <c r="B2337" s="13" t="s">
        <v>8140</v>
      </c>
      <c r="C2337" s="13" t="s">
        <v>8139</v>
      </c>
      <c r="D2337" s="13" t="s">
        <v>10372</v>
      </c>
      <c r="E2337" s="13"/>
      <c r="F2337" s="13"/>
      <c r="G2337" t="str">
        <f ca="1">IFERROR(
   IF(
      TODAY() - _xlfn.XLOOKUP(C2337, Historico_de_ventas!F:F, Historico_de_ventas!C:C, "") &lt;= 90,
      "activo",
      "inactivo"
   ),
   "Nuevo Cliente"
)</f>
        <v>Nuevo Cliente</v>
      </c>
    </row>
    <row r="2338" spans="1:7" hidden="1" x14ac:dyDescent="0.3">
      <c r="A2338" s="13"/>
      <c r="B2338" s="13" t="s">
        <v>10764</v>
      </c>
      <c r="C2338" s="13" t="s">
        <v>6648</v>
      </c>
      <c r="D2338" s="13" t="s">
        <v>10372</v>
      </c>
      <c r="E2338" s="13"/>
      <c r="F2338" s="13"/>
      <c r="G2338" t="str">
        <f ca="1">IFERROR(
   IF(
      TODAY() - _xlfn.XLOOKUP(C2338, Historico_de_ventas!F:F, Historico_de_ventas!C:C, "") &lt;= 90,
      "activo",
      "inactivo"
   ),
   "Nuevo Cliente"
)</f>
        <v>Nuevo Cliente</v>
      </c>
    </row>
    <row r="2339" spans="1:7" ht="28.8" hidden="1" x14ac:dyDescent="0.3">
      <c r="A2339" s="13" t="s">
        <v>3594</v>
      </c>
      <c r="B2339" s="13" t="s">
        <v>3593</v>
      </c>
      <c r="C2339" s="13" t="s">
        <v>3592</v>
      </c>
      <c r="D2339" s="13" t="s">
        <v>10372</v>
      </c>
      <c r="E2339" s="13"/>
      <c r="F2339" s="13"/>
      <c r="G2339" t="str">
        <f ca="1">IFERROR(
   IF(
      TODAY() - _xlfn.XLOOKUP(C2339, Historico_de_ventas!F:F, Historico_de_ventas!C:C, "") &lt;= 90,
      "activo",
      "inactivo"
   ),
   "Nuevo Cliente"
)</f>
        <v>Nuevo Cliente</v>
      </c>
    </row>
    <row r="2340" spans="1:7" ht="28.8" hidden="1" x14ac:dyDescent="0.3">
      <c r="A2340" s="13" t="s">
        <v>184</v>
      </c>
      <c r="B2340" s="13" t="s">
        <v>3068</v>
      </c>
      <c r="C2340" s="13" t="s">
        <v>460</v>
      </c>
      <c r="D2340" s="13" t="s">
        <v>10372</v>
      </c>
      <c r="E2340" s="13"/>
      <c r="F2340" s="13"/>
      <c r="G2340" t="str">
        <f ca="1">IFERROR(
   IF(
      TODAY() - _xlfn.XLOOKUP(C2340, Historico_de_ventas!F:F, Historico_de_ventas!C:C, "") &lt;= 90,
      "activo",
      "inactivo"
   ),
   "Nuevo Cliente"
)</f>
        <v>Nuevo Cliente</v>
      </c>
    </row>
    <row r="2341" spans="1:7" hidden="1" x14ac:dyDescent="0.3">
      <c r="A2341" s="13"/>
      <c r="B2341" s="13"/>
      <c r="C2341" s="13" t="s">
        <v>5063</v>
      </c>
      <c r="D2341" s="13" t="s">
        <v>10372</v>
      </c>
      <c r="E2341" s="13"/>
      <c r="F2341" s="13"/>
      <c r="G2341" t="str">
        <f ca="1">IFERROR(
   IF(
      TODAY() - _xlfn.XLOOKUP(C2341, Historico_de_ventas!F:F, Historico_de_ventas!C:C, "") &lt;= 90,
      "activo",
      "inactivo"
   ),
   "Nuevo Cliente"
)</f>
        <v>Nuevo Cliente</v>
      </c>
    </row>
    <row r="2342" spans="1:7" ht="28.8" hidden="1" x14ac:dyDescent="0.3">
      <c r="A2342" s="13" t="s">
        <v>2456</v>
      </c>
      <c r="B2342" s="13" t="s">
        <v>10771</v>
      </c>
      <c r="C2342" s="13" t="s">
        <v>8747</v>
      </c>
      <c r="D2342" s="13" t="s">
        <v>10372</v>
      </c>
      <c r="E2342" s="13"/>
      <c r="F2342" s="13"/>
      <c r="G2342" t="str">
        <f ca="1">IFERROR(
   IF(
      TODAY() - _xlfn.XLOOKUP(C2342, Historico_de_ventas!F:F, Historico_de_ventas!C:C, "") &lt;= 90,
      "activo",
      "inactivo"
   ),
   "Nuevo Cliente"
)</f>
        <v>inactivo</v>
      </c>
    </row>
    <row r="2343" spans="1:7" hidden="1" x14ac:dyDescent="0.3">
      <c r="A2343" s="13" t="s">
        <v>49</v>
      </c>
      <c r="B2343" s="13" t="s">
        <v>4980</v>
      </c>
      <c r="C2343" s="13" t="s">
        <v>4903</v>
      </c>
      <c r="D2343" s="13" t="s">
        <v>10372</v>
      </c>
      <c r="E2343" s="13"/>
      <c r="F2343" s="13"/>
      <c r="G2343" t="str">
        <f ca="1">IFERROR(
   IF(
      TODAY() - _xlfn.XLOOKUP(C2343, Historico_de_ventas!F:F, Historico_de_ventas!C:C, "") &lt;= 90,
      "activo",
      "inactivo"
   ),
   "Nuevo Cliente"
)</f>
        <v>Nuevo Cliente</v>
      </c>
    </row>
    <row r="2344" spans="1:7" hidden="1" x14ac:dyDescent="0.3">
      <c r="A2344" s="13"/>
      <c r="B2344" s="13" t="s">
        <v>10772</v>
      </c>
      <c r="C2344" s="13" t="s">
        <v>8748</v>
      </c>
      <c r="D2344" s="13" t="s">
        <v>10372</v>
      </c>
      <c r="E2344" s="13"/>
      <c r="F2344" s="13"/>
      <c r="G2344" t="str">
        <f ca="1">IFERROR(
   IF(
      TODAY() - _xlfn.XLOOKUP(C2344, Historico_de_ventas!F:F, Historico_de_ventas!C:C, "") &lt;= 90,
      "activo",
      "inactivo"
   ),
   "Nuevo Cliente"
)</f>
        <v>Nuevo Cliente</v>
      </c>
    </row>
    <row r="2345" spans="1:7" ht="28.8" hidden="1" x14ac:dyDescent="0.3">
      <c r="A2345" s="13" t="s">
        <v>817</v>
      </c>
      <c r="B2345" s="13" t="s">
        <v>816</v>
      </c>
      <c r="C2345" s="13" t="s">
        <v>815</v>
      </c>
      <c r="D2345" s="13" t="s">
        <v>10372</v>
      </c>
      <c r="E2345" s="13"/>
      <c r="F2345" s="13"/>
      <c r="G2345" t="str">
        <f ca="1">IFERROR(
   IF(
      TODAY() - _xlfn.XLOOKUP(C2345, Historico_de_ventas!F:F, Historico_de_ventas!C:C, "") &lt;= 90,
      "activo",
      "inactivo"
   ),
   "Nuevo Cliente"
)</f>
        <v>Nuevo Cliente</v>
      </c>
    </row>
    <row r="2346" spans="1:7" ht="28.8" hidden="1" x14ac:dyDescent="0.3">
      <c r="A2346" s="13" t="s">
        <v>1369</v>
      </c>
      <c r="B2346" s="13" t="s">
        <v>1368</v>
      </c>
      <c r="C2346" s="13" t="s">
        <v>1367</v>
      </c>
      <c r="D2346" s="13" t="s">
        <v>10372</v>
      </c>
      <c r="E2346" s="13"/>
      <c r="F2346" s="13"/>
      <c r="G2346" t="str">
        <f ca="1">IFERROR(
   IF(
      TODAY() - _xlfn.XLOOKUP(C2346, Historico_de_ventas!F:F, Historico_de_ventas!C:C, "") &lt;= 90,
      "activo",
      "inactivo"
   ),
   "Nuevo Cliente"
)</f>
        <v>Nuevo Cliente</v>
      </c>
    </row>
    <row r="2347" spans="1:7" hidden="1" x14ac:dyDescent="0.3">
      <c r="A2347" s="13" t="s">
        <v>720</v>
      </c>
      <c r="B2347" s="13" t="s">
        <v>10773</v>
      </c>
      <c r="C2347" s="13" t="s">
        <v>8749</v>
      </c>
      <c r="D2347" s="13" t="s">
        <v>10372</v>
      </c>
      <c r="E2347" s="13"/>
      <c r="F2347" s="13"/>
      <c r="G2347" t="str">
        <f ca="1">IFERROR(
   IF(
      TODAY() - _xlfn.XLOOKUP(C2347, Historico_de_ventas!F:F, Historico_de_ventas!C:C, "") &lt;= 90,
      "activo",
      "inactivo"
   ),
   "Nuevo Cliente"
)</f>
        <v>Nuevo Cliente</v>
      </c>
    </row>
    <row r="2348" spans="1:7" ht="28.8" hidden="1" x14ac:dyDescent="0.3">
      <c r="A2348" s="13" t="s">
        <v>327</v>
      </c>
      <c r="B2348" s="13" t="s">
        <v>10774</v>
      </c>
      <c r="C2348" s="13" t="s">
        <v>3839</v>
      </c>
      <c r="D2348" s="13" t="s">
        <v>10372</v>
      </c>
      <c r="E2348" s="13"/>
      <c r="F2348" s="13"/>
      <c r="G2348" t="str">
        <f ca="1">IFERROR(
   IF(
      TODAY() - _xlfn.XLOOKUP(C2348, Historico_de_ventas!F:F, Historico_de_ventas!C:C, "") &lt;= 90,
      "activo",
      "inactivo"
   ),
   "Nuevo Cliente"
)</f>
        <v>Nuevo Cliente</v>
      </c>
    </row>
    <row r="2349" spans="1:7" hidden="1" x14ac:dyDescent="0.3">
      <c r="A2349" s="13" t="s">
        <v>115</v>
      </c>
      <c r="B2349" s="13"/>
      <c r="C2349" s="13" t="s">
        <v>6209</v>
      </c>
      <c r="D2349" s="13" t="s">
        <v>10372</v>
      </c>
      <c r="E2349" s="13"/>
      <c r="F2349" s="13"/>
      <c r="G2349" t="str">
        <f ca="1">IFERROR(
   IF(
      TODAY() - _xlfn.XLOOKUP(C2349, Historico_de_ventas!F:F, Historico_de_ventas!C:C, "") &lt;= 90,
      "activo",
      "inactivo"
   ),
   "Nuevo Cliente"
)</f>
        <v>Nuevo Cliente</v>
      </c>
    </row>
    <row r="2350" spans="1:7" hidden="1" x14ac:dyDescent="0.3">
      <c r="A2350" s="13" t="s">
        <v>49</v>
      </c>
      <c r="B2350" s="13" t="s">
        <v>10775</v>
      </c>
      <c r="C2350" s="13" t="s">
        <v>8750</v>
      </c>
      <c r="D2350" s="13" t="s">
        <v>10372</v>
      </c>
      <c r="E2350" s="13"/>
      <c r="F2350" s="13"/>
      <c r="G2350" t="str">
        <f ca="1">IFERROR(
   IF(
      TODAY() - _xlfn.XLOOKUP(C2350, Historico_de_ventas!F:F, Historico_de_ventas!C:C, "") &lt;= 90,
      "activo",
      "inactivo"
   ),
   "Nuevo Cliente"
)</f>
        <v>Nuevo Cliente</v>
      </c>
    </row>
    <row r="2351" spans="1:7" hidden="1" x14ac:dyDescent="0.3">
      <c r="A2351" s="13"/>
      <c r="B2351" s="13"/>
      <c r="C2351" s="13" t="s">
        <v>6096</v>
      </c>
      <c r="D2351" s="13" t="s">
        <v>10372</v>
      </c>
      <c r="E2351" s="13"/>
      <c r="F2351" s="13"/>
      <c r="G2351" t="str">
        <f ca="1">IFERROR(
   IF(
      TODAY() - _xlfn.XLOOKUP(C2351, Historico_de_ventas!F:F, Historico_de_ventas!C:C, "") &lt;= 90,
      "activo",
      "inactivo"
   ),
   "Nuevo Cliente"
)</f>
        <v>Nuevo Cliente</v>
      </c>
    </row>
    <row r="2352" spans="1:7" hidden="1" x14ac:dyDescent="0.3">
      <c r="A2352" s="13"/>
      <c r="B2352" s="13" t="s">
        <v>13567</v>
      </c>
      <c r="C2352" s="13" t="s">
        <v>13568</v>
      </c>
      <c r="D2352" s="13" t="s">
        <v>10372</v>
      </c>
      <c r="E2352" s="13"/>
      <c r="F2352" s="13"/>
      <c r="G2352" t="str">
        <f ca="1">IFERROR(
   IF(
      TODAY() - _xlfn.XLOOKUP(C2352, Historico_de_ventas!F:F, Historico_de_ventas!C:C, "") &lt;= 90,
      "activo",
      "inactivo"
   ),
   "Nuevo Cliente"
)</f>
        <v>inactivo</v>
      </c>
    </row>
    <row r="2353" spans="1:7" hidden="1" x14ac:dyDescent="0.3">
      <c r="A2353" s="13" t="s">
        <v>1098</v>
      </c>
      <c r="B2353" s="13" t="s">
        <v>3509</v>
      </c>
      <c r="C2353" s="13" t="s">
        <v>8751</v>
      </c>
      <c r="D2353" s="13" t="s">
        <v>10372</v>
      </c>
      <c r="E2353" s="13"/>
      <c r="F2353" s="13"/>
      <c r="G2353" t="str">
        <f ca="1">IFERROR(
   IF(
      TODAY() - _xlfn.XLOOKUP(C2353, Historico_de_ventas!F:F, Historico_de_ventas!C:C, "") &lt;= 90,
      "activo",
      "inactivo"
   ),
   "Nuevo Cliente"
)</f>
        <v>Nuevo Cliente</v>
      </c>
    </row>
    <row r="2354" spans="1:7" hidden="1" x14ac:dyDescent="0.3">
      <c r="A2354" s="13" t="s">
        <v>1631</v>
      </c>
      <c r="B2354" s="13" t="s">
        <v>1630</v>
      </c>
      <c r="C2354" s="13" t="s">
        <v>1629</v>
      </c>
      <c r="D2354" s="13" t="s">
        <v>10372</v>
      </c>
      <c r="E2354" s="13"/>
      <c r="F2354" s="13"/>
      <c r="G2354" t="str">
        <f ca="1">IFERROR(
   IF(
      TODAY() - _xlfn.XLOOKUP(C2354, Historico_de_ventas!F:F, Historico_de_ventas!C:C, "") &lt;= 90,
      "activo",
      "inactivo"
   ),
   "Nuevo Cliente"
)</f>
        <v>inactivo</v>
      </c>
    </row>
    <row r="2355" spans="1:7" hidden="1" x14ac:dyDescent="0.3">
      <c r="A2355" s="13" t="s">
        <v>127</v>
      </c>
      <c r="B2355" s="13" t="s">
        <v>2185</v>
      </c>
      <c r="C2355" s="13" t="s">
        <v>8752</v>
      </c>
      <c r="D2355" s="13" t="s">
        <v>10372</v>
      </c>
      <c r="E2355" s="13"/>
      <c r="F2355" s="13"/>
      <c r="G2355" t="str">
        <f ca="1">IFERROR(
   IF(
      TODAY() - _xlfn.XLOOKUP(C2355, Historico_de_ventas!F:F, Historico_de_ventas!C:C, "") &lt;= 90,
      "activo",
      "inactivo"
   ),
   "Nuevo Cliente"
)</f>
        <v>Nuevo Cliente</v>
      </c>
    </row>
    <row r="2356" spans="1:7" ht="28.8" hidden="1" x14ac:dyDescent="0.3">
      <c r="A2356" s="13" t="s">
        <v>184</v>
      </c>
      <c r="B2356" s="13" t="s">
        <v>4094</v>
      </c>
      <c r="C2356" s="13" t="s">
        <v>4093</v>
      </c>
      <c r="D2356" s="13" t="s">
        <v>10372</v>
      </c>
      <c r="E2356" s="13"/>
      <c r="F2356" s="13"/>
      <c r="G2356" t="str">
        <f ca="1">IFERROR(
   IF(
      TODAY() - _xlfn.XLOOKUP(C2356, Historico_de_ventas!F:F, Historico_de_ventas!C:C, "") &lt;= 90,
      "activo",
      "inactivo"
   ),
   "Nuevo Cliente"
)</f>
        <v>Nuevo Cliente</v>
      </c>
    </row>
    <row r="2357" spans="1:7" ht="28.8" hidden="1" x14ac:dyDescent="0.3">
      <c r="A2357" s="13" t="s">
        <v>781</v>
      </c>
      <c r="B2357" s="13" t="s">
        <v>8144</v>
      </c>
      <c r="C2357" s="13" t="s">
        <v>6625</v>
      </c>
      <c r="D2357" s="13" t="s">
        <v>10372</v>
      </c>
      <c r="E2357" s="13"/>
      <c r="F2357" s="13"/>
      <c r="G2357" t="str">
        <f ca="1">IFERROR(
   IF(
      TODAY() - _xlfn.XLOOKUP(C2357, Historico_de_ventas!F:F, Historico_de_ventas!C:C, "") &lt;= 90,
      "activo",
      "inactivo"
   ),
   "Nuevo Cliente"
)</f>
        <v>Nuevo Cliente</v>
      </c>
    </row>
    <row r="2358" spans="1:7" ht="28.8" hidden="1" x14ac:dyDescent="0.3">
      <c r="A2358" s="13" t="s">
        <v>13569</v>
      </c>
      <c r="B2358" s="13" t="s">
        <v>13570</v>
      </c>
      <c r="C2358" s="13" t="s">
        <v>13571</v>
      </c>
      <c r="D2358" s="13" t="s">
        <v>10372</v>
      </c>
      <c r="E2358" s="13" t="s">
        <v>13179</v>
      </c>
      <c r="F2358" s="13"/>
      <c r="G2358" t="str">
        <f ca="1">IFERROR(
   IF(
      TODAY() - _xlfn.XLOOKUP(C2358, Historico_de_ventas!F:F, Historico_de_ventas!C:C, "") &lt;= 90,
      "activo",
      "inactivo"
   ),
   "Nuevo Cliente"
)</f>
        <v>Nuevo Cliente</v>
      </c>
    </row>
    <row r="2359" spans="1:7" ht="28.8" hidden="1" x14ac:dyDescent="0.3">
      <c r="A2359" s="13" t="s">
        <v>925</v>
      </c>
      <c r="B2359" s="13" t="s">
        <v>2484</v>
      </c>
      <c r="C2359" s="13" t="s">
        <v>2483</v>
      </c>
      <c r="D2359" s="13" t="s">
        <v>10372</v>
      </c>
      <c r="E2359" s="13"/>
      <c r="F2359" s="13"/>
      <c r="G2359" t="str">
        <f ca="1">IFERROR(
   IF(
      TODAY() - _xlfn.XLOOKUP(C2359, Historico_de_ventas!F:F, Historico_de_ventas!C:C, "") &lt;= 90,
      "activo",
      "inactivo"
   ),
   "Nuevo Cliente"
)</f>
        <v>Nuevo Cliente</v>
      </c>
    </row>
    <row r="2360" spans="1:7" hidden="1" x14ac:dyDescent="0.3">
      <c r="A2360" s="13" t="s">
        <v>80</v>
      </c>
      <c r="B2360" s="13" t="s">
        <v>4519</v>
      </c>
      <c r="C2360" s="13" t="s">
        <v>4735</v>
      </c>
      <c r="D2360" s="13" t="s">
        <v>10372</v>
      </c>
      <c r="E2360" s="13"/>
      <c r="F2360" s="13"/>
      <c r="G2360" t="str">
        <f ca="1">IFERROR(
   IF(
      TODAY() - _xlfn.XLOOKUP(C2360, Historico_de_ventas!F:F, Historico_de_ventas!C:C, "") &lt;= 90,
      "activo",
      "inactivo"
   ),
   "Nuevo Cliente"
)</f>
        <v>Nuevo Cliente</v>
      </c>
    </row>
    <row r="2361" spans="1:7" hidden="1" x14ac:dyDescent="0.3">
      <c r="A2361" s="13" t="s">
        <v>49</v>
      </c>
      <c r="B2361" s="13" t="s">
        <v>10776</v>
      </c>
      <c r="C2361" s="13" t="s">
        <v>8138</v>
      </c>
      <c r="D2361" s="13" t="s">
        <v>10372</v>
      </c>
      <c r="E2361" s="13"/>
      <c r="F2361" s="13"/>
      <c r="G2361" t="str">
        <f ca="1">IFERROR(
   IF(
      TODAY() - _xlfn.XLOOKUP(C2361, Historico_de_ventas!F:F, Historico_de_ventas!C:C, "") &lt;= 90,
      "activo",
      "inactivo"
   ),
   "Nuevo Cliente"
)</f>
        <v>inactivo</v>
      </c>
    </row>
    <row r="2362" spans="1:7" ht="57.6" x14ac:dyDescent="0.3">
      <c r="A2362" s="13" t="s">
        <v>1403</v>
      </c>
      <c r="B2362" s="13" t="s">
        <v>13572</v>
      </c>
      <c r="C2362" s="13" t="s">
        <v>13573</v>
      </c>
      <c r="D2362" s="13" t="s">
        <v>10372</v>
      </c>
      <c r="E2362" s="13" t="s">
        <v>13070</v>
      </c>
      <c r="F2362" s="13"/>
      <c r="G2362" t="str">
        <f ca="1">IFERROR(
   IF(
      TODAY() - _xlfn.XLOOKUP(C2362, Historico_de_ventas!F:F, Historico_de_ventas!C:C, "") &lt;= 90,
      "activo",
      "inactivo"
   ),
   "Nuevo Cliente"
)</f>
        <v>inactivo</v>
      </c>
    </row>
    <row r="2363" spans="1:7" ht="28.8" hidden="1" x14ac:dyDescent="0.3">
      <c r="A2363" s="13" t="s">
        <v>423</v>
      </c>
      <c r="B2363" s="13" t="s">
        <v>7460</v>
      </c>
      <c r="C2363" s="13" t="s">
        <v>7459</v>
      </c>
      <c r="D2363" s="13" t="s">
        <v>10372</v>
      </c>
      <c r="E2363" s="13"/>
      <c r="F2363" s="13"/>
      <c r="G2363" t="str">
        <f ca="1">IFERROR(
   IF(
      TODAY() - _xlfn.XLOOKUP(C2363, Historico_de_ventas!F:F, Historico_de_ventas!C:C, "") &lt;= 90,
      "activo",
      "inactivo"
   ),
   "Nuevo Cliente"
)</f>
        <v>Nuevo Cliente</v>
      </c>
    </row>
    <row r="2364" spans="1:7" hidden="1" x14ac:dyDescent="0.3">
      <c r="A2364" s="13" t="s">
        <v>52</v>
      </c>
      <c r="B2364" s="13"/>
      <c r="C2364" s="13" t="s">
        <v>2396</v>
      </c>
      <c r="D2364" s="13" t="s">
        <v>10372</v>
      </c>
      <c r="E2364" s="13"/>
      <c r="F2364" s="13"/>
      <c r="G2364" t="str">
        <f ca="1">IFERROR(
   IF(
      TODAY() - _xlfn.XLOOKUP(C2364, Historico_de_ventas!F:F, Historico_de_ventas!C:C, "") &lt;= 90,
      "activo",
      "inactivo"
   ),
   "Nuevo Cliente"
)</f>
        <v>Nuevo Cliente</v>
      </c>
    </row>
    <row r="2365" spans="1:7" ht="28.8" hidden="1" x14ac:dyDescent="0.3">
      <c r="A2365" s="13" t="s">
        <v>5</v>
      </c>
      <c r="B2365" s="13" t="s">
        <v>10777</v>
      </c>
      <c r="C2365" s="13" t="s">
        <v>8753</v>
      </c>
      <c r="D2365" s="13" t="s">
        <v>10372</v>
      </c>
      <c r="E2365" s="13"/>
      <c r="F2365" s="13"/>
      <c r="G2365" t="str">
        <f ca="1">IFERROR(
   IF(
      TODAY() - _xlfn.XLOOKUP(C2365, Historico_de_ventas!F:F, Historico_de_ventas!C:C, "") &lt;= 90,
      "activo",
      "inactivo"
   ),
   "Nuevo Cliente"
)</f>
        <v>Nuevo Cliente</v>
      </c>
    </row>
    <row r="2366" spans="1:7" hidden="1" x14ac:dyDescent="0.3">
      <c r="A2366" s="13" t="s">
        <v>1273</v>
      </c>
      <c r="B2366" s="13" t="s">
        <v>10769</v>
      </c>
      <c r="C2366" s="13" t="s">
        <v>7114</v>
      </c>
      <c r="D2366" s="13" t="s">
        <v>10372</v>
      </c>
      <c r="E2366" s="13"/>
      <c r="F2366" s="13"/>
      <c r="G2366" t="str">
        <f ca="1">IFERROR(
   IF(
      TODAY() - _xlfn.XLOOKUP(C2366, Historico_de_ventas!F:F, Historico_de_ventas!C:C, "") &lt;= 90,
      "activo",
      "inactivo"
   ),
   "Nuevo Cliente"
)</f>
        <v>Nuevo Cliente</v>
      </c>
    </row>
    <row r="2367" spans="1:7" ht="28.8" hidden="1" x14ac:dyDescent="0.3">
      <c r="A2367" s="13" t="s">
        <v>69</v>
      </c>
      <c r="B2367" s="13" t="s">
        <v>10778</v>
      </c>
      <c r="C2367" s="13" t="s">
        <v>6118</v>
      </c>
      <c r="D2367" s="13" t="s">
        <v>10372</v>
      </c>
      <c r="E2367" s="13"/>
      <c r="F2367" s="13"/>
      <c r="G2367" t="str">
        <f ca="1">IFERROR(
   IF(
      TODAY() - _xlfn.XLOOKUP(C2367, Historico_de_ventas!F:F, Historico_de_ventas!C:C, "") &lt;= 90,
      "activo",
      "inactivo"
   ),
   "Nuevo Cliente"
)</f>
        <v>Nuevo Cliente</v>
      </c>
    </row>
    <row r="2368" spans="1:7" hidden="1" x14ac:dyDescent="0.3">
      <c r="A2368" s="13" t="s">
        <v>1276</v>
      </c>
      <c r="B2368" s="13"/>
      <c r="C2368" s="13" t="s">
        <v>7223</v>
      </c>
      <c r="D2368" s="13" t="s">
        <v>10372</v>
      </c>
      <c r="E2368" s="13"/>
      <c r="F2368" s="13"/>
      <c r="G2368" t="str">
        <f ca="1">IFERROR(
   IF(
      TODAY() - _xlfn.XLOOKUP(C2368, Historico_de_ventas!F:F, Historico_de_ventas!C:C, "") &lt;= 90,
      "activo",
      "inactivo"
   ),
   "Nuevo Cliente"
)</f>
        <v>Nuevo Cliente</v>
      </c>
    </row>
    <row r="2369" spans="1:7" hidden="1" x14ac:dyDescent="0.3">
      <c r="A2369" s="13"/>
      <c r="B2369" s="13"/>
      <c r="C2369" s="13" t="s">
        <v>12030</v>
      </c>
      <c r="D2369" s="13"/>
      <c r="E2369" s="13"/>
      <c r="F2369" s="13"/>
      <c r="G2369" t="str">
        <f ca="1">IFERROR(
   IF(
      TODAY() - _xlfn.XLOOKUP(C2369, Historico_de_ventas!F:F, Historico_de_ventas!C:C, "") &lt;= 90,
      "activo",
      "inactivo"
   ),
   "Nuevo Cliente"
)</f>
        <v>Nuevo Cliente</v>
      </c>
    </row>
    <row r="2370" spans="1:7" ht="43.2" hidden="1" x14ac:dyDescent="0.3">
      <c r="A2370" s="13"/>
      <c r="B2370" s="13" t="s">
        <v>13574</v>
      </c>
      <c r="C2370" s="13" t="s">
        <v>13575</v>
      </c>
      <c r="D2370" s="13" t="s">
        <v>10372</v>
      </c>
      <c r="E2370" s="13" t="s">
        <v>13021</v>
      </c>
      <c r="F2370" s="13"/>
      <c r="G2370" t="str">
        <f ca="1">IFERROR(
   IF(
      TODAY() - _xlfn.XLOOKUP(C2370, Historico_de_ventas!F:F, Historico_de_ventas!C:C, "") &lt;= 90,
      "activo",
      "inactivo"
   ),
   "Nuevo Cliente"
)</f>
        <v>inactivo</v>
      </c>
    </row>
    <row r="2371" spans="1:7" ht="28.8" hidden="1" x14ac:dyDescent="0.3">
      <c r="A2371" s="13"/>
      <c r="B2371" s="13" t="s">
        <v>380</v>
      </c>
      <c r="C2371" s="13" t="s">
        <v>3464</v>
      </c>
      <c r="D2371" s="13" t="s">
        <v>10372</v>
      </c>
      <c r="E2371" s="13"/>
      <c r="F2371" s="13"/>
      <c r="G2371" t="str">
        <f ca="1">IFERROR(
   IF(
      TODAY() - _xlfn.XLOOKUP(C2371, Historico_de_ventas!F:F, Historico_de_ventas!C:C, "") &lt;= 90,
      "activo",
      "inactivo"
   ),
   "Nuevo Cliente"
)</f>
        <v>Nuevo Cliente</v>
      </c>
    </row>
    <row r="2372" spans="1:7" hidden="1" x14ac:dyDescent="0.3">
      <c r="A2372" s="13" t="s">
        <v>3049</v>
      </c>
      <c r="B2372" s="13" t="s">
        <v>10779</v>
      </c>
      <c r="C2372" s="13" t="s">
        <v>8754</v>
      </c>
      <c r="D2372" s="13" t="s">
        <v>10372</v>
      </c>
      <c r="E2372" s="13"/>
      <c r="F2372" s="13"/>
      <c r="G2372" t="str">
        <f ca="1">IFERROR(
   IF(
      TODAY() - _xlfn.XLOOKUP(C2372, Historico_de_ventas!F:F, Historico_de_ventas!C:C, "") &lt;= 90,
      "activo",
      "inactivo"
   ),
   "Nuevo Cliente"
)</f>
        <v>Nuevo Cliente</v>
      </c>
    </row>
    <row r="2373" spans="1:7" hidden="1" x14ac:dyDescent="0.3">
      <c r="A2373" s="13"/>
      <c r="B2373" s="13" t="s">
        <v>5741</v>
      </c>
      <c r="C2373" s="13" t="s">
        <v>7254</v>
      </c>
      <c r="D2373" s="13" t="s">
        <v>10372</v>
      </c>
      <c r="E2373" s="13"/>
      <c r="F2373" s="13"/>
      <c r="G2373" t="str">
        <f ca="1">IFERROR(
   IF(
      TODAY() - _xlfn.XLOOKUP(C2373, Historico_de_ventas!F:F, Historico_de_ventas!C:C, "") &lt;= 90,
      "activo",
      "inactivo"
   ),
   "Nuevo Cliente"
)</f>
        <v>Nuevo Cliente</v>
      </c>
    </row>
    <row r="2374" spans="1:7" hidden="1" x14ac:dyDescent="0.3">
      <c r="A2374" s="13" t="s">
        <v>87</v>
      </c>
      <c r="B2374" s="13" t="s">
        <v>4052</v>
      </c>
      <c r="C2374" s="13" t="s">
        <v>4051</v>
      </c>
      <c r="D2374" s="13" t="s">
        <v>10372</v>
      </c>
      <c r="E2374" s="13"/>
      <c r="F2374" s="13"/>
      <c r="G2374" t="str">
        <f ca="1">IFERROR(
   IF(
      TODAY() - _xlfn.XLOOKUP(C2374, Historico_de_ventas!F:F, Historico_de_ventas!C:C, "") &lt;= 90,
      "activo",
      "inactivo"
   ),
   "Nuevo Cliente"
)</f>
        <v>Nuevo Cliente</v>
      </c>
    </row>
    <row r="2375" spans="1:7" hidden="1" x14ac:dyDescent="0.3">
      <c r="A2375" s="13" t="s">
        <v>423</v>
      </c>
      <c r="B2375" s="13" t="s">
        <v>1438</v>
      </c>
      <c r="C2375" s="13" t="s">
        <v>4842</v>
      </c>
      <c r="D2375" s="13" t="s">
        <v>10372</v>
      </c>
      <c r="E2375" s="13"/>
      <c r="F2375" s="13"/>
      <c r="G2375" t="str">
        <f ca="1">IFERROR(
   IF(
      TODAY() - _xlfn.XLOOKUP(C2375, Historico_de_ventas!F:F, Historico_de_ventas!C:C, "") &lt;= 90,
      "activo",
      "inactivo"
   ),
   "Nuevo Cliente"
)</f>
        <v>Nuevo Cliente</v>
      </c>
    </row>
    <row r="2376" spans="1:7" hidden="1" x14ac:dyDescent="0.3">
      <c r="A2376" s="13" t="s">
        <v>49</v>
      </c>
      <c r="B2376" s="13" t="s">
        <v>291</v>
      </c>
      <c r="C2376" s="13" t="s">
        <v>290</v>
      </c>
      <c r="D2376" s="13" t="s">
        <v>10372</v>
      </c>
      <c r="E2376" s="13"/>
      <c r="F2376" s="13"/>
      <c r="G2376" t="str">
        <f ca="1">IFERROR(
   IF(
      TODAY() - _xlfn.XLOOKUP(C2376, Historico_de_ventas!F:F, Historico_de_ventas!C:C, "") &lt;= 90,
      "activo",
      "inactivo"
   ),
   "Nuevo Cliente"
)</f>
        <v>Nuevo Cliente</v>
      </c>
    </row>
    <row r="2377" spans="1:7" hidden="1" x14ac:dyDescent="0.3">
      <c r="A2377" s="13"/>
      <c r="B2377" s="13" t="s">
        <v>3057</v>
      </c>
      <c r="C2377" s="13" t="s">
        <v>1173</v>
      </c>
      <c r="D2377" s="13" t="s">
        <v>10372</v>
      </c>
      <c r="E2377" s="13"/>
      <c r="F2377" s="13"/>
      <c r="G2377" t="str">
        <f ca="1">IFERROR(
   IF(
      TODAY() - _xlfn.XLOOKUP(C2377, Historico_de_ventas!F:F, Historico_de_ventas!C:C, "") &lt;= 90,
      "activo",
      "inactivo"
   ),
   "Nuevo Cliente"
)</f>
        <v>Nuevo Cliente</v>
      </c>
    </row>
    <row r="2378" spans="1:7" hidden="1" x14ac:dyDescent="0.3">
      <c r="A2378" s="13" t="s">
        <v>1273</v>
      </c>
      <c r="B2378" s="13"/>
      <c r="C2378" s="13" t="s">
        <v>5042</v>
      </c>
      <c r="D2378" s="13" t="s">
        <v>10372</v>
      </c>
      <c r="E2378" s="13"/>
      <c r="F2378" s="13"/>
      <c r="G2378" t="str">
        <f ca="1">IFERROR(
   IF(
      TODAY() - _xlfn.XLOOKUP(C2378, Historico_de_ventas!F:F, Historico_de_ventas!C:C, "") &lt;= 90,
      "activo",
      "inactivo"
   ),
   "Nuevo Cliente"
)</f>
        <v>Nuevo Cliente</v>
      </c>
    </row>
    <row r="2379" spans="1:7" ht="28.8" hidden="1" x14ac:dyDescent="0.3">
      <c r="A2379" s="13" t="s">
        <v>49</v>
      </c>
      <c r="B2379" s="13" t="s">
        <v>1387</v>
      </c>
      <c r="C2379" s="13" t="s">
        <v>1386</v>
      </c>
      <c r="D2379" s="13" t="s">
        <v>10372</v>
      </c>
      <c r="E2379" s="13"/>
      <c r="F2379" s="13"/>
      <c r="G2379" t="str">
        <f ca="1">IFERROR(
   IF(
      TODAY() - _xlfn.XLOOKUP(C2379, Historico_de_ventas!F:F, Historico_de_ventas!C:C, "") &lt;= 90,
      "activo",
      "inactivo"
   ),
   "Nuevo Cliente"
)</f>
        <v>Nuevo Cliente</v>
      </c>
    </row>
    <row r="2380" spans="1:7" hidden="1" x14ac:dyDescent="0.3">
      <c r="A2380" s="13" t="s">
        <v>79</v>
      </c>
      <c r="B2380" s="13" t="s">
        <v>10770</v>
      </c>
      <c r="C2380" s="13" t="s">
        <v>3497</v>
      </c>
      <c r="D2380" s="13" t="s">
        <v>10372</v>
      </c>
      <c r="E2380" s="13"/>
      <c r="F2380" s="13"/>
      <c r="G2380" t="str">
        <f ca="1">IFERROR(
   IF(
      TODAY() - _xlfn.XLOOKUP(C2380, Historico_de_ventas!F:F, Historico_de_ventas!C:C, "") &lt;= 90,
      "activo",
      "inactivo"
   ),
   "Nuevo Cliente"
)</f>
        <v>Nuevo Cliente</v>
      </c>
    </row>
    <row r="2381" spans="1:7" hidden="1" x14ac:dyDescent="0.3">
      <c r="A2381" s="13"/>
      <c r="B2381" s="13" t="s">
        <v>13576</v>
      </c>
      <c r="C2381" s="13" t="s">
        <v>13577</v>
      </c>
      <c r="D2381" s="13" t="s">
        <v>10372</v>
      </c>
      <c r="E2381" s="13"/>
      <c r="F2381" s="13"/>
      <c r="G2381" t="str">
        <f ca="1">IFERROR(
   IF(
      TODAY() - _xlfn.XLOOKUP(C2381, Historico_de_ventas!F:F, Historico_de_ventas!C:C, "") &lt;= 90,
      "activo",
      "inactivo"
   ),
   "Nuevo Cliente"
)</f>
        <v>Nuevo Cliente</v>
      </c>
    </row>
    <row r="2382" spans="1:7" ht="28.8" hidden="1" x14ac:dyDescent="0.3">
      <c r="A2382" s="13" t="s">
        <v>5</v>
      </c>
      <c r="B2382" s="13" t="s">
        <v>5341</v>
      </c>
      <c r="C2382" s="13" t="s">
        <v>8755</v>
      </c>
      <c r="D2382" s="13" t="s">
        <v>10372</v>
      </c>
      <c r="E2382" s="13"/>
      <c r="F2382" s="13"/>
      <c r="G2382" t="str">
        <f ca="1">IFERROR(
   IF(
      TODAY() - _xlfn.XLOOKUP(C2382, Historico_de_ventas!F:F, Historico_de_ventas!C:C, "") &lt;= 90,
      "activo",
      "inactivo"
   ),
   "Nuevo Cliente"
)</f>
        <v>Nuevo Cliente</v>
      </c>
    </row>
    <row r="2383" spans="1:7" ht="28.8" hidden="1" x14ac:dyDescent="0.3">
      <c r="A2383" s="13" t="s">
        <v>1409</v>
      </c>
      <c r="B2383" s="13" t="s">
        <v>1408</v>
      </c>
      <c r="C2383" s="13" t="s">
        <v>1029</v>
      </c>
      <c r="D2383" s="13" t="s">
        <v>10372</v>
      </c>
      <c r="E2383" s="13"/>
      <c r="F2383" s="13"/>
      <c r="G2383" t="str">
        <f ca="1">IFERROR(
   IF(
      TODAY() - _xlfn.XLOOKUP(C2383, Historico_de_ventas!F:F, Historico_de_ventas!C:C, "") &lt;= 90,
      "activo",
      "inactivo"
   ),
   "Nuevo Cliente"
)</f>
        <v>inactivo</v>
      </c>
    </row>
    <row r="2384" spans="1:7" ht="28.8" hidden="1" x14ac:dyDescent="0.3">
      <c r="A2384" s="13" t="s">
        <v>11</v>
      </c>
      <c r="B2384" s="13" t="s">
        <v>10780</v>
      </c>
      <c r="C2384" s="13" t="s">
        <v>8756</v>
      </c>
      <c r="D2384" s="13" t="s">
        <v>10372</v>
      </c>
      <c r="E2384" s="13"/>
      <c r="F2384" s="13"/>
      <c r="G2384" t="str">
        <f ca="1">IFERROR(
   IF(
      TODAY() - _xlfn.XLOOKUP(C2384, Historico_de_ventas!F:F, Historico_de_ventas!C:C, "") &lt;= 90,
      "activo",
      "inactivo"
   ),
   "Nuevo Cliente"
)</f>
        <v>Nuevo Cliente</v>
      </c>
    </row>
    <row r="2385" spans="1:7" hidden="1" x14ac:dyDescent="0.3">
      <c r="A2385" s="13" t="s">
        <v>69</v>
      </c>
      <c r="B2385" s="13" t="s">
        <v>10781</v>
      </c>
      <c r="C2385" s="13" t="s">
        <v>8757</v>
      </c>
      <c r="D2385" s="13" t="s">
        <v>10372</v>
      </c>
      <c r="E2385" s="13"/>
      <c r="F2385" s="13"/>
      <c r="G2385" t="str">
        <f ca="1">IFERROR(
   IF(
      TODAY() - _xlfn.XLOOKUP(C2385, Historico_de_ventas!F:F, Historico_de_ventas!C:C, "") &lt;= 90,
      "activo",
      "inactivo"
   ),
   "Nuevo Cliente"
)</f>
        <v>Nuevo Cliente</v>
      </c>
    </row>
    <row r="2386" spans="1:7" ht="28.8" hidden="1" x14ac:dyDescent="0.3">
      <c r="A2386" s="13" t="s">
        <v>98</v>
      </c>
      <c r="B2386" s="13" t="s">
        <v>6895</v>
      </c>
      <c r="C2386" s="13" t="s">
        <v>6894</v>
      </c>
      <c r="D2386" s="13" t="s">
        <v>10372</v>
      </c>
      <c r="E2386" s="13"/>
      <c r="F2386" s="13"/>
      <c r="G2386" t="str">
        <f ca="1">IFERROR(
   IF(
      TODAY() - _xlfn.XLOOKUP(C2386, Historico_de_ventas!F:F, Historico_de_ventas!C:C, "") &lt;= 90,
      "activo",
      "inactivo"
   ),
   "Nuevo Cliente"
)</f>
        <v>Nuevo Cliente</v>
      </c>
    </row>
    <row r="2387" spans="1:7" ht="28.8" x14ac:dyDescent="0.3">
      <c r="A2387" s="13"/>
      <c r="B2387" s="13"/>
      <c r="C2387" s="13" t="s">
        <v>13578</v>
      </c>
      <c r="D2387" s="13" t="s">
        <v>10372</v>
      </c>
      <c r="E2387" s="13" t="s">
        <v>13168</v>
      </c>
      <c r="F2387" s="13"/>
      <c r="G2387" t="str">
        <f ca="1">IFERROR(
   IF(
      TODAY() - _xlfn.XLOOKUP(C2387, Historico_de_ventas!F:F, Historico_de_ventas!C:C, "") &lt;= 90,
      "activo",
      "inactivo"
   ),
   "Nuevo Cliente"
)</f>
        <v>inactivo</v>
      </c>
    </row>
    <row r="2388" spans="1:7" ht="28.8" hidden="1" x14ac:dyDescent="0.3">
      <c r="A2388" s="13" t="s">
        <v>273</v>
      </c>
      <c r="B2388" s="13" t="s">
        <v>8137</v>
      </c>
      <c r="C2388" s="13" t="s">
        <v>4402</v>
      </c>
      <c r="D2388" s="13" t="s">
        <v>10372</v>
      </c>
      <c r="E2388" s="13"/>
      <c r="F2388" s="13"/>
      <c r="G2388" t="str">
        <f ca="1">IFERROR(
   IF(
      TODAY() - _xlfn.XLOOKUP(C2388, Historico_de_ventas!F:F, Historico_de_ventas!C:C, "") &lt;= 90,
      "activo",
      "inactivo"
   ),
   "Nuevo Cliente"
)</f>
        <v>Nuevo Cliente</v>
      </c>
    </row>
    <row r="2389" spans="1:7" hidden="1" x14ac:dyDescent="0.3">
      <c r="A2389" s="13" t="s">
        <v>49</v>
      </c>
      <c r="B2389" s="13" t="s">
        <v>7366</v>
      </c>
      <c r="C2389" s="13" t="s">
        <v>7365</v>
      </c>
      <c r="D2389" s="13" t="s">
        <v>10372</v>
      </c>
      <c r="E2389" s="13"/>
      <c r="F2389" s="13"/>
      <c r="G2389" t="str">
        <f ca="1">IFERROR(
   IF(
      TODAY() - _xlfn.XLOOKUP(C2389, Historico_de_ventas!F:F, Historico_de_ventas!C:C, "") &lt;= 90,
      "activo",
      "inactivo"
   ),
   "Nuevo Cliente"
)</f>
        <v>Nuevo Cliente</v>
      </c>
    </row>
    <row r="2390" spans="1:7" hidden="1" x14ac:dyDescent="0.3">
      <c r="A2390" s="13"/>
      <c r="B2390" s="13" t="s">
        <v>13579</v>
      </c>
      <c r="C2390" s="13" t="s">
        <v>11970</v>
      </c>
      <c r="D2390" s="13" t="s">
        <v>10372</v>
      </c>
      <c r="E2390" s="13"/>
      <c r="F2390" s="13"/>
      <c r="G2390" t="str">
        <f ca="1">IFERROR(
   IF(
      TODAY() - _xlfn.XLOOKUP(C2390, Historico_de_ventas!F:F, Historico_de_ventas!C:C, "") &lt;= 90,
      "activo",
      "inactivo"
   ),
   "Nuevo Cliente"
)</f>
        <v>inactivo</v>
      </c>
    </row>
    <row r="2391" spans="1:7" hidden="1" x14ac:dyDescent="0.3">
      <c r="A2391" s="13" t="s">
        <v>327</v>
      </c>
      <c r="B2391" s="13" t="s">
        <v>10782</v>
      </c>
      <c r="C2391" s="13" t="s">
        <v>8758</v>
      </c>
      <c r="D2391" s="13" t="s">
        <v>10372</v>
      </c>
      <c r="E2391" s="13"/>
      <c r="F2391" s="13"/>
      <c r="G2391" t="str">
        <f ca="1">IFERROR(
   IF(
      TODAY() - _xlfn.XLOOKUP(C2391, Historico_de_ventas!F:F, Historico_de_ventas!C:C, "") &lt;= 90,
      "activo",
      "inactivo"
   ),
   "Nuevo Cliente"
)</f>
        <v>Nuevo Cliente</v>
      </c>
    </row>
    <row r="2392" spans="1:7" ht="28.8" hidden="1" x14ac:dyDescent="0.3">
      <c r="A2392" s="13" t="s">
        <v>49</v>
      </c>
      <c r="B2392" s="13" t="s">
        <v>816</v>
      </c>
      <c r="C2392" s="13" t="s">
        <v>8759</v>
      </c>
      <c r="D2392" s="13" t="s">
        <v>10372</v>
      </c>
      <c r="E2392" s="13"/>
      <c r="F2392" s="13"/>
      <c r="G2392" t="str">
        <f ca="1">IFERROR(
   IF(
      TODAY() - _xlfn.XLOOKUP(C2392, Historico_de_ventas!F:F, Historico_de_ventas!C:C, "") &lt;= 90,
      "activo",
      "inactivo"
   ),
   "Nuevo Cliente"
)</f>
        <v>inactivo</v>
      </c>
    </row>
    <row r="2393" spans="1:7" hidden="1" x14ac:dyDescent="0.3">
      <c r="A2393" s="13" t="s">
        <v>49</v>
      </c>
      <c r="B2393" s="13" t="s">
        <v>10783</v>
      </c>
      <c r="C2393" s="13" t="s">
        <v>8760</v>
      </c>
      <c r="D2393" s="13" t="s">
        <v>10372</v>
      </c>
      <c r="E2393" s="13"/>
      <c r="F2393" s="13"/>
      <c r="G2393" t="str">
        <f ca="1">IFERROR(
   IF(
      TODAY() - _xlfn.XLOOKUP(C2393, Historico_de_ventas!F:F, Historico_de_ventas!C:C, "") &lt;= 90,
      "activo",
      "inactivo"
   ),
   "Nuevo Cliente"
)</f>
        <v>Nuevo Cliente</v>
      </c>
    </row>
    <row r="2394" spans="1:7" hidden="1" x14ac:dyDescent="0.3">
      <c r="A2394" s="13"/>
      <c r="B2394" s="13"/>
      <c r="C2394" s="13" t="s">
        <v>8761</v>
      </c>
      <c r="D2394" s="13"/>
      <c r="E2394" s="13"/>
      <c r="F2394" s="13"/>
      <c r="G2394" t="str">
        <f ca="1">IFERROR(
   IF(
      TODAY() - _xlfn.XLOOKUP(C2394, Historico_de_ventas!F:F, Historico_de_ventas!C:C, "") &lt;= 90,
      "activo",
      "inactivo"
   ),
   "Nuevo Cliente"
)</f>
        <v>Nuevo Cliente</v>
      </c>
    </row>
    <row r="2395" spans="1:7" hidden="1" x14ac:dyDescent="0.3">
      <c r="A2395" s="13"/>
      <c r="B2395" s="13" t="s">
        <v>10773</v>
      </c>
      <c r="C2395" s="13" t="s">
        <v>8761</v>
      </c>
      <c r="D2395" s="13" t="s">
        <v>10372</v>
      </c>
      <c r="E2395" s="13"/>
      <c r="F2395" s="13"/>
      <c r="G2395" t="str">
        <f ca="1">IFERROR(
   IF(
      TODAY() - _xlfn.XLOOKUP(C2395, Historico_de_ventas!F:F, Historico_de_ventas!C:C, "") &lt;= 90,
      "activo",
      "inactivo"
   ),
   "Nuevo Cliente"
)</f>
        <v>Nuevo Cliente</v>
      </c>
    </row>
    <row r="2396" spans="1:7" hidden="1" x14ac:dyDescent="0.3">
      <c r="A2396" s="13" t="s">
        <v>6</v>
      </c>
      <c r="B2396" s="13" t="s">
        <v>5986</v>
      </c>
      <c r="C2396" s="13" t="s">
        <v>5985</v>
      </c>
      <c r="D2396" s="13" t="s">
        <v>10372</v>
      </c>
      <c r="E2396" s="13"/>
      <c r="F2396" s="13"/>
      <c r="G2396" t="str">
        <f ca="1">IFERROR(
   IF(
      TODAY() - _xlfn.XLOOKUP(C2396, Historico_de_ventas!F:F, Historico_de_ventas!C:C, "") &lt;= 90,
      "activo",
      "inactivo"
   ),
   "Nuevo Cliente"
)</f>
        <v>Nuevo Cliente</v>
      </c>
    </row>
    <row r="2397" spans="1:7" ht="28.8" hidden="1" x14ac:dyDescent="0.3">
      <c r="A2397" s="13" t="s">
        <v>184</v>
      </c>
      <c r="B2397" s="13" t="s">
        <v>1341</v>
      </c>
      <c r="C2397" s="13" t="s">
        <v>1340</v>
      </c>
      <c r="D2397" s="13" t="s">
        <v>10372</v>
      </c>
      <c r="E2397" s="13"/>
      <c r="F2397" s="13"/>
      <c r="G2397" t="str">
        <f ca="1">IFERROR(
   IF(
      TODAY() - _xlfn.XLOOKUP(C2397, Historico_de_ventas!F:F, Historico_de_ventas!C:C, "") &lt;= 90,
      "activo",
      "inactivo"
   ),
   "Nuevo Cliente"
)</f>
        <v>Nuevo Cliente</v>
      </c>
    </row>
    <row r="2398" spans="1:7" hidden="1" x14ac:dyDescent="0.3">
      <c r="A2398" s="13" t="s">
        <v>5109</v>
      </c>
      <c r="B2398" s="13" t="s">
        <v>10775</v>
      </c>
      <c r="C2398" s="13" t="s">
        <v>5108</v>
      </c>
      <c r="D2398" s="13" t="s">
        <v>10372</v>
      </c>
      <c r="E2398" s="13"/>
      <c r="F2398" s="13"/>
      <c r="G2398" t="str">
        <f ca="1">IFERROR(
   IF(
      TODAY() - _xlfn.XLOOKUP(C2398, Historico_de_ventas!F:F, Historico_de_ventas!C:C, "") &lt;= 90,
      "activo",
      "inactivo"
   ),
   "Nuevo Cliente"
)</f>
        <v>Nuevo Cliente</v>
      </c>
    </row>
    <row r="2399" spans="1:7" hidden="1" x14ac:dyDescent="0.3">
      <c r="A2399" s="13" t="s">
        <v>6</v>
      </c>
      <c r="B2399" s="13"/>
      <c r="C2399" s="13" t="s">
        <v>6569</v>
      </c>
      <c r="D2399" s="13" t="s">
        <v>10372</v>
      </c>
      <c r="E2399" s="13"/>
      <c r="F2399" s="13"/>
      <c r="G2399" t="str">
        <f ca="1">IFERROR(
   IF(
      TODAY() - _xlfn.XLOOKUP(C2399, Historico_de_ventas!F:F, Historico_de_ventas!C:C, "") &lt;= 90,
      "activo",
      "inactivo"
   ),
   "Nuevo Cliente"
)</f>
        <v>Nuevo Cliente</v>
      </c>
    </row>
    <row r="2400" spans="1:7" hidden="1" x14ac:dyDescent="0.3">
      <c r="A2400" s="13" t="s">
        <v>49</v>
      </c>
      <c r="B2400" s="13" t="s">
        <v>10784</v>
      </c>
      <c r="C2400" s="13" t="s">
        <v>8136</v>
      </c>
      <c r="D2400" s="13" t="s">
        <v>10372</v>
      </c>
      <c r="E2400" s="13"/>
      <c r="F2400" s="13"/>
      <c r="G2400" t="str">
        <f ca="1">IFERROR(
   IF(
      TODAY() - _xlfn.XLOOKUP(C2400, Historico_de_ventas!F:F, Historico_de_ventas!C:C, "") &lt;= 90,
      "activo",
      "inactivo"
   ),
   "Nuevo Cliente"
)</f>
        <v>Nuevo Cliente</v>
      </c>
    </row>
    <row r="2401" spans="1:7" hidden="1" x14ac:dyDescent="0.3">
      <c r="A2401" s="13" t="s">
        <v>6</v>
      </c>
      <c r="B2401" s="13" t="s">
        <v>1630</v>
      </c>
      <c r="C2401" s="13" t="s">
        <v>5914</v>
      </c>
      <c r="D2401" s="13" t="s">
        <v>10372</v>
      </c>
      <c r="E2401" s="13"/>
      <c r="F2401" s="13"/>
      <c r="G2401" t="str">
        <f ca="1">IFERROR(
   IF(
      TODAY() - _xlfn.XLOOKUP(C2401, Historico_de_ventas!F:F, Historico_de_ventas!C:C, "") &lt;= 90,
      "activo",
      "inactivo"
   ),
   "Nuevo Cliente"
)</f>
        <v>Nuevo Cliente</v>
      </c>
    </row>
    <row r="2402" spans="1:7" ht="28.8" hidden="1" x14ac:dyDescent="0.3">
      <c r="A2402" s="13" t="s">
        <v>4720</v>
      </c>
      <c r="B2402" s="13" t="s">
        <v>4719</v>
      </c>
      <c r="C2402" s="13" t="s">
        <v>4718</v>
      </c>
      <c r="D2402" s="13" t="s">
        <v>10372</v>
      </c>
      <c r="E2402" s="13"/>
      <c r="F2402" s="13"/>
      <c r="G2402" t="str">
        <f ca="1">IFERROR(
   IF(
      TODAY() - _xlfn.XLOOKUP(C2402, Historico_de_ventas!F:F, Historico_de_ventas!C:C, "") &lt;= 90,
      "activo",
      "inactivo"
   ),
   "Nuevo Cliente"
)</f>
        <v>Nuevo Cliente</v>
      </c>
    </row>
    <row r="2403" spans="1:7" ht="28.8" hidden="1" x14ac:dyDescent="0.3">
      <c r="A2403" s="13" t="s">
        <v>1846</v>
      </c>
      <c r="B2403" s="13" t="s">
        <v>10785</v>
      </c>
      <c r="C2403" s="13" t="s">
        <v>8762</v>
      </c>
      <c r="D2403" s="13" t="s">
        <v>10372</v>
      </c>
      <c r="E2403" s="13"/>
      <c r="F2403" s="13"/>
      <c r="G2403" t="str">
        <f ca="1">IFERROR(
   IF(
      TODAY() - _xlfn.XLOOKUP(C2403, Historico_de_ventas!F:F, Historico_de_ventas!C:C, "") &lt;= 90,
      "activo",
      "inactivo"
   ),
   "Nuevo Cliente"
)</f>
        <v>Nuevo Cliente</v>
      </c>
    </row>
    <row r="2404" spans="1:7" hidden="1" x14ac:dyDescent="0.3">
      <c r="A2404" s="13" t="s">
        <v>87</v>
      </c>
      <c r="B2404" s="13" t="s">
        <v>8135</v>
      </c>
      <c r="C2404" s="13" t="s">
        <v>8134</v>
      </c>
      <c r="D2404" s="13" t="s">
        <v>10372</v>
      </c>
      <c r="E2404" s="13"/>
      <c r="F2404" s="13"/>
      <c r="G2404" t="str">
        <f ca="1">IFERROR(
   IF(
      TODAY() - _xlfn.XLOOKUP(C2404, Historico_de_ventas!F:F, Historico_de_ventas!C:C, "") &lt;= 90,
      "activo",
      "inactivo"
   ),
   "Nuevo Cliente"
)</f>
        <v>inactivo</v>
      </c>
    </row>
    <row r="2405" spans="1:7" ht="28.8" hidden="1" x14ac:dyDescent="0.3">
      <c r="A2405" s="13" t="s">
        <v>31</v>
      </c>
      <c r="B2405" s="13" t="s">
        <v>10786</v>
      </c>
      <c r="C2405" s="13" t="s">
        <v>8763</v>
      </c>
      <c r="D2405" s="13" t="s">
        <v>10372</v>
      </c>
      <c r="E2405" s="13"/>
      <c r="F2405" s="13"/>
      <c r="G2405" t="str">
        <f ca="1">IFERROR(
   IF(
      TODAY() - _xlfn.XLOOKUP(C2405, Historico_de_ventas!F:F, Historico_de_ventas!C:C, "") &lt;= 90,
      "activo",
      "inactivo"
   ),
   "Nuevo Cliente"
)</f>
        <v>Nuevo Cliente</v>
      </c>
    </row>
    <row r="2406" spans="1:7" hidden="1" x14ac:dyDescent="0.3">
      <c r="A2406" s="13"/>
      <c r="B2406" s="13" t="s">
        <v>4519</v>
      </c>
      <c r="C2406" s="13" t="s">
        <v>6909</v>
      </c>
      <c r="D2406" s="13" t="s">
        <v>10372</v>
      </c>
      <c r="E2406" s="13"/>
      <c r="F2406" s="13"/>
      <c r="G2406" t="str">
        <f ca="1">IFERROR(
   IF(
      TODAY() - _xlfn.XLOOKUP(C2406, Historico_de_ventas!F:F, Historico_de_ventas!C:C, "") &lt;= 90,
      "activo",
      "inactivo"
   ),
   "Nuevo Cliente"
)</f>
        <v>Nuevo Cliente</v>
      </c>
    </row>
    <row r="2407" spans="1:7" hidden="1" x14ac:dyDescent="0.3">
      <c r="A2407" s="13"/>
      <c r="B2407" s="13" t="s">
        <v>10776</v>
      </c>
      <c r="C2407" s="13" t="s">
        <v>4379</v>
      </c>
      <c r="D2407" s="13" t="s">
        <v>10372</v>
      </c>
      <c r="E2407" s="13"/>
      <c r="F2407" s="13"/>
      <c r="G2407" t="str">
        <f ca="1">IFERROR(
   IF(
      TODAY() - _xlfn.XLOOKUP(C2407, Historico_de_ventas!F:F, Historico_de_ventas!C:C, "") &lt;= 90,
      "activo",
      "inactivo"
   ),
   "Nuevo Cliente"
)</f>
        <v>Nuevo Cliente</v>
      </c>
    </row>
    <row r="2408" spans="1:7" ht="28.8" x14ac:dyDescent="0.3">
      <c r="A2408" s="13" t="s">
        <v>10308</v>
      </c>
      <c r="B2408" s="13" t="s">
        <v>10787</v>
      </c>
      <c r="C2408" s="13" t="s">
        <v>8764</v>
      </c>
      <c r="D2408" s="13" t="s">
        <v>10372</v>
      </c>
      <c r="E2408" s="13" t="s">
        <v>13526</v>
      </c>
      <c r="F2408" s="13" t="s">
        <v>13580</v>
      </c>
      <c r="G2408" t="str">
        <f ca="1">IFERROR(
   IF(
      TODAY() - _xlfn.XLOOKUP(C2408, Historico_de_ventas!F:F, Historico_de_ventas!C:C, "") &lt;= 90,
      "activo",
      "inactivo"
   ),
   "Nuevo Cliente"
)</f>
        <v>inactivo</v>
      </c>
    </row>
    <row r="2409" spans="1:7" hidden="1" x14ac:dyDescent="0.3">
      <c r="A2409" s="13" t="s">
        <v>106</v>
      </c>
      <c r="B2409" s="13" t="s">
        <v>8133</v>
      </c>
      <c r="C2409" s="13" t="s">
        <v>8132</v>
      </c>
      <c r="D2409" s="13" t="s">
        <v>10372</v>
      </c>
      <c r="E2409" s="13"/>
      <c r="F2409" s="13"/>
      <c r="G2409" t="str">
        <f ca="1">IFERROR(
   IF(
      TODAY() - _xlfn.XLOOKUP(C2409, Historico_de_ventas!F:F, Historico_de_ventas!C:C, "") &lt;= 90,
      "activo",
      "inactivo"
   ),
   "Nuevo Cliente"
)</f>
        <v>Nuevo Cliente</v>
      </c>
    </row>
    <row r="2410" spans="1:7" ht="28.8" hidden="1" x14ac:dyDescent="0.3">
      <c r="A2410" s="13" t="s">
        <v>106</v>
      </c>
      <c r="B2410" s="13" t="s">
        <v>4096</v>
      </c>
      <c r="C2410" s="13" t="s">
        <v>4095</v>
      </c>
      <c r="D2410" s="13" t="s">
        <v>10372</v>
      </c>
      <c r="E2410" s="13"/>
      <c r="F2410" s="13"/>
      <c r="G2410" t="str">
        <f ca="1">IFERROR(
   IF(
      TODAY() - _xlfn.XLOOKUP(C2410, Historico_de_ventas!F:F, Historico_de_ventas!C:C, "") &lt;= 90,
      "activo",
      "inactivo"
   ),
   "Nuevo Cliente"
)</f>
        <v>Nuevo Cliente</v>
      </c>
    </row>
    <row r="2411" spans="1:7" ht="28.8" x14ac:dyDescent="0.3">
      <c r="A2411" s="13"/>
      <c r="B2411" s="13" t="s">
        <v>13581</v>
      </c>
      <c r="C2411" s="13" t="s">
        <v>13582</v>
      </c>
      <c r="D2411" s="13" t="s">
        <v>10372</v>
      </c>
      <c r="E2411" s="13" t="s">
        <v>13079</v>
      </c>
      <c r="F2411" s="13"/>
      <c r="G2411" t="str">
        <f ca="1">IFERROR(
   IF(
      TODAY() - _xlfn.XLOOKUP(C2411, Historico_de_ventas!F:F, Historico_de_ventas!C:C, "") &lt;= 90,
      "activo",
      "inactivo"
   ),
   "Nuevo Cliente"
)</f>
        <v>inactivo</v>
      </c>
    </row>
    <row r="2412" spans="1:7" hidden="1" x14ac:dyDescent="0.3">
      <c r="A2412" s="13" t="s">
        <v>49</v>
      </c>
      <c r="B2412" s="13" t="s">
        <v>5316</v>
      </c>
      <c r="C2412" s="13" t="s">
        <v>5315</v>
      </c>
      <c r="D2412" s="13" t="s">
        <v>10372</v>
      </c>
      <c r="E2412" s="13"/>
      <c r="F2412" s="13"/>
      <c r="G2412" t="str">
        <f ca="1">IFERROR(
   IF(
      TODAY() - _xlfn.XLOOKUP(C2412, Historico_de_ventas!F:F, Historico_de_ventas!C:C, "") &lt;= 90,
      "activo",
      "inactivo"
   ),
   "Nuevo Cliente"
)</f>
        <v>Nuevo Cliente</v>
      </c>
    </row>
    <row r="2413" spans="1:7" ht="28.8" hidden="1" x14ac:dyDescent="0.3">
      <c r="A2413" s="13"/>
      <c r="B2413" s="13" t="s">
        <v>13583</v>
      </c>
      <c r="C2413" s="13" t="s">
        <v>13584</v>
      </c>
      <c r="D2413" s="13" t="s">
        <v>10372</v>
      </c>
      <c r="E2413" s="13" t="s">
        <v>13231</v>
      </c>
      <c r="F2413" s="13"/>
      <c r="G2413" t="str">
        <f ca="1">IFERROR(
   IF(
      TODAY() - _xlfn.XLOOKUP(C2413, Historico_de_ventas!F:F, Historico_de_ventas!C:C, "") &lt;= 90,
      "activo",
      "inactivo"
   ),
   "Nuevo Cliente"
)</f>
        <v>activo</v>
      </c>
    </row>
    <row r="2414" spans="1:7" hidden="1" x14ac:dyDescent="0.3">
      <c r="A2414" s="13"/>
      <c r="B2414" s="13"/>
      <c r="C2414" s="13" t="s">
        <v>4804</v>
      </c>
      <c r="D2414" s="13" t="s">
        <v>10372</v>
      </c>
      <c r="E2414" s="13"/>
      <c r="F2414" s="13"/>
      <c r="G2414" t="str">
        <f ca="1">IFERROR(
   IF(
      TODAY() - _xlfn.XLOOKUP(C2414, Historico_de_ventas!F:F, Historico_de_ventas!C:C, "") &lt;= 90,
      "activo",
      "inactivo"
   ),
   "Nuevo Cliente"
)</f>
        <v>Nuevo Cliente</v>
      </c>
    </row>
    <row r="2415" spans="1:7" hidden="1" x14ac:dyDescent="0.3">
      <c r="A2415" s="13" t="s">
        <v>3049</v>
      </c>
      <c r="B2415" s="13" t="s">
        <v>8131</v>
      </c>
      <c r="C2415" s="13" t="s">
        <v>8130</v>
      </c>
      <c r="D2415" s="13" t="s">
        <v>10372</v>
      </c>
      <c r="E2415" s="13"/>
      <c r="F2415" s="13"/>
      <c r="G2415" t="str">
        <f ca="1">IFERROR(
   IF(
      TODAY() - _xlfn.XLOOKUP(C2415, Historico_de_ventas!F:F, Historico_de_ventas!C:C, "") &lt;= 90,
      "activo",
      "inactivo"
   ),
   "Nuevo Cliente"
)</f>
        <v>Nuevo Cliente</v>
      </c>
    </row>
    <row r="2416" spans="1:7" hidden="1" x14ac:dyDescent="0.3">
      <c r="A2416" s="13"/>
      <c r="B2416" s="13"/>
      <c r="C2416" s="13" t="s">
        <v>5329</v>
      </c>
      <c r="D2416" s="13" t="s">
        <v>10372</v>
      </c>
      <c r="E2416" s="13"/>
      <c r="F2416" s="13"/>
      <c r="G2416" t="str">
        <f ca="1">IFERROR(
   IF(
      TODAY() - _xlfn.XLOOKUP(C2416, Historico_de_ventas!F:F, Historico_de_ventas!C:C, "") &lt;= 90,
      "activo",
      "inactivo"
   ),
   "Nuevo Cliente"
)</f>
        <v>Nuevo Cliente</v>
      </c>
    </row>
    <row r="2417" spans="1:7" hidden="1" x14ac:dyDescent="0.3">
      <c r="A2417" s="13"/>
      <c r="B2417" s="13"/>
      <c r="C2417" s="13" t="s">
        <v>1608</v>
      </c>
      <c r="D2417" s="13" t="s">
        <v>10372</v>
      </c>
      <c r="E2417" s="13"/>
      <c r="F2417" s="13"/>
      <c r="G2417" t="str">
        <f ca="1">IFERROR(
   IF(
      TODAY() - _xlfn.XLOOKUP(C2417, Historico_de_ventas!F:F, Historico_de_ventas!C:C, "") &lt;= 90,
      "activo",
      "inactivo"
   ),
   "Nuevo Cliente"
)</f>
        <v>Nuevo Cliente</v>
      </c>
    </row>
    <row r="2418" spans="1:7" hidden="1" x14ac:dyDescent="0.3">
      <c r="A2418" s="13" t="s">
        <v>801</v>
      </c>
      <c r="B2418" s="13" t="s">
        <v>3566</v>
      </c>
      <c r="C2418" s="13" t="s">
        <v>3565</v>
      </c>
      <c r="D2418" s="13" t="s">
        <v>10372</v>
      </c>
      <c r="E2418" s="13"/>
      <c r="F2418" s="13"/>
      <c r="G2418" t="str">
        <f ca="1">IFERROR(
   IF(
      TODAY() - _xlfn.XLOOKUP(C2418, Historico_de_ventas!F:F, Historico_de_ventas!C:C, "") &lt;= 90,
      "activo",
      "inactivo"
   ),
   "Nuevo Cliente"
)</f>
        <v>Nuevo Cliente</v>
      </c>
    </row>
    <row r="2419" spans="1:7" ht="28.8" hidden="1" x14ac:dyDescent="0.3">
      <c r="A2419" s="13"/>
      <c r="B2419" s="13" t="s">
        <v>13585</v>
      </c>
      <c r="C2419" s="13" t="s">
        <v>13586</v>
      </c>
      <c r="D2419" s="13" t="s">
        <v>10372</v>
      </c>
      <c r="E2419" s="13"/>
      <c r="F2419" s="13"/>
      <c r="G2419" t="str">
        <f ca="1">IFERROR(
   IF(
      TODAY() - _xlfn.XLOOKUP(C2419, Historico_de_ventas!F:F, Historico_de_ventas!C:C, "") &lt;= 90,
      "activo",
      "inactivo"
   ),
   "Nuevo Cliente"
)</f>
        <v>Nuevo Cliente</v>
      </c>
    </row>
    <row r="2420" spans="1:7" ht="28.8" hidden="1" x14ac:dyDescent="0.3">
      <c r="A2420" s="13"/>
      <c r="B2420" s="13" t="s">
        <v>2975</v>
      </c>
      <c r="C2420" s="13" t="s">
        <v>2974</v>
      </c>
      <c r="D2420" s="13" t="s">
        <v>10372</v>
      </c>
      <c r="E2420" s="13"/>
      <c r="F2420" s="13"/>
      <c r="G2420" t="str">
        <f ca="1">IFERROR(
   IF(
      TODAY() - _xlfn.XLOOKUP(C2420, Historico_de_ventas!F:F, Historico_de_ventas!C:C, "") &lt;= 90,
      "activo",
      "inactivo"
   ),
   "Nuevo Cliente"
)</f>
        <v>Nuevo Cliente</v>
      </c>
    </row>
    <row r="2421" spans="1:7" hidden="1" x14ac:dyDescent="0.3">
      <c r="A2421" s="13" t="s">
        <v>49</v>
      </c>
      <c r="B2421" s="13" t="s">
        <v>7511</v>
      </c>
      <c r="C2421" s="13" t="s">
        <v>770</v>
      </c>
      <c r="D2421" s="13" t="s">
        <v>10372</v>
      </c>
      <c r="E2421" s="13"/>
      <c r="F2421" s="13"/>
      <c r="G2421" t="str">
        <f ca="1">IFERROR(
   IF(
      TODAY() - _xlfn.XLOOKUP(C2421, Historico_de_ventas!F:F, Historico_de_ventas!C:C, "") &lt;= 90,
      "activo",
      "inactivo"
   ),
   "Nuevo Cliente"
)</f>
        <v>Nuevo Cliente</v>
      </c>
    </row>
    <row r="2422" spans="1:7" hidden="1" x14ac:dyDescent="0.3">
      <c r="A2422" s="13" t="s">
        <v>49</v>
      </c>
      <c r="B2422" s="13" t="s">
        <v>4109</v>
      </c>
      <c r="C2422" s="13" t="s">
        <v>4108</v>
      </c>
      <c r="D2422" s="13" t="s">
        <v>10372</v>
      </c>
      <c r="E2422" s="13"/>
      <c r="F2422" s="13"/>
      <c r="G2422" t="str">
        <f ca="1">IFERROR(
   IF(
      TODAY() - _xlfn.XLOOKUP(C2422, Historico_de_ventas!F:F, Historico_de_ventas!C:C, "") &lt;= 90,
      "activo",
      "inactivo"
   ),
   "Nuevo Cliente"
)</f>
        <v>inactivo</v>
      </c>
    </row>
    <row r="2423" spans="1:7" ht="28.8" hidden="1" x14ac:dyDescent="0.3">
      <c r="A2423" s="13" t="s">
        <v>49</v>
      </c>
      <c r="B2423" s="13" t="s">
        <v>1189</v>
      </c>
      <c r="C2423" s="13" t="s">
        <v>1188</v>
      </c>
      <c r="D2423" s="13" t="s">
        <v>10372</v>
      </c>
      <c r="E2423" s="13"/>
      <c r="F2423" s="13"/>
      <c r="G2423" t="str">
        <f ca="1">IFERROR(
   IF(
      TODAY() - _xlfn.XLOOKUP(C2423, Historico_de_ventas!F:F, Historico_de_ventas!C:C, "") &lt;= 90,
      "activo",
      "inactivo"
   ),
   "Nuevo Cliente"
)</f>
        <v>Nuevo Cliente</v>
      </c>
    </row>
    <row r="2424" spans="1:7" hidden="1" x14ac:dyDescent="0.3">
      <c r="A2424" s="13"/>
      <c r="B2424" s="13"/>
      <c r="C2424" s="13" t="s">
        <v>4908</v>
      </c>
      <c r="D2424" s="13" t="s">
        <v>10372</v>
      </c>
      <c r="E2424" s="13"/>
      <c r="F2424" s="13"/>
      <c r="G2424" t="str">
        <f ca="1">IFERROR(
   IF(
      TODAY() - _xlfn.XLOOKUP(C2424, Historico_de_ventas!F:F, Historico_de_ventas!C:C, "") &lt;= 90,
      "activo",
      "inactivo"
   ),
   "Nuevo Cliente"
)</f>
        <v>Nuevo Cliente</v>
      </c>
    </row>
    <row r="2425" spans="1:7" hidden="1" x14ac:dyDescent="0.3">
      <c r="A2425" s="13"/>
      <c r="B2425" s="13" t="s">
        <v>3098</v>
      </c>
      <c r="C2425" s="13" t="s">
        <v>6907</v>
      </c>
      <c r="D2425" s="13" t="s">
        <v>10372</v>
      </c>
      <c r="E2425" s="13"/>
      <c r="F2425" s="13"/>
      <c r="G2425" t="str">
        <f ca="1">IFERROR(
   IF(
      TODAY() - _xlfn.XLOOKUP(C2425, Historico_de_ventas!F:F, Historico_de_ventas!C:C, "") &lt;= 90,
      "activo",
      "inactivo"
   ),
   "Nuevo Cliente"
)</f>
        <v>Nuevo Cliente</v>
      </c>
    </row>
    <row r="2426" spans="1:7" hidden="1" x14ac:dyDescent="0.3">
      <c r="A2426" s="13" t="s">
        <v>121</v>
      </c>
      <c r="B2426" s="13"/>
      <c r="C2426" s="13" t="s">
        <v>8765</v>
      </c>
      <c r="D2426" s="13" t="s">
        <v>10372</v>
      </c>
      <c r="E2426" s="13"/>
      <c r="F2426" s="13"/>
      <c r="G2426" t="str">
        <f ca="1">IFERROR(
   IF(
      TODAY() - _xlfn.XLOOKUP(C2426, Historico_de_ventas!F:F, Historico_de_ventas!C:C, "") &lt;= 90,
      "activo",
      "inactivo"
   ),
   "Nuevo Cliente"
)</f>
        <v>Nuevo Cliente</v>
      </c>
    </row>
    <row r="2427" spans="1:7" ht="28.8" hidden="1" x14ac:dyDescent="0.3">
      <c r="A2427" s="13" t="s">
        <v>928</v>
      </c>
      <c r="B2427" s="13" t="s">
        <v>13587</v>
      </c>
      <c r="C2427" s="13" t="s">
        <v>8766</v>
      </c>
      <c r="D2427" s="13" t="s">
        <v>10372</v>
      </c>
      <c r="E2427" s="13"/>
      <c r="F2427" s="13"/>
      <c r="G2427" t="str">
        <f ca="1">IFERROR(
   IF(
      TODAY() - _xlfn.XLOOKUP(C2427, Historico_de_ventas!F:F, Historico_de_ventas!C:C, "") &lt;= 90,
      "activo",
      "inactivo"
   ),
   "Nuevo Cliente"
)</f>
        <v>activo</v>
      </c>
    </row>
    <row r="2428" spans="1:7" hidden="1" x14ac:dyDescent="0.3">
      <c r="A2428" s="13" t="s">
        <v>423</v>
      </c>
      <c r="B2428" s="13" t="s">
        <v>2621</v>
      </c>
      <c r="C2428" s="13" t="s">
        <v>2620</v>
      </c>
      <c r="D2428" s="13" t="s">
        <v>10372</v>
      </c>
      <c r="E2428" s="13"/>
      <c r="F2428" s="13"/>
      <c r="G2428" t="str">
        <f ca="1">IFERROR(
   IF(
      TODAY() - _xlfn.XLOOKUP(C2428, Historico_de_ventas!F:F, Historico_de_ventas!C:C, "") &lt;= 90,
      "activo",
      "inactivo"
   ),
   "Nuevo Cliente"
)</f>
        <v>Nuevo Cliente</v>
      </c>
    </row>
    <row r="2429" spans="1:7" hidden="1" x14ac:dyDescent="0.3">
      <c r="A2429" s="13"/>
      <c r="B2429" s="13" t="s">
        <v>10788</v>
      </c>
      <c r="C2429" s="13" t="s">
        <v>5401</v>
      </c>
      <c r="D2429" s="13" t="s">
        <v>10372</v>
      </c>
      <c r="E2429" s="13"/>
      <c r="F2429" s="13"/>
      <c r="G2429" t="str">
        <f ca="1">IFERROR(
   IF(
      TODAY() - _xlfn.XLOOKUP(C2429, Historico_de_ventas!F:F, Historico_de_ventas!C:C, "") &lt;= 90,
      "activo",
      "inactivo"
   ),
   "Nuevo Cliente"
)</f>
        <v>Nuevo Cliente</v>
      </c>
    </row>
    <row r="2430" spans="1:7" ht="28.8" hidden="1" x14ac:dyDescent="0.3">
      <c r="A2430" s="13" t="s">
        <v>504</v>
      </c>
      <c r="B2430" s="13" t="s">
        <v>10789</v>
      </c>
      <c r="C2430" s="13" t="s">
        <v>8767</v>
      </c>
      <c r="D2430" s="13" t="s">
        <v>10372</v>
      </c>
      <c r="E2430" s="13"/>
      <c r="F2430" s="13"/>
      <c r="G2430" t="str">
        <f ca="1">IFERROR(
   IF(
      TODAY() - _xlfn.XLOOKUP(C2430, Historico_de_ventas!F:F, Historico_de_ventas!C:C, "") &lt;= 90,
      "activo",
      "inactivo"
   ),
   "Nuevo Cliente"
)</f>
        <v>Nuevo Cliente</v>
      </c>
    </row>
    <row r="2431" spans="1:7" ht="57.6" x14ac:dyDescent="0.3">
      <c r="A2431" s="13" t="s">
        <v>2506</v>
      </c>
      <c r="B2431" s="13" t="s">
        <v>13588</v>
      </c>
      <c r="C2431" s="13" t="s">
        <v>3794</v>
      </c>
      <c r="D2431" s="13" t="s">
        <v>10372</v>
      </c>
      <c r="E2431" s="13" t="s">
        <v>13070</v>
      </c>
      <c r="F2431" s="13"/>
      <c r="G2431" t="str">
        <f ca="1">IFERROR(
   IF(
      TODAY() - _xlfn.XLOOKUP(C2431, Historico_de_ventas!F:F, Historico_de_ventas!C:C, "") &lt;= 90,
      "activo",
      "inactivo"
   ),
   "Nuevo Cliente"
)</f>
        <v>inactivo</v>
      </c>
    </row>
    <row r="2432" spans="1:7" ht="28.8" hidden="1" x14ac:dyDescent="0.3">
      <c r="A2432" s="13" t="s">
        <v>115</v>
      </c>
      <c r="B2432" s="13" t="s">
        <v>6774</v>
      </c>
      <c r="C2432" s="13" t="s">
        <v>6773</v>
      </c>
      <c r="D2432" s="13" t="s">
        <v>10372</v>
      </c>
      <c r="E2432" s="13"/>
      <c r="F2432" s="13"/>
      <c r="G2432" t="str">
        <f ca="1">IFERROR(
   IF(
      TODAY() - _xlfn.XLOOKUP(C2432, Historico_de_ventas!F:F, Historico_de_ventas!C:C, "") &lt;= 90,
      "activo",
      "inactivo"
   ),
   "Nuevo Cliente"
)</f>
        <v>Nuevo Cliente</v>
      </c>
    </row>
    <row r="2433" spans="1:7" hidden="1" x14ac:dyDescent="0.3">
      <c r="A2433" s="13" t="s">
        <v>423</v>
      </c>
      <c r="B2433" s="13" t="s">
        <v>7100</v>
      </c>
      <c r="C2433" s="13" t="s">
        <v>7099</v>
      </c>
      <c r="D2433" s="13" t="s">
        <v>10372</v>
      </c>
      <c r="E2433" s="13"/>
      <c r="F2433" s="13"/>
      <c r="G2433" t="str">
        <f ca="1">IFERROR(
   IF(
      TODAY() - _xlfn.XLOOKUP(C2433, Historico_de_ventas!F:F, Historico_de_ventas!C:C, "") &lt;= 90,
      "activo",
      "inactivo"
   ),
   "Nuevo Cliente"
)</f>
        <v>Nuevo Cliente</v>
      </c>
    </row>
    <row r="2434" spans="1:7" ht="28.8" hidden="1" x14ac:dyDescent="0.3">
      <c r="A2434" s="13"/>
      <c r="B2434" s="13" t="s">
        <v>8137</v>
      </c>
      <c r="C2434" s="13" t="s">
        <v>5636</v>
      </c>
      <c r="D2434" s="13" t="s">
        <v>10372</v>
      </c>
      <c r="E2434" s="13"/>
      <c r="F2434" s="13"/>
      <c r="G2434" t="str">
        <f ca="1">IFERROR(
   IF(
      TODAY() - _xlfn.XLOOKUP(C2434, Historico_de_ventas!F:F, Historico_de_ventas!C:C, "") &lt;= 90,
      "activo",
      "inactivo"
   ),
   "Nuevo Cliente"
)</f>
        <v>Nuevo Cliente</v>
      </c>
    </row>
    <row r="2435" spans="1:7" hidden="1" x14ac:dyDescent="0.3">
      <c r="A2435" s="13"/>
      <c r="B2435" s="13"/>
      <c r="C2435" s="13" t="s">
        <v>13589</v>
      </c>
      <c r="D2435" s="13"/>
      <c r="E2435" s="13"/>
      <c r="F2435" s="13"/>
      <c r="G2435" t="str">
        <f ca="1">IFERROR(
   IF(
      TODAY() - _xlfn.XLOOKUP(C2435, Historico_de_ventas!F:F, Historico_de_ventas!C:C, "") &lt;= 90,
      "activo",
      "inactivo"
   ),
   "Nuevo Cliente"
)</f>
        <v>Nuevo Cliente</v>
      </c>
    </row>
    <row r="2436" spans="1:7" hidden="1" x14ac:dyDescent="0.3">
      <c r="A2436" s="13"/>
      <c r="B2436" s="13" t="s">
        <v>10790</v>
      </c>
      <c r="C2436" s="13" t="s">
        <v>8768</v>
      </c>
      <c r="D2436" s="13" t="s">
        <v>10372</v>
      </c>
      <c r="E2436" s="13"/>
      <c r="F2436" s="13"/>
      <c r="G2436" t="str">
        <f ca="1">IFERROR(
   IF(
      TODAY() - _xlfn.XLOOKUP(C2436, Historico_de_ventas!F:F, Historico_de_ventas!C:C, "") &lt;= 90,
      "activo",
      "inactivo"
   ),
   "Nuevo Cliente"
)</f>
        <v>Nuevo Cliente</v>
      </c>
    </row>
    <row r="2437" spans="1:7" ht="43.2" hidden="1" x14ac:dyDescent="0.3">
      <c r="A2437" s="13"/>
      <c r="B2437" s="13" t="s">
        <v>13590</v>
      </c>
      <c r="C2437" s="13" t="s">
        <v>13591</v>
      </c>
      <c r="D2437" s="13" t="s">
        <v>10372</v>
      </c>
      <c r="E2437" s="13" t="s">
        <v>13021</v>
      </c>
      <c r="F2437" s="13"/>
      <c r="G2437" t="str">
        <f ca="1">IFERROR(
   IF(
      TODAY() - _xlfn.XLOOKUP(C2437, Historico_de_ventas!F:F, Historico_de_ventas!C:C, "") &lt;= 90,
      "activo",
      "inactivo"
   ),
   "Nuevo Cliente"
)</f>
        <v>inactivo</v>
      </c>
    </row>
    <row r="2438" spans="1:7" ht="28.8" hidden="1" x14ac:dyDescent="0.3">
      <c r="A2438" s="13" t="s">
        <v>184</v>
      </c>
      <c r="B2438" s="13" t="s">
        <v>10791</v>
      </c>
      <c r="C2438" s="13" t="s">
        <v>8769</v>
      </c>
      <c r="D2438" s="13" t="s">
        <v>10372</v>
      </c>
      <c r="E2438" s="13"/>
      <c r="F2438" s="13"/>
      <c r="G2438" t="str">
        <f ca="1">IFERROR(
   IF(
      TODAY() - _xlfn.XLOOKUP(C2438, Historico_de_ventas!F:F, Historico_de_ventas!C:C, "") &lt;= 90,
      "activo",
      "inactivo"
   ),
   "Nuevo Cliente"
)</f>
        <v>Nuevo Cliente</v>
      </c>
    </row>
    <row r="2439" spans="1:7" ht="28.8" hidden="1" x14ac:dyDescent="0.3">
      <c r="A2439" s="13" t="s">
        <v>938</v>
      </c>
      <c r="B2439" s="13" t="s">
        <v>6860</v>
      </c>
      <c r="C2439" s="13" t="s">
        <v>6859</v>
      </c>
      <c r="D2439" s="13" t="s">
        <v>10372</v>
      </c>
      <c r="E2439" s="13"/>
      <c r="F2439" s="13"/>
      <c r="G2439" t="str">
        <f ca="1">IFERROR(
   IF(
      TODAY() - _xlfn.XLOOKUP(C2439, Historico_de_ventas!F:F, Historico_de_ventas!C:C, "") &lt;= 90,
      "activo",
      "inactivo"
   ),
   "Nuevo Cliente"
)</f>
        <v>Nuevo Cliente</v>
      </c>
    </row>
    <row r="2440" spans="1:7" hidden="1" x14ac:dyDescent="0.3">
      <c r="A2440" s="13" t="s">
        <v>144</v>
      </c>
      <c r="B2440" s="13" t="s">
        <v>6693</v>
      </c>
      <c r="C2440" s="13" t="s">
        <v>6692</v>
      </c>
      <c r="D2440" s="13" t="s">
        <v>10372</v>
      </c>
      <c r="E2440" s="13"/>
      <c r="F2440" s="13"/>
      <c r="G2440" t="str">
        <f ca="1">IFERROR(
   IF(
      TODAY() - _xlfn.XLOOKUP(C2440, Historico_de_ventas!F:F, Historico_de_ventas!C:C, "") &lt;= 90,
      "activo",
      "inactivo"
   ),
   "Nuevo Cliente"
)</f>
        <v>Nuevo Cliente</v>
      </c>
    </row>
    <row r="2441" spans="1:7" ht="28.8" hidden="1" x14ac:dyDescent="0.3">
      <c r="A2441" s="13" t="s">
        <v>401</v>
      </c>
      <c r="B2441" s="13" t="s">
        <v>10792</v>
      </c>
      <c r="C2441" s="13" t="s">
        <v>8770</v>
      </c>
      <c r="D2441" s="13" t="s">
        <v>10372</v>
      </c>
      <c r="E2441" s="13"/>
      <c r="F2441" s="13"/>
      <c r="G2441" t="str">
        <f ca="1">IFERROR(
   IF(
      TODAY() - _xlfn.XLOOKUP(C2441, Historico_de_ventas!F:F, Historico_de_ventas!C:C, "") &lt;= 90,
      "activo",
      "inactivo"
   ),
   "Nuevo Cliente"
)</f>
        <v>Nuevo Cliente</v>
      </c>
    </row>
    <row r="2442" spans="1:7" hidden="1" x14ac:dyDescent="0.3">
      <c r="A2442" s="13" t="s">
        <v>49</v>
      </c>
      <c r="B2442" s="13" t="s">
        <v>3940</v>
      </c>
      <c r="C2442" s="13" t="s">
        <v>3939</v>
      </c>
      <c r="D2442" s="13" t="s">
        <v>10372</v>
      </c>
      <c r="E2442" s="13"/>
      <c r="F2442" s="13"/>
      <c r="G2442" t="str">
        <f ca="1">IFERROR(
   IF(
      TODAY() - _xlfn.XLOOKUP(C2442, Historico_de_ventas!F:F, Historico_de_ventas!C:C, "") &lt;= 90,
      "activo",
      "inactivo"
   ),
   "Nuevo Cliente"
)</f>
        <v>Nuevo Cliente</v>
      </c>
    </row>
    <row r="2443" spans="1:7" hidden="1" x14ac:dyDescent="0.3">
      <c r="A2443" s="13"/>
      <c r="B2443" s="13"/>
      <c r="C2443" s="13" t="s">
        <v>13592</v>
      </c>
      <c r="D2443" s="13"/>
      <c r="E2443" s="13"/>
      <c r="F2443" s="13"/>
      <c r="G2443" t="str">
        <f ca="1">IFERROR(
   IF(
      TODAY() - _xlfn.XLOOKUP(C2443, Historico_de_ventas!F:F, Historico_de_ventas!C:C, "") &lt;= 90,
      "activo",
      "inactivo"
   ),
   "Nuevo Cliente"
)</f>
        <v>Nuevo Cliente</v>
      </c>
    </row>
    <row r="2444" spans="1:7" ht="28.8" hidden="1" x14ac:dyDescent="0.3">
      <c r="A2444" s="13" t="s">
        <v>487</v>
      </c>
      <c r="B2444" s="13" t="s">
        <v>1341</v>
      </c>
      <c r="C2444" s="13" t="s">
        <v>486</v>
      </c>
      <c r="D2444" s="13" t="s">
        <v>10372</v>
      </c>
      <c r="E2444" s="13"/>
      <c r="F2444" s="13"/>
      <c r="G2444" t="str">
        <f ca="1">IFERROR(
   IF(
      TODAY() - _xlfn.XLOOKUP(C2444, Historico_de_ventas!F:F, Historico_de_ventas!C:C, "") &lt;= 90,
      "activo",
      "inactivo"
   ),
   "Nuevo Cliente"
)</f>
        <v>Nuevo Cliente</v>
      </c>
    </row>
    <row r="2445" spans="1:7" ht="28.8" hidden="1" x14ac:dyDescent="0.3">
      <c r="A2445" s="13" t="s">
        <v>512</v>
      </c>
      <c r="B2445" s="13" t="s">
        <v>8129</v>
      </c>
      <c r="C2445" s="13" t="s">
        <v>8128</v>
      </c>
      <c r="D2445" s="13" t="s">
        <v>10372</v>
      </c>
      <c r="E2445" s="13"/>
      <c r="F2445" s="13"/>
      <c r="G2445" t="str">
        <f ca="1">IFERROR(
   IF(
      TODAY() - _xlfn.XLOOKUP(C2445, Historico_de_ventas!F:F, Historico_de_ventas!C:C, "") &lt;= 90,
      "activo",
      "inactivo"
   ),
   "Nuevo Cliente"
)</f>
        <v>Nuevo Cliente</v>
      </c>
    </row>
    <row r="2446" spans="1:7" hidden="1" x14ac:dyDescent="0.3">
      <c r="A2446" s="13" t="s">
        <v>49</v>
      </c>
      <c r="B2446" s="13" t="s">
        <v>1197</v>
      </c>
      <c r="C2446" s="13" t="s">
        <v>1196</v>
      </c>
      <c r="D2446" s="13" t="s">
        <v>10372</v>
      </c>
      <c r="E2446" s="13"/>
      <c r="F2446" s="13"/>
      <c r="G2446" t="str">
        <f ca="1">IFERROR(
   IF(
      TODAY() - _xlfn.XLOOKUP(C2446, Historico_de_ventas!F:F, Historico_de_ventas!C:C, "") &lt;= 90,
      "activo",
      "inactivo"
   ),
   "Nuevo Cliente"
)</f>
        <v>Nuevo Cliente</v>
      </c>
    </row>
    <row r="2447" spans="1:7" ht="28.8" hidden="1" x14ac:dyDescent="0.3">
      <c r="A2447" s="13"/>
      <c r="B2447" s="13" t="s">
        <v>13593</v>
      </c>
      <c r="C2447" s="13" t="s">
        <v>13594</v>
      </c>
      <c r="D2447" s="13"/>
      <c r="E2447" s="13"/>
      <c r="F2447" s="13" t="s">
        <v>13595</v>
      </c>
      <c r="G2447" t="str">
        <f ca="1">IFERROR(
   IF(
      TODAY() - _xlfn.XLOOKUP(C2447, Historico_de_ventas!F:F, Historico_de_ventas!C:C, "") &lt;= 90,
      "activo",
      "inactivo"
   ),
   "Nuevo Cliente"
)</f>
        <v>inactivo</v>
      </c>
    </row>
    <row r="2448" spans="1:7" ht="28.8" hidden="1" x14ac:dyDescent="0.3">
      <c r="A2448" s="13" t="s">
        <v>40</v>
      </c>
      <c r="B2448" s="13" t="s">
        <v>1148</v>
      </c>
      <c r="C2448" s="13" t="s">
        <v>1147</v>
      </c>
      <c r="D2448" s="13" t="s">
        <v>10372</v>
      </c>
      <c r="E2448" s="13"/>
      <c r="F2448" s="13"/>
      <c r="G2448" t="str">
        <f ca="1">IFERROR(
   IF(
      TODAY() - _xlfn.XLOOKUP(C2448, Historico_de_ventas!F:F, Historico_de_ventas!C:C, "") &lt;= 90,
      "activo",
      "inactivo"
   ),
   "Nuevo Cliente"
)</f>
        <v>Nuevo Cliente</v>
      </c>
    </row>
    <row r="2449" spans="1:7" ht="28.8" hidden="1" x14ac:dyDescent="0.3">
      <c r="A2449" s="13" t="s">
        <v>127</v>
      </c>
      <c r="B2449" s="13" t="s">
        <v>3486</v>
      </c>
      <c r="C2449" s="13" t="s">
        <v>1980</v>
      </c>
      <c r="D2449" s="13" t="s">
        <v>10372</v>
      </c>
      <c r="E2449" s="13"/>
      <c r="F2449" s="13"/>
      <c r="G2449" t="str">
        <f ca="1">IFERROR(
   IF(
      TODAY() - _xlfn.XLOOKUP(C2449, Historico_de_ventas!F:F, Historico_de_ventas!C:C, "") &lt;= 90,
      "activo",
      "inactivo"
   ),
   "Nuevo Cliente"
)</f>
        <v>inactivo</v>
      </c>
    </row>
    <row r="2450" spans="1:7" hidden="1" x14ac:dyDescent="0.3">
      <c r="A2450" s="13"/>
      <c r="B2450" s="13" t="s">
        <v>4719</v>
      </c>
      <c r="C2450" s="13" t="s">
        <v>1715</v>
      </c>
      <c r="D2450" s="13" t="s">
        <v>10372</v>
      </c>
      <c r="E2450" s="13"/>
      <c r="F2450" s="13"/>
      <c r="G2450" t="str">
        <f ca="1">IFERROR(
   IF(
      TODAY() - _xlfn.XLOOKUP(C2450, Historico_de_ventas!F:F, Historico_de_ventas!C:C, "") &lt;= 90,
      "activo",
      "inactivo"
   ),
   "Nuevo Cliente"
)</f>
        <v>Nuevo Cliente</v>
      </c>
    </row>
    <row r="2451" spans="1:7" hidden="1" x14ac:dyDescent="0.3">
      <c r="A2451" s="13"/>
      <c r="B2451" s="13" t="s">
        <v>1011</v>
      </c>
      <c r="C2451" s="13" t="s">
        <v>939</v>
      </c>
      <c r="D2451" s="13" t="s">
        <v>10372</v>
      </c>
      <c r="E2451" s="13"/>
      <c r="F2451" s="13"/>
      <c r="G2451" t="str">
        <f ca="1">IFERROR(
   IF(
      TODAY() - _xlfn.XLOOKUP(C2451, Historico_de_ventas!F:F, Historico_de_ventas!C:C, "") &lt;= 90,
      "activo",
      "inactivo"
   ),
   "Nuevo Cliente"
)</f>
        <v>inactivo</v>
      </c>
    </row>
    <row r="2452" spans="1:7" hidden="1" x14ac:dyDescent="0.3">
      <c r="A2452" s="13" t="s">
        <v>6</v>
      </c>
      <c r="B2452" s="13" t="s">
        <v>8135</v>
      </c>
      <c r="C2452" s="13" t="s">
        <v>4711</v>
      </c>
      <c r="D2452" s="13" t="s">
        <v>10372</v>
      </c>
      <c r="E2452" s="13"/>
      <c r="F2452" s="13"/>
      <c r="G2452" t="str">
        <f ca="1">IFERROR(
   IF(
      TODAY() - _xlfn.XLOOKUP(C2452, Historico_de_ventas!F:F, Historico_de_ventas!C:C, "") &lt;= 90,
      "activo",
      "inactivo"
   ),
   "Nuevo Cliente"
)</f>
        <v>Nuevo Cliente</v>
      </c>
    </row>
    <row r="2453" spans="1:7" hidden="1" x14ac:dyDescent="0.3">
      <c r="A2453" s="13" t="s">
        <v>69</v>
      </c>
      <c r="B2453" s="13" t="s">
        <v>10793</v>
      </c>
      <c r="C2453" s="13" t="s">
        <v>8771</v>
      </c>
      <c r="D2453" s="13" t="s">
        <v>10372</v>
      </c>
      <c r="E2453" s="13"/>
      <c r="F2453" s="13"/>
      <c r="G2453" t="str">
        <f ca="1">IFERROR(
   IF(
      TODAY() - _xlfn.XLOOKUP(C2453, Historico_de_ventas!F:F, Historico_de_ventas!C:C, "") &lt;= 90,
      "activo",
      "inactivo"
   ),
   "Nuevo Cliente"
)</f>
        <v>Nuevo Cliente</v>
      </c>
    </row>
    <row r="2454" spans="1:7" hidden="1" x14ac:dyDescent="0.3">
      <c r="A2454" s="13" t="s">
        <v>56</v>
      </c>
      <c r="B2454" s="13"/>
      <c r="C2454" s="13" t="s">
        <v>4351</v>
      </c>
      <c r="D2454" s="13" t="s">
        <v>10372</v>
      </c>
      <c r="E2454" s="13"/>
      <c r="F2454" s="13"/>
      <c r="G2454" t="str">
        <f ca="1">IFERROR(
   IF(
      TODAY() - _xlfn.XLOOKUP(C2454, Historico_de_ventas!F:F, Historico_de_ventas!C:C, "") &lt;= 90,
      "activo",
      "inactivo"
   ),
   "Nuevo Cliente"
)</f>
        <v>Nuevo Cliente</v>
      </c>
    </row>
    <row r="2455" spans="1:7" ht="28.8" hidden="1" x14ac:dyDescent="0.3">
      <c r="A2455" s="13" t="s">
        <v>6813</v>
      </c>
      <c r="B2455" s="13" t="s">
        <v>6812</v>
      </c>
      <c r="C2455" s="13" t="s">
        <v>6811</v>
      </c>
      <c r="D2455" s="13" t="s">
        <v>10372</v>
      </c>
      <c r="E2455" s="13"/>
      <c r="F2455" s="13"/>
      <c r="G2455" t="str">
        <f ca="1">IFERROR(
   IF(
      TODAY() - _xlfn.XLOOKUP(C2455, Historico_de_ventas!F:F, Historico_de_ventas!C:C, "") &lt;= 90,
      "activo",
      "inactivo"
   ),
   "Nuevo Cliente"
)</f>
        <v>Nuevo Cliente</v>
      </c>
    </row>
    <row r="2456" spans="1:7" hidden="1" x14ac:dyDescent="0.3">
      <c r="A2456" s="13"/>
      <c r="B2456" s="13" t="s">
        <v>8133</v>
      </c>
      <c r="C2456" s="13" t="s">
        <v>2134</v>
      </c>
      <c r="D2456" s="13" t="s">
        <v>10372</v>
      </c>
      <c r="E2456" s="13"/>
      <c r="F2456" s="13"/>
      <c r="G2456" t="str">
        <f ca="1">IFERROR(
   IF(
      TODAY() - _xlfn.XLOOKUP(C2456, Historico_de_ventas!F:F, Historico_de_ventas!C:C, "") &lt;= 90,
      "activo",
      "inactivo"
   ),
   "Nuevo Cliente"
)</f>
        <v>Nuevo Cliente</v>
      </c>
    </row>
    <row r="2457" spans="1:7" hidden="1" x14ac:dyDescent="0.3">
      <c r="A2457" s="13"/>
      <c r="B2457" s="13"/>
      <c r="C2457" s="13" t="s">
        <v>8772</v>
      </c>
      <c r="D2457" s="13"/>
      <c r="E2457" s="13"/>
      <c r="F2457" s="13"/>
      <c r="G2457" t="str">
        <f ca="1">IFERROR(
   IF(
      TODAY() - _xlfn.XLOOKUP(C2457, Historico_de_ventas!F:F, Historico_de_ventas!C:C, "") &lt;= 90,
      "activo",
      "inactivo"
   ),
   "Nuevo Cliente"
)</f>
        <v>Nuevo Cliente</v>
      </c>
    </row>
    <row r="2458" spans="1:7" ht="28.8" hidden="1" x14ac:dyDescent="0.3">
      <c r="A2458" s="13" t="s">
        <v>1053</v>
      </c>
      <c r="B2458" s="13" t="s">
        <v>10794</v>
      </c>
      <c r="C2458" s="13" t="s">
        <v>615</v>
      </c>
      <c r="D2458" s="13" t="s">
        <v>10372</v>
      </c>
      <c r="E2458" s="13"/>
      <c r="F2458" s="13"/>
      <c r="G2458" t="str">
        <f ca="1">IFERROR(
   IF(
      TODAY() - _xlfn.XLOOKUP(C2458, Historico_de_ventas!F:F, Historico_de_ventas!C:C, "") &lt;= 90,
      "activo",
      "inactivo"
   ),
   "Nuevo Cliente"
)</f>
        <v>inactivo</v>
      </c>
    </row>
    <row r="2459" spans="1:7" ht="28.8" hidden="1" x14ac:dyDescent="0.3">
      <c r="A2459" s="13" t="s">
        <v>451</v>
      </c>
      <c r="B2459" s="13" t="s">
        <v>3302</v>
      </c>
      <c r="C2459" s="13" t="s">
        <v>12079</v>
      </c>
      <c r="D2459" s="13" t="s">
        <v>10372</v>
      </c>
      <c r="E2459" s="13"/>
      <c r="F2459" s="13"/>
      <c r="G2459" t="str">
        <f ca="1">IFERROR(
   IF(
      TODAY() - _xlfn.XLOOKUP(C2459, Historico_de_ventas!F:F, Historico_de_ventas!C:C, "") &lt;= 90,
      "activo",
      "inactivo"
   ),
   "Nuevo Cliente"
)</f>
        <v>inactivo</v>
      </c>
    </row>
    <row r="2460" spans="1:7" hidden="1" x14ac:dyDescent="0.3">
      <c r="A2460" s="13" t="s">
        <v>6</v>
      </c>
      <c r="B2460" s="13"/>
      <c r="C2460" s="13" t="s">
        <v>4642</v>
      </c>
      <c r="D2460" s="13" t="s">
        <v>10372</v>
      </c>
      <c r="E2460" s="13"/>
      <c r="F2460" s="13"/>
      <c r="G2460" t="str">
        <f ca="1">IFERROR(
   IF(
      TODAY() - _xlfn.XLOOKUP(C2460, Historico_de_ventas!F:F, Historico_de_ventas!C:C, "") &lt;= 90,
      "activo",
      "inactivo"
   ),
   "Nuevo Cliente"
)</f>
        <v>Nuevo Cliente</v>
      </c>
    </row>
    <row r="2461" spans="1:7" hidden="1" x14ac:dyDescent="0.3">
      <c r="A2461" s="13"/>
      <c r="B2461" s="13" t="s">
        <v>8131</v>
      </c>
      <c r="C2461" s="13" t="s">
        <v>4467</v>
      </c>
      <c r="D2461" s="13" t="s">
        <v>10372</v>
      </c>
      <c r="E2461" s="13"/>
      <c r="F2461" s="13"/>
      <c r="G2461" t="str">
        <f ca="1">IFERROR(
   IF(
      TODAY() - _xlfn.XLOOKUP(C2461, Historico_de_ventas!F:F, Historico_de_ventas!C:C, "") &lt;= 90,
      "activo",
      "inactivo"
   ),
   "Nuevo Cliente"
)</f>
        <v>Nuevo Cliente</v>
      </c>
    </row>
    <row r="2462" spans="1:7" hidden="1" x14ac:dyDescent="0.3">
      <c r="A2462" s="13" t="s">
        <v>49</v>
      </c>
      <c r="B2462" s="13" t="s">
        <v>5506</v>
      </c>
      <c r="C2462" s="13" t="s">
        <v>5505</v>
      </c>
      <c r="D2462" s="13" t="s">
        <v>10372</v>
      </c>
      <c r="E2462" s="13"/>
      <c r="F2462" s="13"/>
      <c r="G2462" t="str">
        <f ca="1">IFERROR(
   IF(
      TODAY() - _xlfn.XLOOKUP(C2462, Historico_de_ventas!F:F, Historico_de_ventas!C:C, "") &lt;= 90,
      "activo",
      "inactivo"
   ),
   "Nuevo Cliente"
)</f>
        <v>Nuevo Cliente</v>
      </c>
    </row>
    <row r="2463" spans="1:7" hidden="1" x14ac:dyDescent="0.3">
      <c r="A2463" s="13"/>
      <c r="B2463" s="13"/>
      <c r="C2463" s="13" t="s">
        <v>6448</v>
      </c>
      <c r="D2463" s="13" t="s">
        <v>10372</v>
      </c>
      <c r="E2463" s="13"/>
      <c r="F2463" s="13"/>
      <c r="G2463" t="str">
        <f ca="1">IFERROR(
   IF(
      TODAY() - _xlfn.XLOOKUP(C2463, Historico_de_ventas!F:F, Historico_de_ventas!C:C, "") &lt;= 90,
      "activo",
      "inactivo"
   ),
   "Nuevo Cliente"
)</f>
        <v>Nuevo Cliente</v>
      </c>
    </row>
    <row r="2464" spans="1:7" hidden="1" x14ac:dyDescent="0.3">
      <c r="A2464" s="13" t="s">
        <v>6</v>
      </c>
      <c r="B2464" s="13" t="s">
        <v>3566</v>
      </c>
      <c r="C2464" s="13" t="s">
        <v>3345</v>
      </c>
      <c r="D2464" s="13" t="s">
        <v>10372</v>
      </c>
      <c r="E2464" s="13"/>
      <c r="F2464" s="13"/>
      <c r="G2464" t="str">
        <f ca="1">IFERROR(
   IF(
      TODAY() - _xlfn.XLOOKUP(C2464, Historico_de_ventas!F:F, Historico_de_ventas!C:C, "") &lt;= 90,
      "activo",
      "inactivo"
   ),
   "Nuevo Cliente"
)</f>
        <v>Nuevo Cliente</v>
      </c>
    </row>
    <row r="2465" spans="1:7" ht="28.8" hidden="1" x14ac:dyDescent="0.3">
      <c r="A2465" s="13"/>
      <c r="B2465" s="13"/>
      <c r="C2465" s="13" t="s">
        <v>6142</v>
      </c>
      <c r="D2465" s="13" t="s">
        <v>10372</v>
      </c>
      <c r="E2465" s="13" t="s">
        <v>13231</v>
      </c>
      <c r="F2465" s="13"/>
      <c r="G2465" t="str">
        <f ca="1">IFERROR(
   IF(
      TODAY() - _xlfn.XLOOKUP(C2465, Historico_de_ventas!F:F, Historico_de_ventas!C:C, "") &lt;= 90,
      "activo",
      "inactivo"
   ),
   "Nuevo Cliente"
)</f>
        <v>activo</v>
      </c>
    </row>
    <row r="2466" spans="1:7" ht="28.8" hidden="1" x14ac:dyDescent="0.3">
      <c r="A2466" s="13" t="s">
        <v>8127</v>
      </c>
      <c r="B2466" s="13" t="s">
        <v>10795</v>
      </c>
      <c r="C2466" s="13" t="s">
        <v>8126</v>
      </c>
      <c r="D2466" s="13" t="s">
        <v>10372</v>
      </c>
      <c r="E2466" s="13"/>
      <c r="F2466" s="13"/>
      <c r="G2466" t="str">
        <f ca="1">IFERROR(
   IF(
      TODAY() - _xlfn.XLOOKUP(C2466, Historico_de_ventas!F:F, Historico_de_ventas!C:C, "") &lt;= 90,
      "activo",
      "inactivo"
   ),
   "Nuevo Cliente"
)</f>
        <v>activo</v>
      </c>
    </row>
    <row r="2467" spans="1:7" hidden="1" x14ac:dyDescent="0.3">
      <c r="A2467" s="13" t="s">
        <v>115</v>
      </c>
      <c r="B2467" s="13" t="s">
        <v>4109</v>
      </c>
      <c r="C2467" s="13" t="s">
        <v>3728</v>
      </c>
      <c r="D2467" s="13" t="s">
        <v>10372</v>
      </c>
      <c r="E2467" s="13"/>
      <c r="F2467" s="13"/>
      <c r="G2467" t="str">
        <f ca="1">IFERROR(
   IF(
      TODAY() - _xlfn.XLOOKUP(C2467, Historico_de_ventas!F:F, Historico_de_ventas!C:C, "") &lt;= 90,
      "activo",
      "inactivo"
   ),
   "Nuevo Cliente"
)</f>
        <v>Nuevo Cliente</v>
      </c>
    </row>
    <row r="2468" spans="1:7" ht="28.8" hidden="1" x14ac:dyDescent="0.3">
      <c r="A2468" s="13" t="s">
        <v>316</v>
      </c>
      <c r="B2468" s="13" t="s">
        <v>10796</v>
      </c>
      <c r="C2468" s="13" t="s">
        <v>8773</v>
      </c>
      <c r="D2468" s="13" t="s">
        <v>10372</v>
      </c>
      <c r="E2468" s="13"/>
      <c r="F2468" s="13"/>
      <c r="G2468" t="str">
        <f ca="1">IFERROR(
   IF(
      TODAY() - _xlfn.XLOOKUP(C2468, Historico_de_ventas!F:F, Historico_de_ventas!C:C, "") &lt;= 90,
      "activo",
      "inactivo"
   ),
   "Nuevo Cliente"
)</f>
        <v>Nuevo Cliente</v>
      </c>
    </row>
    <row r="2469" spans="1:7" ht="28.8" hidden="1" x14ac:dyDescent="0.3">
      <c r="A2469" s="13" t="s">
        <v>106</v>
      </c>
      <c r="B2469" s="13" t="s">
        <v>10797</v>
      </c>
      <c r="C2469" s="13" t="s">
        <v>8774</v>
      </c>
      <c r="D2469" s="13" t="s">
        <v>10372</v>
      </c>
      <c r="E2469" s="13"/>
      <c r="F2469" s="13"/>
      <c r="G2469" t="str">
        <f ca="1">IFERROR(
   IF(
      TODAY() - _xlfn.XLOOKUP(C2469, Historico_de_ventas!F:F, Historico_de_ventas!C:C, "") &lt;= 90,
      "activo",
      "inactivo"
   ),
   "Nuevo Cliente"
)</f>
        <v>Nuevo Cliente</v>
      </c>
    </row>
    <row r="2470" spans="1:7" hidden="1" x14ac:dyDescent="0.3">
      <c r="A2470" s="13" t="s">
        <v>69</v>
      </c>
      <c r="B2470" s="13" t="s">
        <v>10798</v>
      </c>
      <c r="C2470" s="13" t="s">
        <v>8775</v>
      </c>
      <c r="D2470" s="13" t="s">
        <v>10372</v>
      </c>
      <c r="E2470" s="13"/>
      <c r="F2470" s="13"/>
      <c r="G2470" t="str">
        <f ca="1">IFERROR(
   IF(
      TODAY() - _xlfn.XLOOKUP(C2470, Historico_de_ventas!F:F, Historico_de_ventas!C:C, "") &lt;= 90,
      "activo",
      "inactivo"
   ),
   "Nuevo Cliente"
)</f>
        <v>Nuevo Cliente</v>
      </c>
    </row>
    <row r="2471" spans="1:7" hidden="1" x14ac:dyDescent="0.3">
      <c r="A2471" s="13"/>
      <c r="B2471" s="13"/>
      <c r="C2471" s="13" t="s">
        <v>4478</v>
      </c>
      <c r="D2471" s="13" t="s">
        <v>10372</v>
      </c>
      <c r="E2471" s="13"/>
      <c r="F2471" s="13"/>
      <c r="G2471" t="str">
        <f ca="1">IFERROR(
   IF(
      TODAY() - _xlfn.XLOOKUP(C2471, Historico_de_ventas!F:F, Historico_de_ventas!C:C, "") &lt;= 90,
      "activo",
      "inactivo"
   ),
   "Nuevo Cliente"
)</f>
        <v>Nuevo Cliente</v>
      </c>
    </row>
    <row r="2472" spans="1:7" hidden="1" x14ac:dyDescent="0.3">
      <c r="A2472" s="13"/>
      <c r="B2472" s="13"/>
      <c r="C2472" s="13" t="s">
        <v>8776</v>
      </c>
      <c r="D2472" s="13"/>
      <c r="E2472" s="13"/>
      <c r="F2472" s="13"/>
      <c r="G2472" t="str">
        <f ca="1">IFERROR(
   IF(
      TODAY() - _xlfn.XLOOKUP(C2472, Historico_de_ventas!F:F, Historico_de_ventas!C:C, "") &lt;= 90,
      "activo",
      "inactivo"
   ),
   "Nuevo Cliente"
)</f>
        <v>inactivo</v>
      </c>
    </row>
    <row r="2473" spans="1:7" ht="28.8" hidden="1" x14ac:dyDescent="0.3">
      <c r="A2473" s="13" t="s">
        <v>3049</v>
      </c>
      <c r="B2473" s="13" t="s">
        <v>13596</v>
      </c>
      <c r="C2473" s="13" t="s">
        <v>8776</v>
      </c>
      <c r="D2473" s="13" t="s">
        <v>10372</v>
      </c>
      <c r="E2473" s="13"/>
      <c r="F2473" s="13"/>
      <c r="G2473" t="str">
        <f ca="1">IFERROR(
   IF(
      TODAY() - _xlfn.XLOOKUP(C2473, Historico_de_ventas!F:F, Historico_de_ventas!C:C, "") &lt;= 90,
      "activo",
      "inactivo"
   ),
   "Nuevo Cliente"
)</f>
        <v>inactivo</v>
      </c>
    </row>
    <row r="2474" spans="1:7" ht="28.8" hidden="1" x14ac:dyDescent="0.3">
      <c r="A2474" s="13" t="s">
        <v>463</v>
      </c>
      <c r="B2474" s="13" t="s">
        <v>462</v>
      </c>
      <c r="C2474" s="13" t="s">
        <v>461</v>
      </c>
      <c r="D2474" s="13" t="s">
        <v>10372</v>
      </c>
      <c r="E2474" s="13"/>
      <c r="F2474" s="13"/>
      <c r="G2474" t="str">
        <f ca="1">IFERROR(
   IF(
      TODAY() - _xlfn.XLOOKUP(C2474, Historico_de_ventas!F:F, Historico_de_ventas!C:C, "") &lt;= 90,
      "activo",
      "inactivo"
   ),
   "Nuevo Cliente"
)</f>
        <v>Nuevo Cliente</v>
      </c>
    </row>
    <row r="2475" spans="1:7" hidden="1" x14ac:dyDescent="0.3">
      <c r="A2475" s="13"/>
      <c r="B2475" s="13"/>
      <c r="C2475" s="13" t="s">
        <v>4860</v>
      </c>
      <c r="D2475" s="13" t="s">
        <v>10372</v>
      </c>
      <c r="E2475" s="13"/>
      <c r="F2475" s="13"/>
      <c r="G2475" t="str">
        <f ca="1">IFERROR(
   IF(
      TODAY() - _xlfn.XLOOKUP(C2475, Historico_de_ventas!F:F, Historico_de_ventas!C:C, "") &lt;= 90,
      "activo",
      "inactivo"
   ),
   "Nuevo Cliente"
)</f>
        <v>Nuevo Cliente</v>
      </c>
    </row>
    <row r="2476" spans="1:7" ht="28.8" hidden="1" x14ac:dyDescent="0.3">
      <c r="A2476" s="13"/>
      <c r="B2476" s="13" t="s">
        <v>10789</v>
      </c>
      <c r="C2476" s="13" t="s">
        <v>5152</v>
      </c>
      <c r="D2476" s="13" t="s">
        <v>10372</v>
      </c>
      <c r="E2476" s="13"/>
      <c r="F2476" s="13"/>
      <c r="G2476" t="str">
        <f ca="1">IFERROR(
   IF(
      TODAY() - _xlfn.XLOOKUP(C2476, Historico_de_ventas!F:F, Historico_de_ventas!C:C, "") &lt;= 90,
      "activo",
      "inactivo"
   ),
   "Nuevo Cliente"
)</f>
        <v>Nuevo Cliente</v>
      </c>
    </row>
    <row r="2477" spans="1:7" hidden="1" x14ac:dyDescent="0.3">
      <c r="A2477" s="13" t="s">
        <v>49</v>
      </c>
      <c r="B2477" s="13" t="s">
        <v>7192</v>
      </c>
      <c r="C2477" s="13" t="s">
        <v>7191</v>
      </c>
      <c r="D2477" s="13" t="s">
        <v>10372</v>
      </c>
      <c r="E2477" s="13"/>
      <c r="F2477" s="13"/>
      <c r="G2477" t="str">
        <f ca="1">IFERROR(
   IF(
      TODAY() - _xlfn.XLOOKUP(C2477, Historico_de_ventas!F:F, Historico_de_ventas!C:C, "") &lt;= 90,
      "activo",
      "inactivo"
   ),
   "Nuevo Cliente"
)</f>
        <v>Nuevo Cliente</v>
      </c>
    </row>
    <row r="2478" spans="1:7" ht="28.8" hidden="1" x14ac:dyDescent="0.3">
      <c r="A2478" s="13"/>
      <c r="B2478" s="13" t="s">
        <v>6774</v>
      </c>
      <c r="C2478" s="13" t="s">
        <v>4567</v>
      </c>
      <c r="D2478" s="13" t="s">
        <v>10372</v>
      </c>
      <c r="E2478" s="13"/>
      <c r="F2478" s="13"/>
      <c r="G2478" t="str">
        <f ca="1">IFERROR(
   IF(
      TODAY() - _xlfn.XLOOKUP(C2478, Historico_de_ventas!F:F, Historico_de_ventas!C:C, "") &lt;= 90,
      "activo",
      "inactivo"
   ),
   "Nuevo Cliente"
)</f>
        <v>Nuevo Cliente</v>
      </c>
    </row>
    <row r="2479" spans="1:7" hidden="1" x14ac:dyDescent="0.3">
      <c r="A2479" s="13" t="s">
        <v>720</v>
      </c>
      <c r="B2479" s="13" t="s">
        <v>7100</v>
      </c>
      <c r="C2479" s="13" t="s">
        <v>6158</v>
      </c>
      <c r="D2479" s="13" t="s">
        <v>10372</v>
      </c>
      <c r="E2479" s="13"/>
      <c r="F2479" s="13"/>
      <c r="G2479" t="str">
        <f ca="1">IFERROR(
   IF(
      TODAY() - _xlfn.XLOOKUP(C2479, Historico_de_ventas!F:F, Historico_de_ventas!C:C, "") &lt;= 90,
      "activo",
      "inactivo"
   ),
   "Nuevo Cliente"
)</f>
        <v>Nuevo Cliente</v>
      </c>
    </row>
    <row r="2480" spans="1:7" hidden="1" x14ac:dyDescent="0.3">
      <c r="A2480" s="13" t="s">
        <v>49</v>
      </c>
      <c r="B2480" s="13"/>
      <c r="C2480" s="13" t="s">
        <v>6622</v>
      </c>
      <c r="D2480" s="13" t="s">
        <v>10372</v>
      </c>
      <c r="E2480" s="13"/>
      <c r="F2480" s="13"/>
      <c r="G2480" t="str">
        <f ca="1">IFERROR(
   IF(
      TODAY() - _xlfn.XLOOKUP(C2480, Historico_de_ventas!F:F, Historico_de_ventas!C:C, "") &lt;= 90,
      "activo",
      "inactivo"
   ),
   "Nuevo Cliente"
)</f>
        <v>Nuevo Cliente</v>
      </c>
    </row>
    <row r="2481" spans="1:7" ht="28.8" hidden="1" x14ac:dyDescent="0.3">
      <c r="A2481" s="13" t="s">
        <v>5</v>
      </c>
      <c r="B2481" s="13" t="s">
        <v>10799</v>
      </c>
      <c r="C2481" s="13" t="s">
        <v>8777</v>
      </c>
      <c r="D2481" s="13" t="s">
        <v>10372</v>
      </c>
      <c r="E2481" s="13"/>
      <c r="F2481" s="13"/>
      <c r="G2481" t="str">
        <f ca="1">IFERROR(
   IF(
      TODAY() - _xlfn.XLOOKUP(C2481, Historico_de_ventas!F:F, Historico_de_ventas!C:C, "") &lt;= 90,
      "activo",
      "inactivo"
   ),
   "Nuevo Cliente"
)</f>
        <v>Nuevo Cliente</v>
      </c>
    </row>
    <row r="2482" spans="1:7" ht="28.8" hidden="1" x14ac:dyDescent="0.3">
      <c r="A2482" s="13" t="s">
        <v>814</v>
      </c>
      <c r="B2482" s="13" t="s">
        <v>2123</v>
      </c>
      <c r="C2482" s="13" t="s">
        <v>2122</v>
      </c>
      <c r="D2482" s="13" t="s">
        <v>10372</v>
      </c>
      <c r="E2482" s="13"/>
      <c r="F2482" s="13"/>
      <c r="G2482" t="str">
        <f ca="1">IFERROR(
   IF(
      TODAY() - _xlfn.XLOOKUP(C2482, Historico_de_ventas!F:F, Historico_de_ventas!C:C, "") &lt;= 90,
      "activo",
      "inactivo"
   ),
   "Nuevo Cliente"
)</f>
        <v>Nuevo Cliente</v>
      </c>
    </row>
    <row r="2483" spans="1:7" ht="43.2" hidden="1" x14ac:dyDescent="0.3">
      <c r="A2483" s="13" t="s">
        <v>327</v>
      </c>
      <c r="B2483" s="13" t="s">
        <v>13597</v>
      </c>
      <c r="C2483" s="13" t="s">
        <v>13598</v>
      </c>
      <c r="D2483" s="13" t="s">
        <v>10372</v>
      </c>
      <c r="E2483" s="13" t="s">
        <v>13021</v>
      </c>
      <c r="F2483" s="13"/>
      <c r="G2483" t="str">
        <f ca="1">IFERROR(
   IF(
      TODAY() - _xlfn.XLOOKUP(C2483, Historico_de_ventas!F:F, Historico_de_ventas!C:C, "") &lt;= 90,
      "activo",
      "inactivo"
   ),
   "Nuevo Cliente"
)</f>
        <v>inactivo</v>
      </c>
    </row>
    <row r="2484" spans="1:7" ht="28.8" hidden="1" x14ac:dyDescent="0.3">
      <c r="A2484" s="13" t="s">
        <v>2456</v>
      </c>
      <c r="B2484" s="13" t="s">
        <v>10800</v>
      </c>
      <c r="C2484" s="13" t="s">
        <v>8778</v>
      </c>
      <c r="D2484" s="13" t="s">
        <v>10372</v>
      </c>
      <c r="E2484" s="13"/>
      <c r="F2484" s="13"/>
      <c r="G2484" t="str">
        <f ca="1">IFERROR(
   IF(
      TODAY() - _xlfn.XLOOKUP(C2484, Historico_de_ventas!F:F, Historico_de_ventas!C:C, "") &lt;= 90,
      "activo",
      "inactivo"
   ),
   "Nuevo Cliente"
)</f>
        <v>Nuevo Cliente</v>
      </c>
    </row>
    <row r="2485" spans="1:7" hidden="1" x14ac:dyDescent="0.3">
      <c r="A2485" s="13"/>
      <c r="B2485" s="13" t="s">
        <v>6693</v>
      </c>
      <c r="C2485" s="13" t="s">
        <v>6489</v>
      </c>
      <c r="D2485" s="13" t="s">
        <v>10372</v>
      </c>
      <c r="E2485" s="13"/>
      <c r="F2485" s="13"/>
      <c r="G2485" t="str">
        <f ca="1">IFERROR(
   IF(
      TODAY() - _xlfn.XLOOKUP(C2485, Historico_de_ventas!F:F, Historico_de_ventas!C:C, "") &lt;= 90,
      "activo",
      "inactivo"
   ),
   "Nuevo Cliente"
)</f>
        <v>Nuevo Cliente</v>
      </c>
    </row>
    <row r="2486" spans="1:7" ht="28.8" hidden="1" x14ac:dyDescent="0.3">
      <c r="A2486" s="13" t="s">
        <v>336</v>
      </c>
      <c r="B2486" s="13" t="s">
        <v>1306</v>
      </c>
      <c r="C2486" s="13" t="s">
        <v>3504</v>
      </c>
      <c r="D2486" s="13" t="s">
        <v>10372</v>
      </c>
      <c r="E2486" s="13"/>
      <c r="F2486" s="13"/>
      <c r="G2486" t="str">
        <f ca="1">IFERROR(
   IF(
      TODAY() - _xlfn.XLOOKUP(C2486, Historico_de_ventas!F:F, Historico_de_ventas!C:C, "") &lt;= 90,
      "activo",
      "inactivo"
   ),
   "Nuevo Cliente"
)</f>
        <v>inactivo</v>
      </c>
    </row>
    <row r="2487" spans="1:7" hidden="1" x14ac:dyDescent="0.3">
      <c r="A2487" s="13"/>
      <c r="B2487" s="13"/>
      <c r="C2487" s="13" t="s">
        <v>8779</v>
      </c>
      <c r="D2487" s="13"/>
      <c r="E2487" s="13"/>
      <c r="F2487" s="13"/>
      <c r="G2487" t="str">
        <f ca="1">IFERROR(
   IF(
      TODAY() - _xlfn.XLOOKUP(C2487, Historico_de_ventas!F:F, Historico_de_ventas!C:C, "") &lt;= 90,
      "activo",
      "inactivo"
   ),
   "Nuevo Cliente"
)</f>
        <v>inactivo</v>
      </c>
    </row>
    <row r="2488" spans="1:7" ht="43.2" hidden="1" x14ac:dyDescent="0.3">
      <c r="A2488" s="13"/>
      <c r="B2488" s="13" t="s">
        <v>13599</v>
      </c>
      <c r="C2488" s="13" t="s">
        <v>8779</v>
      </c>
      <c r="D2488" s="13" t="s">
        <v>10372</v>
      </c>
      <c r="E2488" s="13" t="s">
        <v>13021</v>
      </c>
      <c r="F2488" s="13"/>
      <c r="G2488" t="str">
        <f ca="1">IFERROR(
   IF(
      TODAY() - _xlfn.XLOOKUP(C2488, Historico_de_ventas!F:F, Historico_de_ventas!C:C, "") &lt;= 90,
      "activo",
      "inactivo"
   ),
   "Nuevo Cliente"
)</f>
        <v>inactivo</v>
      </c>
    </row>
    <row r="2489" spans="1:7" ht="28.8" hidden="1" x14ac:dyDescent="0.3">
      <c r="A2489" s="13" t="s">
        <v>49</v>
      </c>
      <c r="B2489" s="13" t="s">
        <v>8125</v>
      </c>
      <c r="C2489" s="13" t="s">
        <v>8124</v>
      </c>
      <c r="D2489" s="13" t="s">
        <v>10372</v>
      </c>
      <c r="E2489" s="13"/>
      <c r="F2489" s="13"/>
      <c r="G2489" t="str">
        <f ca="1">IFERROR(
   IF(
      TODAY() - _xlfn.XLOOKUP(C2489, Historico_de_ventas!F:F, Historico_de_ventas!C:C, "") &lt;= 90,
      "activo",
      "inactivo"
   ),
   "Nuevo Cliente"
)</f>
        <v>Nuevo Cliente</v>
      </c>
    </row>
    <row r="2490" spans="1:7" ht="28.8" hidden="1" x14ac:dyDescent="0.3">
      <c r="A2490" s="13" t="s">
        <v>11</v>
      </c>
      <c r="B2490" s="13" t="s">
        <v>2771</v>
      </c>
      <c r="C2490" s="13" t="s">
        <v>2770</v>
      </c>
      <c r="D2490" s="13" t="s">
        <v>10372</v>
      </c>
      <c r="E2490" s="13"/>
      <c r="F2490" s="13"/>
      <c r="G2490" t="str">
        <f ca="1">IFERROR(
   IF(
      TODAY() - _xlfn.XLOOKUP(C2490, Historico_de_ventas!F:F, Historico_de_ventas!C:C, "") &lt;= 90,
      "activo",
      "inactivo"
   ),
   "Nuevo Cliente"
)</f>
        <v>Nuevo Cliente</v>
      </c>
    </row>
    <row r="2491" spans="1:7" ht="28.8" hidden="1" x14ac:dyDescent="0.3">
      <c r="A2491" s="13" t="s">
        <v>2311</v>
      </c>
      <c r="B2491" s="13" t="s">
        <v>1197</v>
      </c>
      <c r="C2491" s="13" t="s">
        <v>8780</v>
      </c>
      <c r="D2491" s="13" t="s">
        <v>10372</v>
      </c>
      <c r="E2491" s="13"/>
      <c r="F2491" s="13"/>
      <c r="G2491" t="str">
        <f ca="1">IFERROR(
   IF(
      TODAY() - _xlfn.XLOOKUP(C2491, Historico_de_ventas!F:F, Historico_de_ventas!C:C, "") &lt;= 90,
      "activo",
      "inactivo"
   ),
   "Nuevo Cliente"
)</f>
        <v>Nuevo Cliente</v>
      </c>
    </row>
    <row r="2492" spans="1:7" hidden="1" x14ac:dyDescent="0.3">
      <c r="A2492" s="13" t="s">
        <v>890</v>
      </c>
      <c r="B2492" s="13" t="s">
        <v>6565</v>
      </c>
      <c r="C2492" s="13" t="s">
        <v>6564</v>
      </c>
      <c r="D2492" s="13" t="s">
        <v>10372</v>
      </c>
      <c r="E2492" s="13"/>
      <c r="F2492" s="13"/>
      <c r="G2492" t="str">
        <f ca="1">IFERROR(
   IF(
      TODAY() - _xlfn.XLOOKUP(C2492, Historico_de_ventas!F:F, Historico_de_ventas!C:C, "") &lt;= 90,
      "activo",
      "inactivo"
   ),
   "Nuevo Cliente"
)</f>
        <v>Nuevo Cliente</v>
      </c>
    </row>
    <row r="2493" spans="1:7" ht="28.8" hidden="1" x14ac:dyDescent="0.3">
      <c r="A2493" s="13" t="s">
        <v>995</v>
      </c>
      <c r="B2493" s="13" t="s">
        <v>3486</v>
      </c>
      <c r="C2493" s="13" t="s">
        <v>994</v>
      </c>
      <c r="D2493" s="13" t="s">
        <v>10372</v>
      </c>
      <c r="E2493" s="13"/>
      <c r="F2493" s="13"/>
      <c r="G2493" t="str">
        <f ca="1">IFERROR(
   IF(
      TODAY() - _xlfn.XLOOKUP(C2493, Historico_de_ventas!F:F, Historico_de_ventas!C:C, "") &lt;= 90,
      "activo",
      "inactivo"
   ),
   "Nuevo Cliente"
)</f>
        <v>Nuevo Cliente</v>
      </c>
    </row>
    <row r="2494" spans="1:7" hidden="1" x14ac:dyDescent="0.3">
      <c r="A2494" s="13" t="s">
        <v>49</v>
      </c>
      <c r="B2494" s="13" t="s">
        <v>6251</v>
      </c>
      <c r="C2494" s="13" t="s">
        <v>6250</v>
      </c>
      <c r="D2494" s="13" t="s">
        <v>10372</v>
      </c>
      <c r="E2494" s="13"/>
      <c r="F2494" s="13"/>
      <c r="G2494" t="str">
        <f ca="1">IFERROR(
   IF(
      TODAY() - _xlfn.XLOOKUP(C2494, Historico_de_ventas!F:F, Historico_de_ventas!C:C, "") &lt;= 90,
      "activo",
      "inactivo"
   ),
   "Nuevo Cliente"
)</f>
        <v>Nuevo Cliente</v>
      </c>
    </row>
    <row r="2495" spans="1:7" ht="28.8" hidden="1" x14ac:dyDescent="0.3">
      <c r="A2495" s="13"/>
      <c r="B2495" s="13" t="s">
        <v>204</v>
      </c>
      <c r="C2495" s="13" t="s">
        <v>203</v>
      </c>
      <c r="D2495" s="13" t="s">
        <v>10372</v>
      </c>
      <c r="E2495" s="13"/>
      <c r="F2495" s="13"/>
      <c r="G2495" t="str">
        <f ca="1">IFERROR(
   IF(
      TODAY() - _xlfn.XLOOKUP(C2495, Historico_de_ventas!F:F, Historico_de_ventas!C:C, "") &lt;= 90,
      "activo",
      "inactivo"
   ),
   "Nuevo Cliente"
)</f>
        <v>Nuevo Cliente</v>
      </c>
    </row>
    <row r="2496" spans="1:7" hidden="1" x14ac:dyDescent="0.3">
      <c r="A2496" s="13" t="s">
        <v>218</v>
      </c>
      <c r="B2496" s="13"/>
      <c r="C2496" s="13" t="s">
        <v>5549</v>
      </c>
      <c r="D2496" s="13" t="s">
        <v>10372</v>
      </c>
      <c r="E2496" s="13"/>
      <c r="F2496" s="13"/>
      <c r="G2496" t="str">
        <f ca="1">IFERROR(
   IF(
      TODAY() - _xlfn.XLOOKUP(C2496, Historico_de_ventas!F:F, Historico_de_ventas!C:C, "") &lt;= 90,
      "activo",
      "inactivo"
   ),
   "Nuevo Cliente"
)</f>
        <v>Nuevo Cliente</v>
      </c>
    </row>
    <row r="2497" spans="1:7" hidden="1" x14ac:dyDescent="0.3">
      <c r="A2497" s="13"/>
      <c r="B2497" s="13" t="s">
        <v>10793</v>
      </c>
      <c r="C2497" s="13" t="s">
        <v>4559</v>
      </c>
      <c r="D2497" s="13" t="s">
        <v>10372</v>
      </c>
      <c r="E2497" s="13"/>
      <c r="F2497" s="13"/>
      <c r="G2497" t="str">
        <f ca="1">IFERROR(
   IF(
      TODAY() - _xlfn.XLOOKUP(C2497, Historico_de_ventas!F:F, Historico_de_ventas!C:C, "") &lt;= 90,
      "activo",
      "inactivo"
   ),
   "Nuevo Cliente"
)</f>
        <v>Nuevo Cliente</v>
      </c>
    </row>
    <row r="2498" spans="1:7" ht="28.8" hidden="1" x14ac:dyDescent="0.3">
      <c r="A2498" s="13" t="s">
        <v>512</v>
      </c>
      <c r="B2498" s="13" t="s">
        <v>8123</v>
      </c>
      <c r="C2498" s="13" t="s">
        <v>8122</v>
      </c>
      <c r="D2498" s="13" t="s">
        <v>10372</v>
      </c>
      <c r="E2498" s="13"/>
      <c r="F2498" s="13"/>
      <c r="G2498" t="str">
        <f ca="1">IFERROR(
   IF(
      TODAY() - _xlfn.XLOOKUP(C2498, Historico_de_ventas!F:F, Historico_de_ventas!C:C, "") &lt;= 90,
      "activo",
      "inactivo"
   ),
   "Nuevo Cliente"
)</f>
        <v>Nuevo Cliente</v>
      </c>
    </row>
    <row r="2499" spans="1:7" hidden="1" x14ac:dyDescent="0.3">
      <c r="A2499" s="13"/>
      <c r="B2499" s="13" t="s">
        <v>13600</v>
      </c>
      <c r="C2499" s="13" t="s">
        <v>13601</v>
      </c>
      <c r="D2499" s="13" t="s">
        <v>10372</v>
      </c>
      <c r="E2499" s="13"/>
      <c r="F2499" s="13"/>
      <c r="G2499" t="str">
        <f ca="1">IFERROR(
   IF(
      TODAY() - _xlfn.XLOOKUP(C2499, Historico_de_ventas!F:F, Historico_de_ventas!C:C, "") &lt;= 90,
      "activo",
      "inactivo"
   ),
   "Nuevo Cliente"
)</f>
        <v>inactivo</v>
      </c>
    </row>
    <row r="2500" spans="1:7" hidden="1" x14ac:dyDescent="0.3">
      <c r="A2500" s="13" t="s">
        <v>6</v>
      </c>
      <c r="B2500" s="13" t="s">
        <v>6812</v>
      </c>
      <c r="C2500" s="13" t="s">
        <v>1968</v>
      </c>
      <c r="D2500" s="13" t="s">
        <v>10372</v>
      </c>
      <c r="E2500" s="13"/>
      <c r="F2500" s="13"/>
      <c r="G2500" t="str">
        <f ca="1">IFERROR(
   IF(
      TODAY() - _xlfn.XLOOKUP(C2500, Historico_de_ventas!F:F, Historico_de_ventas!C:C, "") &lt;= 90,
      "activo",
      "inactivo"
   ),
   "Nuevo Cliente"
)</f>
        <v>Nuevo Cliente</v>
      </c>
    </row>
    <row r="2501" spans="1:7" ht="57.6" hidden="1" x14ac:dyDescent="0.3">
      <c r="A2501" s="13"/>
      <c r="B2501" s="13" t="s">
        <v>13602</v>
      </c>
      <c r="C2501" s="13" t="s">
        <v>13603</v>
      </c>
      <c r="D2501" s="13" t="s">
        <v>10372</v>
      </c>
      <c r="E2501" s="13" t="s">
        <v>13036</v>
      </c>
      <c r="F2501" s="13"/>
      <c r="G2501" t="str">
        <f ca="1">IFERROR(
   IF(
      TODAY() - _xlfn.XLOOKUP(C2501, Historico_de_ventas!F:F, Historico_de_ventas!C:C, "") &lt;= 90,
      "activo",
      "inactivo"
   ),
   "Nuevo Cliente"
)</f>
        <v>activo</v>
      </c>
    </row>
    <row r="2502" spans="1:7" hidden="1" x14ac:dyDescent="0.3">
      <c r="A2502" s="13"/>
      <c r="B2502" s="13"/>
      <c r="C2502" s="13" t="s">
        <v>745</v>
      </c>
      <c r="D2502" s="13" t="s">
        <v>10372</v>
      </c>
      <c r="E2502" s="13"/>
      <c r="F2502" s="13"/>
      <c r="G2502" t="str">
        <f ca="1">IFERROR(
   IF(
      TODAY() - _xlfn.XLOOKUP(C2502, Historico_de_ventas!F:F, Historico_de_ventas!C:C, "") &lt;= 90,
      "activo",
      "inactivo"
   ),
   "Nuevo Cliente"
)</f>
        <v>Nuevo Cliente</v>
      </c>
    </row>
    <row r="2503" spans="1:7" ht="28.8" x14ac:dyDescent="0.3">
      <c r="A2503" s="13"/>
      <c r="B2503" s="13" t="s">
        <v>13604</v>
      </c>
      <c r="C2503" s="13" t="s">
        <v>13605</v>
      </c>
      <c r="D2503" s="13" t="s">
        <v>10372</v>
      </c>
      <c r="E2503" s="13" t="s">
        <v>13231</v>
      </c>
      <c r="F2503" s="13"/>
      <c r="G2503" t="str">
        <f ca="1">IFERROR(
   IF(
      TODAY() - _xlfn.XLOOKUP(C2503, Historico_de_ventas!F:F, Historico_de_ventas!C:C, "") &lt;= 90,
      "activo",
      "inactivo"
   ),
   "Nuevo Cliente"
)</f>
        <v>inactivo</v>
      </c>
    </row>
    <row r="2504" spans="1:7" hidden="1" x14ac:dyDescent="0.3">
      <c r="A2504" s="13" t="s">
        <v>121</v>
      </c>
      <c r="B2504" s="13" t="s">
        <v>10801</v>
      </c>
      <c r="C2504" s="13" t="s">
        <v>7089</v>
      </c>
      <c r="D2504" s="13" t="s">
        <v>10372</v>
      </c>
      <c r="E2504" s="13"/>
      <c r="F2504" s="13"/>
      <c r="G2504" t="str">
        <f ca="1">IFERROR(
   IF(
      TODAY() - _xlfn.XLOOKUP(C2504, Historico_de_ventas!F:F, Historico_de_ventas!C:C, "") &lt;= 90,
      "activo",
      "inactivo"
   ),
   "Nuevo Cliente"
)</f>
        <v>Nuevo Cliente</v>
      </c>
    </row>
    <row r="2505" spans="1:7" ht="28.8" hidden="1" x14ac:dyDescent="0.3">
      <c r="A2505" s="13" t="s">
        <v>106</v>
      </c>
      <c r="B2505" s="13" t="s">
        <v>126</v>
      </c>
      <c r="C2505" s="13" t="s">
        <v>7118</v>
      </c>
      <c r="D2505" s="13" t="s">
        <v>10372</v>
      </c>
      <c r="E2505" s="13"/>
      <c r="F2505" s="13"/>
      <c r="G2505" t="str">
        <f ca="1">IFERROR(
   IF(
      TODAY() - _xlfn.XLOOKUP(C2505, Historico_de_ventas!F:F, Historico_de_ventas!C:C, "") &lt;= 90,
      "activo",
      "inactivo"
   ),
   "Nuevo Cliente"
)</f>
        <v>Nuevo Cliente</v>
      </c>
    </row>
    <row r="2506" spans="1:7" hidden="1" x14ac:dyDescent="0.3">
      <c r="A2506" s="13"/>
      <c r="B2506" s="13"/>
      <c r="C2506" s="13" t="s">
        <v>2249</v>
      </c>
      <c r="D2506" s="13" t="s">
        <v>10372</v>
      </c>
      <c r="E2506" s="13"/>
      <c r="F2506" s="13"/>
      <c r="G2506" t="str">
        <f ca="1">IFERROR(
   IF(
      TODAY() - _xlfn.XLOOKUP(C2506, Historico_de_ventas!F:F, Historico_de_ventas!C:C, "") &lt;= 90,
      "activo",
      "inactivo"
   ),
   "Nuevo Cliente"
)</f>
        <v>Nuevo Cliente</v>
      </c>
    </row>
    <row r="2507" spans="1:7" hidden="1" x14ac:dyDescent="0.3">
      <c r="A2507" s="13" t="s">
        <v>423</v>
      </c>
      <c r="B2507" s="13"/>
      <c r="C2507" s="13" t="s">
        <v>1427</v>
      </c>
      <c r="D2507" s="13" t="s">
        <v>10372</v>
      </c>
      <c r="E2507" s="13"/>
      <c r="F2507" s="13"/>
      <c r="G2507" t="str">
        <f ca="1">IFERROR(
   IF(
      TODAY() - _xlfn.XLOOKUP(C2507, Historico_de_ventas!F:F, Historico_de_ventas!C:C, "") &lt;= 90,
      "activo",
      "inactivo"
   ),
   "Nuevo Cliente"
)</f>
        <v>Nuevo Cliente</v>
      </c>
    </row>
    <row r="2508" spans="1:7" ht="28.8" x14ac:dyDescent="0.3">
      <c r="A2508" s="13"/>
      <c r="B2508" s="13" t="s">
        <v>13606</v>
      </c>
      <c r="C2508" s="13" t="s">
        <v>13607</v>
      </c>
      <c r="D2508" s="13" t="s">
        <v>10372</v>
      </c>
      <c r="E2508" s="13" t="s">
        <v>13231</v>
      </c>
      <c r="F2508" s="13"/>
      <c r="G2508" t="str">
        <f ca="1">IFERROR(
   IF(
      TODAY() - _xlfn.XLOOKUP(C2508, Historico_de_ventas!F:F, Historico_de_ventas!C:C, "") &lt;= 90,
      "activo",
      "inactivo"
   ),
   "Nuevo Cliente"
)</f>
        <v>Nuevo Cliente</v>
      </c>
    </row>
    <row r="2509" spans="1:7" hidden="1" x14ac:dyDescent="0.3">
      <c r="A2509" s="13" t="s">
        <v>316</v>
      </c>
      <c r="B2509" s="13" t="s">
        <v>2897</v>
      </c>
      <c r="C2509" s="13" t="s">
        <v>1422</v>
      </c>
      <c r="D2509" s="13" t="s">
        <v>10372</v>
      </c>
      <c r="E2509" s="13"/>
      <c r="F2509" s="13"/>
      <c r="G2509" t="str">
        <f ca="1">IFERROR(
   IF(
      TODAY() - _xlfn.XLOOKUP(C2509, Historico_de_ventas!F:F, Historico_de_ventas!C:C, "") &lt;= 90,
      "activo",
      "inactivo"
   ),
   "Nuevo Cliente"
)</f>
        <v>inactivo</v>
      </c>
    </row>
    <row r="2510" spans="1:7" hidden="1" x14ac:dyDescent="0.3">
      <c r="A2510" s="13" t="s">
        <v>6</v>
      </c>
      <c r="B2510" s="13" t="s">
        <v>263</v>
      </c>
      <c r="C2510" s="13" t="s">
        <v>262</v>
      </c>
      <c r="D2510" s="13" t="s">
        <v>10372</v>
      </c>
      <c r="E2510" s="13"/>
      <c r="F2510" s="13"/>
      <c r="G2510" t="str">
        <f ca="1">IFERROR(
   IF(
      TODAY() - _xlfn.XLOOKUP(C2510, Historico_de_ventas!F:F, Historico_de_ventas!C:C, "") &lt;= 90,
      "activo",
      "inactivo"
   ),
   "Nuevo Cliente"
)</f>
        <v>inactivo</v>
      </c>
    </row>
    <row r="2511" spans="1:7" ht="28.8" hidden="1" x14ac:dyDescent="0.3">
      <c r="A2511" s="13" t="s">
        <v>56</v>
      </c>
      <c r="B2511" s="13" t="s">
        <v>10802</v>
      </c>
      <c r="C2511" s="13" t="s">
        <v>1843</v>
      </c>
      <c r="D2511" s="13" t="s">
        <v>10372</v>
      </c>
      <c r="E2511" s="13"/>
      <c r="F2511" s="13"/>
      <c r="G2511" t="str">
        <f ca="1">IFERROR(
   IF(
      TODAY() - _xlfn.XLOOKUP(C2511, Historico_de_ventas!F:F, Historico_de_ventas!C:C, "") &lt;= 90,
      "activo",
      "inactivo"
   ),
   "Nuevo Cliente"
)</f>
        <v>inactivo</v>
      </c>
    </row>
    <row r="2512" spans="1:7" hidden="1" x14ac:dyDescent="0.3">
      <c r="A2512" s="13"/>
      <c r="B2512" s="13" t="s">
        <v>13608</v>
      </c>
      <c r="C2512" s="13" t="s">
        <v>13609</v>
      </c>
      <c r="D2512" s="13" t="s">
        <v>10372</v>
      </c>
      <c r="E2512" s="13"/>
      <c r="F2512" s="13"/>
      <c r="G2512" t="str">
        <f ca="1">IFERROR(
   IF(
      TODAY() - _xlfn.XLOOKUP(C2512, Historico_de_ventas!F:F, Historico_de_ventas!C:C, "") &lt;= 90,
      "activo",
      "inactivo"
   ),
   "Nuevo Cliente"
)</f>
        <v>Nuevo Cliente</v>
      </c>
    </row>
    <row r="2513" spans="1:7" hidden="1" x14ac:dyDescent="0.3">
      <c r="A2513" s="13"/>
      <c r="B2513" s="13"/>
      <c r="C2513" s="13" t="s">
        <v>4691</v>
      </c>
      <c r="D2513" s="13" t="s">
        <v>10372</v>
      </c>
      <c r="E2513" s="13"/>
      <c r="F2513" s="13"/>
      <c r="G2513" t="str">
        <f ca="1">IFERROR(
   IF(
      TODAY() - _xlfn.XLOOKUP(C2513, Historico_de_ventas!F:F, Historico_de_ventas!C:C, "") &lt;= 90,
      "activo",
      "inactivo"
   ),
   "Nuevo Cliente"
)</f>
        <v>Nuevo Cliente</v>
      </c>
    </row>
    <row r="2514" spans="1:7" ht="28.8" hidden="1" x14ac:dyDescent="0.3">
      <c r="A2514" s="13" t="s">
        <v>141</v>
      </c>
      <c r="B2514" s="13" t="s">
        <v>3462</v>
      </c>
      <c r="C2514" s="13" t="s">
        <v>3461</v>
      </c>
      <c r="D2514" s="13" t="s">
        <v>10372</v>
      </c>
      <c r="E2514" s="13"/>
      <c r="F2514" s="13"/>
      <c r="G2514" t="str">
        <f ca="1">IFERROR(
   IF(
      TODAY() - _xlfn.XLOOKUP(C2514, Historico_de_ventas!F:F, Historico_de_ventas!C:C, "") &lt;= 90,
      "activo",
      "inactivo"
   ),
   "Nuevo Cliente"
)</f>
        <v>Nuevo Cliente</v>
      </c>
    </row>
    <row r="2515" spans="1:7" ht="28.8" hidden="1" x14ac:dyDescent="0.3">
      <c r="A2515" s="13"/>
      <c r="B2515" s="13"/>
      <c r="C2515" s="13" t="s">
        <v>1758</v>
      </c>
      <c r="D2515" s="13" t="s">
        <v>10372</v>
      </c>
      <c r="E2515" s="13"/>
      <c r="F2515" s="13"/>
      <c r="G2515" t="str">
        <f ca="1">IFERROR(
   IF(
      TODAY() - _xlfn.XLOOKUP(C2515, Historico_de_ventas!F:F, Historico_de_ventas!C:C, "") &lt;= 90,
      "activo",
      "inactivo"
   ),
   "Nuevo Cliente"
)</f>
        <v>Nuevo Cliente</v>
      </c>
    </row>
    <row r="2516" spans="1:7" ht="28.8" hidden="1" x14ac:dyDescent="0.3">
      <c r="A2516" s="13"/>
      <c r="B2516" s="13" t="s">
        <v>10796</v>
      </c>
      <c r="C2516" s="13" t="s">
        <v>2409</v>
      </c>
      <c r="D2516" s="13" t="s">
        <v>10372</v>
      </c>
      <c r="E2516" s="13"/>
      <c r="F2516" s="13"/>
      <c r="G2516" t="str">
        <f ca="1">IFERROR(
   IF(
      TODAY() - _xlfn.XLOOKUP(C2516, Historico_de_ventas!F:F, Historico_de_ventas!C:C, "") &lt;= 90,
      "activo",
      "inactivo"
   ),
   "Nuevo Cliente"
)</f>
        <v>Nuevo Cliente</v>
      </c>
    </row>
    <row r="2517" spans="1:7" hidden="1" x14ac:dyDescent="0.3">
      <c r="A2517" s="13" t="s">
        <v>925</v>
      </c>
      <c r="B2517" s="13" t="s">
        <v>10803</v>
      </c>
      <c r="C2517" s="13" t="s">
        <v>8781</v>
      </c>
      <c r="D2517" s="13" t="s">
        <v>10372</v>
      </c>
      <c r="E2517" s="13"/>
      <c r="F2517" s="13"/>
      <c r="G2517" t="str">
        <f ca="1">IFERROR(
   IF(
      TODAY() - _xlfn.XLOOKUP(C2517, Historico_de_ventas!F:F, Historico_de_ventas!C:C, "") &lt;= 90,
      "activo",
      "inactivo"
   ),
   "Nuevo Cliente"
)</f>
        <v>Nuevo Cliente</v>
      </c>
    </row>
    <row r="2518" spans="1:7" ht="28.8" hidden="1" x14ac:dyDescent="0.3">
      <c r="A2518" s="13"/>
      <c r="B2518" s="13" t="s">
        <v>13610</v>
      </c>
      <c r="C2518" s="13" t="s">
        <v>13611</v>
      </c>
      <c r="D2518" s="13"/>
      <c r="E2518" s="13"/>
      <c r="F2518" s="13"/>
      <c r="G2518" t="str">
        <f ca="1">IFERROR(
   IF(
      TODAY() - _xlfn.XLOOKUP(C2518, Historico_de_ventas!F:F, Historico_de_ventas!C:C, "") &lt;= 90,
      "activo",
      "inactivo"
   ),
   "Nuevo Cliente"
)</f>
        <v>inactivo</v>
      </c>
    </row>
    <row r="2519" spans="1:7" hidden="1" x14ac:dyDescent="0.3">
      <c r="A2519" s="13"/>
      <c r="B2519" s="13" t="s">
        <v>10798</v>
      </c>
      <c r="C2519" s="13" t="s">
        <v>915</v>
      </c>
      <c r="D2519" s="13" t="s">
        <v>10372</v>
      </c>
      <c r="E2519" s="13"/>
      <c r="F2519" s="13"/>
      <c r="G2519" t="str">
        <f ca="1">IFERROR(
   IF(
      TODAY() - _xlfn.XLOOKUP(C2519, Historico_de_ventas!F:F, Historico_de_ventas!C:C, "") &lt;= 90,
      "activo",
      "inactivo"
   ),
   "Nuevo Cliente"
)</f>
        <v>Nuevo Cliente</v>
      </c>
    </row>
    <row r="2520" spans="1:7" hidden="1" x14ac:dyDescent="0.3">
      <c r="A2520" s="13" t="s">
        <v>49</v>
      </c>
      <c r="B2520" s="13"/>
      <c r="C2520" s="13" t="s">
        <v>2425</v>
      </c>
      <c r="D2520" s="13" t="s">
        <v>10372</v>
      </c>
      <c r="E2520" s="13"/>
      <c r="F2520" s="13"/>
      <c r="G2520" t="str">
        <f ca="1">IFERROR(
   IF(
      TODAY() - _xlfn.XLOOKUP(C2520, Historico_de_ventas!F:F, Historico_de_ventas!C:C, "") &lt;= 90,
      "activo",
      "inactivo"
   ),
   "Nuevo Cliente"
)</f>
        <v>Nuevo Cliente</v>
      </c>
    </row>
    <row r="2521" spans="1:7" ht="28.8" hidden="1" x14ac:dyDescent="0.3">
      <c r="A2521" s="13" t="s">
        <v>327</v>
      </c>
      <c r="B2521" s="13" t="s">
        <v>7326</v>
      </c>
      <c r="C2521" s="13" t="s">
        <v>7325</v>
      </c>
      <c r="D2521" s="13" t="s">
        <v>10372</v>
      </c>
      <c r="E2521" s="13"/>
      <c r="F2521" s="13"/>
      <c r="G2521" t="str">
        <f ca="1">IFERROR(
   IF(
      TODAY() - _xlfn.XLOOKUP(C2521, Historico_de_ventas!F:F, Historico_de_ventas!C:C, "") &lt;= 90,
      "activo",
      "inactivo"
   ),
   "Nuevo Cliente"
)</f>
        <v>Nuevo Cliente</v>
      </c>
    </row>
    <row r="2522" spans="1:7" ht="28.8" hidden="1" x14ac:dyDescent="0.3">
      <c r="A2522" s="13"/>
      <c r="B2522" s="13" t="s">
        <v>13612</v>
      </c>
      <c r="C2522" s="13" t="s">
        <v>13613</v>
      </c>
      <c r="D2522" s="13"/>
      <c r="E2522" s="13"/>
      <c r="F2522" s="13"/>
      <c r="G2522" t="str">
        <f ca="1">IFERROR(
   IF(
      TODAY() - _xlfn.XLOOKUP(C2522, Historico_de_ventas!F:F, Historico_de_ventas!C:C, "") &lt;= 90,
      "activo",
      "inactivo"
   ),
   "Nuevo Cliente"
)</f>
        <v>inactivo</v>
      </c>
    </row>
    <row r="2523" spans="1:7" ht="28.8" hidden="1" x14ac:dyDescent="0.3">
      <c r="A2523" s="13" t="s">
        <v>49</v>
      </c>
      <c r="B2523" s="13" t="s">
        <v>8121</v>
      </c>
      <c r="C2523" s="13" t="s">
        <v>3303</v>
      </c>
      <c r="D2523" s="13" t="s">
        <v>10372</v>
      </c>
      <c r="E2523" s="13"/>
      <c r="F2523" s="13"/>
      <c r="G2523" t="str">
        <f ca="1">IFERROR(
   IF(
      TODAY() - _xlfn.XLOOKUP(C2523, Historico_de_ventas!F:F, Historico_de_ventas!C:C, "") &lt;= 90,
      "activo",
      "inactivo"
   ),
   "Nuevo Cliente"
)</f>
        <v>Nuevo Cliente</v>
      </c>
    </row>
    <row r="2524" spans="1:7" ht="28.8" hidden="1" x14ac:dyDescent="0.3">
      <c r="A2524" s="13" t="s">
        <v>218</v>
      </c>
      <c r="B2524" s="13"/>
      <c r="C2524" s="13" t="s">
        <v>5624</v>
      </c>
      <c r="D2524" s="13" t="s">
        <v>10372</v>
      </c>
      <c r="E2524" s="13"/>
      <c r="F2524" s="13"/>
      <c r="G2524" t="str">
        <f ca="1">IFERROR(
   IF(
      TODAY() - _xlfn.XLOOKUP(C2524, Historico_de_ventas!F:F, Historico_de_ventas!C:C, "") &lt;= 90,
      "activo",
      "inactivo"
   ),
   "Nuevo Cliente"
)</f>
        <v>Nuevo Cliente</v>
      </c>
    </row>
    <row r="2525" spans="1:7" hidden="1" x14ac:dyDescent="0.3">
      <c r="A2525" s="13"/>
      <c r="B2525" s="13"/>
      <c r="C2525" s="13" t="s">
        <v>5830</v>
      </c>
      <c r="D2525" s="13" t="s">
        <v>10372</v>
      </c>
      <c r="E2525" s="13"/>
      <c r="F2525" s="13"/>
      <c r="G2525" t="str">
        <f ca="1">IFERROR(
   IF(
      TODAY() - _xlfn.XLOOKUP(C2525, Historico_de_ventas!F:F, Historico_de_ventas!C:C, "") &lt;= 90,
      "activo",
      "inactivo"
   ),
   "Nuevo Cliente"
)</f>
        <v>Nuevo Cliente</v>
      </c>
    </row>
    <row r="2526" spans="1:7" ht="43.2" hidden="1" x14ac:dyDescent="0.3">
      <c r="A2526" s="13"/>
      <c r="B2526" s="13" t="s">
        <v>13614</v>
      </c>
      <c r="C2526" s="13" t="s">
        <v>13615</v>
      </c>
      <c r="D2526" s="13" t="s">
        <v>10372</v>
      </c>
      <c r="E2526" s="13" t="s">
        <v>13063</v>
      </c>
      <c r="F2526" s="13"/>
      <c r="G2526" t="str">
        <f ca="1">IFERROR(
   IF(
      TODAY() - _xlfn.XLOOKUP(C2526, Historico_de_ventas!F:F, Historico_de_ventas!C:C, "") &lt;= 90,
      "activo",
      "inactivo"
   ),
   "Nuevo Cliente"
)</f>
        <v>inactivo</v>
      </c>
    </row>
    <row r="2527" spans="1:7" hidden="1" x14ac:dyDescent="0.3">
      <c r="A2527" s="13"/>
      <c r="B2527" s="13" t="s">
        <v>7192</v>
      </c>
      <c r="C2527" s="13" t="s">
        <v>4983</v>
      </c>
      <c r="D2527" s="13" t="s">
        <v>10372</v>
      </c>
      <c r="E2527" s="13"/>
      <c r="F2527" s="13"/>
      <c r="G2527" t="str">
        <f ca="1">IFERROR(
   IF(
      TODAY() - _xlfn.XLOOKUP(C2527, Historico_de_ventas!F:F, Historico_de_ventas!C:C, "") &lt;= 90,
      "activo",
      "inactivo"
   ),
   "Nuevo Cliente"
)</f>
        <v>Nuevo Cliente</v>
      </c>
    </row>
    <row r="2528" spans="1:7" hidden="1" x14ac:dyDescent="0.3">
      <c r="A2528" s="13" t="s">
        <v>6</v>
      </c>
      <c r="B2528" s="13"/>
      <c r="C2528" s="13" t="s">
        <v>4400</v>
      </c>
      <c r="D2528" s="13" t="s">
        <v>10372</v>
      </c>
      <c r="E2528" s="13"/>
      <c r="F2528" s="13"/>
      <c r="G2528" t="str">
        <f ca="1">IFERROR(
   IF(
      TODAY() - _xlfn.XLOOKUP(C2528, Historico_de_ventas!F:F, Historico_de_ventas!C:C, "") &lt;= 90,
      "activo",
      "inactivo"
   ),
   "Nuevo Cliente"
)</f>
        <v>Nuevo Cliente</v>
      </c>
    </row>
    <row r="2529" spans="1:7" hidden="1" x14ac:dyDescent="0.3">
      <c r="A2529" s="13"/>
      <c r="B2529" s="13"/>
      <c r="C2529" s="13" t="s">
        <v>6517</v>
      </c>
      <c r="D2529" s="13" t="s">
        <v>10372</v>
      </c>
      <c r="E2529" s="13"/>
      <c r="F2529" s="13"/>
      <c r="G2529" t="str">
        <f ca="1">IFERROR(
   IF(
      TODAY() - _xlfn.XLOOKUP(C2529, Historico_de_ventas!F:F, Historico_de_ventas!C:C, "") &lt;= 90,
      "activo",
      "inactivo"
   ),
   "Nuevo Cliente"
)</f>
        <v>Nuevo Cliente</v>
      </c>
    </row>
    <row r="2530" spans="1:7" hidden="1" x14ac:dyDescent="0.3">
      <c r="A2530" s="13" t="s">
        <v>49</v>
      </c>
      <c r="B2530" s="13" t="s">
        <v>2317</v>
      </c>
      <c r="C2530" s="13" t="s">
        <v>8782</v>
      </c>
      <c r="D2530" s="13" t="s">
        <v>10372</v>
      </c>
      <c r="E2530" s="13"/>
      <c r="F2530" s="13"/>
      <c r="G2530" t="str">
        <f ca="1">IFERROR(
   IF(
      TODAY() - _xlfn.XLOOKUP(C2530, Historico_de_ventas!F:F, Historico_de_ventas!C:C, "") &lt;= 90,
      "activo",
      "inactivo"
   ),
   "Nuevo Cliente"
)</f>
        <v>activo</v>
      </c>
    </row>
    <row r="2531" spans="1:7" hidden="1" x14ac:dyDescent="0.3">
      <c r="A2531" s="13" t="s">
        <v>49</v>
      </c>
      <c r="B2531" s="13" t="s">
        <v>2317</v>
      </c>
      <c r="C2531" s="13" t="s">
        <v>2316</v>
      </c>
      <c r="D2531" s="13" t="s">
        <v>10372</v>
      </c>
      <c r="E2531" s="13"/>
      <c r="F2531" s="13"/>
      <c r="G2531" t="str">
        <f ca="1">IFERROR(
   IF(
      TODAY() - _xlfn.XLOOKUP(C2531, Historico_de_ventas!F:F, Historico_de_ventas!C:C, "") &lt;= 90,
      "activo",
      "inactivo"
   ),
   "Nuevo Cliente"
)</f>
        <v>Nuevo Cliente</v>
      </c>
    </row>
    <row r="2532" spans="1:7" ht="28.8" hidden="1" x14ac:dyDescent="0.3">
      <c r="A2532" s="13"/>
      <c r="B2532" s="13" t="s">
        <v>13616</v>
      </c>
      <c r="C2532" s="13" t="s">
        <v>13617</v>
      </c>
      <c r="D2532" s="13" t="s">
        <v>10372</v>
      </c>
      <c r="E2532" s="13" t="s">
        <v>13125</v>
      </c>
      <c r="F2532" s="13"/>
      <c r="G2532" t="str">
        <f ca="1">IFERROR(
   IF(
      TODAY() - _xlfn.XLOOKUP(C2532, Historico_de_ventas!F:F, Historico_de_ventas!C:C, "") &lt;= 90,
      "activo",
      "inactivo"
   ),
   "Nuevo Cliente"
)</f>
        <v>activo</v>
      </c>
    </row>
    <row r="2533" spans="1:7" ht="28.8" hidden="1" x14ac:dyDescent="0.3">
      <c r="A2533" s="13" t="s">
        <v>6</v>
      </c>
      <c r="B2533" s="13" t="s">
        <v>2123</v>
      </c>
      <c r="C2533" s="13" t="s">
        <v>5217</v>
      </c>
      <c r="D2533" s="13" t="s">
        <v>10372</v>
      </c>
      <c r="E2533" s="13"/>
      <c r="F2533" s="13"/>
      <c r="G2533" t="str">
        <f ca="1">IFERROR(
   IF(
      TODAY() - _xlfn.XLOOKUP(C2533, Historico_de_ventas!F:F, Historico_de_ventas!C:C, "") &lt;= 90,
      "activo",
      "inactivo"
   ),
   "Nuevo Cliente"
)</f>
        <v>Nuevo Cliente</v>
      </c>
    </row>
    <row r="2534" spans="1:7" ht="28.8" hidden="1" x14ac:dyDescent="0.3">
      <c r="A2534" s="13" t="s">
        <v>327</v>
      </c>
      <c r="B2534" s="13" t="s">
        <v>10804</v>
      </c>
      <c r="C2534" s="13" t="s">
        <v>8783</v>
      </c>
      <c r="D2534" s="13" t="s">
        <v>10372</v>
      </c>
      <c r="E2534" s="13"/>
      <c r="F2534" s="13"/>
      <c r="G2534" t="str">
        <f ca="1">IFERROR(
   IF(
      TODAY() - _xlfn.XLOOKUP(C2534, Historico_de_ventas!F:F, Historico_de_ventas!C:C, "") &lt;= 90,
      "activo",
      "inactivo"
   ),
   "Nuevo Cliente"
)</f>
        <v>Nuevo Cliente</v>
      </c>
    </row>
    <row r="2535" spans="1:7" hidden="1" x14ac:dyDescent="0.3">
      <c r="A2535" s="13"/>
      <c r="B2535" s="13"/>
      <c r="C2535" s="13" t="s">
        <v>13618</v>
      </c>
      <c r="D2535" s="13"/>
      <c r="E2535" s="13"/>
      <c r="F2535" s="13"/>
      <c r="G2535" t="str">
        <f ca="1">IFERROR(
   IF(
      TODAY() - _xlfn.XLOOKUP(C2535, Historico_de_ventas!F:F, Historico_de_ventas!C:C, "") &lt;= 90,
      "activo",
      "inactivo"
   ),
   "Nuevo Cliente"
)</f>
        <v>Nuevo Cliente</v>
      </c>
    </row>
    <row r="2536" spans="1:7" hidden="1" x14ac:dyDescent="0.3">
      <c r="A2536" s="13" t="s">
        <v>6</v>
      </c>
      <c r="B2536" s="13"/>
      <c r="C2536" s="13" t="s">
        <v>3325</v>
      </c>
      <c r="D2536" s="13" t="s">
        <v>10372</v>
      </c>
      <c r="E2536" s="13"/>
      <c r="F2536" s="13"/>
      <c r="G2536" t="str">
        <f ca="1">IFERROR(
   IF(
      TODAY() - _xlfn.XLOOKUP(C2536, Historico_de_ventas!F:F, Historico_de_ventas!C:C, "") &lt;= 90,
      "activo",
      "inactivo"
   ),
   "Nuevo Cliente"
)</f>
        <v>Nuevo Cliente</v>
      </c>
    </row>
    <row r="2537" spans="1:7" ht="28.8" hidden="1" x14ac:dyDescent="0.3">
      <c r="A2537" s="13"/>
      <c r="B2537" s="13" t="s">
        <v>1306</v>
      </c>
      <c r="C2537" s="13" t="s">
        <v>2274</v>
      </c>
      <c r="D2537" s="13" t="s">
        <v>10372</v>
      </c>
      <c r="E2537" s="13"/>
      <c r="F2537" s="13"/>
      <c r="G2537" t="str">
        <f ca="1">IFERROR(
   IF(
      TODAY() - _xlfn.XLOOKUP(C2537, Historico_de_ventas!F:F, Historico_de_ventas!C:C, "") &lt;= 90,
      "activo",
      "inactivo"
   ),
   "Nuevo Cliente"
)</f>
        <v>Nuevo Cliente</v>
      </c>
    </row>
    <row r="2538" spans="1:7" ht="28.8" hidden="1" x14ac:dyDescent="0.3">
      <c r="A2538" s="13" t="s">
        <v>6</v>
      </c>
      <c r="B2538" s="13" t="s">
        <v>10805</v>
      </c>
      <c r="C2538" s="13" t="s">
        <v>5531</v>
      </c>
      <c r="D2538" s="13" t="s">
        <v>10372</v>
      </c>
      <c r="E2538" s="13"/>
      <c r="F2538" s="13"/>
      <c r="G2538" t="str">
        <f ca="1">IFERROR(
   IF(
      TODAY() - _xlfn.XLOOKUP(C2538, Historico_de_ventas!F:F, Historico_de_ventas!C:C, "") &lt;= 90,
      "activo",
      "inactivo"
   ),
   "Nuevo Cliente"
)</f>
        <v>Nuevo Cliente</v>
      </c>
    </row>
    <row r="2539" spans="1:7" hidden="1" x14ac:dyDescent="0.3">
      <c r="A2539" s="13" t="s">
        <v>49</v>
      </c>
      <c r="B2539" s="13" t="s">
        <v>4746</v>
      </c>
      <c r="C2539" s="13" t="s">
        <v>4745</v>
      </c>
      <c r="D2539" s="13" t="s">
        <v>10372</v>
      </c>
      <c r="E2539" s="13"/>
      <c r="F2539" s="13"/>
      <c r="G2539" t="str">
        <f ca="1">IFERROR(
   IF(
      TODAY() - _xlfn.XLOOKUP(C2539, Historico_de_ventas!F:F, Historico_de_ventas!C:C, "") &lt;= 90,
      "activo",
      "inactivo"
   ),
   "Nuevo Cliente"
)</f>
        <v>Nuevo Cliente</v>
      </c>
    </row>
    <row r="2540" spans="1:7" hidden="1" x14ac:dyDescent="0.3">
      <c r="A2540" s="13" t="s">
        <v>336</v>
      </c>
      <c r="B2540" s="13" t="s">
        <v>2771</v>
      </c>
      <c r="C2540" s="13" t="s">
        <v>7202</v>
      </c>
      <c r="D2540" s="13" t="s">
        <v>10372</v>
      </c>
      <c r="E2540" s="13"/>
      <c r="F2540" s="13"/>
      <c r="G2540" t="str">
        <f ca="1">IFERROR(
   IF(
      TODAY() - _xlfn.XLOOKUP(C2540, Historico_de_ventas!F:F, Historico_de_ventas!C:C, "") &lt;= 90,
      "activo",
      "inactivo"
   ),
   "Nuevo Cliente"
)</f>
        <v>Nuevo Cliente</v>
      </c>
    </row>
    <row r="2541" spans="1:7" ht="28.8" hidden="1" x14ac:dyDescent="0.3">
      <c r="A2541" s="13" t="s">
        <v>115</v>
      </c>
      <c r="B2541" s="13" t="s">
        <v>10806</v>
      </c>
      <c r="C2541" s="13" t="s">
        <v>8120</v>
      </c>
      <c r="D2541" s="13" t="s">
        <v>10372</v>
      </c>
      <c r="E2541" s="13"/>
      <c r="F2541" s="13"/>
      <c r="G2541" t="str">
        <f ca="1">IFERROR(
   IF(
      TODAY() - _xlfn.XLOOKUP(C2541, Historico_de_ventas!F:F, Historico_de_ventas!C:C, "") &lt;= 90,
      "activo",
      "inactivo"
   ),
   "Nuevo Cliente"
)</f>
        <v>Nuevo Cliente</v>
      </c>
    </row>
    <row r="2542" spans="1:7" hidden="1" x14ac:dyDescent="0.3">
      <c r="A2542" s="13" t="s">
        <v>387</v>
      </c>
      <c r="B2542" s="13" t="s">
        <v>6565</v>
      </c>
      <c r="C2542" s="13" t="s">
        <v>6408</v>
      </c>
      <c r="D2542" s="13" t="s">
        <v>10372</v>
      </c>
      <c r="E2542" s="13"/>
      <c r="F2542" s="13"/>
      <c r="G2542" t="str">
        <f ca="1">IFERROR(
   IF(
      TODAY() - _xlfn.XLOOKUP(C2542, Historico_de_ventas!F:F, Historico_de_ventas!C:C, "") &lt;= 90,
      "activo",
      "inactivo"
   ),
   "Nuevo Cliente"
)</f>
        <v>Nuevo Cliente</v>
      </c>
    </row>
    <row r="2543" spans="1:7" hidden="1" x14ac:dyDescent="0.3">
      <c r="A2543" s="13"/>
      <c r="B2543" s="13" t="s">
        <v>7491</v>
      </c>
      <c r="C2543" s="13" t="s">
        <v>7490</v>
      </c>
      <c r="D2543" s="13" t="s">
        <v>10372</v>
      </c>
      <c r="E2543" s="13"/>
      <c r="F2543" s="13"/>
      <c r="G2543" t="str">
        <f ca="1">IFERROR(
   IF(
      TODAY() - _xlfn.XLOOKUP(C2543, Historico_de_ventas!F:F, Historico_de_ventas!C:C, "") &lt;= 90,
      "activo",
      "inactivo"
   ),
   "Nuevo Cliente"
)</f>
        <v>Nuevo Cliente</v>
      </c>
    </row>
    <row r="2544" spans="1:7" ht="28.8" hidden="1" x14ac:dyDescent="0.3">
      <c r="A2544" s="13" t="s">
        <v>2446</v>
      </c>
      <c r="B2544" s="13" t="s">
        <v>6251</v>
      </c>
      <c r="C2544" s="13" t="s">
        <v>2445</v>
      </c>
      <c r="D2544" s="13" t="s">
        <v>10372</v>
      </c>
      <c r="E2544" s="13"/>
      <c r="F2544" s="13"/>
      <c r="G2544" t="str">
        <f ca="1">IFERROR(
   IF(
      TODAY() - _xlfn.XLOOKUP(C2544, Historico_de_ventas!F:F, Historico_de_ventas!C:C, "") &lt;= 90,
      "activo",
      "inactivo"
   ),
   "Nuevo Cliente"
)</f>
        <v>Nuevo Cliente</v>
      </c>
    </row>
    <row r="2545" spans="1:7" ht="28.8" hidden="1" x14ac:dyDescent="0.3">
      <c r="A2545" s="13" t="s">
        <v>4172</v>
      </c>
      <c r="B2545" s="13" t="s">
        <v>51</v>
      </c>
      <c r="C2545" s="13" t="s">
        <v>4171</v>
      </c>
      <c r="D2545" s="13" t="s">
        <v>10372</v>
      </c>
      <c r="E2545" s="13"/>
      <c r="F2545" s="13"/>
      <c r="G2545" t="str">
        <f ca="1">IFERROR(
   IF(
      TODAY() - _xlfn.XLOOKUP(C2545, Historico_de_ventas!F:F, Historico_de_ventas!C:C, "") &lt;= 90,
      "activo",
      "inactivo"
   ),
   "Nuevo Cliente"
)</f>
        <v>Nuevo Cliente</v>
      </c>
    </row>
    <row r="2546" spans="1:7" hidden="1" x14ac:dyDescent="0.3">
      <c r="A2546" s="13"/>
      <c r="B2546" s="13"/>
      <c r="C2546" s="13" t="s">
        <v>4910</v>
      </c>
      <c r="D2546" s="13" t="s">
        <v>10372</v>
      </c>
      <c r="E2546" s="13"/>
      <c r="F2546" s="13"/>
      <c r="G2546" t="str">
        <f ca="1">IFERROR(
   IF(
      TODAY() - _xlfn.XLOOKUP(C2546, Historico_de_ventas!F:F, Historico_de_ventas!C:C, "") &lt;= 90,
      "activo",
      "inactivo"
   ),
   "Nuevo Cliente"
)</f>
        <v>Nuevo Cliente</v>
      </c>
    </row>
    <row r="2547" spans="1:7" ht="28.8" hidden="1" x14ac:dyDescent="0.3">
      <c r="A2547" s="13"/>
      <c r="B2547" s="13" t="s">
        <v>10807</v>
      </c>
      <c r="C2547" s="13" t="s">
        <v>8784</v>
      </c>
      <c r="D2547" s="13"/>
      <c r="E2547" s="13"/>
      <c r="F2547" s="13"/>
      <c r="G2547" t="str">
        <f ca="1">IFERROR(
   IF(
      TODAY() - _xlfn.XLOOKUP(C2547, Historico_de_ventas!F:F, Historico_de_ventas!C:C, "") &lt;= 90,
      "activo",
      "inactivo"
   ),
   "Nuevo Cliente"
)</f>
        <v>inactivo</v>
      </c>
    </row>
    <row r="2548" spans="1:7" hidden="1" x14ac:dyDescent="0.3">
      <c r="A2548" s="13" t="s">
        <v>358</v>
      </c>
      <c r="B2548" s="13"/>
      <c r="C2548" s="13" t="s">
        <v>8785</v>
      </c>
      <c r="D2548" s="13" t="s">
        <v>10372</v>
      </c>
      <c r="E2548" s="13"/>
      <c r="F2548" s="13"/>
      <c r="G2548" t="str">
        <f ca="1">IFERROR(
   IF(
      TODAY() - _xlfn.XLOOKUP(C2548, Historico_de_ventas!F:F, Historico_de_ventas!C:C, "") &lt;= 90,
      "activo",
      "inactivo"
   ),
   "Nuevo Cliente"
)</f>
        <v>Nuevo Cliente</v>
      </c>
    </row>
    <row r="2549" spans="1:7" ht="28.8" hidden="1" x14ac:dyDescent="0.3">
      <c r="A2549" s="13"/>
      <c r="B2549" s="13" t="s">
        <v>8123</v>
      </c>
      <c r="C2549" s="13" t="s">
        <v>6219</v>
      </c>
      <c r="D2549" s="13" t="s">
        <v>10372</v>
      </c>
      <c r="E2549" s="13"/>
      <c r="F2549" s="13"/>
      <c r="G2549" t="str">
        <f ca="1">IFERROR(
   IF(
      TODAY() - _xlfn.XLOOKUP(C2549, Historico_de_ventas!F:F, Historico_de_ventas!C:C, "") &lt;= 90,
      "activo",
      "inactivo"
   ),
   "Nuevo Cliente"
)</f>
        <v>Nuevo Cliente</v>
      </c>
    </row>
    <row r="2550" spans="1:7" hidden="1" x14ac:dyDescent="0.3">
      <c r="A2550" s="13" t="s">
        <v>106</v>
      </c>
      <c r="B2550" s="13"/>
      <c r="C2550" s="13" t="s">
        <v>3463</v>
      </c>
      <c r="D2550" s="13" t="s">
        <v>10372</v>
      </c>
      <c r="E2550" s="13"/>
      <c r="F2550" s="13"/>
      <c r="G2550" t="str">
        <f ca="1">IFERROR(
   IF(
      TODAY() - _xlfn.XLOOKUP(C2550, Historico_de_ventas!F:F, Historico_de_ventas!C:C, "") &lt;= 90,
      "activo",
      "inactivo"
   ),
   "Nuevo Cliente"
)</f>
        <v>Nuevo Cliente</v>
      </c>
    </row>
    <row r="2551" spans="1:7" hidden="1" x14ac:dyDescent="0.3">
      <c r="A2551" s="13" t="s">
        <v>49</v>
      </c>
      <c r="B2551" s="13" t="s">
        <v>10808</v>
      </c>
      <c r="C2551" s="13" t="s">
        <v>8118</v>
      </c>
      <c r="D2551" s="13" t="s">
        <v>10372</v>
      </c>
      <c r="E2551" s="13"/>
      <c r="F2551" s="13"/>
      <c r="G2551" t="str">
        <f ca="1">IFERROR(
   IF(
      TODAY() - _xlfn.XLOOKUP(C2551, Historico_de_ventas!F:F, Historico_de_ventas!C:C, "") &lt;= 90,
      "activo",
      "inactivo"
   ),
   "Nuevo Cliente"
)</f>
        <v>Nuevo Cliente</v>
      </c>
    </row>
    <row r="2552" spans="1:7" hidden="1" x14ac:dyDescent="0.3">
      <c r="A2552" s="13"/>
      <c r="B2552" s="13"/>
      <c r="C2552" s="13" t="s">
        <v>8786</v>
      </c>
      <c r="D2552" s="13"/>
      <c r="E2552" s="13"/>
      <c r="F2552" s="13"/>
      <c r="G2552" t="str">
        <f ca="1">IFERROR(
   IF(
      TODAY() - _xlfn.XLOOKUP(C2552, Historico_de_ventas!F:F, Historico_de_ventas!C:C, "") &lt;= 90,
      "activo",
      "inactivo"
   ),
   "Nuevo Cliente"
)</f>
        <v>Nuevo Cliente</v>
      </c>
    </row>
    <row r="2553" spans="1:7" hidden="1" x14ac:dyDescent="0.3">
      <c r="A2553" s="13" t="s">
        <v>423</v>
      </c>
      <c r="B2553" s="13" t="s">
        <v>7090</v>
      </c>
      <c r="C2553" s="13" t="s">
        <v>1213</v>
      </c>
      <c r="D2553" s="13" t="s">
        <v>10372</v>
      </c>
      <c r="E2553" s="13"/>
      <c r="F2553" s="13"/>
      <c r="G2553" t="str">
        <f ca="1">IFERROR(
   IF(
      TODAY() - _xlfn.XLOOKUP(C2553, Historico_de_ventas!F:F, Historico_de_ventas!C:C, "") &lt;= 90,
      "activo",
      "inactivo"
   ),
   "Nuevo Cliente"
)</f>
        <v>Nuevo Cliente</v>
      </c>
    </row>
    <row r="2554" spans="1:7" hidden="1" x14ac:dyDescent="0.3">
      <c r="A2554" s="13" t="s">
        <v>6324</v>
      </c>
      <c r="B2554" s="13" t="s">
        <v>6323</v>
      </c>
      <c r="C2554" s="13" t="s">
        <v>1802</v>
      </c>
      <c r="D2554" s="13" t="s">
        <v>10372</v>
      </c>
      <c r="E2554" s="13"/>
      <c r="F2554" s="13"/>
      <c r="G2554" t="str">
        <f ca="1">IFERROR(
   IF(
      TODAY() - _xlfn.XLOOKUP(C2554, Historico_de_ventas!F:F, Historico_de_ventas!C:C, "") &lt;= 90,
      "activo",
      "inactivo"
   ),
   "Nuevo Cliente"
)</f>
        <v>inactivo</v>
      </c>
    </row>
    <row r="2555" spans="1:7" hidden="1" x14ac:dyDescent="0.3">
      <c r="A2555" s="13"/>
      <c r="B2555" s="13"/>
      <c r="C2555" s="13" t="s">
        <v>5179</v>
      </c>
      <c r="D2555" s="13" t="s">
        <v>10372</v>
      </c>
      <c r="E2555" s="13"/>
      <c r="F2555" s="13"/>
      <c r="G2555" t="str">
        <f ca="1">IFERROR(
   IF(
      TODAY() - _xlfn.XLOOKUP(C2555, Historico_de_ventas!F:F, Historico_de_ventas!C:C, "") &lt;= 90,
      "activo",
      "inactivo"
   ),
   "Nuevo Cliente"
)</f>
        <v>Nuevo Cliente</v>
      </c>
    </row>
    <row r="2556" spans="1:7" hidden="1" x14ac:dyDescent="0.3">
      <c r="A2556" s="13" t="s">
        <v>49</v>
      </c>
      <c r="B2556" s="13" t="s">
        <v>6746</v>
      </c>
      <c r="C2556" s="13" t="s">
        <v>6745</v>
      </c>
      <c r="D2556" s="13" t="s">
        <v>10372</v>
      </c>
      <c r="E2556" s="13"/>
      <c r="F2556" s="13"/>
      <c r="G2556" t="str">
        <f ca="1">IFERROR(
   IF(
      TODAY() - _xlfn.XLOOKUP(C2556, Historico_de_ventas!F:F, Historico_de_ventas!C:C, "") &lt;= 90,
      "activo",
      "inactivo"
   ),
   "Nuevo Cliente"
)</f>
        <v>Nuevo Cliente</v>
      </c>
    </row>
    <row r="2557" spans="1:7" hidden="1" x14ac:dyDescent="0.3">
      <c r="A2557" s="13"/>
      <c r="B2557" s="13" t="s">
        <v>2897</v>
      </c>
      <c r="C2557" s="13" t="s">
        <v>5482</v>
      </c>
      <c r="D2557" s="13" t="s">
        <v>10372</v>
      </c>
      <c r="E2557" s="13"/>
      <c r="F2557" s="13"/>
      <c r="G2557" t="str">
        <f ca="1">IFERROR(
   IF(
      TODAY() - _xlfn.XLOOKUP(C2557, Historico_de_ventas!F:F, Historico_de_ventas!C:C, "") &lt;= 90,
      "activo",
      "inactivo"
   ),
   "Nuevo Cliente"
)</f>
        <v>Nuevo Cliente</v>
      </c>
    </row>
    <row r="2558" spans="1:7" hidden="1" x14ac:dyDescent="0.3">
      <c r="A2558" s="13"/>
      <c r="B2558" s="13" t="s">
        <v>263</v>
      </c>
      <c r="C2558" s="13" t="s">
        <v>5425</v>
      </c>
      <c r="D2558" s="13" t="s">
        <v>10372</v>
      </c>
      <c r="E2558" s="13"/>
      <c r="F2558" s="13"/>
      <c r="G2558" t="str">
        <f ca="1">IFERROR(
   IF(
      TODAY() - _xlfn.XLOOKUP(C2558, Historico_de_ventas!F:F, Historico_de_ventas!C:C, "") &lt;= 90,
      "activo",
      "inactivo"
   ),
   "Nuevo Cliente"
)</f>
        <v>Nuevo Cliente</v>
      </c>
    </row>
    <row r="2559" spans="1:7" ht="28.8" hidden="1" x14ac:dyDescent="0.3">
      <c r="A2559" s="13"/>
      <c r="B2559" s="13" t="s">
        <v>13619</v>
      </c>
      <c r="C2559" s="13" t="s">
        <v>13620</v>
      </c>
      <c r="D2559" s="13" t="s">
        <v>10372</v>
      </c>
      <c r="E2559" s="13"/>
      <c r="F2559" s="13"/>
      <c r="G2559" t="str">
        <f ca="1">IFERROR(
   IF(
      TODAY() - _xlfn.XLOOKUP(C2559, Historico_de_ventas!F:F, Historico_de_ventas!C:C, "") &lt;= 90,
      "activo",
      "inactivo"
   ),
   "Nuevo Cliente"
)</f>
        <v>inactivo</v>
      </c>
    </row>
    <row r="2560" spans="1:7" ht="28.8" hidden="1" x14ac:dyDescent="0.3">
      <c r="A2560" s="13" t="s">
        <v>6876</v>
      </c>
      <c r="B2560" s="13" t="s">
        <v>6875</v>
      </c>
      <c r="C2560" s="13" t="s">
        <v>6874</v>
      </c>
      <c r="D2560" s="13" t="s">
        <v>10372</v>
      </c>
      <c r="E2560" s="13"/>
      <c r="F2560" s="13"/>
      <c r="G2560" t="str">
        <f ca="1">IFERROR(
   IF(
      TODAY() - _xlfn.XLOOKUP(C2560, Historico_de_ventas!F:F, Historico_de_ventas!C:C, "") &lt;= 90,
      "activo",
      "inactivo"
   ),
   "Nuevo Cliente"
)</f>
        <v>Nuevo Cliente</v>
      </c>
    </row>
    <row r="2561" spans="1:7" hidden="1" x14ac:dyDescent="0.3">
      <c r="A2561" s="13" t="s">
        <v>49</v>
      </c>
      <c r="B2561" s="13"/>
      <c r="C2561" s="13" t="s">
        <v>8787</v>
      </c>
      <c r="D2561" s="13" t="s">
        <v>10372</v>
      </c>
      <c r="E2561" s="13"/>
      <c r="F2561" s="13"/>
      <c r="G2561" t="str">
        <f ca="1">IFERROR(
   IF(
      TODAY() - _xlfn.XLOOKUP(C2561, Historico_de_ventas!F:F, Historico_de_ventas!C:C, "") &lt;= 90,
      "activo",
      "inactivo"
   ),
   "Nuevo Cliente"
)</f>
        <v>Nuevo Cliente</v>
      </c>
    </row>
    <row r="2562" spans="1:7" ht="28.8" hidden="1" x14ac:dyDescent="0.3">
      <c r="A2562" s="13"/>
      <c r="B2562" s="13" t="s">
        <v>3462</v>
      </c>
      <c r="C2562" s="13" t="s">
        <v>6844</v>
      </c>
      <c r="D2562" s="13" t="s">
        <v>10372</v>
      </c>
      <c r="E2562" s="13"/>
      <c r="F2562" s="13"/>
      <c r="G2562" t="str">
        <f ca="1">IFERROR(
   IF(
      TODAY() - _xlfn.XLOOKUP(C2562, Historico_de_ventas!F:F, Historico_de_ventas!C:C, "") &lt;= 90,
      "activo",
      "inactivo"
   ),
   "Nuevo Cliente"
)</f>
        <v>Nuevo Cliente</v>
      </c>
    </row>
    <row r="2563" spans="1:7" ht="28.8" hidden="1" x14ac:dyDescent="0.3">
      <c r="A2563" s="13"/>
      <c r="B2563" s="13" t="s">
        <v>10809</v>
      </c>
      <c r="C2563" s="13" t="s">
        <v>8788</v>
      </c>
      <c r="D2563" s="13" t="s">
        <v>10372</v>
      </c>
      <c r="E2563" s="13" t="s">
        <v>13103</v>
      </c>
      <c r="F2563" s="13"/>
      <c r="G2563" t="str">
        <f ca="1">IFERROR(
   IF(
      TODAY() - _xlfn.XLOOKUP(C2563, Historico_de_ventas!F:F, Historico_de_ventas!C:C, "") &lt;= 90,
      "activo",
      "inactivo"
   ),
   "Nuevo Cliente"
)</f>
        <v>Nuevo Cliente</v>
      </c>
    </row>
    <row r="2564" spans="1:7" hidden="1" x14ac:dyDescent="0.3">
      <c r="A2564" s="13"/>
      <c r="B2564" s="13"/>
      <c r="C2564" s="13" t="s">
        <v>6386</v>
      </c>
      <c r="D2564" s="13" t="s">
        <v>10372</v>
      </c>
      <c r="E2564" s="13"/>
      <c r="F2564" s="13"/>
      <c r="G2564" t="str">
        <f ca="1">IFERROR(
   IF(
      TODAY() - _xlfn.XLOOKUP(C2564, Historico_de_ventas!F:F, Historico_de_ventas!C:C, "") &lt;= 90,
      "activo",
      "inactivo"
   ),
   "Nuevo Cliente"
)</f>
        <v>Nuevo Cliente</v>
      </c>
    </row>
    <row r="2565" spans="1:7" hidden="1" x14ac:dyDescent="0.3">
      <c r="A2565" s="13"/>
      <c r="B2565" s="13"/>
      <c r="C2565" s="13" t="s">
        <v>4982</v>
      </c>
      <c r="D2565" s="13" t="s">
        <v>10372</v>
      </c>
      <c r="E2565" s="13"/>
      <c r="F2565" s="13"/>
      <c r="G2565" t="str">
        <f ca="1">IFERROR(
   IF(
      TODAY() - _xlfn.XLOOKUP(C2565, Historico_de_ventas!F:F, Historico_de_ventas!C:C, "") &lt;= 90,
      "activo",
      "inactivo"
   ),
   "Nuevo Cliente"
)</f>
        <v>Nuevo Cliente</v>
      </c>
    </row>
    <row r="2566" spans="1:7" hidden="1" x14ac:dyDescent="0.3">
      <c r="A2566" s="13"/>
      <c r="B2566" s="13" t="s">
        <v>10803</v>
      </c>
      <c r="C2566" s="13" t="s">
        <v>547</v>
      </c>
      <c r="D2566" s="13" t="s">
        <v>10372</v>
      </c>
      <c r="E2566" s="13"/>
      <c r="F2566" s="13"/>
      <c r="G2566" t="str">
        <f ca="1">IFERROR(
   IF(
      TODAY() - _xlfn.XLOOKUP(C2566, Historico_de_ventas!F:F, Historico_de_ventas!C:C, "") &lt;= 90,
      "activo",
      "inactivo"
   ),
   "Nuevo Cliente"
)</f>
        <v>Nuevo Cliente</v>
      </c>
    </row>
    <row r="2567" spans="1:7" hidden="1" x14ac:dyDescent="0.3">
      <c r="A2567" s="13" t="s">
        <v>6</v>
      </c>
      <c r="B2567" s="13"/>
      <c r="C2567" s="13" t="s">
        <v>5017</v>
      </c>
      <c r="D2567" s="13" t="s">
        <v>10372</v>
      </c>
      <c r="E2567" s="13"/>
      <c r="F2567" s="13"/>
      <c r="G2567" t="str">
        <f ca="1">IFERROR(
   IF(
      TODAY() - _xlfn.XLOOKUP(C2567, Historico_de_ventas!F:F, Historico_de_ventas!C:C, "") &lt;= 90,
      "activo",
      "inactivo"
   ),
   "Nuevo Cliente"
)</f>
        <v>Nuevo Cliente</v>
      </c>
    </row>
    <row r="2568" spans="1:7" hidden="1" x14ac:dyDescent="0.3">
      <c r="A2568" s="13" t="s">
        <v>280</v>
      </c>
      <c r="B2568" s="13"/>
      <c r="C2568" s="13" t="s">
        <v>5474</v>
      </c>
      <c r="D2568" s="13" t="s">
        <v>10372</v>
      </c>
      <c r="E2568" s="13"/>
      <c r="F2568" s="13"/>
      <c r="G2568" t="str">
        <f ca="1">IFERROR(
   IF(
      TODAY() - _xlfn.XLOOKUP(C2568, Historico_de_ventas!F:F, Historico_de_ventas!C:C, "") &lt;= 90,
      "activo",
      "inactivo"
   ),
   "Nuevo Cliente"
)</f>
        <v>Nuevo Cliente</v>
      </c>
    </row>
    <row r="2569" spans="1:7" ht="28.8" hidden="1" x14ac:dyDescent="0.3">
      <c r="A2569" s="13" t="s">
        <v>2557</v>
      </c>
      <c r="B2569" s="13" t="s">
        <v>7326</v>
      </c>
      <c r="C2569" s="13" t="s">
        <v>4218</v>
      </c>
      <c r="D2569" s="13" t="s">
        <v>10372</v>
      </c>
      <c r="E2569" s="13"/>
      <c r="F2569" s="13"/>
      <c r="G2569" t="str">
        <f ca="1">IFERROR(
   IF(
      TODAY() - _xlfn.XLOOKUP(C2569, Historico_de_ventas!F:F, Historico_de_ventas!C:C, "") &lt;= 90,
      "activo",
      "inactivo"
   ),
   "Nuevo Cliente"
)</f>
        <v>Nuevo Cliente</v>
      </c>
    </row>
    <row r="2570" spans="1:7" ht="43.2" hidden="1" x14ac:dyDescent="0.3">
      <c r="A2570" s="13"/>
      <c r="B2570" s="13" t="s">
        <v>13621</v>
      </c>
      <c r="C2570" s="13" t="s">
        <v>12053</v>
      </c>
      <c r="D2570" s="13" t="s">
        <v>10372</v>
      </c>
      <c r="E2570" s="13" t="s">
        <v>13021</v>
      </c>
      <c r="F2570" s="13"/>
      <c r="G2570" t="str">
        <f ca="1">IFERROR(
   IF(
      TODAY() - _xlfn.XLOOKUP(C2570, Historico_de_ventas!F:F, Historico_de_ventas!C:C, "") &lt;= 90,
      "activo",
      "inactivo"
   ),
   "Nuevo Cliente"
)</f>
        <v>Nuevo Cliente</v>
      </c>
    </row>
    <row r="2571" spans="1:7" ht="28.8" hidden="1" x14ac:dyDescent="0.3">
      <c r="A2571" s="13"/>
      <c r="B2571" s="13" t="s">
        <v>8121</v>
      </c>
      <c r="C2571" s="13" t="s">
        <v>5287</v>
      </c>
      <c r="D2571" s="13" t="s">
        <v>10372</v>
      </c>
      <c r="E2571" s="13"/>
      <c r="F2571" s="13"/>
      <c r="G2571" t="str">
        <f ca="1">IFERROR(
   IF(
      TODAY() - _xlfn.XLOOKUP(C2571, Historico_de_ventas!F:F, Historico_de_ventas!C:C, "") &lt;= 90,
      "activo",
      "inactivo"
   ),
   "Nuevo Cliente"
)</f>
        <v>Nuevo Cliente</v>
      </c>
    </row>
    <row r="2572" spans="1:7" ht="28.8" hidden="1" x14ac:dyDescent="0.3">
      <c r="A2572" s="13" t="s">
        <v>401</v>
      </c>
      <c r="B2572" s="13" t="s">
        <v>8117</v>
      </c>
      <c r="C2572" s="13" t="s">
        <v>8116</v>
      </c>
      <c r="D2572" s="13" t="s">
        <v>10372</v>
      </c>
      <c r="E2572" s="13"/>
      <c r="F2572" s="13"/>
      <c r="G2572" t="str">
        <f ca="1">IFERROR(
   IF(
      TODAY() - _xlfn.XLOOKUP(C2572, Historico_de_ventas!F:F, Historico_de_ventas!C:C, "") &lt;= 90,
      "activo",
      "inactivo"
   ),
   "Nuevo Cliente"
)</f>
        <v>Nuevo Cliente</v>
      </c>
    </row>
    <row r="2573" spans="1:7" hidden="1" x14ac:dyDescent="0.3">
      <c r="A2573" s="13" t="s">
        <v>31</v>
      </c>
      <c r="B2573" s="13"/>
      <c r="C2573" s="13" t="s">
        <v>1140</v>
      </c>
      <c r="D2573" s="13" t="s">
        <v>10372</v>
      </c>
      <c r="E2573" s="13"/>
      <c r="F2573" s="13"/>
      <c r="G2573" t="str">
        <f ca="1">IFERROR(
   IF(
      TODAY() - _xlfn.XLOOKUP(C2573, Historico_de_ventas!F:F, Historico_de_ventas!C:C, "") &lt;= 90,
      "activo",
      "inactivo"
   ),
   "Nuevo Cliente"
)</f>
        <v>Nuevo Cliente</v>
      </c>
    </row>
    <row r="2574" spans="1:7" hidden="1" x14ac:dyDescent="0.3">
      <c r="A2574" s="13" t="s">
        <v>49</v>
      </c>
      <c r="B2574" s="13" t="s">
        <v>2953</v>
      </c>
      <c r="C2574" s="13" t="s">
        <v>2952</v>
      </c>
      <c r="D2574" s="13" t="s">
        <v>10372</v>
      </c>
      <c r="E2574" s="13"/>
      <c r="F2574" s="13"/>
      <c r="G2574" t="str">
        <f ca="1">IFERROR(
   IF(
      TODAY() - _xlfn.XLOOKUP(C2574, Historico_de_ventas!F:F, Historico_de_ventas!C:C, "") &lt;= 90,
      "activo",
      "inactivo"
   ),
   "Nuevo Cliente"
)</f>
        <v>Nuevo Cliente</v>
      </c>
    </row>
    <row r="2575" spans="1:7" hidden="1" x14ac:dyDescent="0.3">
      <c r="A2575" s="13"/>
      <c r="B2575" s="13" t="s">
        <v>13622</v>
      </c>
      <c r="C2575" s="13" t="s">
        <v>13623</v>
      </c>
      <c r="D2575" s="13" t="s">
        <v>10372</v>
      </c>
      <c r="E2575" s="13"/>
      <c r="F2575" s="13"/>
      <c r="G2575" t="str">
        <f ca="1">IFERROR(
   IF(
      TODAY() - _xlfn.XLOOKUP(C2575, Historico_de_ventas!F:F, Historico_de_ventas!C:C, "") &lt;= 90,
      "activo",
      "inactivo"
   ),
   "Nuevo Cliente"
)</f>
        <v>activo</v>
      </c>
    </row>
    <row r="2576" spans="1:7" hidden="1" x14ac:dyDescent="0.3">
      <c r="A2576" s="13"/>
      <c r="B2576" s="13"/>
      <c r="C2576" s="13" t="s">
        <v>8115</v>
      </c>
      <c r="D2576" s="13" t="s">
        <v>10372</v>
      </c>
      <c r="E2576" s="13"/>
      <c r="F2576" s="13"/>
      <c r="G2576" t="str">
        <f ca="1">IFERROR(
   IF(
      TODAY() - _xlfn.XLOOKUP(C2576, Historico_de_ventas!F:F, Historico_de_ventas!C:C, "") &lt;= 90,
      "activo",
      "inactivo"
   ),
   "Nuevo Cliente"
)</f>
        <v>Nuevo Cliente</v>
      </c>
    </row>
    <row r="2577" spans="1:7" hidden="1" x14ac:dyDescent="0.3">
      <c r="A2577" s="13" t="s">
        <v>469</v>
      </c>
      <c r="B2577" s="13" t="s">
        <v>3361</v>
      </c>
      <c r="C2577" s="13" t="s">
        <v>3360</v>
      </c>
      <c r="D2577" s="13" t="s">
        <v>10372</v>
      </c>
      <c r="E2577" s="13"/>
      <c r="F2577" s="13"/>
      <c r="G2577" t="str">
        <f ca="1">IFERROR(
   IF(
      TODAY() - _xlfn.XLOOKUP(C2577, Historico_de_ventas!F:F, Historico_de_ventas!C:C, "") &lt;= 90,
      "activo",
      "inactivo"
   ),
   "Nuevo Cliente"
)</f>
        <v>Nuevo Cliente</v>
      </c>
    </row>
    <row r="2578" spans="1:7" hidden="1" x14ac:dyDescent="0.3">
      <c r="A2578" s="13" t="s">
        <v>336</v>
      </c>
      <c r="B2578" s="13" t="s">
        <v>10810</v>
      </c>
      <c r="C2578" s="13" t="s">
        <v>8789</v>
      </c>
      <c r="D2578" s="13" t="s">
        <v>10372</v>
      </c>
      <c r="E2578" s="13"/>
      <c r="F2578" s="13"/>
      <c r="G2578" t="str">
        <f ca="1">IFERROR(
   IF(
      TODAY() - _xlfn.XLOOKUP(C2578, Historico_de_ventas!F:F, Historico_de_ventas!C:C, "") &lt;= 90,
      "activo",
      "inactivo"
   ),
   "Nuevo Cliente"
)</f>
        <v>Nuevo Cliente</v>
      </c>
    </row>
    <row r="2579" spans="1:7" ht="28.8" hidden="1" x14ac:dyDescent="0.3">
      <c r="A2579" s="13"/>
      <c r="B2579" s="13" t="s">
        <v>13624</v>
      </c>
      <c r="C2579" s="13" t="s">
        <v>13625</v>
      </c>
      <c r="D2579" s="13" t="s">
        <v>10372</v>
      </c>
      <c r="E2579" s="13" t="s">
        <v>13191</v>
      </c>
      <c r="F2579" s="13"/>
      <c r="G2579" t="str">
        <f ca="1">IFERROR(
   IF(
      TODAY() - _xlfn.XLOOKUP(C2579, Historico_de_ventas!F:F, Historico_de_ventas!C:C, "") &lt;= 90,
      "activo",
      "inactivo"
   ),
   "Nuevo Cliente"
)</f>
        <v>inactivo</v>
      </c>
    </row>
    <row r="2580" spans="1:7" hidden="1" x14ac:dyDescent="0.3">
      <c r="A2580" s="13"/>
      <c r="B2580" s="13"/>
      <c r="C2580" s="13" t="s">
        <v>11980</v>
      </c>
      <c r="D2580" s="13" t="s">
        <v>10372</v>
      </c>
      <c r="E2580" s="13"/>
      <c r="F2580" s="13" t="s">
        <v>13626</v>
      </c>
      <c r="G2580" t="str">
        <f ca="1">IFERROR(
   IF(
      TODAY() - _xlfn.XLOOKUP(C2580, Historico_de_ventas!F:F, Historico_de_ventas!C:C, "") &lt;= 90,
      "activo",
      "inactivo"
   ),
   "Nuevo Cliente"
)</f>
        <v>Nuevo Cliente</v>
      </c>
    </row>
    <row r="2581" spans="1:7" hidden="1" x14ac:dyDescent="0.3">
      <c r="A2581" s="13"/>
      <c r="B2581" s="13" t="s">
        <v>2317</v>
      </c>
      <c r="C2581" s="13" t="s">
        <v>6722</v>
      </c>
      <c r="D2581" s="13" t="s">
        <v>10372</v>
      </c>
      <c r="E2581" s="13"/>
      <c r="F2581" s="13"/>
      <c r="G2581" t="str">
        <f ca="1">IFERROR(
   IF(
      TODAY() - _xlfn.XLOOKUP(C2581, Historico_de_ventas!F:F, Historico_de_ventas!C:C, "") &lt;= 90,
      "activo",
      "inactivo"
   ),
   "Nuevo Cliente"
)</f>
        <v>Nuevo Cliente</v>
      </c>
    </row>
    <row r="2582" spans="1:7" hidden="1" x14ac:dyDescent="0.3">
      <c r="A2582" s="13" t="s">
        <v>327</v>
      </c>
      <c r="B2582" s="13"/>
      <c r="C2582" s="13" t="s">
        <v>8790</v>
      </c>
      <c r="D2582" s="13" t="s">
        <v>10372</v>
      </c>
      <c r="E2582" s="13"/>
      <c r="F2582" s="13"/>
      <c r="G2582" t="str">
        <f ca="1">IFERROR(
   IF(
      TODAY() - _xlfn.XLOOKUP(C2582, Historico_de_ventas!F:F, Historico_de_ventas!C:C, "") &lt;= 90,
      "activo",
      "inactivo"
   ),
   "Nuevo Cliente"
)</f>
        <v>Nuevo Cliente</v>
      </c>
    </row>
    <row r="2583" spans="1:7" ht="28.8" x14ac:dyDescent="0.3">
      <c r="A2583" s="13"/>
      <c r="B2583" s="13" t="s">
        <v>10811</v>
      </c>
      <c r="C2583" s="13" t="s">
        <v>8791</v>
      </c>
      <c r="D2583" s="13" t="s">
        <v>10372</v>
      </c>
      <c r="E2583" s="13" t="s">
        <v>13079</v>
      </c>
      <c r="F2583" s="13"/>
      <c r="G2583" t="str">
        <f ca="1">IFERROR(
   IF(
      TODAY() - _xlfn.XLOOKUP(C2583, Historico_de_ventas!F:F, Historico_de_ventas!C:C, "") &lt;= 90,
      "activo",
      "inactivo"
   ),
   "Nuevo Cliente"
)</f>
        <v>Nuevo Cliente</v>
      </c>
    </row>
    <row r="2584" spans="1:7" hidden="1" x14ac:dyDescent="0.3">
      <c r="A2584" s="13" t="s">
        <v>6</v>
      </c>
      <c r="B2584" s="13" t="s">
        <v>4862</v>
      </c>
      <c r="C2584" s="13" t="s">
        <v>4861</v>
      </c>
      <c r="D2584" s="13" t="s">
        <v>10372</v>
      </c>
      <c r="E2584" s="13"/>
      <c r="F2584" s="13"/>
      <c r="G2584" t="str">
        <f ca="1">IFERROR(
   IF(
      TODAY() - _xlfn.XLOOKUP(C2584, Historico_de_ventas!F:F, Historico_de_ventas!C:C, "") &lt;= 90,
      "activo",
      "inactivo"
   ),
   "Nuevo Cliente"
)</f>
        <v>Nuevo Cliente</v>
      </c>
    </row>
    <row r="2585" spans="1:7" hidden="1" x14ac:dyDescent="0.3">
      <c r="A2585" s="13" t="s">
        <v>49</v>
      </c>
      <c r="B2585" s="13" t="s">
        <v>4952</v>
      </c>
      <c r="C2585" s="13" t="s">
        <v>4951</v>
      </c>
      <c r="D2585" s="13" t="s">
        <v>10372</v>
      </c>
      <c r="E2585" s="13"/>
      <c r="F2585" s="13"/>
      <c r="G2585" t="str">
        <f ca="1">IFERROR(
   IF(
      TODAY() - _xlfn.XLOOKUP(C2585, Historico_de_ventas!F:F, Historico_de_ventas!C:C, "") &lt;= 90,
      "activo",
      "inactivo"
   ),
   "Nuevo Cliente"
)</f>
        <v>Nuevo Cliente</v>
      </c>
    </row>
    <row r="2586" spans="1:7" hidden="1" x14ac:dyDescent="0.3">
      <c r="A2586" s="13"/>
      <c r="B2586" s="13"/>
      <c r="C2586" s="13" t="s">
        <v>8792</v>
      </c>
      <c r="D2586" s="13"/>
      <c r="E2586" s="13"/>
      <c r="F2586" s="13"/>
      <c r="G2586" t="str">
        <f ca="1">IFERROR(
   IF(
      TODAY() - _xlfn.XLOOKUP(C2586, Historico_de_ventas!F:F, Historico_de_ventas!C:C, "") &lt;= 90,
      "activo",
      "inactivo"
   ),
   "Nuevo Cliente"
)</f>
        <v>Nuevo Cliente</v>
      </c>
    </row>
    <row r="2587" spans="1:7" ht="28.8" hidden="1" x14ac:dyDescent="0.3">
      <c r="A2587" s="13" t="s">
        <v>605</v>
      </c>
      <c r="B2587" s="13"/>
      <c r="C2587" s="13" t="s">
        <v>8792</v>
      </c>
      <c r="D2587" s="13" t="s">
        <v>10372</v>
      </c>
      <c r="E2587" s="13"/>
      <c r="F2587" s="13"/>
      <c r="G2587" t="str">
        <f ca="1">IFERROR(
   IF(
      TODAY() - _xlfn.XLOOKUP(C2587, Historico_de_ventas!F:F, Historico_de_ventas!C:C, "") &lt;= 90,
      "activo",
      "inactivo"
   ),
   "Nuevo Cliente"
)</f>
        <v>Nuevo Cliente</v>
      </c>
    </row>
    <row r="2588" spans="1:7" ht="28.8" hidden="1" x14ac:dyDescent="0.3">
      <c r="A2588" s="13" t="s">
        <v>115</v>
      </c>
      <c r="B2588" s="13" t="s">
        <v>966</v>
      </c>
      <c r="C2588" s="13" t="s">
        <v>965</v>
      </c>
      <c r="D2588" s="13" t="s">
        <v>10372</v>
      </c>
      <c r="E2588" s="13"/>
      <c r="F2588" s="13"/>
      <c r="G2588" t="str">
        <f ca="1">IFERROR(
   IF(
      TODAY() - _xlfn.XLOOKUP(C2588, Historico_de_ventas!F:F, Historico_de_ventas!C:C, "") &lt;= 90,
      "activo",
      "inactivo"
   ),
   "Nuevo Cliente"
)</f>
        <v>Nuevo Cliente</v>
      </c>
    </row>
    <row r="2589" spans="1:7" hidden="1" x14ac:dyDescent="0.3">
      <c r="A2589" s="13" t="s">
        <v>56</v>
      </c>
      <c r="B2589" s="13" t="s">
        <v>10812</v>
      </c>
      <c r="C2589" s="13" t="s">
        <v>8793</v>
      </c>
      <c r="D2589" s="13" t="s">
        <v>10372</v>
      </c>
      <c r="E2589" s="13"/>
      <c r="F2589" s="13"/>
      <c r="G2589" t="str">
        <f ca="1">IFERROR(
   IF(
      TODAY() - _xlfn.XLOOKUP(C2589, Historico_de_ventas!F:F, Historico_de_ventas!C:C, "") &lt;= 90,
      "activo",
      "inactivo"
   ),
   "Nuevo Cliente"
)</f>
        <v>inactivo</v>
      </c>
    </row>
    <row r="2590" spans="1:7" ht="28.8" hidden="1" x14ac:dyDescent="0.3">
      <c r="A2590" s="13" t="s">
        <v>106</v>
      </c>
      <c r="B2590" s="13"/>
      <c r="C2590" s="13" t="s">
        <v>1568</v>
      </c>
      <c r="D2590" s="13" t="s">
        <v>10372</v>
      </c>
      <c r="E2590" s="13"/>
      <c r="F2590" s="13"/>
      <c r="G2590" t="str">
        <f ca="1">IFERROR(
   IF(
      TODAY() - _xlfn.XLOOKUP(C2590, Historico_de_ventas!F:F, Historico_de_ventas!C:C, "") &lt;= 90,
      "activo",
      "inactivo"
   ),
   "Nuevo Cliente"
)</f>
        <v>inactivo</v>
      </c>
    </row>
    <row r="2591" spans="1:7" ht="28.8" hidden="1" x14ac:dyDescent="0.3">
      <c r="A2591" s="13" t="s">
        <v>4919</v>
      </c>
      <c r="B2591" s="13" t="s">
        <v>4918</v>
      </c>
      <c r="C2591" s="13" t="s">
        <v>4917</v>
      </c>
      <c r="D2591" s="13" t="s">
        <v>10372</v>
      </c>
      <c r="E2591" s="13"/>
      <c r="F2591" s="13"/>
      <c r="G2591" t="str">
        <f ca="1">IFERROR(
   IF(
      TODAY() - _xlfn.XLOOKUP(C2591, Historico_de_ventas!F:F, Historico_de_ventas!C:C, "") &lt;= 90,
      "activo",
      "inactivo"
   ),
   "Nuevo Cliente"
)</f>
        <v>Nuevo Cliente</v>
      </c>
    </row>
    <row r="2592" spans="1:7" hidden="1" x14ac:dyDescent="0.3">
      <c r="A2592" s="13" t="s">
        <v>144</v>
      </c>
      <c r="B2592" s="13"/>
      <c r="C2592" s="13" t="s">
        <v>4876</v>
      </c>
      <c r="D2592" s="13" t="s">
        <v>10372</v>
      </c>
      <c r="E2592" s="13"/>
      <c r="F2592" s="13"/>
      <c r="G2592" t="str">
        <f ca="1">IFERROR(
   IF(
      TODAY() - _xlfn.XLOOKUP(C2592, Historico_de_ventas!F:F, Historico_de_ventas!C:C, "") &lt;= 90,
      "activo",
      "inactivo"
   ),
   "Nuevo Cliente"
)</f>
        <v>Nuevo Cliente</v>
      </c>
    </row>
    <row r="2593" spans="1:7" hidden="1" x14ac:dyDescent="0.3">
      <c r="A2593" s="13" t="s">
        <v>144</v>
      </c>
      <c r="B2593" s="13" t="s">
        <v>7491</v>
      </c>
      <c r="C2593" s="13" t="s">
        <v>2625</v>
      </c>
      <c r="D2593" s="13" t="s">
        <v>10372</v>
      </c>
      <c r="E2593" s="13"/>
      <c r="F2593" s="13"/>
      <c r="G2593" t="str">
        <f ca="1">IFERROR(
   IF(
      TODAY() - _xlfn.XLOOKUP(C2593, Historico_de_ventas!F:F, Historico_de_ventas!C:C, "") &lt;= 90,
      "activo",
      "inactivo"
   ),
   "Nuevo Cliente"
)</f>
        <v>Nuevo Cliente</v>
      </c>
    </row>
    <row r="2594" spans="1:7" hidden="1" x14ac:dyDescent="0.3">
      <c r="A2594" s="13" t="s">
        <v>49</v>
      </c>
      <c r="B2594" s="13"/>
      <c r="C2594" s="13" t="s">
        <v>8794</v>
      </c>
      <c r="D2594" s="13" t="s">
        <v>10372</v>
      </c>
      <c r="E2594" s="13"/>
      <c r="F2594" s="13"/>
      <c r="G2594" t="str">
        <f ca="1">IFERROR(
   IF(
      TODAY() - _xlfn.XLOOKUP(C2594, Historico_de_ventas!F:F, Historico_de_ventas!C:C, "") &lt;= 90,
      "activo",
      "inactivo"
   ),
   "Nuevo Cliente"
)</f>
        <v>Nuevo Cliente</v>
      </c>
    </row>
    <row r="2595" spans="1:7" hidden="1" x14ac:dyDescent="0.3">
      <c r="A2595" s="13" t="s">
        <v>57</v>
      </c>
      <c r="B2595" s="13" t="s">
        <v>7393</v>
      </c>
      <c r="C2595" s="13" t="s">
        <v>13627</v>
      </c>
      <c r="D2595" s="13" t="s">
        <v>10372</v>
      </c>
      <c r="E2595" s="13"/>
      <c r="F2595" s="13"/>
      <c r="G2595" t="str">
        <f ca="1">IFERROR(
   IF(
      TODAY() - _xlfn.XLOOKUP(C2595, Historico_de_ventas!F:F, Historico_de_ventas!C:C, "") &lt;= 90,
      "activo",
      "inactivo"
   ),
   "Nuevo Cliente"
)</f>
        <v>Nuevo Cliente</v>
      </c>
    </row>
    <row r="2596" spans="1:7" hidden="1" x14ac:dyDescent="0.3">
      <c r="A2596" s="13"/>
      <c r="B2596" s="13"/>
      <c r="C2596" s="13" t="s">
        <v>8795</v>
      </c>
      <c r="D2596" s="13"/>
      <c r="E2596" s="13"/>
      <c r="F2596" s="13"/>
      <c r="G2596" t="str">
        <f ca="1">IFERROR(
   IF(
      TODAY() - _xlfn.XLOOKUP(C2596, Historico_de_ventas!F:F, Historico_de_ventas!C:C, "") &lt;= 90,
      "activo",
      "inactivo"
   ),
   "Nuevo Cliente"
)</f>
        <v>Nuevo Cliente</v>
      </c>
    </row>
    <row r="2597" spans="1:7" hidden="1" x14ac:dyDescent="0.3">
      <c r="A2597" s="13" t="s">
        <v>788</v>
      </c>
      <c r="B2597" s="13"/>
      <c r="C2597" s="13" t="s">
        <v>8795</v>
      </c>
      <c r="D2597" s="13" t="s">
        <v>10372</v>
      </c>
      <c r="E2597" s="13"/>
      <c r="F2597" s="13"/>
      <c r="G2597" t="str">
        <f ca="1">IFERROR(
   IF(
      TODAY() - _xlfn.XLOOKUP(C2597, Historico_de_ventas!F:F, Historico_de_ventas!C:C, "") &lt;= 90,
      "activo",
      "inactivo"
   ),
   "Nuevo Cliente"
)</f>
        <v>Nuevo Cliente</v>
      </c>
    </row>
    <row r="2598" spans="1:7" hidden="1" x14ac:dyDescent="0.3">
      <c r="A2598" s="13" t="s">
        <v>174</v>
      </c>
      <c r="B2598" s="13" t="s">
        <v>10813</v>
      </c>
      <c r="C2598" s="13" t="s">
        <v>8796</v>
      </c>
      <c r="D2598" s="13" t="s">
        <v>10372</v>
      </c>
      <c r="E2598" s="13"/>
      <c r="F2598" s="13"/>
      <c r="G2598" t="str">
        <f ca="1">IFERROR(
   IF(
      TODAY() - _xlfn.XLOOKUP(C2598, Historico_de_ventas!F:F, Historico_de_ventas!C:C, "") &lt;= 90,
      "activo",
      "inactivo"
   ),
   "Nuevo Cliente"
)</f>
        <v>Nuevo Cliente</v>
      </c>
    </row>
    <row r="2599" spans="1:7" hidden="1" x14ac:dyDescent="0.3">
      <c r="A2599" s="13" t="s">
        <v>115</v>
      </c>
      <c r="B2599" s="13"/>
      <c r="C2599" s="13" t="s">
        <v>5216</v>
      </c>
      <c r="D2599" s="13" t="s">
        <v>10372</v>
      </c>
      <c r="E2599" s="13"/>
      <c r="F2599" s="13"/>
      <c r="G2599" t="str">
        <f ca="1">IFERROR(
   IF(
      TODAY() - _xlfn.XLOOKUP(C2599, Historico_de_ventas!F:F, Historico_de_ventas!C:C, "") &lt;= 90,
      "activo",
      "inactivo"
   ),
   "Nuevo Cliente"
)</f>
        <v>Nuevo Cliente</v>
      </c>
    </row>
    <row r="2600" spans="1:7" hidden="1" x14ac:dyDescent="0.3">
      <c r="A2600" s="13"/>
      <c r="B2600" s="13"/>
      <c r="C2600" s="13" t="s">
        <v>12037</v>
      </c>
      <c r="D2600" s="13"/>
      <c r="E2600" s="13"/>
      <c r="F2600" s="13"/>
      <c r="G2600" t="str">
        <f ca="1">IFERROR(
   IF(
      TODAY() - _xlfn.XLOOKUP(C2600, Historico_de_ventas!F:F, Historico_de_ventas!C:C, "") &lt;= 90,
      "activo",
      "inactivo"
   ),
   "Nuevo Cliente"
)</f>
        <v>Nuevo Cliente</v>
      </c>
    </row>
    <row r="2601" spans="1:7" ht="28.8" hidden="1" x14ac:dyDescent="0.3">
      <c r="A2601" s="13" t="s">
        <v>401</v>
      </c>
      <c r="B2601" s="13" t="s">
        <v>8114</v>
      </c>
      <c r="C2601" s="13" t="s">
        <v>8113</v>
      </c>
      <c r="D2601" s="13" t="s">
        <v>10372</v>
      </c>
      <c r="E2601" s="13"/>
      <c r="F2601" s="13"/>
      <c r="G2601" t="str">
        <f ca="1">IFERROR(
   IF(
      TODAY() - _xlfn.XLOOKUP(C2601, Historico_de_ventas!F:F, Historico_de_ventas!C:C, "") &lt;= 90,
      "activo",
      "inactivo"
   ),
   "Nuevo Cliente"
)</f>
        <v>Nuevo Cliente</v>
      </c>
    </row>
    <row r="2602" spans="1:7" hidden="1" x14ac:dyDescent="0.3">
      <c r="A2602" s="13"/>
      <c r="B2602" s="13" t="s">
        <v>8119</v>
      </c>
      <c r="C2602" s="13" t="s">
        <v>6471</v>
      </c>
      <c r="D2602" s="13" t="s">
        <v>10372</v>
      </c>
      <c r="E2602" s="13"/>
      <c r="F2602" s="13"/>
      <c r="G2602" t="str">
        <f ca="1">IFERROR(
   IF(
      TODAY() - _xlfn.XLOOKUP(C2602, Historico_de_ventas!F:F, Historico_de_ventas!C:C, "") &lt;= 90,
      "activo",
      "inactivo"
   ),
   "Nuevo Cliente"
)</f>
        <v>Nuevo Cliente</v>
      </c>
    </row>
    <row r="2603" spans="1:7" ht="28.8" hidden="1" x14ac:dyDescent="0.3">
      <c r="A2603" s="13"/>
      <c r="B2603" s="13" t="s">
        <v>10814</v>
      </c>
      <c r="C2603" s="13" t="s">
        <v>4226</v>
      </c>
      <c r="D2603" s="13" t="s">
        <v>10372</v>
      </c>
      <c r="E2603" s="13"/>
      <c r="F2603" s="13"/>
      <c r="G2603" t="str">
        <f ca="1">IFERROR(
   IF(
      TODAY() - _xlfn.XLOOKUP(C2603, Historico_de_ventas!F:F, Historico_de_ventas!C:C, "") &lt;= 90,
      "activo",
      "inactivo"
   ),
   "Nuevo Cliente"
)</f>
        <v>inactivo</v>
      </c>
    </row>
    <row r="2604" spans="1:7" hidden="1" x14ac:dyDescent="0.3">
      <c r="A2604" s="13"/>
      <c r="B2604" s="13" t="s">
        <v>6323</v>
      </c>
      <c r="C2604" s="13" t="s">
        <v>6456</v>
      </c>
      <c r="D2604" s="13" t="s">
        <v>10372</v>
      </c>
      <c r="E2604" s="13"/>
      <c r="F2604" s="13"/>
      <c r="G2604" t="str">
        <f ca="1">IFERROR(
   IF(
      TODAY() - _xlfn.XLOOKUP(C2604, Historico_de_ventas!F:F, Historico_de_ventas!C:C, "") &lt;= 90,
      "activo",
      "inactivo"
   ),
   "Nuevo Cliente"
)</f>
        <v>Nuevo Cliente</v>
      </c>
    </row>
    <row r="2605" spans="1:7" hidden="1" x14ac:dyDescent="0.3">
      <c r="A2605" s="13" t="s">
        <v>8112</v>
      </c>
      <c r="B2605" s="13"/>
      <c r="C2605" s="13" t="s">
        <v>8797</v>
      </c>
      <c r="D2605" s="13" t="s">
        <v>10372</v>
      </c>
      <c r="E2605" s="13"/>
      <c r="F2605" s="13"/>
      <c r="G2605" t="str">
        <f ca="1">IFERROR(
   IF(
      TODAY() - _xlfn.XLOOKUP(C2605, Historico_de_ventas!F:F, Historico_de_ventas!C:C, "") &lt;= 90,
      "activo",
      "inactivo"
   ),
   "Nuevo Cliente"
)</f>
        <v>inactivo</v>
      </c>
    </row>
    <row r="2606" spans="1:7" hidden="1" x14ac:dyDescent="0.3">
      <c r="A2606" s="13" t="s">
        <v>127</v>
      </c>
      <c r="B2606" s="13" t="s">
        <v>10815</v>
      </c>
      <c r="C2606" s="13" t="s">
        <v>8798</v>
      </c>
      <c r="D2606" s="13" t="s">
        <v>10372</v>
      </c>
      <c r="E2606" s="13"/>
      <c r="F2606" s="13"/>
      <c r="G2606" t="str">
        <f ca="1">IFERROR(
   IF(
      TODAY() - _xlfn.XLOOKUP(C2606, Historico_de_ventas!F:F, Historico_de_ventas!C:C, "") &lt;= 90,
      "activo",
      "inactivo"
   ),
   "Nuevo Cliente"
)</f>
        <v>Nuevo Cliente</v>
      </c>
    </row>
    <row r="2607" spans="1:7" hidden="1" x14ac:dyDescent="0.3">
      <c r="A2607" s="13" t="s">
        <v>890</v>
      </c>
      <c r="B2607" s="13" t="s">
        <v>1198</v>
      </c>
      <c r="C2607" s="13" t="s">
        <v>333</v>
      </c>
      <c r="D2607" s="13" t="s">
        <v>10372</v>
      </c>
      <c r="E2607" s="13"/>
      <c r="F2607" s="13"/>
      <c r="G2607" t="str">
        <f ca="1">IFERROR(
   IF(
      TODAY() - _xlfn.XLOOKUP(C2607, Historico_de_ventas!F:F, Historico_de_ventas!C:C, "") &lt;= 90,
      "activo",
      "inactivo"
   ),
   "Nuevo Cliente"
)</f>
        <v>activo</v>
      </c>
    </row>
    <row r="2608" spans="1:7" hidden="1" x14ac:dyDescent="0.3">
      <c r="A2608" s="13"/>
      <c r="B2608" s="13" t="s">
        <v>8110</v>
      </c>
      <c r="C2608" s="13" t="s">
        <v>8109</v>
      </c>
      <c r="D2608" s="13" t="s">
        <v>10372</v>
      </c>
      <c r="E2608" s="13"/>
      <c r="F2608" s="13"/>
      <c r="G2608" t="str">
        <f ca="1">IFERROR(
   IF(
      TODAY() - _xlfn.XLOOKUP(C2608, Historico_de_ventas!F:F, Historico_de_ventas!C:C, "") &lt;= 90,
      "activo",
      "inactivo"
   ),
   "Nuevo Cliente"
)</f>
        <v>Nuevo Cliente</v>
      </c>
    </row>
    <row r="2609" spans="1:7" ht="28.8" hidden="1" x14ac:dyDescent="0.3">
      <c r="A2609" s="13" t="s">
        <v>451</v>
      </c>
      <c r="B2609" s="13" t="s">
        <v>5082</v>
      </c>
      <c r="C2609" s="13" t="s">
        <v>5081</v>
      </c>
      <c r="D2609" s="13" t="s">
        <v>10372</v>
      </c>
      <c r="E2609" s="13"/>
      <c r="F2609" s="13"/>
      <c r="G2609" t="str">
        <f ca="1">IFERROR(
   IF(
      TODAY() - _xlfn.XLOOKUP(C2609, Historico_de_ventas!F:F, Historico_de_ventas!C:C, "") &lt;= 90,
      "activo",
      "inactivo"
   ),
   "Nuevo Cliente"
)</f>
        <v>Nuevo Cliente</v>
      </c>
    </row>
    <row r="2610" spans="1:7" ht="28.8" hidden="1" x14ac:dyDescent="0.3">
      <c r="A2610" s="13" t="s">
        <v>626</v>
      </c>
      <c r="B2610" s="13" t="s">
        <v>625</v>
      </c>
      <c r="C2610" s="13" t="s">
        <v>624</v>
      </c>
      <c r="D2610" s="13" t="s">
        <v>10372</v>
      </c>
      <c r="E2610" s="13"/>
      <c r="F2610" s="13"/>
      <c r="G2610" t="str">
        <f ca="1">IFERROR(
   IF(
      TODAY() - _xlfn.XLOOKUP(C2610, Historico_de_ventas!F:F, Historico_de_ventas!C:C, "") &lt;= 90,
      "activo",
      "inactivo"
   ),
   "Nuevo Cliente"
)</f>
        <v>Nuevo Cliente</v>
      </c>
    </row>
    <row r="2611" spans="1:7" hidden="1" x14ac:dyDescent="0.3">
      <c r="A2611" s="13" t="s">
        <v>27</v>
      </c>
      <c r="B2611" s="13"/>
      <c r="C2611" s="13" t="s">
        <v>809</v>
      </c>
      <c r="D2611" s="13" t="s">
        <v>10372</v>
      </c>
      <c r="E2611" s="13"/>
      <c r="F2611" s="13"/>
      <c r="G2611" t="str">
        <f ca="1">IFERROR(
   IF(
      TODAY() - _xlfn.XLOOKUP(C2611, Historico_de_ventas!F:F, Historico_de_ventas!C:C, "") &lt;= 90,
      "activo",
      "inactivo"
   ),
   "Nuevo Cliente"
)</f>
        <v>Nuevo Cliente</v>
      </c>
    </row>
    <row r="2612" spans="1:7" ht="28.8" hidden="1" x14ac:dyDescent="0.3">
      <c r="A2612" s="13" t="s">
        <v>127</v>
      </c>
      <c r="B2612" s="13" t="s">
        <v>10816</v>
      </c>
      <c r="C2612" s="13" t="s">
        <v>8799</v>
      </c>
      <c r="D2612" s="13" t="s">
        <v>10372</v>
      </c>
      <c r="E2612" s="13"/>
      <c r="F2612" s="13"/>
      <c r="G2612" t="str">
        <f ca="1">IFERROR(
   IF(
      TODAY() - _xlfn.XLOOKUP(C2612, Historico_de_ventas!F:F, Historico_de_ventas!C:C, "") &lt;= 90,
      "activo",
      "inactivo"
   ),
   "Nuevo Cliente"
)</f>
        <v>Nuevo Cliente</v>
      </c>
    </row>
    <row r="2613" spans="1:7" hidden="1" x14ac:dyDescent="0.3">
      <c r="A2613" s="13" t="s">
        <v>5347</v>
      </c>
      <c r="B2613" s="13"/>
      <c r="C2613" s="13" t="s">
        <v>5346</v>
      </c>
      <c r="D2613" s="13" t="s">
        <v>10372</v>
      </c>
      <c r="E2613" s="13"/>
      <c r="F2613" s="13"/>
      <c r="G2613" t="str">
        <f ca="1">IFERROR(
   IF(
      TODAY() - _xlfn.XLOOKUP(C2613, Historico_de_ventas!F:F, Historico_de_ventas!C:C, "") &lt;= 90,
      "activo",
      "inactivo"
   ),
   "Nuevo Cliente"
)</f>
        <v>Nuevo Cliente</v>
      </c>
    </row>
    <row r="2614" spans="1:7" hidden="1" x14ac:dyDescent="0.3">
      <c r="A2614" s="13" t="s">
        <v>49</v>
      </c>
      <c r="B2614" s="13" t="s">
        <v>7008</v>
      </c>
      <c r="C2614" s="13" t="s">
        <v>7007</v>
      </c>
      <c r="D2614" s="13" t="s">
        <v>10372</v>
      </c>
      <c r="E2614" s="13"/>
      <c r="F2614" s="13"/>
      <c r="G2614" t="str">
        <f ca="1">IFERROR(
   IF(
      TODAY() - _xlfn.XLOOKUP(C2614, Historico_de_ventas!F:F, Historico_de_ventas!C:C, "") &lt;= 90,
      "activo",
      "inactivo"
   ),
   "Nuevo Cliente"
)</f>
        <v>Nuevo Cliente</v>
      </c>
    </row>
    <row r="2615" spans="1:7" hidden="1" x14ac:dyDescent="0.3">
      <c r="A2615" s="13" t="s">
        <v>10309</v>
      </c>
      <c r="B2615" s="13" t="s">
        <v>1599</v>
      </c>
      <c r="C2615" s="13" t="s">
        <v>1598</v>
      </c>
      <c r="D2615" s="13" t="s">
        <v>10372</v>
      </c>
      <c r="E2615" s="13"/>
      <c r="F2615" s="13"/>
      <c r="G2615" t="str">
        <f ca="1">IFERROR(
   IF(
      TODAY() - _xlfn.XLOOKUP(C2615, Historico_de_ventas!F:F, Historico_de_ventas!C:C, "") &lt;= 90,
      "activo",
      "inactivo"
   ),
   "Nuevo Cliente"
)</f>
        <v>activo</v>
      </c>
    </row>
    <row r="2616" spans="1:7" ht="28.8" hidden="1" x14ac:dyDescent="0.3">
      <c r="A2616" s="13" t="s">
        <v>49</v>
      </c>
      <c r="B2616" s="13" t="s">
        <v>13628</v>
      </c>
      <c r="C2616" s="13" t="s">
        <v>5849</v>
      </c>
      <c r="D2616" s="13" t="s">
        <v>10372</v>
      </c>
      <c r="E2616" s="13"/>
      <c r="F2616" s="13"/>
      <c r="G2616" t="str">
        <f ca="1">IFERROR(
   IF(
      TODAY() - _xlfn.XLOOKUP(C2616, Historico_de_ventas!F:F, Historico_de_ventas!C:C, "") &lt;= 90,
      "activo",
      "inactivo"
   ),
   "Nuevo Cliente"
)</f>
        <v>inactivo</v>
      </c>
    </row>
    <row r="2617" spans="1:7" hidden="1" x14ac:dyDescent="0.3">
      <c r="A2617" s="13"/>
      <c r="B2617" s="13"/>
      <c r="C2617" s="13" t="s">
        <v>4560</v>
      </c>
      <c r="D2617" s="13" t="s">
        <v>10372</v>
      </c>
      <c r="E2617" s="13"/>
      <c r="F2617" s="13"/>
      <c r="G2617" t="str">
        <f ca="1">IFERROR(
   IF(
      TODAY() - _xlfn.XLOOKUP(C2617, Historico_de_ventas!F:F, Historico_de_ventas!C:C, "") &lt;= 90,
      "activo",
      "inactivo"
   ),
   "Nuevo Cliente"
)</f>
        <v>Nuevo Cliente</v>
      </c>
    </row>
    <row r="2618" spans="1:7" ht="28.8" hidden="1" x14ac:dyDescent="0.3">
      <c r="A2618" s="13" t="s">
        <v>184</v>
      </c>
      <c r="B2618" s="13" t="s">
        <v>4934</v>
      </c>
      <c r="C2618" s="13" t="s">
        <v>4933</v>
      </c>
      <c r="D2618" s="13" t="s">
        <v>10372</v>
      </c>
      <c r="E2618" s="13"/>
      <c r="F2618" s="13"/>
      <c r="G2618" t="str">
        <f ca="1">IFERROR(
   IF(
      TODAY() - _xlfn.XLOOKUP(C2618, Historico_de_ventas!F:F, Historico_de_ventas!C:C, "") &lt;= 90,
      "activo",
      "inactivo"
   ),
   "Nuevo Cliente"
)</f>
        <v>Nuevo Cliente</v>
      </c>
    </row>
    <row r="2619" spans="1:7" hidden="1" x14ac:dyDescent="0.3">
      <c r="A2619" s="13"/>
      <c r="B2619" s="13" t="s">
        <v>8117</v>
      </c>
      <c r="C2619" s="13" t="s">
        <v>5355</v>
      </c>
      <c r="D2619" s="13" t="s">
        <v>10372</v>
      </c>
      <c r="E2619" s="13"/>
      <c r="F2619" s="13"/>
      <c r="G2619" t="str">
        <f ca="1">IFERROR(
   IF(
      TODAY() - _xlfn.XLOOKUP(C2619, Historico_de_ventas!F:F, Historico_de_ventas!C:C, "") &lt;= 90,
      "activo",
      "inactivo"
   ),
   "Nuevo Cliente"
)</f>
        <v>Nuevo Cliente</v>
      </c>
    </row>
    <row r="2620" spans="1:7" hidden="1" x14ac:dyDescent="0.3">
      <c r="A2620" s="13" t="s">
        <v>49</v>
      </c>
      <c r="B2620" s="13" t="s">
        <v>8108</v>
      </c>
      <c r="C2620" s="13" t="s">
        <v>8106</v>
      </c>
      <c r="D2620" s="13" t="s">
        <v>10372</v>
      </c>
      <c r="E2620" s="13"/>
      <c r="F2620" s="13"/>
      <c r="G2620" t="str">
        <f ca="1">IFERROR(
   IF(
      TODAY() - _xlfn.XLOOKUP(C2620, Historico_de_ventas!F:F, Historico_de_ventas!C:C, "") &lt;= 90,
      "activo",
      "inactivo"
   ),
   "Nuevo Cliente"
)</f>
        <v>Nuevo Cliente</v>
      </c>
    </row>
    <row r="2621" spans="1:7" hidden="1" x14ac:dyDescent="0.3">
      <c r="A2621" s="13"/>
      <c r="B2621" s="13" t="s">
        <v>2953</v>
      </c>
      <c r="C2621" s="13" t="s">
        <v>1795</v>
      </c>
      <c r="D2621" s="13" t="s">
        <v>10372</v>
      </c>
      <c r="E2621" s="13"/>
      <c r="F2621" s="13"/>
      <c r="G2621" t="str">
        <f ca="1">IFERROR(
   IF(
      TODAY() - _xlfn.XLOOKUP(C2621, Historico_de_ventas!F:F, Historico_de_ventas!C:C, "") &lt;= 90,
      "activo",
      "inactivo"
   ),
   "Nuevo Cliente"
)</f>
        <v>Nuevo Cliente</v>
      </c>
    </row>
    <row r="2622" spans="1:7" hidden="1" x14ac:dyDescent="0.3">
      <c r="A2622" s="13" t="s">
        <v>127</v>
      </c>
      <c r="B2622" s="13" t="s">
        <v>7252</v>
      </c>
      <c r="C2622" s="13" t="s">
        <v>867</v>
      </c>
      <c r="D2622" s="13" t="s">
        <v>10372</v>
      </c>
      <c r="E2622" s="13"/>
      <c r="F2622" s="13"/>
      <c r="G2622" t="str">
        <f ca="1">IFERROR(
   IF(
      TODAY() - _xlfn.XLOOKUP(C2622, Historico_de_ventas!F:F, Historico_de_ventas!C:C, "") &lt;= 90,
      "activo",
      "inactivo"
   ),
   "Nuevo Cliente"
)</f>
        <v>inactivo</v>
      </c>
    </row>
    <row r="2623" spans="1:7" hidden="1" x14ac:dyDescent="0.3">
      <c r="A2623" s="13" t="s">
        <v>49</v>
      </c>
      <c r="B2623" s="13" t="s">
        <v>2493</v>
      </c>
      <c r="C2623" s="13" t="s">
        <v>2492</v>
      </c>
      <c r="D2623" s="13" t="s">
        <v>10372</v>
      </c>
      <c r="E2623" s="13"/>
      <c r="F2623" s="13"/>
      <c r="G2623" t="str">
        <f ca="1">IFERROR(
   IF(
      TODAY() - _xlfn.XLOOKUP(C2623, Historico_de_ventas!F:F, Historico_de_ventas!C:C, "") &lt;= 90,
      "activo",
      "inactivo"
   ),
   "Nuevo Cliente"
)</f>
        <v>Nuevo Cliente</v>
      </c>
    </row>
    <row r="2624" spans="1:7" ht="28.8" hidden="1" x14ac:dyDescent="0.3">
      <c r="A2624" s="13" t="s">
        <v>115</v>
      </c>
      <c r="B2624" s="13" t="s">
        <v>10817</v>
      </c>
      <c r="C2624" s="13" t="s">
        <v>2451</v>
      </c>
      <c r="D2624" s="13" t="s">
        <v>10372</v>
      </c>
      <c r="E2624" s="13"/>
      <c r="F2624" s="13"/>
      <c r="G2624" t="str">
        <f ca="1">IFERROR(
   IF(
      TODAY() - _xlfn.XLOOKUP(C2624, Historico_de_ventas!F:F, Historico_de_ventas!C:C, "") &lt;= 90,
      "activo",
      "inactivo"
   ),
   "Nuevo Cliente"
)</f>
        <v>Nuevo Cliente</v>
      </c>
    </row>
    <row r="2625" spans="1:7" hidden="1" x14ac:dyDescent="0.3">
      <c r="A2625" s="13" t="s">
        <v>218</v>
      </c>
      <c r="B2625" s="13"/>
      <c r="C2625" s="13" t="s">
        <v>4938</v>
      </c>
      <c r="D2625" s="13" t="s">
        <v>10372</v>
      </c>
      <c r="E2625" s="13"/>
      <c r="F2625" s="13"/>
      <c r="G2625" t="str">
        <f ca="1">IFERROR(
   IF(
      TODAY() - _xlfn.XLOOKUP(C2625, Historico_de_ventas!F:F, Historico_de_ventas!C:C, "") &lt;= 90,
      "activo",
      "inactivo"
   ),
   "Nuevo Cliente"
)</f>
        <v>Nuevo Cliente</v>
      </c>
    </row>
    <row r="2626" spans="1:7" ht="28.8" hidden="1" x14ac:dyDescent="0.3">
      <c r="A2626" s="13" t="s">
        <v>605</v>
      </c>
      <c r="B2626" s="13" t="s">
        <v>3923</v>
      </c>
      <c r="C2626" s="13" t="s">
        <v>3922</v>
      </c>
      <c r="D2626" s="13" t="s">
        <v>10372</v>
      </c>
      <c r="E2626" s="13"/>
      <c r="F2626" s="13"/>
      <c r="G2626" t="str">
        <f ca="1">IFERROR(
   IF(
      TODAY() - _xlfn.XLOOKUP(C2626, Historico_de_ventas!F:F, Historico_de_ventas!C:C, "") &lt;= 90,
      "activo",
      "inactivo"
   ),
   "Nuevo Cliente"
)</f>
        <v>Nuevo Cliente</v>
      </c>
    </row>
    <row r="2627" spans="1:7" hidden="1" x14ac:dyDescent="0.3">
      <c r="A2627" s="13" t="s">
        <v>56</v>
      </c>
      <c r="B2627" s="13" t="s">
        <v>10818</v>
      </c>
      <c r="C2627" s="13" t="s">
        <v>8800</v>
      </c>
      <c r="D2627" s="13" t="s">
        <v>10372</v>
      </c>
      <c r="E2627" s="13"/>
      <c r="F2627" s="13"/>
      <c r="G2627" t="str">
        <f ca="1">IFERROR(
   IF(
      TODAY() - _xlfn.XLOOKUP(C2627, Historico_de_ventas!F:F, Historico_de_ventas!C:C, "") &lt;= 90,
      "activo",
      "inactivo"
   ),
   "Nuevo Cliente"
)</f>
        <v>inactivo</v>
      </c>
    </row>
    <row r="2628" spans="1:7" hidden="1" x14ac:dyDescent="0.3">
      <c r="A2628" s="13" t="s">
        <v>2456</v>
      </c>
      <c r="B2628" s="13" t="s">
        <v>10819</v>
      </c>
      <c r="C2628" s="13" t="s">
        <v>8801</v>
      </c>
      <c r="D2628" s="13" t="s">
        <v>10372</v>
      </c>
      <c r="E2628" s="13"/>
      <c r="F2628" s="13"/>
      <c r="G2628" t="str">
        <f ca="1">IFERROR(
   IF(
      TODAY() - _xlfn.XLOOKUP(C2628, Historico_de_ventas!F:F, Historico_de_ventas!C:C, "") &lt;= 90,
      "activo",
      "inactivo"
   ),
   "Nuevo Cliente"
)</f>
        <v>Nuevo Cliente</v>
      </c>
    </row>
    <row r="2629" spans="1:7" hidden="1" x14ac:dyDescent="0.3">
      <c r="A2629" s="13" t="s">
        <v>69</v>
      </c>
      <c r="B2629" s="13" t="s">
        <v>10820</v>
      </c>
      <c r="C2629" s="13" t="s">
        <v>8802</v>
      </c>
      <c r="D2629" s="13" t="s">
        <v>10372</v>
      </c>
      <c r="E2629" s="13"/>
      <c r="F2629" s="13"/>
      <c r="G2629" t="str">
        <f ca="1">IFERROR(
   IF(
      TODAY() - _xlfn.XLOOKUP(C2629, Historico_de_ventas!F:F, Historico_de_ventas!C:C, "") &lt;= 90,
      "activo",
      "inactivo"
   ),
   "Nuevo Cliente"
)</f>
        <v>inactivo</v>
      </c>
    </row>
    <row r="2630" spans="1:7" hidden="1" x14ac:dyDescent="0.3">
      <c r="A2630" s="13" t="s">
        <v>6</v>
      </c>
      <c r="B2630" s="13" t="s">
        <v>13629</v>
      </c>
      <c r="C2630" s="13" t="s">
        <v>520</v>
      </c>
      <c r="D2630" s="13" t="s">
        <v>10372</v>
      </c>
      <c r="E2630" s="13"/>
      <c r="F2630" s="13"/>
      <c r="G2630" t="str">
        <f ca="1">IFERROR(
   IF(
      TODAY() - _xlfn.XLOOKUP(C2630, Historico_de_ventas!F:F, Historico_de_ventas!C:C, "") &lt;= 90,
      "activo",
      "inactivo"
   ),
   "Nuevo Cliente"
)</f>
        <v>inactivo</v>
      </c>
    </row>
    <row r="2631" spans="1:7" hidden="1" x14ac:dyDescent="0.3">
      <c r="A2631" s="13" t="s">
        <v>4012</v>
      </c>
      <c r="B2631" s="13" t="s">
        <v>4011</v>
      </c>
      <c r="C2631" s="13" t="s">
        <v>4010</v>
      </c>
      <c r="D2631" s="13" t="s">
        <v>10372</v>
      </c>
      <c r="E2631" s="13"/>
      <c r="F2631" s="13"/>
      <c r="G2631" t="str">
        <f ca="1">IFERROR(
   IF(
      TODAY() - _xlfn.XLOOKUP(C2631, Historico_de_ventas!F:F, Historico_de_ventas!C:C, "") &lt;= 90,
      "activo",
      "inactivo"
   ),
   "Nuevo Cliente"
)</f>
        <v>Nuevo Cliente</v>
      </c>
    </row>
    <row r="2632" spans="1:7" hidden="1" x14ac:dyDescent="0.3">
      <c r="A2632" s="13" t="s">
        <v>49</v>
      </c>
      <c r="B2632" s="13"/>
      <c r="C2632" s="13" t="s">
        <v>8803</v>
      </c>
      <c r="D2632" s="13" t="s">
        <v>10372</v>
      </c>
      <c r="E2632" s="13"/>
      <c r="F2632" s="13"/>
      <c r="G2632" t="str">
        <f ca="1">IFERROR(
   IF(
      TODAY() - _xlfn.XLOOKUP(C2632, Historico_de_ventas!F:F, Historico_de_ventas!C:C, "") &lt;= 90,
      "activo",
      "inactivo"
   ),
   "Nuevo Cliente"
)</f>
        <v>Nuevo Cliente</v>
      </c>
    </row>
    <row r="2633" spans="1:7" hidden="1" x14ac:dyDescent="0.3">
      <c r="A2633" s="13" t="s">
        <v>8105</v>
      </c>
      <c r="B2633" s="13" t="s">
        <v>8104</v>
      </c>
      <c r="C2633" s="13" t="s">
        <v>8103</v>
      </c>
      <c r="D2633" s="13" t="s">
        <v>10372</v>
      </c>
      <c r="E2633" s="13"/>
      <c r="F2633" s="13"/>
      <c r="G2633" t="str">
        <f ca="1">IFERROR(
   IF(
      TODAY() - _xlfn.XLOOKUP(C2633, Historico_de_ventas!F:F, Historico_de_ventas!C:C, "") &lt;= 90,
      "activo",
      "inactivo"
   ),
   "Nuevo Cliente"
)</f>
        <v>Nuevo Cliente</v>
      </c>
    </row>
    <row r="2634" spans="1:7" ht="28.8" hidden="1" x14ac:dyDescent="0.3">
      <c r="A2634" s="13"/>
      <c r="B2634" s="13" t="s">
        <v>13630</v>
      </c>
      <c r="C2634" s="13" t="s">
        <v>12467</v>
      </c>
      <c r="D2634" s="13" t="s">
        <v>10372</v>
      </c>
      <c r="E2634" s="13" t="s">
        <v>13430</v>
      </c>
      <c r="F2634" s="13"/>
      <c r="G2634" t="str">
        <f ca="1">IFERROR(
   IF(
      TODAY() - _xlfn.XLOOKUP(C2634, Historico_de_ventas!F:F, Historico_de_ventas!C:C, "") &lt;= 90,
      "activo",
      "inactivo"
   ),
   "Nuevo Cliente"
)</f>
        <v>inactivo</v>
      </c>
    </row>
    <row r="2635" spans="1:7" hidden="1" x14ac:dyDescent="0.3">
      <c r="A2635" s="13"/>
      <c r="B2635" s="13"/>
      <c r="C2635" s="13" t="s">
        <v>5639</v>
      </c>
      <c r="D2635" s="13" t="s">
        <v>10372</v>
      </c>
      <c r="E2635" s="13"/>
      <c r="F2635" s="13"/>
      <c r="G2635" t="str">
        <f ca="1">IFERROR(
   IF(
      TODAY() - _xlfn.XLOOKUP(C2635, Historico_de_ventas!F:F, Historico_de_ventas!C:C, "") &lt;= 90,
      "activo",
      "inactivo"
   ),
   "Nuevo Cliente"
)</f>
        <v>Nuevo Cliente</v>
      </c>
    </row>
    <row r="2636" spans="1:7" hidden="1" x14ac:dyDescent="0.3">
      <c r="A2636" s="13"/>
      <c r="B2636" s="13" t="s">
        <v>10821</v>
      </c>
      <c r="C2636" s="13" t="s">
        <v>8804</v>
      </c>
      <c r="D2636" s="13" t="s">
        <v>10372</v>
      </c>
      <c r="E2636" s="13"/>
      <c r="F2636" s="13"/>
      <c r="G2636" t="str">
        <f ca="1">IFERROR(
   IF(
      TODAY() - _xlfn.XLOOKUP(C2636, Historico_de_ventas!F:F, Historico_de_ventas!C:C, "") &lt;= 90,
      "activo",
      "inactivo"
   ),
   "Nuevo Cliente"
)</f>
        <v>inactivo</v>
      </c>
    </row>
    <row r="2637" spans="1:7" hidden="1" x14ac:dyDescent="0.3">
      <c r="A2637" s="13"/>
      <c r="B2637" s="13"/>
      <c r="C2637" s="13" t="s">
        <v>13631</v>
      </c>
      <c r="D2637" s="13"/>
      <c r="E2637" s="13"/>
      <c r="F2637" s="13"/>
      <c r="G2637" t="str">
        <f ca="1">IFERROR(
   IF(
      TODAY() - _xlfn.XLOOKUP(C2637, Historico_de_ventas!F:F, Historico_de_ventas!C:C, "") &lt;= 90,
      "activo",
      "inactivo"
   ),
   "Nuevo Cliente"
)</f>
        <v>Nuevo Cliente</v>
      </c>
    </row>
    <row r="2638" spans="1:7" hidden="1" x14ac:dyDescent="0.3">
      <c r="A2638" s="13"/>
      <c r="B2638" s="13"/>
      <c r="C2638" s="13" t="s">
        <v>8805</v>
      </c>
      <c r="D2638" s="13" t="s">
        <v>10372</v>
      </c>
      <c r="E2638" s="13"/>
      <c r="F2638" s="13"/>
      <c r="G2638" t="str">
        <f ca="1">IFERROR(
   IF(
      TODAY() - _xlfn.XLOOKUP(C2638, Historico_de_ventas!F:F, Historico_de_ventas!C:C, "") &lt;= 90,
      "activo",
      "inactivo"
   ),
   "Nuevo Cliente"
)</f>
        <v>Nuevo Cliente</v>
      </c>
    </row>
    <row r="2639" spans="1:7" hidden="1" x14ac:dyDescent="0.3">
      <c r="A2639" s="13" t="s">
        <v>84</v>
      </c>
      <c r="B2639" s="13" t="s">
        <v>2785</v>
      </c>
      <c r="C2639" s="13" t="s">
        <v>1345</v>
      </c>
      <c r="D2639" s="13" t="s">
        <v>10372</v>
      </c>
      <c r="E2639" s="13"/>
      <c r="F2639" s="13"/>
      <c r="G2639" t="str">
        <f ca="1">IFERROR(
   IF(
      TODAY() - _xlfn.XLOOKUP(C2639, Historico_de_ventas!F:F, Historico_de_ventas!C:C, "") &lt;= 90,
      "activo",
      "inactivo"
   ),
   "Nuevo Cliente"
)</f>
        <v>Nuevo Cliente</v>
      </c>
    </row>
    <row r="2640" spans="1:7" hidden="1" x14ac:dyDescent="0.3">
      <c r="A2640" s="13"/>
      <c r="B2640" s="13" t="s">
        <v>13632</v>
      </c>
      <c r="C2640" s="13" t="s">
        <v>13633</v>
      </c>
      <c r="D2640" s="13"/>
      <c r="E2640" s="13"/>
      <c r="F2640" s="13"/>
      <c r="G2640" t="str">
        <f ca="1">IFERROR(
   IF(
      TODAY() - _xlfn.XLOOKUP(C2640, Historico_de_ventas!F:F, Historico_de_ventas!C:C, "") &lt;= 90,
      "activo",
      "inactivo"
   ),
   "Nuevo Cliente"
)</f>
        <v>inactivo</v>
      </c>
    </row>
    <row r="2641" spans="1:7" hidden="1" x14ac:dyDescent="0.3">
      <c r="A2641" s="13"/>
      <c r="B2641" s="13" t="s">
        <v>7393</v>
      </c>
      <c r="C2641" s="13" t="s">
        <v>5530</v>
      </c>
      <c r="D2641" s="13" t="s">
        <v>10372</v>
      </c>
      <c r="E2641" s="13"/>
      <c r="F2641" s="13"/>
      <c r="G2641" t="str">
        <f ca="1">IFERROR(
   IF(
      TODAY() - _xlfn.XLOOKUP(C2641, Historico_de_ventas!F:F, Historico_de_ventas!C:C, "") &lt;= 90,
      "activo",
      "inactivo"
   ),
   "Nuevo Cliente"
)</f>
        <v>Nuevo Cliente</v>
      </c>
    </row>
    <row r="2642" spans="1:7" ht="28.8" hidden="1" x14ac:dyDescent="0.3">
      <c r="A2642" s="13" t="s">
        <v>2351</v>
      </c>
      <c r="B2642" s="13" t="s">
        <v>10822</v>
      </c>
      <c r="C2642" s="13" t="s">
        <v>2350</v>
      </c>
      <c r="D2642" s="13" t="s">
        <v>10372</v>
      </c>
      <c r="E2642" s="13"/>
      <c r="F2642" s="13"/>
      <c r="G2642" t="str">
        <f ca="1">IFERROR(
   IF(
      TODAY() - _xlfn.XLOOKUP(C2642, Historico_de_ventas!F:F, Historico_de_ventas!C:C, "") &lt;= 90,
      "activo",
      "inactivo"
   ),
   "Nuevo Cliente"
)</f>
        <v>Nuevo Cliente</v>
      </c>
    </row>
    <row r="2643" spans="1:7" hidden="1" x14ac:dyDescent="0.3">
      <c r="A2643" s="13" t="s">
        <v>49</v>
      </c>
      <c r="B2643" s="13" t="s">
        <v>10813</v>
      </c>
      <c r="C2643" s="13" t="s">
        <v>2212</v>
      </c>
      <c r="D2643" s="13" t="s">
        <v>10372</v>
      </c>
      <c r="E2643" s="13"/>
      <c r="F2643" s="13"/>
      <c r="G2643" t="str">
        <f ca="1">IFERROR(
   IF(
      TODAY() - _xlfn.XLOOKUP(C2643, Historico_de_ventas!F:F, Historico_de_ventas!C:C, "") &lt;= 90,
      "activo",
      "inactivo"
   ),
   "Nuevo Cliente"
)</f>
        <v>Nuevo Cliente</v>
      </c>
    </row>
    <row r="2644" spans="1:7" hidden="1" x14ac:dyDescent="0.3">
      <c r="A2644" s="13"/>
      <c r="B2644" s="13"/>
      <c r="C2644" s="13" t="s">
        <v>6913</v>
      </c>
      <c r="D2644" s="13" t="s">
        <v>10372</v>
      </c>
      <c r="E2644" s="13"/>
      <c r="F2644" s="13"/>
      <c r="G2644" t="str">
        <f ca="1">IFERROR(
   IF(
      TODAY() - _xlfn.XLOOKUP(C2644, Historico_de_ventas!F:F, Historico_de_ventas!C:C, "") &lt;= 90,
      "activo",
      "inactivo"
   ),
   "Nuevo Cliente"
)</f>
        <v>Nuevo Cliente</v>
      </c>
    </row>
    <row r="2645" spans="1:7" ht="28.8" hidden="1" x14ac:dyDescent="0.3">
      <c r="A2645" s="13" t="s">
        <v>802</v>
      </c>
      <c r="B2645" s="13" t="s">
        <v>10823</v>
      </c>
      <c r="C2645" s="13" t="s">
        <v>8806</v>
      </c>
      <c r="D2645" s="13" t="s">
        <v>10372</v>
      </c>
      <c r="E2645" s="13"/>
      <c r="F2645" s="13"/>
      <c r="G2645" t="str">
        <f ca="1">IFERROR(
   IF(
      TODAY() - _xlfn.XLOOKUP(C2645, Historico_de_ventas!F:F, Historico_de_ventas!C:C, "") &lt;= 90,
      "activo",
      "inactivo"
   ),
   "Nuevo Cliente"
)</f>
        <v>inactivo</v>
      </c>
    </row>
    <row r="2646" spans="1:7" hidden="1" x14ac:dyDescent="0.3">
      <c r="A2646" s="13" t="s">
        <v>316</v>
      </c>
      <c r="B2646" s="13"/>
      <c r="C2646" s="13" t="s">
        <v>8807</v>
      </c>
      <c r="D2646" s="13" t="s">
        <v>10372</v>
      </c>
      <c r="E2646" s="13"/>
      <c r="F2646" s="13"/>
      <c r="G2646" t="str">
        <f ca="1">IFERROR(
   IF(
      TODAY() - _xlfn.XLOOKUP(C2646, Historico_de_ventas!F:F, Historico_de_ventas!C:C, "") &lt;= 90,
      "activo",
      "inactivo"
   ),
   "Nuevo Cliente"
)</f>
        <v>Nuevo Cliente</v>
      </c>
    </row>
    <row r="2647" spans="1:7" hidden="1" x14ac:dyDescent="0.3">
      <c r="A2647" s="13" t="s">
        <v>928</v>
      </c>
      <c r="B2647" s="13" t="s">
        <v>10824</v>
      </c>
      <c r="C2647" s="13" t="s">
        <v>8808</v>
      </c>
      <c r="D2647" s="13" t="s">
        <v>10372</v>
      </c>
      <c r="E2647" s="13"/>
      <c r="F2647" s="13"/>
      <c r="G2647" t="str">
        <f ca="1">IFERROR(
   IF(
      TODAY() - _xlfn.XLOOKUP(C2647, Historico_de_ventas!F:F, Historico_de_ventas!C:C, "") &lt;= 90,
      "activo",
      "inactivo"
   ),
   "Nuevo Cliente"
)</f>
        <v>Nuevo Cliente</v>
      </c>
    </row>
    <row r="2648" spans="1:7" hidden="1" x14ac:dyDescent="0.3">
      <c r="A2648" s="13"/>
      <c r="B2648" s="13"/>
      <c r="C2648" s="13" t="s">
        <v>6412</v>
      </c>
      <c r="D2648" s="13" t="s">
        <v>10372</v>
      </c>
      <c r="E2648" s="13"/>
      <c r="F2648" s="13"/>
      <c r="G2648" t="str">
        <f ca="1">IFERROR(
   IF(
      TODAY() - _xlfn.XLOOKUP(C2648, Historico_de_ventas!F:F, Historico_de_ventas!C:C, "") &lt;= 90,
      "activo",
      "inactivo"
   ),
   "Nuevo Cliente"
)</f>
        <v>Nuevo Cliente</v>
      </c>
    </row>
    <row r="2649" spans="1:7" hidden="1" x14ac:dyDescent="0.3">
      <c r="A2649" s="13" t="s">
        <v>87</v>
      </c>
      <c r="B2649" s="13" t="s">
        <v>8111</v>
      </c>
      <c r="C2649" s="13" t="s">
        <v>8809</v>
      </c>
      <c r="D2649" s="13" t="s">
        <v>10372</v>
      </c>
      <c r="E2649" s="13"/>
      <c r="F2649" s="13"/>
      <c r="G2649" t="str">
        <f ca="1">IFERROR(
   IF(
      TODAY() - _xlfn.XLOOKUP(C2649, Historico_de_ventas!F:F, Historico_de_ventas!C:C, "") &lt;= 90,
      "activo",
      "inactivo"
   ),
   "Nuevo Cliente"
)</f>
        <v>Nuevo Cliente</v>
      </c>
    </row>
    <row r="2650" spans="1:7" hidden="1" x14ac:dyDescent="0.3">
      <c r="A2650" s="13"/>
      <c r="B2650" s="13" t="s">
        <v>10825</v>
      </c>
      <c r="C2650" s="13" t="s">
        <v>12122</v>
      </c>
      <c r="D2650" s="13" t="s">
        <v>10372</v>
      </c>
      <c r="E2650" s="13"/>
      <c r="F2650" s="13"/>
      <c r="G2650" t="str">
        <f ca="1">IFERROR(
   IF(
      TODAY() - _xlfn.XLOOKUP(C2650, Historico_de_ventas!F:F, Historico_de_ventas!C:C, "") &lt;= 90,
      "activo",
      "inactivo"
   ),
   "Nuevo Cliente"
)</f>
        <v>Nuevo Cliente</v>
      </c>
    </row>
    <row r="2651" spans="1:7" hidden="1" x14ac:dyDescent="0.3">
      <c r="A2651" s="13" t="s">
        <v>938</v>
      </c>
      <c r="B2651" s="13" t="s">
        <v>10825</v>
      </c>
      <c r="C2651" s="13" t="s">
        <v>8810</v>
      </c>
      <c r="D2651" s="13" t="s">
        <v>10372</v>
      </c>
      <c r="E2651" s="13"/>
      <c r="F2651" s="13"/>
      <c r="G2651" t="str">
        <f ca="1">IFERROR(
   IF(
      TODAY() - _xlfn.XLOOKUP(C2651, Historico_de_ventas!F:F, Historico_de_ventas!C:C, "") &lt;= 90,
      "activo",
      "inactivo"
   ),
   "Nuevo Cliente"
)</f>
        <v>Nuevo Cliente</v>
      </c>
    </row>
    <row r="2652" spans="1:7" ht="28.8" hidden="1" x14ac:dyDescent="0.3">
      <c r="A2652" s="13" t="s">
        <v>2540</v>
      </c>
      <c r="B2652" s="13" t="s">
        <v>2539</v>
      </c>
      <c r="C2652" s="13" t="s">
        <v>2538</v>
      </c>
      <c r="D2652" s="13" t="s">
        <v>10372</v>
      </c>
      <c r="E2652" s="13"/>
      <c r="F2652" s="13"/>
      <c r="G2652" t="str">
        <f ca="1">IFERROR(
   IF(
      TODAY() - _xlfn.XLOOKUP(C2652, Historico_de_ventas!F:F, Historico_de_ventas!C:C, "") &lt;= 90,
      "activo",
      "inactivo"
   ),
   "Nuevo Cliente"
)</f>
        <v>inactivo</v>
      </c>
    </row>
    <row r="2653" spans="1:7" hidden="1" x14ac:dyDescent="0.3">
      <c r="A2653" s="13"/>
      <c r="B2653" s="13" t="s">
        <v>13634</v>
      </c>
      <c r="C2653" s="13" t="s">
        <v>12064</v>
      </c>
      <c r="D2653" s="13" t="s">
        <v>10372</v>
      </c>
      <c r="E2653" s="13"/>
      <c r="F2653" s="13"/>
      <c r="G2653" t="str">
        <f ca="1">IFERROR(
   IF(
      TODAY() - _xlfn.XLOOKUP(C2653, Historico_de_ventas!F:F, Historico_de_ventas!C:C, "") &lt;= 90,
      "activo",
      "inactivo"
   ),
   "Nuevo Cliente"
)</f>
        <v>Nuevo Cliente</v>
      </c>
    </row>
    <row r="2654" spans="1:7" ht="28.8" hidden="1" x14ac:dyDescent="0.3">
      <c r="A2654" s="13" t="s">
        <v>416</v>
      </c>
      <c r="B2654" s="13" t="s">
        <v>5464</v>
      </c>
      <c r="C2654" s="13" t="s">
        <v>5463</v>
      </c>
      <c r="D2654" s="13" t="s">
        <v>10372</v>
      </c>
      <c r="E2654" s="13"/>
      <c r="F2654" s="13"/>
      <c r="G2654" t="str">
        <f ca="1">IFERROR(
   IF(
      TODAY() - _xlfn.XLOOKUP(C2654, Historico_de_ventas!F:F, Historico_de_ventas!C:C, "") &lt;= 90,
      "activo",
      "inactivo"
   ),
   "Nuevo Cliente"
)</f>
        <v>Nuevo Cliente</v>
      </c>
    </row>
    <row r="2655" spans="1:7" ht="28.8" hidden="1" x14ac:dyDescent="0.3">
      <c r="A2655" s="13" t="s">
        <v>79</v>
      </c>
      <c r="B2655" s="13" t="s">
        <v>8101</v>
      </c>
      <c r="C2655" s="13" t="s">
        <v>8100</v>
      </c>
      <c r="D2655" s="13" t="s">
        <v>10372</v>
      </c>
      <c r="E2655" s="13"/>
      <c r="F2655" s="13"/>
      <c r="G2655" t="str">
        <f ca="1">IFERROR(
   IF(
      TODAY() - _xlfn.XLOOKUP(C2655, Historico_de_ventas!F:F, Historico_de_ventas!C:C, "") &lt;= 90,
      "activo",
      "inactivo"
   ),
   "Nuevo Cliente"
)</f>
        <v>Nuevo Cliente</v>
      </c>
    </row>
    <row r="2656" spans="1:7" ht="28.8" hidden="1" x14ac:dyDescent="0.3">
      <c r="A2656" s="13" t="s">
        <v>4633</v>
      </c>
      <c r="B2656" s="13" t="s">
        <v>625</v>
      </c>
      <c r="C2656" s="13" t="s">
        <v>4632</v>
      </c>
      <c r="D2656" s="13" t="s">
        <v>10372</v>
      </c>
      <c r="E2656" s="13"/>
      <c r="F2656" s="13"/>
      <c r="G2656" t="str">
        <f ca="1">IFERROR(
   IF(
      TODAY() - _xlfn.XLOOKUP(C2656, Historico_de_ventas!F:F, Historico_de_ventas!C:C, "") &lt;= 90,
      "activo",
      "inactivo"
   ),
   "Nuevo Cliente"
)</f>
        <v>Nuevo Cliente</v>
      </c>
    </row>
    <row r="2657" spans="1:7" hidden="1" x14ac:dyDescent="0.3">
      <c r="A2657" s="13"/>
      <c r="B2657" s="13"/>
      <c r="C2657" s="13" t="s">
        <v>8811</v>
      </c>
      <c r="D2657" s="13"/>
      <c r="E2657" s="13"/>
      <c r="F2657" s="13"/>
      <c r="G2657" t="str">
        <f ca="1">IFERROR(
   IF(
      TODAY() - _xlfn.XLOOKUP(C2657, Historico_de_ventas!F:F, Historico_de_ventas!C:C, "") &lt;= 90,
      "activo",
      "inactivo"
   ),
   "Nuevo Cliente"
)</f>
        <v>Nuevo Cliente</v>
      </c>
    </row>
    <row r="2658" spans="1:7" hidden="1" x14ac:dyDescent="0.3">
      <c r="A2658" s="13" t="s">
        <v>69</v>
      </c>
      <c r="B2658" s="13"/>
      <c r="C2658" s="13" t="s">
        <v>8811</v>
      </c>
      <c r="D2658" s="13" t="s">
        <v>10372</v>
      </c>
      <c r="E2658" s="13"/>
      <c r="F2658" s="13"/>
      <c r="G2658" t="str">
        <f ca="1">IFERROR(
   IF(
      TODAY() - _xlfn.XLOOKUP(C2658, Historico_de_ventas!F:F, Historico_de_ventas!C:C, "") &lt;= 90,
      "activo",
      "inactivo"
   ),
   "Nuevo Cliente"
)</f>
        <v>Nuevo Cliente</v>
      </c>
    </row>
    <row r="2659" spans="1:7" hidden="1" x14ac:dyDescent="0.3">
      <c r="A2659" s="13"/>
      <c r="B2659" s="13" t="s">
        <v>10816</v>
      </c>
      <c r="C2659" s="13" t="s">
        <v>249</v>
      </c>
      <c r="D2659" s="13" t="s">
        <v>10372</v>
      </c>
      <c r="E2659" s="13"/>
      <c r="F2659" s="13"/>
      <c r="G2659" t="str">
        <f ca="1">IFERROR(
   IF(
      TODAY() - _xlfn.XLOOKUP(C2659, Historico_de_ventas!F:F, Historico_de_ventas!C:C, "") &lt;= 90,
      "activo",
      "inactivo"
   ),
   "Nuevo Cliente"
)</f>
        <v>Nuevo Cliente</v>
      </c>
    </row>
    <row r="2660" spans="1:7" ht="28.8" hidden="1" x14ac:dyDescent="0.3">
      <c r="A2660" s="13" t="s">
        <v>1403</v>
      </c>
      <c r="B2660" s="13" t="s">
        <v>3415</v>
      </c>
      <c r="C2660" s="13" t="s">
        <v>5615</v>
      </c>
      <c r="D2660" s="13" t="s">
        <v>10372</v>
      </c>
      <c r="E2660" s="13"/>
      <c r="F2660" s="13"/>
      <c r="G2660" t="str">
        <f ca="1">IFERROR(
   IF(
      TODAY() - _xlfn.XLOOKUP(C2660, Historico_de_ventas!F:F, Historico_de_ventas!C:C, "") &lt;= 90,
      "activo",
      "inactivo"
   ),
   "Nuevo Cliente"
)</f>
        <v>Nuevo Cliente</v>
      </c>
    </row>
    <row r="2661" spans="1:7" hidden="1" x14ac:dyDescent="0.3">
      <c r="A2661" s="13" t="s">
        <v>106</v>
      </c>
      <c r="B2661" s="13" t="s">
        <v>10826</v>
      </c>
      <c r="C2661" s="13" t="s">
        <v>8812</v>
      </c>
      <c r="D2661" s="13" t="s">
        <v>10372</v>
      </c>
      <c r="E2661" s="13"/>
      <c r="F2661" s="13"/>
      <c r="G2661" t="str">
        <f ca="1">IFERROR(
   IF(
      TODAY() - _xlfn.XLOOKUP(C2661, Historico_de_ventas!F:F, Historico_de_ventas!C:C, "") &lt;= 90,
      "activo",
      "inactivo"
   ),
   "Nuevo Cliente"
)</f>
        <v>Nuevo Cliente</v>
      </c>
    </row>
    <row r="2662" spans="1:7" hidden="1" x14ac:dyDescent="0.3">
      <c r="A2662" s="13" t="s">
        <v>63</v>
      </c>
      <c r="B2662" s="13" t="s">
        <v>1599</v>
      </c>
      <c r="C2662" s="13" t="s">
        <v>1662</v>
      </c>
      <c r="D2662" s="13" t="s">
        <v>10372</v>
      </c>
      <c r="E2662" s="13"/>
      <c r="F2662" s="13"/>
      <c r="G2662" t="str">
        <f ca="1">IFERROR(
   IF(
      TODAY() - _xlfn.XLOOKUP(C2662, Historico_de_ventas!F:F, Historico_de_ventas!C:C, "") &lt;= 90,
      "activo",
      "inactivo"
   ),
   "Nuevo Cliente"
)</f>
        <v>Nuevo Cliente</v>
      </c>
    </row>
    <row r="2663" spans="1:7" ht="28.8" hidden="1" x14ac:dyDescent="0.3">
      <c r="A2663" s="13" t="s">
        <v>1110</v>
      </c>
      <c r="B2663" s="13" t="s">
        <v>768</v>
      </c>
      <c r="C2663" s="13" t="s">
        <v>1109</v>
      </c>
      <c r="D2663" s="13" t="s">
        <v>10372</v>
      </c>
      <c r="E2663" s="13"/>
      <c r="F2663" s="13"/>
      <c r="G2663" t="str">
        <f ca="1">IFERROR(
   IF(
      TODAY() - _xlfn.XLOOKUP(C2663, Historico_de_ventas!F:F, Historico_de_ventas!C:C, "") &lt;= 90,
      "activo",
      "inactivo"
   ),
   "Nuevo Cliente"
)</f>
        <v>Nuevo Cliente</v>
      </c>
    </row>
    <row r="2664" spans="1:7" hidden="1" x14ac:dyDescent="0.3">
      <c r="A2664" s="13"/>
      <c r="B2664" s="13" t="s">
        <v>10827</v>
      </c>
      <c r="C2664" s="13" t="s">
        <v>8813</v>
      </c>
      <c r="D2664" s="13" t="s">
        <v>10372</v>
      </c>
      <c r="E2664" s="13"/>
      <c r="F2664" s="13"/>
      <c r="G2664" t="str">
        <f ca="1">IFERROR(
   IF(
      TODAY() - _xlfn.XLOOKUP(C2664, Historico_de_ventas!F:F, Historico_de_ventas!C:C, "") &lt;= 90,
      "activo",
      "inactivo"
   ),
   "Nuevo Cliente"
)</f>
        <v>Nuevo Cliente</v>
      </c>
    </row>
    <row r="2665" spans="1:7" hidden="1" x14ac:dyDescent="0.3">
      <c r="A2665" s="13" t="s">
        <v>49</v>
      </c>
      <c r="B2665" s="13" t="s">
        <v>6098</v>
      </c>
      <c r="C2665" s="13" t="s">
        <v>6097</v>
      </c>
      <c r="D2665" s="13" t="s">
        <v>10372</v>
      </c>
      <c r="E2665" s="13"/>
      <c r="F2665" s="13"/>
      <c r="G2665" t="str">
        <f ca="1">IFERROR(
   IF(
      TODAY() - _xlfn.XLOOKUP(C2665, Historico_de_ventas!F:F, Historico_de_ventas!C:C, "") &lt;= 90,
      "activo",
      "inactivo"
   ),
   "Nuevo Cliente"
)</f>
        <v>Nuevo Cliente</v>
      </c>
    </row>
    <row r="2666" spans="1:7" ht="28.8" x14ac:dyDescent="0.3">
      <c r="A2666" s="13"/>
      <c r="B2666" s="13" t="s">
        <v>13635</v>
      </c>
      <c r="C2666" s="13" t="s">
        <v>12382</v>
      </c>
      <c r="D2666" s="13" t="s">
        <v>10372</v>
      </c>
      <c r="E2666" s="13" t="s">
        <v>13079</v>
      </c>
      <c r="F2666" s="13"/>
      <c r="G2666" t="str">
        <f ca="1">IFERROR(
   IF(
      TODAY() - _xlfn.XLOOKUP(C2666, Historico_de_ventas!F:F, Historico_de_ventas!C:C, "") &lt;= 90,
      "activo",
      "inactivo"
   ),
   "Nuevo Cliente"
)</f>
        <v>inactivo</v>
      </c>
    </row>
    <row r="2667" spans="1:7" ht="28.8" hidden="1" x14ac:dyDescent="0.3">
      <c r="A2667" s="13" t="s">
        <v>5</v>
      </c>
      <c r="B2667" s="13" t="s">
        <v>10828</v>
      </c>
      <c r="C2667" s="13" t="s">
        <v>8814</v>
      </c>
      <c r="D2667" s="13" t="s">
        <v>10372</v>
      </c>
      <c r="E2667" s="13"/>
      <c r="F2667" s="13"/>
      <c r="G2667" t="str">
        <f ca="1">IFERROR(
   IF(
      TODAY() - _xlfn.XLOOKUP(C2667, Historico_de_ventas!F:F, Historico_de_ventas!C:C, "") &lt;= 90,
      "activo",
      "inactivo"
   ),
   "Nuevo Cliente"
)</f>
        <v>Nuevo Cliente</v>
      </c>
    </row>
    <row r="2668" spans="1:7" ht="28.8" x14ac:dyDescent="0.3">
      <c r="A2668" s="13"/>
      <c r="B2668" s="13" t="s">
        <v>3711</v>
      </c>
      <c r="C2668" s="13" t="s">
        <v>3710</v>
      </c>
      <c r="D2668" s="13" t="s">
        <v>10372</v>
      </c>
      <c r="E2668" s="13" t="s">
        <v>13130</v>
      </c>
      <c r="F2668" s="13"/>
      <c r="G2668" t="str">
        <f ca="1">IFERROR(
   IF(
      TODAY() - _xlfn.XLOOKUP(C2668, Historico_de_ventas!F:F, Historico_de_ventas!C:C, "") &lt;= 90,
      "activo",
      "inactivo"
   ),
   "Nuevo Cliente"
)</f>
        <v>inactivo</v>
      </c>
    </row>
    <row r="2669" spans="1:7" hidden="1" x14ac:dyDescent="0.3">
      <c r="A2669" s="13" t="s">
        <v>1846</v>
      </c>
      <c r="B2669" s="13" t="s">
        <v>13636</v>
      </c>
      <c r="C2669" s="13" t="s">
        <v>8815</v>
      </c>
      <c r="D2669" s="13" t="s">
        <v>10372</v>
      </c>
      <c r="E2669" s="13"/>
      <c r="F2669" s="13"/>
      <c r="G2669" t="str">
        <f ca="1">IFERROR(
   IF(
      TODAY() - _xlfn.XLOOKUP(C2669, Historico_de_ventas!F:F, Historico_de_ventas!C:C, "") &lt;= 90,
      "activo",
      "inactivo"
   ),
   "Nuevo Cliente"
)</f>
        <v>activo</v>
      </c>
    </row>
    <row r="2670" spans="1:7" ht="28.8" hidden="1" x14ac:dyDescent="0.3">
      <c r="A2670" s="13" t="s">
        <v>559</v>
      </c>
      <c r="B2670" s="13" t="s">
        <v>7636</v>
      </c>
      <c r="C2670" s="13" t="s">
        <v>7635</v>
      </c>
      <c r="D2670" s="13" t="s">
        <v>10372</v>
      </c>
      <c r="E2670" s="13"/>
      <c r="F2670" s="13"/>
      <c r="G2670" t="str">
        <f ca="1">IFERROR(
   IF(
      TODAY() - _xlfn.XLOOKUP(C2670, Historico_de_ventas!F:F, Historico_de_ventas!C:C, "") &lt;= 90,
      "activo",
      "inactivo"
   ),
   "Nuevo Cliente"
)</f>
        <v>Nuevo Cliente</v>
      </c>
    </row>
    <row r="2671" spans="1:7" ht="28.8" hidden="1" x14ac:dyDescent="0.3">
      <c r="A2671" s="13" t="s">
        <v>1749</v>
      </c>
      <c r="B2671" s="13" t="s">
        <v>2493</v>
      </c>
      <c r="C2671" s="13" t="s">
        <v>8816</v>
      </c>
      <c r="D2671" s="13" t="s">
        <v>10372</v>
      </c>
      <c r="E2671" s="13"/>
      <c r="F2671" s="13"/>
      <c r="G2671" t="str">
        <f ca="1">IFERROR(
   IF(
      TODAY() - _xlfn.XLOOKUP(C2671, Historico_de_ventas!F:F, Historico_de_ventas!C:C, "") &lt;= 90,
      "activo",
      "inactivo"
   ),
   "Nuevo Cliente"
)</f>
        <v>Nuevo Cliente</v>
      </c>
    </row>
    <row r="2672" spans="1:7" ht="28.8" hidden="1" x14ac:dyDescent="0.3">
      <c r="A2672" s="13" t="s">
        <v>938</v>
      </c>
      <c r="B2672" s="13" t="s">
        <v>10829</v>
      </c>
      <c r="C2672" s="13" t="s">
        <v>8817</v>
      </c>
      <c r="D2672" s="13" t="s">
        <v>10372</v>
      </c>
      <c r="E2672" s="13"/>
      <c r="F2672" s="13"/>
      <c r="G2672" t="str">
        <f ca="1">IFERROR(
   IF(
      TODAY() - _xlfn.XLOOKUP(C2672, Historico_de_ventas!F:F, Historico_de_ventas!C:C, "") &lt;= 90,
      "activo",
      "inactivo"
   ),
   "Nuevo Cliente"
)</f>
        <v>Nuevo Cliente</v>
      </c>
    </row>
    <row r="2673" spans="1:7" hidden="1" x14ac:dyDescent="0.3">
      <c r="A2673" s="13" t="s">
        <v>1145</v>
      </c>
      <c r="B2673" s="13" t="s">
        <v>5187</v>
      </c>
      <c r="C2673" s="13" t="s">
        <v>5186</v>
      </c>
      <c r="D2673" s="13" t="s">
        <v>10372</v>
      </c>
      <c r="E2673" s="13"/>
      <c r="F2673" s="13"/>
      <c r="G2673" t="str">
        <f ca="1">IFERROR(
   IF(
      TODAY() - _xlfn.XLOOKUP(C2673, Historico_de_ventas!F:F, Historico_de_ventas!C:C, "") &lt;= 90,
      "activo",
      "inactivo"
   ),
   "Nuevo Cliente"
)</f>
        <v>Nuevo Cliente</v>
      </c>
    </row>
    <row r="2674" spans="1:7" hidden="1" x14ac:dyDescent="0.3">
      <c r="A2674" s="13"/>
      <c r="B2674" s="13" t="s">
        <v>3923</v>
      </c>
      <c r="C2674" s="13" t="s">
        <v>6819</v>
      </c>
      <c r="D2674" s="13" t="s">
        <v>10372</v>
      </c>
      <c r="E2674" s="13"/>
      <c r="F2674" s="13"/>
      <c r="G2674" t="str">
        <f ca="1">IFERROR(
   IF(
      TODAY() - _xlfn.XLOOKUP(C2674, Historico_de_ventas!F:F, Historico_de_ventas!C:C, "") &lt;= 90,
      "activo",
      "inactivo"
   ),
   "Nuevo Cliente"
)</f>
        <v>Nuevo Cliente</v>
      </c>
    </row>
    <row r="2675" spans="1:7" hidden="1" x14ac:dyDescent="0.3">
      <c r="A2675" s="13"/>
      <c r="B2675" s="13"/>
      <c r="C2675" s="13" t="s">
        <v>13637</v>
      </c>
      <c r="D2675" s="13"/>
      <c r="E2675" s="13"/>
      <c r="F2675" s="13"/>
      <c r="G2675" t="str">
        <f ca="1">IFERROR(
   IF(
      TODAY() - _xlfn.XLOOKUP(C2675, Historico_de_ventas!F:F, Historico_de_ventas!C:C, "") &lt;= 90,
      "activo",
      "inactivo"
   ),
   "Nuevo Cliente"
)</f>
        <v>Nuevo Cliente</v>
      </c>
    </row>
    <row r="2676" spans="1:7" hidden="1" x14ac:dyDescent="0.3">
      <c r="A2676" s="13"/>
      <c r="B2676" s="13" t="s">
        <v>10818</v>
      </c>
      <c r="C2676" s="13" t="s">
        <v>6433</v>
      </c>
      <c r="D2676" s="13" t="s">
        <v>10372</v>
      </c>
      <c r="E2676" s="13"/>
      <c r="F2676" s="13"/>
      <c r="G2676" t="str">
        <f ca="1">IFERROR(
   IF(
      TODAY() - _xlfn.XLOOKUP(C2676, Historico_de_ventas!F:F, Historico_de_ventas!C:C, "") &lt;= 90,
      "activo",
      "inactivo"
   ),
   "Nuevo Cliente"
)</f>
        <v>Nuevo Cliente</v>
      </c>
    </row>
    <row r="2677" spans="1:7" hidden="1" x14ac:dyDescent="0.3">
      <c r="A2677" s="13" t="s">
        <v>69</v>
      </c>
      <c r="B2677" s="13" t="s">
        <v>10819</v>
      </c>
      <c r="C2677" s="13" t="s">
        <v>7045</v>
      </c>
      <c r="D2677" s="13" t="s">
        <v>10372</v>
      </c>
      <c r="E2677" s="13"/>
      <c r="F2677" s="13"/>
      <c r="G2677" t="str">
        <f ca="1">IFERROR(
   IF(
      TODAY() - _xlfn.XLOOKUP(C2677, Historico_de_ventas!F:F, Historico_de_ventas!C:C, "") &lt;= 90,
      "activo",
      "inactivo"
   ),
   "Nuevo Cliente"
)</f>
        <v>Nuevo Cliente</v>
      </c>
    </row>
    <row r="2678" spans="1:7" hidden="1" x14ac:dyDescent="0.3">
      <c r="A2678" s="13"/>
      <c r="B2678" s="13"/>
      <c r="C2678" s="13" t="s">
        <v>13638</v>
      </c>
      <c r="D2678" s="13"/>
      <c r="E2678" s="13"/>
      <c r="F2678" s="13"/>
      <c r="G2678" t="str">
        <f ca="1">IFERROR(
   IF(
      TODAY() - _xlfn.XLOOKUP(C2678, Historico_de_ventas!F:F, Historico_de_ventas!C:C, "") &lt;= 90,
      "activo",
      "inactivo"
   ),
   "Nuevo Cliente"
)</f>
        <v>inactivo</v>
      </c>
    </row>
    <row r="2679" spans="1:7" hidden="1" x14ac:dyDescent="0.3">
      <c r="A2679" s="13"/>
      <c r="B2679" s="13" t="s">
        <v>10830</v>
      </c>
      <c r="C2679" s="13" t="s">
        <v>8818</v>
      </c>
      <c r="D2679" s="13" t="s">
        <v>10372</v>
      </c>
      <c r="E2679" s="13"/>
      <c r="F2679" s="13"/>
      <c r="G2679" t="str">
        <f ca="1">IFERROR(
   IF(
      TODAY() - _xlfn.XLOOKUP(C2679, Historico_de_ventas!F:F, Historico_de_ventas!C:C, "") &lt;= 90,
      "activo",
      "inactivo"
   ),
   "Nuevo Cliente"
)</f>
        <v>Nuevo Cliente</v>
      </c>
    </row>
    <row r="2680" spans="1:7" ht="28.8" hidden="1" x14ac:dyDescent="0.3">
      <c r="A2680" s="13" t="s">
        <v>1749</v>
      </c>
      <c r="B2680" s="13" t="s">
        <v>1922</v>
      </c>
      <c r="C2680" s="13" t="s">
        <v>8819</v>
      </c>
      <c r="D2680" s="13" t="s">
        <v>10372</v>
      </c>
      <c r="E2680" s="13"/>
      <c r="F2680" s="13"/>
      <c r="G2680" t="str">
        <f ca="1">IFERROR(
   IF(
      TODAY() - _xlfn.XLOOKUP(C2680, Historico_de_ventas!F:F, Historico_de_ventas!C:C, "") &lt;= 90,
      "activo",
      "inactivo"
   ),
   "Nuevo Cliente"
)</f>
        <v>Nuevo Cliente</v>
      </c>
    </row>
    <row r="2681" spans="1:7" ht="28.8" hidden="1" x14ac:dyDescent="0.3">
      <c r="A2681" s="13" t="s">
        <v>123</v>
      </c>
      <c r="B2681" s="13" t="s">
        <v>10831</v>
      </c>
      <c r="C2681" s="13" t="s">
        <v>2765</v>
      </c>
      <c r="D2681" s="13" t="s">
        <v>10372</v>
      </c>
      <c r="E2681" s="13"/>
      <c r="F2681" s="13"/>
      <c r="G2681" t="str">
        <f ca="1">IFERROR(
   IF(
      TODAY() - _xlfn.XLOOKUP(C2681, Historico_de_ventas!F:F, Historico_de_ventas!C:C, "") &lt;= 90,
      "activo",
      "inactivo"
   ),
   "Nuevo Cliente"
)</f>
        <v>Nuevo Cliente</v>
      </c>
    </row>
    <row r="2682" spans="1:7" ht="28.8" x14ac:dyDescent="0.3">
      <c r="A2682" s="13"/>
      <c r="B2682" s="13" t="s">
        <v>13639</v>
      </c>
      <c r="C2682" s="13" t="s">
        <v>12054</v>
      </c>
      <c r="D2682" s="13" t="s">
        <v>10372</v>
      </c>
      <c r="E2682" s="13" t="s">
        <v>13038</v>
      </c>
      <c r="F2682" s="13"/>
      <c r="G2682" t="str">
        <f ca="1">IFERROR(
   IF(
      TODAY() - _xlfn.XLOOKUP(C2682, Historico_de_ventas!F:F, Historico_de_ventas!C:C, "") &lt;= 90,
      "activo",
      "inactivo"
   ),
   "Nuevo Cliente"
)</f>
        <v>inactivo</v>
      </c>
    </row>
    <row r="2683" spans="1:7" hidden="1" x14ac:dyDescent="0.3">
      <c r="A2683" s="13" t="s">
        <v>2691</v>
      </c>
      <c r="B2683" s="13" t="s">
        <v>7301</v>
      </c>
      <c r="C2683" s="13" t="s">
        <v>4797</v>
      </c>
      <c r="D2683" s="13" t="s">
        <v>10372</v>
      </c>
      <c r="E2683" s="13"/>
      <c r="F2683" s="13"/>
      <c r="G2683" t="str">
        <f ca="1">IFERROR(
   IF(
      TODAY() - _xlfn.XLOOKUP(C2683, Historico_de_ventas!F:F, Historico_de_ventas!C:C, "") &lt;= 90,
      "activo",
      "inactivo"
   ),
   "Nuevo Cliente"
)</f>
        <v>Nuevo Cliente</v>
      </c>
    </row>
    <row r="2684" spans="1:7" hidden="1" x14ac:dyDescent="0.3">
      <c r="A2684" s="13" t="s">
        <v>5203</v>
      </c>
      <c r="B2684" s="13" t="s">
        <v>8104</v>
      </c>
      <c r="C2684" s="13" t="s">
        <v>5202</v>
      </c>
      <c r="D2684" s="13" t="s">
        <v>10372</v>
      </c>
      <c r="E2684" s="13"/>
      <c r="F2684" s="13"/>
      <c r="G2684" t="str">
        <f ca="1">IFERROR(
   IF(
      TODAY() - _xlfn.XLOOKUP(C2684, Historico_de_ventas!F:F, Historico_de_ventas!C:C, "") &lt;= 90,
      "activo",
      "inactivo"
   ),
   "Nuevo Cliente"
)</f>
        <v>Nuevo Cliente</v>
      </c>
    </row>
    <row r="2685" spans="1:7" ht="28.8" hidden="1" x14ac:dyDescent="0.3">
      <c r="A2685" s="13" t="s">
        <v>127</v>
      </c>
      <c r="B2685" s="13" t="s">
        <v>7592</v>
      </c>
      <c r="C2685" s="13" t="s">
        <v>878</v>
      </c>
      <c r="D2685" s="13" t="s">
        <v>10372</v>
      </c>
      <c r="E2685" s="13"/>
      <c r="F2685" s="13"/>
      <c r="G2685" t="str">
        <f ca="1">IFERROR(
   IF(
      TODAY() - _xlfn.XLOOKUP(C2685, Historico_de_ventas!F:F, Historico_de_ventas!C:C, "") &lt;= 90,
      "activo",
      "inactivo"
   ),
   "Nuevo Cliente"
)</f>
        <v>Nuevo Cliente</v>
      </c>
    </row>
    <row r="2686" spans="1:7" hidden="1" x14ac:dyDescent="0.3">
      <c r="A2686" s="13" t="s">
        <v>69</v>
      </c>
      <c r="B2686" s="13" t="s">
        <v>10832</v>
      </c>
      <c r="C2686" s="13" t="s">
        <v>2233</v>
      </c>
      <c r="D2686" s="13" t="s">
        <v>10372</v>
      </c>
      <c r="E2686" s="13"/>
      <c r="F2686" s="13"/>
      <c r="G2686" t="str">
        <f ca="1">IFERROR(
   IF(
      TODAY() - _xlfn.XLOOKUP(C2686, Historico_de_ventas!F:F, Historico_de_ventas!C:C, "") &lt;= 90,
      "activo",
      "inactivo"
   ),
   "Nuevo Cliente"
)</f>
        <v>inactivo</v>
      </c>
    </row>
    <row r="2687" spans="1:7" hidden="1" x14ac:dyDescent="0.3">
      <c r="A2687" s="13" t="s">
        <v>2480</v>
      </c>
      <c r="B2687" s="13" t="s">
        <v>2479</v>
      </c>
      <c r="C2687" s="13" t="s">
        <v>2478</v>
      </c>
      <c r="D2687" s="13" t="s">
        <v>10372</v>
      </c>
      <c r="E2687" s="13"/>
      <c r="F2687" s="13"/>
      <c r="G2687" t="str">
        <f ca="1">IFERROR(
   IF(
      TODAY() - _xlfn.XLOOKUP(C2687, Historico_de_ventas!F:F, Historico_de_ventas!C:C, "") &lt;= 90,
      "activo",
      "inactivo"
   ),
   "Nuevo Cliente"
)</f>
        <v>Nuevo Cliente</v>
      </c>
    </row>
    <row r="2688" spans="1:7" hidden="1" x14ac:dyDescent="0.3">
      <c r="A2688" s="13"/>
      <c r="B2688" s="13"/>
      <c r="C2688" s="13" t="s">
        <v>374</v>
      </c>
      <c r="D2688" s="13" t="s">
        <v>10372</v>
      </c>
      <c r="E2688" s="13"/>
      <c r="F2688" s="13"/>
      <c r="G2688" t="str">
        <f ca="1">IFERROR(
   IF(
      TODAY() - _xlfn.XLOOKUP(C2688, Historico_de_ventas!F:F, Historico_de_ventas!C:C, "") &lt;= 90,
      "activo",
      "inactivo"
   ),
   "Nuevo Cliente"
)</f>
        <v>Nuevo Cliente</v>
      </c>
    </row>
    <row r="2689" spans="1:7" hidden="1" x14ac:dyDescent="0.3">
      <c r="A2689" s="13"/>
      <c r="B2689" s="13" t="s">
        <v>10822</v>
      </c>
      <c r="C2689" s="13" t="s">
        <v>2190</v>
      </c>
      <c r="D2689" s="13" t="s">
        <v>10372</v>
      </c>
      <c r="E2689" s="13"/>
      <c r="F2689" s="13"/>
      <c r="G2689" t="str">
        <f ca="1">IFERROR(
   IF(
      TODAY() - _xlfn.XLOOKUP(C2689, Historico_de_ventas!F:F, Historico_de_ventas!C:C, "") &lt;= 90,
      "activo",
      "inactivo"
   ),
   "Nuevo Cliente"
)</f>
        <v>Nuevo Cliente</v>
      </c>
    </row>
    <row r="2690" spans="1:7" hidden="1" x14ac:dyDescent="0.3">
      <c r="A2690" s="13" t="s">
        <v>5101</v>
      </c>
      <c r="B2690" s="13"/>
      <c r="C2690" s="13" t="s">
        <v>5100</v>
      </c>
      <c r="D2690" s="13" t="s">
        <v>10372</v>
      </c>
      <c r="E2690" s="13"/>
      <c r="F2690" s="13"/>
      <c r="G2690" t="str">
        <f ca="1">IFERROR(
   IF(
      TODAY() - _xlfn.XLOOKUP(C2690, Historico_de_ventas!F:F, Historico_de_ventas!C:C, "") &lt;= 90,
      "activo",
      "inactivo"
   ),
   "Nuevo Cliente"
)</f>
        <v>Nuevo Cliente</v>
      </c>
    </row>
    <row r="2691" spans="1:7" ht="28.8" hidden="1" x14ac:dyDescent="0.3">
      <c r="A2691" s="13" t="s">
        <v>49</v>
      </c>
      <c r="B2691" s="13" t="s">
        <v>8099</v>
      </c>
      <c r="C2691" s="13" t="s">
        <v>8098</v>
      </c>
      <c r="D2691" s="13" t="s">
        <v>10372</v>
      </c>
      <c r="E2691" s="13"/>
      <c r="F2691" s="13"/>
      <c r="G2691" t="str">
        <f ca="1">IFERROR(
   IF(
      TODAY() - _xlfn.XLOOKUP(C2691, Historico_de_ventas!F:F, Historico_de_ventas!C:C, "") &lt;= 90,
      "activo",
      "inactivo"
   ),
   "Nuevo Cliente"
)</f>
        <v>Nuevo Cliente</v>
      </c>
    </row>
    <row r="2692" spans="1:7" ht="28.8" hidden="1" x14ac:dyDescent="0.3">
      <c r="A2692" s="13"/>
      <c r="B2692" s="13" t="s">
        <v>10833</v>
      </c>
      <c r="C2692" s="13" t="s">
        <v>3391</v>
      </c>
      <c r="D2692" s="13" t="s">
        <v>10372</v>
      </c>
      <c r="E2692" s="13"/>
      <c r="F2692" s="13"/>
      <c r="G2692" t="str">
        <f ca="1">IFERROR(
   IF(
      TODAY() - _xlfn.XLOOKUP(C2692, Historico_de_ventas!F:F, Historico_de_ventas!C:C, "") &lt;= 90,
      "activo",
      "inactivo"
   ),
   "Nuevo Cliente"
)</f>
        <v>Nuevo Cliente</v>
      </c>
    </row>
    <row r="2693" spans="1:7" hidden="1" x14ac:dyDescent="0.3">
      <c r="A2693" s="13" t="s">
        <v>6</v>
      </c>
      <c r="B2693" s="13" t="s">
        <v>3642</v>
      </c>
      <c r="C2693" s="13" t="s">
        <v>3641</v>
      </c>
      <c r="D2693" s="13" t="s">
        <v>10372</v>
      </c>
      <c r="E2693" s="13"/>
      <c r="F2693" s="13"/>
      <c r="G2693" t="str">
        <f ca="1">IFERROR(
   IF(
      TODAY() - _xlfn.XLOOKUP(C2693, Historico_de_ventas!F:F, Historico_de_ventas!C:C, "") &lt;= 90,
      "activo",
      "inactivo"
   ),
   "Nuevo Cliente"
)</f>
        <v>Nuevo Cliente</v>
      </c>
    </row>
    <row r="2694" spans="1:7" ht="28.8" hidden="1" x14ac:dyDescent="0.3">
      <c r="A2694" s="13"/>
      <c r="B2694" s="13" t="s">
        <v>10834</v>
      </c>
      <c r="C2694" s="13" t="s">
        <v>8820</v>
      </c>
      <c r="D2694" s="13" t="s">
        <v>10372</v>
      </c>
      <c r="E2694" s="13" t="s">
        <v>13430</v>
      </c>
      <c r="F2694" s="13"/>
      <c r="G2694" t="str">
        <f ca="1">IFERROR(
   IF(
      TODAY() - _xlfn.XLOOKUP(C2694, Historico_de_ventas!F:F, Historico_de_ventas!C:C, "") &lt;= 90,
      "activo",
      "inactivo"
   ),
   "Nuevo Cliente"
)</f>
        <v>Nuevo Cliente</v>
      </c>
    </row>
    <row r="2695" spans="1:7" hidden="1" x14ac:dyDescent="0.3">
      <c r="A2695" s="13" t="s">
        <v>49</v>
      </c>
      <c r="B2695" s="13" t="s">
        <v>10824</v>
      </c>
      <c r="C2695" s="13" t="s">
        <v>3928</v>
      </c>
      <c r="D2695" s="13" t="s">
        <v>10372</v>
      </c>
      <c r="E2695" s="13"/>
      <c r="F2695" s="13"/>
      <c r="G2695" t="str">
        <f ca="1">IFERROR(
   IF(
      TODAY() - _xlfn.XLOOKUP(C2695, Historico_de_ventas!F:F, Historico_de_ventas!C:C, "") &lt;= 90,
      "activo",
      "inactivo"
   ),
   "Nuevo Cliente"
)</f>
        <v>Nuevo Cliente</v>
      </c>
    </row>
    <row r="2696" spans="1:7" hidden="1" x14ac:dyDescent="0.3">
      <c r="A2696" s="13"/>
      <c r="B2696" s="13"/>
      <c r="C2696" s="13" t="s">
        <v>5146</v>
      </c>
      <c r="D2696" s="13" t="s">
        <v>10372</v>
      </c>
      <c r="E2696" s="13"/>
      <c r="F2696" s="13"/>
      <c r="G2696" t="str">
        <f ca="1">IFERROR(
   IF(
      TODAY() - _xlfn.XLOOKUP(C2696, Historico_de_ventas!F:F, Historico_de_ventas!C:C, "") &lt;= 90,
      "activo",
      "inactivo"
   ),
   "Nuevo Cliente"
)</f>
        <v>Nuevo Cliente</v>
      </c>
    </row>
    <row r="2697" spans="1:7" hidden="1" x14ac:dyDescent="0.3">
      <c r="A2697" s="13"/>
      <c r="B2697" s="13" t="s">
        <v>8102</v>
      </c>
      <c r="C2697" s="13" t="s">
        <v>6170</v>
      </c>
      <c r="D2697" s="13" t="s">
        <v>10372</v>
      </c>
      <c r="E2697" s="13"/>
      <c r="F2697" s="13"/>
      <c r="G2697" t="str">
        <f ca="1">IFERROR(
   IF(
      TODAY() - _xlfn.XLOOKUP(C2697, Historico_de_ventas!F:F, Historico_de_ventas!C:C, "") &lt;= 90,
      "activo",
      "inactivo"
   ),
   "Nuevo Cliente"
)</f>
        <v>Nuevo Cliente</v>
      </c>
    </row>
    <row r="2698" spans="1:7" hidden="1" x14ac:dyDescent="0.3">
      <c r="A2698" s="13" t="s">
        <v>928</v>
      </c>
      <c r="B2698" s="13" t="s">
        <v>10825</v>
      </c>
      <c r="C2698" s="13" t="s">
        <v>4774</v>
      </c>
      <c r="D2698" s="13" t="s">
        <v>10372</v>
      </c>
      <c r="E2698" s="13"/>
      <c r="F2698" s="13"/>
      <c r="G2698" t="str">
        <f ca="1">IFERROR(
   IF(
      TODAY() - _xlfn.XLOOKUP(C2698, Historico_de_ventas!F:F, Historico_de_ventas!C:C, "") &lt;= 90,
      "activo",
      "inactivo"
   ),
   "Nuevo Cliente"
)</f>
        <v>Nuevo Cliente</v>
      </c>
    </row>
    <row r="2699" spans="1:7" ht="28.8" hidden="1" x14ac:dyDescent="0.3">
      <c r="A2699" s="13" t="s">
        <v>487</v>
      </c>
      <c r="B2699" s="13" t="s">
        <v>10835</v>
      </c>
      <c r="C2699" s="13" t="s">
        <v>535</v>
      </c>
      <c r="D2699" s="13" t="s">
        <v>10372</v>
      </c>
      <c r="E2699" s="13"/>
      <c r="F2699" s="13"/>
      <c r="G2699" t="str">
        <f ca="1">IFERROR(
   IF(
      TODAY() - _xlfn.XLOOKUP(C2699, Historico_de_ventas!F:F, Historico_de_ventas!C:C, "") &lt;= 90,
      "activo",
      "inactivo"
   ),
   "Nuevo Cliente"
)</f>
        <v>Nuevo Cliente</v>
      </c>
    </row>
    <row r="2700" spans="1:7" ht="28.8" hidden="1" x14ac:dyDescent="0.3">
      <c r="A2700" s="13" t="s">
        <v>56</v>
      </c>
      <c r="B2700" s="13" t="s">
        <v>10836</v>
      </c>
      <c r="C2700" s="13" t="s">
        <v>8821</v>
      </c>
      <c r="D2700" s="13" t="s">
        <v>10372</v>
      </c>
      <c r="E2700" s="13"/>
      <c r="F2700" s="13"/>
      <c r="G2700" t="str">
        <f ca="1">IFERROR(
   IF(
      TODAY() - _xlfn.XLOOKUP(C2700, Historico_de_ventas!F:F, Historico_de_ventas!C:C, "") &lt;= 90,
      "activo",
      "inactivo"
   ),
   "Nuevo Cliente"
)</f>
        <v>inactivo</v>
      </c>
    </row>
    <row r="2701" spans="1:7" hidden="1" x14ac:dyDescent="0.3">
      <c r="A2701" s="13"/>
      <c r="B2701" s="13"/>
      <c r="C2701" s="13" t="s">
        <v>13640</v>
      </c>
      <c r="D2701" s="13"/>
      <c r="E2701" s="13"/>
      <c r="F2701" s="13"/>
      <c r="G2701" t="str">
        <f ca="1">IFERROR(
   IF(
      TODAY() - _xlfn.XLOOKUP(C2701, Historico_de_ventas!F:F, Historico_de_ventas!C:C, "") &lt;= 90,
      "activo",
      "inactivo"
   ),
   "Nuevo Cliente"
)</f>
        <v>Nuevo Cliente</v>
      </c>
    </row>
    <row r="2702" spans="1:7" ht="28.8" hidden="1" x14ac:dyDescent="0.3">
      <c r="A2702" s="13" t="s">
        <v>1145</v>
      </c>
      <c r="B2702" s="13" t="s">
        <v>10837</v>
      </c>
      <c r="C2702" s="13" t="s">
        <v>6541</v>
      </c>
      <c r="D2702" s="13" t="s">
        <v>10372</v>
      </c>
      <c r="E2702" s="13"/>
      <c r="F2702" s="13"/>
      <c r="G2702" t="str">
        <f ca="1">IFERROR(
   IF(
      TODAY() - _xlfn.XLOOKUP(C2702, Historico_de_ventas!F:F, Historico_de_ventas!C:C, "") &lt;= 90,
      "activo",
      "inactivo"
   ),
   "Nuevo Cliente"
)</f>
        <v>Nuevo Cliente</v>
      </c>
    </row>
    <row r="2703" spans="1:7" hidden="1" x14ac:dyDescent="0.3">
      <c r="A2703" s="13" t="s">
        <v>1098</v>
      </c>
      <c r="B2703" s="13"/>
      <c r="C2703" s="13" t="s">
        <v>3653</v>
      </c>
      <c r="D2703" s="13" t="s">
        <v>10372</v>
      </c>
      <c r="E2703" s="13"/>
      <c r="F2703" s="13"/>
      <c r="G2703" t="str">
        <f ca="1">IFERROR(
   IF(
      TODAY() - _xlfn.XLOOKUP(C2703, Historico_de_ventas!F:F, Historico_de_ventas!C:C, "") &lt;= 90,
      "activo",
      "inactivo"
   ),
   "Nuevo Cliente"
)</f>
        <v>Nuevo Cliente</v>
      </c>
    </row>
    <row r="2704" spans="1:7" ht="28.8" x14ac:dyDescent="0.3">
      <c r="A2704" s="13"/>
      <c r="B2704" s="13" t="s">
        <v>13641</v>
      </c>
      <c r="C2704" s="13" t="s">
        <v>12112</v>
      </c>
      <c r="D2704" s="13" t="s">
        <v>10372</v>
      </c>
      <c r="E2704" s="13" t="s">
        <v>13130</v>
      </c>
      <c r="F2704" s="13"/>
      <c r="G2704" t="str">
        <f ca="1">IFERROR(
   IF(
      TODAY() - _xlfn.XLOOKUP(C2704, Historico_de_ventas!F:F, Historico_de_ventas!C:C, "") &lt;= 90,
      "activo",
      "inactivo"
   ),
   "Nuevo Cliente"
)</f>
        <v>Nuevo Cliente</v>
      </c>
    </row>
    <row r="2705" spans="1:7" hidden="1" x14ac:dyDescent="0.3">
      <c r="A2705" s="13" t="s">
        <v>844</v>
      </c>
      <c r="B2705" s="13" t="s">
        <v>10838</v>
      </c>
      <c r="C2705" s="13" t="s">
        <v>1822</v>
      </c>
      <c r="D2705" s="13" t="s">
        <v>10372</v>
      </c>
      <c r="E2705" s="13"/>
      <c r="F2705" s="13"/>
      <c r="G2705" t="str">
        <f ca="1">IFERROR(
   IF(
      TODAY() - _xlfn.XLOOKUP(C2705, Historico_de_ventas!F:F, Historico_de_ventas!C:C, "") &lt;= 90,
      "activo",
      "inactivo"
   ),
   "Nuevo Cliente"
)</f>
        <v>Nuevo Cliente</v>
      </c>
    </row>
    <row r="2706" spans="1:7" ht="43.2" hidden="1" x14ac:dyDescent="0.3">
      <c r="A2706" s="13" t="s">
        <v>49</v>
      </c>
      <c r="B2706" s="13" t="s">
        <v>1639</v>
      </c>
      <c r="C2706" s="13" t="s">
        <v>1638</v>
      </c>
      <c r="D2706" s="13" t="s">
        <v>10372</v>
      </c>
      <c r="E2706" s="13"/>
      <c r="F2706" s="13"/>
      <c r="G2706" t="str">
        <f ca="1">IFERROR(
   IF(
      TODAY() - _xlfn.XLOOKUP(C2706, Historico_de_ventas!F:F, Historico_de_ventas!C:C, "") &lt;= 90,
      "activo",
      "inactivo"
   ),
   "Nuevo Cliente"
)</f>
        <v>inactivo</v>
      </c>
    </row>
    <row r="2707" spans="1:7" hidden="1" x14ac:dyDescent="0.3">
      <c r="A2707" s="13"/>
      <c r="B2707" s="13" t="s">
        <v>3415</v>
      </c>
      <c r="C2707" s="13" t="s">
        <v>1528</v>
      </c>
      <c r="D2707" s="13" t="s">
        <v>10372</v>
      </c>
      <c r="E2707" s="13"/>
      <c r="F2707" s="13"/>
      <c r="G2707" t="str">
        <f ca="1">IFERROR(
   IF(
      TODAY() - _xlfn.XLOOKUP(C2707, Historico_de_ventas!F:F, Historico_de_ventas!C:C, "") &lt;= 90,
      "activo",
      "inactivo"
   ),
   "Nuevo Cliente"
)</f>
        <v>Nuevo Cliente</v>
      </c>
    </row>
    <row r="2708" spans="1:7" hidden="1" x14ac:dyDescent="0.3">
      <c r="A2708" s="13"/>
      <c r="B2708" s="13" t="s">
        <v>10826</v>
      </c>
      <c r="C2708" s="13" t="s">
        <v>6419</v>
      </c>
      <c r="D2708" s="13" t="s">
        <v>10372</v>
      </c>
      <c r="E2708" s="13"/>
      <c r="F2708" s="13"/>
      <c r="G2708" t="str">
        <f ca="1">IFERROR(
   IF(
      TODAY() - _xlfn.XLOOKUP(C2708, Historico_de_ventas!F:F, Historico_de_ventas!C:C, "") &lt;= 90,
      "activo",
      "inactivo"
   ),
   "Nuevo Cliente"
)</f>
        <v>Nuevo Cliente</v>
      </c>
    </row>
    <row r="2709" spans="1:7" hidden="1" x14ac:dyDescent="0.3">
      <c r="A2709" s="13"/>
      <c r="B2709" s="13"/>
      <c r="C2709" s="13" t="s">
        <v>5405</v>
      </c>
      <c r="D2709" s="13" t="s">
        <v>10372</v>
      </c>
      <c r="E2709" s="13"/>
      <c r="F2709" s="13"/>
      <c r="G2709" t="str">
        <f ca="1">IFERROR(
   IF(
      TODAY() - _xlfn.XLOOKUP(C2709, Historico_de_ventas!F:F, Historico_de_ventas!C:C, "") &lt;= 90,
      "activo",
      "inactivo"
   ),
   "Nuevo Cliente"
)</f>
        <v>Nuevo Cliente</v>
      </c>
    </row>
    <row r="2710" spans="1:7" hidden="1" x14ac:dyDescent="0.3">
      <c r="A2710" s="13" t="s">
        <v>2456</v>
      </c>
      <c r="B2710" s="13" t="s">
        <v>10839</v>
      </c>
      <c r="C2710" s="13" t="s">
        <v>8822</v>
      </c>
      <c r="D2710" s="13" t="s">
        <v>10372</v>
      </c>
      <c r="E2710" s="13"/>
      <c r="F2710" s="13"/>
      <c r="G2710" t="str">
        <f ca="1">IFERROR(
   IF(
      TODAY() - _xlfn.XLOOKUP(C2710, Historico_de_ventas!F:F, Historico_de_ventas!C:C, "") &lt;= 90,
      "activo",
      "inactivo"
   ),
   "Nuevo Cliente"
)</f>
        <v>Nuevo Cliente</v>
      </c>
    </row>
    <row r="2711" spans="1:7" hidden="1" x14ac:dyDescent="0.3">
      <c r="A2711" s="13" t="s">
        <v>423</v>
      </c>
      <c r="B2711" s="13" t="s">
        <v>1671</v>
      </c>
      <c r="C2711" s="13" t="s">
        <v>1670</v>
      </c>
      <c r="D2711" s="13" t="s">
        <v>10372</v>
      </c>
      <c r="E2711" s="13"/>
      <c r="F2711" s="13"/>
      <c r="G2711" t="str">
        <f ca="1">IFERROR(
   IF(
      TODAY() - _xlfn.XLOOKUP(C2711, Historico_de_ventas!F:F, Historico_de_ventas!C:C, "") &lt;= 90,
      "activo",
      "inactivo"
   ),
   "Nuevo Cliente"
)</f>
        <v>Nuevo Cliente</v>
      </c>
    </row>
    <row r="2712" spans="1:7" hidden="1" x14ac:dyDescent="0.3">
      <c r="A2712" s="13" t="s">
        <v>49</v>
      </c>
      <c r="B2712" s="13" t="s">
        <v>8097</v>
      </c>
      <c r="C2712" s="13" t="s">
        <v>8096</v>
      </c>
      <c r="D2712" s="13" t="s">
        <v>10372</v>
      </c>
      <c r="E2712" s="13"/>
      <c r="F2712" s="13"/>
      <c r="G2712" t="str">
        <f ca="1">IFERROR(
   IF(
      TODAY() - _xlfn.XLOOKUP(C2712, Historico_de_ventas!F:F, Historico_de_ventas!C:C, "") &lt;= 90,
      "activo",
      "inactivo"
   ),
   "Nuevo Cliente"
)</f>
        <v>Nuevo Cliente</v>
      </c>
    </row>
    <row r="2713" spans="1:7" ht="28.8" hidden="1" x14ac:dyDescent="0.3">
      <c r="A2713" s="13" t="s">
        <v>10310</v>
      </c>
      <c r="B2713" s="13" t="s">
        <v>10840</v>
      </c>
      <c r="C2713" s="13" t="s">
        <v>8823</v>
      </c>
      <c r="D2713" s="13" t="s">
        <v>10372</v>
      </c>
      <c r="E2713" s="13"/>
      <c r="F2713" s="13"/>
      <c r="G2713" t="str">
        <f ca="1">IFERROR(
   IF(
      TODAY() - _xlfn.XLOOKUP(C2713, Historico_de_ventas!F:F, Historico_de_ventas!C:C, "") &lt;= 90,
      "activo",
      "inactivo"
   ),
   "Nuevo Cliente"
)</f>
        <v>Nuevo Cliente</v>
      </c>
    </row>
    <row r="2714" spans="1:7" hidden="1" x14ac:dyDescent="0.3">
      <c r="A2714" s="13" t="s">
        <v>49</v>
      </c>
      <c r="B2714" s="13" t="s">
        <v>1732</v>
      </c>
      <c r="C2714" s="13" t="s">
        <v>1731</v>
      </c>
      <c r="D2714" s="13" t="s">
        <v>10372</v>
      </c>
      <c r="E2714" s="13"/>
      <c r="F2714" s="13"/>
      <c r="G2714" t="str">
        <f ca="1">IFERROR(
   IF(
      TODAY() - _xlfn.XLOOKUP(C2714, Historico_de_ventas!F:F, Historico_de_ventas!C:C, "") &lt;= 90,
      "activo",
      "inactivo"
   ),
   "Nuevo Cliente"
)</f>
        <v>Nuevo Cliente</v>
      </c>
    </row>
    <row r="2715" spans="1:7" hidden="1" x14ac:dyDescent="0.3">
      <c r="A2715" s="13" t="s">
        <v>6</v>
      </c>
      <c r="B2715" s="13" t="s">
        <v>10841</v>
      </c>
      <c r="C2715" s="13" t="s">
        <v>6182</v>
      </c>
      <c r="D2715" s="13" t="s">
        <v>10372</v>
      </c>
      <c r="E2715" s="13"/>
      <c r="F2715" s="13"/>
      <c r="G2715" t="str">
        <f ca="1">IFERROR(
   IF(
      TODAY() - _xlfn.XLOOKUP(C2715, Historico_de_ventas!F:F, Historico_de_ventas!C:C, "") &lt;= 90,
      "activo",
      "inactivo"
   ),
   "Nuevo Cliente"
)</f>
        <v>Nuevo Cliente</v>
      </c>
    </row>
    <row r="2716" spans="1:7" hidden="1" x14ac:dyDescent="0.3">
      <c r="A2716" s="13"/>
      <c r="B2716" s="13" t="s">
        <v>7636</v>
      </c>
      <c r="C2716" s="13" t="s">
        <v>8824</v>
      </c>
      <c r="D2716" s="13" t="s">
        <v>10372</v>
      </c>
      <c r="E2716" s="13"/>
      <c r="F2716" s="13"/>
      <c r="G2716" t="str">
        <f ca="1">IFERROR(
   IF(
      TODAY() - _xlfn.XLOOKUP(C2716, Historico_de_ventas!F:F, Historico_de_ventas!C:C, "") &lt;= 90,
      "activo",
      "inactivo"
   ),
   "Nuevo Cliente"
)</f>
        <v>Nuevo Cliente</v>
      </c>
    </row>
    <row r="2717" spans="1:7" hidden="1" x14ac:dyDescent="0.3">
      <c r="A2717" s="13"/>
      <c r="B2717" s="13"/>
      <c r="C2717" s="13" t="s">
        <v>8825</v>
      </c>
      <c r="D2717" s="13" t="s">
        <v>10372</v>
      </c>
      <c r="E2717" s="13"/>
      <c r="F2717" s="13"/>
      <c r="G2717" t="str">
        <f ca="1">IFERROR(
   IF(
      TODAY() - _xlfn.XLOOKUP(C2717, Historico_de_ventas!F:F, Historico_de_ventas!C:C, "") &lt;= 90,
      "activo",
      "inactivo"
   ),
   "Nuevo Cliente"
)</f>
        <v>Nuevo Cliente</v>
      </c>
    </row>
    <row r="2718" spans="1:7" hidden="1" x14ac:dyDescent="0.3">
      <c r="A2718" s="13" t="s">
        <v>1145</v>
      </c>
      <c r="B2718" s="13" t="s">
        <v>3748</v>
      </c>
      <c r="C2718" s="13" t="s">
        <v>3747</v>
      </c>
      <c r="D2718" s="13" t="s">
        <v>10372</v>
      </c>
      <c r="E2718" s="13"/>
      <c r="F2718" s="13"/>
      <c r="G2718" t="str">
        <f ca="1">IFERROR(
   IF(
      TODAY() - _xlfn.XLOOKUP(C2718, Historico_de_ventas!F:F, Historico_de_ventas!C:C, "") &lt;= 90,
      "activo",
      "inactivo"
   ),
   "Nuevo Cliente"
)</f>
        <v>Nuevo Cliente</v>
      </c>
    </row>
    <row r="2719" spans="1:7" ht="28.8" hidden="1" x14ac:dyDescent="0.3">
      <c r="A2719" s="13" t="s">
        <v>5529</v>
      </c>
      <c r="B2719" s="13" t="s">
        <v>2109</v>
      </c>
      <c r="C2719" s="13" t="s">
        <v>5528</v>
      </c>
      <c r="D2719" s="13" t="s">
        <v>10372</v>
      </c>
      <c r="E2719" s="13"/>
      <c r="F2719" s="13"/>
      <c r="G2719" t="str">
        <f ca="1">IFERROR(
   IF(
      TODAY() - _xlfn.XLOOKUP(C2719, Historico_de_ventas!F:F, Historico_de_ventas!C:C, "") &lt;= 90,
      "activo",
      "inactivo"
   ),
   "Nuevo Cliente"
)</f>
        <v>Nuevo Cliente</v>
      </c>
    </row>
    <row r="2720" spans="1:7" hidden="1" x14ac:dyDescent="0.3">
      <c r="A2720" s="13" t="s">
        <v>49</v>
      </c>
      <c r="B2720" s="13" t="s">
        <v>10842</v>
      </c>
      <c r="C2720" s="13" t="s">
        <v>1590</v>
      </c>
      <c r="D2720" s="13" t="s">
        <v>10372</v>
      </c>
      <c r="E2720" s="13"/>
      <c r="F2720" s="13"/>
      <c r="G2720" t="str">
        <f ca="1">IFERROR(
   IF(
      TODAY() - _xlfn.XLOOKUP(C2720, Historico_de_ventas!F:F, Historico_de_ventas!C:C, "") &lt;= 90,
      "activo",
      "inactivo"
   ),
   "Nuevo Cliente"
)</f>
        <v>Nuevo Cliente</v>
      </c>
    </row>
    <row r="2721" spans="1:7" hidden="1" x14ac:dyDescent="0.3">
      <c r="A2721" s="13" t="s">
        <v>49</v>
      </c>
      <c r="B2721" s="13" t="s">
        <v>7392</v>
      </c>
      <c r="C2721" s="13" t="s">
        <v>1862</v>
      </c>
      <c r="D2721" s="13" t="s">
        <v>10372</v>
      </c>
      <c r="E2721" s="13"/>
      <c r="F2721" s="13"/>
      <c r="G2721" t="str">
        <f ca="1">IFERROR(
   IF(
      TODAY() - _xlfn.XLOOKUP(C2721, Historico_de_ventas!F:F, Historico_de_ventas!C:C, "") &lt;= 90,
      "activo",
      "inactivo"
   ),
   "Nuevo Cliente"
)</f>
        <v>Nuevo Cliente</v>
      </c>
    </row>
    <row r="2722" spans="1:7" hidden="1" x14ac:dyDescent="0.3">
      <c r="A2722" s="13"/>
      <c r="B2722" s="13"/>
      <c r="C2722" s="13" t="s">
        <v>6681</v>
      </c>
      <c r="D2722" s="13" t="s">
        <v>10372</v>
      </c>
      <c r="E2722" s="13"/>
      <c r="F2722" s="13"/>
      <c r="G2722" t="str">
        <f ca="1">IFERROR(
   IF(
      TODAY() - _xlfn.XLOOKUP(C2722, Historico_de_ventas!F:F, Historico_de_ventas!C:C, "") &lt;= 90,
      "activo",
      "inactivo"
   ),
   "Nuevo Cliente"
)</f>
        <v>Nuevo Cliente</v>
      </c>
    </row>
    <row r="2723" spans="1:7" hidden="1" x14ac:dyDescent="0.3">
      <c r="A2723" s="13"/>
      <c r="B2723" s="13" t="s">
        <v>13642</v>
      </c>
      <c r="C2723" s="13" t="s">
        <v>11981</v>
      </c>
      <c r="D2723" s="13" t="s">
        <v>10372</v>
      </c>
      <c r="E2723" s="13"/>
      <c r="F2723" s="13"/>
      <c r="G2723" t="str">
        <f ca="1">IFERROR(
   IF(
      TODAY() - _xlfn.XLOOKUP(C2723, Historico_de_ventas!F:F, Historico_de_ventas!C:C, "") &lt;= 90,
      "activo",
      "inactivo"
   ),
   "Nuevo Cliente"
)</f>
        <v>inactivo</v>
      </c>
    </row>
    <row r="2724" spans="1:7" hidden="1" x14ac:dyDescent="0.3">
      <c r="A2724" s="13"/>
      <c r="B2724" s="13"/>
      <c r="C2724" s="13" t="s">
        <v>13643</v>
      </c>
      <c r="D2724" s="13"/>
      <c r="E2724" s="13"/>
      <c r="F2724" s="13"/>
      <c r="G2724" t="str">
        <f ca="1">IFERROR(
   IF(
      TODAY() - _xlfn.XLOOKUP(C2724, Historico_de_ventas!F:F, Historico_de_ventas!C:C, "") &lt;= 90,
      "activo",
      "inactivo"
   ),
   "Nuevo Cliente"
)</f>
        <v>Nuevo Cliente</v>
      </c>
    </row>
    <row r="2725" spans="1:7" ht="28.8" hidden="1" x14ac:dyDescent="0.3">
      <c r="A2725" s="13" t="s">
        <v>5</v>
      </c>
      <c r="B2725" s="13" t="s">
        <v>4249</v>
      </c>
      <c r="C2725" s="13" t="s">
        <v>4248</v>
      </c>
      <c r="D2725" s="13" t="s">
        <v>10372</v>
      </c>
      <c r="E2725" s="13"/>
      <c r="F2725" s="13"/>
      <c r="G2725" t="str">
        <f ca="1">IFERROR(
   IF(
      TODAY() - _xlfn.XLOOKUP(C2725, Historico_de_ventas!F:F, Historico_de_ventas!C:C, "") &lt;= 90,
      "activo",
      "inactivo"
   ),
   "Nuevo Cliente"
)</f>
        <v>Nuevo Cliente</v>
      </c>
    </row>
    <row r="2726" spans="1:7" hidden="1" x14ac:dyDescent="0.3">
      <c r="A2726" s="13" t="s">
        <v>49</v>
      </c>
      <c r="B2726" s="13" t="s">
        <v>849</v>
      </c>
      <c r="C2726" s="13" t="s">
        <v>848</v>
      </c>
      <c r="D2726" s="13" t="s">
        <v>10372</v>
      </c>
      <c r="E2726" s="13"/>
      <c r="F2726" s="13"/>
      <c r="G2726" t="str">
        <f ca="1">IFERROR(
   IF(
      TODAY() - _xlfn.XLOOKUP(C2726, Historico_de_ventas!F:F, Historico_de_ventas!C:C, "") &lt;= 90,
      "activo",
      "inactivo"
   ),
   "Nuevo Cliente"
)</f>
        <v>Nuevo Cliente</v>
      </c>
    </row>
    <row r="2727" spans="1:7" hidden="1" x14ac:dyDescent="0.3">
      <c r="A2727" s="13"/>
      <c r="B2727" s="13"/>
      <c r="C2727" s="13" t="s">
        <v>13644</v>
      </c>
      <c r="D2727" s="13"/>
      <c r="E2727" s="13"/>
      <c r="F2727" s="13"/>
      <c r="G2727" t="str">
        <f ca="1">IFERROR(
   IF(
      TODAY() - _xlfn.XLOOKUP(C2727, Historico_de_ventas!F:F, Historico_de_ventas!C:C, "") &lt;= 90,
      "activo",
      "inactivo"
   ),
   "Nuevo Cliente"
)</f>
        <v>Nuevo Cliente</v>
      </c>
    </row>
    <row r="2728" spans="1:7" ht="28.8" hidden="1" x14ac:dyDescent="0.3">
      <c r="A2728" s="13"/>
      <c r="B2728" s="13" t="s">
        <v>13645</v>
      </c>
      <c r="C2728" s="13" t="s">
        <v>13646</v>
      </c>
      <c r="D2728" s="13"/>
      <c r="E2728" s="13"/>
      <c r="F2728" s="13"/>
      <c r="G2728" t="str">
        <f ca="1">IFERROR(
   IF(
      TODAY() - _xlfn.XLOOKUP(C2728, Historico_de_ventas!F:F, Historico_de_ventas!C:C, "") &lt;= 90,
      "activo",
      "inactivo"
   ),
   "Nuevo Cliente"
)</f>
        <v>Nuevo Cliente</v>
      </c>
    </row>
    <row r="2729" spans="1:7" hidden="1" x14ac:dyDescent="0.3">
      <c r="A2729" s="13"/>
      <c r="B2729" s="13"/>
      <c r="C2729" s="13" t="s">
        <v>8095</v>
      </c>
      <c r="D2729" s="13" t="s">
        <v>10372</v>
      </c>
      <c r="E2729" s="13"/>
      <c r="F2729" s="13"/>
      <c r="G2729" t="str">
        <f ca="1">IFERROR(
   IF(
      TODAY() - _xlfn.XLOOKUP(C2729, Historico_de_ventas!F:F, Historico_de_ventas!C:C, "") &lt;= 90,
      "activo",
      "inactivo"
   ),
   "Nuevo Cliente"
)</f>
        <v>Nuevo Cliente</v>
      </c>
    </row>
    <row r="2730" spans="1:7" ht="28.8" hidden="1" x14ac:dyDescent="0.3">
      <c r="A2730" s="13" t="s">
        <v>31</v>
      </c>
      <c r="B2730" s="13" t="s">
        <v>6627</v>
      </c>
      <c r="C2730" s="13" t="s">
        <v>6626</v>
      </c>
      <c r="D2730" s="13" t="s">
        <v>10372</v>
      </c>
      <c r="E2730" s="13"/>
      <c r="F2730" s="13"/>
      <c r="G2730" t="str">
        <f ca="1">IFERROR(
   IF(
      TODAY() - _xlfn.XLOOKUP(C2730, Historico_de_ventas!F:F, Historico_de_ventas!C:C, "") &lt;= 90,
      "activo",
      "inactivo"
   ),
   "Nuevo Cliente"
)</f>
        <v>Nuevo Cliente</v>
      </c>
    </row>
    <row r="2731" spans="1:7" ht="28.8" hidden="1" x14ac:dyDescent="0.3">
      <c r="A2731" s="13" t="s">
        <v>69</v>
      </c>
      <c r="B2731" s="13" t="s">
        <v>13647</v>
      </c>
      <c r="C2731" s="13" t="s">
        <v>8826</v>
      </c>
      <c r="D2731" s="13" t="s">
        <v>10372</v>
      </c>
      <c r="E2731" s="13"/>
      <c r="F2731" s="13"/>
      <c r="G2731" t="str">
        <f ca="1">IFERROR(
   IF(
      TODAY() - _xlfn.XLOOKUP(C2731, Historico_de_ventas!F:F, Historico_de_ventas!C:C, "") &lt;= 90,
      "activo",
      "inactivo"
   ),
   "Nuevo Cliente"
)</f>
        <v>inactivo</v>
      </c>
    </row>
    <row r="2732" spans="1:7" hidden="1" x14ac:dyDescent="0.3">
      <c r="A2732" s="13" t="s">
        <v>280</v>
      </c>
      <c r="B2732" s="13" t="s">
        <v>1700</v>
      </c>
      <c r="C2732" s="13" t="s">
        <v>1699</v>
      </c>
      <c r="D2732" s="13" t="s">
        <v>10372</v>
      </c>
      <c r="E2732" s="13"/>
      <c r="F2732" s="13"/>
      <c r="G2732" t="str">
        <f ca="1">IFERROR(
   IF(
      TODAY() - _xlfn.XLOOKUP(C2732, Historico_de_ventas!F:F, Historico_de_ventas!C:C, "") &lt;= 90,
      "activo",
      "inactivo"
   ),
   "Nuevo Cliente"
)</f>
        <v>Nuevo Cliente</v>
      </c>
    </row>
    <row r="2733" spans="1:7" hidden="1" x14ac:dyDescent="0.3">
      <c r="A2733" s="13"/>
      <c r="B2733" s="13"/>
      <c r="C2733" s="13" t="s">
        <v>8827</v>
      </c>
      <c r="D2733" s="13"/>
      <c r="E2733" s="13"/>
      <c r="F2733" s="13" t="s">
        <v>13648</v>
      </c>
      <c r="G2733" t="str">
        <f ca="1">IFERROR(
   IF(
      TODAY() - _xlfn.XLOOKUP(C2733, Historico_de_ventas!F:F, Historico_de_ventas!C:C, "") &lt;= 90,
      "activo",
      "inactivo"
   ),
   "Nuevo Cliente"
)</f>
        <v>Nuevo Cliente</v>
      </c>
    </row>
    <row r="2734" spans="1:7" ht="28.8" hidden="1" x14ac:dyDescent="0.3">
      <c r="A2734" s="13" t="s">
        <v>2456</v>
      </c>
      <c r="B2734" s="13" t="s">
        <v>10843</v>
      </c>
      <c r="C2734" s="13" t="s">
        <v>8828</v>
      </c>
      <c r="D2734" s="13" t="s">
        <v>10372</v>
      </c>
      <c r="E2734" s="13"/>
      <c r="F2734" s="13"/>
      <c r="G2734" t="str">
        <f ca="1">IFERROR(
   IF(
      TODAY() - _xlfn.XLOOKUP(C2734, Historico_de_ventas!F:F, Historico_de_ventas!C:C, "") &lt;= 90,
      "activo",
      "inactivo"
   ),
   "Nuevo Cliente"
)</f>
        <v>Nuevo Cliente</v>
      </c>
    </row>
    <row r="2735" spans="1:7" hidden="1" x14ac:dyDescent="0.3">
      <c r="A2735" s="13"/>
      <c r="B2735" s="13"/>
      <c r="C2735" s="13" t="s">
        <v>13649</v>
      </c>
      <c r="D2735" s="13"/>
      <c r="E2735" s="13"/>
      <c r="F2735" s="13"/>
      <c r="G2735" t="str">
        <f ca="1">IFERROR(
   IF(
      TODAY() - _xlfn.XLOOKUP(C2735, Historico_de_ventas!F:F, Historico_de_ventas!C:C, "") &lt;= 90,
      "activo",
      "inactivo"
   ),
   "Nuevo Cliente"
)</f>
        <v>Nuevo Cliente</v>
      </c>
    </row>
    <row r="2736" spans="1:7" ht="28.8" hidden="1" x14ac:dyDescent="0.3">
      <c r="A2736" s="13"/>
      <c r="B2736" s="13" t="s">
        <v>13650</v>
      </c>
      <c r="C2736" s="13" t="s">
        <v>13651</v>
      </c>
      <c r="D2736" s="13" t="s">
        <v>10372</v>
      </c>
      <c r="E2736" s="13" t="s">
        <v>13191</v>
      </c>
      <c r="F2736" s="13"/>
      <c r="G2736" t="str">
        <f ca="1">IFERROR(
   IF(
      TODAY() - _xlfn.XLOOKUP(C2736, Historico_de_ventas!F:F, Historico_de_ventas!C:C, "") &lt;= 90,
      "activo",
      "inactivo"
   ),
   "Nuevo Cliente"
)</f>
        <v>Nuevo Cliente</v>
      </c>
    </row>
    <row r="2737" spans="1:7" ht="28.8" hidden="1" x14ac:dyDescent="0.3">
      <c r="A2737" s="13" t="s">
        <v>2165</v>
      </c>
      <c r="B2737" s="13" t="s">
        <v>7425</v>
      </c>
      <c r="C2737" s="13" t="s">
        <v>7424</v>
      </c>
      <c r="D2737" s="13" t="s">
        <v>10372</v>
      </c>
      <c r="E2737" s="13"/>
      <c r="F2737" s="13"/>
      <c r="G2737" t="str">
        <f ca="1">IFERROR(
   IF(
      TODAY() - _xlfn.XLOOKUP(C2737, Historico_de_ventas!F:F, Historico_de_ventas!C:C, "") &lt;= 90,
      "activo",
      "inactivo"
   ),
   "Nuevo Cliente"
)</f>
        <v>Nuevo Cliente</v>
      </c>
    </row>
    <row r="2738" spans="1:7" hidden="1" x14ac:dyDescent="0.3">
      <c r="A2738" s="13" t="s">
        <v>56</v>
      </c>
      <c r="B2738" s="13" t="s">
        <v>8094</v>
      </c>
      <c r="C2738" s="13" t="s">
        <v>8093</v>
      </c>
      <c r="D2738" s="13" t="s">
        <v>10372</v>
      </c>
      <c r="E2738" s="13"/>
      <c r="F2738" s="13"/>
      <c r="G2738" t="str">
        <f ca="1">IFERROR(
   IF(
      TODAY() - _xlfn.XLOOKUP(C2738, Historico_de_ventas!F:F, Historico_de_ventas!C:C, "") &lt;= 90,
      "activo",
      "inactivo"
   ),
   "Nuevo Cliente"
)</f>
        <v>Nuevo Cliente</v>
      </c>
    </row>
    <row r="2739" spans="1:7" hidden="1" x14ac:dyDescent="0.3">
      <c r="A2739" s="13"/>
      <c r="B2739" s="13"/>
      <c r="C2739" s="13" t="s">
        <v>6700</v>
      </c>
      <c r="D2739" s="13" t="s">
        <v>10372</v>
      </c>
      <c r="E2739" s="13"/>
      <c r="F2739" s="13"/>
      <c r="G2739" t="str">
        <f ca="1">IFERROR(
   IF(
      TODAY() - _xlfn.XLOOKUP(C2739, Historico_de_ventas!F:F, Historico_de_ventas!C:C, "") &lt;= 90,
      "activo",
      "inactivo"
   ),
   "Nuevo Cliente"
)</f>
        <v>Nuevo Cliente</v>
      </c>
    </row>
    <row r="2740" spans="1:7" hidden="1" x14ac:dyDescent="0.3">
      <c r="A2740" s="13" t="s">
        <v>49</v>
      </c>
      <c r="B2740" s="13"/>
      <c r="C2740" s="13" t="s">
        <v>8829</v>
      </c>
      <c r="D2740" s="13" t="s">
        <v>10372</v>
      </c>
      <c r="E2740" s="13"/>
      <c r="F2740" s="13"/>
      <c r="G2740" t="str">
        <f ca="1">IFERROR(
   IF(
      TODAY() - _xlfn.XLOOKUP(C2740, Historico_de_ventas!F:F, Historico_de_ventas!C:C, "") &lt;= 90,
      "activo",
      "inactivo"
   ),
   "Nuevo Cliente"
)</f>
        <v>Nuevo Cliente</v>
      </c>
    </row>
    <row r="2741" spans="1:7" ht="57.6" x14ac:dyDescent="0.3">
      <c r="A2741" s="13"/>
      <c r="B2741" s="13"/>
      <c r="C2741" s="13" t="s">
        <v>6566</v>
      </c>
      <c r="D2741" s="13" t="s">
        <v>10372</v>
      </c>
      <c r="E2741" s="13" t="s">
        <v>13070</v>
      </c>
      <c r="F2741" s="13"/>
      <c r="G2741" t="str">
        <f ca="1">IFERROR(
   IF(
      TODAY() - _xlfn.XLOOKUP(C2741, Historico_de_ventas!F:F, Historico_de_ventas!C:C, "") &lt;= 90,
      "activo",
      "inactivo"
   ),
   "Nuevo Cliente"
)</f>
        <v>inactivo</v>
      </c>
    </row>
    <row r="2742" spans="1:7" ht="28.8" hidden="1" x14ac:dyDescent="0.3">
      <c r="A2742" s="13" t="s">
        <v>98</v>
      </c>
      <c r="B2742" s="13" t="s">
        <v>10844</v>
      </c>
      <c r="C2742" s="13" t="s">
        <v>8830</v>
      </c>
      <c r="D2742" s="13" t="s">
        <v>10372</v>
      </c>
      <c r="E2742" s="13"/>
      <c r="F2742" s="13"/>
      <c r="G2742" t="str">
        <f ca="1">IFERROR(
   IF(
      TODAY() - _xlfn.XLOOKUP(C2742, Historico_de_ventas!F:F, Historico_de_ventas!C:C, "") &lt;= 90,
      "activo",
      "inactivo"
   ),
   "Nuevo Cliente"
)</f>
        <v>inactivo</v>
      </c>
    </row>
    <row r="2743" spans="1:7" hidden="1" x14ac:dyDescent="0.3">
      <c r="A2743" s="13"/>
      <c r="B2743" s="13"/>
      <c r="C2743" s="13" t="s">
        <v>13652</v>
      </c>
      <c r="D2743" s="13"/>
      <c r="E2743" s="13"/>
      <c r="F2743" s="13"/>
      <c r="G2743" t="str">
        <f ca="1">IFERROR(
   IF(
      TODAY() - _xlfn.XLOOKUP(C2743, Historico_de_ventas!F:F, Historico_de_ventas!C:C, "") &lt;= 90,
      "activo",
      "inactivo"
   ),
   "Nuevo Cliente"
)</f>
        <v>Nuevo Cliente</v>
      </c>
    </row>
    <row r="2744" spans="1:7" ht="28.8" hidden="1" x14ac:dyDescent="0.3">
      <c r="A2744" s="13" t="s">
        <v>49</v>
      </c>
      <c r="B2744" s="13" t="s">
        <v>3757</v>
      </c>
      <c r="C2744" s="13" t="s">
        <v>3756</v>
      </c>
      <c r="D2744" s="13" t="s">
        <v>10372</v>
      </c>
      <c r="E2744" s="13"/>
      <c r="F2744" s="13"/>
      <c r="G2744" t="str">
        <f ca="1">IFERROR(
   IF(
      TODAY() - _xlfn.XLOOKUP(C2744, Historico_de_ventas!F:F, Historico_de_ventas!C:C, "") &lt;= 90,
      "activo",
      "inactivo"
   ),
   "Nuevo Cliente"
)</f>
        <v>Nuevo Cliente</v>
      </c>
    </row>
    <row r="2745" spans="1:7" hidden="1" x14ac:dyDescent="0.3">
      <c r="A2745" s="13" t="s">
        <v>152</v>
      </c>
      <c r="B2745" s="13" t="s">
        <v>3642</v>
      </c>
      <c r="C2745" s="13" t="s">
        <v>2011</v>
      </c>
      <c r="D2745" s="13" t="s">
        <v>10372</v>
      </c>
      <c r="E2745" s="13"/>
      <c r="F2745" s="13"/>
      <c r="G2745" t="str">
        <f ca="1">IFERROR(
   IF(
      TODAY() - _xlfn.XLOOKUP(C2745, Historico_de_ventas!F:F, Historico_de_ventas!C:C, "") &lt;= 90,
      "activo",
      "inactivo"
   ),
   "Nuevo Cliente"
)</f>
        <v>Nuevo Cliente</v>
      </c>
    </row>
    <row r="2746" spans="1:7" hidden="1" x14ac:dyDescent="0.3">
      <c r="A2746" s="13" t="s">
        <v>6</v>
      </c>
      <c r="B2746" s="13"/>
      <c r="C2746" s="13" t="s">
        <v>3570</v>
      </c>
      <c r="D2746" s="13" t="s">
        <v>10372</v>
      </c>
      <c r="E2746" s="13"/>
      <c r="F2746" s="13"/>
      <c r="G2746" t="str">
        <f ca="1">IFERROR(
   IF(
      TODAY() - _xlfn.XLOOKUP(C2746, Historico_de_ventas!F:F, Historico_de_ventas!C:C, "") &lt;= 90,
      "activo",
      "inactivo"
   ),
   "Nuevo Cliente"
)</f>
        <v>Nuevo Cliente</v>
      </c>
    </row>
    <row r="2747" spans="1:7" hidden="1" x14ac:dyDescent="0.3">
      <c r="A2747" s="13" t="s">
        <v>6</v>
      </c>
      <c r="B2747" s="13"/>
      <c r="C2747" s="13" t="s">
        <v>5037</v>
      </c>
      <c r="D2747" s="13" t="s">
        <v>10372</v>
      </c>
      <c r="E2747" s="13"/>
      <c r="F2747" s="13"/>
      <c r="G2747" t="str">
        <f ca="1">IFERROR(
   IF(
      TODAY() - _xlfn.XLOOKUP(C2747, Historico_de_ventas!F:F, Historico_de_ventas!C:C, "") &lt;= 90,
      "activo",
      "inactivo"
   ),
   "Nuevo Cliente"
)</f>
        <v>Nuevo Cliente</v>
      </c>
    </row>
    <row r="2748" spans="1:7" ht="28.8" hidden="1" x14ac:dyDescent="0.3">
      <c r="A2748" s="13" t="s">
        <v>2165</v>
      </c>
      <c r="B2748" s="13" t="s">
        <v>687</v>
      </c>
      <c r="C2748" s="13" t="s">
        <v>686</v>
      </c>
      <c r="D2748" s="13" t="s">
        <v>10372</v>
      </c>
      <c r="E2748" s="13"/>
      <c r="F2748" s="13"/>
      <c r="G2748" t="str">
        <f ca="1">IFERROR(
   IF(
      TODAY() - _xlfn.XLOOKUP(C2748, Historico_de_ventas!F:F, Historico_de_ventas!C:C, "") &lt;= 90,
      "activo",
      "inactivo"
   ),
   "Nuevo Cliente"
)</f>
        <v>Nuevo Cliente</v>
      </c>
    </row>
    <row r="2749" spans="1:7" hidden="1" x14ac:dyDescent="0.3">
      <c r="A2749" s="13" t="s">
        <v>106</v>
      </c>
      <c r="B2749" s="13" t="s">
        <v>4663</v>
      </c>
      <c r="C2749" s="13" t="s">
        <v>4662</v>
      </c>
      <c r="D2749" s="13" t="s">
        <v>10372</v>
      </c>
      <c r="E2749" s="13"/>
      <c r="F2749" s="13"/>
      <c r="G2749" t="str">
        <f ca="1">IFERROR(
   IF(
      TODAY() - _xlfn.XLOOKUP(C2749, Historico_de_ventas!F:F, Historico_de_ventas!C:C, "") &lt;= 90,
      "activo",
      "inactivo"
   ),
   "Nuevo Cliente"
)</f>
        <v>inactivo</v>
      </c>
    </row>
    <row r="2750" spans="1:7" ht="43.2" hidden="1" x14ac:dyDescent="0.3">
      <c r="A2750" s="13"/>
      <c r="B2750" s="13" t="s">
        <v>536</v>
      </c>
      <c r="C2750" s="13" t="s">
        <v>4851</v>
      </c>
      <c r="D2750" s="13" t="s">
        <v>10372</v>
      </c>
      <c r="E2750" s="13"/>
      <c r="F2750" s="13"/>
      <c r="G2750" t="str">
        <f ca="1">IFERROR(
   IF(
      TODAY() - _xlfn.XLOOKUP(C2750, Historico_de_ventas!F:F, Historico_de_ventas!C:C, "") &lt;= 90,
      "activo",
      "inactivo"
   ),
   "Nuevo Cliente"
)</f>
        <v>Nuevo Cliente</v>
      </c>
    </row>
    <row r="2751" spans="1:7" hidden="1" x14ac:dyDescent="0.3">
      <c r="A2751" s="13" t="s">
        <v>6</v>
      </c>
      <c r="B2751" s="13" t="s">
        <v>10836</v>
      </c>
      <c r="C2751" s="13" t="s">
        <v>3666</v>
      </c>
      <c r="D2751" s="13" t="s">
        <v>10372</v>
      </c>
      <c r="E2751" s="13"/>
      <c r="F2751" s="13"/>
      <c r="G2751" t="str">
        <f ca="1">IFERROR(
   IF(
      TODAY() - _xlfn.XLOOKUP(C2751, Historico_de_ventas!F:F, Historico_de_ventas!C:C, "") &lt;= 90,
      "activo",
      "inactivo"
   ),
   "Nuevo Cliente"
)</f>
        <v>Nuevo Cliente</v>
      </c>
    </row>
    <row r="2752" spans="1:7" hidden="1" x14ac:dyDescent="0.3">
      <c r="A2752" s="13" t="s">
        <v>49</v>
      </c>
      <c r="B2752" s="13" t="s">
        <v>8092</v>
      </c>
      <c r="C2752" s="13" t="s">
        <v>8091</v>
      </c>
      <c r="D2752" s="13" t="s">
        <v>10372</v>
      </c>
      <c r="E2752" s="13"/>
      <c r="F2752" s="13"/>
      <c r="G2752" t="str">
        <f ca="1">IFERROR(
   IF(
      TODAY() - _xlfn.XLOOKUP(C2752, Historico_de_ventas!F:F, Historico_de_ventas!C:C, "") &lt;= 90,
      "activo",
      "inactivo"
   ),
   "Nuevo Cliente"
)</f>
        <v>Nuevo Cliente</v>
      </c>
    </row>
    <row r="2753" spans="1:7" hidden="1" x14ac:dyDescent="0.3">
      <c r="A2753" s="13"/>
      <c r="B2753" s="13"/>
      <c r="C2753" s="13" t="s">
        <v>5686</v>
      </c>
      <c r="D2753" s="13" t="s">
        <v>10372</v>
      </c>
      <c r="E2753" s="13"/>
      <c r="F2753" s="13"/>
      <c r="G2753" t="str">
        <f ca="1">IFERROR(
   IF(
      TODAY() - _xlfn.XLOOKUP(C2753, Historico_de_ventas!F:F, Historico_de_ventas!C:C, "") &lt;= 90,
      "activo",
      "inactivo"
   ),
   "Nuevo Cliente"
)</f>
        <v>Nuevo Cliente</v>
      </c>
    </row>
    <row r="2754" spans="1:7" ht="28.8" hidden="1" x14ac:dyDescent="0.3">
      <c r="A2754" s="13" t="s">
        <v>49</v>
      </c>
      <c r="B2754" s="13" t="s">
        <v>1585</v>
      </c>
      <c r="C2754" s="13" t="s">
        <v>1584</v>
      </c>
      <c r="D2754" s="13" t="s">
        <v>10372</v>
      </c>
      <c r="E2754" s="13"/>
      <c r="F2754" s="13"/>
      <c r="G2754" t="str">
        <f ca="1">IFERROR(
   IF(
      TODAY() - _xlfn.XLOOKUP(C2754, Historico_de_ventas!F:F, Historico_de_ventas!C:C, "") &lt;= 90,
      "activo",
      "inactivo"
   ),
   "Nuevo Cliente"
)</f>
        <v>Nuevo Cliente</v>
      </c>
    </row>
    <row r="2755" spans="1:7" ht="28.8" hidden="1" x14ac:dyDescent="0.3">
      <c r="A2755" s="13" t="s">
        <v>84</v>
      </c>
      <c r="B2755" s="13" t="s">
        <v>1851</v>
      </c>
      <c r="C2755" s="13" t="s">
        <v>1850</v>
      </c>
      <c r="D2755" s="13" t="s">
        <v>10372</v>
      </c>
      <c r="E2755" s="13"/>
      <c r="F2755" s="13"/>
      <c r="G2755" t="str">
        <f ca="1">IFERROR(
   IF(
      TODAY() - _xlfn.XLOOKUP(C2755, Historico_de_ventas!F:F, Historico_de_ventas!C:C, "") &lt;= 90,
      "activo",
      "inactivo"
   ),
   "Nuevo Cliente"
)</f>
        <v>Nuevo Cliente</v>
      </c>
    </row>
    <row r="2756" spans="1:7" ht="28.8" hidden="1" x14ac:dyDescent="0.3">
      <c r="A2756" s="13" t="s">
        <v>135</v>
      </c>
      <c r="B2756" s="13" t="s">
        <v>13653</v>
      </c>
      <c r="C2756" s="13" t="s">
        <v>4210</v>
      </c>
      <c r="D2756" s="13" t="s">
        <v>10372</v>
      </c>
      <c r="E2756" s="13"/>
      <c r="F2756" s="13"/>
      <c r="G2756" t="str">
        <f ca="1">IFERROR(
   IF(
      TODAY() - _xlfn.XLOOKUP(C2756, Historico_de_ventas!F:F, Historico_de_ventas!C:C, "") &lt;= 90,
      "activo",
      "inactivo"
   ),
   "Nuevo Cliente"
)</f>
        <v>inactivo</v>
      </c>
    </row>
    <row r="2757" spans="1:7" hidden="1" x14ac:dyDescent="0.3">
      <c r="A2757" s="13" t="s">
        <v>3043</v>
      </c>
      <c r="B2757" s="13" t="s">
        <v>3042</v>
      </c>
      <c r="C2757" s="13" t="s">
        <v>3041</v>
      </c>
      <c r="D2757" s="13" t="s">
        <v>10372</v>
      </c>
      <c r="E2757" s="13"/>
      <c r="F2757" s="13"/>
      <c r="G2757" t="str">
        <f ca="1">IFERROR(
   IF(
      TODAY() - _xlfn.XLOOKUP(C2757, Historico_de_ventas!F:F, Historico_de_ventas!C:C, "") &lt;= 90,
      "activo",
      "inactivo"
   ),
   "Nuevo Cliente"
)</f>
        <v>inactivo</v>
      </c>
    </row>
    <row r="2758" spans="1:7" hidden="1" x14ac:dyDescent="0.3">
      <c r="A2758" s="13" t="s">
        <v>6</v>
      </c>
      <c r="B2758" s="13"/>
      <c r="C2758" s="13" t="s">
        <v>4381</v>
      </c>
      <c r="D2758" s="13" t="s">
        <v>10372</v>
      </c>
      <c r="E2758" s="13"/>
      <c r="F2758" s="13"/>
      <c r="G2758" t="str">
        <f ca="1">IFERROR(
   IF(
      TODAY() - _xlfn.XLOOKUP(C2758, Historico_de_ventas!F:F, Historico_de_ventas!C:C, "") &lt;= 90,
      "activo",
      "inactivo"
   ),
   "Nuevo Cliente"
)</f>
        <v>Nuevo Cliente</v>
      </c>
    </row>
    <row r="2759" spans="1:7" ht="28.8" hidden="1" x14ac:dyDescent="0.3">
      <c r="A2759" s="13" t="s">
        <v>49</v>
      </c>
      <c r="B2759" s="13" t="s">
        <v>7357</v>
      </c>
      <c r="C2759" s="13" t="s">
        <v>7356</v>
      </c>
      <c r="D2759" s="13" t="s">
        <v>10372</v>
      </c>
      <c r="E2759" s="13"/>
      <c r="F2759" s="13"/>
      <c r="G2759" t="str">
        <f ca="1">IFERROR(
   IF(
      TODAY() - _xlfn.XLOOKUP(C2759, Historico_de_ventas!F:F, Historico_de_ventas!C:C, "") &lt;= 90,
      "activo",
      "inactivo"
   ),
   "Nuevo Cliente"
)</f>
        <v>Nuevo Cliente</v>
      </c>
    </row>
    <row r="2760" spans="1:7" ht="28.8" hidden="1" x14ac:dyDescent="0.3">
      <c r="A2760" s="13" t="s">
        <v>327</v>
      </c>
      <c r="B2760" s="13" t="s">
        <v>3305</v>
      </c>
      <c r="C2760" s="13" t="s">
        <v>3304</v>
      </c>
      <c r="D2760" s="13" t="s">
        <v>10372</v>
      </c>
      <c r="E2760" s="13"/>
      <c r="F2760" s="13"/>
      <c r="G2760" t="str">
        <f ca="1">IFERROR(
   IF(
      TODAY() - _xlfn.XLOOKUP(C2760, Historico_de_ventas!F:F, Historico_de_ventas!C:C, "") &lt;= 90,
      "activo",
      "inactivo"
   ),
   "Nuevo Cliente"
)</f>
        <v>inactivo</v>
      </c>
    </row>
    <row r="2761" spans="1:7" ht="28.8" hidden="1" x14ac:dyDescent="0.3">
      <c r="A2761" s="13" t="s">
        <v>938</v>
      </c>
      <c r="B2761" s="13" t="s">
        <v>1743</v>
      </c>
      <c r="C2761" s="13" t="s">
        <v>1742</v>
      </c>
      <c r="D2761" s="13" t="s">
        <v>10372</v>
      </c>
      <c r="E2761" s="13"/>
      <c r="F2761" s="13"/>
      <c r="G2761" t="str">
        <f ca="1">IFERROR(
   IF(
      TODAY() - _xlfn.XLOOKUP(C2761, Historico_de_ventas!F:F, Historico_de_ventas!C:C, "") &lt;= 90,
      "activo",
      "inactivo"
   ),
   "Nuevo Cliente"
)</f>
        <v>Nuevo Cliente</v>
      </c>
    </row>
    <row r="2762" spans="1:7" ht="28.8" hidden="1" x14ac:dyDescent="0.3">
      <c r="A2762" s="13"/>
      <c r="B2762" s="13" t="s">
        <v>13654</v>
      </c>
      <c r="C2762" s="13" t="s">
        <v>13655</v>
      </c>
      <c r="D2762" s="13"/>
      <c r="E2762" s="13"/>
      <c r="F2762" s="13"/>
      <c r="G2762" t="str">
        <f ca="1">IFERROR(
   IF(
      TODAY() - _xlfn.XLOOKUP(C2762, Historico_de_ventas!F:F, Historico_de_ventas!C:C, "") &lt;= 90,
      "activo",
      "inactivo"
   ),
   "Nuevo Cliente"
)</f>
        <v>Nuevo Cliente</v>
      </c>
    </row>
    <row r="2763" spans="1:7" hidden="1" x14ac:dyDescent="0.3">
      <c r="A2763" s="13" t="s">
        <v>49</v>
      </c>
      <c r="B2763" s="13" t="s">
        <v>10840</v>
      </c>
      <c r="C2763" s="13" t="s">
        <v>8831</v>
      </c>
      <c r="D2763" s="13" t="s">
        <v>10372</v>
      </c>
      <c r="E2763" s="13"/>
      <c r="F2763" s="13"/>
      <c r="G2763" t="str">
        <f ca="1">IFERROR(
   IF(
      TODAY() - _xlfn.XLOOKUP(C2763, Historico_de_ventas!F:F, Historico_de_ventas!C:C, "") &lt;= 90,
      "activo",
      "inactivo"
   ),
   "Nuevo Cliente"
)</f>
        <v>Nuevo Cliente</v>
      </c>
    </row>
    <row r="2764" spans="1:7" hidden="1" x14ac:dyDescent="0.3">
      <c r="A2764" s="13"/>
      <c r="B2764" s="13"/>
      <c r="C2764" s="13" t="s">
        <v>13656</v>
      </c>
      <c r="D2764" s="13"/>
      <c r="E2764" s="13"/>
      <c r="F2764" s="13"/>
      <c r="G2764" t="str">
        <f ca="1">IFERROR(
   IF(
      TODAY() - _xlfn.XLOOKUP(C2764, Historico_de_ventas!F:F, Historico_de_ventas!C:C, "") &lt;= 90,
      "activo",
      "inactivo"
   ),
   "Nuevo Cliente"
)</f>
        <v>Nuevo Cliente</v>
      </c>
    </row>
    <row r="2765" spans="1:7" ht="28.8" hidden="1" x14ac:dyDescent="0.3">
      <c r="A2765" s="13" t="s">
        <v>115</v>
      </c>
      <c r="B2765" s="13" t="s">
        <v>7606</v>
      </c>
      <c r="C2765" s="13" t="s">
        <v>1953</v>
      </c>
      <c r="D2765" s="13" t="s">
        <v>10372</v>
      </c>
      <c r="E2765" s="13"/>
      <c r="F2765" s="13"/>
      <c r="G2765" t="str">
        <f ca="1">IFERROR(
   IF(
      TODAY() - _xlfn.XLOOKUP(C2765, Historico_de_ventas!F:F, Historico_de_ventas!C:C, "") &lt;= 90,
      "activo",
      "inactivo"
   ),
   "Nuevo Cliente"
)</f>
        <v>Nuevo Cliente</v>
      </c>
    </row>
    <row r="2766" spans="1:7" hidden="1" x14ac:dyDescent="0.3">
      <c r="A2766" s="13" t="s">
        <v>6</v>
      </c>
      <c r="B2766" s="13"/>
      <c r="C2766" s="13" t="s">
        <v>5680</v>
      </c>
      <c r="D2766" s="13" t="s">
        <v>10372</v>
      </c>
      <c r="E2766" s="13"/>
      <c r="F2766" s="13"/>
      <c r="G2766" t="str">
        <f ca="1">IFERROR(
   IF(
      TODAY() - _xlfn.XLOOKUP(C2766, Historico_de_ventas!F:F, Historico_de_ventas!C:C, "") &lt;= 90,
      "activo",
      "inactivo"
   ),
   "Nuevo Cliente"
)</f>
        <v>Nuevo Cliente</v>
      </c>
    </row>
    <row r="2767" spans="1:7" hidden="1" x14ac:dyDescent="0.3">
      <c r="A2767" s="13"/>
      <c r="B2767" s="13"/>
      <c r="C2767" s="13" t="s">
        <v>8832</v>
      </c>
      <c r="D2767" s="13"/>
      <c r="E2767" s="13"/>
      <c r="F2767" s="13"/>
      <c r="G2767" t="str">
        <f ca="1">IFERROR(
   IF(
      TODAY() - _xlfn.XLOOKUP(C2767, Historico_de_ventas!F:F, Historico_de_ventas!C:C, "") &lt;= 90,
      "activo",
      "inactivo"
   ),
   "Nuevo Cliente"
)</f>
        <v>Nuevo Cliente</v>
      </c>
    </row>
    <row r="2768" spans="1:7" hidden="1" x14ac:dyDescent="0.3">
      <c r="A2768" s="13" t="s">
        <v>49</v>
      </c>
      <c r="B2768" s="13" t="s">
        <v>5443</v>
      </c>
      <c r="C2768" s="13" t="s">
        <v>8832</v>
      </c>
      <c r="D2768" s="13" t="s">
        <v>10372</v>
      </c>
      <c r="E2768" s="13"/>
      <c r="F2768" s="13"/>
      <c r="G2768" t="str">
        <f ca="1">IFERROR(
   IF(
      TODAY() - _xlfn.XLOOKUP(C2768, Historico_de_ventas!F:F, Historico_de_ventas!C:C, "") &lt;= 90,
      "activo",
      "inactivo"
   ),
   "Nuevo Cliente"
)</f>
        <v>Nuevo Cliente</v>
      </c>
    </row>
    <row r="2769" spans="1:7" hidden="1" x14ac:dyDescent="0.3">
      <c r="A2769" s="13"/>
      <c r="B2769" s="13" t="s">
        <v>3748</v>
      </c>
      <c r="C2769" s="13" t="s">
        <v>5158</v>
      </c>
      <c r="D2769" s="13" t="s">
        <v>10372</v>
      </c>
      <c r="E2769" s="13"/>
      <c r="F2769" s="13"/>
      <c r="G2769" t="str">
        <f ca="1">IFERROR(
   IF(
      TODAY() - _xlfn.XLOOKUP(C2769, Historico_de_ventas!F:F, Historico_de_ventas!C:C, "") &lt;= 90,
      "activo",
      "inactivo"
   ),
   "Nuevo Cliente"
)</f>
        <v>Nuevo Cliente</v>
      </c>
    </row>
    <row r="2770" spans="1:7" ht="28.8" hidden="1" x14ac:dyDescent="0.3">
      <c r="A2770" s="13" t="s">
        <v>925</v>
      </c>
      <c r="B2770" s="13" t="s">
        <v>2109</v>
      </c>
      <c r="C2770" s="13" t="s">
        <v>8833</v>
      </c>
      <c r="D2770" s="13" t="s">
        <v>10372</v>
      </c>
      <c r="E2770" s="13"/>
      <c r="F2770" s="13"/>
      <c r="G2770" t="str">
        <f ca="1">IFERROR(
   IF(
      TODAY() - _xlfn.XLOOKUP(C2770, Historico_de_ventas!F:F, Historico_de_ventas!C:C, "") &lt;= 90,
      "activo",
      "inactivo"
   ),
   "Nuevo Cliente"
)</f>
        <v>Nuevo Cliente</v>
      </c>
    </row>
    <row r="2771" spans="1:7" hidden="1" x14ac:dyDescent="0.3">
      <c r="A2771" s="13" t="s">
        <v>6</v>
      </c>
      <c r="B2771" s="13" t="s">
        <v>10842</v>
      </c>
      <c r="C2771" s="13" t="s">
        <v>764</v>
      </c>
      <c r="D2771" s="13" t="s">
        <v>10372</v>
      </c>
      <c r="E2771" s="13"/>
      <c r="F2771" s="13"/>
      <c r="G2771" t="str">
        <f ca="1">IFERROR(
   IF(
      TODAY() - _xlfn.XLOOKUP(C2771, Historico_de_ventas!F:F, Historico_de_ventas!C:C, "") &lt;= 90,
      "activo",
      "inactivo"
   ),
   "Nuevo Cliente"
)</f>
        <v>Nuevo Cliente</v>
      </c>
    </row>
    <row r="2772" spans="1:7" ht="28.8" hidden="1" x14ac:dyDescent="0.3">
      <c r="A2772" s="13"/>
      <c r="B2772" s="13" t="s">
        <v>7392</v>
      </c>
      <c r="C2772" s="13" t="s">
        <v>8834</v>
      </c>
      <c r="D2772" s="13" t="s">
        <v>10372</v>
      </c>
      <c r="E2772" s="13"/>
      <c r="F2772" s="13"/>
      <c r="G2772" t="str">
        <f ca="1">IFERROR(
   IF(
      TODAY() - _xlfn.XLOOKUP(C2772, Historico_de_ventas!F:F, Historico_de_ventas!C:C, "") &lt;= 90,
      "activo",
      "inactivo"
   ),
   "Nuevo Cliente"
)</f>
        <v>inactivo</v>
      </c>
    </row>
    <row r="2773" spans="1:7" ht="28.8" hidden="1" x14ac:dyDescent="0.3">
      <c r="A2773" s="13" t="s">
        <v>184</v>
      </c>
      <c r="B2773" s="13" t="s">
        <v>5442</v>
      </c>
      <c r="C2773" s="13" t="s">
        <v>1248</v>
      </c>
      <c r="D2773" s="13" t="s">
        <v>10372</v>
      </c>
      <c r="E2773" s="13"/>
      <c r="F2773" s="13"/>
      <c r="G2773" t="str">
        <f ca="1">IFERROR(
   IF(
      TODAY() - _xlfn.XLOOKUP(C2773, Historico_de_ventas!F:F, Historico_de_ventas!C:C, "") &lt;= 90,
      "activo",
      "inactivo"
   ),
   "Nuevo Cliente"
)</f>
        <v>Nuevo Cliente</v>
      </c>
    </row>
    <row r="2774" spans="1:7" ht="28.8" hidden="1" x14ac:dyDescent="0.3">
      <c r="A2774" s="13" t="s">
        <v>184</v>
      </c>
      <c r="B2774" s="13" t="s">
        <v>183</v>
      </c>
      <c r="C2774" s="13" t="s">
        <v>182</v>
      </c>
      <c r="D2774" s="13" t="s">
        <v>10372</v>
      </c>
      <c r="E2774" s="13"/>
      <c r="F2774" s="13"/>
      <c r="G2774" t="str">
        <f ca="1">IFERROR(
   IF(
      TODAY() - _xlfn.XLOOKUP(C2774, Historico_de_ventas!F:F, Historico_de_ventas!C:C, "") &lt;= 90,
      "activo",
      "inactivo"
   ),
   "Nuevo Cliente"
)</f>
        <v>Nuevo Cliente</v>
      </c>
    </row>
    <row r="2775" spans="1:7" ht="28.8" hidden="1" x14ac:dyDescent="0.3">
      <c r="A2775" s="13" t="s">
        <v>106</v>
      </c>
      <c r="B2775" s="13" t="s">
        <v>10845</v>
      </c>
      <c r="C2775" s="13" t="s">
        <v>8835</v>
      </c>
      <c r="D2775" s="13" t="s">
        <v>10372</v>
      </c>
      <c r="E2775" s="13"/>
      <c r="F2775" s="13"/>
      <c r="G2775" t="str">
        <f ca="1">IFERROR(
   IF(
      TODAY() - _xlfn.XLOOKUP(C2775, Historico_de_ventas!F:F, Historico_de_ventas!C:C, "") &lt;= 90,
      "activo",
      "inactivo"
   ),
   "Nuevo Cliente"
)</f>
        <v>Nuevo Cliente</v>
      </c>
    </row>
    <row r="2776" spans="1:7" hidden="1" x14ac:dyDescent="0.3">
      <c r="A2776" s="13" t="s">
        <v>52</v>
      </c>
      <c r="B2776" s="13" t="s">
        <v>889</v>
      </c>
      <c r="C2776" s="13" t="s">
        <v>553</v>
      </c>
      <c r="D2776" s="13" t="s">
        <v>10372</v>
      </c>
      <c r="E2776" s="13"/>
      <c r="F2776" s="13"/>
      <c r="G2776" t="str">
        <f ca="1">IFERROR(
   IF(
      TODAY() - _xlfn.XLOOKUP(C2776, Historico_de_ventas!F:F, Historico_de_ventas!C:C, "") &lt;= 90,
      "activo",
      "inactivo"
   ),
   "Nuevo Cliente"
)</f>
        <v>inactivo</v>
      </c>
    </row>
    <row r="2777" spans="1:7" ht="28.8" x14ac:dyDescent="0.3">
      <c r="A2777" s="13" t="s">
        <v>57</v>
      </c>
      <c r="B2777" s="13" t="s">
        <v>10846</v>
      </c>
      <c r="C2777" s="13" t="s">
        <v>8836</v>
      </c>
      <c r="D2777" s="13" t="s">
        <v>10372</v>
      </c>
      <c r="E2777" s="13" t="s">
        <v>13079</v>
      </c>
      <c r="F2777" s="13"/>
      <c r="G2777" t="str">
        <f ca="1">IFERROR(
   IF(
      TODAY() - _xlfn.XLOOKUP(C2777, Historico_de_ventas!F:F, Historico_de_ventas!C:C, "") &lt;= 90,
      "activo",
      "inactivo"
   ),
   "Nuevo Cliente"
)</f>
        <v>inactivo</v>
      </c>
    </row>
    <row r="2778" spans="1:7" hidden="1" x14ac:dyDescent="0.3">
      <c r="A2778" s="13" t="s">
        <v>87</v>
      </c>
      <c r="B2778" s="13" t="s">
        <v>2811</v>
      </c>
      <c r="C2778" s="13" t="s">
        <v>2810</v>
      </c>
      <c r="D2778" s="13" t="s">
        <v>10372</v>
      </c>
      <c r="E2778" s="13"/>
      <c r="F2778" s="13"/>
      <c r="G2778" t="str">
        <f ca="1">IFERROR(
   IF(
      TODAY() - _xlfn.XLOOKUP(C2778, Historico_de_ventas!F:F, Historico_de_ventas!C:C, "") &lt;= 90,
      "activo",
      "inactivo"
   ),
   "Nuevo Cliente"
)</f>
        <v>inactivo</v>
      </c>
    </row>
    <row r="2779" spans="1:7" ht="28.8" x14ac:dyDescent="0.3">
      <c r="A2779" s="13"/>
      <c r="B2779" s="13" t="s">
        <v>13657</v>
      </c>
      <c r="C2779" s="13" t="s">
        <v>12098</v>
      </c>
      <c r="D2779" s="13" t="s">
        <v>10372</v>
      </c>
      <c r="E2779" s="13" t="s">
        <v>13130</v>
      </c>
      <c r="F2779" s="13"/>
      <c r="G2779" t="str">
        <f ca="1">IFERROR(
   IF(
      TODAY() - _xlfn.XLOOKUP(C2779, Historico_de_ventas!F:F, Historico_de_ventas!C:C, "") &lt;= 90,
      "activo",
      "inactivo"
   ),
   "Nuevo Cliente"
)</f>
        <v>inactivo</v>
      </c>
    </row>
    <row r="2780" spans="1:7" ht="28.8" hidden="1" x14ac:dyDescent="0.3">
      <c r="A2780" s="13"/>
      <c r="B2780" s="13" t="s">
        <v>2543</v>
      </c>
      <c r="C2780" s="13" t="s">
        <v>2542</v>
      </c>
      <c r="D2780" s="13" t="s">
        <v>10372</v>
      </c>
      <c r="E2780" s="13"/>
      <c r="F2780" s="13"/>
      <c r="G2780" t="str">
        <f ca="1">IFERROR(
   IF(
      TODAY() - _xlfn.XLOOKUP(C2780, Historico_de_ventas!F:F, Historico_de_ventas!C:C, "") &lt;= 90,
      "activo",
      "inactivo"
   ),
   "Nuevo Cliente"
)</f>
        <v>Nuevo Cliente</v>
      </c>
    </row>
    <row r="2781" spans="1:7" hidden="1" x14ac:dyDescent="0.3">
      <c r="A2781" s="13" t="s">
        <v>49</v>
      </c>
      <c r="B2781" s="13" t="s">
        <v>8090</v>
      </c>
      <c r="C2781" s="13" t="s">
        <v>1636</v>
      </c>
      <c r="D2781" s="13" t="s">
        <v>10372</v>
      </c>
      <c r="E2781" s="13"/>
      <c r="F2781" s="13"/>
      <c r="G2781" t="str">
        <f ca="1">IFERROR(
   IF(
      TODAY() - _xlfn.XLOOKUP(C2781, Historico_de_ventas!F:F, Historico_de_ventas!C:C, "") &lt;= 90,
      "activo",
      "inactivo"
   ),
   "Nuevo Cliente"
)</f>
        <v>inactivo</v>
      </c>
    </row>
    <row r="2782" spans="1:7" ht="28.8" hidden="1" x14ac:dyDescent="0.3">
      <c r="A2782" s="13" t="s">
        <v>605</v>
      </c>
      <c r="B2782" s="13" t="s">
        <v>3751</v>
      </c>
      <c r="C2782" s="13" t="s">
        <v>3750</v>
      </c>
      <c r="D2782" s="13" t="s">
        <v>10372</v>
      </c>
      <c r="E2782" s="13"/>
      <c r="F2782" s="13"/>
      <c r="G2782" t="str">
        <f ca="1">IFERROR(
   IF(
      TODAY() - _xlfn.XLOOKUP(C2782, Historico_de_ventas!F:F, Historico_de_ventas!C:C, "") &lt;= 90,
      "activo",
      "inactivo"
   ),
   "Nuevo Cliente"
)</f>
        <v>Nuevo Cliente</v>
      </c>
    </row>
    <row r="2783" spans="1:7" ht="28.8" x14ac:dyDescent="0.3">
      <c r="A2783" s="13"/>
      <c r="B2783" s="13" t="s">
        <v>13658</v>
      </c>
      <c r="C2783" s="13" t="s">
        <v>13659</v>
      </c>
      <c r="D2783" s="13" t="s">
        <v>10372</v>
      </c>
      <c r="E2783" s="13" t="s">
        <v>13526</v>
      </c>
      <c r="F2783" s="13"/>
      <c r="G2783" t="str">
        <f ca="1">IFERROR(
   IF(
      TODAY() - _xlfn.XLOOKUP(C2783, Historico_de_ventas!F:F, Historico_de_ventas!C:C, "") &lt;= 90,
      "activo",
      "inactivo"
   ),
   "Nuevo Cliente"
)</f>
        <v>inactivo</v>
      </c>
    </row>
    <row r="2784" spans="1:7" ht="28.8" hidden="1" x14ac:dyDescent="0.3">
      <c r="A2784" s="13"/>
      <c r="B2784" s="13"/>
      <c r="C2784" s="13" t="s">
        <v>8837</v>
      </c>
      <c r="D2784" s="13"/>
      <c r="E2784" s="13"/>
      <c r="F2784" s="13"/>
      <c r="G2784" t="str">
        <f ca="1">IFERROR(
   IF(
      TODAY() - _xlfn.XLOOKUP(C2784, Historico_de_ventas!F:F, Historico_de_ventas!C:C, "") &lt;= 90,
      "activo",
      "inactivo"
   ),
   "Nuevo Cliente"
)</f>
        <v>Nuevo Cliente</v>
      </c>
    </row>
    <row r="2785" spans="1:7" ht="28.8" hidden="1" x14ac:dyDescent="0.3">
      <c r="A2785" s="13" t="s">
        <v>49</v>
      </c>
      <c r="B2785" s="13" t="s">
        <v>7425</v>
      </c>
      <c r="C2785" s="13" t="s">
        <v>8837</v>
      </c>
      <c r="D2785" s="13" t="s">
        <v>10372</v>
      </c>
      <c r="E2785" s="13"/>
      <c r="F2785" s="13"/>
      <c r="G2785" t="str">
        <f ca="1">IFERROR(
   IF(
      TODAY() - _xlfn.XLOOKUP(C2785, Historico_de_ventas!F:F, Historico_de_ventas!C:C, "") &lt;= 90,
      "activo",
      "inactivo"
   ),
   "Nuevo Cliente"
)</f>
        <v>Nuevo Cliente</v>
      </c>
    </row>
    <row r="2786" spans="1:7" hidden="1" x14ac:dyDescent="0.3">
      <c r="A2786" s="13" t="s">
        <v>127</v>
      </c>
      <c r="B2786" s="13" t="s">
        <v>8094</v>
      </c>
      <c r="C2786" s="13" t="s">
        <v>8838</v>
      </c>
      <c r="D2786" s="13" t="s">
        <v>10372</v>
      </c>
      <c r="E2786" s="13"/>
      <c r="F2786" s="13"/>
      <c r="G2786" t="str">
        <f ca="1">IFERROR(
   IF(
      TODAY() - _xlfn.XLOOKUP(C2786, Historico_de_ventas!F:F, Historico_de_ventas!C:C, "") &lt;= 90,
      "activo",
      "inactivo"
   ),
   "Nuevo Cliente"
)</f>
        <v>Nuevo Cliente</v>
      </c>
    </row>
    <row r="2787" spans="1:7" hidden="1" x14ac:dyDescent="0.3">
      <c r="A2787" s="13" t="s">
        <v>49</v>
      </c>
      <c r="B2787" s="13"/>
      <c r="C2787" s="13" t="s">
        <v>8839</v>
      </c>
      <c r="D2787" s="13" t="s">
        <v>10372</v>
      </c>
      <c r="E2787" s="13"/>
      <c r="F2787" s="13"/>
      <c r="G2787" t="str">
        <f ca="1">IFERROR(
   IF(
      TODAY() - _xlfn.XLOOKUP(C2787, Historico_de_ventas!F:F, Historico_de_ventas!C:C, "") &lt;= 90,
      "activo",
      "inactivo"
   ),
   "Nuevo Cliente"
)</f>
        <v>Nuevo Cliente</v>
      </c>
    </row>
    <row r="2788" spans="1:7" ht="28.8" hidden="1" x14ac:dyDescent="0.3">
      <c r="A2788" s="13" t="s">
        <v>3049</v>
      </c>
      <c r="B2788" s="13" t="s">
        <v>7355</v>
      </c>
      <c r="C2788" s="13" t="s">
        <v>8840</v>
      </c>
      <c r="D2788" s="13" t="s">
        <v>10372</v>
      </c>
      <c r="E2788" s="13"/>
      <c r="F2788" s="13"/>
      <c r="G2788" t="str">
        <f ca="1">IFERROR(
   IF(
      TODAY() - _xlfn.XLOOKUP(C2788, Historico_de_ventas!F:F, Historico_de_ventas!C:C, "") &lt;= 90,
      "activo",
      "inactivo"
   ),
   "Nuevo Cliente"
)</f>
        <v>Nuevo Cliente</v>
      </c>
    </row>
    <row r="2789" spans="1:7" ht="28.8" hidden="1" x14ac:dyDescent="0.3">
      <c r="A2789" s="13" t="s">
        <v>6610</v>
      </c>
      <c r="B2789" s="13"/>
      <c r="C2789" s="13" t="s">
        <v>8841</v>
      </c>
      <c r="D2789" s="13" t="s">
        <v>10372</v>
      </c>
      <c r="E2789" s="13"/>
      <c r="F2789" s="13"/>
      <c r="G2789" t="str">
        <f ca="1">IFERROR(
   IF(
      TODAY() - _xlfn.XLOOKUP(C2789, Historico_de_ventas!F:F, Historico_de_ventas!C:C, "") &lt;= 90,
      "activo",
      "inactivo"
   ),
   "Nuevo Cliente"
)</f>
        <v>inactivo</v>
      </c>
    </row>
    <row r="2790" spans="1:7" ht="28.8" hidden="1" x14ac:dyDescent="0.3">
      <c r="A2790" s="13" t="s">
        <v>802</v>
      </c>
      <c r="B2790" s="13" t="s">
        <v>2041</v>
      </c>
      <c r="C2790" s="13" t="s">
        <v>2040</v>
      </c>
      <c r="D2790" s="13" t="s">
        <v>10372</v>
      </c>
      <c r="E2790" s="13"/>
      <c r="F2790" s="13"/>
      <c r="G2790" t="str">
        <f ca="1">IFERROR(
   IF(
      TODAY() - _xlfn.XLOOKUP(C2790, Historico_de_ventas!F:F, Historico_de_ventas!C:C, "") &lt;= 90,
      "activo",
      "inactivo"
   ),
   "Nuevo Cliente"
)</f>
        <v>Nuevo Cliente</v>
      </c>
    </row>
    <row r="2791" spans="1:7" hidden="1" x14ac:dyDescent="0.3">
      <c r="A2791" s="13"/>
      <c r="B2791" s="13" t="s">
        <v>3757</v>
      </c>
      <c r="C2791" s="13" t="s">
        <v>4192</v>
      </c>
      <c r="D2791" s="13" t="s">
        <v>10372</v>
      </c>
      <c r="E2791" s="13"/>
      <c r="F2791" s="13"/>
      <c r="G2791" t="str">
        <f ca="1">IFERROR(
   IF(
      TODAY() - _xlfn.XLOOKUP(C2791, Historico_de_ventas!F:F, Historico_de_ventas!C:C, "") &lt;= 90,
      "activo",
      "inactivo"
   ),
   "Nuevo Cliente"
)</f>
        <v>Nuevo Cliente</v>
      </c>
    </row>
    <row r="2792" spans="1:7" ht="28.8" hidden="1" x14ac:dyDescent="0.3">
      <c r="A2792" s="13" t="s">
        <v>49</v>
      </c>
      <c r="B2792" s="13" t="s">
        <v>6696</v>
      </c>
      <c r="C2792" s="13" t="s">
        <v>6695</v>
      </c>
      <c r="D2792" s="13" t="s">
        <v>10372</v>
      </c>
      <c r="E2792" s="13"/>
      <c r="F2792" s="13"/>
      <c r="G2792" t="str">
        <f ca="1">IFERROR(
   IF(
      TODAY() - _xlfn.XLOOKUP(C2792, Historico_de_ventas!F:F, Historico_de_ventas!C:C, "") &lt;= 90,
      "activo",
      "inactivo"
   ),
   "Nuevo Cliente"
)</f>
        <v>Nuevo Cliente</v>
      </c>
    </row>
    <row r="2793" spans="1:7" hidden="1" x14ac:dyDescent="0.3">
      <c r="A2793" s="13"/>
      <c r="B2793" s="13" t="s">
        <v>13660</v>
      </c>
      <c r="C2793" s="13" t="s">
        <v>12046</v>
      </c>
      <c r="D2793" s="13" t="s">
        <v>10372</v>
      </c>
      <c r="E2793" s="13"/>
      <c r="F2793" s="13"/>
      <c r="G2793" t="str">
        <f ca="1">IFERROR(
   IF(
      TODAY() - _xlfn.XLOOKUP(C2793, Historico_de_ventas!F:F, Historico_de_ventas!C:C, "") &lt;= 90,
      "activo",
      "inactivo"
   ),
   "Nuevo Cliente"
)</f>
        <v>inactivo</v>
      </c>
    </row>
    <row r="2794" spans="1:7" hidden="1" x14ac:dyDescent="0.3">
      <c r="A2794" s="13" t="s">
        <v>925</v>
      </c>
      <c r="B2794" s="13"/>
      <c r="C2794" s="13" t="s">
        <v>6725</v>
      </c>
      <c r="D2794" s="13" t="s">
        <v>10372</v>
      </c>
      <c r="E2794" s="13"/>
      <c r="F2794" s="13"/>
      <c r="G2794" t="str">
        <f ca="1">IFERROR(
   IF(
      TODAY() - _xlfn.XLOOKUP(C2794, Historico_de_ventas!F:F, Historico_de_ventas!C:C, "") &lt;= 90,
      "activo",
      "inactivo"
   ),
   "Nuevo Cliente"
)</f>
        <v>Nuevo Cliente</v>
      </c>
    </row>
    <row r="2795" spans="1:7" hidden="1" x14ac:dyDescent="0.3">
      <c r="A2795" s="13" t="s">
        <v>6</v>
      </c>
      <c r="B2795" s="13"/>
      <c r="C2795" s="13" t="s">
        <v>5654</v>
      </c>
      <c r="D2795" s="13" t="s">
        <v>10372</v>
      </c>
      <c r="E2795" s="13"/>
      <c r="F2795" s="13"/>
      <c r="G2795" t="str">
        <f ca="1">IFERROR(
   IF(
      TODAY() - _xlfn.XLOOKUP(C2795, Historico_de_ventas!F:F, Historico_de_ventas!C:C, "") &lt;= 90,
      "activo",
      "inactivo"
   ),
   "Nuevo Cliente"
)</f>
        <v>Nuevo Cliente</v>
      </c>
    </row>
    <row r="2796" spans="1:7" ht="28.8" hidden="1" x14ac:dyDescent="0.3">
      <c r="A2796" s="13" t="s">
        <v>451</v>
      </c>
      <c r="B2796" s="13" t="s">
        <v>1571</v>
      </c>
      <c r="C2796" s="13" t="s">
        <v>1570</v>
      </c>
      <c r="D2796" s="13" t="s">
        <v>10372</v>
      </c>
      <c r="E2796" s="13"/>
      <c r="F2796" s="13"/>
      <c r="G2796" t="str">
        <f ca="1">IFERROR(
   IF(
      TODAY() - _xlfn.XLOOKUP(C2796, Historico_de_ventas!F:F, Historico_de_ventas!C:C, "") &lt;= 90,
      "activo",
      "inactivo"
   ),
   "Nuevo Cliente"
)</f>
        <v>inactivo</v>
      </c>
    </row>
    <row r="2797" spans="1:7" ht="28.8" hidden="1" x14ac:dyDescent="0.3">
      <c r="A2797" s="13" t="s">
        <v>49</v>
      </c>
      <c r="B2797" s="13" t="s">
        <v>4179</v>
      </c>
      <c r="C2797" s="13" t="s">
        <v>4178</v>
      </c>
      <c r="D2797" s="13" t="s">
        <v>10372</v>
      </c>
      <c r="E2797" s="13"/>
      <c r="F2797" s="13"/>
      <c r="G2797" t="str">
        <f ca="1">IFERROR(
   IF(
      TODAY() - _xlfn.XLOOKUP(C2797, Historico_de_ventas!F:F, Historico_de_ventas!C:C, "") &lt;= 90,
      "activo",
      "inactivo"
   ),
   "Nuevo Cliente"
)</f>
        <v>Nuevo Cliente</v>
      </c>
    </row>
    <row r="2798" spans="1:7" ht="28.8" hidden="1" x14ac:dyDescent="0.3">
      <c r="A2798" s="13" t="s">
        <v>6</v>
      </c>
      <c r="B2798" s="13" t="s">
        <v>7076</v>
      </c>
      <c r="C2798" s="13" t="s">
        <v>7075</v>
      </c>
      <c r="D2798" s="13" t="s">
        <v>10372</v>
      </c>
      <c r="E2798" s="13"/>
      <c r="F2798" s="13"/>
      <c r="G2798" t="str">
        <f ca="1">IFERROR(
   IF(
      TODAY() - _xlfn.XLOOKUP(C2798, Historico_de_ventas!F:F, Historico_de_ventas!C:C, "") &lt;= 90,
      "activo",
      "inactivo"
   ),
   "Nuevo Cliente"
)</f>
        <v>Nuevo Cliente</v>
      </c>
    </row>
    <row r="2799" spans="1:7" ht="28.8" hidden="1" x14ac:dyDescent="0.3">
      <c r="A2799" s="13"/>
      <c r="B2799" s="13" t="s">
        <v>7600</v>
      </c>
      <c r="C2799" s="13" t="s">
        <v>1842</v>
      </c>
      <c r="D2799" s="13" t="s">
        <v>10372</v>
      </c>
      <c r="E2799" s="13"/>
      <c r="F2799" s="13"/>
      <c r="G2799" t="str">
        <f ca="1">IFERROR(
   IF(
      TODAY() - _xlfn.XLOOKUP(C2799, Historico_de_ventas!F:F, Historico_de_ventas!C:C, "") &lt;= 90,
      "activo",
      "inactivo"
   ),
   "Nuevo Cliente"
)</f>
        <v>Nuevo Cliente</v>
      </c>
    </row>
    <row r="2800" spans="1:7" ht="28.8" hidden="1" x14ac:dyDescent="0.3">
      <c r="A2800" s="13" t="s">
        <v>178</v>
      </c>
      <c r="B2800" s="13" t="s">
        <v>3258</v>
      </c>
      <c r="C2800" s="13" t="s">
        <v>3257</v>
      </c>
      <c r="D2800" s="13" t="s">
        <v>10372</v>
      </c>
      <c r="E2800" s="13"/>
      <c r="F2800" s="13"/>
      <c r="G2800" t="str">
        <f ca="1">IFERROR(
   IF(
      TODAY() - _xlfn.XLOOKUP(C2800, Historico_de_ventas!F:F, Historico_de_ventas!C:C, "") &lt;= 90,
      "activo",
      "inactivo"
   ),
   "Nuevo Cliente"
)</f>
        <v>Nuevo Cliente</v>
      </c>
    </row>
    <row r="2801" spans="1:7" ht="28.8" hidden="1" x14ac:dyDescent="0.3">
      <c r="A2801" s="13"/>
      <c r="B2801" s="13" t="s">
        <v>13661</v>
      </c>
      <c r="C2801" s="13" t="s">
        <v>13662</v>
      </c>
      <c r="D2801" s="13"/>
      <c r="E2801" s="13"/>
      <c r="F2801" s="13"/>
      <c r="G2801" t="str">
        <f ca="1">IFERROR(
   IF(
      TODAY() - _xlfn.XLOOKUP(C2801, Historico_de_ventas!F:F, Historico_de_ventas!C:C, "") &lt;= 90,
      "activo",
      "inactivo"
   ),
   "Nuevo Cliente"
)</f>
        <v>inactivo</v>
      </c>
    </row>
    <row r="2802" spans="1:7" ht="28.8" hidden="1" x14ac:dyDescent="0.3">
      <c r="A2802" s="13"/>
      <c r="B2802" s="13"/>
      <c r="C2802" s="13" t="s">
        <v>13663</v>
      </c>
      <c r="D2802" s="13"/>
      <c r="E2802" s="13"/>
      <c r="F2802" s="13"/>
      <c r="G2802" t="str">
        <f ca="1">IFERROR(
   IF(
      TODAY() - _xlfn.XLOOKUP(C2802, Historico_de_ventas!F:F, Historico_de_ventas!C:C, "") &lt;= 90,
      "activo",
      "inactivo"
   ),
   "Nuevo Cliente"
)</f>
        <v>Nuevo Cliente</v>
      </c>
    </row>
    <row r="2803" spans="1:7" ht="28.8" hidden="1" x14ac:dyDescent="0.3">
      <c r="A2803" s="13" t="s">
        <v>6</v>
      </c>
      <c r="B2803" s="13" t="s">
        <v>261</v>
      </c>
      <c r="C2803" s="13" t="s">
        <v>260</v>
      </c>
      <c r="D2803" s="13" t="s">
        <v>10372</v>
      </c>
      <c r="E2803" s="13"/>
      <c r="F2803" s="13"/>
      <c r="G2803" t="str">
        <f ca="1">IFERROR(
   IF(
      TODAY() - _xlfn.XLOOKUP(C2803, Historico_de_ventas!F:F, Historico_de_ventas!C:C, "") &lt;= 90,
      "activo",
      "inactivo"
   ),
   "Nuevo Cliente"
)</f>
        <v>Nuevo Cliente</v>
      </c>
    </row>
    <row r="2804" spans="1:7" ht="57.6" x14ac:dyDescent="0.3">
      <c r="A2804" s="13"/>
      <c r="B2804" s="13" t="s">
        <v>13664</v>
      </c>
      <c r="C2804" s="13" t="s">
        <v>12123</v>
      </c>
      <c r="D2804" s="13" t="s">
        <v>10372</v>
      </c>
      <c r="E2804" s="13" t="s">
        <v>13070</v>
      </c>
      <c r="F2804" s="13"/>
      <c r="G2804" t="str">
        <f ca="1">IFERROR(
   IF(
      TODAY() - _xlfn.XLOOKUP(C2804, Historico_de_ventas!F:F, Historico_de_ventas!C:C, "") &lt;= 90,
      "activo",
      "inactivo"
   ),
   "Nuevo Cliente"
)</f>
        <v>inactivo</v>
      </c>
    </row>
    <row r="2805" spans="1:7" ht="28.8" hidden="1" x14ac:dyDescent="0.3">
      <c r="A2805" s="13" t="s">
        <v>49</v>
      </c>
      <c r="B2805" s="13" t="s">
        <v>1585</v>
      </c>
      <c r="C2805" s="13" t="s">
        <v>8842</v>
      </c>
      <c r="D2805" s="13" t="s">
        <v>10372</v>
      </c>
      <c r="E2805" s="13"/>
      <c r="F2805" s="13"/>
      <c r="G2805" t="str">
        <f ca="1">IFERROR(
   IF(
      TODAY() - _xlfn.XLOOKUP(C2805, Historico_de_ventas!F:F, Historico_de_ventas!C:C, "") &lt;= 90,
      "activo",
      "inactivo"
   ),
   "Nuevo Cliente"
)</f>
        <v>Nuevo Cliente</v>
      </c>
    </row>
    <row r="2806" spans="1:7" ht="28.8" hidden="1" x14ac:dyDescent="0.3">
      <c r="A2806" s="13" t="s">
        <v>7044</v>
      </c>
      <c r="B2806" s="13" t="s">
        <v>1851</v>
      </c>
      <c r="C2806" s="13" t="s">
        <v>7043</v>
      </c>
      <c r="D2806" s="13" t="s">
        <v>10372</v>
      </c>
      <c r="E2806" s="13"/>
      <c r="F2806" s="13"/>
      <c r="G2806" t="str">
        <f ca="1">IFERROR(
   IF(
      TODAY() - _xlfn.XLOOKUP(C2806, Historico_de_ventas!F:F, Historico_de_ventas!C:C, "") &lt;= 90,
      "activo",
      "inactivo"
   ),
   "Nuevo Cliente"
)</f>
        <v>Nuevo Cliente</v>
      </c>
    </row>
    <row r="2807" spans="1:7" hidden="1" x14ac:dyDescent="0.3">
      <c r="A2807" s="13" t="s">
        <v>2456</v>
      </c>
      <c r="B2807" s="13" t="s">
        <v>10847</v>
      </c>
      <c r="C2807" s="13" t="s">
        <v>8843</v>
      </c>
      <c r="D2807" s="13" t="s">
        <v>10372</v>
      </c>
      <c r="E2807" s="13"/>
      <c r="F2807" s="13"/>
      <c r="G2807" t="str">
        <f ca="1">IFERROR(
   IF(
      TODAY() - _xlfn.XLOOKUP(C2807, Historico_de_ventas!F:F, Historico_de_ventas!C:C, "") &lt;= 90,
      "activo",
      "inactivo"
   ),
   "Nuevo Cliente"
)</f>
        <v>Nuevo Cliente</v>
      </c>
    </row>
    <row r="2808" spans="1:7" hidden="1" x14ac:dyDescent="0.3">
      <c r="A2808" s="13" t="s">
        <v>84</v>
      </c>
      <c r="B2808" s="13" t="s">
        <v>7396</v>
      </c>
      <c r="C2808" s="13" t="s">
        <v>7395</v>
      </c>
      <c r="D2808" s="13" t="s">
        <v>10372</v>
      </c>
      <c r="E2808" s="13"/>
      <c r="F2808" s="13"/>
      <c r="G2808" t="str">
        <f ca="1">IFERROR(
   IF(
      TODAY() - _xlfn.XLOOKUP(C2808, Historico_de_ventas!F:F, Historico_de_ventas!C:C, "") &lt;= 90,
      "activo",
      "inactivo"
   ),
   "Nuevo Cliente"
)</f>
        <v>Nuevo Cliente</v>
      </c>
    </row>
    <row r="2809" spans="1:7" hidden="1" x14ac:dyDescent="0.3">
      <c r="A2809" s="13" t="s">
        <v>2834</v>
      </c>
      <c r="B2809" s="13" t="s">
        <v>6415</v>
      </c>
      <c r="C2809" s="13" t="s">
        <v>6414</v>
      </c>
      <c r="D2809" s="13" t="s">
        <v>10372</v>
      </c>
      <c r="E2809" s="13"/>
      <c r="F2809" s="13"/>
      <c r="G2809" t="str">
        <f ca="1">IFERROR(
   IF(
      TODAY() - _xlfn.XLOOKUP(C2809, Historico_de_ventas!F:F, Historico_de_ventas!C:C, "") &lt;= 90,
      "activo",
      "inactivo"
   ),
   "Nuevo Cliente"
)</f>
        <v>Nuevo Cliente</v>
      </c>
    </row>
    <row r="2810" spans="1:7" ht="28.8" hidden="1" x14ac:dyDescent="0.3">
      <c r="A2810" s="13"/>
      <c r="B2810" s="13" t="s">
        <v>7580</v>
      </c>
      <c r="C2810" s="13" t="s">
        <v>7579</v>
      </c>
      <c r="D2810" s="13" t="s">
        <v>10372</v>
      </c>
      <c r="E2810" s="13"/>
      <c r="F2810" s="13"/>
      <c r="G2810" t="str">
        <f ca="1">IFERROR(
   IF(
      TODAY() - _xlfn.XLOOKUP(C2810, Historico_de_ventas!F:F, Historico_de_ventas!C:C, "") &lt;= 90,
      "activo",
      "inactivo"
   ),
   "Nuevo Cliente"
)</f>
        <v>Nuevo Cliente</v>
      </c>
    </row>
    <row r="2811" spans="1:7" hidden="1" x14ac:dyDescent="0.3">
      <c r="A2811" s="13" t="s">
        <v>87</v>
      </c>
      <c r="B2811" s="13" t="s">
        <v>3305</v>
      </c>
      <c r="C2811" s="13" t="s">
        <v>6236</v>
      </c>
      <c r="D2811" s="13" t="s">
        <v>10372</v>
      </c>
      <c r="E2811" s="13"/>
      <c r="F2811" s="13"/>
      <c r="G2811" t="str">
        <f ca="1">IFERROR(
   IF(
      TODAY() - _xlfn.XLOOKUP(C2811, Historico_de_ventas!F:F, Historico_de_ventas!C:C, "") &lt;= 90,
      "activo",
      "inactivo"
   ),
   "Nuevo Cliente"
)</f>
        <v>Nuevo Cliente</v>
      </c>
    </row>
    <row r="2812" spans="1:7" hidden="1" x14ac:dyDescent="0.3">
      <c r="A2812" s="13"/>
      <c r="B2812" s="13" t="s">
        <v>1743</v>
      </c>
      <c r="C2812" s="13" t="s">
        <v>1460</v>
      </c>
      <c r="D2812" s="13" t="s">
        <v>10372</v>
      </c>
      <c r="E2812" s="13"/>
      <c r="F2812" s="13"/>
      <c r="G2812" t="str">
        <f ca="1">IFERROR(
   IF(
      TODAY() - _xlfn.XLOOKUP(C2812, Historico_de_ventas!F:F, Historico_de_ventas!C:C, "") &lt;= 90,
      "activo",
      "inactivo"
   ),
   "Nuevo Cliente"
)</f>
        <v>Nuevo Cliente</v>
      </c>
    </row>
    <row r="2813" spans="1:7" ht="28.8" x14ac:dyDescent="0.3">
      <c r="A2813" s="13" t="s">
        <v>11</v>
      </c>
      <c r="B2813" s="13" t="s">
        <v>10848</v>
      </c>
      <c r="C2813" s="13" t="s">
        <v>8844</v>
      </c>
      <c r="D2813" s="13" t="s">
        <v>10372</v>
      </c>
      <c r="E2813" s="13" t="s">
        <v>13169</v>
      </c>
      <c r="F2813" s="13" t="s">
        <v>13665</v>
      </c>
      <c r="G2813" t="str">
        <f ca="1">IFERROR(
   IF(
      TODAY() - _xlfn.XLOOKUP(C2813, Historico_de_ventas!F:F, Historico_de_ventas!C:C, "") &lt;= 90,
      "activo",
      "inactivo"
   ),
   "Nuevo Cliente"
)</f>
        <v>Nuevo Cliente</v>
      </c>
    </row>
    <row r="2814" spans="1:7" hidden="1" x14ac:dyDescent="0.3">
      <c r="A2814" s="13" t="s">
        <v>641</v>
      </c>
      <c r="B2814" s="13" t="s">
        <v>2541</v>
      </c>
      <c r="C2814" s="13" t="s">
        <v>4393</v>
      </c>
      <c r="D2814" s="13" t="s">
        <v>10372</v>
      </c>
      <c r="E2814" s="13"/>
      <c r="F2814" s="13"/>
      <c r="G2814" t="str">
        <f ca="1">IFERROR(
   IF(
      TODAY() - _xlfn.XLOOKUP(C2814, Historico_de_ventas!F:F, Historico_de_ventas!C:C, "") &lt;= 90,
      "activo",
      "inactivo"
   ),
   "Nuevo Cliente"
)</f>
        <v>Nuevo Cliente</v>
      </c>
    </row>
    <row r="2815" spans="1:7" hidden="1" x14ac:dyDescent="0.3">
      <c r="A2815" s="13" t="s">
        <v>57</v>
      </c>
      <c r="B2815" s="13" t="s">
        <v>8088</v>
      </c>
      <c r="C2815" s="13" t="s">
        <v>8087</v>
      </c>
      <c r="D2815" s="13" t="s">
        <v>10372</v>
      </c>
      <c r="E2815" s="13"/>
      <c r="F2815" s="13"/>
      <c r="G2815" t="str">
        <f ca="1">IFERROR(
   IF(
      TODAY() - _xlfn.XLOOKUP(C2815, Historico_de_ventas!F:F, Historico_de_ventas!C:C, "") &lt;= 90,
      "activo",
      "inactivo"
   ),
   "Nuevo Cliente"
)</f>
        <v>inactivo</v>
      </c>
    </row>
    <row r="2816" spans="1:7" hidden="1" x14ac:dyDescent="0.3">
      <c r="A2816" s="13" t="s">
        <v>416</v>
      </c>
      <c r="B2816" s="13" t="s">
        <v>7410</v>
      </c>
      <c r="C2816" s="13" t="s">
        <v>990</v>
      </c>
      <c r="D2816" s="13" t="s">
        <v>10372</v>
      </c>
      <c r="E2816" s="13"/>
      <c r="F2816" s="13"/>
      <c r="G2816" t="str">
        <f ca="1">IFERROR(
   IF(
      TODAY() - _xlfn.XLOOKUP(C2816, Historico_de_ventas!F:F, Historico_de_ventas!C:C, "") &lt;= 90,
      "activo",
      "inactivo"
   ),
   "Nuevo Cliente"
)</f>
        <v>inactivo</v>
      </c>
    </row>
    <row r="2817" spans="1:7" ht="28.8" hidden="1" x14ac:dyDescent="0.3">
      <c r="A2817" s="13" t="s">
        <v>115</v>
      </c>
      <c r="B2817" s="13" t="s">
        <v>10849</v>
      </c>
      <c r="C2817" s="13" t="s">
        <v>8845</v>
      </c>
      <c r="D2817" s="13" t="s">
        <v>10372</v>
      </c>
      <c r="E2817" s="13"/>
      <c r="F2817" s="13"/>
      <c r="G2817" t="str">
        <f ca="1">IFERROR(
   IF(
      TODAY() - _xlfn.XLOOKUP(C2817, Historico_de_ventas!F:F, Historico_de_ventas!C:C, "") &lt;= 90,
      "activo",
      "inactivo"
   ),
   "Nuevo Cliente"
)</f>
        <v>Nuevo Cliente</v>
      </c>
    </row>
    <row r="2818" spans="1:7" ht="28.8" hidden="1" x14ac:dyDescent="0.3">
      <c r="A2818" s="13" t="s">
        <v>184</v>
      </c>
      <c r="B2818" s="13" t="s">
        <v>4737</v>
      </c>
      <c r="C2818" s="13" t="s">
        <v>4736</v>
      </c>
      <c r="D2818" s="13" t="s">
        <v>10372</v>
      </c>
      <c r="E2818" s="13"/>
      <c r="F2818" s="13"/>
      <c r="G2818" t="str">
        <f ca="1">IFERROR(
   IF(
      TODAY() - _xlfn.XLOOKUP(C2818, Historico_de_ventas!F:F, Historico_de_ventas!C:C, "") &lt;= 90,
      "activo",
      "inactivo"
   ),
   "Nuevo Cliente"
)</f>
        <v>Nuevo Cliente</v>
      </c>
    </row>
    <row r="2819" spans="1:7" hidden="1" x14ac:dyDescent="0.3">
      <c r="A2819" s="13"/>
      <c r="B2819" s="13"/>
      <c r="C2819" s="13" t="s">
        <v>8846</v>
      </c>
      <c r="D2819" s="13"/>
      <c r="E2819" s="13"/>
      <c r="F2819" s="13"/>
      <c r="G2819" t="str">
        <f ca="1">IFERROR(
   IF(
      TODAY() - _xlfn.XLOOKUP(C2819, Historico_de_ventas!F:F, Historico_de_ventas!C:C, "") &lt;= 90,
      "activo",
      "inactivo"
   ),
   "Nuevo Cliente"
)</f>
        <v>Nuevo Cliente</v>
      </c>
    </row>
    <row r="2820" spans="1:7" ht="28.8" hidden="1" x14ac:dyDescent="0.3">
      <c r="A2820" s="13" t="s">
        <v>87</v>
      </c>
      <c r="B2820" s="13" t="s">
        <v>241</v>
      </c>
      <c r="C2820" s="13" t="s">
        <v>2833</v>
      </c>
      <c r="D2820" s="13" t="s">
        <v>10372</v>
      </c>
      <c r="E2820" s="13"/>
      <c r="F2820" s="13"/>
      <c r="G2820" t="str">
        <f ca="1">IFERROR(
   IF(
      TODAY() - _xlfn.XLOOKUP(C2820, Historico_de_ventas!F:F, Historico_de_ventas!C:C, "") &lt;= 90,
      "activo",
      "inactivo"
   ),
   "Nuevo Cliente"
)</f>
        <v>Nuevo Cliente</v>
      </c>
    </row>
    <row r="2821" spans="1:7" ht="28.8" hidden="1" x14ac:dyDescent="0.3">
      <c r="A2821" s="13"/>
      <c r="B2821" s="13" t="s">
        <v>13666</v>
      </c>
      <c r="C2821" s="13" t="s">
        <v>13667</v>
      </c>
      <c r="D2821" s="13" t="s">
        <v>10372</v>
      </c>
      <c r="E2821" s="13" t="s">
        <v>13079</v>
      </c>
      <c r="F2821" s="13"/>
      <c r="G2821" t="str">
        <f ca="1">IFERROR(
   IF(
      TODAY() - _xlfn.XLOOKUP(C2821, Historico_de_ventas!F:F, Historico_de_ventas!C:C, "") &lt;= 90,
      "activo",
      "inactivo"
   ),
   "Nuevo Cliente"
)</f>
        <v>activo</v>
      </c>
    </row>
    <row r="2822" spans="1:7" hidden="1" x14ac:dyDescent="0.3">
      <c r="A2822" s="13" t="s">
        <v>6</v>
      </c>
      <c r="B2822" s="13" t="s">
        <v>10850</v>
      </c>
      <c r="C2822" s="13" t="s">
        <v>64</v>
      </c>
      <c r="D2822" s="13" t="s">
        <v>10372</v>
      </c>
      <c r="E2822" s="13"/>
      <c r="F2822" s="13"/>
      <c r="G2822" t="str">
        <f ca="1">IFERROR(
   IF(
      TODAY() - _xlfn.XLOOKUP(C2822, Historico_de_ventas!F:F, Historico_de_ventas!C:C, "") &lt;= 90,
      "activo",
      "inactivo"
   ),
   "Nuevo Cliente"
)</f>
        <v>Nuevo Cliente</v>
      </c>
    </row>
    <row r="2823" spans="1:7" hidden="1" x14ac:dyDescent="0.3">
      <c r="A2823" s="13" t="s">
        <v>925</v>
      </c>
      <c r="B2823" s="13" t="s">
        <v>10851</v>
      </c>
      <c r="C2823" s="13" t="s">
        <v>894</v>
      </c>
      <c r="D2823" s="13" t="s">
        <v>10372</v>
      </c>
      <c r="E2823" s="13"/>
      <c r="F2823" s="13"/>
      <c r="G2823" t="str">
        <f ca="1">IFERROR(
   IF(
      TODAY() - _xlfn.XLOOKUP(C2823, Historico_de_ventas!F:F, Historico_de_ventas!C:C, "") &lt;= 90,
      "activo",
      "inactivo"
   ),
   "Nuevo Cliente"
)</f>
        <v>inactivo</v>
      </c>
    </row>
    <row r="2824" spans="1:7" hidden="1" x14ac:dyDescent="0.3">
      <c r="A2824" s="13"/>
      <c r="B2824" s="13"/>
      <c r="C2824" s="13" t="s">
        <v>8847</v>
      </c>
      <c r="D2824" s="13"/>
      <c r="E2824" s="13"/>
      <c r="F2824" s="13"/>
      <c r="G2824" t="str">
        <f ca="1">IFERROR(
   IF(
      TODAY() - _xlfn.XLOOKUP(C2824, Historico_de_ventas!F:F, Historico_de_ventas!C:C, "") &lt;= 90,
      "activo",
      "inactivo"
   ),
   "Nuevo Cliente"
)</f>
        <v>inactivo</v>
      </c>
    </row>
    <row r="2825" spans="1:7" ht="28.8" hidden="1" x14ac:dyDescent="0.3">
      <c r="A2825" s="13"/>
      <c r="B2825" s="13" t="s">
        <v>5442</v>
      </c>
      <c r="C2825" s="13" t="s">
        <v>8847</v>
      </c>
      <c r="D2825" s="13" t="s">
        <v>10372</v>
      </c>
      <c r="E2825" s="13"/>
      <c r="F2825" s="13"/>
      <c r="G2825" t="str">
        <f ca="1">IFERROR(
   IF(
      TODAY() - _xlfn.XLOOKUP(C2825, Historico_de_ventas!F:F, Historico_de_ventas!C:C, "") &lt;= 90,
      "activo",
      "inactivo"
   ),
   "Nuevo Cliente"
)</f>
        <v>inactivo</v>
      </c>
    </row>
    <row r="2826" spans="1:7" hidden="1" x14ac:dyDescent="0.3">
      <c r="A2826" s="13" t="s">
        <v>135</v>
      </c>
      <c r="B2826" s="13" t="s">
        <v>183</v>
      </c>
      <c r="C2826" s="13" t="s">
        <v>6241</v>
      </c>
      <c r="D2826" s="13" t="s">
        <v>10372</v>
      </c>
      <c r="E2826" s="13"/>
      <c r="F2826" s="13"/>
      <c r="G2826" t="str">
        <f ca="1">IFERROR(
   IF(
      TODAY() - _xlfn.XLOOKUP(C2826, Historico_de_ventas!F:F, Historico_de_ventas!C:C, "") &lt;= 90,
      "activo",
      "inactivo"
   ),
   "Nuevo Cliente"
)</f>
        <v>Nuevo Cliente</v>
      </c>
    </row>
    <row r="2827" spans="1:7" hidden="1" x14ac:dyDescent="0.3">
      <c r="A2827" s="13" t="s">
        <v>3623</v>
      </c>
      <c r="B2827" s="13" t="s">
        <v>10845</v>
      </c>
      <c r="C2827" s="13" t="s">
        <v>3622</v>
      </c>
      <c r="D2827" s="13" t="s">
        <v>10372</v>
      </c>
      <c r="E2827" s="13"/>
      <c r="F2827" s="13"/>
      <c r="G2827" t="str">
        <f ca="1">IFERROR(
   IF(
      TODAY() - _xlfn.XLOOKUP(C2827, Historico_de_ventas!F:F, Historico_de_ventas!C:C, "") &lt;= 90,
      "activo",
      "inactivo"
   ),
   "Nuevo Cliente"
)</f>
        <v>Nuevo Cliente</v>
      </c>
    </row>
    <row r="2828" spans="1:7" ht="28.8" hidden="1" x14ac:dyDescent="0.3">
      <c r="A2828" s="13" t="s">
        <v>184</v>
      </c>
      <c r="B2828" s="13" t="s">
        <v>2201</v>
      </c>
      <c r="C2828" s="13" t="s">
        <v>2200</v>
      </c>
      <c r="D2828" s="13" t="s">
        <v>10372</v>
      </c>
      <c r="E2828" s="13"/>
      <c r="F2828" s="13"/>
      <c r="G2828" t="str">
        <f ca="1">IFERROR(
   IF(
      TODAY() - _xlfn.XLOOKUP(C2828, Historico_de_ventas!F:F, Historico_de_ventas!C:C, "") &lt;= 90,
      "activo",
      "inactivo"
   ),
   "Nuevo Cliente"
)</f>
        <v>Nuevo Cliente</v>
      </c>
    </row>
    <row r="2829" spans="1:7" hidden="1" x14ac:dyDescent="0.3">
      <c r="A2829" s="13"/>
      <c r="B2829" s="13" t="s">
        <v>13668</v>
      </c>
      <c r="C2829" s="13" t="s">
        <v>13669</v>
      </c>
      <c r="D2829" s="13"/>
      <c r="E2829" s="13"/>
      <c r="F2829" s="13" t="s">
        <v>13670</v>
      </c>
      <c r="G2829" t="str">
        <f ca="1">IFERROR(
   IF(
      TODAY() - _xlfn.XLOOKUP(C2829, Historico_de_ventas!F:F, Historico_de_ventas!C:C, "") &lt;= 90,
      "activo",
      "inactivo"
   ),
   "Nuevo Cliente"
)</f>
        <v>activo</v>
      </c>
    </row>
    <row r="2830" spans="1:7" ht="28.8" hidden="1" x14ac:dyDescent="0.3">
      <c r="A2830" s="13" t="s">
        <v>2042</v>
      </c>
      <c r="B2830" s="13" t="s">
        <v>8086</v>
      </c>
      <c r="C2830" s="13" t="s">
        <v>8085</v>
      </c>
      <c r="D2830" s="13" t="s">
        <v>10372</v>
      </c>
      <c r="E2830" s="13"/>
      <c r="F2830" s="13"/>
      <c r="G2830" t="str">
        <f ca="1">IFERROR(
   IF(
      TODAY() - _xlfn.XLOOKUP(C2830, Historico_de_ventas!F:F, Historico_de_ventas!C:C, "") &lt;= 90,
      "activo",
      "inactivo"
   ),
   "Nuevo Cliente"
)</f>
        <v>Nuevo Cliente</v>
      </c>
    </row>
    <row r="2831" spans="1:7" ht="43.2" hidden="1" x14ac:dyDescent="0.3">
      <c r="A2831" s="13" t="s">
        <v>327</v>
      </c>
      <c r="B2831" s="13" t="s">
        <v>13671</v>
      </c>
      <c r="C2831" s="13" t="s">
        <v>8848</v>
      </c>
      <c r="D2831" s="13" t="s">
        <v>10372</v>
      </c>
      <c r="E2831" s="13" t="s">
        <v>13021</v>
      </c>
      <c r="F2831" s="13" t="s">
        <v>13672</v>
      </c>
      <c r="G2831" t="str">
        <f ca="1">IFERROR(
   IF(
      TODAY() - _xlfn.XLOOKUP(C2831, Historico_de_ventas!F:F, Historico_de_ventas!C:C, "") &lt;= 90,
      "activo",
      "inactivo"
   ),
   "Nuevo Cliente"
)</f>
        <v>Nuevo Cliente</v>
      </c>
    </row>
    <row r="2832" spans="1:7" ht="28.8" hidden="1" x14ac:dyDescent="0.3">
      <c r="A2832" s="13"/>
      <c r="B2832" s="13" t="s">
        <v>2543</v>
      </c>
      <c r="C2832" s="13" t="s">
        <v>1900</v>
      </c>
      <c r="D2832" s="13" t="s">
        <v>10372</v>
      </c>
      <c r="E2832" s="13"/>
      <c r="F2832" s="13"/>
      <c r="G2832" t="str">
        <f ca="1">IFERROR(
   IF(
      TODAY() - _xlfn.XLOOKUP(C2832, Historico_de_ventas!F:F, Historico_de_ventas!C:C, "") &lt;= 90,
      "activo",
      "inactivo"
   ),
   "Nuevo Cliente"
)</f>
        <v>Nuevo Cliente</v>
      </c>
    </row>
    <row r="2833" spans="1:7" ht="28.8" hidden="1" x14ac:dyDescent="0.3">
      <c r="A2833" s="13" t="s">
        <v>184</v>
      </c>
      <c r="B2833" s="13" t="s">
        <v>555</v>
      </c>
      <c r="C2833" s="13" t="s">
        <v>554</v>
      </c>
      <c r="D2833" s="13" t="s">
        <v>10372</v>
      </c>
      <c r="E2833" s="13"/>
      <c r="F2833" s="13"/>
      <c r="G2833" t="str">
        <f ca="1">IFERROR(
   IF(
      TODAY() - _xlfn.XLOOKUP(C2833, Historico_de_ventas!F:F, Historico_de_ventas!C:C, "") &lt;= 90,
      "activo",
      "inactivo"
   ),
   "Nuevo Cliente"
)</f>
        <v>Nuevo Cliente</v>
      </c>
    </row>
    <row r="2834" spans="1:7" ht="28.8" hidden="1" x14ac:dyDescent="0.3">
      <c r="A2834" s="13" t="s">
        <v>327</v>
      </c>
      <c r="B2834" s="13" t="s">
        <v>3751</v>
      </c>
      <c r="C2834" s="13" t="s">
        <v>6422</v>
      </c>
      <c r="D2834" s="13" t="s">
        <v>10372</v>
      </c>
      <c r="E2834" s="13"/>
      <c r="F2834" s="13"/>
      <c r="G2834" t="str">
        <f ca="1">IFERROR(
   IF(
      TODAY() - _xlfn.XLOOKUP(C2834, Historico_de_ventas!F:F, Historico_de_ventas!C:C, "") &lt;= 90,
      "activo",
      "inactivo"
   ),
   "Nuevo Cliente"
)</f>
        <v>Nuevo Cliente</v>
      </c>
    </row>
    <row r="2835" spans="1:7" hidden="1" x14ac:dyDescent="0.3">
      <c r="A2835" s="13" t="s">
        <v>141</v>
      </c>
      <c r="B2835" s="13" t="s">
        <v>6873</v>
      </c>
      <c r="C2835" s="13" t="s">
        <v>140</v>
      </c>
      <c r="D2835" s="13" t="s">
        <v>10372</v>
      </c>
      <c r="E2835" s="13"/>
      <c r="F2835" s="13"/>
      <c r="G2835" t="str">
        <f ca="1">IFERROR(
   IF(
      TODAY() - _xlfn.XLOOKUP(C2835, Historico_de_ventas!F:F, Historico_de_ventas!C:C, "") &lt;= 90,
      "activo",
      "inactivo"
   ),
   "Nuevo Cliente"
)</f>
        <v>Nuevo Cliente</v>
      </c>
    </row>
    <row r="2836" spans="1:7" ht="28.8" hidden="1" x14ac:dyDescent="0.3">
      <c r="A2836" s="13" t="s">
        <v>98</v>
      </c>
      <c r="B2836" s="13" t="s">
        <v>3254</v>
      </c>
      <c r="C2836" s="13" t="s">
        <v>3253</v>
      </c>
      <c r="D2836" s="13" t="s">
        <v>10372</v>
      </c>
      <c r="E2836" s="13"/>
      <c r="F2836" s="13"/>
      <c r="G2836" t="str">
        <f ca="1">IFERROR(
   IF(
      TODAY() - _xlfn.XLOOKUP(C2836, Historico_de_ventas!F:F, Historico_de_ventas!C:C, "") &lt;= 90,
      "activo",
      "inactivo"
   ),
   "Nuevo Cliente"
)</f>
        <v>inactivo</v>
      </c>
    </row>
    <row r="2837" spans="1:7" hidden="1" x14ac:dyDescent="0.3">
      <c r="A2837" s="13" t="s">
        <v>417</v>
      </c>
      <c r="B2837" s="13" t="s">
        <v>10852</v>
      </c>
      <c r="C2837" s="13" t="s">
        <v>8849</v>
      </c>
      <c r="D2837" s="13" t="s">
        <v>10372</v>
      </c>
      <c r="E2837" s="13"/>
      <c r="F2837" s="13"/>
      <c r="G2837" t="str">
        <f ca="1">IFERROR(
   IF(
      TODAY() - _xlfn.XLOOKUP(C2837, Historico_de_ventas!F:F, Historico_de_ventas!C:C, "") &lt;= 90,
      "activo",
      "inactivo"
   ),
   "Nuevo Cliente"
)</f>
        <v>Nuevo Cliente</v>
      </c>
    </row>
    <row r="2838" spans="1:7" hidden="1" x14ac:dyDescent="0.3">
      <c r="A2838" s="13" t="s">
        <v>1145</v>
      </c>
      <c r="B2838" s="13" t="s">
        <v>8089</v>
      </c>
      <c r="C2838" s="13" t="s">
        <v>1849</v>
      </c>
      <c r="D2838" s="13" t="s">
        <v>10372</v>
      </c>
      <c r="E2838" s="13"/>
      <c r="F2838" s="13"/>
      <c r="G2838" t="str">
        <f ca="1">IFERROR(
   IF(
      TODAY() - _xlfn.XLOOKUP(C2838, Historico_de_ventas!F:F, Historico_de_ventas!C:C, "") &lt;= 90,
      "activo",
      "inactivo"
   ),
   "Nuevo Cliente"
)</f>
        <v>inactivo</v>
      </c>
    </row>
    <row r="2839" spans="1:7" hidden="1" x14ac:dyDescent="0.3">
      <c r="A2839" s="13" t="s">
        <v>174</v>
      </c>
      <c r="B2839" s="13" t="s">
        <v>2453</v>
      </c>
      <c r="C2839" s="13" t="s">
        <v>2452</v>
      </c>
      <c r="D2839" s="13" t="s">
        <v>10372</v>
      </c>
      <c r="E2839" s="13"/>
      <c r="F2839" s="13"/>
      <c r="G2839" t="str">
        <f ca="1">IFERROR(
   IF(
      TODAY() - _xlfn.XLOOKUP(C2839, Historico_de_ventas!F:F, Historico_de_ventas!C:C, "") &lt;= 90,
      "activo",
      "inactivo"
   ),
   "Nuevo Cliente"
)</f>
        <v>Nuevo Cliente</v>
      </c>
    </row>
    <row r="2840" spans="1:7" ht="28.8" hidden="1" x14ac:dyDescent="0.3">
      <c r="A2840" s="13" t="s">
        <v>27</v>
      </c>
      <c r="B2840" s="13" t="s">
        <v>8084</v>
      </c>
      <c r="C2840" s="13" t="s">
        <v>8083</v>
      </c>
      <c r="D2840" s="13" t="s">
        <v>10372</v>
      </c>
      <c r="E2840" s="13"/>
      <c r="F2840" s="13"/>
      <c r="G2840" t="str">
        <f ca="1">IFERROR(
   IF(
      TODAY() - _xlfn.XLOOKUP(C2840, Historico_de_ventas!F:F, Historico_de_ventas!C:C, "") &lt;= 90,
      "activo",
      "inactivo"
   ),
   "Nuevo Cliente"
)</f>
        <v>Nuevo Cliente</v>
      </c>
    </row>
    <row r="2841" spans="1:7" hidden="1" x14ac:dyDescent="0.3">
      <c r="A2841" s="13" t="s">
        <v>84</v>
      </c>
      <c r="B2841" s="13"/>
      <c r="C2841" s="13" t="s">
        <v>8850</v>
      </c>
      <c r="D2841" s="13" t="s">
        <v>10372</v>
      </c>
      <c r="E2841" s="13"/>
      <c r="F2841" s="13"/>
      <c r="G2841" t="str">
        <f ca="1">IFERROR(
   IF(
      TODAY() - _xlfn.XLOOKUP(C2841, Historico_de_ventas!F:F, Historico_de_ventas!C:C, "") &lt;= 90,
      "activo",
      "inactivo"
   ),
   "Nuevo Cliente"
)</f>
        <v>Nuevo Cliente</v>
      </c>
    </row>
    <row r="2842" spans="1:7" ht="28.8" hidden="1" x14ac:dyDescent="0.3">
      <c r="A2842" s="13" t="s">
        <v>106</v>
      </c>
      <c r="B2842" s="13" t="s">
        <v>4679</v>
      </c>
      <c r="C2842" s="13" t="s">
        <v>4678</v>
      </c>
      <c r="D2842" s="13" t="s">
        <v>10372</v>
      </c>
      <c r="E2842" s="13"/>
      <c r="F2842" s="13"/>
      <c r="G2842" t="str">
        <f ca="1">IFERROR(
   IF(
      TODAY() - _xlfn.XLOOKUP(C2842, Historico_de_ventas!F:F, Historico_de_ventas!C:C, "") &lt;= 90,
      "activo",
      "inactivo"
   ),
   "Nuevo Cliente"
)</f>
        <v>Nuevo Cliente</v>
      </c>
    </row>
    <row r="2843" spans="1:7" ht="28.8" hidden="1" x14ac:dyDescent="0.3">
      <c r="A2843" s="13" t="s">
        <v>13673</v>
      </c>
      <c r="B2843" s="13" t="s">
        <v>13674</v>
      </c>
      <c r="C2843" s="13" t="s">
        <v>13675</v>
      </c>
      <c r="D2843" s="13" t="s">
        <v>10372</v>
      </c>
      <c r="E2843" s="13" t="s">
        <v>13676</v>
      </c>
      <c r="F2843" s="13"/>
      <c r="G2843" t="str">
        <f ca="1">IFERROR(
   IF(
      TODAY() - _xlfn.XLOOKUP(C2843, Historico_de_ventas!F:F, Historico_de_ventas!C:C, "") &lt;= 90,
      "activo",
      "inactivo"
   ),
   "Nuevo Cliente"
)</f>
        <v>activo</v>
      </c>
    </row>
    <row r="2844" spans="1:7" ht="28.8" hidden="1" x14ac:dyDescent="0.3">
      <c r="A2844" s="13" t="s">
        <v>190</v>
      </c>
      <c r="B2844" s="13" t="s">
        <v>10853</v>
      </c>
      <c r="C2844" s="13" t="s">
        <v>8851</v>
      </c>
      <c r="D2844" s="13" t="s">
        <v>10372</v>
      </c>
      <c r="E2844" s="13"/>
      <c r="F2844" s="13"/>
      <c r="G2844" t="str">
        <f ca="1">IFERROR(
   IF(
      TODAY() - _xlfn.XLOOKUP(C2844, Historico_de_ventas!F:F, Historico_de_ventas!C:C, "") &lt;= 90,
      "activo",
      "inactivo"
   ),
   "Nuevo Cliente"
)</f>
        <v>Nuevo Cliente</v>
      </c>
    </row>
    <row r="2845" spans="1:7" ht="28.8" x14ac:dyDescent="0.3">
      <c r="A2845" s="13" t="s">
        <v>13677</v>
      </c>
      <c r="B2845" s="13" t="s">
        <v>13678</v>
      </c>
      <c r="C2845" s="13" t="s">
        <v>13679</v>
      </c>
      <c r="D2845" s="13" t="s">
        <v>10372</v>
      </c>
      <c r="E2845" s="13" t="s">
        <v>13676</v>
      </c>
      <c r="F2845" s="13"/>
      <c r="G2845" t="str">
        <f ca="1">IFERROR(
   IF(
      TODAY() - _xlfn.XLOOKUP(C2845, Historico_de_ventas!F:F, Historico_de_ventas!C:C, "") &lt;= 90,
      "activo",
      "inactivo"
   ),
   "Nuevo Cliente"
)</f>
        <v>inactivo</v>
      </c>
    </row>
    <row r="2846" spans="1:7" ht="28.8" x14ac:dyDescent="0.3">
      <c r="A2846" s="13"/>
      <c r="B2846" s="13" t="s">
        <v>13680</v>
      </c>
      <c r="C2846" s="13" t="s">
        <v>13681</v>
      </c>
      <c r="D2846" s="13" t="s">
        <v>10372</v>
      </c>
      <c r="E2846" s="13" t="s">
        <v>13109</v>
      </c>
      <c r="F2846" s="13"/>
      <c r="G2846" t="str">
        <f ca="1">IFERROR(
   IF(
      TODAY() - _xlfn.XLOOKUP(C2846, Historico_de_ventas!F:F, Historico_de_ventas!C:C, "") &lt;= 90,
      "activo",
      "inactivo"
   ),
   "Nuevo Cliente"
)</f>
        <v>Nuevo Cliente</v>
      </c>
    </row>
    <row r="2847" spans="1:7" hidden="1" x14ac:dyDescent="0.3">
      <c r="A2847" s="13" t="s">
        <v>127</v>
      </c>
      <c r="B2847" s="13" t="s">
        <v>6856</v>
      </c>
      <c r="C2847" s="13" t="s">
        <v>6855</v>
      </c>
      <c r="D2847" s="13" t="s">
        <v>10372</v>
      </c>
      <c r="E2847" s="13"/>
      <c r="F2847" s="13"/>
      <c r="G2847" t="str">
        <f ca="1">IFERROR(
   IF(
      TODAY() - _xlfn.XLOOKUP(C2847, Historico_de_ventas!F:F, Historico_de_ventas!C:C, "") &lt;= 90,
      "activo",
      "inactivo"
   ),
   "Nuevo Cliente"
)</f>
        <v>Nuevo Cliente</v>
      </c>
    </row>
    <row r="2848" spans="1:7" hidden="1" x14ac:dyDescent="0.3">
      <c r="A2848" s="13"/>
      <c r="B2848" s="13"/>
      <c r="C2848" s="13" t="s">
        <v>8852</v>
      </c>
      <c r="D2848" s="13"/>
      <c r="E2848" s="13"/>
      <c r="F2848" s="13"/>
      <c r="G2848" t="str">
        <f ca="1">IFERROR(
   IF(
      TODAY() - _xlfn.XLOOKUP(C2848, Historico_de_ventas!F:F, Historico_de_ventas!C:C, "") &lt;= 90,
      "activo",
      "inactivo"
   ),
   "Nuevo Cliente"
)</f>
        <v>Nuevo Cliente</v>
      </c>
    </row>
    <row r="2849" spans="1:7" hidden="1" x14ac:dyDescent="0.3">
      <c r="A2849" s="13" t="s">
        <v>327</v>
      </c>
      <c r="B2849" s="13" t="s">
        <v>1571</v>
      </c>
      <c r="C2849" s="13" t="s">
        <v>8852</v>
      </c>
      <c r="D2849" s="13" t="s">
        <v>10372</v>
      </c>
      <c r="E2849" s="13"/>
      <c r="F2849" s="13"/>
      <c r="G2849" t="str">
        <f ca="1">IFERROR(
   IF(
      TODAY() - _xlfn.XLOOKUP(C2849, Historico_de_ventas!F:F, Historico_de_ventas!C:C, "") &lt;= 90,
      "activo",
      "inactivo"
   ),
   "Nuevo Cliente"
)</f>
        <v>Nuevo Cliente</v>
      </c>
    </row>
    <row r="2850" spans="1:7" ht="28.8" hidden="1" x14ac:dyDescent="0.3">
      <c r="A2850" s="13" t="s">
        <v>135</v>
      </c>
      <c r="B2850" s="13" t="s">
        <v>10854</v>
      </c>
      <c r="C2850" s="13" t="s">
        <v>8853</v>
      </c>
      <c r="D2850" s="13" t="s">
        <v>10372</v>
      </c>
      <c r="E2850" s="13"/>
      <c r="F2850" s="13"/>
      <c r="G2850" t="str">
        <f ca="1">IFERROR(
   IF(
      TODAY() - _xlfn.XLOOKUP(C2850, Historico_de_ventas!F:F, Historico_de_ventas!C:C, "") &lt;= 90,
      "activo",
      "inactivo"
   ),
   "Nuevo Cliente"
)</f>
        <v>Nuevo Cliente</v>
      </c>
    </row>
    <row r="2851" spans="1:7" ht="28.8" hidden="1" x14ac:dyDescent="0.3">
      <c r="A2851" s="13" t="s">
        <v>87</v>
      </c>
      <c r="B2851" s="13" t="s">
        <v>7076</v>
      </c>
      <c r="C2851" s="13" t="s">
        <v>8854</v>
      </c>
      <c r="D2851" s="13" t="s">
        <v>10372</v>
      </c>
      <c r="E2851" s="13"/>
      <c r="F2851" s="13"/>
      <c r="G2851" t="str">
        <f ca="1">IFERROR(
   IF(
      TODAY() - _xlfn.XLOOKUP(C2851, Historico_de_ventas!F:F, Historico_de_ventas!C:C, "") &lt;= 90,
      "activo",
      "inactivo"
   ),
   "Nuevo Cliente"
)</f>
        <v>Nuevo Cliente</v>
      </c>
    </row>
    <row r="2852" spans="1:7" ht="28.8" hidden="1" x14ac:dyDescent="0.3">
      <c r="A2852" s="13" t="s">
        <v>1749</v>
      </c>
      <c r="B2852" s="13" t="s">
        <v>8082</v>
      </c>
      <c r="C2852" s="13" t="s">
        <v>8081</v>
      </c>
      <c r="D2852" s="13" t="s">
        <v>10372</v>
      </c>
      <c r="E2852" s="13"/>
      <c r="F2852" s="13"/>
      <c r="G2852" t="str">
        <f ca="1">IFERROR(
   IF(
      TODAY() - _xlfn.XLOOKUP(C2852, Historico_de_ventas!F:F, Historico_de_ventas!C:C, "") &lt;= 90,
      "activo",
      "inactivo"
   ),
   "Nuevo Cliente"
)</f>
        <v>Nuevo Cliente</v>
      </c>
    </row>
    <row r="2853" spans="1:7" hidden="1" x14ac:dyDescent="0.3">
      <c r="A2853" s="13" t="s">
        <v>327</v>
      </c>
      <c r="B2853" s="13" t="s">
        <v>10855</v>
      </c>
      <c r="C2853" s="13" t="s">
        <v>8855</v>
      </c>
      <c r="D2853" s="13" t="s">
        <v>10372</v>
      </c>
      <c r="E2853" s="13"/>
      <c r="F2853" s="13"/>
      <c r="G2853" t="str">
        <f ca="1">IFERROR(
   IF(
      TODAY() - _xlfn.XLOOKUP(C2853, Historico_de_ventas!F:F, Historico_de_ventas!C:C, "") &lt;= 90,
      "activo",
      "inactivo"
   ),
   "Nuevo Cliente"
)</f>
        <v>Nuevo Cliente</v>
      </c>
    </row>
    <row r="2854" spans="1:7" ht="28.8" x14ac:dyDescent="0.3">
      <c r="A2854" s="13"/>
      <c r="B2854" s="13" t="s">
        <v>13682</v>
      </c>
      <c r="C2854" s="13" t="s">
        <v>12063</v>
      </c>
      <c r="D2854" s="13" t="s">
        <v>10372</v>
      </c>
      <c r="E2854" s="13" t="s">
        <v>13231</v>
      </c>
      <c r="F2854" s="13"/>
      <c r="G2854" t="str">
        <f ca="1">IFERROR(
   IF(
      TODAY() - _xlfn.XLOOKUP(C2854, Historico_de_ventas!F:F, Historico_de_ventas!C:C, "") &lt;= 90,
      "activo",
      "inactivo"
   ),
   "Nuevo Cliente"
)</f>
        <v>inactivo</v>
      </c>
    </row>
    <row r="2855" spans="1:7" hidden="1" x14ac:dyDescent="0.3">
      <c r="A2855" s="13" t="s">
        <v>1202</v>
      </c>
      <c r="B2855" s="13" t="s">
        <v>10856</v>
      </c>
      <c r="C2855" s="13" t="s">
        <v>8856</v>
      </c>
      <c r="D2855" s="13" t="s">
        <v>10372</v>
      </c>
      <c r="E2855" s="13"/>
      <c r="F2855" s="13"/>
      <c r="G2855" t="str">
        <f ca="1">IFERROR(
   IF(
      TODAY() - _xlfn.XLOOKUP(C2855, Historico_de_ventas!F:F, Historico_de_ventas!C:C, "") &lt;= 90,
      "activo",
      "inactivo"
   ),
   "Nuevo Cliente"
)</f>
        <v>Nuevo Cliente</v>
      </c>
    </row>
    <row r="2856" spans="1:7" ht="28.8" hidden="1" x14ac:dyDescent="0.3">
      <c r="A2856" s="13" t="s">
        <v>13683</v>
      </c>
      <c r="B2856" s="13" t="s">
        <v>13684</v>
      </c>
      <c r="C2856" s="13" t="s">
        <v>13685</v>
      </c>
      <c r="D2856" s="13" t="s">
        <v>10372</v>
      </c>
      <c r="E2856" s="13" t="s">
        <v>13127</v>
      </c>
      <c r="F2856" s="13" t="s">
        <v>13686</v>
      </c>
      <c r="G2856" t="str">
        <f ca="1">IFERROR(
   IF(
      TODAY() - _xlfn.XLOOKUP(C2856, Historico_de_ventas!F:F, Historico_de_ventas!C:C, "") &lt;= 90,
      "activo",
      "inactivo"
   ),
   "Nuevo Cliente"
)</f>
        <v>activo</v>
      </c>
    </row>
    <row r="2857" spans="1:7" hidden="1" x14ac:dyDescent="0.3">
      <c r="A2857" s="13" t="s">
        <v>357</v>
      </c>
      <c r="B2857" s="13" t="s">
        <v>7003</v>
      </c>
      <c r="C2857" s="13" t="s">
        <v>7002</v>
      </c>
      <c r="D2857" s="13" t="s">
        <v>10372</v>
      </c>
      <c r="E2857" s="13"/>
      <c r="F2857" s="13"/>
      <c r="G2857" t="str">
        <f ca="1">IFERROR(
   IF(
      TODAY() - _xlfn.XLOOKUP(C2857, Historico_de_ventas!F:F, Historico_de_ventas!C:C, "") &lt;= 90,
      "activo",
      "inactivo"
   ),
   "Nuevo Cliente"
)</f>
        <v>Nuevo Cliente</v>
      </c>
    </row>
    <row r="2858" spans="1:7" hidden="1" x14ac:dyDescent="0.3">
      <c r="A2858" s="13"/>
      <c r="B2858" s="13"/>
      <c r="C2858" s="13" t="s">
        <v>2380</v>
      </c>
      <c r="D2858" s="13" t="s">
        <v>10372</v>
      </c>
      <c r="E2858" s="13"/>
      <c r="F2858" s="13"/>
      <c r="G2858" t="str">
        <f ca="1">IFERROR(
   IF(
      TODAY() - _xlfn.XLOOKUP(C2858, Historico_de_ventas!F:F, Historico_de_ventas!C:C, "") &lt;= 90,
      "activo",
      "inactivo"
   ),
   "Nuevo Cliente"
)</f>
        <v>Nuevo Cliente</v>
      </c>
    </row>
    <row r="2859" spans="1:7" hidden="1" x14ac:dyDescent="0.3">
      <c r="A2859" s="13" t="s">
        <v>512</v>
      </c>
      <c r="B2859" s="13" t="s">
        <v>511</v>
      </c>
      <c r="C2859" s="13" t="s">
        <v>510</v>
      </c>
      <c r="D2859" s="13" t="s">
        <v>10372</v>
      </c>
      <c r="E2859" s="13"/>
      <c r="F2859" s="13"/>
      <c r="G2859" t="str">
        <f ca="1">IFERROR(
   IF(
      TODAY() - _xlfn.XLOOKUP(C2859, Historico_de_ventas!F:F, Historico_de_ventas!C:C, "") &lt;= 90,
      "activo",
      "inactivo"
   ),
   "Nuevo Cliente"
)</f>
        <v>Nuevo Cliente</v>
      </c>
    </row>
    <row r="2860" spans="1:7" ht="28.8" hidden="1" x14ac:dyDescent="0.3">
      <c r="A2860" s="13" t="s">
        <v>98</v>
      </c>
      <c r="B2860" s="13" t="s">
        <v>7396</v>
      </c>
      <c r="C2860" s="13" t="s">
        <v>8857</v>
      </c>
      <c r="D2860" s="13" t="s">
        <v>10372</v>
      </c>
      <c r="E2860" s="13"/>
      <c r="F2860" s="13"/>
      <c r="G2860" t="str">
        <f ca="1">IFERROR(
   IF(
      TODAY() - _xlfn.XLOOKUP(C2860, Historico_de_ventas!F:F, Historico_de_ventas!C:C, "") &lt;= 90,
      "activo",
      "inactivo"
   ),
   "Nuevo Cliente"
)</f>
        <v>Nuevo Cliente</v>
      </c>
    </row>
    <row r="2861" spans="1:7" ht="28.8" x14ac:dyDescent="0.3">
      <c r="A2861" s="13"/>
      <c r="B2861" s="13" t="s">
        <v>13687</v>
      </c>
      <c r="C2861" s="13" t="s">
        <v>13688</v>
      </c>
      <c r="D2861" s="13" t="s">
        <v>10372</v>
      </c>
      <c r="E2861" s="13" t="s">
        <v>13079</v>
      </c>
      <c r="F2861" s="13"/>
      <c r="G2861" t="str">
        <f ca="1">IFERROR(
   IF(
      TODAY() - _xlfn.XLOOKUP(C2861, Historico_de_ventas!F:F, Historico_de_ventas!C:C, "") &lt;= 90,
      "activo",
      "inactivo"
   ),
   "Nuevo Cliente"
)</f>
        <v>inactivo</v>
      </c>
    </row>
    <row r="2862" spans="1:7" hidden="1" x14ac:dyDescent="0.3">
      <c r="A2862" s="13" t="s">
        <v>357</v>
      </c>
      <c r="B2862" s="13" t="s">
        <v>4624</v>
      </c>
      <c r="C2862" s="13" t="s">
        <v>4623</v>
      </c>
      <c r="D2862" s="13" t="s">
        <v>10372</v>
      </c>
      <c r="E2862" s="13"/>
      <c r="F2862" s="13"/>
      <c r="G2862" t="str">
        <f ca="1">IFERROR(
   IF(
      TODAY() - _xlfn.XLOOKUP(C2862, Historico_de_ventas!F:F, Historico_de_ventas!C:C, "") &lt;= 90,
      "activo",
      "inactivo"
   ),
   "Nuevo Cliente"
)</f>
        <v>Nuevo Cliente</v>
      </c>
    </row>
    <row r="2863" spans="1:7" ht="28.8" hidden="1" x14ac:dyDescent="0.3">
      <c r="A2863" s="13" t="s">
        <v>121</v>
      </c>
      <c r="B2863" s="13" t="s">
        <v>7580</v>
      </c>
      <c r="C2863" s="13" t="s">
        <v>8858</v>
      </c>
      <c r="D2863" s="13" t="s">
        <v>10372</v>
      </c>
      <c r="E2863" s="13"/>
      <c r="F2863" s="13"/>
      <c r="G2863" t="str">
        <f ca="1">IFERROR(
   IF(
      TODAY() - _xlfn.XLOOKUP(C2863, Historico_de_ventas!F:F, Historico_de_ventas!C:C, "") &lt;= 90,
      "activo",
      "inactivo"
   ),
   "Nuevo Cliente"
)</f>
        <v>Nuevo Cliente</v>
      </c>
    </row>
    <row r="2864" spans="1:7" ht="28.8" hidden="1" x14ac:dyDescent="0.3">
      <c r="A2864" s="13" t="s">
        <v>49</v>
      </c>
      <c r="B2864" s="13"/>
      <c r="C2864" s="13" t="s">
        <v>8859</v>
      </c>
      <c r="D2864" s="13" t="s">
        <v>10372</v>
      </c>
      <c r="E2864" s="13"/>
      <c r="F2864" s="13"/>
      <c r="G2864" t="str">
        <f ca="1">IFERROR(
   IF(
      TODAY() - _xlfn.XLOOKUP(C2864, Historico_de_ventas!F:F, Historico_de_ventas!C:C, "") &lt;= 90,
      "activo",
      "inactivo"
   ),
   "Nuevo Cliente"
)</f>
        <v>Nuevo Cliente</v>
      </c>
    </row>
    <row r="2865" spans="1:7" ht="28.8" hidden="1" x14ac:dyDescent="0.3">
      <c r="A2865" s="13" t="s">
        <v>13689</v>
      </c>
      <c r="B2865" s="13" t="s">
        <v>13690</v>
      </c>
      <c r="C2865" s="13" t="s">
        <v>11949</v>
      </c>
      <c r="D2865" s="13" t="s">
        <v>10372</v>
      </c>
      <c r="E2865" s="13" t="s">
        <v>13191</v>
      </c>
      <c r="F2865" s="13"/>
      <c r="G2865" t="str">
        <f ca="1">IFERROR(
   IF(
      TODAY() - _xlfn.XLOOKUP(C2865, Historico_de_ventas!F:F, Historico_de_ventas!C:C, "") &lt;= 90,
      "activo",
      "inactivo"
   ),
   "Nuevo Cliente"
)</f>
        <v>Nuevo Cliente</v>
      </c>
    </row>
    <row r="2866" spans="1:7" ht="28.8" hidden="1" x14ac:dyDescent="0.3">
      <c r="A2866" s="13" t="s">
        <v>49</v>
      </c>
      <c r="B2866" s="13" t="s">
        <v>2669</v>
      </c>
      <c r="C2866" s="13" t="s">
        <v>2668</v>
      </c>
      <c r="D2866" s="13" t="s">
        <v>10372</v>
      </c>
      <c r="E2866" s="13"/>
      <c r="F2866" s="13"/>
      <c r="G2866" t="str">
        <f ca="1">IFERROR(
   IF(
      TODAY() - _xlfn.XLOOKUP(C2866, Historico_de_ventas!F:F, Historico_de_ventas!C:C, "") &lt;= 90,
      "activo",
      "inactivo"
   ),
   "Nuevo Cliente"
)</f>
        <v>inactivo</v>
      </c>
    </row>
    <row r="2867" spans="1:7" ht="28.8" hidden="1" x14ac:dyDescent="0.3">
      <c r="A2867" s="13"/>
      <c r="B2867" s="13" t="s">
        <v>8080</v>
      </c>
      <c r="C2867" s="13" t="s">
        <v>8079</v>
      </c>
      <c r="D2867" s="13" t="s">
        <v>10372</v>
      </c>
      <c r="E2867" s="13"/>
      <c r="F2867" s="13"/>
      <c r="G2867" t="str">
        <f ca="1">IFERROR(
   IF(
      TODAY() - _xlfn.XLOOKUP(C2867, Historico_de_ventas!F:F, Historico_de_ventas!C:C, "") &lt;= 90,
      "activo",
      "inactivo"
   ),
   "Nuevo Cliente"
)</f>
        <v>Nuevo Cliente</v>
      </c>
    </row>
    <row r="2868" spans="1:7" hidden="1" x14ac:dyDescent="0.3">
      <c r="A2868" s="13" t="s">
        <v>49</v>
      </c>
      <c r="B2868" s="13" t="s">
        <v>7409</v>
      </c>
      <c r="C2868" s="13" t="s">
        <v>7408</v>
      </c>
      <c r="D2868" s="13" t="s">
        <v>10372</v>
      </c>
      <c r="E2868" s="13"/>
      <c r="F2868" s="13"/>
      <c r="G2868" t="str">
        <f ca="1">IFERROR(
   IF(
      TODAY() - _xlfn.XLOOKUP(C2868, Historico_de_ventas!F:F, Historico_de_ventas!C:C, "") &lt;= 90,
      "activo",
      "inactivo"
   ),
   "Nuevo Cliente"
)</f>
        <v>inactivo</v>
      </c>
    </row>
    <row r="2869" spans="1:7" ht="28.8" hidden="1" x14ac:dyDescent="0.3">
      <c r="A2869" s="13" t="s">
        <v>778</v>
      </c>
      <c r="B2869" s="13" t="s">
        <v>4037</v>
      </c>
      <c r="C2869" s="13" t="s">
        <v>4036</v>
      </c>
      <c r="D2869" s="13" t="s">
        <v>10372</v>
      </c>
      <c r="E2869" s="13"/>
      <c r="F2869" s="13"/>
      <c r="G2869" t="str">
        <f ca="1">IFERROR(
   IF(
      TODAY() - _xlfn.XLOOKUP(C2869, Historico_de_ventas!F:F, Historico_de_ventas!C:C, "") &lt;= 90,
      "activo",
      "inactivo"
   ),
   "Nuevo Cliente"
)</f>
        <v>Nuevo Cliente</v>
      </c>
    </row>
    <row r="2870" spans="1:7" ht="28.8" hidden="1" x14ac:dyDescent="0.3">
      <c r="A2870" s="13" t="s">
        <v>49</v>
      </c>
      <c r="B2870" s="13" t="s">
        <v>10849</v>
      </c>
      <c r="C2870" s="13" t="s">
        <v>3795</v>
      </c>
      <c r="D2870" s="13" t="s">
        <v>10372</v>
      </c>
      <c r="E2870" s="13"/>
      <c r="F2870" s="13"/>
      <c r="G2870" t="str">
        <f ca="1">IFERROR(
   IF(
      TODAY() - _xlfn.XLOOKUP(C2870, Historico_de_ventas!F:F, Historico_de_ventas!C:C, "") &lt;= 90,
      "activo",
      "inactivo"
   ),
   "Nuevo Cliente"
)</f>
        <v>Nuevo Cliente</v>
      </c>
    </row>
    <row r="2871" spans="1:7" hidden="1" x14ac:dyDescent="0.3">
      <c r="A2871" s="13" t="s">
        <v>49</v>
      </c>
      <c r="B2871" s="13" t="s">
        <v>4737</v>
      </c>
      <c r="C2871" s="13" t="s">
        <v>2670</v>
      </c>
      <c r="D2871" s="13" t="s">
        <v>10372</v>
      </c>
      <c r="E2871" s="13"/>
      <c r="F2871" s="13"/>
      <c r="G2871" t="str">
        <f ca="1">IFERROR(
   IF(
      TODAY() - _xlfn.XLOOKUP(C2871, Historico_de_ventas!F:F, Historico_de_ventas!C:C, "") &lt;= 90,
      "activo",
      "inactivo"
   ),
   "Nuevo Cliente"
)</f>
        <v>Nuevo Cliente</v>
      </c>
    </row>
    <row r="2872" spans="1:7" ht="28.8" hidden="1" x14ac:dyDescent="0.3">
      <c r="A2872" s="13" t="s">
        <v>3445</v>
      </c>
      <c r="B2872" s="13" t="s">
        <v>3444</v>
      </c>
      <c r="C2872" s="13" t="s">
        <v>3443</v>
      </c>
      <c r="D2872" s="13" t="s">
        <v>10372</v>
      </c>
      <c r="E2872" s="13"/>
      <c r="F2872" s="13"/>
      <c r="G2872" t="str">
        <f ca="1">IFERROR(
   IF(
      TODAY() - _xlfn.XLOOKUP(C2872, Historico_de_ventas!F:F, Historico_de_ventas!C:C, "") &lt;= 90,
      "activo",
      "inactivo"
   ),
   "Nuevo Cliente"
)</f>
        <v>Nuevo Cliente</v>
      </c>
    </row>
    <row r="2873" spans="1:7" hidden="1" x14ac:dyDescent="0.3">
      <c r="A2873" s="13" t="s">
        <v>814</v>
      </c>
      <c r="B2873" s="13" t="s">
        <v>1871</v>
      </c>
      <c r="C2873" s="13" t="s">
        <v>1870</v>
      </c>
      <c r="D2873" s="13" t="s">
        <v>10372</v>
      </c>
      <c r="E2873" s="13"/>
      <c r="F2873" s="13"/>
      <c r="G2873" t="str">
        <f ca="1">IFERROR(
   IF(
      TODAY() - _xlfn.XLOOKUP(C2873, Historico_de_ventas!F:F, Historico_de_ventas!C:C, "") &lt;= 90,
      "activo",
      "inactivo"
   ),
   "Nuevo Cliente"
)</f>
        <v>Nuevo Cliente</v>
      </c>
    </row>
    <row r="2874" spans="1:7" hidden="1" x14ac:dyDescent="0.3">
      <c r="A2874" s="13" t="s">
        <v>115</v>
      </c>
      <c r="B2874" s="13" t="s">
        <v>2984</v>
      </c>
      <c r="C2874" s="13" t="s">
        <v>1374</v>
      </c>
      <c r="D2874" s="13" t="s">
        <v>10372</v>
      </c>
      <c r="E2874" s="13"/>
      <c r="F2874" s="13"/>
      <c r="G2874" t="str">
        <f ca="1">IFERROR(
   IF(
      TODAY() - _xlfn.XLOOKUP(C2874, Historico_de_ventas!F:F, Historico_de_ventas!C:C, "") &lt;= 90,
      "activo",
      "inactivo"
   ),
   "Nuevo Cliente"
)</f>
        <v>inactivo</v>
      </c>
    </row>
    <row r="2875" spans="1:7" hidden="1" x14ac:dyDescent="0.3">
      <c r="A2875" s="13"/>
      <c r="B2875" s="13"/>
      <c r="C2875" s="13" t="s">
        <v>13691</v>
      </c>
      <c r="D2875" s="13"/>
      <c r="E2875" s="13"/>
      <c r="F2875" s="13"/>
      <c r="G2875" t="str">
        <f ca="1">IFERROR(
   IF(
      TODAY() - _xlfn.XLOOKUP(C2875, Historico_de_ventas!F:F, Historico_de_ventas!C:C, "") &lt;= 90,
      "activo",
      "inactivo"
   ),
   "Nuevo Cliente"
)</f>
        <v>Nuevo Cliente</v>
      </c>
    </row>
    <row r="2876" spans="1:7" ht="28.8" x14ac:dyDescent="0.3">
      <c r="A2876" s="13" t="s">
        <v>13692</v>
      </c>
      <c r="B2876" s="13" t="s">
        <v>13693</v>
      </c>
      <c r="C2876" s="13" t="s">
        <v>11971</v>
      </c>
      <c r="D2876" s="13" t="s">
        <v>10372</v>
      </c>
      <c r="E2876" s="13" t="s">
        <v>13095</v>
      </c>
      <c r="F2876" s="13"/>
      <c r="G2876" t="str">
        <f ca="1">IFERROR(
   IF(
      TODAY() - _xlfn.XLOOKUP(C2876, Historico_de_ventas!F:F, Historico_de_ventas!C:C, "") &lt;= 90,
      "activo",
      "inactivo"
   ),
   "Nuevo Cliente"
)</f>
        <v>Nuevo Cliente</v>
      </c>
    </row>
    <row r="2877" spans="1:7" ht="28.8" hidden="1" x14ac:dyDescent="0.3">
      <c r="A2877" s="13" t="s">
        <v>720</v>
      </c>
      <c r="B2877" s="13" t="s">
        <v>10857</v>
      </c>
      <c r="C2877" s="13" t="s">
        <v>6161</v>
      </c>
      <c r="D2877" s="13" t="s">
        <v>10372</v>
      </c>
      <c r="E2877" s="13"/>
      <c r="F2877" s="13"/>
      <c r="G2877" t="str">
        <f ca="1">IFERROR(
   IF(
      TODAY() - _xlfn.XLOOKUP(C2877, Historico_de_ventas!F:F, Historico_de_ventas!C:C, "") &lt;= 90,
      "activo",
      "inactivo"
   ),
   "Nuevo Cliente"
)</f>
        <v>Nuevo Cliente</v>
      </c>
    </row>
    <row r="2878" spans="1:7" ht="28.8" x14ac:dyDescent="0.3">
      <c r="A2878" s="13"/>
      <c r="B2878" s="13" t="s">
        <v>13694</v>
      </c>
      <c r="C2878" s="13" t="s">
        <v>13695</v>
      </c>
      <c r="D2878" s="13" t="s">
        <v>10372</v>
      </c>
      <c r="E2878" s="13" t="s">
        <v>13109</v>
      </c>
      <c r="F2878" s="13" t="s">
        <v>13696</v>
      </c>
      <c r="G2878" t="str">
        <f ca="1">IFERROR(
   IF(
      TODAY() - _xlfn.XLOOKUP(C2878, Historico_de_ventas!F:F, Historico_de_ventas!C:C, "") &lt;= 90,
      "activo",
      "inactivo"
   ),
   "Nuevo Cliente"
)</f>
        <v>inactivo</v>
      </c>
    </row>
    <row r="2879" spans="1:7" ht="28.8" hidden="1" x14ac:dyDescent="0.3">
      <c r="A2879" s="13" t="s">
        <v>327</v>
      </c>
      <c r="B2879" s="13" t="s">
        <v>2744</v>
      </c>
      <c r="C2879" s="13" t="s">
        <v>2743</v>
      </c>
      <c r="D2879" s="13" t="s">
        <v>10372</v>
      </c>
      <c r="E2879" s="13"/>
      <c r="F2879" s="13"/>
      <c r="G2879" t="str">
        <f ca="1">IFERROR(
   IF(
      TODAY() - _xlfn.XLOOKUP(C2879, Historico_de_ventas!F:F, Historico_de_ventas!C:C, "") &lt;= 90,
      "activo",
      "inactivo"
   ),
   "Nuevo Cliente"
)</f>
        <v>Nuevo Cliente</v>
      </c>
    </row>
    <row r="2880" spans="1:7" ht="28.8" hidden="1" x14ac:dyDescent="0.3">
      <c r="A2880" s="13" t="s">
        <v>152</v>
      </c>
      <c r="B2880" s="13" t="s">
        <v>10858</v>
      </c>
      <c r="C2880" s="13" t="s">
        <v>5352</v>
      </c>
      <c r="D2880" s="13" t="s">
        <v>10372</v>
      </c>
      <c r="E2880" s="13"/>
      <c r="F2880" s="13"/>
      <c r="G2880" t="str">
        <f ca="1">IFERROR(
   IF(
      TODAY() - _xlfn.XLOOKUP(C2880, Historico_de_ventas!F:F, Historico_de_ventas!C:C, "") &lt;= 90,
      "activo",
      "inactivo"
   ),
   "Nuevo Cliente"
)</f>
        <v>inactivo</v>
      </c>
    </row>
    <row r="2881" spans="1:7" ht="28.8" hidden="1" x14ac:dyDescent="0.3">
      <c r="A2881" s="13" t="s">
        <v>1451</v>
      </c>
      <c r="B2881" s="13" t="s">
        <v>4581</v>
      </c>
      <c r="C2881" s="13" t="s">
        <v>4580</v>
      </c>
      <c r="D2881" s="13" t="s">
        <v>10372</v>
      </c>
      <c r="E2881" s="13"/>
      <c r="F2881" s="13"/>
      <c r="G2881" t="str">
        <f ca="1">IFERROR(
   IF(
      TODAY() - _xlfn.XLOOKUP(C2881, Historico_de_ventas!F:F, Historico_de_ventas!C:C, "") &lt;= 90,
      "activo",
      "inactivo"
   ),
   "Nuevo Cliente"
)</f>
        <v>activo</v>
      </c>
    </row>
    <row r="2882" spans="1:7" hidden="1" x14ac:dyDescent="0.3">
      <c r="A2882" s="13"/>
      <c r="B2882" s="13" t="s">
        <v>2590</v>
      </c>
      <c r="C2882" s="13" t="s">
        <v>3938</v>
      </c>
      <c r="D2882" s="13" t="s">
        <v>10372</v>
      </c>
      <c r="E2882" s="13"/>
      <c r="F2882" s="13"/>
      <c r="G2882" t="str">
        <f ca="1">IFERROR(
   IF(
      TODAY() - _xlfn.XLOOKUP(C2882, Historico_de_ventas!F:F, Historico_de_ventas!C:C, "") &lt;= 90,
      "activo",
      "inactivo"
   ),
   "Nuevo Cliente"
)</f>
        <v>Nuevo Cliente</v>
      </c>
    </row>
    <row r="2883" spans="1:7" hidden="1" x14ac:dyDescent="0.3">
      <c r="A2883" s="13" t="s">
        <v>127</v>
      </c>
      <c r="B2883" s="13"/>
      <c r="C2883" s="13" t="s">
        <v>8860</v>
      </c>
      <c r="D2883" s="13" t="s">
        <v>10372</v>
      </c>
      <c r="E2883" s="13"/>
      <c r="F2883" s="13"/>
      <c r="G2883" t="str">
        <f ca="1">IFERROR(
   IF(
      TODAY() - _xlfn.XLOOKUP(C2883, Historico_de_ventas!F:F, Historico_de_ventas!C:C, "") &lt;= 90,
      "activo",
      "inactivo"
   ),
   "Nuevo Cliente"
)</f>
        <v>inactivo</v>
      </c>
    </row>
    <row r="2884" spans="1:7" ht="28.8" hidden="1" x14ac:dyDescent="0.3">
      <c r="A2884" s="13" t="s">
        <v>2456</v>
      </c>
      <c r="B2884" s="13" t="s">
        <v>10859</v>
      </c>
      <c r="C2884" s="13" t="s">
        <v>8861</v>
      </c>
      <c r="D2884" s="13" t="s">
        <v>10372</v>
      </c>
      <c r="E2884" s="13"/>
      <c r="F2884" s="13"/>
      <c r="G2884" t="str">
        <f ca="1">IFERROR(
   IF(
      TODAY() - _xlfn.XLOOKUP(C2884, Historico_de_ventas!F:F, Historico_de_ventas!C:C, "") &lt;= 90,
      "activo",
      "inactivo"
   ),
   "Nuevo Cliente"
)</f>
        <v>Nuevo Cliente</v>
      </c>
    </row>
    <row r="2885" spans="1:7" ht="28.8" hidden="1" x14ac:dyDescent="0.3">
      <c r="A2885" s="13" t="s">
        <v>6</v>
      </c>
      <c r="B2885" s="13" t="s">
        <v>36</v>
      </c>
      <c r="C2885" s="13" t="s">
        <v>35</v>
      </c>
      <c r="D2885" s="13" t="s">
        <v>10372</v>
      </c>
      <c r="E2885" s="13"/>
      <c r="F2885" s="13"/>
      <c r="G2885" t="str">
        <f ca="1">IFERROR(
   IF(
      TODAY() - _xlfn.XLOOKUP(C2885, Historico_de_ventas!F:F, Historico_de_ventas!C:C, "") &lt;= 90,
      "activo",
      "inactivo"
   ),
   "Nuevo Cliente"
)</f>
        <v>Nuevo Cliente</v>
      </c>
    </row>
    <row r="2886" spans="1:7" hidden="1" x14ac:dyDescent="0.3">
      <c r="A2886" s="13"/>
      <c r="B2886" s="13"/>
      <c r="C2886" s="13" t="s">
        <v>4748</v>
      </c>
      <c r="D2886" s="13" t="s">
        <v>10372</v>
      </c>
      <c r="E2886" s="13"/>
      <c r="F2886" s="13"/>
      <c r="G2886" t="str">
        <f ca="1">IFERROR(
   IF(
      TODAY() - _xlfn.XLOOKUP(C2886, Historico_de_ventas!F:F, Historico_de_ventas!C:C, "") &lt;= 90,
      "activo",
      "inactivo"
   ),
   "Nuevo Cliente"
)</f>
        <v>Nuevo Cliente</v>
      </c>
    </row>
    <row r="2887" spans="1:7" hidden="1" x14ac:dyDescent="0.3">
      <c r="A2887" s="13"/>
      <c r="B2887" s="13"/>
      <c r="C2887" s="13" t="s">
        <v>13697</v>
      </c>
      <c r="D2887" s="13"/>
      <c r="E2887" s="13"/>
      <c r="F2887" s="13"/>
      <c r="G2887" t="str">
        <f ca="1">IFERROR(
   IF(
      TODAY() - _xlfn.XLOOKUP(C2887, Historico_de_ventas!F:F, Historico_de_ventas!C:C, "") &lt;= 90,
      "activo",
      "inactivo"
   ),
   "Nuevo Cliente"
)</f>
        <v>Nuevo Cliente</v>
      </c>
    </row>
    <row r="2888" spans="1:7" ht="28.8" hidden="1" x14ac:dyDescent="0.3">
      <c r="A2888" s="13" t="s">
        <v>2574</v>
      </c>
      <c r="B2888" s="13" t="s">
        <v>10860</v>
      </c>
      <c r="C2888" s="13" t="s">
        <v>8862</v>
      </c>
      <c r="D2888" s="13" t="s">
        <v>10372</v>
      </c>
      <c r="E2888" s="13"/>
      <c r="F2888" s="13"/>
      <c r="G2888" t="str">
        <f ca="1">IFERROR(
   IF(
      TODAY() - _xlfn.XLOOKUP(C2888, Historico_de_ventas!F:F, Historico_de_ventas!C:C, "") &lt;= 90,
      "activo",
      "inactivo"
   ),
   "Nuevo Cliente"
)</f>
        <v>Nuevo Cliente</v>
      </c>
    </row>
    <row r="2889" spans="1:7" hidden="1" x14ac:dyDescent="0.3">
      <c r="A2889" s="13" t="s">
        <v>336</v>
      </c>
      <c r="B2889" s="13" t="s">
        <v>2612</v>
      </c>
      <c r="C2889" s="13" t="s">
        <v>1730</v>
      </c>
      <c r="D2889" s="13" t="s">
        <v>10372</v>
      </c>
      <c r="E2889" s="13"/>
      <c r="F2889" s="13"/>
      <c r="G2889" t="str">
        <f ca="1">IFERROR(
   IF(
      TODAY() - _xlfn.XLOOKUP(C2889, Historico_de_ventas!F:F, Historico_de_ventas!C:C, "") &lt;= 90,
      "activo",
      "inactivo"
   ),
   "Nuevo Cliente"
)</f>
        <v>Nuevo Cliente</v>
      </c>
    </row>
    <row r="2890" spans="1:7" ht="28.8" hidden="1" x14ac:dyDescent="0.3">
      <c r="A2890" s="13" t="s">
        <v>327</v>
      </c>
      <c r="B2890" s="13" t="s">
        <v>2429</v>
      </c>
      <c r="C2890" s="13" t="s">
        <v>2428</v>
      </c>
      <c r="D2890" s="13" t="s">
        <v>10372</v>
      </c>
      <c r="E2890" s="13"/>
      <c r="F2890" s="13"/>
      <c r="G2890" t="str">
        <f ca="1">IFERROR(
   IF(
      TODAY() - _xlfn.XLOOKUP(C2890, Historico_de_ventas!F:F, Historico_de_ventas!C:C, "") &lt;= 90,
      "activo",
      "inactivo"
   ),
   "Nuevo Cliente"
)</f>
        <v>Nuevo Cliente</v>
      </c>
    </row>
    <row r="2891" spans="1:7" ht="28.8" hidden="1" x14ac:dyDescent="0.3">
      <c r="A2891" s="13" t="s">
        <v>141</v>
      </c>
      <c r="B2891" s="13" t="s">
        <v>2629</v>
      </c>
      <c r="C2891" s="13" t="s">
        <v>2628</v>
      </c>
      <c r="D2891" s="13" t="s">
        <v>10372</v>
      </c>
      <c r="E2891" s="13"/>
      <c r="F2891" s="13"/>
      <c r="G2891" t="str">
        <f ca="1">IFERROR(
   IF(
      TODAY() - _xlfn.XLOOKUP(C2891, Historico_de_ventas!F:F, Historico_de_ventas!C:C, "") &lt;= 90,
      "activo",
      "inactivo"
   ),
   "Nuevo Cliente"
)</f>
        <v>Nuevo Cliente</v>
      </c>
    </row>
    <row r="2892" spans="1:7" hidden="1" x14ac:dyDescent="0.3">
      <c r="A2892" s="13" t="s">
        <v>69</v>
      </c>
      <c r="B2892" s="13" t="s">
        <v>10861</v>
      </c>
      <c r="C2892" s="13" t="s">
        <v>8863</v>
      </c>
      <c r="D2892" s="13" t="s">
        <v>10372</v>
      </c>
      <c r="E2892" s="13"/>
      <c r="F2892" s="13"/>
      <c r="G2892" t="str">
        <f ca="1">IFERROR(
   IF(
      TODAY() - _xlfn.XLOOKUP(C2892, Historico_de_ventas!F:F, Historico_de_ventas!C:C, "") &lt;= 90,
      "activo",
      "inactivo"
   ),
   "Nuevo Cliente"
)</f>
        <v>inactivo</v>
      </c>
    </row>
    <row r="2893" spans="1:7" ht="28.8" hidden="1" x14ac:dyDescent="0.3">
      <c r="A2893" s="13" t="s">
        <v>49</v>
      </c>
      <c r="B2893" s="13" t="s">
        <v>5912</v>
      </c>
      <c r="C2893" s="13" t="s">
        <v>5911</v>
      </c>
      <c r="D2893" s="13" t="s">
        <v>10372</v>
      </c>
      <c r="E2893" s="13"/>
      <c r="F2893" s="13"/>
      <c r="G2893" t="str">
        <f ca="1">IFERROR(
   IF(
      TODAY() - _xlfn.XLOOKUP(C2893, Historico_de_ventas!F:F, Historico_de_ventas!C:C, "") &lt;= 90,
      "activo",
      "inactivo"
   ),
   "Nuevo Cliente"
)</f>
        <v>Nuevo Cliente</v>
      </c>
    </row>
    <row r="2894" spans="1:7" hidden="1" x14ac:dyDescent="0.3">
      <c r="A2894" s="13" t="s">
        <v>87</v>
      </c>
      <c r="B2894" s="13" t="s">
        <v>241</v>
      </c>
      <c r="C2894" s="13" t="s">
        <v>240</v>
      </c>
      <c r="D2894" s="13" t="s">
        <v>10372</v>
      </c>
      <c r="E2894" s="13"/>
      <c r="F2894" s="13"/>
      <c r="G2894" t="str">
        <f ca="1">IFERROR(
   IF(
      TODAY() - _xlfn.XLOOKUP(C2894, Historico_de_ventas!F:F, Historico_de_ventas!C:C, "") &lt;= 90,
      "activo",
      "inactivo"
   ),
   "Nuevo Cliente"
)</f>
        <v>Nuevo Cliente</v>
      </c>
    </row>
    <row r="2895" spans="1:7" hidden="1" x14ac:dyDescent="0.3">
      <c r="A2895" s="13"/>
      <c r="B2895" s="13" t="s">
        <v>10853</v>
      </c>
      <c r="C2895" s="13" t="s">
        <v>8864</v>
      </c>
      <c r="D2895" s="13" t="s">
        <v>10372</v>
      </c>
      <c r="E2895" s="13"/>
      <c r="F2895" s="13"/>
      <c r="G2895" t="str">
        <f ca="1">IFERROR(
   IF(
      TODAY() - _xlfn.XLOOKUP(C2895, Historico_de_ventas!F:F, Historico_de_ventas!C:C, "") &lt;= 90,
      "activo",
      "inactivo"
   ),
   "Nuevo Cliente"
)</f>
        <v>Nuevo Cliente</v>
      </c>
    </row>
    <row r="2896" spans="1:7" hidden="1" x14ac:dyDescent="0.3">
      <c r="A2896" s="13"/>
      <c r="B2896" s="13" t="s">
        <v>6856</v>
      </c>
      <c r="C2896" s="13" t="s">
        <v>2387</v>
      </c>
      <c r="D2896" s="13" t="s">
        <v>10372</v>
      </c>
      <c r="E2896" s="13"/>
      <c r="F2896" s="13"/>
      <c r="G2896" t="str">
        <f ca="1">IFERROR(
   IF(
      TODAY() - _xlfn.XLOOKUP(C2896, Historico_de_ventas!F:F, Historico_de_ventas!C:C, "") &lt;= 90,
      "activo",
      "inactivo"
   ),
   "Nuevo Cliente"
)</f>
        <v>Nuevo Cliente</v>
      </c>
    </row>
    <row r="2897" spans="1:7" hidden="1" x14ac:dyDescent="0.3">
      <c r="A2897" s="13" t="s">
        <v>925</v>
      </c>
      <c r="B2897" s="13" t="s">
        <v>10862</v>
      </c>
      <c r="C2897" s="13" t="s">
        <v>8865</v>
      </c>
      <c r="D2897" s="13" t="s">
        <v>10372</v>
      </c>
      <c r="E2897" s="13"/>
      <c r="F2897" s="13"/>
      <c r="G2897" t="str">
        <f ca="1">IFERROR(
   IF(
      TODAY() - _xlfn.XLOOKUP(C2897, Historico_de_ventas!F:F, Historico_de_ventas!C:C, "") &lt;= 90,
      "activo",
      "inactivo"
   ),
   "Nuevo Cliente"
)</f>
        <v>Nuevo Cliente</v>
      </c>
    </row>
    <row r="2898" spans="1:7" ht="28.8" hidden="1" x14ac:dyDescent="0.3">
      <c r="A2898" s="13" t="s">
        <v>69</v>
      </c>
      <c r="B2898" s="13" t="s">
        <v>10863</v>
      </c>
      <c r="C2898" s="13" t="s">
        <v>8866</v>
      </c>
      <c r="D2898" s="13" t="s">
        <v>10372</v>
      </c>
      <c r="E2898" s="13"/>
      <c r="F2898" s="13"/>
      <c r="G2898" t="str">
        <f ca="1">IFERROR(
   IF(
      TODAY() - _xlfn.XLOOKUP(C2898, Historico_de_ventas!F:F, Historico_de_ventas!C:C, "") &lt;= 90,
      "activo",
      "inactivo"
   ),
   "Nuevo Cliente"
)</f>
        <v>Nuevo Cliente</v>
      </c>
    </row>
    <row r="2899" spans="1:7" ht="28.8" hidden="1" x14ac:dyDescent="0.3">
      <c r="A2899" s="13" t="s">
        <v>676</v>
      </c>
      <c r="B2899" s="13" t="s">
        <v>2627</v>
      </c>
      <c r="C2899" s="13" t="s">
        <v>2626</v>
      </c>
      <c r="D2899" s="13" t="s">
        <v>10372</v>
      </c>
      <c r="E2899" s="13"/>
      <c r="F2899" s="13"/>
      <c r="G2899" t="str">
        <f ca="1">IFERROR(
   IF(
      TODAY() - _xlfn.XLOOKUP(C2899, Historico_de_ventas!F:F, Historico_de_ventas!C:C, "") &lt;= 90,
      "activo",
      "inactivo"
   ),
   "Nuevo Cliente"
)</f>
        <v>Nuevo Cliente</v>
      </c>
    </row>
    <row r="2900" spans="1:7" ht="28.8" hidden="1" x14ac:dyDescent="0.3">
      <c r="A2900" s="13"/>
      <c r="B2900" s="13" t="s">
        <v>13698</v>
      </c>
      <c r="C2900" s="13" t="s">
        <v>12023</v>
      </c>
      <c r="D2900" s="13" t="s">
        <v>10372</v>
      </c>
      <c r="E2900" s="13"/>
      <c r="F2900" s="13"/>
      <c r="G2900" t="str">
        <f ca="1">IFERROR(
   IF(
      TODAY() - _xlfn.XLOOKUP(C2900, Historico_de_ventas!F:F, Historico_de_ventas!C:C, "") &lt;= 90,
      "activo",
      "inactivo"
   ),
   "Nuevo Cliente"
)</f>
        <v>Nuevo Cliente</v>
      </c>
    </row>
    <row r="2901" spans="1:7" ht="28.8" hidden="1" x14ac:dyDescent="0.3">
      <c r="A2901" s="13" t="s">
        <v>451</v>
      </c>
      <c r="B2901" s="13" t="s">
        <v>8082</v>
      </c>
      <c r="C2901" s="13" t="s">
        <v>3853</v>
      </c>
      <c r="D2901" s="13" t="s">
        <v>10372</v>
      </c>
      <c r="E2901" s="13"/>
      <c r="F2901" s="13"/>
      <c r="G2901" t="str">
        <f ca="1">IFERROR(
   IF(
      TODAY() - _xlfn.XLOOKUP(C2901, Historico_de_ventas!F:F, Historico_de_ventas!C:C, "") &lt;= 90,
      "activo",
      "inactivo"
   ),
   "Nuevo Cliente"
)</f>
        <v>Nuevo Cliente</v>
      </c>
    </row>
    <row r="2902" spans="1:7" ht="28.8" hidden="1" x14ac:dyDescent="0.3">
      <c r="A2902" s="13" t="s">
        <v>49</v>
      </c>
      <c r="B2902" s="13" t="s">
        <v>10864</v>
      </c>
      <c r="C2902" s="13" t="s">
        <v>8867</v>
      </c>
      <c r="D2902" s="13" t="s">
        <v>10372</v>
      </c>
      <c r="E2902" s="13"/>
      <c r="F2902" s="13"/>
      <c r="G2902" t="str">
        <f ca="1">IFERROR(
   IF(
      TODAY() - _xlfn.XLOOKUP(C2902, Historico_de_ventas!F:F, Historico_de_ventas!C:C, "") &lt;= 90,
      "activo",
      "inactivo"
   ),
   "Nuevo Cliente"
)</f>
        <v>Nuevo Cliente</v>
      </c>
    </row>
    <row r="2903" spans="1:7" ht="28.8" hidden="1" x14ac:dyDescent="0.3">
      <c r="A2903" s="13" t="s">
        <v>49</v>
      </c>
      <c r="B2903" s="13" t="s">
        <v>2726</v>
      </c>
      <c r="C2903" s="13" t="s">
        <v>2725</v>
      </c>
      <c r="D2903" s="13"/>
      <c r="E2903" s="13"/>
      <c r="F2903" s="13" t="s">
        <v>13699</v>
      </c>
      <c r="G2903" t="str">
        <f ca="1">IFERROR(
   IF(
      TODAY() - _xlfn.XLOOKUP(C2903, Historico_de_ventas!F:F, Historico_de_ventas!C:C, "") &lt;= 90,
      "activo",
      "inactivo"
   ),
   "Nuevo Cliente"
)</f>
        <v>Nuevo Cliente</v>
      </c>
    </row>
    <row r="2904" spans="1:7" hidden="1" x14ac:dyDescent="0.3">
      <c r="A2904" s="13" t="s">
        <v>316</v>
      </c>
      <c r="B2904" s="13" t="s">
        <v>7003</v>
      </c>
      <c r="C2904" s="13" t="s">
        <v>8868</v>
      </c>
      <c r="D2904" s="13" t="s">
        <v>10372</v>
      </c>
      <c r="E2904" s="13"/>
      <c r="F2904" s="13"/>
      <c r="G2904" t="str">
        <f ca="1">IFERROR(
   IF(
      TODAY() - _xlfn.XLOOKUP(C2904, Historico_de_ventas!F:F, Historico_de_ventas!C:C, "") &lt;= 90,
      "activo",
      "inactivo"
   ),
   "Nuevo Cliente"
)</f>
        <v>Nuevo Cliente</v>
      </c>
    </row>
    <row r="2905" spans="1:7" hidden="1" x14ac:dyDescent="0.3">
      <c r="A2905" s="13"/>
      <c r="B2905" s="13"/>
      <c r="C2905" s="13" t="s">
        <v>1637</v>
      </c>
      <c r="D2905" s="13" t="s">
        <v>10372</v>
      </c>
      <c r="E2905" s="13"/>
      <c r="F2905" s="13"/>
      <c r="G2905" t="str">
        <f ca="1">IFERROR(
   IF(
      TODAY() - _xlfn.XLOOKUP(C2905, Historico_de_ventas!F:F, Historico_de_ventas!C:C, "") &lt;= 90,
      "activo",
      "inactivo"
   ),
   "Nuevo Cliente"
)</f>
        <v>Nuevo Cliente</v>
      </c>
    </row>
    <row r="2906" spans="1:7" hidden="1" x14ac:dyDescent="0.3">
      <c r="A2906" s="13" t="s">
        <v>925</v>
      </c>
      <c r="B2906" s="13" t="s">
        <v>511</v>
      </c>
      <c r="C2906" s="13" t="s">
        <v>5457</v>
      </c>
      <c r="D2906" s="13" t="s">
        <v>10372</v>
      </c>
      <c r="E2906" s="13"/>
      <c r="F2906" s="13"/>
      <c r="G2906" t="str">
        <f ca="1">IFERROR(
   IF(
      TODAY() - _xlfn.XLOOKUP(C2906, Historico_de_ventas!F:F, Historico_de_ventas!C:C, "") &lt;= 90,
      "activo",
      "inactivo"
   ),
   "Nuevo Cliente"
)</f>
        <v>Nuevo Cliente</v>
      </c>
    </row>
    <row r="2907" spans="1:7" hidden="1" x14ac:dyDescent="0.3">
      <c r="A2907" s="13" t="s">
        <v>423</v>
      </c>
      <c r="B2907" s="13" t="s">
        <v>4227</v>
      </c>
      <c r="C2907" s="13" t="s">
        <v>7063</v>
      </c>
      <c r="D2907" s="13" t="s">
        <v>10372</v>
      </c>
      <c r="E2907" s="13"/>
      <c r="F2907" s="13"/>
      <c r="G2907" t="str">
        <f ca="1">IFERROR(
   IF(
      TODAY() - _xlfn.XLOOKUP(C2907, Historico_de_ventas!F:F, Historico_de_ventas!C:C, "") &lt;= 90,
      "activo",
      "inactivo"
   ),
   "Nuevo Cliente"
)</f>
        <v>Nuevo Cliente</v>
      </c>
    </row>
    <row r="2908" spans="1:7" ht="28.8" hidden="1" x14ac:dyDescent="0.3">
      <c r="A2908" s="13" t="s">
        <v>2311</v>
      </c>
      <c r="B2908" s="13" t="s">
        <v>4624</v>
      </c>
      <c r="C2908" s="13" t="s">
        <v>8869</v>
      </c>
      <c r="D2908" s="13" t="s">
        <v>10372</v>
      </c>
      <c r="E2908" s="13"/>
      <c r="F2908" s="13"/>
      <c r="G2908" t="str">
        <f ca="1">IFERROR(
   IF(
      TODAY() - _xlfn.XLOOKUP(C2908, Historico_de_ventas!F:F, Historico_de_ventas!C:C, "") &lt;= 90,
      "activo",
      "inactivo"
   ),
   "Nuevo Cliente"
)</f>
        <v>inactivo</v>
      </c>
    </row>
    <row r="2909" spans="1:7" hidden="1" x14ac:dyDescent="0.3">
      <c r="A2909" s="13" t="s">
        <v>469</v>
      </c>
      <c r="B2909" s="13"/>
      <c r="C2909" s="13" t="s">
        <v>8870</v>
      </c>
      <c r="D2909" s="13" t="s">
        <v>10372</v>
      </c>
      <c r="E2909" s="13"/>
      <c r="F2909" s="13"/>
      <c r="G2909" t="str">
        <f ca="1">IFERROR(
   IF(
      TODAY() - _xlfn.XLOOKUP(C2909, Historico_de_ventas!F:F, Historico_de_ventas!C:C, "") &lt;= 90,
      "activo",
      "inactivo"
   ),
   "Nuevo Cliente"
)</f>
        <v>inactivo</v>
      </c>
    </row>
    <row r="2910" spans="1:7" hidden="1" x14ac:dyDescent="0.3">
      <c r="A2910" s="13"/>
      <c r="B2910" s="13" t="s">
        <v>10865</v>
      </c>
      <c r="C2910" s="13" t="s">
        <v>2205</v>
      </c>
      <c r="D2910" s="13" t="s">
        <v>10372</v>
      </c>
      <c r="E2910" s="13"/>
      <c r="F2910" s="13"/>
      <c r="G2910" t="str">
        <f ca="1">IFERROR(
   IF(
      TODAY() - _xlfn.XLOOKUP(C2910, Historico_de_ventas!F:F, Historico_de_ventas!C:C, "") &lt;= 90,
      "activo",
      "inactivo"
   ),
   "Nuevo Cliente"
)</f>
        <v>Nuevo Cliente</v>
      </c>
    </row>
    <row r="2911" spans="1:7" hidden="1" x14ac:dyDescent="0.3">
      <c r="A2911" s="13" t="s">
        <v>177</v>
      </c>
      <c r="B2911" s="13" t="s">
        <v>10866</v>
      </c>
      <c r="C2911" s="13" t="s">
        <v>8871</v>
      </c>
      <c r="D2911" s="13" t="s">
        <v>10372</v>
      </c>
      <c r="E2911" s="13"/>
      <c r="F2911" s="13"/>
      <c r="G2911" t="str">
        <f ca="1">IFERROR(
   IF(
      TODAY() - _xlfn.XLOOKUP(C2911, Historico_de_ventas!F:F, Historico_de_ventas!C:C, "") &lt;= 90,
      "activo",
      "inactivo"
   ),
   "Nuevo Cliente"
)</f>
        <v>Nuevo Cliente</v>
      </c>
    </row>
    <row r="2912" spans="1:7" hidden="1" x14ac:dyDescent="0.3">
      <c r="A2912" s="13" t="s">
        <v>2456</v>
      </c>
      <c r="B2912" s="13" t="s">
        <v>10867</v>
      </c>
      <c r="C2912" s="13" t="s">
        <v>8872</v>
      </c>
      <c r="D2912" s="13" t="s">
        <v>10372</v>
      </c>
      <c r="E2912" s="13"/>
      <c r="F2912" s="13"/>
      <c r="G2912" t="str">
        <f ca="1">IFERROR(
   IF(
      TODAY() - _xlfn.XLOOKUP(C2912, Historico_de_ventas!F:F, Historico_de_ventas!C:C, "") &lt;= 90,
      "activo",
      "inactivo"
   ),
   "Nuevo Cliente"
)</f>
        <v>inactivo</v>
      </c>
    </row>
    <row r="2913" spans="1:7" hidden="1" x14ac:dyDescent="0.3">
      <c r="A2913" s="13"/>
      <c r="B2913" s="13" t="s">
        <v>7409</v>
      </c>
      <c r="C2913" s="13" t="s">
        <v>8873</v>
      </c>
      <c r="D2913" s="13" t="s">
        <v>10372</v>
      </c>
      <c r="E2913" s="13"/>
      <c r="F2913" s="13"/>
      <c r="G2913" t="str">
        <f ca="1">IFERROR(
   IF(
      TODAY() - _xlfn.XLOOKUP(C2913, Historico_de_ventas!F:F, Historico_de_ventas!C:C, "") &lt;= 90,
      "activo",
      "inactivo"
   ),
   "Nuevo Cliente"
)</f>
        <v>Nuevo Cliente</v>
      </c>
    </row>
    <row r="2914" spans="1:7" ht="28.8" hidden="1" x14ac:dyDescent="0.3">
      <c r="A2914" s="13" t="s">
        <v>327</v>
      </c>
      <c r="B2914" s="13" t="s">
        <v>4037</v>
      </c>
      <c r="C2914" s="13" t="s">
        <v>8874</v>
      </c>
      <c r="D2914" s="13" t="s">
        <v>10372</v>
      </c>
      <c r="E2914" s="13"/>
      <c r="F2914" s="13"/>
      <c r="G2914" t="str">
        <f ca="1">IFERROR(
   IF(
      TODAY() - _xlfn.XLOOKUP(C2914, Historico_de_ventas!F:F, Historico_de_ventas!C:C, "") &lt;= 90,
      "activo",
      "inactivo"
   ),
   "Nuevo Cliente"
)</f>
        <v>inactivo</v>
      </c>
    </row>
    <row r="2915" spans="1:7" hidden="1" x14ac:dyDescent="0.3">
      <c r="A2915" s="13" t="s">
        <v>1118</v>
      </c>
      <c r="B2915" s="13"/>
      <c r="C2915" s="13" t="s">
        <v>1117</v>
      </c>
      <c r="D2915" s="13" t="s">
        <v>10372</v>
      </c>
      <c r="E2915" s="13"/>
      <c r="F2915" s="13"/>
      <c r="G2915" t="str">
        <f ca="1">IFERROR(
   IF(
      TODAY() - _xlfn.XLOOKUP(C2915, Historico_de_ventas!F:F, Historico_de_ventas!C:C, "") &lt;= 90,
      "activo",
      "inactivo"
   ),
   "Nuevo Cliente"
)</f>
        <v>Nuevo Cliente</v>
      </c>
    </row>
    <row r="2916" spans="1:7" hidden="1" x14ac:dyDescent="0.3">
      <c r="A2916" s="13" t="s">
        <v>4054</v>
      </c>
      <c r="B2916" s="13"/>
      <c r="C2916" s="13" t="s">
        <v>575</v>
      </c>
      <c r="D2916" s="13" t="s">
        <v>10372</v>
      </c>
      <c r="E2916" s="13"/>
      <c r="F2916" s="13"/>
      <c r="G2916" t="str">
        <f ca="1">IFERROR(
   IF(
      TODAY() - _xlfn.XLOOKUP(C2916, Historico_de_ventas!F:F, Historico_de_ventas!C:C, "") &lt;= 90,
      "activo",
      "inactivo"
   ),
   "Nuevo Cliente"
)</f>
        <v>Nuevo Cliente</v>
      </c>
    </row>
    <row r="2917" spans="1:7" ht="28.8" hidden="1" x14ac:dyDescent="0.3">
      <c r="A2917" s="13"/>
      <c r="B2917" s="13"/>
      <c r="C2917" s="13" t="s">
        <v>13700</v>
      </c>
      <c r="D2917" s="13"/>
      <c r="E2917" s="13"/>
      <c r="F2917" s="13"/>
      <c r="G2917" t="str">
        <f ca="1">IFERROR(
   IF(
      TODAY() - _xlfn.XLOOKUP(C2917, Historico_de_ventas!F:F, Historico_de_ventas!C:C, "") &lt;= 90,
      "activo",
      "inactivo"
   ),
   "Nuevo Cliente"
)</f>
        <v>Nuevo Cliente</v>
      </c>
    </row>
    <row r="2918" spans="1:7" ht="28.8" hidden="1" x14ac:dyDescent="0.3">
      <c r="A2918" s="13" t="s">
        <v>49</v>
      </c>
      <c r="B2918" s="13" t="s">
        <v>13701</v>
      </c>
      <c r="C2918" s="13" t="s">
        <v>8875</v>
      </c>
      <c r="D2918" s="13" t="s">
        <v>10372</v>
      </c>
      <c r="E2918" s="13"/>
      <c r="F2918" s="13"/>
      <c r="G2918" t="str">
        <f ca="1">IFERROR(
   IF(
      TODAY() - _xlfn.XLOOKUP(C2918, Historico_de_ventas!F:F, Historico_de_ventas!C:C, "") &lt;= 90,
      "activo",
      "inactivo"
   ),
   "Nuevo Cliente"
)</f>
        <v>inactivo</v>
      </c>
    </row>
    <row r="2919" spans="1:7" hidden="1" x14ac:dyDescent="0.3">
      <c r="A2919" s="13" t="s">
        <v>49</v>
      </c>
      <c r="B2919" s="13" t="s">
        <v>1871</v>
      </c>
      <c r="C2919" s="13" t="s">
        <v>8876</v>
      </c>
      <c r="D2919" s="13" t="s">
        <v>10372</v>
      </c>
      <c r="E2919" s="13"/>
      <c r="F2919" s="13"/>
      <c r="G2919" t="str">
        <f ca="1">IFERROR(
   IF(
      TODAY() - _xlfn.XLOOKUP(C2919, Historico_de_ventas!F:F, Historico_de_ventas!C:C, "") &lt;= 90,
      "activo",
      "inactivo"
   ),
   "Nuevo Cliente"
)</f>
        <v>Nuevo Cliente</v>
      </c>
    </row>
    <row r="2920" spans="1:7" ht="28.8" hidden="1" x14ac:dyDescent="0.3">
      <c r="A2920" s="13"/>
      <c r="B2920" s="13" t="s">
        <v>10869</v>
      </c>
      <c r="C2920" s="13" t="s">
        <v>8877</v>
      </c>
      <c r="D2920" s="13" t="s">
        <v>10372</v>
      </c>
      <c r="E2920" s="13"/>
      <c r="F2920" s="13"/>
      <c r="G2920" t="str">
        <f ca="1">IFERROR(
   IF(
      TODAY() - _xlfn.XLOOKUP(C2920, Historico_de_ventas!F:F, Historico_de_ventas!C:C, "") &lt;= 90,
      "activo",
      "inactivo"
   ),
   "Nuevo Cliente"
)</f>
        <v>inactivo</v>
      </c>
    </row>
    <row r="2921" spans="1:7" ht="28.8" hidden="1" x14ac:dyDescent="0.3">
      <c r="A2921" s="13" t="s">
        <v>27</v>
      </c>
      <c r="B2921" s="13" t="s">
        <v>10870</v>
      </c>
      <c r="C2921" s="13" t="s">
        <v>8878</v>
      </c>
      <c r="D2921" s="13" t="s">
        <v>10372</v>
      </c>
      <c r="E2921" s="13"/>
      <c r="F2921" s="13"/>
      <c r="G2921" t="str">
        <f ca="1">IFERROR(
   IF(
      TODAY() - _xlfn.XLOOKUP(C2921, Historico_de_ventas!F:F, Historico_de_ventas!C:C, "") &lt;= 90,
      "activo",
      "inactivo"
   ),
   "Nuevo Cliente"
)</f>
        <v>Nuevo Cliente</v>
      </c>
    </row>
    <row r="2922" spans="1:7" ht="28.8" hidden="1" x14ac:dyDescent="0.3">
      <c r="A2922" s="13" t="s">
        <v>121</v>
      </c>
      <c r="B2922" s="13" t="s">
        <v>10871</v>
      </c>
      <c r="C2922" s="13" t="s">
        <v>4843</v>
      </c>
      <c r="D2922" s="13" t="s">
        <v>10372</v>
      </c>
      <c r="E2922" s="13"/>
      <c r="F2922" s="13"/>
      <c r="G2922" t="str">
        <f ca="1">IFERROR(
   IF(
      TODAY() - _xlfn.XLOOKUP(C2922, Historico_de_ventas!F:F, Historico_de_ventas!C:C, "") &lt;= 90,
      "activo",
      "inactivo"
   ),
   "Nuevo Cliente"
)</f>
        <v>inactivo</v>
      </c>
    </row>
    <row r="2923" spans="1:7" ht="28.8" hidden="1" x14ac:dyDescent="0.3">
      <c r="A2923" s="13"/>
      <c r="B2923" s="13" t="s">
        <v>2744</v>
      </c>
      <c r="C2923" s="13" t="s">
        <v>634</v>
      </c>
      <c r="D2923" s="13" t="s">
        <v>10372</v>
      </c>
      <c r="E2923" s="13"/>
      <c r="F2923" s="13"/>
      <c r="G2923" t="str">
        <f ca="1">IFERROR(
   IF(
      TODAY() - _xlfn.XLOOKUP(C2923, Historico_de_ventas!F:F, Historico_de_ventas!C:C, "") &lt;= 90,
      "activo",
      "inactivo"
   ),
   "Nuevo Cliente"
)</f>
        <v>Nuevo Cliente</v>
      </c>
    </row>
    <row r="2924" spans="1:7" hidden="1" x14ac:dyDescent="0.3">
      <c r="A2924" s="13"/>
      <c r="B2924" s="13" t="s">
        <v>13702</v>
      </c>
      <c r="C2924" s="13" t="s">
        <v>13703</v>
      </c>
      <c r="D2924" s="13" t="s">
        <v>10372</v>
      </c>
      <c r="E2924" s="13"/>
      <c r="F2924" s="13"/>
      <c r="G2924" t="str">
        <f ca="1">IFERROR(
   IF(
      TODAY() - _xlfn.XLOOKUP(C2924, Historico_de_ventas!F:F, Historico_de_ventas!C:C, "") &lt;= 90,
      "activo",
      "inactivo"
   ),
   "Nuevo Cliente"
)</f>
        <v>inactivo</v>
      </c>
    </row>
    <row r="2925" spans="1:7" ht="28.8" hidden="1" x14ac:dyDescent="0.3">
      <c r="A2925" s="13" t="s">
        <v>7797</v>
      </c>
      <c r="B2925" s="13" t="s">
        <v>10858</v>
      </c>
      <c r="C2925" s="13" t="s">
        <v>8879</v>
      </c>
      <c r="D2925" s="13" t="s">
        <v>10372</v>
      </c>
      <c r="E2925" s="13"/>
      <c r="F2925" s="13"/>
      <c r="G2925" t="str">
        <f ca="1">IFERROR(
   IF(
      TODAY() - _xlfn.XLOOKUP(C2925, Historico_de_ventas!F:F, Historico_de_ventas!C:C, "") &lt;= 90,
      "activo",
      "inactivo"
   ),
   "Nuevo Cliente"
)</f>
        <v>Nuevo Cliente</v>
      </c>
    </row>
    <row r="2926" spans="1:7" hidden="1" x14ac:dyDescent="0.3">
      <c r="A2926" s="13" t="s">
        <v>1025</v>
      </c>
      <c r="B2926" s="13" t="s">
        <v>4581</v>
      </c>
      <c r="C2926" s="13" t="s">
        <v>4868</v>
      </c>
      <c r="D2926" s="13" t="s">
        <v>10372</v>
      </c>
      <c r="E2926" s="13"/>
      <c r="F2926" s="13"/>
      <c r="G2926" t="str">
        <f ca="1">IFERROR(
   IF(
      TODAY() - _xlfn.XLOOKUP(C2926, Historico_de_ventas!F:F, Historico_de_ventas!C:C, "") &lt;= 90,
      "activo",
      "inactivo"
   ),
   "Nuevo Cliente"
)</f>
        <v>Nuevo Cliente</v>
      </c>
    </row>
    <row r="2927" spans="1:7" hidden="1" x14ac:dyDescent="0.3">
      <c r="A2927" s="13"/>
      <c r="B2927" s="13" t="s">
        <v>2590</v>
      </c>
      <c r="C2927" s="13" t="s">
        <v>6845</v>
      </c>
      <c r="D2927" s="13" t="s">
        <v>10372</v>
      </c>
      <c r="E2927" s="13"/>
      <c r="F2927" s="13"/>
      <c r="G2927" t="str">
        <f ca="1">IFERROR(
   IF(
      TODAY() - _xlfn.XLOOKUP(C2927, Historico_de_ventas!F:F, Historico_de_ventas!C:C, "") &lt;= 90,
      "activo",
      "inactivo"
   ),
   "Nuevo Cliente"
)</f>
        <v>Nuevo Cliente</v>
      </c>
    </row>
    <row r="2928" spans="1:7" ht="28.8" hidden="1" x14ac:dyDescent="0.3">
      <c r="A2928" s="13" t="s">
        <v>814</v>
      </c>
      <c r="B2928" s="13"/>
      <c r="C2928" s="13" t="s">
        <v>6898</v>
      </c>
      <c r="D2928" s="13" t="s">
        <v>10372</v>
      </c>
      <c r="E2928" s="13"/>
      <c r="F2928" s="13"/>
      <c r="G2928" t="str">
        <f ca="1">IFERROR(
   IF(
      TODAY() - _xlfn.XLOOKUP(C2928, Historico_de_ventas!F:F, Historico_de_ventas!C:C, "") &lt;= 90,
      "activo",
      "inactivo"
   ),
   "Nuevo Cliente"
)</f>
        <v>Nuevo Cliente</v>
      </c>
    </row>
    <row r="2929" spans="1:7" ht="28.8" hidden="1" x14ac:dyDescent="0.3">
      <c r="A2929" s="13" t="s">
        <v>6965</v>
      </c>
      <c r="B2929" s="13" t="s">
        <v>10859</v>
      </c>
      <c r="C2929" s="13" t="s">
        <v>6964</v>
      </c>
      <c r="D2929" s="13" t="s">
        <v>10372</v>
      </c>
      <c r="E2929" s="13"/>
      <c r="F2929" s="13"/>
      <c r="G2929" t="str">
        <f ca="1">IFERROR(
   IF(
      TODAY() - _xlfn.XLOOKUP(C2929, Historico_de_ventas!F:F, Historico_de_ventas!C:C, "") &lt;= 90,
      "activo",
      "inactivo"
   ),
   "Nuevo Cliente"
)</f>
        <v>Nuevo Cliente</v>
      </c>
    </row>
    <row r="2930" spans="1:7" hidden="1" x14ac:dyDescent="0.3">
      <c r="A2930" s="13" t="s">
        <v>127</v>
      </c>
      <c r="B2930" s="13" t="s">
        <v>2718</v>
      </c>
      <c r="C2930" s="13" t="s">
        <v>2717</v>
      </c>
      <c r="D2930" s="13" t="s">
        <v>10372</v>
      </c>
      <c r="E2930" s="13"/>
      <c r="F2930" s="13"/>
      <c r="G2930" t="str">
        <f ca="1">IFERROR(
   IF(
      TODAY() - _xlfn.XLOOKUP(C2930, Historico_de_ventas!F:F, Historico_de_ventas!C:C, "") &lt;= 90,
      "activo",
      "inactivo"
   ),
   "Nuevo Cliente"
)</f>
        <v>inactivo</v>
      </c>
    </row>
    <row r="2931" spans="1:7" hidden="1" x14ac:dyDescent="0.3">
      <c r="A2931" s="13"/>
      <c r="B2931" s="13"/>
      <c r="C2931" s="13" t="s">
        <v>13704</v>
      </c>
      <c r="D2931" s="13"/>
      <c r="E2931" s="13"/>
      <c r="F2931" s="13"/>
      <c r="G2931" t="str">
        <f ca="1">IFERROR(
   IF(
      TODAY() - _xlfn.XLOOKUP(C2931, Historico_de_ventas!F:F, Historico_de_ventas!C:C, "") &lt;= 90,
      "activo",
      "inactivo"
   ),
   "Nuevo Cliente"
)</f>
        <v>Nuevo Cliente</v>
      </c>
    </row>
    <row r="2932" spans="1:7" hidden="1" x14ac:dyDescent="0.3">
      <c r="A2932" s="13"/>
      <c r="B2932" s="13"/>
      <c r="C2932" s="13" t="s">
        <v>4547</v>
      </c>
      <c r="D2932" s="13" t="s">
        <v>10372</v>
      </c>
      <c r="E2932" s="13"/>
      <c r="F2932" s="13"/>
      <c r="G2932" t="str">
        <f ca="1">IFERROR(
   IF(
      TODAY() - _xlfn.XLOOKUP(C2932, Historico_de_ventas!F:F, Historico_de_ventas!C:C, "") &lt;= 90,
      "activo",
      "inactivo"
   ),
   "Nuevo Cliente"
)</f>
        <v>Nuevo Cliente</v>
      </c>
    </row>
    <row r="2933" spans="1:7" hidden="1" x14ac:dyDescent="0.3">
      <c r="A2933" s="13" t="s">
        <v>327</v>
      </c>
      <c r="B2933" s="13" t="s">
        <v>10872</v>
      </c>
      <c r="C2933" s="13" t="s">
        <v>8880</v>
      </c>
      <c r="D2933" s="13" t="s">
        <v>10372</v>
      </c>
      <c r="E2933" s="13"/>
      <c r="F2933" s="13"/>
      <c r="G2933" t="str">
        <f ca="1">IFERROR(
   IF(
      TODAY() - _xlfn.XLOOKUP(C2933, Historico_de_ventas!F:F, Historico_de_ventas!C:C, "") &lt;= 90,
      "activo",
      "inactivo"
   ),
   "Nuevo Cliente"
)</f>
        <v>Nuevo Cliente</v>
      </c>
    </row>
    <row r="2934" spans="1:7" ht="43.2" hidden="1" x14ac:dyDescent="0.3">
      <c r="A2934" s="13"/>
      <c r="B2934" s="13" t="s">
        <v>13705</v>
      </c>
      <c r="C2934" s="13" t="s">
        <v>13706</v>
      </c>
      <c r="D2934" s="13" t="s">
        <v>10372</v>
      </c>
      <c r="E2934" s="13" t="s">
        <v>13520</v>
      </c>
      <c r="F2934" s="13"/>
      <c r="G2934" t="str">
        <f ca="1">IFERROR(
   IF(
      TODAY() - _xlfn.XLOOKUP(C2934, Historico_de_ventas!F:F, Historico_de_ventas!C:C, "") &lt;= 90,
      "activo",
      "inactivo"
   ),
   "Nuevo Cliente"
)</f>
        <v>activo</v>
      </c>
    </row>
    <row r="2935" spans="1:7" hidden="1" x14ac:dyDescent="0.3">
      <c r="A2935" s="13" t="s">
        <v>6</v>
      </c>
      <c r="B2935" s="13" t="s">
        <v>2612</v>
      </c>
      <c r="C2935" s="13" t="s">
        <v>5480</v>
      </c>
      <c r="D2935" s="13" t="s">
        <v>10372</v>
      </c>
      <c r="E2935" s="13"/>
      <c r="F2935" s="13"/>
      <c r="G2935" t="str">
        <f ca="1">IFERROR(
   IF(
      TODAY() - _xlfn.XLOOKUP(C2935, Historico_de_ventas!F:F, Historico_de_ventas!C:C, "") &lt;= 90,
      "activo",
      "inactivo"
   ),
   "Nuevo Cliente"
)</f>
        <v>Nuevo Cliente</v>
      </c>
    </row>
    <row r="2936" spans="1:7" hidden="1" x14ac:dyDescent="0.3">
      <c r="A2936" s="13" t="s">
        <v>218</v>
      </c>
      <c r="B2936" s="13" t="s">
        <v>7201</v>
      </c>
      <c r="C2936" s="13" t="s">
        <v>7200</v>
      </c>
      <c r="D2936" s="13" t="s">
        <v>10372</v>
      </c>
      <c r="E2936" s="13"/>
      <c r="F2936" s="13"/>
      <c r="G2936" t="str">
        <f ca="1">IFERROR(
   IF(
      TODAY() - _xlfn.XLOOKUP(C2936, Historico_de_ventas!F:F, Historico_de_ventas!C:C, "") &lt;= 90,
      "activo",
      "inactivo"
   ),
   "Nuevo Cliente"
)</f>
        <v>Nuevo Cliente</v>
      </c>
    </row>
    <row r="2937" spans="1:7" ht="28.8" hidden="1" x14ac:dyDescent="0.3">
      <c r="A2937" s="13" t="s">
        <v>152</v>
      </c>
      <c r="B2937" s="13" t="s">
        <v>2629</v>
      </c>
      <c r="C2937" s="13" t="s">
        <v>2192</v>
      </c>
      <c r="D2937" s="13" t="s">
        <v>10372</v>
      </c>
      <c r="E2937" s="13"/>
      <c r="F2937" s="13"/>
      <c r="G2937" t="str">
        <f ca="1">IFERROR(
   IF(
      TODAY() - _xlfn.XLOOKUP(C2937, Historico_de_ventas!F:F, Historico_de_ventas!C:C, "") &lt;= 90,
      "activo",
      "inactivo"
   ),
   "Nuevo Cliente"
)</f>
        <v>Nuevo Cliente</v>
      </c>
    </row>
    <row r="2938" spans="1:7" ht="28.8" hidden="1" x14ac:dyDescent="0.3">
      <c r="A2938" s="13" t="s">
        <v>184</v>
      </c>
      <c r="B2938" s="13" t="s">
        <v>7648</v>
      </c>
      <c r="C2938" s="13" t="s">
        <v>7647</v>
      </c>
      <c r="D2938" s="13" t="s">
        <v>10372</v>
      </c>
      <c r="E2938" s="13"/>
      <c r="F2938" s="13"/>
      <c r="G2938" t="str">
        <f ca="1">IFERROR(
   IF(
      TODAY() - _xlfn.XLOOKUP(C2938, Historico_de_ventas!F:F, Historico_de_ventas!C:C, "") &lt;= 90,
      "activo",
      "inactivo"
   ),
   "Nuevo Cliente"
)</f>
        <v>Nuevo Cliente</v>
      </c>
    </row>
    <row r="2939" spans="1:7" ht="28.8" hidden="1" x14ac:dyDescent="0.3">
      <c r="A2939" s="13" t="s">
        <v>451</v>
      </c>
      <c r="B2939" s="13" t="s">
        <v>13707</v>
      </c>
      <c r="C2939" s="13" t="s">
        <v>12081</v>
      </c>
      <c r="D2939" s="13"/>
      <c r="E2939" s="13"/>
      <c r="F2939" s="13"/>
      <c r="G2939" t="str">
        <f ca="1">IFERROR(
   IF(
      TODAY() - _xlfn.XLOOKUP(C2939, Historico_de_ventas!F:F, Historico_de_ventas!C:C, "") &lt;= 90,
      "activo",
      "inactivo"
   ),
   "Nuevo Cliente"
)</f>
        <v>inactivo</v>
      </c>
    </row>
    <row r="2940" spans="1:7" ht="28.8" hidden="1" x14ac:dyDescent="0.3">
      <c r="A2940" s="13"/>
      <c r="B2940" s="13" t="s">
        <v>4710</v>
      </c>
      <c r="C2940" s="13" t="s">
        <v>4709</v>
      </c>
      <c r="D2940" s="13" t="s">
        <v>10372</v>
      </c>
      <c r="E2940" s="13"/>
      <c r="F2940" s="13"/>
      <c r="G2940" t="str">
        <f ca="1">IFERROR(
   IF(
      TODAY() - _xlfn.XLOOKUP(C2940, Historico_de_ventas!F:F, Historico_de_ventas!C:C, "") &lt;= 90,
      "activo",
      "inactivo"
   ),
   "Nuevo Cliente"
)</f>
        <v>Nuevo Cliente</v>
      </c>
    </row>
    <row r="2941" spans="1:7" hidden="1" x14ac:dyDescent="0.3">
      <c r="A2941" s="13" t="s">
        <v>87</v>
      </c>
      <c r="B2941" s="13" t="s">
        <v>241</v>
      </c>
      <c r="C2941" s="13" t="s">
        <v>5886</v>
      </c>
      <c r="D2941" s="13" t="s">
        <v>10372</v>
      </c>
      <c r="E2941" s="13"/>
      <c r="F2941" s="13"/>
      <c r="G2941" t="str">
        <f ca="1">IFERROR(
   IF(
      TODAY() - _xlfn.XLOOKUP(C2941, Historico_de_ventas!F:F, Historico_de_ventas!C:C, "") &lt;= 90,
      "activo",
      "inactivo"
   ),
   "Nuevo Cliente"
)</f>
        <v>Nuevo Cliente</v>
      </c>
    </row>
    <row r="2942" spans="1:7" ht="28.8" hidden="1" x14ac:dyDescent="0.3">
      <c r="A2942" s="13" t="s">
        <v>1132</v>
      </c>
      <c r="B2942" s="13" t="s">
        <v>10873</v>
      </c>
      <c r="C2942" s="13" t="s">
        <v>8078</v>
      </c>
      <c r="D2942" s="13" t="s">
        <v>10372</v>
      </c>
      <c r="E2942" s="13"/>
      <c r="F2942" s="13"/>
      <c r="G2942" t="str">
        <f ca="1">IFERROR(
   IF(
      TODAY() - _xlfn.XLOOKUP(C2942, Historico_de_ventas!F:F, Historico_de_ventas!C:C, "") &lt;= 90,
      "activo",
      "inactivo"
   ),
   "Nuevo Cliente"
)</f>
        <v>Nuevo Cliente</v>
      </c>
    </row>
    <row r="2943" spans="1:7" hidden="1" x14ac:dyDescent="0.3">
      <c r="A2943" s="13" t="s">
        <v>69</v>
      </c>
      <c r="B2943" s="13" t="s">
        <v>10874</v>
      </c>
      <c r="C2943" s="13" t="s">
        <v>696</v>
      </c>
      <c r="D2943" s="13" t="s">
        <v>10372</v>
      </c>
      <c r="E2943" s="13"/>
      <c r="F2943" s="13"/>
      <c r="G2943" t="str">
        <f ca="1">IFERROR(
   IF(
      TODAY() - _xlfn.XLOOKUP(C2943, Historico_de_ventas!F:F, Historico_de_ventas!C:C, "") &lt;= 90,
      "activo",
      "inactivo"
   ),
   "Nuevo Cliente"
)</f>
        <v>Nuevo Cliente</v>
      </c>
    </row>
    <row r="2944" spans="1:7" hidden="1" x14ac:dyDescent="0.3">
      <c r="A2944" s="13" t="s">
        <v>6</v>
      </c>
      <c r="B2944" s="13" t="s">
        <v>10862</v>
      </c>
      <c r="C2944" s="13" t="s">
        <v>6367</v>
      </c>
      <c r="D2944" s="13" t="s">
        <v>10372</v>
      </c>
      <c r="E2944" s="13"/>
      <c r="F2944" s="13"/>
      <c r="G2944" t="str">
        <f ca="1">IFERROR(
   IF(
      TODAY() - _xlfn.XLOOKUP(C2944, Historico_de_ventas!F:F, Historico_de_ventas!C:C, "") &lt;= 90,
      "activo",
      "inactivo"
   ),
   "Nuevo Cliente"
)</f>
        <v>Nuevo Cliente</v>
      </c>
    </row>
    <row r="2945" spans="1:7" ht="28.8" hidden="1" x14ac:dyDescent="0.3">
      <c r="A2945" s="13" t="s">
        <v>6516</v>
      </c>
      <c r="B2945" s="13" t="s">
        <v>8077</v>
      </c>
      <c r="C2945" s="13" t="s">
        <v>8076</v>
      </c>
      <c r="D2945" s="13" t="s">
        <v>10372</v>
      </c>
      <c r="E2945" s="13"/>
      <c r="F2945" s="13"/>
      <c r="G2945" t="str">
        <f ca="1">IFERROR(
   IF(
      TODAY() - _xlfn.XLOOKUP(C2945, Historico_de_ventas!F:F, Historico_de_ventas!C:C, "") &lt;= 90,
      "activo",
      "inactivo"
   ),
   "Nuevo Cliente"
)</f>
        <v>Nuevo Cliente</v>
      </c>
    </row>
    <row r="2946" spans="1:7" ht="28.8" hidden="1" x14ac:dyDescent="0.3">
      <c r="A2946" s="13" t="s">
        <v>5</v>
      </c>
      <c r="B2946" s="13" t="s">
        <v>1062</v>
      </c>
      <c r="C2946" s="13" t="s">
        <v>1061</v>
      </c>
      <c r="D2946" s="13" t="s">
        <v>10372</v>
      </c>
      <c r="E2946" s="13"/>
      <c r="F2946" s="13"/>
      <c r="G2946" t="str">
        <f ca="1">IFERROR(
   IF(
      TODAY() - _xlfn.XLOOKUP(C2946, Historico_de_ventas!F:F, Historico_de_ventas!C:C, "") &lt;= 90,
      "activo",
      "inactivo"
   ),
   "Nuevo Cliente"
)</f>
        <v>Nuevo Cliente</v>
      </c>
    </row>
    <row r="2947" spans="1:7" ht="28.8" hidden="1" x14ac:dyDescent="0.3">
      <c r="A2947" s="13"/>
      <c r="B2947" s="13" t="s">
        <v>13708</v>
      </c>
      <c r="C2947" s="13" t="s">
        <v>13709</v>
      </c>
      <c r="D2947" s="13"/>
      <c r="E2947" s="13"/>
      <c r="F2947" s="13"/>
      <c r="G2947" t="str">
        <f ca="1">IFERROR(
   IF(
      TODAY() - _xlfn.XLOOKUP(C2947, Historico_de_ventas!F:F, Historico_de_ventas!C:C, "") &lt;= 90,
      "activo",
      "inactivo"
   ),
   "Nuevo Cliente"
)</f>
        <v>Nuevo Cliente</v>
      </c>
    </row>
    <row r="2948" spans="1:7" ht="28.8" hidden="1" x14ac:dyDescent="0.3">
      <c r="A2948" s="13"/>
      <c r="B2948" s="13"/>
      <c r="C2948" s="13" t="s">
        <v>13709</v>
      </c>
      <c r="D2948" s="13"/>
      <c r="E2948" s="13"/>
      <c r="F2948" s="13"/>
      <c r="G2948" t="str">
        <f ca="1">IFERROR(
   IF(
      TODAY() - _xlfn.XLOOKUP(C2948, Historico_de_ventas!F:F, Historico_de_ventas!C:C, "") &lt;= 90,
      "activo",
      "inactivo"
   ),
   "Nuevo Cliente"
)</f>
        <v>Nuevo Cliente</v>
      </c>
    </row>
    <row r="2949" spans="1:7" ht="28.8" hidden="1" x14ac:dyDescent="0.3">
      <c r="A2949" s="13" t="s">
        <v>10311</v>
      </c>
      <c r="B2949" s="13" t="s">
        <v>10875</v>
      </c>
      <c r="C2949" s="13" t="s">
        <v>8881</v>
      </c>
      <c r="D2949" s="13" t="s">
        <v>10372</v>
      </c>
      <c r="E2949" s="13"/>
      <c r="F2949" s="13"/>
      <c r="G2949" t="str">
        <f ca="1">IFERROR(
   IF(
      TODAY() - _xlfn.XLOOKUP(C2949, Historico_de_ventas!F:F, Historico_de_ventas!C:C, "") &lt;= 90,
      "activo",
      "inactivo"
   ),
   "Nuevo Cliente"
)</f>
        <v>Nuevo Cliente</v>
      </c>
    </row>
    <row r="2950" spans="1:7" hidden="1" x14ac:dyDescent="0.3">
      <c r="A2950" s="13"/>
      <c r="B2950" s="13" t="s">
        <v>4086</v>
      </c>
      <c r="C2950" s="13" t="s">
        <v>4085</v>
      </c>
      <c r="D2950" s="13" t="s">
        <v>10372</v>
      </c>
      <c r="E2950" s="13"/>
      <c r="F2950" s="13"/>
      <c r="G2950" t="str">
        <f ca="1">IFERROR(
   IF(
      TODAY() - _xlfn.XLOOKUP(C2950, Historico_de_ventas!F:F, Historico_de_ventas!C:C, "") &lt;= 90,
      "activo",
      "inactivo"
   ),
   "Nuevo Cliente"
)</f>
        <v>Nuevo Cliente</v>
      </c>
    </row>
    <row r="2951" spans="1:7" ht="28.8" hidden="1" x14ac:dyDescent="0.3">
      <c r="A2951" s="13" t="s">
        <v>87</v>
      </c>
      <c r="B2951" s="13" t="s">
        <v>2758</v>
      </c>
      <c r="C2951" s="13" t="s">
        <v>2757</v>
      </c>
      <c r="D2951" s="13" t="s">
        <v>10372</v>
      </c>
      <c r="E2951" s="13"/>
      <c r="F2951" s="13"/>
      <c r="G2951" t="str">
        <f ca="1">IFERROR(
   IF(
      TODAY() - _xlfn.XLOOKUP(C2951, Historico_de_ventas!F:F, Historico_de_ventas!C:C, "") &lt;= 90,
      "activo",
      "inactivo"
   ),
   "Nuevo Cliente"
)</f>
        <v>Nuevo Cliente</v>
      </c>
    </row>
    <row r="2952" spans="1:7" ht="28.8" hidden="1" x14ac:dyDescent="0.3">
      <c r="A2952" s="13" t="s">
        <v>49</v>
      </c>
      <c r="B2952" s="13" t="s">
        <v>3847</v>
      </c>
      <c r="C2952" s="13" t="s">
        <v>8882</v>
      </c>
      <c r="D2952" s="13" t="s">
        <v>10372</v>
      </c>
      <c r="E2952" s="13"/>
      <c r="F2952" s="13"/>
      <c r="G2952" t="str">
        <f ca="1">IFERROR(
   IF(
      TODAY() - _xlfn.XLOOKUP(C2952, Historico_de_ventas!F:F, Historico_de_ventas!C:C, "") &lt;= 90,
      "activo",
      "inactivo"
   ),
   "Nuevo Cliente"
)</f>
        <v>Nuevo Cliente</v>
      </c>
    </row>
    <row r="2953" spans="1:7" ht="28.8" hidden="1" x14ac:dyDescent="0.3">
      <c r="A2953" s="13" t="s">
        <v>84</v>
      </c>
      <c r="B2953" s="13" t="s">
        <v>13710</v>
      </c>
      <c r="C2953" s="13" t="s">
        <v>8883</v>
      </c>
      <c r="D2953" s="13" t="s">
        <v>10372</v>
      </c>
      <c r="E2953" s="13"/>
      <c r="F2953" s="13"/>
      <c r="G2953" t="str">
        <f ca="1">IFERROR(
   IF(
      TODAY() - _xlfn.XLOOKUP(C2953, Historico_de_ventas!F:F, Historico_de_ventas!C:C, "") &lt;= 90,
      "activo",
      "inactivo"
   ),
   "Nuevo Cliente"
)</f>
        <v>activo</v>
      </c>
    </row>
    <row r="2954" spans="1:7" ht="28.8" hidden="1" x14ac:dyDescent="0.3">
      <c r="A2954" s="13"/>
      <c r="B2954" s="13" t="s">
        <v>13711</v>
      </c>
      <c r="C2954" s="13" t="s">
        <v>13712</v>
      </c>
      <c r="D2954" s="13" t="s">
        <v>10372</v>
      </c>
      <c r="E2954" s="13"/>
      <c r="F2954" s="13"/>
      <c r="G2954" t="str">
        <f ca="1">IFERROR(
   IF(
      TODAY() - _xlfn.XLOOKUP(C2954, Historico_de_ventas!F:F, Historico_de_ventas!C:C, "") &lt;= 90,
      "activo",
      "inactivo"
   ),
   "Nuevo Cliente"
)</f>
        <v>Nuevo Cliente</v>
      </c>
    </row>
    <row r="2955" spans="1:7" ht="28.8" hidden="1" x14ac:dyDescent="0.3">
      <c r="A2955" s="13"/>
      <c r="B2955" s="13" t="s">
        <v>10876</v>
      </c>
      <c r="C2955" s="13" t="s">
        <v>8884</v>
      </c>
      <c r="D2955" s="13" t="s">
        <v>10372</v>
      </c>
      <c r="E2955" s="13" t="s">
        <v>13103</v>
      </c>
      <c r="F2955" s="13"/>
      <c r="G2955" t="str">
        <f ca="1">IFERROR(
   IF(
      TODAY() - _xlfn.XLOOKUP(C2955, Historico_de_ventas!F:F, Historico_de_ventas!C:C, "") &lt;= 90,
      "activo",
      "inactivo"
   ),
   "Nuevo Cliente"
)</f>
        <v>Nuevo Cliente</v>
      </c>
    </row>
    <row r="2956" spans="1:7" ht="28.8" hidden="1" x14ac:dyDescent="0.3">
      <c r="A2956" s="13" t="s">
        <v>7464</v>
      </c>
      <c r="B2956" s="13" t="s">
        <v>10877</v>
      </c>
      <c r="C2956" s="13" t="s">
        <v>8885</v>
      </c>
      <c r="D2956" s="13" t="s">
        <v>10372</v>
      </c>
      <c r="E2956" s="13"/>
      <c r="F2956" s="13"/>
      <c r="G2956" t="str">
        <f ca="1">IFERROR(
   IF(
      TODAY() - _xlfn.XLOOKUP(C2956, Historico_de_ventas!F:F, Historico_de_ventas!C:C, "") &lt;= 90,
      "activo",
      "inactivo"
   ),
   "Nuevo Cliente"
)</f>
        <v>Nuevo Cliente</v>
      </c>
    </row>
    <row r="2957" spans="1:7" ht="28.8" hidden="1" x14ac:dyDescent="0.3">
      <c r="A2957" s="13" t="s">
        <v>98</v>
      </c>
      <c r="B2957" s="13" t="s">
        <v>356</v>
      </c>
      <c r="C2957" s="13" t="s">
        <v>8886</v>
      </c>
      <c r="D2957" s="13" t="s">
        <v>10372</v>
      </c>
      <c r="E2957" s="13"/>
      <c r="F2957" s="13"/>
      <c r="G2957" t="str">
        <f ca="1">IFERROR(
   IF(
      TODAY() - _xlfn.XLOOKUP(C2957, Historico_de_ventas!F:F, Historico_de_ventas!C:C, "") &lt;= 90,
      "activo",
      "inactivo"
   ),
   "Nuevo Cliente"
)</f>
        <v>inactivo</v>
      </c>
    </row>
    <row r="2958" spans="1:7" ht="28.8" hidden="1" x14ac:dyDescent="0.3">
      <c r="A2958" s="13" t="s">
        <v>87</v>
      </c>
      <c r="B2958" s="13" t="s">
        <v>6936</v>
      </c>
      <c r="C2958" s="13" t="s">
        <v>6935</v>
      </c>
      <c r="D2958" s="13" t="s">
        <v>10372</v>
      </c>
      <c r="E2958" s="13"/>
      <c r="F2958" s="13"/>
      <c r="G2958" t="str">
        <f ca="1">IFERROR(
   IF(
      TODAY() - _xlfn.XLOOKUP(C2958, Historico_de_ventas!F:F, Historico_de_ventas!C:C, "") &lt;= 90,
      "activo",
      "inactivo"
   ),
   "Nuevo Cliente"
)</f>
        <v>Nuevo Cliente</v>
      </c>
    </row>
    <row r="2959" spans="1:7" ht="28.8" hidden="1" x14ac:dyDescent="0.3">
      <c r="A2959" s="13" t="s">
        <v>56</v>
      </c>
      <c r="B2959" s="13" t="s">
        <v>10878</v>
      </c>
      <c r="C2959" s="13" t="s">
        <v>8887</v>
      </c>
      <c r="D2959" s="13" t="s">
        <v>10372</v>
      </c>
      <c r="E2959" s="13"/>
      <c r="F2959" s="13"/>
      <c r="G2959" t="str">
        <f ca="1">IFERROR(
   IF(
      TODAY() - _xlfn.XLOOKUP(C2959, Historico_de_ventas!F:F, Historico_de_ventas!C:C, "") &lt;= 90,
      "activo",
      "inactivo"
   ),
   "Nuevo Cliente"
)</f>
        <v>inactivo</v>
      </c>
    </row>
    <row r="2960" spans="1:7" hidden="1" x14ac:dyDescent="0.3">
      <c r="A2960" s="13" t="s">
        <v>27</v>
      </c>
      <c r="B2960" s="13" t="s">
        <v>8075</v>
      </c>
      <c r="C2960" s="13" t="s">
        <v>3181</v>
      </c>
      <c r="D2960" s="13" t="s">
        <v>10372</v>
      </c>
      <c r="E2960" s="13"/>
      <c r="F2960" s="13"/>
      <c r="G2960" t="str">
        <f ca="1">IFERROR(
   IF(
      TODAY() - _xlfn.XLOOKUP(C2960, Historico_de_ventas!F:F, Historico_de_ventas!C:C, "") &lt;= 90,
      "activo",
      "inactivo"
   ),
   "Nuevo Cliente"
)</f>
        <v>Nuevo Cliente</v>
      </c>
    </row>
    <row r="2961" spans="1:7" hidden="1" x14ac:dyDescent="0.3">
      <c r="A2961" s="13"/>
      <c r="B2961" s="13"/>
      <c r="C2961" s="13" t="s">
        <v>13713</v>
      </c>
      <c r="D2961" s="13"/>
      <c r="E2961" s="13"/>
      <c r="F2961" s="13"/>
      <c r="G2961" t="str">
        <f ca="1">IFERROR(
   IF(
      TODAY() - _xlfn.XLOOKUP(C2961, Historico_de_ventas!F:F, Historico_de_ventas!C:C, "") &lt;= 90,
      "activo",
      "inactivo"
   ),
   "Nuevo Cliente"
)</f>
        <v>Nuevo Cliente</v>
      </c>
    </row>
    <row r="2962" spans="1:7" ht="43.2" hidden="1" x14ac:dyDescent="0.3">
      <c r="A2962" s="13" t="s">
        <v>127</v>
      </c>
      <c r="B2962" s="13" t="s">
        <v>13714</v>
      </c>
      <c r="C2962" s="13" t="s">
        <v>13715</v>
      </c>
      <c r="D2962" s="13" t="s">
        <v>10372</v>
      </c>
      <c r="E2962" s="13" t="s">
        <v>13063</v>
      </c>
      <c r="F2962" s="13"/>
      <c r="G2962" t="str">
        <f ca="1">IFERROR(
   IF(
      TODAY() - _xlfn.XLOOKUP(C2962, Historico_de_ventas!F:F, Historico_de_ventas!C:C, "") &lt;= 90,
      "activo",
      "inactivo"
   ),
   "Nuevo Cliente"
)</f>
        <v>inactivo</v>
      </c>
    </row>
    <row r="2963" spans="1:7" hidden="1" x14ac:dyDescent="0.3">
      <c r="A2963" s="13"/>
      <c r="B2963" s="13"/>
      <c r="C2963" s="13" t="s">
        <v>8888</v>
      </c>
      <c r="D2963" s="13"/>
      <c r="E2963" s="13"/>
      <c r="F2963" s="13"/>
      <c r="G2963" t="str">
        <f ca="1">IFERROR(
   IF(
      TODAY() - _xlfn.XLOOKUP(C2963, Historico_de_ventas!F:F, Historico_de_ventas!C:C, "") &lt;= 90,
      "activo",
      "inactivo"
   ),
   "Nuevo Cliente"
)</f>
        <v>Nuevo Cliente</v>
      </c>
    </row>
    <row r="2964" spans="1:7" hidden="1" x14ac:dyDescent="0.3">
      <c r="A2964" s="13"/>
      <c r="B2964" s="13" t="s">
        <v>10866</v>
      </c>
      <c r="C2964" s="13" t="s">
        <v>8888</v>
      </c>
      <c r="D2964" s="13" t="s">
        <v>10372</v>
      </c>
      <c r="E2964" s="13"/>
      <c r="F2964" s="13"/>
      <c r="G2964" t="str">
        <f ca="1">IFERROR(
   IF(
      TODAY() - _xlfn.XLOOKUP(C2964, Historico_de_ventas!F:F, Historico_de_ventas!C:C, "") &lt;= 90,
      "activo",
      "inactivo"
   ),
   "Nuevo Cliente"
)</f>
        <v>Nuevo Cliente</v>
      </c>
    </row>
    <row r="2965" spans="1:7" hidden="1" x14ac:dyDescent="0.3">
      <c r="A2965" s="13" t="s">
        <v>272</v>
      </c>
      <c r="B2965" s="13" t="s">
        <v>10867</v>
      </c>
      <c r="C2965" s="13" t="s">
        <v>8889</v>
      </c>
      <c r="D2965" s="13" t="s">
        <v>10372</v>
      </c>
      <c r="E2965" s="13"/>
      <c r="F2965" s="13"/>
      <c r="G2965" t="str">
        <f ca="1">IFERROR(
   IF(
      TODAY() - _xlfn.XLOOKUP(C2965, Historico_de_ventas!F:F, Historico_de_ventas!C:C, "") &lt;= 90,
      "activo",
      "inactivo"
   ),
   "Nuevo Cliente"
)</f>
        <v>Nuevo Cliente</v>
      </c>
    </row>
    <row r="2966" spans="1:7" hidden="1" x14ac:dyDescent="0.3">
      <c r="A2966" s="13" t="s">
        <v>6</v>
      </c>
      <c r="B2966" s="13"/>
      <c r="C2966" s="13" t="s">
        <v>5675</v>
      </c>
      <c r="D2966" s="13" t="s">
        <v>10372</v>
      </c>
      <c r="E2966" s="13"/>
      <c r="F2966" s="13"/>
      <c r="G2966" t="str">
        <f ca="1">IFERROR(
   IF(
      TODAY() - _xlfn.XLOOKUP(C2966, Historico_de_ventas!F:F, Historico_de_ventas!C:C, "") &lt;= 90,
      "activo",
      "inactivo"
   ),
   "Nuevo Cliente"
)</f>
        <v>Nuevo Cliente</v>
      </c>
    </row>
    <row r="2967" spans="1:7" hidden="1" x14ac:dyDescent="0.3">
      <c r="A2967" s="13" t="s">
        <v>69</v>
      </c>
      <c r="B2967" s="13" t="s">
        <v>377</v>
      </c>
      <c r="C2967" s="13" t="s">
        <v>376</v>
      </c>
      <c r="D2967" s="13" t="s">
        <v>10372</v>
      </c>
      <c r="E2967" s="13"/>
      <c r="F2967" s="13"/>
      <c r="G2967" t="str">
        <f ca="1">IFERROR(
   IF(
      TODAY() - _xlfn.XLOOKUP(C2967, Historico_de_ventas!F:F, Historico_de_ventas!C:C, "") &lt;= 90,
      "activo",
      "inactivo"
   ),
   "Nuevo Cliente"
)</f>
        <v>Nuevo Cliente</v>
      </c>
    </row>
    <row r="2968" spans="1:7" ht="28.8" hidden="1" x14ac:dyDescent="0.3">
      <c r="A2968" s="13" t="s">
        <v>3678</v>
      </c>
      <c r="B2968" s="13"/>
      <c r="C2968" s="13" t="s">
        <v>6905</v>
      </c>
      <c r="D2968" s="13" t="s">
        <v>10372</v>
      </c>
      <c r="E2968" s="13"/>
      <c r="F2968" s="13"/>
      <c r="G2968" t="str">
        <f ca="1">IFERROR(
   IF(
      TODAY() - _xlfn.XLOOKUP(C2968, Historico_de_ventas!F:F, Historico_de_ventas!C:C, "") &lt;= 90,
      "activo",
      "inactivo"
   ),
   "Nuevo Cliente"
)</f>
        <v>Nuevo Cliente</v>
      </c>
    </row>
    <row r="2969" spans="1:7" hidden="1" x14ac:dyDescent="0.3">
      <c r="A2969" s="13" t="s">
        <v>2456</v>
      </c>
      <c r="B2969" s="13" t="s">
        <v>10879</v>
      </c>
      <c r="C2969" s="13" t="s">
        <v>8890</v>
      </c>
      <c r="D2969" s="13" t="s">
        <v>10372</v>
      </c>
      <c r="E2969" s="13"/>
      <c r="F2969" s="13"/>
      <c r="G2969" t="str">
        <f ca="1">IFERROR(
   IF(
      TODAY() - _xlfn.XLOOKUP(C2969, Historico_de_ventas!F:F, Historico_de_ventas!C:C, "") &lt;= 90,
      "activo",
      "inactivo"
   ),
   "Nuevo Cliente"
)</f>
        <v>Nuevo Cliente</v>
      </c>
    </row>
    <row r="2970" spans="1:7" hidden="1" x14ac:dyDescent="0.3">
      <c r="A2970" s="13" t="s">
        <v>1451</v>
      </c>
      <c r="B2970" s="13" t="s">
        <v>10868</v>
      </c>
      <c r="C2970" s="13" t="s">
        <v>8891</v>
      </c>
      <c r="D2970" s="13" t="s">
        <v>10372</v>
      </c>
      <c r="E2970" s="13"/>
      <c r="F2970" s="13"/>
      <c r="G2970" t="str">
        <f ca="1">IFERROR(
   IF(
      TODAY() - _xlfn.XLOOKUP(C2970, Historico_de_ventas!F:F, Historico_de_ventas!C:C, "") &lt;= 90,
      "activo",
      "inactivo"
   ),
   "Nuevo Cliente"
)</f>
        <v>Nuevo Cliente</v>
      </c>
    </row>
    <row r="2971" spans="1:7" ht="28.8" hidden="1" x14ac:dyDescent="0.3">
      <c r="A2971" s="13" t="s">
        <v>4636</v>
      </c>
      <c r="B2971" s="13" t="s">
        <v>2898</v>
      </c>
      <c r="C2971" s="13" t="s">
        <v>4635</v>
      </c>
      <c r="D2971" s="13" t="s">
        <v>10372</v>
      </c>
      <c r="E2971" s="13"/>
      <c r="F2971" s="13"/>
      <c r="G2971" t="str">
        <f ca="1">IFERROR(
   IF(
      TODAY() - _xlfn.XLOOKUP(C2971, Historico_de_ventas!F:F, Historico_de_ventas!C:C, "") &lt;= 90,
      "activo",
      "inactivo"
   ),
   "Nuevo Cliente"
)</f>
        <v>Nuevo Cliente</v>
      </c>
    </row>
    <row r="2972" spans="1:7" hidden="1" x14ac:dyDescent="0.3">
      <c r="A2972" s="13"/>
      <c r="B2972" s="13" t="s">
        <v>10870</v>
      </c>
      <c r="C2972" s="13" t="s">
        <v>4794</v>
      </c>
      <c r="D2972" s="13" t="s">
        <v>10372</v>
      </c>
      <c r="E2972" s="13"/>
      <c r="F2972" s="13"/>
      <c r="G2972" t="str">
        <f ca="1">IFERROR(
   IF(
      TODAY() - _xlfn.XLOOKUP(C2972, Historico_de_ventas!F:F, Historico_de_ventas!C:C, "") &lt;= 90,
      "activo",
      "inactivo"
   ),
   "Nuevo Cliente"
)</f>
        <v>Nuevo Cliente</v>
      </c>
    </row>
    <row r="2973" spans="1:7" hidden="1" x14ac:dyDescent="0.3">
      <c r="A2973" s="13" t="s">
        <v>115</v>
      </c>
      <c r="B2973" s="13" t="s">
        <v>10880</v>
      </c>
      <c r="C2973" s="13" t="s">
        <v>8892</v>
      </c>
      <c r="D2973" s="13" t="s">
        <v>10372</v>
      </c>
      <c r="E2973" s="13"/>
      <c r="F2973" s="13"/>
      <c r="G2973" t="str">
        <f ca="1">IFERROR(
   IF(
      TODAY() - _xlfn.XLOOKUP(C2973, Historico_de_ventas!F:F, Historico_de_ventas!C:C, "") &lt;= 90,
      "activo",
      "inactivo"
   ),
   "Nuevo Cliente"
)</f>
        <v>activo</v>
      </c>
    </row>
    <row r="2974" spans="1:7" hidden="1" x14ac:dyDescent="0.3">
      <c r="A2974" s="13"/>
      <c r="B2974" s="13"/>
      <c r="C2974" s="13" t="s">
        <v>4555</v>
      </c>
      <c r="D2974" s="13" t="s">
        <v>10372</v>
      </c>
      <c r="E2974" s="13"/>
      <c r="F2974" s="13"/>
      <c r="G2974" t="str">
        <f ca="1">IFERROR(
   IF(
      TODAY() - _xlfn.XLOOKUP(C2974, Historico_de_ventas!F:F, Historico_de_ventas!C:C, "") &lt;= 90,
      "activo",
      "inactivo"
   ),
   "Nuevo Cliente"
)</f>
        <v>Nuevo Cliente</v>
      </c>
    </row>
    <row r="2975" spans="1:7" ht="28.8" hidden="1" x14ac:dyDescent="0.3">
      <c r="A2975" s="13"/>
      <c r="B2975" s="13" t="s">
        <v>10881</v>
      </c>
      <c r="C2975" s="13" t="s">
        <v>1788</v>
      </c>
      <c r="D2975" s="13" t="s">
        <v>10372</v>
      </c>
      <c r="E2975" s="13"/>
      <c r="F2975" s="13"/>
      <c r="G2975" t="str">
        <f ca="1">IFERROR(
   IF(
      TODAY() - _xlfn.XLOOKUP(C2975, Historico_de_ventas!F:F, Historico_de_ventas!C:C, "") &lt;= 90,
      "activo",
      "inactivo"
   ),
   "Nuevo Cliente"
)</f>
        <v>Nuevo Cliente</v>
      </c>
    </row>
    <row r="2976" spans="1:7" hidden="1" x14ac:dyDescent="0.3">
      <c r="A2976" s="13"/>
      <c r="B2976" s="13"/>
      <c r="C2976" s="13" t="s">
        <v>5572</v>
      </c>
      <c r="D2976" s="13" t="s">
        <v>10372</v>
      </c>
      <c r="E2976" s="13"/>
      <c r="F2976" s="13"/>
      <c r="G2976" t="str">
        <f ca="1">IFERROR(
   IF(
      TODAY() - _xlfn.XLOOKUP(C2976, Historico_de_ventas!F:F, Historico_de_ventas!C:C, "") &lt;= 90,
      "activo",
      "inactivo"
   ),
   "Nuevo Cliente"
)</f>
        <v>Nuevo Cliente</v>
      </c>
    </row>
    <row r="2977" spans="1:7" hidden="1" x14ac:dyDescent="0.3">
      <c r="A2977" s="13" t="s">
        <v>27</v>
      </c>
      <c r="B2977" s="13" t="s">
        <v>3998</v>
      </c>
      <c r="C2977" s="13" t="s">
        <v>3997</v>
      </c>
      <c r="D2977" s="13" t="s">
        <v>10372</v>
      </c>
      <c r="E2977" s="13"/>
      <c r="F2977" s="13"/>
      <c r="G2977" t="str">
        <f ca="1">IFERROR(
   IF(
      TODAY() - _xlfn.XLOOKUP(C2977, Historico_de_ventas!F:F, Historico_de_ventas!C:C, "") &lt;= 90,
      "activo",
      "inactivo"
   ),
   "Nuevo Cliente"
)</f>
        <v>Nuevo Cliente</v>
      </c>
    </row>
    <row r="2978" spans="1:7" hidden="1" x14ac:dyDescent="0.3">
      <c r="A2978" s="13" t="s">
        <v>127</v>
      </c>
      <c r="B2978" s="13"/>
      <c r="C2978" s="13" t="s">
        <v>4570</v>
      </c>
      <c r="D2978" s="13" t="s">
        <v>10372</v>
      </c>
      <c r="E2978" s="13"/>
      <c r="F2978" s="13"/>
      <c r="G2978" t="str">
        <f ca="1">IFERROR(
   IF(
      TODAY() - _xlfn.XLOOKUP(C2978, Historico_de_ventas!F:F, Historico_de_ventas!C:C, "") &lt;= 90,
      "activo",
      "inactivo"
   ),
   "Nuevo Cliente"
)</f>
        <v>Nuevo Cliente</v>
      </c>
    </row>
    <row r="2979" spans="1:7" hidden="1" x14ac:dyDescent="0.3">
      <c r="A2979" s="13" t="s">
        <v>49</v>
      </c>
      <c r="B2979" s="13" t="s">
        <v>3210</v>
      </c>
      <c r="C2979" s="13" t="s">
        <v>8893</v>
      </c>
      <c r="D2979" s="13" t="s">
        <v>10372</v>
      </c>
      <c r="E2979" s="13"/>
      <c r="F2979" s="13"/>
      <c r="G2979" t="str">
        <f ca="1">IFERROR(
   IF(
      TODAY() - _xlfn.XLOOKUP(C2979, Historico_de_ventas!F:F, Historico_de_ventas!C:C, "") &lt;= 90,
      "activo",
      "inactivo"
   ),
   "Nuevo Cliente"
)</f>
        <v>activo</v>
      </c>
    </row>
    <row r="2980" spans="1:7" hidden="1" x14ac:dyDescent="0.3">
      <c r="A2980" s="13" t="s">
        <v>1151</v>
      </c>
      <c r="B2980" s="13" t="s">
        <v>10882</v>
      </c>
      <c r="C2980" s="13" t="s">
        <v>8894</v>
      </c>
      <c r="D2980" s="13" t="s">
        <v>10372</v>
      </c>
      <c r="E2980" s="13"/>
      <c r="F2980" s="13"/>
      <c r="G2980" t="str">
        <f ca="1">IFERROR(
   IF(
      TODAY() - _xlfn.XLOOKUP(C2980, Historico_de_ventas!F:F, Historico_de_ventas!C:C, "") &lt;= 90,
      "activo",
      "inactivo"
   ),
   "Nuevo Cliente"
)</f>
        <v>inactivo</v>
      </c>
    </row>
    <row r="2981" spans="1:7" hidden="1" x14ac:dyDescent="0.3">
      <c r="A2981" s="13" t="s">
        <v>121</v>
      </c>
      <c r="B2981" s="13"/>
      <c r="C2981" s="13" t="s">
        <v>8895</v>
      </c>
      <c r="D2981" s="13" t="s">
        <v>10372</v>
      </c>
      <c r="E2981" s="13"/>
      <c r="F2981" s="13"/>
      <c r="G2981" t="str">
        <f ca="1">IFERROR(
   IF(
      TODAY() - _xlfn.XLOOKUP(C2981, Historico_de_ventas!F:F, Historico_de_ventas!C:C, "") &lt;= 90,
      "activo",
      "inactivo"
   ),
   "Nuevo Cliente"
)</f>
        <v>Nuevo Cliente</v>
      </c>
    </row>
    <row r="2982" spans="1:7" hidden="1" x14ac:dyDescent="0.3">
      <c r="A2982" s="13"/>
      <c r="B2982" s="13"/>
      <c r="C2982" s="13" t="s">
        <v>8896</v>
      </c>
      <c r="D2982" s="13"/>
      <c r="E2982" s="13"/>
      <c r="F2982" s="13"/>
      <c r="G2982" t="str">
        <f ca="1">IFERROR(
   IF(
      TODAY() - _xlfn.XLOOKUP(C2982, Historico_de_ventas!F:F, Historico_de_ventas!C:C, "") &lt;= 90,
      "activo",
      "inactivo"
   ),
   "Nuevo Cliente"
)</f>
        <v>Nuevo Cliente</v>
      </c>
    </row>
    <row r="2983" spans="1:7" hidden="1" x14ac:dyDescent="0.3">
      <c r="A2983" s="13" t="s">
        <v>49</v>
      </c>
      <c r="B2983" s="13" t="s">
        <v>10872</v>
      </c>
      <c r="C2983" s="13" t="s">
        <v>8896</v>
      </c>
      <c r="D2983" s="13" t="s">
        <v>10372</v>
      </c>
      <c r="E2983" s="13"/>
      <c r="F2983" s="13"/>
      <c r="G2983" t="str">
        <f ca="1">IFERROR(
   IF(
      TODAY() - _xlfn.XLOOKUP(C2983, Historico_de_ventas!F:F, Historico_de_ventas!C:C, "") &lt;= 90,
      "activo",
      "inactivo"
   ),
   "Nuevo Cliente"
)</f>
        <v>Nuevo Cliente</v>
      </c>
    </row>
    <row r="2984" spans="1:7" hidden="1" x14ac:dyDescent="0.3">
      <c r="A2984" s="13"/>
      <c r="B2984" s="13"/>
      <c r="C2984" s="13" t="s">
        <v>6309</v>
      </c>
      <c r="D2984" s="13" t="s">
        <v>10372</v>
      </c>
      <c r="E2984" s="13"/>
      <c r="F2984" s="13"/>
      <c r="G2984" t="str">
        <f ca="1">IFERROR(
   IF(
      TODAY() - _xlfn.XLOOKUP(C2984, Historico_de_ventas!F:F, Historico_de_ventas!C:C, "") &lt;= 90,
      "activo",
      "inactivo"
   ),
   "Nuevo Cliente"
)</f>
        <v>Nuevo Cliente</v>
      </c>
    </row>
    <row r="2985" spans="1:7" ht="28.8" hidden="1" x14ac:dyDescent="0.3">
      <c r="A2985" s="13" t="s">
        <v>2346</v>
      </c>
      <c r="B2985" s="13" t="s">
        <v>3140</v>
      </c>
      <c r="C2985" s="13" t="s">
        <v>3139</v>
      </c>
      <c r="D2985" s="13" t="s">
        <v>10372</v>
      </c>
      <c r="E2985" s="13"/>
      <c r="F2985" s="13"/>
      <c r="G2985" t="str">
        <f ca="1">IFERROR(
   IF(
      TODAY() - _xlfn.XLOOKUP(C2985, Historico_de_ventas!F:F, Historico_de_ventas!C:C, "") &lt;= 90,
      "activo",
      "inactivo"
   ),
   "Nuevo Cliente"
)</f>
        <v>Nuevo Cliente</v>
      </c>
    </row>
    <row r="2986" spans="1:7" ht="28.8" hidden="1" x14ac:dyDescent="0.3">
      <c r="A2986" s="13" t="s">
        <v>184</v>
      </c>
      <c r="B2986" s="13" t="s">
        <v>5997</v>
      </c>
      <c r="C2986" s="13" t="s">
        <v>5996</v>
      </c>
      <c r="D2986" s="13" t="s">
        <v>10372</v>
      </c>
      <c r="E2986" s="13"/>
      <c r="F2986" s="13"/>
      <c r="G2986" t="str">
        <f ca="1">IFERROR(
   IF(
      TODAY() - _xlfn.XLOOKUP(C2986, Historico_de_ventas!F:F, Historico_de_ventas!C:C, "") &lt;= 90,
      "activo",
      "inactivo"
   ),
   "Nuevo Cliente"
)</f>
        <v>Nuevo Cliente</v>
      </c>
    </row>
    <row r="2987" spans="1:7" ht="28.8" hidden="1" x14ac:dyDescent="0.3">
      <c r="A2987" s="13" t="s">
        <v>144</v>
      </c>
      <c r="B2987" s="13" t="s">
        <v>4553</v>
      </c>
      <c r="C2987" s="13" t="s">
        <v>4552</v>
      </c>
      <c r="D2987" s="13" t="s">
        <v>10372</v>
      </c>
      <c r="E2987" s="13"/>
      <c r="F2987" s="13"/>
      <c r="G2987" t="str">
        <f ca="1">IFERROR(
   IF(
      TODAY() - _xlfn.XLOOKUP(C2987, Historico_de_ventas!F:F, Historico_de_ventas!C:C, "") &lt;= 90,
      "activo",
      "inactivo"
   ),
   "Nuevo Cliente"
)</f>
        <v>Nuevo Cliente</v>
      </c>
    </row>
    <row r="2988" spans="1:7" hidden="1" x14ac:dyDescent="0.3">
      <c r="A2988" s="13" t="s">
        <v>49</v>
      </c>
      <c r="B2988" s="13" t="s">
        <v>4710</v>
      </c>
      <c r="C2988" s="13" t="s">
        <v>3926</v>
      </c>
      <c r="D2988" s="13" t="s">
        <v>10372</v>
      </c>
      <c r="E2988" s="13"/>
      <c r="F2988" s="13"/>
      <c r="G2988" t="str">
        <f ca="1">IFERROR(
   IF(
      TODAY() - _xlfn.XLOOKUP(C2988, Historico_de_ventas!F:F, Historico_de_ventas!C:C, "") &lt;= 90,
      "activo",
      "inactivo"
   ),
   "Nuevo Cliente"
)</f>
        <v>Nuevo Cliente</v>
      </c>
    </row>
    <row r="2989" spans="1:7" ht="28.8" hidden="1" x14ac:dyDescent="0.3">
      <c r="A2989" s="13"/>
      <c r="B2989" s="13" t="s">
        <v>13716</v>
      </c>
      <c r="C2989" s="13" t="s">
        <v>13717</v>
      </c>
      <c r="D2989" s="13" t="s">
        <v>10372</v>
      </c>
      <c r="E2989" s="13" t="s">
        <v>13430</v>
      </c>
      <c r="F2989" s="13"/>
      <c r="G2989" t="str">
        <f ca="1">IFERROR(
   IF(
      TODAY() - _xlfn.XLOOKUP(C2989, Historico_de_ventas!F:F, Historico_de_ventas!C:C, "") &lt;= 90,
      "activo",
      "inactivo"
   ),
   "Nuevo Cliente"
)</f>
        <v>Nuevo Cliente</v>
      </c>
    </row>
    <row r="2990" spans="1:7" hidden="1" x14ac:dyDescent="0.3">
      <c r="A2990" s="13"/>
      <c r="B2990" s="13"/>
      <c r="C2990" s="13" t="s">
        <v>13718</v>
      </c>
      <c r="D2990" s="13"/>
      <c r="E2990" s="13"/>
      <c r="F2990" s="13"/>
      <c r="G2990" t="str">
        <f ca="1">IFERROR(
   IF(
      TODAY() - _xlfn.XLOOKUP(C2990, Historico_de_ventas!F:F, Historico_de_ventas!C:C, "") &lt;= 90,
      "activo",
      "inactivo"
   ),
   "Nuevo Cliente"
)</f>
        <v>Nuevo Cliente</v>
      </c>
    </row>
    <row r="2991" spans="1:7" hidden="1" x14ac:dyDescent="0.3">
      <c r="A2991" s="13" t="s">
        <v>416</v>
      </c>
      <c r="B2991" s="13"/>
      <c r="C2991" s="13" t="s">
        <v>6978</v>
      </c>
      <c r="D2991" s="13" t="s">
        <v>10372</v>
      </c>
      <c r="E2991" s="13"/>
      <c r="F2991" s="13"/>
      <c r="G2991" t="str">
        <f ca="1">IFERROR(
   IF(
      TODAY() - _xlfn.XLOOKUP(C2991, Historico_de_ventas!F:F, Historico_de_ventas!C:C, "") &lt;= 90,
      "activo",
      "inactivo"
   ),
   "Nuevo Cliente"
)</f>
        <v>Nuevo Cliente</v>
      </c>
    </row>
    <row r="2992" spans="1:7" ht="28.8" hidden="1" x14ac:dyDescent="0.3">
      <c r="A2992" s="13" t="s">
        <v>69</v>
      </c>
      <c r="B2992" s="13" t="s">
        <v>10883</v>
      </c>
      <c r="C2992" s="13" t="s">
        <v>8897</v>
      </c>
      <c r="D2992" s="13" t="s">
        <v>10372</v>
      </c>
      <c r="E2992" s="13"/>
      <c r="F2992" s="13"/>
      <c r="G2992" t="str">
        <f ca="1">IFERROR(
   IF(
      TODAY() - _xlfn.XLOOKUP(C2992, Historico_de_ventas!F:F, Historico_de_ventas!C:C, "") &lt;= 90,
      "activo",
      "inactivo"
   ),
   "Nuevo Cliente"
)</f>
        <v>Nuevo Cliente</v>
      </c>
    </row>
    <row r="2993" spans="1:7" hidden="1" x14ac:dyDescent="0.3">
      <c r="A2993" s="13" t="s">
        <v>49</v>
      </c>
      <c r="B2993" s="13" t="s">
        <v>6973</v>
      </c>
      <c r="C2993" s="13" t="s">
        <v>6972</v>
      </c>
      <c r="D2993" s="13" t="s">
        <v>10372</v>
      </c>
      <c r="E2993" s="13"/>
      <c r="F2993" s="13"/>
      <c r="G2993" t="str">
        <f ca="1">IFERROR(
   IF(
      TODAY() - _xlfn.XLOOKUP(C2993, Historico_de_ventas!F:F, Historico_de_ventas!C:C, "") &lt;= 90,
      "activo",
      "inactivo"
   ),
   "Nuevo Cliente"
)</f>
        <v>Nuevo Cliente</v>
      </c>
    </row>
    <row r="2994" spans="1:7" hidden="1" x14ac:dyDescent="0.3">
      <c r="A2994" s="13" t="s">
        <v>31</v>
      </c>
      <c r="B2994" s="13"/>
      <c r="C2994" s="13" t="s">
        <v>2560</v>
      </c>
      <c r="D2994" s="13" t="s">
        <v>10372</v>
      </c>
      <c r="E2994" s="13"/>
      <c r="F2994" s="13"/>
      <c r="G2994" t="str">
        <f ca="1">IFERROR(
   IF(
      TODAY() - _xlfn.XLOOKUP(C2994, Historico_de_ventas!F:F, Historico_de_ventas!C:C, "") &lt;= 90,
      "activo",
      "inactivo"
   ),
   "Nuevo Cliente"
)</f>
        <v>Nuevo Cliente</v>
      </c>
    </row>
    <row r="2995" spans="1:7" hidden="1" x14ac:dyDescent="0.3">
      <c r="A2995" s="13" t="s">
        <v>327</v>
      </c>
      <c r="B2995" s="13" t="s">
        <v>8074</v>
      </c>
      <c r="C2995" s="13" t="s">
        <v>8073</v>
      </c>
      <c r="D2995" s="13" t="s">
        <v>10372</v>
      </c>
      <c r="E2995" s="13"/>
      <c r="F2995" s="13"/>
      <c r="G2995" t="str">
        <f ca="1">IFERROR(
   IF(
      TODAY() - _xlfn.XLOOKUP(C2995, Historico_de_ventas!F:F, Historico_de_ventas!C:C, "") &lt;= 90,
      "activo",
      "inactivo"
   ),
   "Nuevo Cliente"
)</f>
        <v>Nuevo Cliente</v>
      </c>
    </row>
    <row r="2996" spans="1:7" ht="28.8" hidden="1" x14ac:dyDescent="0.3">
      <c r="A2996" s="13"/>
      <c r="B2996" s="13"/>
      <c r="C2996" s="13" t="s">
        <v>13719</v>
      </c>
      <c r="D2996" s="13"/>
      <c r="E2996" s="13"/>
      <c r="F2996" s="13"/>
      <c r="G2996" t="str">
        <f ca="1">IFERROR(
   IF(
      TODAY() - _xlfn.XLOOKUP(C2996, Historico_de_ventas!F:F, Historico_de_ventas!C:C, "") &lt;= 90,
      "activo",
      "inactivo"
   ),
   "Nuevo Cliente"
)</f>
        <v>Nuevo Cliente</v>
      </c>
    </row>
    <row r="2997" spans="1:7" ht="28.8" hidden="1" x14ac:dyDescent="0.3">
      <c r="A2997" s="13"/>
      <c r="B2997" s="13" t="s">
        <v>13720</v>
      </c>
      <c r="C2997" s="13" t="s">
        <v>13721</v>
      </c>
      <c r="D2997" s="13" t="s">
        <v>10372</v>
      </c>
      <c r="E2997" s="13"/>
      <c r="F2997" s="13"/>
      <c r="G2997" t="str">
        <f ca="1">IFERROR(
   IF(
      TODAY() - _xlfn.XLOOKUP(C2997, Historico_de_ventas!F:F, Historico_de_ventas!C:C, "") &lt;= 90,
      "activo",
      "inactivo"
   ),
   "Nuevo Cliente"
)</f>
        <v>inactivo</v>
      </c>
    </row>
    <row r="2998" spans="1:7" hidden="1" x14ac:dyDescent="0.3">
      <c r="A2998" s="13" t="s">
        <v>49</v>
      </c>
      <c r="B2998" s="13" t="s">
        <v>10884</v>
      </c>
      <c r="C2998" s="13" t="s">
        <v>8071</v>
      </c>
      <c r="D2998" s="13" t="s">
        <v>10372</v>
      </c>
      <c r="E2998" s="13"/>
      <c r="F2998" s="13"/>
      <c r="G2998" t="str">
        <f ca="1">IFERROR(
   IF(
      TODAY() - _xlfn.XLOOKUP(C2998, Historico_de_ventas!F:F, Historico_de_ventas!C:C, "") &lt;= 90,
      "activo",
      "inactivo"
   ),
   "Nuevo Cliente"
)</f>
        <v>Nuevo Cliente</v>
      </c>
    </row>
    <row r="2999" spans="1:7" hidden="1" x14ac:dyDescent="0.3">
      <c r="A2999" s="13" t="s">
        <v>336</v>
      </c>
      <c r="B2999" s="13" t="s">
        <v>10885</v>
      </c>
      <c r="C2999" s="13" t="s">
        <v>8898</v>
      </c>
      <c r="D2999" s="13" t="s">
        <v>10372</v>
      </c>
      <c r="E2999" s="13"/>
      <c r="F2999" s="13"/>
      <c r="G2999" t="str">
        <f ca="1">IFERROR(
   IF(
      TODAY() - _xlfn.XLOOKUP(C2999, Historico_de_ventas!F:F, Historico_de_ventas!C:C, "") &lt;= 90,
      "activo",
      "inactivo"
   ),
   "Nuevo Cliente"
)</f>
        <v>inactivo</v>
      </c>
    </row>
    <row r="3000" spans="1:7" ht="28.8" hidden="1" x14ac:dyDescent="0.3">
      <c r="A3000" s="13"/>
      <c r="B3000" s="13" t="s">
        <v>4086</v>
      </c>
      <c r="C3000" s="13" t="s">
        <v>8899</v>
      </c>
      <c r="D3000" s="13" t="s">
        <v>10372</v>
      </c>
      <c r="E3000" s="13"/>
      <c r="F3000" s="13"/>
      <c r="G3000" t="str">
        <f ca="1">IFERROR(
   IF(
      TODAY() - _xlfn.XLOOKUP(C3000, Historico_de_ventas!F:F, Historico_de_ventas!C:C, "") &lt;= 90,
      "activo",
      "inactivo"
   ),
   "Nuevo Cliente"
)</f>
        <v>Nuevo Cliente</v>
      </c>
    </row>
    <row r="3001" spans="1:7" ht="28.8" hidden="1" x14ac:dyDescent="0.3">
      <c r="A3001" s="13" t="s">
        <v>5</v>
      </c>
      <c r="B3001" s="13" t="s">
        <v>331</v>
      </c>
      <c r="C3001" s="13" t="s">
        <v>1237</v>
      </c>
      <c r="D3001" s="13" t="s">
        <v>10372</v>
      </c>
      <c r="E3001" s="13"/>
      <c r="F3001" s="13"/>
      <c r="G3001" t="str">
        <f ca="1">IFERROR(
   IF(
      TODAY() - _xlfn.XLOOKUP(C3001, Historico_de_ventas!F:F, Historico_de_ventas!C:C, "") &lt;= 90,
      "activo",
      "inactivo"
   ),
   "Nuevo Cliente"
)</f>
        <v>Nuevo Cliente</v>
      </c>
    </row>
    <row r="3002" spans="1:7" hidden="1" x14ac:dyDescent="0.3">
      <c r="A3002" s="13" t="s">
        <v>2456</v>
      </c>
      <c r="B3002" s="13" t="s">
        <v>10886</v>
      </c>
      <c r="C3002" s="13" t="s">
        <v>8900</v>
      </c>
      <c r="D3002" s="13" t="s">
        <v>10372</v>
      </c>
      <c r="E3002" s="13"/>
      <c r="F3002" s="13"/>
      <c r="G3002" t="str">
        <f ca="1">IFERROR(
   IF(
      TODAY() - _xlfn.XLOOKUP(C3002, Historico_de_ventas!F:F, Historico_de_ventas!C:C, "") &lt;= 90,
      "activo",
      "inactivo"
   ),
   "Nuevo Cliente"
)</f>
        <v>Nuevo Cliente</v>
      </c>
    </row>
    <row r="3003" spans="1:7" ht="28.8" hidden="1" x14ac:dyDescent="0.3">
      <c r="A3003" s="13" t="s">
        <v>327</v>
      </c>
      <c r="B3003" s="13" t="s">
        <v>4751</v>
      </c>
      <c r="C3003" s="13" t="s">
        <v>4750</v>
      </c>
      <c r="D3003" s="13" t="s">
        <v>10372</v>
      </c>
      <c r="E3003" s="13"/>
      <c r="F3003" s="13"/>
      <c r="G3003" t="str">
        <f ca="1">IFERROR(
   IF(
      TODAY() - _xlfn.XLOOKUP(C3003, Historico_de_ventas!F:F, Historico_de_ventas!C:C, "") &lt;= 90,
      "activo",
      "inactivo"
   ),
   "Nuevo Cliente"
)</f>
        <v>Nuevo Cliente</v>
      </c>
    </row>
    <row r="3004" spans="1:7" ht="28.8" hidden="1" x14ac:dyDescent="0.3">
      <c r="A3004" s="13" t="s">
        <v>2456</v>
      </c>
      <c r="B3004" s="13" t="s">
        <v>10887</v>
      </c>
      <c r="C3004" s="13" t="s">
        <v>8901</v>
      </c>
      <c r="D3004" s="13" t="s">
        <v>10372</v>
      </c>
      <c r="E3004" s="13"/>
      <c r="F3004" s="13"/>
      <c r="G3004" t="str">
        <f ca="1">IFERROR(
   IF(
      TODAY() - _xlfn.XLOOKUP(C3004, Historico_de_ventas!F:F, Historico_de_ventas!C:C, "") &lt;= 90,
      "activo",
      "inactivo"
   ),
   "Nuevo Cliente"
)</f>
        <v>Nuevo Cliente</v>
      </c>
    </row>
    <row r="3005" spans="1:7" hidden="1" x14ac:dyDescent="0.3">
      <c r="A3005" s="13" t="s">
        <v>3252</v>
      </c>
      <c r="B3005" s="13" t="s">
        <v>3251</v>
      </c>
      <c r="C3005" s="13" t="s">
        <v>3250</v>
      </c>
      <c r="D3005" s="13" t="s">
        <v>10372</v>
      </c>
      <c r="E3005" s="13"/>
      <c r="F3005" s="13"/>
      <c r="G3005" t="str">
        <f ca="1">IFERROR(
   IF(
      TODAY() - _xlfn.XLOOKUP(C3005, Historico_de_ventas!F:F, Historico_de_ventas!C:C, "") &lt;= 90,
      "activo",
      "inactivo"
   ),
   "Nuevo Cliente"
)</f>
        <v>Nuevo Cliente</v>
      </c>
    </row>
    <row r="3006" spans="1:7" ht="28.8" hidden="1" x14ac:dyDescent="0.3">
      <c r="A3006" s="13"/>
      <c r="B3006" s="13" t="s">
        <v>13722</v>
      </c>
      <c r="C3006" s="13" t="s">
        <v>13723</v>
      </c>
      <c r="D3006" s="13"/>
      <c r="E3006" s="13"/>
      <c r="F3006" s="13" t="s">
        <v>13724</v>
      </c>
      <c r="G3006" t="str">
        <f ca="1">IFERROR(
   IF(
      TODAY() - _xlfn.XLOOKUP(C3006, Historico_de_ventas!F:F, Historico_de_ventas!C:C, "") &lt;= 90,
      "activo",
      "inactivo"
   ),
   "Nuevo Cliente"
)</f>
        <v>inactivo</v>
      </c>
    </row>
    <row r="3007" spans="1:7" hidden="1" x14ac:dyDescent="0.3">
      <c r="A3007" s="13" t="s">
        <v>6</v>
      </c>
      <c r="B3007" s="13" t="s">
        <v>6936</v>
      </c>
      <c r="C3007" s="13" t="s">
        <v>1254</v>
      </c>
      <c r="D3007" s="13" t="s">
        <v>10372</v>
      </c>
      <c r="E3007" s="13"/>
      <c r="F3007" s="13"/>
      <c r="G3007" t="str">
        <f ca="1">IFERROR(
   IF(
      TODAY() - _xlfn.XLOOKUP(C3007, Historico_de_ventas!F:F, Historico_de_ventas!C:C, "") &lt;= 90,
      "activo",
      "inactivo"
   ),
   "Nuevo Cliente"
)</f>
        <v>Nuevo Cliente</v>
      </c>
    </row>
    <row r="3008" spans="1:7" hidden="1" x14ac:dyDescent="0.3">
      <c r="A3008" s="13" t="s">
        <v>495</v>
      </c>
      <c r="B3008" s="13" t="s">
        <v>5099</v>
      </c>
      <c r="C3008" s="13" t="s">
        <v>5098</v>
      </c>
      <c r="D3008" s="13" t="s">
        <v>10372</v>
      </c>
      <c r="E3008" s="13"/>
      <c r="F3008" s="13"/>
      <c r="G3008" t="str">
        <f ca="1">IFERROR(
   IF(
      TODAY() - _xlfn.XLOOKUP(C3008, Historico_de_ventas!F:F, Historico_de_ventas!C:C, "") &lt;= 90,
      "activo",
      "inactivo"
   ),
   "Nuevo Cliente"
)</f>
        <v>Nuevo Cliente</v>
      </c>
    </row>
    <row r="3009" spans="1:7" hidden="1" x14ac:dyDescent="0.3">
      <c r="A3009" s="13" t="s">
        <v>312</v>
      </c>
      <c r="B3009" s="13" t="s">
        <v>8075</v>
      </c>
      <c r="C3009" s="13" t="s">
        <v>8902</v>
      </c>
      <c r="D3009" s="13" t="s">
        <v>10372</v>
      </c>
      <c r="E3009" s="13"/>
      <c r="F3009" s="13"/>
      <c r="G3009" t="str">
        <f ca="1">IFERROR(
   IF(
      TODAY() - _xlfn.XLOOKUP(C3009, Historico_de_ventas!F:F, Historico_de_ventas!C:C, "") &lt;= 90,
      "activo",
      "inactivo"
   ),
   "Nuevo Cliente"
)</f>
        <v>inactivo</v>
      </c>
    </row>
    <row r="3010" spans="1:7" hidden="1" x14ac:dyDescent="0.3">
      <c r="A3010" s="13" t="s">
        <v>3812</v>
      </c>
      <c r="B3010" s="13" t="s">
        <v>10888</v>
      </c>
      <c r="C3010" s="13" t="s">
        <v>3811</v>
      </c>
      <c r="D3010" s="13" t="s">
        <v>10372</v>
      </c>
      <c r="E3010" s="13"/>
      <c r="F3010" s="13"/>
      <c r="G3010" t="str">
        <f ca="1">IFERROR(
   IF(
      TODAY() - _xlfn.XLOOKUP(C3010, Historico_de_ventas!F:F, Historico_de_ventas!C:C, "") &lt;= 90,
      "activo",
      "inactivo"
   ),
   "Nuevo Cliente"
)</f>
        <v>Nuevo Cliente</v>
      </c>
    </row>
    <row r="3011" spans="1:7" hidden="1" x14ac:dyDescent="0.3">
      <c r="A3011" s="13" t="s">
        <v>6</v>
      </c>
      <c r="B3011" s="13" t="s">
        <v>7354</v>
      </c>
      <c r="C3011" s="13" t="s">
        <v>7353</v>
      </c>
      <c r="D3011" s="13" t="s">
        <v>10372</v>
      </c>
      <c r="E3011" s="13"/>
      <c r="F3011" s="13"/>
      <c r="G3011" t="str">
        <f ca="1">IFERROR(
   IF(
      TODAY() - _xlfn.XLOOKUP(C3011, Historico_de_ventas!F:F, Historico_de_ventas!C:C, "") &lt;= 90,
      "activo",
      "inactivo"
   ),
   "Nuevo Cliente"
)</f>
        <v>Nuevo Cliente</v>
      </c>
    </row>
    <row r="3012" spans="1:7" ht="28.8" hidden="1" x14ac:dyDescent="0.3">
      <c r="A3012" s="13"/>
      <c r="B3012" s="13" t="s">
        <v>13725</v>
      </c>
      <c r="C3012" s="13" t="s">
        <v>13726</v>
      </c>
      <c r="D3012" s="13" t="s">
        <v>10372</v>
      </c>
      <c r="E3012" s="13" t="s">
        <v>13179</v>
      </c>
      <c r="F3012" s="13"/>
      <c r="G3012" t="str">
        <f ca="1">IFERROR(
   IF(
      TODAY() - _xlfn.XLOOKUP(C3012, Historico_de_ventas!F:F, Historico_de_ventas!C:C, "") &lt;= 90,
      "activo",
      "inactivo"
   ),
   "Nuevo Cliente"
)</f>
        <v>Nuevo Cliente</v>
      </c>
    </row>
    <row r="3013" spans="1:7" ht="28.8" hidden="1" x14ac:dyDescent="0.3">
      <c r="A3013" s="13"/>
      <c r="B3013" s="13" t="s">
        <v>10889</v>
      </c>
      <c r="C3013" s="13" t="s">
        <v>8903</v>
      </c>
      <c r="D3013" s="13" t="s">
        <v>10372</v>
      </c>
      <c r="E3013" s="13" t="s">
        <v>13191</v>
      </c>
      <c r="F3013" s="13"/>
      <c r="G3013" t="str">
        <f ca="1">IFERROR(
   IF(
      TODAY() - _xlfn.XLOOKUP(C3013, Historico_de_ventas!F:F, Historico_de_ventas!C:C, "") &lt;= 90,
      "activo",
      "inactivo"
   ),
   "Nuevo Cliente"
)</f>
        <v>Nuevo Cliente</v>
      </c>
    </row>
    <row r="3014" spans="1:7" hidden="1" x14ac:dyDescent="0.3">
      <c r="A3014" s="13" t="s">
        <v>2032</v>
      </c>
      <c r="B3014" s="13"/>
      <c r="C3014" s="13" t="s">
        <v>4301</v>
      </c>
      <c r="D3014" s="13" t="s">
        <v>10372</v>
      </c>
      <c r="E3014" s="13"/>
      <c r="F3014" s="13"/>
      <c r="G3014" t="str">
        <f ca="1">IFERROR(
   IF(
      TODAY() - _xlfn.XLOOKUP(C3014, Historico_de_ventas!F:F, Historico_de_ventas!C:C, "") &lt;= 90,
      "activo",
      "inactivo"
   ),
   "Nuevo Cliente"
)</f>
        <v>Nuevo Cliente</v>
      </c>
    </row>
    <row r="3015" spans="1:7" hidden="1" x14ac:dyDescent="0.3">
      <c r="A3015" s="13"/>
      <c r="B3015" s="13" t="s">
        <v>10890</v>
      </c>
      <c r="C3015" s="13" t="s">
        <v>8904</v>
      </c>
      <c r="D3015" s="13" t="s">
        <v>10372</v>
      </c>
      <c r="E3015" s="13"/>
      <c r="F3015" s="13"/>
      <c r="G3015" t="str">
        <f ca="1">IFERROR(
   IF(
      TODAY() - _xlfn.XLOOKUP(C3015, Historico_de_ventas!F:F, Historico_de_ventas!C:C, "") &lt;= 90,
      "activo",
      "inactivo"
   ),
   "Nuevo Cliente"
)</f>
        <v>inactivo</v>
      </c>
    </row>
    <row r="3016" spans="1:7" ht="28.8" hidden="1" x14ac:dyDescent="0.3">
      <c r="A3016" s="13" t="s">
        <v>305</v>
      </c>
      <c r="B3016" s="13" t="s">
        <v>377</v>
      </c>
      <c r="C3016" s="13" t="s">
        <v>2523</v>
      </c>
      <c r="D3016" s="13" t="s">
        <v>10372</v>
      </c>
      <c r="E3016" s="13"/>
      <c r="F3016" s="13"/>
      <c r="G3016" t="str">
        <f ca="1">IFERROR(
   IF(
      TODAY() - _xlfn.XLOOKUP(C3016, Historico_de_ventas!F:F, Historico_de_ventas!C:C, "") &lt;= 90,
      "activo",
      "inactivo"
   ),
   "Nuevo Cliente"
)</f>
        <v>Nuevo Cliente</v>
      </c>
    </row>
    <row r="3017" spans="1:7" hidden="1" x14ac:dyDescent="0.3">
      <c r="A3017" s="13" t="s">
        <v>2456</v>
      </c>
      <c r="B3017" s="13" t="s">
        <v>10891</v>
      </c>
      <c r="C3017" s="13" t="s">
        <v>6682</v>
      </c>
      <c r="D3017" s="13" t="s">
        <v>10372</v>
      </c>
      <c r="E3017" s="13"/>
      <c r="F3017" s="13"/>
      <c r="G3017" t="str">
        <f ca="1">IFERROR(
   IF(
      TODAY() - _xlfn.XLOOKUP(C3017, Historico_de_ventas!F:F, Historico_de_ventas!C:C, "") &lt;= 90,
      "activo",
      "inactivo"
   ),
   "Nuevo Cliente"
)</f>
        <v>inactivo</v>
      </c>
    </row>
    <row r="3018" spans="1:7" ht="28.8" hidden="1" x14ac:dyDescent="0.3">
      <c r="A3018" s="13" t="s">
        <v>6</v>
      </c>
      <c r="B3018" s="13" t="s">
        <v>1306</v>
      </c>
      <c r="C3018" s="13" t="s">
        <v>5245</v>
      </c>
      <c r="D3018" s="13" t="s">
        <v>10372</v>
      </c>
      <c r="E3018" s="13"/>
      <c r="F3018" s="13"/>
      <c r="G3018" t="str">
        <f ca="1">IFERROR(
   IF(
      TODAY() - _xlfn.XLOOKUP(C3018, Historico_de_ventas!F:F, Historico_de_ventas!C:C, "") &lt;= 90,
      "activo",
      "inactivo"
   ),
   "Nuevo Cliente"
)</f>
        <v>Nuevo Cliente</v>
      </c>
    </row>
    <row r="3019" spans="1:7" ht="28.8" hidden="1" x14ac:dyDescent="0.3">
      <c r="A3019" s="13"/>
      <c r="B3019" s="13" t="s">
        <v>10892</v>
      </c>
      <c r="C3019" s="13" t="s">
        <v>8905</v>
      </c>
      <c r="D3019" s="13" t="s">
        <v>10372</v>
      </c>
      <c r="E3019" s="13" t="s">
        <v>13179</v>
      </c>
      <c r="F3019" s="13"/>
      <c r="G3019" t="str">
        <f ca="1">IFERROR(
   IF(
      TODAY() - _xlfn.XLOOKUP(C3019, Historico_de_ventas!F:F, Historico_de_ventas!C:C, "") &lt;= 90,
      "activo",
      "inactivo"
   ),
   "Nuevo Cliente"
)</f>
        <v>Nuevo Cliente</v>
      </c>
    </row>
    <row r="3020" spans="1:7" hidden="1" x14ac:dyDescent="0.3">
      <c r="A3020" s="13"/>
      <c r="B3020" s="13" t="s">
        <v>3399</v>
      </c>
      <c r="C3020" s="13" t="s">
        <v>3398</v>
      </c>
      <c r="D3020" s="13" t="s">
        <v>10372</v>
      </c>
      <c r="E3020" s="13"/>
      <c r="F3020" s="13"/>
      <c r="G3020" t="str">
        <f ca="1">IFERROR(
   IF(
      TODAY() - _xlfn.XLOOKUP(C3020, Historico_de_ventas!F:F, Historico_de_ventas!C:C, "") &lt;= 90,
      "activo",
      "inactivo"
   ),
   "Nuevo Cliente"
)</f>
        <v>Nuevo Cliente</v>
      </c>
    </row>
    <row r="3021" spans="1:7" ht="28.8" hidden="1" x14ac:dyDescent="0.3">
      <c r="A3021" s="13" t="s">
        <v>127</v>
      </c>
      <c r="B3021" s="13" t="s">
        <v>897</v>
      </c>
      <c r="C3021" s="13" t="s">
        <v>896</v>
      </c>
      <c r="D3021" s="13" t="s">
        <v>10372</v>
      </c>
      <c r="E3021" s="13"/>
      <c r="F3021" s="13"/>
      <c r="G3021" t="str">
        <f ca="1">IFERROR(
   IF(
      TODAY() - _xlfn.XLOOKUP(C3021, Historico_de_ventas!F:F, Historico_de_ventas!C:C, "") &lt;= 90,
      "activo",
      "inactivo"
   ),
   "Nuevo Cliente"
)</f>
        <v>Nuevo Cliente</v>
      </c>
    </row>
    <row r="3022" spans="1:7" ht="28.8" hidden="1" x14ac:dyDescent="0.3">
      <c r="A3022" s="13" t="s">
        <v>1145</v>
      </c>
      <c r="B3022" s="13"/>
      <c r="C3022" s="13" t="s">
        <v>7194</v>
      </c>
      <c r="D3022" s="13" t="s">
        <v>10372</v>
      </c>
      <c r="E3022" s="13"/>
      <c r="F3022" s="13"/>
      <c r="G3022" t="str">
        <f ca="1">IFERROR(
   IF(
      TODAY() - _xlfn.XLOOKUP(C3022, Historico_de_ventas!F:F, Historico_de_ventas!C:C, "") &lt;= 90,
      "activo",
      "inactivo"
   ),
   "Nuevo Cliente"
)</f>
        <v>Nuevo Cliente</v>
      </c>
    </row>
    <row r="3023" spans="1:7" hidden="1" x14ac:dyDescent="0.3">
      <c r="A3023" s="13"/>
      <c r="B3023" s="13" t="s">
        <v>10880</v>
      </c>
      <c r="C3023" s="13" t="s">
        <v>7073</v>
      </c>
      <c r="D3023" s="13" t="s">
        <v>10372</v>
      </c>
      <c r="E3023" s="13"/>
      <c r="F3023" s="13"/>
      <c r="G3023" t="str">
        <f ca="1">IFERROR(
   IF(
      TODAY() - _xlfn.XLOOKUP(C3023, Historico_de_ventas!F:F, Historico_de_ventas!C:C, "") &lt;= 90,
      "activo",
      "inactivo"
   ),
   "Nuevo Cliente"
)</f>
        <v>Nuevo Cliente</v>
      </c>
    </row>
    <row r="3024" spans="1:7" ht="43.2" hidden="1" x14ac:dyDescent="0.3">
      <c r="A3024" s="13" t="s">
        <v>13727</v>
      </c>
      <c r="B3024" s="13" t="s">
        <v>13728</v>
      </c>
      <c r="C3024" s="13" t="s">
        <v>13729</v>
      </c>
      <c r="D3024" s="13"/>
      <c r="E3024" s="13"/>
      <c r="F3024" s="13" t="s">
        <v>13730</v>
      </c>
      <c r="G3024" t="str">
        <f ca="1">IFERROR(
   IF(
      TODAY() - _xlfn.XLOOKUP(C3024, Historico_de_ventas!F:F, Historico_de_ventas!C:C, "") &lt;= 90,
      "activo",
      "inactivo"
   ),
   "Nuevo Cliente"
)</f>
        <v>inactivo</v>
      </c>
    </row>
    <row r="3025" spans="1:7" ht="28.8" hidden="1" x14ac:dyDescent="0.3">
      <c r="A3025" s="13" t="s">
        <v>115</v>
      </c>
      <c r="B3025" s="13" t="s">
        <v>8070</v>
      </c>
      <c r="C3025" s="13" t="s">
        <v>8069</v>
      </c>
      <c r="D3025" s="13" t="s">
        <v>10372</v>
      </c>
      <c r="E3025" s="13"/>
      <c r="F3025" s="13"/>
      <c r="G3025" t="str">
        <f ca="1">IFERROR(
   IF(
      TODAY() - _xlfn.XLOOKUP(C3025, Historico_de_ventas!F:F, Historico_de_ventas!C:C, "") &lt;= 90,
      "activo",
      "inactivo"
   ),
   "Nuevo Cliente"
)</f>
        <v>Nuevo Cliente</v>
      </c>
    </row>
    <row r="3026" spans="1:7" hidden="1" x14ac:dyDescent="0.3">
      <c r="A3026" s="13"/>
      <c r="B3026" s="13"/>
      <c r="C3026" s="13" t="s">
        <v>4306</v>
      </c>
      <c r="D3026" s="13" t="s">
        <v>10372</v>
      </c>
      <c r="E3026" s="13"/>
      <c r="F3026" s="13"/>
      <c r="G3026" t="str">
        <f ca="1">IFERROR(
   IF(
      TODAY() - _xlfn.XLOOKUP(C3026, Historico_de_ventas!F:F, Historico_de_ventas!C:C, "") &lt;= 90,
      "activo",
      "inactivo"
   ),
   "Nuevo Cliente"
)</f>
        <v>Nuevo Cliente</v>
      </c>
    </row>
    <row r="3027" spans="1:7" hidden="1" x14ac:dyDescent="0.3">
      <c r="A3027" s="13" t="s">
        <v>4520</v>
      </c>
      <c r="B3027" s="13" t="s">
        <v>4519</v>
      </c>
      <c r="C3027" s="13" t="s">
        <v>4518</v>
      </c>
      <c r="D3027" s="13" t="s">
        <v>10372</v>
      </c>
      <c r="E3027" s="13"/>
      <c r="F3027" s="13"/>
      <c r="G3027" t="str">
        <f ca="1">IFERROR(
   IF(
      TODAY() - _xlfn.XLOOKUP(C3027, Historico_de_ventas!F:F, Historico_de_ventas!C:C, "") &lt;= 90,
      "activo",
      "inactivo"
   ),
   "Nuevo Cliente"
)</f>
        <v>Nuevo Cliente</v>
      </c>
    </row>
    <row r="3028" spans="1:7" ht="28.8" hidden="1" x14ac:dyDescent="0.3">
      <c r="A3028" s="13" t="s">
        <v>4520</v>
      </c>
      <c r="B3028" s="13" t="s">
        <v>7265</v>
      </c>
      <c r="C3028" s="13" t="s">
        <v>7264</v>
      </c>
      <c r="D3028" s="13" t="s">
        <v>10372</v>
      </c>
      <c r="E3028" s="13"/>
      <c r="F3028" s="13"/>
      <c r="G3028" t="str">
        <f ca="1">IFERROR(
   IF(
      TODAY() - _xlfn.XLOOKUP(C3028, Historico_de_ventas!F:F, Historico_de_ventas!C:C, "") &lt;= 90,
      "activo",
      "inactivo"
   ),
   "Nuevo Cliente"
)</f>
        <v>Nuevo Cliente</v>
      </c>
    </row>
    <row r="3029" spans="1:7" hidden="1" x14ac:dyDescent="0.3">
      <c r="A3029" s="13" t="s">
        <v>49</v>
      </c>
      <c r="B3029" s="13" t="s">
        <v>8068</v>
      </c>
      <c r="C3029" s="13" t="s">
        <v>8067</v>
      </c>
      <c r="D3029" s="13" t="s">
        <v>10372</v>
      </c>
      <c r="E3029" s="13"/>
      <c r="F3029" s="13"/>
      <c r="G3029" t="str">
        <f ca="1">IFERROR(
   IF(
      TODAY() - _xlfn.XLOOKUP(C3029, Historico_de_ventas!F:F, Historico_de_ventas!C:C, "") &lt;= 90,
      "activo",
      "inactivo"
   ),
   "Nuevo Cliente"
)</f>
        <v>Nuevo Cliente</v>
      </c>
    </row>
    <row r="3030" spans="1:7" hidden="1" x14ac:dyDescent="0.3">
      <c r="A3030" s="13" t="s">
        <v>3511</v>
      </c>
      <c r="B3030" s="13" t="s">
        <v>10893</v>
      </c>
      <c r="C3030" s="13" t="s">
        <v>8906</v>
      </c>
      <c r="D3030" s="13" t="s">
        <v>10372</v>
      </c>
      <c r="E3030" s="13"/>
      <c r="F3030" s="13"/>
      <c r="G3030" t="str">
        <f ca="1">IFERROR(
   IF(
      TODAY() - _xlfn.XLOOKUP(C3030, Historico_de_ventas!F:F, Historico_de_ventas!C:C, "") &lt;= 90,
      "activo",
      "inactivo"
   ),
   "Nuevo Cliente"
)</f>
        <v>inactivo</v>
      </c>
    </row>
    <row r="3031" spans="1:7" hidden="1" x14ac:dyDescent="0.3">
      <c r="A3031" s="13" t="s">
        <v>79</v>
      </c>
      <c r="B3031" s="13" t="s">
        <v>10882</v>
      </c>
      <c r="C3031" s="13" t="s">
        <v>5015</v>
      </c>
      <c r="D3031" s="13" t="s">
        <v>10372</v>
      </c>
      <c r="E3031" s="13"/>
      <c r="F3031" s="13"/>
      <c r="G3031" t="str">
        <f ca="1">IFERROR(
   IF(
      TODAY() - _xlfn.XLOOKUP(C3031, Historico_de_ventas!F:F, Historico_de_ventas!C:C, "") &lt;= 90,
      "activo",
      "inactivo"
   ),
   "Nuevo Cliente"
)</f>
        <v>Nuevo Cliente</v>
      </c>
    </row>
    <row r="3032" spans="1:7" ht="28.8" hidden="1" x14ac:dyDescent="0.3">
      <c r="A3032" s="13"/>
      <c r="B3032" s="13" t="s">
        <v>7498</v>
      </c>
      <c r="C3032" s="13" t="s">
        <v>5929</v>
      </c>
      <c r="D3032" s="13" t="s">
        <v>10372</v>
      </c>
      <c r="E3032" s="13"/>
      <c r="F3032" s="13"/>
      <c r="G3032" t="str">
        <f ca="1">IFERROR(
   IF(
      TODAY() - _xlfn.XLOOKUP(C3032, Historico_de_ventas!F:F, Historico_de_ventas!C:C, "") &lt;= 90,
      "activo",
      "inactivo"
   ),
   "Nuevo Cliente"
)</f>
        <v>Nuevo Cliente</v>
      </c>
    </row>
    <row r="3033" spans="1:7" ht="28.8" hidden="1" x14ac:dyDescent="0.3">
      <c r="A3033" s="13" t="s">
        <v>49</v>
      </c>
      <c r="B3033" s="13" t="s">
        <v>8066</v>
      </c>
      <c r="C3033" s="13" t="s">
        <v>8065</v>
      </c>
      <c r="D3033" s="13" t="s">
        <v>10372</v>
      </c>
      <c r="E3033" s="13"/>
      <c r="F3033" s="13"/>
      <c r="G3033" t="str">
        <f ca="1">IFERROR(
   IF(
      TODAY() - _xlfn.XLOOKUP(C3033, Historico_de_ventas!F:F, Historico_de_ventas!C:C, "") &lt;= 90,
      "activo",
      "inactivo"
   ),
   "Nuevo Cliente"
)</f>
        <v>inactivo</v>
      </c>
    </row>
    <row r="3034" spans="1:7" hidden="1" x14ac:dyDescent="0.3">
      <c r="A3034" s="13" t="s">
        <v>6</v>
      </c>
      <c r="B3034" s="13"/>
      <c r="C3034" s="13" t="s">
        <v>5628</v>
      </c>
      <c r="D3034" s="13" t="s">
        <v>10372</v>
      </c>
      <c r="E3034" s="13"/>
      <c r="F3034" s="13"/>
      <c r="G3034" t="str">
        <f ca="1">IFERROR(
   IF(
      TODAY() - _xlfn.XLOOKUP(C3034, Historico_de_ventas!F:F, Historico_de_ventas!C:C, "") &lt;= 90,
      "activo",
      "inactivo"
   ),
   "Nuevo Cliente"
)</f>
        <v>Nuevo Cliente</v>
      </c>
    </row>
    <row r="3035" spans="1:7" ht="28.8" hidden="1" x14ac:dyDescent="0.3">
      <c r="A3035" s="13" t="s">
        <v>427</v>
      </c>
      <c r="B3035" s="13" t="s">
        <v>2764</v>
      </c>
      <c r="C3035" s="13" t="s">
        <v>2763</v>
      </c>
      <c r="D3035" s="13" t="s">
        <v>10372</v>
      </c>
      <c r="E3035" s="13"/>
      <c r="F3035" s="13"/>
      <c r="G3035" t="str">
        <f ca="1">IFERROR(
   IF(
      TODAY() - _xlfn.XLOOKUP(C3035, Historico_de_ventas!F:F, Historico_de_ventas!C:C, "") &lt;= 90,
      "activo",
      "inactivo"
   ),
   "Nuevo Cliente"
)</f>
        <v>Nuevo Cliente</v>
      </c>
    </row>
    <row r="3036" spans="1:7" hidden="1" x14ac:dyDescent="0.3">
      <c r="A3036" s="13"/>
      <c r="B3036" s="13" t="s">
        <v>5997</v>
      </c>
      <c r="C3036" s="13" t="s">
        <v>5699</v>
      </c>
      <c r="D3036" s="13" t="s">
        <v>10372</v>
      </c>
      <c r="E3036" s="13"/>
      <c r="F3036" s="13"/>
      <c r="G3036" t="str">
        <f ca="1">IFERROR(
   IF(
      TODAY() - _xlfn.XLOOKUP(C3036, Historico_de_ventas!F:F, Historico_de_ventas!C:C, "") &lt;= 90,
      "activo",
      "inactivo"
   ),
   "Nuevo Cliente"
)</f>
        <v>Nuevo Cliente</v>
      </c>
    </row>
    <row r="3037" spans="1:7" ht="28.8" hidden="1" x14ac:dyDescent="0.3">
      <c r="A3037" s="13" t="s">
        <v>49</v>
      </c>
      <c r="B3037" s="13" t="s">
        <v>10894</v>
      </c>
      <c r="C3037" s="13" t="s">
        <v>8907</v>
      </c>
      <c r="D3037" s="13" t="s">
        <v>10372</v>
      </c>
      <c r="E3037" s="13"/>
      <c r="F3037" s="13"/>
      <c r="G3037" t="str">
        <f ca="1">IFERROR(
   IF(
      TODAY() - _xlfn.XLOOKUP(C3037, Historico_de_ventas!F:F, Historico_de_ventas!C:C, "") &lt;= 90,
      "activo",
      "inactivo"
   ),
   "Nuevo Cliente"
)</f>
        <v>Nuevo Cliente</v>
      </c>
    </row>
    <row r="3038" spans="1:7" hidden="1" x14ac:dyDescent="0.3">
      <c r="A3038" s="13" t="s">
        <v>106</v>
      </c>
      <c r="B3038" s="13"/>
      <c r="C3038" s="13" t="s">
        <v>979</v>
      </c>
      <c r="D3038" s="13" t="s">
        <v>10372</v>
      </c>
      <c r="E3038" s="13"/>
      <c r="F3038" s="13"/>
      <c r="G3038" t="str">
        <f ca="1">IFERROR(
   IF(
      TODAY() - _xlfn.XLOOKUP(C3038, Historico_de_ventas!F:F, Historico_de_ventas!C:C, "") &lt;= 90,
      "activo",
      "inactivo"
   ),
   "Nuevo Cliente"
)</f>
        <v>Nuevo Cliente</v>
      </c>
    </row>
    <row r="3039" spans="1:7" ht="28.8" hidden="1" x14ac:dyDescent="0.3">
      <c r="A3039" s="13" t="s">
        <v>720</v>
      </c>
      <c r="B3039" s="13" t="s">
        <v>6092</v>
      </c>
      <c r="C3039" s="13" t="s">
        <v>6091</v>
      </c>
      <c r="D3039" s="13" t="s">
        <v>10372</v>
      </c>
      <c r="E3039" s="13"/>
      <c r="F3039" s="13"/>
      <c r="G3039" t="str">
        <f ca="1">IFERROR(
   IF(
      TODAY() - _xlfn.XLOOKUP(C3039, Historico_de_ventas!F:F, Historico_de_ventas!C:C, "") &lt;= 90,
      "activo",
      "inactivo"
   ),
   "Nuevo Cliente"
)</f>
        <v>Nuevo Cliente</v>
      </c>
    </row>
    <row r="3040" spans="1:7" ht="28.8" hidden="1" x14ac:dyDescent="0.3">
      <c r="A3040" s="13" t="s">
        <v>11</v>
      </c>
      <c r="B3040" s="13" t="s">
        <v>7414</v>
      </c>
      <c r="C3040" s="13" t="s">
        <v>7413</v>
      </c>
      <c r="D3040" s="13" t="s">
        <v>10372</v>
      </c>
      <c r="E3040" s="13"/>
      <c r="F3040" s="13"/>
      <c r="G3040" t="str">
        <f ca="1">IFERROR(
   IF(
      TODAY() - _xlfn.XLOOKUP(C3040, Historico_de_ventas!F:F, Historico_de_ventas!C:C, "") &lt;= 90,
      "activo",
      "inactivo"
   ),
   "Nuevo Cliente"
)</f>
        <v>Nuevo Cliente</v>
      </c>
    </row>
    <row r="3041" spans="1:7" ht="28.8" hidden="1" x14ac:dyDescent="0.3">
      <c r="A3041" s="13"/>
      <c r="B3041" s="13"/>
      <c r="C3041" s="13" t="s">
        <v>8908</v>
      </c>
      <c r="D3041" s="13" t="s">
        <v>10372</v>
      </c>
      <c r="E3041" s="13" t="s">
        <v>13103</v>
      </c>
      <c r="F3041" s="13"/>
      <c r="G3041" t="str">
        <f ca="1">IFERROR(
   IF(
      TODAY() - _xlfn.XLOOKUP(C3041, Historico_de_ventas!F:F, Historico_de_ventas!C:C, "") &lt;= 90,
      "activo",
      "inactivo"
   ),
   "Nuevo Cliente"
)</f>
        <v>inactivo</v>
      </c>
    </row>
    <row r="3042" spans="1:7" hidden="1" x14ac:dyDescent="0.3">
      <c r="A3042" s="13"/>
      <c r="B3042" s="13" t="s">
        <v>6973</v>
      </c>
      <c r="C3042" s="13" t="s">
        <v>2196</v>
      </c>
      <c r="D3042" s="13" t="s">
        <v>10372</v>
      </c>
      <c r="E3042" s="13"/>
      <c r="F3042" s="13"/>
      <c r="G3042" t="str">
        <f ca="1">IFERROR(
   IF(
      TODAY() - _xlfn.XLOOKUP(C3042, Historico_de_ventas!F:F, Historico_de_ventas!C:C, "") &lt;= 90,
      "activo",
      "inactivo"
   ),
   "Nuevo Cliente"
)</f>
        <v>Nuevo Cliente</v>
      </c>
    </row>
    <row r="3043" spans="1:7" ht="28.8" hidden="1" x14ac:dyDescent="0.3">
      <c r="A3043" s="13" t="s">
        <v>7263</v>
      </c>
      <c r="B3043" s="13" t="s">
        <v>7262</v>
      </c>
      <c r="C3043" s="13" t="s">
        <v>7261</v>
      </c>
      <c r="D3043" s="13" t="s">
        <v>10372</v>
      </c>
      <c r="E3043" s="13"/>
      <c r="F3043" s="13"/>
      <c r="G3043" t="str">
        <f ca="1">IFERROR(
   IF(
      TODAY() - _xlfn.XLOOKUP(C3043, Historico_de_ventas!F:F, Historico_de_ventas!C:C, "") &lt;= 90,
      "activo",
      "inactivo"
   ),
   "Nuevo Cliente"
)</f>
        <v>Nuevo Cliente</v>
      </c>
    </row>
    <row r="3044" spans="1:7" ht="28.8" hidden="1" x14ac:dyDescent="0.3">
      <c r="A3044" s="13" t="s">
        <v>229</v>
      </c>
      <c r="B3044" s="13" t="s">
        <v>7316</v>
      </c>
      <c r="C3044" s="13" t="s">
        <v>7315</v>
      </c>
      <c r="D3044" s="13" t="s">
        <v>10372</v>
      </c>
      <c r="E3044" s="13"/>
      <c r="F3044" s="13"/>
      <c r="G3044" t="str">
        <f ca="1">IFERROR(
   IF(
      TODAY() - _xlfn.XLOOKUP(C3044, Historico_de_ventas!F:F, Historico_de_ventas!C:C, "") &lt;= 90,
      "activo",
      "inactivo"
   ),
   "Nuevo Cliente"
)</f>
        <v>Nuevo Cliente</v>
      </c>
    </row>
    <row r="3045" spans="1:7" hidden="1" x14ac:dyDescent="0.3">
      <c r="A3045" s="13" t="s">
        <v>106</v>
      </c>
      <c r="B3045" s="13" t="s">
        <v>8072</v>
      </c>
      <c r="C3045" s="13" t="s">
        <v>8909</v>
      </c>
      <c r="D3045" s="13" t="s">
        <v>10372</v>
      </c>
      <c r="E3045" s="13"/>
      <c r="F3045" s="13"/>
      <c r="G3045" t="str">
        <f ca="1">IFERROR(
   IF(
      TODAY() - _xlfn.XLOOKUP(C3045, Historico_de_ventas!F:F, Historico_de_ventas!C:C, "") &lt;= 90,
      "activo",
      "inactivo"
   ),
   "Nuevo Cliente"
)</f>
        <v>inactivo</v>
      </c>
    </row>
    <row r="3046" spans="1:7" hidden="1" x14ac:dyDescent="0.3">
      <c r="A3046" s="13"/>
      <c r="B3046" s="13" t="s">
        <v>10895</v>
      </c>
      <c r="C3046" s="13" t="s">
        <v>7244</v>
      </c>
      <c r="D3046" s="13" t="s">
        <v>10372</v>
      </c>
      <c r="E3046" s="13"/>
      <c r="F3046" s="13"/>
      <c r="G3046" t="str">
        <f ca="1">IFERROR(
   IF(
      TODAY() - _xlfn.XLOOKUP(C3046, Historico_de_ventas!F:F, Historico_de_ventas!C:C, "") &lt;= 90,
      "activo",
      "inactivo"
   ),
   "Nuevo Cliente"
)</f>
        <v>Nuevo Cliente</v>
      </c>
    </row>
    <row r="3047" spans="1:7" hidden="1" x14ac:dyDescent="0.3">
      <c r="A3047" s="13" t="s">
        <v>218</v>
      </c>
      <c r="B3047" s="13" t="s">
        <v>10896</v>
      </c>
      <c r="C3047" s="13" t="s">
        <v>6264</v>
      </c>
      <c r="D3047" s="13" t="s">
        <v>10372</v>
      </c>
      <c r="E3047" s="13"/>
      <c r="F3047" s="13"/>
      <c r="G3047" t="str">
        <f ca="1">IFERROR(
   IF(
      TODAY() - _xlfn.XLOOKUP(C3047, Historico_de_ventas!F:F, Historico_de_ventas!C:C, "") &lt;= 90,
      "activo",
      "inactivo"
   ),
   "Nuevo Cliente"
)</f>
        <v>Nuevo Cliente</v>
      </c>
    </row>
    <row r="3048" spans="1:7" hidden="1" x14ac:dyDescent="0.3">
      <c r="A3048" s="13"/>
      <c r="B3048" s="13" t="s">
        <v>331</v>
      </c>
      <c r="C3048" s="13" t="s">
        <v>3824</v>
      </c>
      <c r="D3048" s="13" t="s">
        <v>10372</v>
      </c>
      <c r="E3048" s="13"/>
      <c r="F3048" s="13"/>
      <c r="G3048" t="str">
        <f ca="1">IFERROR(
   IF(
      TODAY() - _xlfn.XLOOKUP(C3048, Historico_de_ventas!F:F, Historico_de_ventas!C:C, "") &lt;= 90,
      "activo",
      "inactivo"
   ),
   "Nuevo Cliente"
)</f>
        <v>Nuevo Cliente</v>
      </c>
    </row>
    <row r="3049" spans="1:7" ht="28.8" hidden="1" x14ac:dyDescent="0.3">
      <c r="A3049" s="13" t="s">
        <v>84</v>
      </c>
      <c r="B3049" s="13" t="s">
        <v>6084</v>
      </c>
      <c r="C3049" s="13" t="s">
        <v>6083</v>
      </c>
      <c r="D3049" s="13" t="s">
        <v>10372</v>
      </c>
      <c r="E3049" s="13"/>
      <c r="F3049" s="13"/>
      <c r="G3049" t="str">
        <f ca="1">IFERROR(
   IF(
      TODAY() - _xlfn.XLOOKUP(C3049, Historico_de_ventas!F:F, Historico_de_ventas!C:C, "") &lt;= 90,
      "activo",
      "inactivo"
   ),
   "Nuevo Cliente"
)</f>
        <v>inactivo</v>
      </c>
    </row>
    <row r="3050" spans="1:7" ht="43.2" hidden="1" x14ac:dyDescent="0.3">
      <c r="A3050" s="13"/>
      <c r="B3050" s="13" t="s">
        <v>13731</v>
      </c>
      <c r="C3050" s="13" t="s">
        <v>13732</v>
      </c>
      <c r="D3050" s="13" t="s">
        <v>10372</v>
      </c>
      <c r="E3050" s="13" t="s">
        <v>13021</v>
      </c>
      <c r="F3050" s="13"/>
      <c r="G3050" t="str">
        <f ca="1">IFERROR(
   IF(
      TODAY() - _xlfn.XLOOKUP(C3050, Historico_de_ventas!F:F, Historico_de_ventas!C:C, "") &lt;= 90,
      "activo",
      "inactivo"
   ),
   "Nuevo Cliente"
)</f>
        <v>inactivo</v>
      </c>
    </row>
    <row r="3051" spans="1:7" hidden="1" x14ac:dyDescent="0.3">
      <c r="A3051" s="13" t="s">
        <v>6</v>
      </c>
      <c r="B3051" s="13" t="s">
        <v>597</v>
      </c>
      <c r="C3051" s="13" t="s">
        <v>596</v>
      </c>
      <c r="D3051" s="13" t="s">
        <v>10372</v>
      </c>
      <c r="E3051" s="13"/>
      <c r="F3051" s="13"/>
      <c r="G3051" t="str">
        <f ca="1">IFERROR(
   IF(
      TODAY() - _xlfn.XLOOKUP(C3051, Historico_de_ventas!F:F, Historico_de_ventas!C:C, "") &lt;= 90,
      "activo",
      "inactivo"
   ),
   "Nuevo Cliente"
)</f>
        <v>Nuevo Cliente</v>
      </c>
    </row>
    <row r="3052" spans="1:7" ht="28.8" hidden="1" x14ac:dyDescent="0.3">
      <c r="A3052" s="13" t="s">
        <v>884</v>
      </c>
      <c r="B3052" s="13" t="s">
        <v>10887</v>
      </c>
      <c r="C3052" s="13" t="s">
        <v>6899</v>
      </c>
      <c r="D3052" s="13" t="s">
        <v>10372</v>
      </c>
      <c r="E3052" s="13"/>
      <c r="F3052" s="13"/>
      <c r="G3052" t="str">
        <f ca="1">IFERROR(
   IF(
      TODAY() - _xlfn.XLOOKUP(C3052, Historico_de_ventas!F:F, Historico_de_ventas!C:C, "") &lt;= 90,
      "activo",
      "inactivo"
   ),
   "Nuevo Cliente"
)</f>
        <v>Nuevo Cliente</v>
      </c>
    </row>
    <row r="3053" spans="1:7" ht="28.8" hidden="1" x14ac:dyDescent="0.3">
      <c r="A3053" s="13" t="s">
        <v>49</v>
      </c>
      <c r="B3053" s="13" t="s">
        <v>10897</v>
      </c>
      <c r="C3053" s="13" t="s">
        <v>8910</v>
      </c>
      <c r="D3053" s="13" t="s">
        <v>10372</v>
      </c>
      <c r="E3053" s="13"/>
      <c r="F3053" s="13"/>
      <c r="G3053" t="str">
        <f ca="1">IFERROR(
   IF(
      TODAY() - _xlfn.XLOOKUP(C3053, Historico_de_ventas!F:F, Historico_de_ventas!C:C, "") &lt;= 90,
      "activo",
      "inactivo"
   ),
   "Nuevo Cliente"
)</f>
        <v>Nuevo Cliente</v>
      </c>
    </row>
    <row r="3054" spans="1:7" hidden="1" x14ac:dyDescent="0.3">
      <c r="A3054" s="13" t="s">
        <v>49</v>
      </c>
      <c r="B3054" s="13" t="s">
        <v>5723</v>
      </c>
      <c r="C3054" s="13" t="s">
        <v>5722</v>
      </c>
      <c r="D3054" s="13" t="s">
        <v>10372</v>
      </c>
      <c r="E3054" s="13"/>
      <c r="F3054" s="13"/>
      <c r="G3054" t="str">
        <f ca="1">IFERROR(
   IF(
      TODAY() - _xlfn.XLOOKUP(C3054, Historico_de_ventas!F:F, Historico_de_ventas!C:C, "") &lt;= 90,
      "activo",
      "inactivo"
   ),
   "Nuevo Cliente"
)</f>
        <v>Nuevo Cliente</v>
      </c>
    </row>
    <row r="3055" spans="1:7" hidden="1" x14ac:dyDescent="0.3">
      <c r="A3055" s="13" t="s">
        <v>595</v>
      </c>
      <c r="B3055" s="13" t="s">
        <v>5099</v>
      </c>
      <c r="C3055" s="13" t="s">
        <v>8911</v>
      </c>
      <c r="D3055" s="13" t="s">
        <v>10372</v>
      </c>
      <c r="E3055" s="13"/>
      <c r="F3055" s="13"/>
      <c r="G3055" t="str">
        <f ca="1">IFERROR(
   IF(
      TODAY() - _xlfn.XLOOKUP(C3055, Historico_de_ventas!F:F, Historico_de_ventas!C:C, "") &lt;= 90,
      "activo",
      "inactivo"
   ),
   "Nuevo Cliente"
)</f>
        <v>Nuevo Cliente</v>
      </c>
    </row>
    <row r="3056" spans="1:7" hidden="1" x14ac:dyDescent="0.3">
      <c r="A3056" s="13" t="s">
        <v>10312</v>
      </c>
      <c r="B3056" s="13" t="s">
        <v>10898</v>
      </c>
      <c r="C3056" s="13" t="s">
        <v>8912</v>
      </c>
      <c r="D3056" s="13" t="s">
        <v>10372</v>
      </c>
      <c r="E3056" s="13"/>
      <c r="F3056" s="13"/>
      <c r="G3056" t="str">
        <f ca="1">IFERROR(
   IF(
      TODAY() - _xlfn.XLOOKUP(C3056, Historico_de_ventas!F:F, Historico_de_ventas!C:C, "") &lt;= 90,
      "activo",
      "inactivo"
   ),
   "Nuevo Cliente"
)</f>
        <v>Nuevo Cliente</v>
      </c>
    </row>
    <row r="3057" spans="1:7" ht="28.8" hidden="1" x14ac:dyDescent="0.3">
      <c r="A3057" s="13" t="s">
        <v>69</v>
      </c>
      <c r="B3057" s="13"/>
      <c r="C3057" s="13" t="s">
        <v>8913</v>
      </c>
      <c r="D3057" s="13" t="s">
        <v>10372</v>
      </c>
      <c r="E3057" s="13"/>
      <c r="F3057" s="13"/>
      <c r="G3057" t="str">
        <f ca="1">IFERROR(
   IF(
      TODAY() - _xlfn.XLOOKUP(C3057, Historico_de_ventas!F:F, Historico_de_ventas!C:C, "") &lt;= 90,
      "activo",
      "inactivo"
   ),
   "Nuevo Cliente"
)</f>
        <v>Nuevo Cliente</v>
      </c>
    </row>
    <row r="3058" spans="1:7" hidden="1" x14ac:dyDescent="0.3">
      <c r="A3058" s="13" t="s">
        <v>6840</v>
      </c>
      <c r="B3058" s="13"/>
      <c r="C3058" s="13" t="s">
        <v>6839</v>
      </c>
      <c r="D3058" s="13" t="s">
        <v>10372</v>
      </c>
      <c r="E3058" s="13"/>
      <c r="F3058" s="13"/>
      <c r="G3058" t="str">
        <f ca="1">IFERROR(
   IF(
      TODAY() - _xlfn.XLOOKUP(C3058, Historico_de_ventas!F:F, Historico_de_ventas!C:C, "") &lt;= 90,
      "activo",
      "inactivo"
   ),
   "Nuevo Cliente"
)</f>
        <v>Nuevo Cliente</v>
      </c>
    </row>
    <row r="3059" spans="1:7" ht="28.8" hidden="1" x14ac:dyDescent="0.3">
      <c r="A3059" s="13" t="s">
        <v>11</v>
      </c>
      <c r="B3059" s="13" t="s">
        <v>10899</v>
      </c>
      <c r="C3059" s="13" t="s">
        <v>8914</v>
      </c>
      <c r="D3059" s="13" t="s">
        <v>10372</v>
      </c>
      <c r="E3059" s="13"/>
      <c r="F3059" s="13"/>
      <c r="G3059" t="str">
        <f ca="1">IFERROR(
   IF(
      TODAY() - _xlfn.XLOOKUP(C3059, Historico_de_ventas!F:F, Historico_de_ventas!C:C, "") &lt;= 90,
      "activo",
      "inactivo"
   ),
   "Nuevo Cliente"
)</f>
        <v>inactivo</v>
      </c>
    </row>
    <row r="3060" spans="1:7" hidden="1" x14ac:dyDescent="0.3">
      <c r="A3060" s="13"/>
      <c r="B3060" s="13"/>
      <c r="C3060" s="13" t="s">
        <v>2017</v>
      </c>
      <c r="D3060" s="13" t="s">
        <v>10372</v>
      </c>
      <c r="E3060" s="13"/>
      <c r="F3060" s="13"/>
      <c r="G3060" t="str">
        <f ca="1">IFERROR(
   IF(
      TODAY() - _xlfn.XLOOKUP(C3060, Historico_de_ventas!F:F, Historico_de_ventas!C:C, "") &lt;= 90,
      "activo",
      "inactivo"
   ),
   "Nuevo Cliente"
)</f>
        <v>Nuevo Cliente</v>
      </c>
    </row>
    <row r="3061" spans="1:7" ht="28.8" hidden="1" x14ac:dyDescent="0.3">
      <c r="A3061" s="13"/>
      <c r="B3061" s="13" t="s">
        <v>13733</v>
      </c>
      <c r="C3061" s="13" t="s">
        <v>12029</v>
      </c>
      <c r="D3061" s="13" t="s">
        <v>10372</v>
      </c>
      <c r="E3061" s="13"/>
      <c r="F3061" s="13"/>
      <c r="G3061" t="str">
        <f ca="1">IFERROR(
   IF(
      TODAY() - _xlfn.XLOOKUP(C3061, Historico_de_ventas!F:F, Historico_de_ventas!C:C, "") &lt;= 90,
      "activo",
      "inactivo"
   ),
   "Nuevo Cliente"
)</f>
        <v>Nuevo Cliente</v>
      </c>
    </row>
    <row r="3062" spans="1:7" hidden="1" x14ac:dyDescent="0.3">
      <c r="A3062" s="13" t="s">
        <v>6</v>
      </c>
      <c r="B3062" s="13"/>
      <c r="C3062" s="13" t="s">
        <v>1792</v>
      </c>
      <c r="D3062" s="13" t="s">
        <v>10372</v>
      </c>
      <c r="E3062" s="13"/>
      <c r="F3062" s="13"/>
      <c r="G3062" t="str">
        <f ca="1">IFERROR(
   IF(
      TODAY() - _xlfn.XLOOKUP(C3062, Historico_de_ventas!F:F, Historico_de_ventas!C:C, "") &lt;= 90,
      "activo",
      "inactivo"
   ),
   "Nuevo Cliente"
)</f>
        <v>Nuevo Cliente</v>
      </c>
    </row>
    <row r="3063" spans="1:7" ht="28.8" hidden="1" x14ac:dyDescent="0.3">
      <c r="A3063" s="13"/>
      <c r="B3063" s="13" t="s">
        <v>13734</v>
      </c>
      <c r="C3063" s="13" t="s">
        <v>13735</v>
      </c>
      <c r="D3063" s="13" t="s">
        <v>10372</v>
      </c>
      <c r="E3063" s="13" t="s">
        <v>13293</v>
      </c>
      <c r="F3063" s="13"/>
      <c r="G3063" t="str">
        <f ca="1">IFERROR(
   IF(
      TODAY() - _xlfn.XLOOKUP(C3063, Historico_de_ventas!F:F, Historico_de_ventas!C:C, "") &lt;= 90,
      "activo",
      "inactivo"
   ),
   "Nuevo Cliente"
)</f>
        <v>activo</v>
      </c>
    </row>
    <row r="3064" spans="1:7" ht="28.8" x14ac:dyDescent="0.3">
      <c r="A3064" s="13"/>
      <c r="B3064" s="13" t="s">
        <v>10900</v>
      </c>
      <c r="C3064" s="13" t="s">
        <v>8915</v>
      </c>
      <c r="D3064" s="13" t="s">
        <v>10372</v>
      </c>
      <c r="E3064" s="13" t="s">
        <v>13168</v>
      </c>
      <c r="F3064" s="13"/>
      <c r="G3064" t="str">
        <f ca="1">IFERROR(
   IF(
      TODAY() - _xlfn.XLOOKUP(C3064, Historico_de_ventas!F:F, Historico_de_ventas!C:C, "") &lt;= 90,
      "activo",
      "inactivo"
   ),
   "Nuevo Cliente"
)</f>
        <v>Nuevo Cliente</v>
      </c>
    </row>
    <row r="3065" spans="1:7" hidden="1" x14ac:dyDescent="0.3">
      <c r="A3065" s="13" t="s">
        <v>327</v>
      </c>
      <c r="B3065" s="13" t="s">
        <v>8064</v>
      </c>
      <c r="C3065" s="13" t="s">
        <v>8063</v>
      </c>
      <c r="D3065" s="13" t="s">
        <v>10372</v>
      </c>
      <c r="E3065" s="13"/>
      <c r="F3065" s="13"/>
      <c r="G3065" t="str">
        <f ca="1">IFERROR(
   IF(
      TODAY() - _xlfn.XLOOKUP(C3065, Historico_de_ventas!F:F, Historico_de_ventas!C:C, "") &lt;= 90,
      "activo",
      "inactivo"
   ),
   "Nuevo Cliente"
)</f>
        <v>Nuevo Cliente</v>
      </c>
    </row>
    <row r="3066" spans="1:7" hidden="1" x14ac:dyDescent="0.3">
      <c r="A3066" s="13" t="s">
        <v>641</v>
      </c>
      <c r="B3066" s="13" t="s">
        <v>7014</v>
      </c>
      <c r="C3066" s="13" t="s">
        <v>7013</v>
      </c>
      <c r="D3066" s="13" t="s">
        <v>10372</v>
      </c>
      <c r="E3066" s="13"/>
      <c r="F3066" s="13"/>
      <c r="G3066" t="str">
        <f ca="1">IFERROR(
   IF(
      TODAY() - _xlfn.XLOOKUP(C3066, Historico_de_ventas!F:F, Historico_de_ventas!C:C, "") &lt;= 90,
      "activo",
      "inactivo"
   ),
   "Nuevo Cliente"
)</f>
        <v>Nuevo Cliente</v>
      </c>
    </row>
    <row r="3067" spans="1:7" hidden="1" x14ac:dyDescent="0.3">
      <c r="A3067" s="13" t="s">
        <v>87</v>
      </c>
      <c r="B3067" s="13" t="s">
        <v>4857</v>
      </c>
      <c r="C3067" s="13" t="s">
        <v>727</v>
      </c>
      <c r="D3067" s="13" t="s">
        <v>10372</v>
      </c>
      <c r="E3067" s="13"/>
      <c r="F3067" s="13"/>
      <c r="G3067" t="str">
        <f ca="1">IFERROR(
   IF(
      TODAY() - _xlfn.XLOOKUP(C3067, Historico_de_ventas!F:F, Historico_de_ventas!C:C, "") &lt;= 90,
      "activo",
      "inactivo"
   ),
   "Nuevo Cliente"
)</f>
        <v>Nuevo Cliente</v>
      </c>
    </row>
    <row r="3068" spans="1:7" hidden="1" x14ac:dyDescent="0.3">
      <c r="A3068" s="13"/>
      <c r="B3068" s="13"/>
      <c r="C3068" s="13" t="s">
        <v>6435</v>
      </c>
      <c r="D3068" s="13" t="s">
        <v>10372</v>
      </c>
      <c r="E3068" s="13"/>
      <c r="F3068" s="13"/>
      <c r="G3068" t="str">
        <f ca="1">IFERROR(
   IF(
      TODAY() - _xlfn.XLOOKUP(C3068, Historico_de_ventas!F:F, Historico_de_ventas!C:C, "") &lt;= 90,
      "activo",
      "inactivo"
   ),
   "Nuevo Cliente"
)</f>
        <v>Nuevo Cliente</v>
      </c>
    </row>
    <row r="3069" spans="1:7" hidden="1" x14ac:dyDescent="0.3">
      <c r="A3069" s="13" t="s">
        <v>87</v>
      </c>
      <c r="B3069" s="13" t="s">
        <v>1694</v>
      </c>
      <c r="C3069" s="13" t="s">
        <v>1693</v>
      </c>
      <c r="D3069" s="13" t="s">
        <v>10372</v>
      </c>
      <c r="E3069" s="13"/>
      <c r="F3069" s="13"/>
      <c r="G3069" t="str">
        <f ca="1">IFERROR(
   IF(
      TODAY() - _xlfn.XLOOKUP(C3069, Historico_de_ventas!F:F, Historico_de_ventas!C:C, "") &lt;= 90,
      "activo",
      "inactivo"
   ),
   "Nuevo Cliente"
)</f>
        <v>Nuevo Cliente</v>
      </c>
    </row>
    <row r="3070" spans="1:7" ht="28.8" hidden="1" x14ac:dyDescent="0.3">
      <c r="A3070" s="13" t="s">
        <v>184</v>
      </c>
      <c r="B3070" s="13" t="s">
        <v>8070</v>
      </c>
      <c r="C3070" s="13" t="s">
        <v>8062</v>
      </c>
      <c r="D3070" s="13" t="s">
        <v>10372</v>
      </c>
      <c r="E3070" s="13"/>
      <c r="F3070" s="13"/>
      <c r="G3070" t="str">
        <f ca="1">IFERROR(
   IF(
      TODAY() - _xlfn.XLOOKUP(C3070, Historico_de_ventas!F:F, Historico_de_ventas!C:C, "") &lt;= 90,
      "activo",
      "inactivo"
   ),
   "Nuevo Cliente"
)</f>
        <v>Nuevo Cliente</v>
      </c>
    </row>
    <row r="3071" spans="1:7" hidden="1" x14ac:dyDescent="0.3">
      <c r="A3071" s="13" t="s">
        <v>141</v>
      </c>
      <c r="B3071" s="13"/>
      <c r="C3071" s="13" t="s">
        <v>4296</v>
      </c>
      <c r="D3071" s="13" t="s">
        <v>10372</v>
      </c>
      <c r="E3071" s="13"/>
      <c r="F3071" s="13"/>
      <c r="G3071" t="str">
        <f ca="1">IFERROR(
   IF(
      TODAY() - _xlfn.XLOOKUP(C3071, Historico_de_ventas!F:F, Historico_de_ventas!C:C, "") &lt;= 90,
      "activo",
      "inactivo"
   ),
   "Nuevo Cliente"
)</f>
        <v>Nuevo Cliente</v>
      </c>
    </row>
    <row r="3072" spans="1:7" ht="57.6" x14ac:dyDescent="0.3">
      <c r="A3072" s="13"/>
      <c r="B3072" s="13" t="s">
        <v>10901</v>
      </c>
      <c r="C3072" s="13" t="s">
        <v>8916</v>
      </c>
      <c r="D3072" s="13" t="s">
        <v>10372</v>
      </c>
      <c r="E3072" s="13" t="s">
        <v>13036</v>
      </c>
      <c r="F3072" s="13"/>
      <c r="G3072" t="str">
        <f ca="1">IFERROR(
   IF(
      TODAY() - _xlfn.XLOOKUP(C3072, Historico_de_ventas!F:F, Historico_de_ventas!C:C, "") &lt;= 90,
      "activo",
      "inactivo"
   ),
   "Nuevo Cliente"
)</f>
        <v>Nuevo Cliente</v>
      </c>
    </row>
    <row r="3073" spans="1:7" ht="28.8" hidden="1" x14ac:dyDescent="0.3">
      <c r="A3073" s="13" t="s">
        <v>504</v>
      </c>
      <c r="B3073" s="13" t="s">
        <v>4519</v>
      </c>
      <c r="C3073" s="13" t="s">
        <v>5302</v>
      </c>
      <c r="D3073" s="13" t="s">
        <v>10372</v>
      </c>
      <c r="E3073" s="13"/>
      <c r="F3073" s="13"/>
      <c r="G3073" t="str">
        <f ca="1">IFERROR(
   IF(
      TODAY() - _xlfn.XLOOKUP(C3073, Historico_de_ventas!F:F, Historico_de_ventas!C:C, "") &lt;= 90,
      "activo",
      "inactivo"
   ),
   "Nuevo Cliente"
)</f>
        <v>Nuevo Cliente</v>
      </c>
    </row>
    <row r="3074" spans="1:7" hidden="1" x14ac:dyDescent="0.3">
      <c r="A3074" s="13" t="s">
        <v>925</v>
      </c>
      <c r="B3074" s="13" t="s">
        <v>10902</v>
      </c>
      <c r="C3074" s="13" t="s">
        <v>8917</v>
      </c>
      <c r="D3074" s="13" t="s">
        <v>10372</v>
      </c>
      <c r="E3074" s="13"/>
      <c r="F3074" s="13"/>
      <c r="G3074" t="str">
        <f ca="1">IFERROR(
   IF(
      TODAY() - _xlfn.XLOOKUP(C3074, Historico_de_ventas!F:F, Historico_de_ventas!C:C, "") &lt;= 90,
      "activo",
      "inactivo"
   ),
   "Nuevo Cliente"
)</f>
        <v>Nuevo Cliente</v>
      </c>
    </row>
    <row r="3075" spans="1:7" ht="28.8" hidden="1" x14ac:dyDescent="0.3">
      <c r="A3075" s="13" t="s">
        <v>327</v>
      </c>
      <c r="B3075" s="13" t="s">
        <v>8061</v>
      </c>
      <c r="C3075" s="13" t="s">
        <v>8060</v>
      </c>
      <c r="D3075" s="13" t="s">
        <v>10372</v>
      </c>
      <c r="E3075" s="13"/>
      <c r="F3075" s="13"/>
      <c r="G3075" t="str">
        <f ca="1">IFERROR(
   IF(
      TODAY() - _xlfn.XLOOKUP(C3075, Historico_de_ventas!F:F, Historico_de_ventas!C:C, "") &lt;= 90,
      "activo",
      "inactivo"
   ),
   "Nuevo Cliente"
)</f>
        <v>inactivo</v>
      </c>
    </row>
    <row r="3076" spans="1:7" hidden="1" x14ac:dyDescent="0.3">
      <c r="A3076" s="13"/>
      <c r="B3076" s="13" t="s">
        <v>13736</v>
      </c>
      <c r="C3076" s="13" t="s">
        <v>4512</v>
      </c>
      <c r="D3076" s="13" t="s">
        <v>10372</v>
      </c>
      <c r="E3076" s="13"/>
      <c r="F3076" s="13"/>
      <c r="G3076" t="str">
        <f ca="1">IFERROR(
   IF(
      TODAY() - _xlfn.XLOOKUP(C3076, Historico_de_ventas!F:F, Historico_de_ventas!C:C, "") &lt;= 90,
      "activo",
      "inactivo"
   ),
   "Nuevo Cliente"
)</f>
        <v>inactivo</v>
      </c>
    </row>
    <row r="3077" spans="1:7" ht="28.8" hidden="1" x14ac:dyDescent="0.3">
      <c r="A3077" s="13" t="s">
        <v>6</v>
      </c>
      <c r="B3077" s="13" t="s">
        <v>13737</v>
      </c>
      <c r="C3077" s="13" t="s">
        <v>6728</v>
      </c>
      <c r="D3077" s="13" t="s">
        <v>10372</v>
      </c>
      <c r="E3077" s="13"/>
      <c r="F3077" s="13"/>
      <c r="G3077" t="str">
        <f ca="1">IFERROR(
   IF(
      TODAY() - _xlfn.XLOOKUP(C3077, Historico_de_ventas!F:F, Historico_de_ventas!C:C, "") &lt;= 90,
      "activo",
      "inactivo"
   ),
   "Nuevo Cliente"
)</f>
        <v>Nuevo Cliente</v>
      </c>
    </row>
    <row r="3078" spans="1:7" ht="28.8" hidden="1" x14ac:dyDescent="0.3">
      <c r="A3078" s="13"/>
      <c r="B3078" s="13" t="s">
        <v>13738</v>
      </c>
      <c r="C3078" s="13" t="s">
        <v>12077</v>
      </c>
      <c r="D3078" s="13"/>
      <c r="E3078" s="13"/>
      <c r="F3078" s="13"/>
      <c r="G3078" t="str">
        <f ca="1">IFERROR(
   IF(
      TODAY() - _xlfn.XLOOKUP(C3078, Historico_de_ventas!F:F, Historico_de_ventas!C:C, "") &lt;= 90,
      "activo",
      "inactivo"
   ),
   "Nuevo Cliente"
)</f>
        <v>activo</v>
      </c>
    </row>
    <row r="3079" spans="1:7" ht="28.8" hidden="1" x14ac:dyDescent="0.3">
      <c r="A3079" s="13" t="s">
        <v>6</v>
      </c>
      <c r="B3079" s="13" t="s">
        <v>5051</v>
      </c>
      <c r="C3079" s="13" t="s">
        <v>5050</v>
      </c>
      <c r="D3079" s="13" t="s">
        <v>10372</v>
      </c>
      <c r="E3079" s="13"/>
      <c r="F3079" s="13"/>
      <c r="G3079" t="str">
        <f ca="1">IFERROR(
   IF(
      TODAY() - _xlfn.XLOOKUP(C3079, Historico_de_ventas!F:F, Historico_de_ventas!C:C, "") &lt;= 90,
      "activo",
      "inactivo"
   ),
   "Nuevo Cliente"
)</f>
        <v>Nuevo Cliente</v>
      </c>
    </row>
    <row r="3080" spans="1:7" ht="28.8" hidden="1" x14ac:dyDescent="0.3">
      <c r="A3080" s="13" t="s">
        <v>288</v>
      </c>
      <c r="B3080" s="13" t="s">
        <v>8059</v>
      </c>
      <c r="C3080" s="13" t="s">
        <v>3576</v>
      </c>
      <c r="D3080" s="13" t="s">
        <v>10372</v>
      </c>
      <c r="E3080" s="13"/>
      <c r="F3080" s="13"/>
      <c r="G3080" t="str">
        <f ca="1">IFERROR(
   IF(
      TODAY() - _xlfn.XLOOKUP(C3080, Historico_de_ventas!F:F, Historico_de_ventas!C:C, "") &lt;= 90,
      "activo",
      "inactivo"
   ),
   "Nuevo Cliente"
)</f>
        <v>Nuevo Cliente</v>
      </c>
    </row>
    <row r="3081" spans="1:7" hidden="1" x14ac:dyDescent="0.3">
      <c r="A3081" s="13" t="s">
        <v>49</v>
      </c>
      <c r="B3081" s="13"/>
      <c r="C3081" s="13" t="s">
        <v>8918</v>
      </c>
      <c r="D3081" s="13" t="s">
        <v>10372</v>
      </c>
      <c r="E3081" s="13"/>
      <c r="F3081" s="13"/>
      <c r="G3081" t="str">
        <f ca="1">IFERROR(
   IF(
      TODAY() - _xlfn.XLOOKUP(C3081, Historico_de_ventas!F:F, Historico_de_ventas!C:C, "") &lt;= 90,
      "activo",
      "inactivo"
   ),
   "Nuevo Cliente"
)</f>
        <v>Nuevo Cliente</v>
      </c>
    </row>
    <row r="3082" spans="1:7" hidden="1" x14ac:dyDescent="0.3">
      <c r="A3082" s="13"/>
      <c r="B3082" s="13"/>
      <c r="C3082" s="13" t="s">
        <v>8919</v>
      </c>
      <c r="D3082" s="13"/>
      <c r="E3082" s="13"/>
      <c r="F3082" s="13"/>
      <c r="G3082" t="str">
        <f ca="1">IFERROR(
   IF(
      TODAY() - _xlfn.XLOOKUP(C3082, Historico_de_ventas!F:F, Historico_de_ventas!C:C, "") &lt;= 90,
      "activo",
      "inactivo"
   ),
   "Nuevo Cliente"
)</f>
        <v>Nuevo Cliente</v>
      </c>
    </row>
    <row r="3083" spans="1:7" hidden="1" x14ac:dyDescent="0.3">
      <c r="A3083" s="13" t="s">
        <v>106</v>
      </c>
      <c r="B3083" s="13" t="s">
        <v>2764</v>
      </c>
      <c r="C3083" s="13" t="s">
        <v>8919</v>
      </c>
      <c r="D3083" s="13" t="s">
        <v>10372</v>
      </c>
      <c r="E3083" s="13"/>
      <c r="F3083" s="13"/>
      <c r="G3083" t="str">
        <f ca="1">IFERROR(
   IF(
      TODAY() - _xlfn.XLOOKUP(C3083, Historico_de_ventas!F:F, Historico_de_ventas!C:C, "") &lt;= 90,
      "activo",
      "inactivo"
   ),
   "Nuevo Cliente"
)</f>
        <v>Nuevo Cliente</v>
      </c>
    </row>
    <row r="3084" spans="1:7" hidden="1" x14ac:dyDescent="0.3">
      <c r="A3084" s="13" t="s">
        <v>3049</v>
      </c>
      <c r="B3084" s="13" t="s">
        <v>10903</v>
      </c>
      <c r="C3084" s="13" t="s">
        <v>8920</v>
      </c>
      <c r="D3084" s="13" t="s">
        <v>10372</v>
      </c>
      <c r="E3084" s="13"/>
      <c r="F3084" s="13"/>
      <c r="G3084" t="str">
        <f ca="1">IFERROR(
   IF(
      TODAY() - _xlfn.XLOOKUP(C3084, Historico_de_ventas!F:F, Historico_de_ventas!C:C, "") &lt;= 90,
      "activo",
      "inactivo"
   ),
   "Nuevo Cliente"
)</f>
        <v>inactivo</v>
      </c>
    </row>
    <row r="3085" spans="1:7" ht="28.8" hidden="1" x14ac:dyDescent="0.3">
      <c r="A3085" s="13" t="s">
        <v>280</v>
      </c>
      <c r="B3085" s="13" t="s">
        <v>10894</v>
      </c>
      <c r="C3085" s="13" t="s">
        <v>8921</v>
      </c>
      <c r="D3085" s="13" t="s">
        <v>10372</v>
      </c>
      <c r="E3085" s="13"/>
      <c r="F3085" s="13"/>
      <c r="G3085" t="str">
        <f ca="1">IFERROR(
   IF(
      TODAY() - _xlfn.XLOOKUP(C3085, Historico_de_ventas!F:F, Historico_de_ventas!C:C, "") &lt;= 90,
      "activo",
      "inactivo"
   ),
   "Nuevo Cliente"
)</f>
        <v>inactivo</v>
      </c>
    </row>
    <row r="3086" spans="1:7" ht="28.8" hidden="1" x14ac:dyDescent="0.3">
      <c r="A3086" s="13"/>
      <c r="B3086" s="13"/>
      <c r="C3086" s="13" t="s">
        <v>13739</v>
      </c>
      <c r="D3086" s="13"/>
      <c r="E3086" s="13"/>
      <c r="F3086" s="13"/>
      <c r="G3086" t="str">
        <f ca="1">IFERROR(
   IF(
      TODAY() - _xlfn.XLOOKUP(C3086, Historico_de_ventas!F:F, Historico_de_ventas!C:C, "") &lt;= 90,
      "activo",
      "inactivo"
   ),
   "Nuevo Cliente"
)</f>
        <v>Nuevo Cliente</v>
      </c>
    </row>
    <row r="3087" spans="1:7" hidden="1" x14ac:dyDescent="0.3">
      <c r="A3087" s="13" t="s">
        <v>49</v>
      </c>
      <c r="B3087" s="13" t="s">
        <v>7242</v>
      </c>
      <c r="C3087" s="13" t="s">
        <v>7241</v>
      </c>
      <c r="D3087" s="13" t="s">
        <v>10372</v>
      </c>
      <c r="E3087" s="13"/>
      <c r="F3087" s="13"/>
      <c r="G3087" t="str">
        <f ca="1">IFERROR(
   IF(
      TODAY() - _xlfn.XLOOKUP(C3087, Historico_de_ventas!F:F, Historico_de_ventas!C:C, "") &lt;= 90,
      "activo",
      "inactivo"
   ),
   "Nuevo Cliente"
)</f>
        <v>Nuevo Cliente</v>
      </c>
    </row>
    <row r="3088" spans="1:7" hidden="1" x14ac:dyDescent="0.3">
      <c r="A3088" s="13"/>
      <c r="B3088" s="13" t="s">
        <v>6092</v>
      </c>
      <c r="C3088" s="13" t="s">
        <v>8922</v>
      </c>
      <c r="D3088" s="13" t="s">
        <v>10372</v>
      </c>
      <c r="E3088" s="13"/>
      <c r="F3088" s="13"/>
      <c r="G3088" t="str">
        <f ca="1">IFERROR(
   IF(
      TODAY() - _xlfn.XLOOKUP(C3088, Historico_de_ventas!F:F, Historico_de_ventas!C:C, "") &lt;= 90,
      "activo",
      "inactivo"
   ),
   "Nuevo Cliente"
)</f>
        <v>Nuevo Cliente</v>
      </c>
    </row>
    <row r="3089" spans="1:7" hidden="1" x14ac:dyDescent="0.3">
      <c r="A3089" s="13"/>
      <c r="B3089" s="13"/>
      <c r="C3089" s="13" t="s">
        <v>8923</v>
      </c>
      <c r="D3089" s="13"/>
      <c r="E3089" s="13"/>
      <c r="F3089" s="13"/>
      <c r="G3089" t="str">
        <f ca="1">IFERROR(
   IF(
      TODAY() - _xlfn.XLOOKUP(C3089, Historico_de_ventas!F:F, Historico_de_ventas!C:C, "") &lt;= 90,
      "activo",
      "inactivo"
   ),
   "Nuevo Cliente"
)</f>
        <v>Nuevo Cliente</v>
      </c>
    </row>
    <row r="3090" spans="1:7" ht="28.8" hidden="1" x14ac:dyDescent="0.3">
      <c r="A3090" s="13" t="s">
        <v>2456</v>
      </c>
      <c r="B3090" s="13" t="s">
        <v>7414</v>
      </c>
      <c r="C3090" s="13" t="s">
        <v>8923</v>
      </c>
      <c r="D3090" s="13" t="s">
        <v>10372</v>
      </c>
      <c r="E3090" s="13"/>
      <c r="F3090" s="13"/>
      <c r="G3090" t="str">
        <f ca="1">IFERROR(
   IF(
      TODAY() - _xlfn.XLOOKUP(C3090, Historico_de_ventas!F:F, Historico_de_ventas!C:C, "") &lt;= 90,
      "activo",
      "inactivo"
   ),
   "Nuevo Cliente"
)</f>
        <v>Nuevo Cliente</v>
      </c>
    </row>
    <row r="3091" spans="1:7" hidden="1" x14ac:dyDescent="0.3">
      <c r="A3091" s="13"/>
      <c r="B3091" s="13"/>
      <c r="C3091" s="13" t="s">
        <v>4535</v>
      </c>
      <c r="D3091" s="13" t="s">
        <v>10372</v>
      </c>
      <c r="E3091" s="13"/>
      <c r="F3091" s="13"/>
      <c r="G3091" t="str">
        <f ca="1">IFERROR(
   IF(
      TODAY() - _xlfn.XLOOKUP(C3091, Historico_de_ventas!F:F, Historico_de_ventas!C:C, "") &lt;= 90,
      "activo",
      "inactivo"
   ),
   "Nuevo Cliente"
)</f>
        <v>Nuevo Cliente</v>
      </c>
    </row>
    <row r="3092" spans="1:7" ht="28.8" hidden="1" x14ac:dyDescent="0.3">
      <c r="A3092" s="13" t="s">
        <v>2165</v>
      </c>
      <c r="B3092" s="13" t="s">
        <v>7108</v>
      </c>
      <c r="C3092" s="13" t="s">
        <v>7107</v>
      </c>
      <c r="D3092" s="13" t="s">
        <v>10372</v>
      </c>
      <c r="E3092" s="13"/>
      <c r="F3092" s="13"/>
      <c r="G3092" t="str">
        <f ca="1">IFERROR(
   IF(
      TODAY() - _xlfn.XLOOKUP(C3092, Historico_de_ventas!F:F, Historico_de_ventas!C:C, "") &lt;= 90,
      "activo",
      "inactivo"
   ),
   "Nuevo Cliente"
)</f>
        <v>inactivo</v>
      </c>
    </row>
    <row r="3093" spans="1:7" hidden="1" x14ac:dyDescent="0.3">
      <c r="A3093" s="13" t="s">
        <v>87</v>
      </c>
      <c r="B3093" s="13" t="s">
        <v>3207</v>
      </c>
      <c r="C3093" s="13" t="s">
        <v>3206</v>
      </c>
      <c r="D3093" s="13" t="s">
        <v>10372</v>
      </c>
      <c r="E3093" s="13"/>
      <c r="F3093" s="13"/>
      <c r="G3093" t="str">
        <f ca="1">IFERROR(
   IF(
      TODAY() - _xlfn.XLOOKUP(C3093, Historico_de_ventas!F:F, Historico_de_ventas!C:C, "") &lt;= 90,
      "activo",
      "inactivo"
   ),
   "Nuevo Cliente"
)</f>
        <v>Nuevo Cliente</v>
      </c>
    </row>
    <row r="3094" spans="1:7" ht="28.8" hidden="1" x14ac:dyDescent="0.3">
      <c r="A3094" s="13" t="s">
        <v>5</v>
      </c>
      <c r="B3094" s="13" t="s">
        <v>2150</v>
      </c>
      <c r="C3094" s="13" t="s">
        <v>1346</v>
      </c>
      <c r="D3094" s="13" t="s">
        <v>10372</v>
      </c>
      <c r="E3094" s="13"/>
      <c r="F3094" s="13"/>
      <c r="G3094" t="str">
        <f ca="1">IFERROR(
   IF(
      TODAY() - _xlfn.XLOOKUP(C3094, Historico_de_ventas!F:F, Historico_de_ventas!C:C, "") &lt;= 90,
      "activo",
      "inactivo"
   ),
   "Nuevo Cliente"
)</f>
        <v>inactivo</v>
      </c>
    </row>
    <row r="3095" spans="1:7" hidden="1" x14ac:dyDescent="0.3">
      <c r="A3095" s="13" t="s">
        <v>1441</v>
      </c>
      <c r="B3095" s="13" t="s">
        <v>3595</v>
      </c>
      <c r="C3095" s="13" t="s">
        <v>153</v>
      </c>
      <c r="D3095" s="13" t="s">
        <v>10372</v>
      </c>
      <c r="E3095" s="13"/>
      <c r="F3095" s="13"/>
      <c r="G3095" t="str">
        <f ca="1">IFERROR(
   IF(
      TODAY() - _xlfn.XLOOKUP(C3095, Historico_de_ventas!F:F, Historico_de_ventas!C:C, "") &lt;= 90,
      "activo",
      "inactivo"
   ),
   "Nuevo Cliente"
)</f>
        <v>inactivo</v>
      </c>
    </row>
    <row r="3096" spans="1:7" hidden="1" x14ac:dyDescent="0.3">
      <c r="A3096" s="13" t="s">
        <v>938</v>
      </c>
      <c r="B3096" s="13" t="s">
        <v>2532</v>
      </c>
      <c r="C3096" s="13" t="s">
        <v>2531</v>
      </c>
      <c r="D3096" s="13" t="s">
        <v>10372</v>
      </c>
      <c r="E3096" s="13"/>
      <c r="F3096" s="13"/>
      <c r="G3096" t="str">
        <f ca="1">IFERROR(
   IF(
      TODAY() - _xlfn.XLOOKUP(C3096, Historico_de_ventas!F:F, Historico_de_ventas!C:C, "") &lt;= 90,
      "activo",
      "inactivo"
   ),
   "Nuevo Cliente"
)</f>
        <v>Nuevo Cliente</v>
      </c>
    </row>
    <row r="3097" spans="1:7" ht="28.8" hidden="1" x14ac:dyDescent="0.3">
      <c r="A3097" s="13" t="s">
        <v>1632</v>
      </c>
      <c r="B3097" s="13" t="s">
        <v>10904</v>
      </c>
      <c r="C3097" s="13" t="s">
        <v>8924</v>
      </c>
      <c r="D3097" s="13" t="s">
        <v>10372</v>
      </c>
      <c r="E3097" s="13"/>
      <c r="F3097" s="13"/>
      <c r="G3097" t="str">
        <f ca="1">IFERROR(
   IF(
      TODAY() - _xlfn.XLOOKUP(C3097, Historico_de_ventas!F:F, Historico_de_ventas!C:C, "") &lt;= 90,
      "activo",
      "inactivo"
   ),
   "Nuevo Cliente"
)</f>
        <v>Nuevo Cliente</v>
      </c>
    </row>
    <row r="3098" spans="1:7" hidden="1" x14ac:dyDescent="0.3">
      <c r="A3098" s="13" t="s">
        <v>115</v>
      </c>
      <c r="B3098" s="13" t="s">
        <v>3317</v>
      </c>
      <c r="C3098" s="13" t="s">
        <v>3316</v>
      </c>
      <c r="D3098" s="13" t="s">
        <v>10372</v>
      </c>
      <c r="E3098" s="13"/>
      <c r="F3098" s="13"/>
      <c r="G3098" t="str">
        <f ca="1">IFERROR(
   IF(
      TODAY() - _xlfn.XLOOKUP(C3098, Historico_de_ventas!F:F, Historico_de_ventas!C:C, "") &lt;= 90,
      "activo",
      "inactivo"
   ),
   "Nuevo Cliente"
)</f>
        <v>Nuevo Cliente</v>
      </c>
    </row>
    <row r="3099" spans="1:7" ht="28.8" hidden="1" x14ac:dyDescent="0.3">
      <c r="A3099" s="13"/>
      <c r="B3099" s="13" t="s">
        <v>7594</v>
      </c>
      <c r="C3099" s="13" t="s">
        <v>7593</v>
      </c>
      <c r="D3099" s="13" t="s">
        <v>10372</v>
      </c>
      <c r="E3099" s="13"/>
      <c r="F3099" s="13"/>
      <c r="G3099" t="str">
        <f ca="1">IFERROR(
   IF(
      TODAY() - _xlfn.XLOOKUP(C3099, Historico_de_ventas!F:F, Historico_de_ventas!C:C, "") &lt;= 90,
      "activo",
      "inactivo"
   ),
   "Nuevo Cliente"
)</f>
        <v>Nuevo Cliente</v>
      </c>
    </row>
    <row r="3100" spans="1:7" hidden="1" x14ac:dyDescent="0.3">
      <c r="A3100" s="13"/>
      <c r="B3100" s="13" t="s">
        <v>13740</v>
      </c>
      <c r="C3100" s="13" t="s">
        <v>13741</v>
      </c>
      <c r="D3100" s="13"/>
      <c r="E3100" s="13"/>
      <c r="F3100" s="13"/>
      <c r="G3100" t="str">
        <f ca="1">IFERROR(
   IF(
      TODAY() - _xlfn.XLOOKUP(C3100, Historico_de_ventas!F:F, Historico_de_ventas!C:C, "") &lt;= 90,
      "activo",
      "inactivo"
   ),
   "Nuevo Cliente"
)</f>
        <v>Nuevo Cliente</v>
      </c>
    </row>
    <row r="3101" spans="1:7" ht="28.8" hidden="1" x14ac:dyDescent="0.3">
      <c r="A3101" s="13"/>
      <c r="B3101" s="13" t="s">
        <v>13742</v>
      </c>
      <c r="C3101" s="13" t="s">
        <v>12100</v>
      </c>
      <c r="D3101" s="13" t="s">
        <v>10372</v>
      </c>
      <c r="E3101" s="13" t="s">
        <v>13130</v>
      </c>
      <c r="F3101" s="13"/>
      <c r="G3101" t="str">
        <f ca="1">IFERROR(
   IF(
      TODAY() - _xlfn.XLOOKUP(C3101, Historico_de_ventas!F:F, Historico_de_ventas!C:C, "") &lt;= 90,
      "activo",
      "inactivo"
   ),
   "Nuevo Cliente"
)</f>
        <v>activo</v>
      </c>
    </row>
    <row r="3102" spans="1:7" hidden="1" x14ac:dyDescent="0.3">
      <c r="A3102" s="13" t="s">
        <v>3049</v>
      </c>
      <c r="B3102" s="13" t="s">
        <v>10905</v>
      </c>
      <c r="C3102" s="13" t="s">
        <v>8925</v>
      </c>
      <c r="D3102" s="13" t="s">
        <v>10372</v>
      </c>
      <c r="E3102" s="13"/>
      <c r="F3102" s="13"/>
      <c r="G3102" t="str">
        <f ca="1">IFERROR(
   IF(
      TODAY() - _xlfn.XLOOKUP(C3102, Historico_de_ventas!F:F, Historico_de_ventas!C:C, "") &lt;= 90,
      "activo",
      "inactivo"
   ),
   "Nuevo Cliente"
)</f>
        <v>Nuevo Cliente</v>
      </c>
    </row>
    <row r="3103" spans="1:7" hidden="1" x14ac:dyDescent="0.3">
      <c r="A3103" s="13" t="s">
        <v>925</v>
      </c>
      <c r="B3103" s="13" t="s">
        <v>10897</v>
      </c>
      <c r="C3103" s="13" t="s">
        <v>7212</v>
      </c>
      <c r="D3103" s="13" t="s">
        <v>10372</v>
      </c>
      <c r="E3103" s="13"/>
      <c r="F3103" s="13"/>
      <c r="G3103" t="str">
        <f ca="1">IFERROR(
   IF(
      TODAY() - _xlfn.XLOOKUP(C3103, Historico_de_ventas!F:F, Historico_de_ventas!C:C, "") &lt;= 90,
      "activo",
      "inactivo"
   ),
   "Nuevo Cliente"
)</f>
        <v>Nuevo Cliente</v>
      </c>
    </row>
    <row r="3104" spans="1:7" ht="28.8" hidden="1" x14ac:dyDescent="0.3">
      <c r="A3104" s="13"/>
      <c r="B3104" s="13" t="s">
        <v>13743</v>
      </c>
      <c r="C3104" s="13" t="s">
        <v>13744</v>
      </c>
      <c r="D3104" s="13"/>
      <c r="E3104" s="13"/>
      <c r="F3104" s="13" t="s">
        <v>13745</v>
      </c>
      <c r="G3104" t="str">
        <f ca="1">IFERROR(
   IF(
      TODAY() - _xlfn.XLOOKUP(C3104, Historico_de_ventas!F:F, Historico_de_ventas!C:C, "") &lt;= 90,
      "activo",
      "inactivo"
   ),
   "Nuevo Cliente"
)</f>
        <v>inactivo</v>
      </c>
    </row>
    <row r="3105" spans="1:7" hidden="1" x14ac:dyDescent="0.3">
      <c r="A3105" s="13"/>
      <c r="B3105" s="13" t="s">
        <v>5723</v>
      </c>
      <c r="C3105" s="13" t="s">
        <v>1902</v>
      </c>
      <c r="D3105" s="13" t="s">
        <v>10372</v>
      </c>
      <c r="E3105" s="13"/>
      <c r="F3105" s="13"/>
      <c r="G3105" t="str">
        <f ca="1">IFERROR(
   IF(
      TODAY() - _xlfn.XLOOKUP(C3105, Historico_de_ventas!F:F, Historico_de_ventas!C:C, "") &lt;= 90,
      "activo",
      "inactivo"
   ),
   "Nuevo Cliente"
)</f>
        <v>Nuevo Cliente</v>
      </c>
    </row>
    <row r="3106" spans="1:7" ht="28.8" hidden="1" x14ac:dyDescent="0.3">
      <c r="A3106" s="13"/>
      <c r="B3106" s="13" t="s">
        <v>10906</v>
      </c>
      <c r="C3106" s="13" t="s">
        <v>8926</v>
      </c>
      <c r="D3106" s="13" t="s">
        <v>10372</v>
      </c>
      <c r="E3106" s="13"/>
      <c r="F3106" s="13"/>
      <c r="G3106" t="str">
        <f ca="1">IFERROR(
   IF(
      TODAY() - _xlfn.XLOOKUP(C3106, Historico_de_ventas!F:F, Historico_de_ventas!C:C, "") &lt;= 90,
      "activo",
      "inactivo"
   ),
   "Nuevo Cliente"
)</f>
        <v>Nuevo Cliente</v>
      </c>
    </row>
    <row r="3107" spans="1:7" ht="28.8" hidden="1" x14ac:dyDescent="0.3">
      <c r="A3107" s="13"/>
      <c r="B3107" s="13" t="s">
        <v>13746</v>
      </c>
      <c r="C3107" s="13" t="s">
        <v>13747</v>
      </c>
      <c r="D3107" s="13"/>
      <c r="E3107" s="13"/>
      <c r="F3107" s="13"/>
      <c r="G3107" t="str">
        <f ca="1">IFERROR(
   IF(
      TODAY() - _xlfn.XLOOKUP(C3107, Historico_de_ventas!F:F, Historico_de_ventas!C:C, "") &lt;= 90,
      "activo",
      "inactivo"
   ),
   "Nuevo Cliente"
)</f>
        <v>Nuevo Cliente</v>
      </c>
    </row>
    <row r="3108" spans="1:7" hidden="1" x14ac:dyDescent="0.3">
      <c r="A3108" s="13" t="s">
        <v>141</v>
      </c>
      <c r="B3108" s="13"/>
      <c r="C3108" s="13" t="s">
        <v>1445</v>
      </c>
      <c r="D3108" s="13" t="s">
        <v>10372</v>
      </c>
      <c r="E3108" s="13"/>
      <c r="F3108" s="13"/>
      <c r="G3108" t="str">
        <f ca="1">IFERROR(
   IF(
      TODAY() - _xlfn.XLOOKUP(C3108, Historico_de_ventas!F:F, Historico_de_ventas!C:C, "") &lt;= 90,
      "activo",
      "inactivo"
   ),
   "Nuevo Cliente"
)</f>
        <v>Nuevo Cliente</v>
      </c>
    </row>
    <row r="3109" spans="1:7" hidden="1" x14ac:dyDescent="0.3">
      <c r="A3109" s="13"/>
      <c r="B3109" s="13" t="s">
        <v>3895</v>
      </c>
      <c r="C3109" s="13" t="s">
        <v>3894</v>
      </c>
      <c r="D3109" s="13" t="s">
        <v>10372</v>
      </c>
      <c r="E3109" s="13"/>
      <c r="F3109" s="13"/>
      <c r="G3109" t="str">
        <f ca="1">IFERROR(
   IF(
      TODAY() - _xlfn.XLOOKUP(C3109, Historico_de_ventas!F:F, Historico_de_ventas!C:C, "") &lt;= 90,
      "activo",
      "inactivo"
   ),
   "Nuevo Cliente"
)</f>
        <v>Nuevo Cliente</v>
      </c>
    </row>
    <row r="3110" spans="1:7" hidden="1" x14ac:dyDescent="0.3">
      <c r="A3110" s="13"/>
      <c r="B3110" s="13"/>
      <c r="C3110" s="13" t="s">
        <v>8927</v>
      </c>
      <c r="D3110" s="13"/>
      <c r="E3110" s="13"/>
      <c r="F3110" s="13"/>
      <c r="G3110" t="str">
        <f ca="1">IFERROR(
   IF(
      TODAY() - _xlfn.XLOOKUP(C3110, Historico_de_ventas!F:F, Historico_de_ventas!C:C, "") &lt;= 90,
      "activo",
      "inactivo"
   ),
   "Nuevo Cliente"
)</f>
        <v>Nuevo Cliente</v>
      </c>
    </row>
    <row r="3111" spans="1:7" ht="28.8" hidden="1" x14ac:dyDescent="0.3">
      <c r="A3111" s="13"/>
      <c r="B3111" s="13" t="s">
        <v>10907</v>
      </c>
      <c r="C3111" s="13" t="s">
        <v>8927</v>
      </c>
      <c r="D3111" s="13" t="s">
        <v>10372</v>
      </c>
      <c r="E3111" s="13"/>
      <c r="F3111" s="13"/>
      <c r="G3111" t="str">
        <f ca="1">IFERROR(
   IF(
      TODAY() - _xlfn.XLOOKUP(C3111, Historico_de_ventas!F:F, Historico_de_ventas!C:C, "") &lt;= 90,
      "activo",
      "inactivo"
   ),
   "Nuevo Cliente"
)</f>
        <v>Nuevo Cliente</v>
      </c>
    </row>
    <row r="3112" spans="1:7" hidden="1" x14ac:dyDescent="0.3">
      <c r="A3112" s="13" t="s">
        <v>69</v>
      </c>
      <c r="B3112" s="13" t="s">
        <v>10908</v>
      </c>
      <c r="C3112" s="13" t="s">
        <v>8928</v>
      </c>
      <c r="D3112" s="13" t="s">
        <v>10372</v>
      </c>
      <c r="E3112" s="13"/>
      <c r="F3112" s="13"/>
      <c r="G3112" t="str">
        <f ca="1">IFERROR(
   IF(
      TODAY() - _xlfn.XLOOKUP(C3112, Historico_de_ventas!F:F, Historico_de_ventas!C:C, "") &lt;= 90,
      "activo",
      "inactivo"
   ),
   "Nuevo Cliente"
)</f>
        <v>Nuevo Cliente</v>
      </c>
    </row>
    <row r="3113" spans="1:7" hidden="1" x14ac:dyDescent="0.3">
      <c r="A3113" s="13" t="s">
        <v>2592</v>
      </c>
      <c r="B3113" s="13"/>
      <c r="C3113" s="13" t="s">
        <v>8929</v>
      </c>
      <c r="D3113" s="13" t="s">
        <v>10372</v>
      </c>
      <c r="E3113" s="13"/>
      <c r="F3113" s="13"/>
      <c r="G3113" t="str">
        <f ca="1">IFERROR(
   IF(
      TODAY() - _xlfn.XLOOKUP(C3113, Historico_de_ventas!F:F, Historico_de_ventas!C:C, "") &lt;= 90,
      "activo",
      "inactivo"
   ),
   "Nuevo Cliente"
)</f>
        <v>Nuevo Cliente</v>
      </c>
    </row>
    <row r="3114" spans="1:7" hidden="1" x14ac:dyDescent="0.3">
      <c r="A3114" s="13" t="s">
        <v>925</v>
      </c>
      <c r="B3114" s="13" t="s">
        <v>10909</v>
      </c>
      <c r="C3114" s="13" t="s">
        <v>8930</v>
      </c>
      <c r="D3114" s="13" t="s">
        <v>10372</v>
      </c>
      <c r="E3114" s="13"/>
      <c r="F3114" s="13"/>
      <c r="G3114" t="str">
        <f ca="1">IFERROR(
   IF(
      TODAY() - _xlfn.XLOOKUP(C3114, Historico_de_ventas!F:F, Historico_de_ventas!C:C, "") &lt;= 90,
      "activo",
      "inactivo"
   ),
   "Nuevo Cliente"
)</f>
        <v>inactivo</v>
      </c>
    </row>
    <row r="3115" spans="1:7" hidden="1" x14ac:dyDescent="0.3">
      <c r="A3115" s="13" t="s">
        <v>79</v>
      </c>
      <c r="B3115" s="13" t="s">
        <v>8064</v>
      </c>
      <c r="C3115" s="13" t="s">
        <v>6723</v>
      </c>
      <c r="D3115" s="13" t="s">
        <v>10372</v>
      </c>
      <c r="E3115" s="13"/>
      <c r="F3115" s="13"/>
      <c r="G3115" t="str">
        <f ca="1">IFERROR(
   IF(
      TODAY() - _xlfn.XLOOKUP(C3115, Historico_de_ventas!F:F, Historico_de_ventas!C:C, "") &lt;= 90,
      "activo",
      "inactivo"
   ),
   "Nuevo Cliente"
)</f>
        <v>Nuevo Cliente</v>
      </c>
    </row>
    <row r="3116" spans="1:7" hidden="1" x14ac:dyDescent="0.3">
      <c r="A3116" s="13" t="s">
        <v>1632</v>
      </c>
      <c r="B3116" s="13" t="s">
        <v>2892</v>
      </c>
      <c r="C3116" s="13" t="s">
        <v>2891</v>
      </c>
      <c r="D3116" s="13" t="s">
        <v>10372</v>
      </c>
      <c r="E3116" s="13"/>
      <c r="F3116" s="13"/>
      <c r="G3116" t="str">
        <f ca="1">IFERROR(
   IF(
      TODAY() - _xlfn.XLOOKUP(C3116, Historico_de_ventas!F:F, Historico_de_ventas!C:C, "") &lt;= 90,
      "activo",
      "inactivo"
   ),
   "Nuevo Cliente"
)</f>
        <v>Nuevo Cliente</v>
      </c>
    </row>
    <row r="3117" spans="1:7" hidden="1" x14ac:dyDescent="0.3">
      <c r="A3117" s="13" t="s">
        <v>26</v>
      </c>
      <c r="B3117" s="13" t="s">
        <v>6524</v>
      </c>
      <c r="C3117" s="13" t="s">
        <v>6523</v>
      </c>
      <c r="D3117" s="13" t="s">
        <v>10372</v>
      </c>
      <c r="E3117" s="13"/>
      <c r="F3117" s="13"/>
      <c r="G3117" t="str">
        <f ca="1">IFERROR(
   IF(
      TODAY() - _xlfn.XLOOKUP(C3117, Historico_de_ventas!F:F, Historico_de_ventas!C:C, "") &lt;= 90,
      "activo",
      "inactivo"
   ),
   "Nuevo Cliente"
)</f>
        <v>Nuevo Cliente</v>
      </c>
    </row>
    <row r="3118" spans="1:7" hidden="1" x14ac:dyDescent="0.3">
      <c r="A3118" s="13" t="s">
        <v>2456</v>
      </c>
      <c r="B3118" s="13"/>
      <c r="C3118" s="13" t="s">
        <v>8931</v>
      </c>
      <c r="D3118" s="13" t="s">
        <v>10372</v>
      </c>
      <c r="E3118" s="13"/>
      <c r="F3118" s="13"/>
      <c r="G3118" t="str">
        <f ca="1">IFERROR(
   IF(
      TODAY() - _xlfn.XLOOKUP(C3118, Historico_de_ventas!F:F, Historico_de_ventas!C:C, "") &lt;= 90,
      "activo",
      "inactivo"
   ),
   "Nuevo Cliente"
)</f>
        <v>inactivo</v>
      </c>
    </row>
    <row r="3119" spans="1:7" ht="28.8" hidden="1" x14ac:dyDescent="0.3">
      <c r="A3119" s="13" t="s">
        <v>49</v>
      </c>
      <c r="B3119" s="13" t="s">
        <v>10910</v>
      </c>
      <c r="C3119" s="13" t="s">
        <v>643</v>
      </c>
      <c r="D3119" s="13" t="s">
        <v>10372</v>
      </c>
      <c r="E3119" s="13"/>
      <c r="F3119" s="13"/>
      <c r="G3119" t="str">
        <f ca="1">IFERROR(
   IF(
      TODAY() - _xlfn.XLOOKUP(C3119, Historico_de_ventas!F:F, Historico_de_ventas!C:C, "") &lt;= 90,
      "activo",
      "inactivo"
   ),
   "Nuevo Cliente"
)</f>
        <v>inactivo</v>
      </c>
    </row>
    <row r="3120" spans="1:7" ht="28.8" hidden="1" x14ac:dyDescent="0.3">
      <c r="A3120" s="13" t="s">
        <v>127</v>
      </c>
      <c r="B3120" s="13" t="s">
        <v>10911</v>
      </c>
      <c r="C3120" s="13" t="s">
        <v>7398</v>
      </c>
      <c r="D3120" s="13" t="s">
        <v>10372</v>
      </c>
      <c r="E3120" s="13"/>
      <c r="F3120" s="13"/>
      <c r="G3120" t="str">
        <f ca="1">IFERROR(
   IF(
      TODAY() - _xlfn.XLOOKUP(C3120, Historico_de_ventas!F:F, Historico_de_ventas!C:C, "") &lt;= 90,
      "activo",
      "inactivo"
   ),
   "Nuevo Cliente"
)</f>
        <v>Nuevo Cliente</v>
      </c>
    </row>
    <row r="3121" spans="1:7" hidden="1" x14ac:dyDescent="0.3">
      <c r="A3121" s="13"/>
      <c r="B3121" s="13" t="s">
        <v>13748</v>
      </c>
      <c r="C3121" s="13" t="s">
        <v>13749</v>
      </c>
      <c r="D3121" s="13" t="s">
        <v>10372</v>
      </c>
      <c r="E3121" s="13"/>
      <c r="F3121" s="13"/>
      <c r="G3121" t="str">
        <f ca="1">IFERROR(
   IF(
      TODAY() - _xlfn.XLOOKUP(C3121, Historico_de_ventas!F:F, Historico_de_ventas!C:C, "") &lt;= 90,
      "activo",
      "inactivo"
   ),
   "Nuevo Cliente"
)</f>
        <v>inactivo</v>
      </c>
    </row>
    <row r="3122" spans="1:7" hidden="1" x14ac:dyDescent="0.3">
      <c r="A3122" s="13" t="s">
        <v>3606</v>
      </c>
      <c r="B3122" s="13"/>
      <c r="C3122" s="13" t="s">
        <v>3605</v>
      </c>
      <c r="D3122" s="13" t="s">
        <v>10372</v>
      </c>
      <c r="E3122" s="13"/>
      <c r="F3122" s="13"/>
      <c r="G3122" t="str">
        <f ca="1">IFERROR(
   IF(
      TODAY() - _xlfn.XLOOKUP(C3122, Historico_de_ventas!F:F, Historico_de_ventas!C:C, "") &lt;= 90,
      "activo",
      "inactivo"
   ),
   "Nuevo Cliente"
)</f>
        <v>Nuevo Cliente</v>
      </c>
    </row>
    <row r="3123" spans="1:7" hidden="1" x14ac:dyDescent="0.3">
      <c r="A3123" s="13" t="s">
        <v>327</v>
      </c>
      <c r="B3123" s="13" t="s">
        <v>7182</v>
      </c>
      <c r="C3123" s="13" t="s">
        <v>7181</v>
      </c>
      <c r="D3123" s="13" t="s">
        <v>10372</v>
      </c>
      <c r="E3123" s="13"/>
      <c r="F3123" s="13"/>
      <c r="G3123" t="str">
        <f ca="1">IFERROR(
   IF(
      TODAY() - _xlfn.XLOOKUP(C3123, Historico_de_ventas!F:F, Historico_de_ventas!C:C, "") &lt;= 90,
      "activo",
      "inactivo"
   ),
   "Nuevo Cliente"
)</f>
        <v>Nuevo Cliente</v>
      </c>
    </row>
    <row r="3124" spans="1:7" ht="28.8" hidden="1" x14ac:dyDescent="0.3">
      <c r="A3124" s="13" t="s">
        <v>6610</v>
      </c>
      <c r="B3124" s="13" t="s">
        <v>6609</v>
      </c>
      <c r="C3124" s="13" t="s">
        <v>6608</v>
      </c>
      <c r="D3124" s="13" t="s">
        <v>10372</v>
      </c>
      <c r="E3124" s="13"/>
      <c r="F3124" s="13"/>
      <c r="G3124" t="str">
        <f ca="1">IFERROR(
   IF(
      TODAY() - _xlfn.XLOOKUP(C3124, Historico_de_ventas!F:F, Historico_de_ventas!C:C, "") &lt;= 90,
      "activo",
      "inactivo"
   ),
   "Nuevo Cliente"
)</f>
        <v>Nuevo Cliente</v>
      </c>
    </row>
    <row r="3125" spans="1:7" hidden="1" x14ac:dyDescent="0.3">
      <c r="A3125" s="13" t="s">
        <v>959</v>
      </c>
      <c r="B3125" s="13" t="s">
        <v>4744</v>
      </c>
      <c r="C3125" s="13" t="s">
        <v>4743</v>
      </c>
      <c r="D3125" s="13" t="s">
        <v>10372</v>
      </c>
      <c r="E3125" s="13"/>
      <c r="F3125" s="13"/>
      <c r="G3125" t="str">
        <f ca="1">IFERROR(
   IF(
      TODAY() - _xlfn.XLOOKUP(C3125, Historico_de_ventas!F:F, Historico_de_ventas!C:C, "") &lt;= 90,
      "activo",
      "inactivo"
   ),
   "Nuevo Cliente"
)</f>
        <v>Nuevo Cliente</v>
      </c>
    </row>
    <row r="3126" spans="1:7" hidden="1" x14ac:dyDescent="0.3">
      <c r="A3126" s="13" t="s">
        <v>1441</v>
      </c>
      <c r="B3126" s="13" t="s">
        <v>5753</v>
      </c>
      <c r="C3126" s="13" t="s">
        <v>1490</v>
      </c>
      <c r="D3126" s="13" t="s">
        <v>10372</v>
      </c>
      <c r="E3126" s="13"/>
      <c r="F3126" s="13"/>
      <c r="G3126" t="str">
        <f ca="1">IFERROR(
   IF(
      TODAY() - _xlfn.XLOOKUP(C3126, Historico_de_ventas!F:F, Historico_de_ventas!C:C, "") &lt;= 90,
      "activo",
      "inactivo"
   ),
   "Nuevo Cliente"
)</f>
        <v>Nuevo Cliente</v>
      </c>
    </row>
    <row r="3127" spans="1:7" hidden="1" x14ac:dyDescent="0.3">
      <c r="A3127" s="13"/>
      <c r="B3127" s="13" t="s">
        <v>13750</v>
      </c>
      <c r="C3127" s="13" t="s">
        <v>13751</v>
      </c>
      <c r="D3127" s="13" t="s">
        <v>10372</v>
      </c>
      <c r="E3127" s="13"/>
      <c r="F3127" s="13"/>
      <c r="G3127" t="str">
        <f ca="1">IFERROR(
   IF(
      TODAY() - _xlfn.XLOOKUP(C3127, Historico_de_ventas!F:F, Historico_de_ventas!C:C, "") &lt;= 90,
      "activo",
      "inactivo"
   ),
   "Nuevo Cliente"
)</f>
        <v>inactivo</v>
      </c>
    </row>
    <row r="3128" spans="1:7" ht="28.8" x14ac:dyDescent="0.3">
      <c r="A3128" s="13"/>
      <c r="B3128" s="13" t="s">
        <v>13752</v>
      </c>
      <c r="C3128" s="13" t="s">
        <v>13753</v>
      </c>
      <c r="D3128" s="13" t="s">
        <v>10372</v>
      </c>
      <c r="E3128" s="13" t="s">
        <v>13109</v>
      </c>
      <c r="F3128" s="13"/>
      <c r="G3128" t="str">
        <f ca="1">IFERROR(
   IF(
      TODAY() - _xlfn.XLOOKUP(C3128, Historico_de_ventas!F:F, Historico_de_ventas!C:C, "") &lt;= 90,
      "activo",
      "inactivo"
   ),
   "Nuevo Cliente"
)</f>
        <v>inactivo</v>
      </c>
    </row>
    <row r="3129" spans="1:7" hidden="1" x14ac:dyDescent="0.3">
      <c r="A3129" s="13" t="s">
        <v>49</v>
      </c>
      <c r="B3129" s="13"/>
      <c r="C3129" s="13" t="s">
        <v>8932</v>
      </c>
      <c r="D3129" s="13" t="s">
        <v>10372</v>
      </c>
      <c r="E3129" s="13"/>
      <c r="F3129" s="13"/>
      <c r="G3129" t="str">
        <f ca="1">IFERROR(
   IF(
      TODAY() - _xlfn.XLOOKUP(C3129, Historico_de_ventas!F:F, Historico_de_ventas!C:C, "") &lt;= 90,
      "activo",
      "inactivo"
   ),
   "Nuevo Cliente"
)</f>
        <v>Nuevo Cliente</v>
      </c>
    </row>
    <row r="3130" spans="1:7" ht="28.8" hidden="1" x14ac:dyDescent="0.3">
      <c r="A3130" s="13" t="s">
        <v>229</v>
      </c>
      <c r="B3130" s="13" t="s">
        <v>228</v>
      </c>
      <c r="C3130" s="13" t="s">
        <v>226</v>
      </c>
      <c r="D3130" s="13" t="s">
        <v>10372</v>
      </c>
      <c r="E3130" s="13"/>
      <c r="F3130" s="13"/>
      <c r="G3130" t="str">
        <f ca="1">IFERROR(
   IF(
      TODAY() - _xlfn.XLOOKUP(C3130, Historico_de_ventas!F:F, Historico_de_ventas!C:C, "") &lt;= 90,
      "activo",
      "inactivo"
   ),
   "Nuevo Cliente"
)</f>
        <v>Nuevo Cliente</v>
      </c>
    </row>
    <row r="3131" spans="1:7" ht="28.8" hidden="1" x14ac:dyDescent="0.3">
      <c r="A3131" s="13" t="s">
        <v>8058</v>
      </c>
      <c r="B3131" s="13" t="s">
        <v>8057</v>
      </c>
      <c r="C3131" s="13" t="s">
        <v>8056</v>
      </c>
      <c r="D3131" s="13" t="s">
        <v>10372</v>
      </c>
      <c r="E3131" s="13"/>
      <c r="F3131" s="13"/>
      <c r="G3131" t="str">
        <f ca="1">IFERROR(
   IF(
      TODAY() - _xlfn.XLOOKUP(C3131, Historico_de_ventas!F:F, Historico_de_ventas!C:C, "") &lt;= 90,
      "activo",
      "inactivo"
   ),
   "Nuevo Cliente"
)</f>
        <v>Nuevo Cliente</v>
      </c>
    </row>
    <row r="3132" spans="1:7" ht="28.8" hidden="1" x14ac:dyDescent="0.3">
      <c r="A3132" s="13" t="s">
        <v>801</v>
      </c>
      <c r="B3132" s="13" t="s">
        <v>10912</v>
      </c>
      <c r="C3132" s="13" t="s">
        <v>8933</v>
      </c>
      <c r="D3132" s="13" t="s">
        <v>10372</v>
      </c>
      <c r="E3132" s="13"/>
      <c r="F3132" s="13"/>
      <c r="G3132" t="str">
        <f ca="1">IFERROR(
   IF(
      TODAY() - _xlfn.XLOOKUP(C3132, Historico_de_ventas!F:F, Historico_de_ventas!C:C, "") &lt;= 90,
      "activo",
      "inactivo"
   ),
   "Nuevo Cliente"
)</f>
        <v>Nuevo Cliente</v>
      </c>
    </row>
    <row r="3133" spans="1:7" hidden="1" x14ac:dyDescent="0.3">
      <c r="A3133" s="13" t="s">
        <v>272</v>
      </c>
      <c r="B3133" s="13" t="s">
        <v>3521</v>
      </c>
      <c r="C3133" s="13" t="s">
        <v>782</v>
      </c>
      <c r="D3133" s="13" t="s">
        <v>10372</v>
      </c>
      <c r="E3133" s="13"/>
      <c r="F3133" s="13"/>
      <c r="G3133" t="str">
        <f ca="1">IFERROR(
   IF(
      TODAY() - _xlfn.XLOOKUP(C3133, Historico_de_ventas!F:F, Historico_de_ventas!C:C, "") &lt;= 90,
      "activo",
      "inactivo"
   ),
   "Nuevo Cliente"
)</f>
        <v>Nuevo Cliente</v>
      </c>
    </row>
    <row r="3134" spans="1:7" ht="57.6" x14ac:dyDescent="0.3">
      <c r="A3134" s="13"/>
      <c r="B3134" s="13" t="s">
        <v>10913</v>
      </c>
      <c r="C3134" s="13" t="s">
        <v>8934</v>
      </c>
      <c r="D3134" s="13" t="s">
        <v>10372</v>
      </c>
      <c r="E3134" s="13" t="s">
        <v>13070</v>
      </c>
      <c r="F3134" s="13"/>
      <c r="G3134" t="str">
        <f ca="1">IFERROR(
   IF(
      TODAY() - _xlfn.XLOOKUP(C3134, Historico_de_ventas!F:F, Historico_de_ventas!C:C, "") &lt;= 90,
      "activo",
      "inactivo"
   ),
   "Nuevo Cliente"
)</f>
        <v>inactivo</v>
      </c>
    </row>
    <row r="3135" spans="1:7" ht="28.8" hidden="1" x14ac:dyDescent="0.3">
      <c r="A3135" s="13"/>
      <c r="B3135" s="13" t="s">
        <v>13754</v>
      </c>
      <c r="C3135" s="13" t="s">
        <v>13755</v>
      </c>
      <c r="D3135" s="13" t="s">
        <v>10372</v>
      </c>
      <c r="E3135" s="13"/>
      <c r="F3135" s="13"/>
      <c r="G3135" t="str">
        <f ca="1">IFERROR(
   IF(
      TODAY() - _xlfn.XLOOKUP(C3135, Historico_de_ventas!F:F, Historico_de_ventas!C:C, "") &lt;= 90,
      "activo",
      "inactivo"
   ),
   "Nuevo Cliente"
)</f>
        <v>activo</v>
      </c>
    </row>
    <row r="3136" spans="1:7" ht="28.8" hidden="1" x14ac:dyDescent="0.3">
      <c r="A3136" s="13" t="s">
        <v>884</v>
      </c>
      <c r="B3136" s="13" t="s">
        <v>10903</v>
      </c>
      <c r="C3136" s="13" t="s">
        <v>8935</v>
      </c>
      <c r="D3136" s="13" t="s">
        <v>10372</v>
      </c>
      <c r="E3136" s="13"/>
      <c r="F3136" s="13"/>
      <c r="G3136" t="str">
        <f ca="1">IFERROR(
   IF(
      TODAY() - _xlfn.XLOOKUP(C3136, Historico_de_ventas!F:F, Historico_de_ventas!C:C, "") &lt;= 90,
      "activo",
      "inactivo"
   ),
   "Nuevo Cliente"
)</f>
        <v>Nuevo Cliente</v>
      </c>
    </row>
    <row r="3137" spans="1:7" hidden="1" x14ac:dyDescent="0.3">
      <c r="A3137" s="13" t="s">
        <v>56</v>
      </c>
      <c r="B3137" s="13" t="s">
        <v>2520</v>
      </c>
      <c r="C3137" s="13" t="s">
        <v>8936</v>
      </c>
      <c r="D3137" s="13" t="s">
        <v>10372</v>
      </c>
      <c r="E3137" s="13"/>
      <c r="F3137" s="13"/>
      <c r="G3137" t="str">
        <f ca="1">IFERROR(
   IF(
      TODAY() - _xlfn.XLOOKUP(C3137, Historico_de_ventas!F:F, Historico_de_ventas!C:C, "") &lt;= 90,
      "activo",
      "inactivo"
   ),
   "Nuevo Cliente"
)</f>
        <v>Nuevo Cliente</v>
      </c>
    </row>
    <row r="3138" spans="1:7" ht="57.6" x14ac:dyDescent="0.3">
      <c r="A3138" s="13"/>
      <c r="B3138" s="13" t="s">
        <v>13756</v>
      </c>
      <c r="C3138" s="13" t="s">
        <v>13757</v>
      </c>
      <c r="D3138" s="13" t="s">
        <v>10372</v>
      </c>
      <c r="E3138" s="13" t="s">
        <v>13036</v>
      </c>
      <c r="F3138" s="13"/>
      <c r="G3138" t="str">
        <f ca="1">IFERROR(
   IF(
      TODAY() - _xlfn.XLOOKUP(C3138, Historico_de_ventas!F:F, Historico_de_ventas!C:C, "") &lt;= 90,
      "activo",
      "inactivo"
   ),
   "Nuevo Cliente"
)</f>
        <v>inactivo</v>
      </c>
    </row>
    <row r="3139" spans="1:7" hidden="1" x14ac:dyDescent="0.3">
      <c r="A3139" s="13"/>
      <c r="B3139" s="13" t="s">
        <v>13758</v>
      </c>
      <c r="C3139" s="13" t="s">
        <v>13759</v>
      </c>
      <c r="D3139" s="13" t="s">
        <v>10372</v>
      </c>
      <c r="E3139" s="13"/>
      <c r="F3139" s="13"/>
      <c r="G3139" t="str">
        <f ca="1">IFERROR(
   IF(
      TODAY() - _xlfn.XLOOKUP(C3139, Historico_de_ventas!F:F, Historico_de_ventas!C:C, "") &lt;= 90,
      "activo",
      "inactivo"
   ),
   "Nuevo Cliente"
)</f>
        <v>inactivo</v>
      </c>
    </row>
    <row r="3140" spans="1:7" hidden="1" x14ac:dyDescent="0.3">
      <c r="A3140" s="13" t="s">
        <v>6</v>
      </c>
      <c r="B3140" s="13" t="s">
        <v>1691</v>
      </c>
      <c r="C3140" s="13" t="s">
        <v>1690</v>
      </c>
      <c r="D3140" s="13" t="s">
        <v>10372</v>
      </c>
      <c r="E3140" s="13"/>
      <c r="F3140" s="13"/>
      <c r="G3140" t="str">
        <f ca="1">IFERROR(
   IF(
      TODAY() - _xlfn.XLOOKUP(C3140, Historico_de_ventas!F:F, Historico_de_ventas!C:C, "") &lt;= 90,
      "activo",
      "inactivo"
   ),
   "Nuevo Cliente"
)</f>
        <v>Nuevo Cliente</v>
      </c>
    </row>
    <row r="3141" spans="1:7" ht="28.8" hidden="1" x14ac:dyDescent="0.3">
      <c r="A3141" s="13" t="s">
        <v>2311</v>
      </c>
      <c r="B3141" s="13"/>
      <c r="C3141" s="13" t="s">
        <v>8937</v>
      </c>
      <c r="D3141" s="13" t="s">
        <v>10372</v>
      </c>
      <c r="E3141" s="13"/>
      <c r="F3141" s="13"/>
      <c r="G3141" t="str">
        <f ca="1">IFERROR(
   IF(
      TODAY() - _xlfn.XLOOKUP(C3141, Historico_de_ventas!F:F, Historico_de_ventas!C:C, "") &lt;= 90,
      "activo",
      "inactivo"
   ),
   "Nuevo Cliente"
)</f>
        <v>inactivo</v>
      </c>
    </row>
    <row r="3142" spans="1:7" ht="28.8" hidden="1" x14ac:dyDescent="0.3">
      <c r="A3142" s="13" t="s">
        <v>7306</v>
      </c>
      <c r="B3142" s="13" t="s">
        <v>7305</v>
      </c>
      <c r="C3142" s="13" t="s">
        <v>7304</v>
      </c>
      <c r="D3142" s="13" t="s">
        <v>10372</v>
      </c>
      <c r="E3142" s="13"/>
      <c r="F3142" s="13"/>
      <c r="G3142" t="str">
        <f ca="1">IFERROR(
   IF(
      TODAY() - _xlfn.XLOOKUP(C3142, Historico_de_ventas!F:F, Historico_de_ventas!C:C, "") &lt;= 90,
      "activo",
      "inactivo"
   ),
   "Nuevo Cliente"
)</f>
        <v>Nuevo Cliente</v>
      </c>
    </row>
    <row r="3143" spans="1:7" hidden="1" x14ac:dyDescent="0.3">
      <c r="A3143" s="13" t="s">
        <v>135</v>
      </c>
      <c r="B3143" s="13" t="s">
        <v>2873</v>
      </c>
      <c r="C3143" s="13" t="s">
        <v>2872</v>
      </c>
      <c r="D3143" s="13" t="s">
        <v>10372</v>
      </c>
      <c r="E3143" s="13"/>
      <c r="F3143" s="13"/>
      <c r="G3143" t="str">
        <f ca="1">IFERROR(
   IF(
      TODAY() - _xlfn.XLOOKUP(C3143, Historico_de_ventas!F:F, Historico_de_ventas!C:C, "") &lt;= 90,
      "activo",
      "inactivo"
   ),
   "Nuevo Cliente"
)</f>
        <v>Nuevo Cliente</v>
      </c>
    </row>
    <row r="3144" spans="1:7" ht="43.2" hidden="1" x14ac:dyDescent="0.3">
      <c r="A3144" s="13" t="s">
        <v>84</v>
      </c>
      <c r="B3144" s="13" t="s">
        <v>7556</v>
      </c>
      <c r="C3144" s="13" t="s">
        <v>7555</v>
      </c>
      <c r="D3144" s="13" t="s">
        <v>10372</v>
      </c>
      <c r="E3144" s="13"/>
      <c r="F3144" s="13"/>
      <c r="G3144" t="str">
        <f ca="1">IFERROR(
   IF(
      TODAY() - _xlfn.XLOOKUP(C3144, Historico_de_ventas!F:F, Historico_de_ventas!C:C, "") &lt;= 90,
      "activo",
      "inactivo"
   ),
   "Nuevo Cliente"
)</f>
        <v>Nuevo Cliente</v>
      </c>
    </row>
    <row r="3145" spans="1:7" hidden="1" x14ac:dyDescent="0.3">
      <c r="A3145" s="13" t="s">
        <v>49</v>
      </c>
      <c r="B3145" s="13" t="s">
        <v>7423</v>
      </c>
      <c r="C3145" s="13" t="s">
        <v>7422</v>
      </c>
      <c r="D3145" s="13" t="s">
        <v>10372</v>
      </c>
      <c r="E3145" s="13"/>
      <c r="F3145" s="13"/>
      <c r="G3145" t="str">
        <f ca="1">IFERROR(
   IF(
      TODAY() - _xlfn.XLOOKUP(C3145, Historico_de_ventas!F:F, Historico_de_ventas!C:C, "") &lt;= 90,
      "activo",
      "inactivo"
   ),
   "Nuevo Cliente"
)</f>
        <v>Nuevo Cliente</v>
      </c>
    </row>
    <row r="3146" spans="1:7" hidden="1" x14ac:dyDescent="0.3">
      <c r="A3146" s="13"/>
      <c r="B3146" s="13" t="s">
        <v>2150</v>
      </c>
      <c r="C3146" s="13" t="s">
        <v>1955</v>
      </c>
      <c r="D3146" s="13" t="s">
        <v>10372</v>
      </c>
      <c r="E3146" s="13"/>
      <c r="F3146" s="13"/>
      <c r="G3146" t="str">
        <f ca="1">IFERROR(
   IF(
      TODAY() - _xlfn.XLOOKUP(C3146, Historico_de_ventas!F:F, Historico_de_ventas!C:C, "") &lt;= 90,
      "activo",
      "inactivo"
   ),
   "Nuevo Cliente"
)</f>
        <v>Nuevo Cliente</v>
      </c>
    </row>
    <row r="3147" spans="1:7" hidden="1" x14ac:dyDescent="0.3">
      <c r="A3147" s="13" t="s">
        <v>87</v>
      </c>
      <c r="B3147" s="13" t="s">
        <v>10914</v>
      </c>
      <c r="C3147" s="13" t="s">
        <v>1032</v>
      </c>
      <c r="D3147" s="13" t="s">
        <v>10372</v>
      </c>
      <c r="E3147" s="13"/>
      <c r="F3147" s="13"/>
      <c r="G3147" t="str">
        <f ca="1">IFERROR(
   IF(
      TODAY() - _xlfn.XLOOKUP(C3147, Historico_de_ventas!F:F, Historico_de_ventas!C:C, "") &lt;= 90,
      "activo",
      "inactivo"
   ),
   "Nuevo Cliente"
)</f>
        <v>Nuevo Cliente</v>
      </c>
    </row>
    <row r="3148" spans="1:7" hidden="1" x14ac:dyDescent="0.3">
      <c r="A3148" s="13" t="s">
        <v>121</v>
      </c>
      <c r="B3148" s="13" t="s">
        <v>10915</v>
      </c>
      <c r="C3148" s="13" t="s">
        <v>1239</v>
      </c>
      <c r="D3148" s="13" t="s">
        <v>10372</v>
      </c>
      <c r="E3148" s="13"/>
      <c r="F3148" s="13"/>
      <c r="G3148" t="str">
        <f ca="1">IFERROR(
   IF(
      TODAY() - _xlfn.XLOOKUP(C3148, Historico_de_ventas!F:F, Historico_de_ventas!C:C, "") &lt;= 90,
      "activo",
      "inactivo"
   ),
   "Nuevo Cliente"
)</f>
        <v>Nuevo Cliente</v>
      </c>
    </row>
    <row r="3149" spans="1:7" ht="28.8" hidden="1" x14ac:dyDescent="0.3">
      <c r="A3149" s="13" t="s">
        <v>87</v>
      </c>
      <c r="B3149" s="13" t="s">
        <v>10904</v>
      </c>
      <c r="C3149" s="13" t="s">
        <v>5243</v>
      </c>
      <c r="D3149" s="13" t="s">
        <v>10372</v>
      </c>
      <c r="E3149" s="13"/>
      <c r="F3149" s="13"/>
      <c r="G3149" t="str">
        <f ca="1">IFERROR(
   IF(
      TODAY() - _xlfn.XLOOKUP(C3149, Historico_de_ventas!F:F, Historico_de_ventas!C:C, "") &lt;= 90,
      "activo",
      "inactivo"
   ),
   "Nuevo Cliente"
)</f>
        <v>Nuevo Cliente</v>
      </c>
    </row>
    <row r="3150" spans="1:7" hidden="1" x14ac:dyDescent="0.3">
      <c r="A3150" s="13" t="s">
        <v>2103</v>
      </c>
      <c r="B3150" s="13" t="s">
        <v>5603</v>
      </c>
      <c r="C3150" s="13" t="s">
        <v>5602</v>
      </c>
      <c r="D3150" s="13" t="s">
        <v>10372</v>
      </c>
      <c r="E3150" s="13"/>
      <c r="F3150" s="13"/>
      <c r="G3150" t="str">
        <f ca="1">IFERROR(
   IF(
      TODAY() - _xlfn.XLOOKUP(C3150, Historico_de_ventas!F:F, Historico_de_ventas!C:C, "") &lt;= 90,
      "activo",
      "inactivo"
   ),
   "Nuevo Cliente"
)</f>
        <v>Nuevo Cliente</v>
      </c>
    </row>
    <row r="3151" spans="1:7" hidden="1" x14ac:dyDescent="0.3">
      <c r="A3151" s="13"/>
      <c r="B3151" s="13" t="s">
        <v>7594</v>
      </c>
      <c r="C3151" s="13" t="s">
        <v>3596</v>
      </c>
      <c r="D3151" s="13" t="s">
        <v>10372</v>
      </c>
      <c r="E3151" s="13"/>
      <c r="F3151" s="13"/>
      <c r="G3151" t="str">
        <f ca="1">IFERROR(
   IF(
      TODAY() - _xlfn.XLOOKUP(C3151, Historico_de_ventas!F:F, Historico_de_ventas!C:C, "") &lt;= 90,
      "activo",
      "inactivo"
   ),
   "Nuevo Cliente"
)</f>
        <v>Nuevo Cliente</v>
      </c>
    </row>
    <row r="3152" spans="1:7" ht="28.8" hidden="1" x14ac:dyDescent="0.3">
      <c r="A3152" s="13" t="s">
        <v>69</v>
      </c>
      <c r="B3152" s="13" t="s">
        <v>10916</v>
      </c>
      <c r="C3152" s="13" t="s">
        <v>8938</v>
      </c>
      <c r="D3152" s="13" t="s">
        <v>10372</v>
      </c>
      <c r="E3152" s="13"/>
      <c r="F3152" s="13"/>
      <c r="G3152" t="str">
        <f ca="1">IFERROR(
   IF(
      TODAY() - _xlfn.XLOOKUP(C3152, Historico_de_ventas!F:F, Historico_de_ventas!C:C, "") &lt;= 90,
      "activo",
      "inactivo"
   ),
   "Nuevo Cliente"
)</f>
        <v>Nuevo Cliente</v>
      </c>
    </row>
    <row r="3153" spans="1:7" hidden="1" x14ac:dyDescent="0.3">
      <c r="A3153" s="13"/>
      <c r="B3153" s="13"/>
      <c r="C3153" s="13" t="s">
        <v>1093</v>
      </c>
      <c r="D3153" s="13" t="s">
        <v>10372</v>
      </c>
      <c r="E3153" s="13"/>
      <c r="F3153" s="13"/>
      <c r="G3153" t="str">
        <f ca="1">IFERROR(
   IF(
      TODAY() - _xlfn.XLOOKUP(C3153, Historico_de_ventas!F:F, Historico_de_ventas!C:C, "") &lt;= 90,
      "activo",
      "inactivo"
   ),
   "Nuevo Cliente"
)</f>
        <v>Nuevo Cliente</v>
      </c>
    </row>
    <row r="3154" spans="1:7" hidden="1" x14ac:dyDescent="0.3">
      <c r="A3154" s="13" t="s">
        <v>1145</v>
      </c>
      <c r="B3154" s="13"/>
      <c r="C3154" s="13" t="s">
        <v>4906</v>
      </c>
      <c r="D3154" s="13" t="s">
        <v>10372</v>
      </c>
      <c r="E3154" s="13"/>
      <c r="F3154" s="13"/>
      <c r="G3154" t="str">
        <f ca="1">IFERROR(
   IF(
      TODAY() - _xlfn.XLOOKUP(C3154, Historico_de_ventas!F:F, Historico_de_ventas!C:C, "") &lt;= 90,
      "activo",
      "inactivo"
   ),
   "Nuevo Cliente"
)</f>
        <v>Nuevo Cliente</v>
      </c>
    </row>
    <row r="3155" spans="1:7" ht="28.8" hidden="1" x14ac:dyDescent="0.3">
      <c r="A3155" s="13" t="s">
        <v>925</v>
      </c>
      <c r="B3155" s="13" t="s">
        <v>10917</v>
      </c>
      <c r="C3155" s="13" t="s">
        <v>8939</v>
      </c>
      <c r="D3155" s="13" t="s">
        <v>10372</v>
      </c>
      <c r="E3155" s="13"/>
      <c r="F3155" s="13"/>
      <c r="G3155" t="str">
        <f ca="1">IFERROR(
   IF(
      TODAY() - _xlfn.XLOOKUP(C3155, Historico_de_ventas!F:F, Historico_de_ventas!C:C, "") &lt;= 90,
      "activo",
      "inactivo"
   ),
   "Nuevo Cliente"
)</f>
        <v>inactivo</v>
      </c>
    </row>
    <row r="3156" spans="1:7" hidden="1" x14ac:dyDescent="0.3">
      <c r="A3156" s="13"/>
      <c r="B3156" s="13"/>
      <c r="C3156" s="13" t="s">
        <v>1486</v>
      </c>
      <c r="D3156" s="13" t="s">
        <v>10372</v>
      </c>
      <c r="E3156" s="13"/>
      <c r="F3156" s="13"/>
      <c r="G3156" t="str">
        <f ca="1">IFERROR(
   IF(
      TODAY() - _xlfn.XLOOKUP(C3156, Historico_de_ventas!F:F, Historico_de_ventas!C:C, "") &lt;= 90,
      "activo",
      "inactivo"
   ),
   "Nuevo Cliente"
)</f>
        <v>Nuevo Cliente</v>
      </c>
    </row>
    <row r="3157" spans="1:7" ht="28.8" hidden="1" x14ac:dyDescent="0.3">
      <c r="A3157" s="13" t="s">
        <v>10313</v>
      </c>
      <c r="B3157" s="13" t="s">
        <v>10918</v>
      </c>
      <c r="C3157" s="13" t="s">
        <v>8940</v>
      </c>
      <c r="D3157" s="13" t="s">
        <v>10372</v>
      </c>
      <c r="E3157" s="13"/>
      <c r="F3157" s="13"/>
      <c r="G3157" t="str">
        <f ca="1">IFERROR(
   IF(
      TODAY() - _xlfn.XLOOKUP(C3157, Historico_de_ventas!F:F, Historico_de_ventas!C:C, "") &lt;= 90,
      "activo",
      "inactivo"
   ),
   "Nuevo Cliente"
)</f>
        <v>Nuevo Cliente</v>
      </c>
    </row>
    <row r="3158" spans="1:7" hidden="1" x14ac:dyDescent="0.3">
      <c r="A3158" s="13" t="s">
        <v>13290</v>
      </c>
      <c r="B3158" s="13" t="s">
        <v>13760</v>
      </c>
      <c r="C3158" s="13" t="s">
        <v>13761</v>
      </c>
      <c r="D3158" s="13"/>
      <c r="E3158" s="13"/>
      <c r="F3158" s="13" t="s">
        <v>13762</v>
      </c>
      <c r="G3158" t="str">
        <f ca="1">IFERROR(
   IF(
      TODAY() - _xlfn.XLOOKUP(C3158, Historico_de_ventas!F:F, Historico_de_ventas!C:C, "") &lt;= 90,
      "activo",
      "inactivo"
   ),
   "Nuevo Cliente"
)</f>
        <v>activo</v>
      </c>
    </row>
    <row r="3159" spans="1:7" hidden="1" x14ac:dyDescent="0.3">
      <c r="A3159" s="13" t="s">
        <v>938</v>
      </c>
      <c r="B3159" s="13" t="s">
        <v>3440</v>
      </c>
      <c r="C3159" s="13" t="s">
        <v>3439</v>
      </c>
      <c r="D3159" s="13" t="s">
        <v>10372</v>
      </c>
      <c r="E3159" s="13"/>
      <c r="F3159" s="13"/>
      <c r="G3159" t="str">
        <f ca="1">IFERROR(
   IF(
      TODAY() - _xlfn.XLOOKUP(C3159, Historico_de_ventas!F:F, Historico_de_ventas!C:C, "") &lt;= 90,
      "activo",
      "inactivo"
   ),
   "Nuevo Cliente"
)</f>
        <v>Nuevo Cliente</v>
      </c>
    </row>
    <row r="3160" spans="1:7" hidden="1" x14ac:dyDescent="0.3">
      <c r="A3160" s="13"/>
      <c r="B3160" s="13" t="s">
        <v>10908</v>
      </c>
      <c r="C3160" s="13" t="s">
        <v>6336</v>
      </c>
      <c r="D3160" s="13" t="s">
        <v>10372</v>
      </c>
      <c r="E3160" s="13"/>
      <c r="F3160" s="13"/>
      <c r="G3160" t="str">
        <f ca="1">IFERROR(
   IF(
      TODAY() - _xlfn.XLOOKUP(C3160, Historico_de_ventas!F:F, Historico_de_ventas!C:C, "") &lt;= 90,
      "activo",
      "inactivo"
   ),
   "Nuevo Cliente"
)</f>
        <v>Nuevo Cliente</v>
      </c>
    </row>
    <row r="3161" spans="1:7" hidden="1" x14ac:dyDescent="0.3">
      <c r="A3161" s="13" t="s">
        <v>6</v>
      </c>
      <c r="B3161" s="13" t="s">
        <v>3706</v>
      </c>
      <c r="C3161" s="13" t="s">
        <v>3705</v>
      </c>
      <c r="D3161" s="13" t="s">
        <v>10372</v>
      </c>
      <c r="E3161" s="13"/>
      <c r="F3161" s="13"/>
      <c r="G3161" t="str">
        <f ca="1">IFERROR(
   IF(
      TODAY() - _xlfn.XLOOKUP(C3161, Historico_de_ventas!F:F, Historico_de_ventas!C:C, "") &lt;= 90,
      "activo",
      "inactivo"
   ),
   "Nuevo Cliente"
)</f>
        <v>Nuevo Cliente</v>
      </c>
    </row>
    <row r="3162" spans="1:7" ht="28.8" hidden="1" x14ac:dyDescent="0.3">
      <c r="A3162" s="13" t="s">
        <v>938</v>
      </c>
      <c r="B3162" s="13" t="s">
        <v>10919</v>
      </c>
      <c r="C3162" s="13" t="s">
        <v>2007</v>
      </c>
      <c r="D3162" s="13" t="s">
        <v>10372</v>
      </c>
      <c r="E3162" s="13"/>
      <c r="F3162" s="13"/>
      <c r="G3162" t="str">
        <f ca="1">IFERROR(
   IF(
      TODAY() - _xlfn.XLOOKUP(C3162, Historico_de_ventas!F:F, Historico_de_ventas!C:C, "") &lt;= 90,
      "activo",
      "inactivo"
   ),
   "Nuevo Cliente"
)</f>
        <v>inactivo</v>
      </c>
    </row>
    <row r="3163" spans="1:7" hidden="1" x14ac:dyDescent="0.3">
      <c r="A3163" s="13" t="s">
        <v>6</v>
      </c>
      <c r="B3163" s="13"/>
      <c r="C3163" s="13" t="s">
        <v>3569</v>
      </c>
      <c r="D3163" s="13" t="s">
        <v>10372</v>
      </c>
      <c r="E3163" s="13"/>
      <c r="F3163" s="13"/>
      <c r="G3163" t="str">
        <f ca="1">IFERROR(
   IF(
      TODAY() - _xlfn.XLOOKUP(C3163, Historico_de_ventas!F:F, Historico_de_ventas!C:C, "") &lt;= 90,
      "activo",
      "inactivo"
   ),
   "Nuevo Cliente"
)</f>
        <v>Nuevo Cliente</v>
      </c>
    </row>
    <row r="3164" spans="1:7" ht="28.8" hidden="1" x14ac:dyDescent="0.3">
      <c r="A3164" s="13"/>
      <c r="B3164" s="13" t="s">
        <v>2892</v>
      </c>
      <c r="C3164" s="13" t="s">
        <v>6388</v>
      </c>
      <c r="D3164" s="13" t="s">
        <v>10372</v>
      </c>
      <c r="E3164" s="13"/>
      <c r="F3164" s="13"/>
      <c r="G3164" t="str">
        <f ca="1">IFERROR(
   IF(
      TODAY() - _xlfn.XLOOKUP(C3164, Historico_de_ventas!F:F, Historico_de_ventas!C:C, "") &lt;= 90,
      "activo",
      "inactivo"
   ),
   "Nuevo Cliente"
)</f>
        <v>Nuevo Cliente</v>
      </c>
    </row>
    <row r="3165" spans="1:7" ht="28.8" hidden="1" x14ac:dyDescent="0.3">
      <c r="A3165" s="13" t="s">
        <v>184</v>
      </c>
      <c r="B3165" s="13" t="s">
        <v>6524</v>
      </c>
      <c r="C3165" s="13" t="s">
        <v>8941</v>
      </c>
      <c r="D3165" s="13" t="s">
        <v>10372</v>
      </c>
      <c r="E3165" s="13"/>
      <c r="F3165" s="13"/>
      <c r="G3165" t="str">
        <f ca="1">IFERROR(
   IF(
      TODAY() - _xlfn.XLOOKUP(C3165, Historico_de_ventas!F:F, Historico_de_ventas!C:C, "") &lt;= 90,
      "activo",
      "inactivo"
   ),
   "Nuevo Cliente"
)</f>
        <v>Nuevo Cliente</v>
      </c>
    </row>
    <row r="3166" spans="1:7" ht="43.2" hidden="1" x14ac:dyDescent="0.3">
      <c r="A3166" s="13"/>
      <c r="B3166" s="13" t="s">
        <v>10920</v>
      </c>
      <c r="C3166" s="13" t="s">
        <v>5427</v>
      </c>
      <c r="D3166" s="13" t="s">
        <v>10372</v>
      </c>
      <c r="E3166" s="13"/>
      <c r="F3166" s="13"/>
      <c r="G3166" t="str">
        <f ca="1">IFERROR(
   IF(
      TODAY() - _xlfn.XLOOKUP(C3166, Historico_de_ventas!F:F, Historico_de_ventas!C:C, "") &lt;= 90,
      "activo",
      "inactivo"
   ),
   "Nuevo Cliente"
)</f>
        <v>Nuevo Cliente</v>
      </c>
    </row>
    <row r="3167" spans="1:7" hidden="1" x14ac:dyDescent="0.3">
      <c r="A3167" s="13" t="s">
        <v>49</v>
      </c>
      <c r="B3167" s="13" t="s">
        <v>10921</v>
      </c>
      <c r="C3167" s="13" t="s">
        <v>8942</v>
      </c>
      <c r="D3167" s="13" t="s">
        <v>10372</v>
      </c>
      <c r="E3167" s="13"/>
      <c r="F3167" s="13"/>
      <c r="G3167" t="str">
        <f ca="1">IFERROR(
   IF(
      TODAY() - _xlfn.XLOOKUP(C3167, Historico_de_ventas!F:F, Historico_de_ventas!C:C, "") &lt;= 90,
      "activo",
      "inactivo"
   ),
   "Nuevo Cliente"
)</f>
        <v>Nuevo Cliente</v>
      </c>
    </row>
    <row r="3168" spans="1:7" hidden="1" x14ac:dyDescent="0.3">
      <c r="A3168" s="13" t="s">
        <v>495</v>
      </c>
      <c r="B3168" s="13" t="s">
        <v>873</v>
      </c>
      <c r="C3168" s="13" t="s">
        <v>7257</v>
      </c>
      <c r="D3168" s="13" t="s">
        <v>10372</v>
      </c>
      <c r="E3168" s="13"/>
      <c r="F3168" s="13"/>
      <c r="G3168" t="str">
        <f ca="1">IFERROR(
   IF(
      TODAY() - _xlfn.XLOOKUP(C3168, Historico_de_ventas!F:F, Historico_de_ventas!C:C, "") &lt;= 90,
      "activo",
      "inactivo"
   ),
   "Nuevo Cliente"
)</f>
        <v>Nuevo Cliente</v>
      </c>
    </row>
    <row r="3169" spans="1:7" ht="28.8" hidden="1" x14ac:dyDescent="0.3">
      <c r="A3169" s="13" t="s">
        <v>7464</v>
      </c>
      <c r="B3169" s="13" t="s">
        <v>10922</v>
      </c>
      <c r="C3169" s="13" t="s">
        <v>8943</v>
      </c>
      <c r="D3169" s="13" t="s">
        <v>10372</v>
      </c>
      <c r="E3169" s="13"/>
      <c r="F3169" s="13"/>
      <c r="G3169" t="str">
        <f ca="1">IFERROR(
   IF(
      TODAY() - _xlfn.XLOOKUP(C3169, Historico_de_ventas!F:F, Historico_de_ventas!C:C, "") &lt;= 90,
      "activo",
      "inactivo"
   ),
   "Nuevo Cliente"
)</f>
        <v>Nuevo Cliente</v>
      </c>
    </row>
    <row r="3170" spans="1:7" hidden="1" x14ac:dyDescent="0.3">
      <c r="A3170" s="13" t="s">
        <v>469</v>
      </c>
      <c r="B3170" s="13" t="s">
        <v>10923</v>
      </c>
      <c r="C3170" s="13" t="s">
        <v>8944</v>
      </c>
      <c r="D3170" s="13" t="s">
        <v>10372</v>
      </c>
      <c r="E3170" s="13"/>
      <c r="F3170" s="13"/>
      <c r="G3170" t="str">
        <f ca="1">IFERROR(
   IF(
      TODAY() - _xlfn.XLOOKUP(C3170, Historico_de_ventas!F:F, Historico_de_ventas!C:C, "") &lt;= 90,
      "activo",
      "inactivo"
   ),
   "Nuevo Cliente"
)</f>
        <v>Nuevo Cliente</v>
      </c>
    </row>
    <row r="3171" spans="1:7" hidden="1" x14ac:dyDescent="0.3">
      <c r="A3171" s="13"/>
      <c r="B3171" s="13" t="s">
        <v>6609</v>
      </c>
      <c r="C3171" s="13" t="s">
        <v>6858</v>
      </c>
      <c r="D3171" s="13" t="s">
        <v>10372</v>
      </c>
      <c r="E3171" s="13"/>
      <c r="F3171" s="13"/>
      <c r="G3171" t="str">
        <f ca="1">IFERROR(
   IF(
      TODAY() - _xlfn.XLOOKUP(C3171, Historico_de_ventas!F:F, Historico_de_ventas!C:C, "") &lt;= 90,
      "activo",
      "inactivo"
   ),
   "Nuevo Cliente"
)</f>
        <v>Nuevo Cliente</v>
      </c>
    </row>
    <row r="3172" spans="1:7" ht="43.2" hidden="1" x14ac:dyDescent="0.3">
      <c r="A3172" s="13"/>
      <c r="B3172" s="13" t="s">
        <v>13763</v>
      </c>
      <c r="C3172" s="13" t="s">
        <v>13764</v>
      </c>
      <c r="D3172" s="13" t="s">
        <v>10372</v>
      </c>
      <c r="E3172" s="13" t="s">
        <v>13021</v>
      </c>
      <c r="F3172" s="13"/>
      <c r="G3172" t="str">
        <f ca="1">IFERROR(
   IF(
      TODAY() - _xlfn.XLOOKUP(C3172, Historico_de_ventas!F:F, Historico_de_ventas!C:C, "") &lt;= 90,
      "activo",
      "inactivo"
   ),
   "Nuevo Cliente"
)</f>
        <v>inactivo</v>
      </c>
    </row>
    <row r="3173" spans="1:7" hidden="1" x14ac:dyDescent="0.3">
      <c r="A3173" s="13" t="s">
        <v>56</v>
      </c>
      <c r="B3173" s="13" t="s">
        <v>10924</v>
      </c>
      <c r="C3173" s="13" t="s">
        <v>8945</v>
      </c>
      <c r="D3173" s="13" t="s">
        <v>10372</v>
      </c>
      <c r="E3173" s="13"/>
      <c r="F3173" s="13"/>
      <c r="G3173" t="str">
        <f ca="1">IFERROR(
   IF(
      TODAY() - _xlfn.XLOOKUP(C3173, Historico_de_ventas!F:F, Historico_de_ventas!C:C, "") &lt;= 90,
      "activo",
      "inactivo"
   ),
   "Nuevo Cliente"
)</f>
        <v>inactivo</v>
      </c>
    </row>
    <row r="3174" spans="1:7" hidden="1" x14ac:dyDescent="0.3">
      <c r="A3174" s="13"/>
      <c r="B3174" s="13" t="s">
        <v>5753</v>
      </c>
      <c r="C3174" s="13" t="s">
        <v>1415</v>
      </c>
      <c r="D3174" s="13" t="s">
        <v>10372</v>
      </c>
      <c r="E3174" s="13"/>
      <c r="F3174" s="13"/>
      <c r="G3174" t="str">
        <f ca="1">IFERROR(
   IF(
      TODAY() - _xlfn.XLOOKUP(C3174, Historico_de_ventas!F:F, Historico_de_ventas!C:C, "") &lt;= 90,
      "activo",
      "inactivo"
   ),
   "Nuevo Cliente"
)</f>
        <v>Nuevo Cliente</v>
      </c>
    </row>
    <row r="3175" spans="1:7" hidden="1" x14ac:dyDescent="0.3">
      <c r="A3175" s="13"/>
      <c r="B3175" s="13"/>
      <c r="C3175" s="13" t="s">
        <v>13765</v>
      </c>
      <c r="D3175" s="13"/>
      <c r="E3175" s="13"/>
      <c r="F3175" s="13"/>
      <c r="G3175" t="str">
        <f ca="1">IFERROR(
   IF(
      TODAY() - _xlfn.XLOOKUP(C3175, Historico_de_ventas!F:F, Historico_de_ventas!C:C, "") &lt;= 90,
      "activo",
      "inactivo"
   ),
   "Nuevo Cliente"
)</f>
        <v>Nuevo Cliente</v>
      </c>
    </row>
    <row r="3176" spans="1:7" ht="28.8" hidden="1" x14ac:dyDescent="0.3">
      <c r="A3176" s="13" t="s">
        <v>6</v>
      </c>
      <c r="B3176" s="13" t="s">
        <v>7540</v>
      </c>
      <c r="C3176" s="13" t="s">
        <v>2318</v>
      </c>
      <c r="D3176" s="13" t="s">
        <v>10372</v>
      </c>
      <c r="E3176" s="13"/>
      <c r="F3176" s="13"/>
      <c r="G3176" t="str">
        <f ca="1">IFERROR(
   IF(
      TODAY() - _xlfn.XLOOKUP(C3176, Historico_de_ventas!F:F, Historico_de_ventas!C:C, "") &lt;= 90,
      "activo",
      "inactivo"
   ),
   "Nuevo Cliente"
)</f>
        <v>Nuevo Cliente</v>
      </c>
    </row>
    <row r="3177" spans="1:7" ht="28.8" hidden="1" x14ac:dyDescent="0.3">
      <c r="A3177" s="13" t="s">
        <v>6</v>
      </c>
      <c r="B3177" s="13" t="s">
        <v>228</v>
      </c>
      <c r="C3177" s="13" t="s">
        <v>5356</v>
      </c>
      <c r="D3177" s="13" t="s">
        <v>10372</v>
      </c>
      <c r="E3177" s="13"/>
      <c r="F3177" s="13"/>
      <c r="G3177" t="str">
        <f ca="1">IFERROR(
   IF(
      TODAY() - _xlfn.XLOOKUP(C3177, Historico_de_ventas!F:F, Historico_de_ventas!C:C, "") &lt;= 90,
      "activo",
      "inactivo"
   ),
   "Nuevo Cliente"
)</f>
        <v>Nuevo Cliente</v>
      </c>
    </row>
    <row r="3178" spans="1:7" ht="28.8" hidden="1" x14ac:dyDescent="0.3">
      <c r="A3178" s="13"/>
      <c r="B3178" s="13" t="s">
        <v>8057</v>
      </c>
      <c r="C3178" s="13" t="s">
        <v>3426</v>
      </c>
      <c r="D3178" s="13" t="s">
        <v>10372</v>
      </c>
      <c r="E3178" s="13"/>
      <c r="F3178" s="13"/>
      <c r="G3178" t="str">
        <f ca="1">IFERROR(
   IF(
      TODAY() - _xlfn.XLOOKUP(C3178, Historico_de_ventas!F:F, Historico_de_ventas!C:C, "") &lt;= 90,
      "activo",
      "inactivo"
   ),
   "Nuevo Cliente"
)</f>
        <v>Nuevo Cliente</v>
      </c>
    </row>
    <row r="3179" spans="1:7" hidden="1" x14ac:dyDescent="0.3">
      <c r="A3179" s="13"/>
      <c r="B3179" s="13" t="s">
        <v>10925</v>
      </c>
      <c r="C3179" s="13" t="s">
        <v>8946</v>
      </c>
      <c r="D3179" s="13" t="s">
        <v>10372</v>
      </c>
      <c r="E3179" s="13"/>
      <c r="F3179" s="13"/>
      <c r="G3179" t="str">
        <f ca="1">IFERROR(
   IF(
      TODAY() - _xlfn.XLOOKUP(C3179, Historico_de_ventas!F:F, Historico_de_ventas!C:C, "") &lt;= 90,
      "activo",
      "inactivo"
   ),
   "Nuevo Cliente"
)</f>
        <v>Nuevo Cliente</v>
      </c>
    </row>
    <row r="3180" spans="1:7" hidden="1" x14ac:dyDescent="0.3">
      <c r="A3180" s="13" t="s">
        <v>327</v>
      </c>
      <c r="B3180" s="13" t="s">
        <v>8055</v>
      </c>
      <c r="C3180" s="13" t="s">
        <v>8054</v>
      </c>
      <c r="D3180" s="13" t="s">
        <v>10372</v>
      </c>
      <c r="E3180" s="13"/>
      <c r="F3180" s="13"/>
      <c r="G3180" t="str">
        <f ca="1">IFERROR(
   IF(
      TODAY() - _xlfn.XLOOKUP(C3180, Historico_de_ventas!F:F, Historico_de_ventas!C:C, "") &lt;= 90,
      "activo",
      "inactivo"
   ),
   "Nuevo Cliente"
)</f>
        <v>Nuevo Cliente</v>
      </c>
    </row>
    <row r="3181" spans="1:7" hidden="1" x14ac:dyDescent="0.3">
      <c r="A3181" s="13" t="s">
        <v>244</v>
      </c>
      <c r="B3181" s="13"/>
      <c r="C3181" s="13" t="s">
        <v>7214</v>
      </c>
      <c r="D3181" s="13" t="s">
        <v>10372</v>
      </c>
      <c r="E3181" s="13"/>
      <c r="F3181" s="13"/>
      <c r="G3181" t="str">
        <f ca="1">IFERROR(
   IF(
      TODAY() - _xlfn.XLOOKUP(C3181, Historico_de_ventas!F:F, Historico_de_ventas!C:C, "") &lt;= 90,
      "activo",
      "inactivo"
   ),
   "Nuevo Cliente"
)</f>
        <v>Nuevo Cliente</v>
      </c>
    </row>
    <row r="3182" spans="1:7" hidden="1" x14ac:dyDescent="0.3">
      <c r="A3182" s="13"/>
      <c r="B3182" s="13" t="s">
        <v>4776</v>
      </c>
      <c r="C3182" s="13" t="s">
        <v>4775</v>
      </c>
      <c r="D3182" s="13" t="s">
        <v>10372</v>
      </c>
      <c r="E3182" s="13"/>
      <c r="F3182" s="13"/>
      <c r="G3182" t="str">
        <f ca="1">IFERROR(
   IF(
      TODAY() - _xlfn.XLOOKUP(C3182, Historico_de_ventas!F:F, Historico_de_ventas!C:C, "") &lt;= 90,
      "activo",
      "inactivo"
   ),
   "Nuevo Cliente"
)</f>
        <v>Nuevo Cliente</v>
      </c>
    </row>
    <row r="3183" spans="1:7" hidden="1" x14ac:dyDescent="0.3">
      <c r="A3183" s="13" t="s">
        <v>1025</v>
      </c>
      <c r="B3183" s="13" t="s">
        <v>10926</v>
      </c>
      <c r="C3183" s="13" t="s">
        <v>4441</v>
      </c>
      <c r="D3183" s="13" t="s">
        <v>10372</v>
      </c>
      <c r="E3183" s="13"/>
      <c r="F3183" s="13"/>
      <c r="G3183" t="str">
        <f ca="1">IFERROR(
   IF(
      TODAY() - _xlfn.XLOOKUP(C3183, Historico_de_ventas!F:F, Historico_de_ventas!C:C, "") &lt;= 90,
      "activo",
      "inactivo"
   ),
   "Nuevo Cliente"
)</f>
        <v>Nuevo Cliente</v>
      </c>
    </row>
    <row r="3184" spans="1:7" hidden="1" x14ac:dyDescent="0.3">
      <c r="A3184" s="13" t="s">
        <v>6</v>
      </c>
      <c r="B3184" s="13" t="s">
        <v>1691</v>
      </c>
      <c r="C3184" s="13" t="s">
        <v>6989</v>
      </c>
      <c r="D3184" s="13" t="s">
        <v>10372</v>
      </c>
      <c r="E3184" s="13"/>
      <c r="F3184" s="13"/>
      <c r="G3184" t="str">
        <f ca="1">IFERROR(
   IF(
      TODAY() - _xlfn.XLOOKUP(C3184, Historico_de_ventas!F:F, Historico_de_ventas!C:C, "") &lt;= 90,
      "activo",
      "inactivo"
   ),
   "Nuevo Cliente"
)</f>
        <v>Nuevo Cliente</v>
      </c>
    </row>
    <row r="3185" spans="1:7" hidden="1" x14ac:dyDescent="0.3">
      <c r="A3185" s="13" t="s">
        <v>52</v>
      </c>
      <c r="B3185" s="13"/>
      <c r="C3185" s="13" t="s">
        <v>6195</v>
      </c>
      <c r="D3185" s="13" t="s">
        <v>10372</v>
      </c>
      <c r="E3185" s="13"/>
      <c r="F3185" s="13"/>
      <c r="G3185" t="str">
        <f ca="1">IFERROR(
   IF(
      TODAY() - _xlfn.XLOOKUP(C3185, Historico_de_ventas!F:F, Historico_de_ventas!C:C, "") &lt;= 90,
      "activo",
      "inactivo"
   ),
   "Nuevo Cliente"
)</f>
        <v>Nuevo Cliente</v>
      </c>
    </row>
    <row r="3186" spans="1:7" hidden="1" x14ac:dyDescent="0.3">
      <c r="A3186" s="13" t="s">
        <v>3049</v>
      </c>
      <c r="B3186" s="13" t="s">
        <v>8053</v>
      </c>
      <c r="C3186" s="13" t="s">
        <v>8052</v>
      </c>
      <c r="D3186" s="13" t="s">
        <v>10372</v>
      </c>
      <c r="E3186" s="13"/>
      <c r="F3186" s="13"/>
      <c r="G3186" t="str">
        <f ca="1">IFERROR(
   IF(
      TODAY() - _xlfn.XLOOKUP(C3186, Historico_de_ventas!F:F, Historico_de_ventas!C:C, "") &lt;= 90,
      "activo",
      "inactivo"
   ),
   "Nuevo Cliente"
)</f>
        <v>Nuevo Cliente</v>
      </c>
    </row>
    <row r="3187" spans="1:7" hidden="1" x14ac:dyDescent="0.3">
      <c r="A3187" s="13" t="s">
        <v>141</v>
      </c>
      <c r="B3187" s="13" t="s">
        <v>2873</v>
      </c>
      <c r="C3187" s="13" t="s">
        <v>6146</v>
      </c>
      <c r="D3187" s="13" t="s">
        <v>10372</v>
      </c>
      <c r="E3187" s="13"/>
      <c r="F3187" s="13"/>
      <c r="G3187" t="str">
        <f ca="1">IFERROR(
   IF(
      TODAY() - _xlfn.XLOOKUP(C3187, Historico_de_ventas!F:F, Historico_de_ventas!C:C, "") &lt;= 90,
      "activo",
      "inactivo"
   ),
   "Nuevo Cliente"
)</f>
        <v>Nuevo Cliente</v>
      </c>
    </row>
    <row r="3188" spans="1:7" ht="43.2" hidden="1" x14ac:dyDescent="0.3">
      <c r="A3188" s="13"/>
      <c r="B3188" s="13" t="s">
        <v>7556</v>
      </c>
      <c r="C3188" s="13" t="s">
        <v>4598</v>
      </c>
      <c r="D3188" s="13" t="s">
        <v>10372</v>
      </c>
      <c r="E3188" s="13"/>
      <c r="F3188" s="13"/>
      <c r="G3188" t="str">
        <f ca="1">IFERROR(
   IF(
      TODAY() - _xlfn.XLOOKUP(C3188, Historico_de_ventas!F:F, Historico_de_ventas!C:C, "") &lt;= 90,
      "activo",
      "inactivo"
   ),
   "Nuevo Cliente"
)</f>
        <v>Nuevo Cliente</v>
      </c>
    </row>
    <row r="3189" spans="1:7" hidden="1" x14ac:dyDescent="0.3">
      <c r="A3189" s="13" t="s">
        <v>127</v>
      </c>
      <c r="B3189" s="13" t="s">
        <v>914</v>
      </c>
      <c r="C3189" s="13" t="s">
        <v>913</v>
      </c>
      <c r="D3189" s="13" t="s">
        <v>10372</v>
      </c>
      <c r="E3189" s="13"/>
      <c r="F3189" s="13"/>
      <c r="G3189" t="str">
        <f ca="1">IFERROR(
   IF(
      TODAY() - _xlfn.XLOOKUP(C3189, Historico_de_ventas!F:F, Historico_de_ventas!C:C, "") &lt;= 90,
      "activo",
      "inactivo"
   ),
   "Nuevo Cliente"
)</f>
        <v>Nuevo Cliente</v>
      </c>
    </row>
    <row r="3190" spans="1:7" hidden="1" x14ac:dyDescent="0.3">
      <c r="A3190" s="13" t="s">
        <v>115</v>
      </c>
      <c r="B3190" s="13"/>
      <c r="C3190" s="13" t="s">
        <v>5648</v>
      </c>
      <c r="D3190" s="13" t="s">
        <v>10372</v>
      </c>
      <c r="E3190" s="13"/>
      <c r="F3190" s="13"/>
      <c r="G3190" t="str">
        <f ca="1">IFERROR(
   IF(
      TODAY() - _xlfn.XLOOKUP(C3190, Historico_de_ventas!F:F, Historico_de_ventas!C:C, "") &lt;= 90,
      "activo",
      "inactivo"
   ),
   "Nuevo Cliente"
)</f>
        <v>Nuevo Cliente</v>
      </c>
    </row>
    <row r="3191" spans="1:7" hidden="1" x14ac:dyDescent="0.3">
      <c r="A3191" s="13" t="s">
        <v>843</v>
      </c>
      <c r="B3191" s="13" t="s">
        <v>5931</v>
      </c>
      <c r="C3191" s="13" t="s">
        <v>5930</v>
      </c>
      <c r="D3191" s="13" t="s">
        <v>10372</v>
      </c>
      <c r="E3191" s="13"/>
      <c r="F3191" s="13"/>
      <c r="G3191" t="str">
        <f ca="1">IFERROR(
   IF(
      TODAY() - _xlfn.XLOOKUP(C3191, Historico_de_ventas!F:F, Historico_de_ventas!C:C, "") &lt;= 90,
      "activo",
      "inactivo"
   ),
   "Nuevo Cliente"
)</f>
        <v>Nuevo Cliente</v>
      </c>
    </row>
    <row r="3192" spans="1:7" hidden="1" x14ac:dyDescent="0.3">
      <c r="A3192" s="13"/>
      <c r="B3192" s="13"/>
      <c r="C3192" s="13" t="s">
        <v>8947</v>
      </c>
      <c r="D3192" s="13"/>
      <c r="E3192" s="13"/>
      <c r="F3192" s="13"/>
      <c r="G3192" t="str">
        <f ca="1">IFERROR(
   IF(
      TODAY() - _xlfn.XLOOKUP(C3192, Historico_de_ventas!F:F, Historico_de_ventas!C:C, "") &lt;= 90,
      "activo",
      "inactivo"
   ),
   "Nuevo Cliente"
)</f>
        <v>Nuevo Cliente</v>
      </c>
    </row>
    <row r="3193" spans="1:7" hidden="1" x14ac:dyDescent="0.3">
      <c r="A3193" s="13" t="s">
        <v>423</v>
      </c>
      <c r="B3193" s="13" t="s">
        <v>1240</v>
      </c>
      <c r="C3193" s="13" t="s">
        <v>8947</v>
      </c>
      <c r="D3193" s="13" t="s">
        <v>10372</v>
      </c>
      <c r="E3193" s="13"/>
      <c r="F3193" s="13"/>
      <c r="G3193" t="str">
        <f ca="1">IFERROR(
   IF(
      TODAY() - _xlfn.XLOOKUP(C3193, Historico_de_ventas!F:F, Historico_de_ventas!C:C, "") &lt;= 90,
      "activo",
      "inactivo"
   ),
   "Nuevo Cliente"
)</f>
        <v>Nuevo Cliente</v>
      </c>
    </row>
    <row r="3194" spans="1:7" ht="28.8" hidden="1" x14ac:dyDescent="0.3">
      <c r="A3194" s="13" t="s">
        <v>1053</v>
      </c>
      <c r="B3194" s="13" t="s">
        <v>3020</v>
      </c>
      <c r="C3194" s="13" t="s">
        <v>756</v>
      </c>
      <c r="D3194" s="13" t="s">
        <v>10372</v>
      </c>
      <c r="E3194" s="13"/>
      <c r="F3194" s="13"/>
      <c r="G3194" t="str">
        <f ca="1">IFERROR(
   IF(
      TODAY() - _xlfn.XLOOKUP(C3194, Historico_de_ventas!F:F, Historico_de_ventas!C:C, "") &lt;= 90,
      "activo",
      "inactivo"
   ),
   "Nuevo Cliente"
)</f>
        <v>Nuevo Cliente</v>
      </c>
    </row>
    <row r="3195" spans="1:7" hidden="1" x14ac:dyDescent="0.3">
      <c r="A3195" s="13"/>
      <c r="B3195" s="13"/>
      <c r="C3195" s="13" t="s">
        <v>13766</v>
      </c>
      <c r="D3195" s="13"/>
      <c r="E3195" s="13"/>
      <c r="F3195" s="13"/>
      <c r="G3195" t="str">
        <f ca="1">IFERROR(
   IF(
      TODAY() - _xlfn.XLOOKUP(C3195, Historico_de_ventas!F:F, Historico_de_ventas!C:C, "") &lt;= 90,
      "activo",
      "inactivo"
   ),
   "Nuevo Cliente"
)</f>
        <v>Nuevo Cliente</v>
      </c>
    </row>
    <row r="3196" spans="1:7" ht="28.8" hidden="1" x14ac:dyDescent="0.3">
      <c r="A3196" s="13" t="s">
        <v>875</v>
      </c>
      <c r="B3196" s="13" t="s">
        <v>4165</v>
      </c>
      <c r="C3196" s="13" t="s">
        <v>4164</v>
      </c>
      <c r="D3196" s="13" t="s">
        <v>10372</v>
      </c>
      <c r="E3196" s="13"/>
      <c r="F3196" s="13"/>
      <c r="G3196" t="str">
        <f ca="1">IFERROR(
   IF(
      TODAY() - _xlfn.XLOOKUP(C3196, Historico_de_ventas!F:F, Historico_de_ventas!C:C, "") &lt;= 90,
      "activo",
      "inactivo"
   ),
   "Nuevo Cliente"
)</f>
        <v>Nuevo Cliente</v>
      </c>
    </row>
    <row r="3197" spans="1:7" hidden="1" x14ac:dyDescent="0.3">
      <c r="A3197" s="13" t="s">
        <v>351</v>
      </c>
      <c r="B3197" s="13" t="s">
        <v>2034</v>
      </c>
      <c r="C3197" s="13" t="s">
        <v>2033</v>
      </c>
      <c r="D3197" s="13" t="s">
        <v>10372</v>
      </c>
      <c r="E3197" s="13"/>
      <c r="F3197" s="13"/>
      <c r="G3197" t="str">
        <f ca="1">IFERROR(
   IF(
      TODAY() - _xlfn.XLOOKUP(C3197, Historico_de_ventas!F:F, Historico_de_ventas!C:C, "") &lt;= 90,
      "activo",
      "inactivo"
   ),
   "Nuevo Cliente"
)</f>
        <v>inactivo</v>
      </c>
    </row>
    <row r="3198" spans="1:7" hidden="1" x14ac:dyDescent="0.3">
      <c r="A3198" s="13" t="s">
        <v>512</v>
      </c>
      <c r="B3198" s="13" t="s">
        <v>7535</v>
      </c>
      <c r="C3198" s="13" t="s">
        <v>7534</v>
      </c>
      <c r="D3198" s="13" t="s">
        <v>10372</v>
      </c>
      <c r="E3198" s="13"/>
      <c r="F3198" s="13"/>
      <c r="G3198" t="str">
        <f ca="1">IFERROR(
   IF(
      TODAY() - _xlfn.XLOOKUP(C3198, Historico_de_ventas!F:F, Historico_de_ventas!C:C, "") &lt;= 90,
      "activo",
      "inactivo"
   ),
   "Nuevo Cliente"
)</f>
        <v>Nuevo Cliente</v>
      </c>
    </row>
    <row r="3199" spans="1:7" hidden="1" x14ac:dyDescent="0.3">
      <c r="A3199" s="13" t="s">
        <v>495</v>
      </c>
      <c r="B3199" s="13" t="s">
        <v>2146</v>
      </c>
      <c r="C3199" s="13" t="s">
        <v>402</v>
      </c>
      <c r="D3199" s="13" t="s">
        <v>10372</v>
      </c>
      <c r="E3199" s="13"/>
      <c r="F3199" s="13"/>
      <c r="G3199" t="str">
        <f ca="1">IFERROR(
   IF(
      TODAY() - _xlfn.XLOOKUP(C3199, Historico_de_ventas!F:F, Historico_de_ventas!C:C, "") &lt;= 90,
      "activo",
      "inactivo"
   ),
   "Nuevo Cliente"
)</f>
        <v>inactivo</v>
      </c>
    </row>
    <row r="3200" spans="1:7" ht="28.8" hidden="1" x14ac:dyDescent="0.3">
      <c r="A3200" s="13" t="s">
        <v>27</v>
      </c>
      <c r="B3200" s="13" t="s">
        <v>10927</v>
      </c>
      <c r="C3200" s="13" t="s">
        <v>8948</v>
      </c>
      <c r="D3200" s="13" t="s">
        <v>10372</v>
      </c>
      <c r="E3200" s="13"/>
      <c r="F3200" s="13"/>
      <c r="G3200" t="str">
        <f ca="1">IFERROR(
   IF(
      TODAY() - _xlfn.XLOOKUP(C3200, Historico_de_ventas!F:F, Historico_de_ventas!C:C, "") &lt;= 90,
      "activo",
      "inactivo"
   ),
   "Nuevo Cliente"
)</f>
        <v>Nuevo Cliente</v>
      </c>
    </row>
    <row r="3201" spans="1:7" ht="28.8" hidden="1" x14ac:dyDescent="0.3">
      <c r="A3201" s="13"/>
      <c r="B3201" s="13" t="s">
        <v>13767</v>
      </c>
      <c r="C3201" s="13" t="s">
        <v>13768</v>
      </c>
      <c r="D3201" s="13"/>
      <c r="E3201" s="13"/>
      <c r="F3201" s="13"/>
      <c r="G3201" t="str">
        <f ca="1">IFERROR(
   IF(
      TODAY() - _xlfn.XLOOKUP(C3201, Historico_de_ventas!F:F, Historico_de_ventas!C:C, "") &lt;= 90,
      "activo",
      "inactivo"
   ),
   "Nuevo Cliente"
)</f>
        <v>inactivo</v>
      </c>
    </row>
    <row r="3202" spans="1:7" ht="43.2" hidden="1" x14ac:dyDescent="0.3">
      <c r="A3202" s="13"/>
      <c r="B3202" s="13" t="s">
        <v>13769</v>
      </c>
      <c r="C3202" s="13" t="s">
        <v>11944</v>
      </c>
      <c r="D3202" s="13" t="s">
        <v>10372</v>
      </c>
      <c r="E3202" s="13" t="s">
        <v>13063</v>
      </c>
      <c r="F3202" s="13"/>
      <c r="G3202" t="str">
        <f ca="1">IFERROR(
   IF(
      TODAY() - _xlfn.XLOOKUP(C3202, Historico_de_ventas!F:F, Historico_de_ventas!C:C, "") &lt;= 90,
      "activo",
      "inactivo"
   ),
   "Nuevo Cliente"
)</f>
        <v>activo</v>
      </c>
    </row>
    <row r="3203" spans="1:7" ht="28.8" hidden="1" x14ac:dyDescent="0.3">
      <c r="A3203" s="13"/>
      <c r="B3203" s="13" t="s">
        <v>13770</v>
      </c>
      <c r="C3203" s="13" t="s">
        <v>13771</v>
      </c>
      <c r="D3203" s="13" t="s">
        <v>10372</v>
      </c>
      <c r="E3203" s="13" t="s">
        <v>13526</v>
      </c>
      <c r="F3203" s="13"/>
      <c r="G3203" t="str">
        <f ca="1">IFERROR(
   IF(
      TODAY() - _xlfn.XLOOKUP(C3203, Historico_de_ventas!F:F, Historico_de_ventas!C:C, "") &lt;= 90,
      "activo",
      "inactivo"
   ),
   "Nuevo Cliente"
)</f>
        <v>inactivo</v>
      </c>
    </row>
    <row r="3204" spans="1:7" hidden="1" x14ac:dyDescent="0.3">
      <c r="A3204" s="13" t="s">
        <v>84</v>
      </c>
      <c r="B3204" s="13" t="s">
        <v>2859</v>
      </c>
      <c r="C3204" s="13" t="s">
        <v>2858</v>
      </c>
      <c r="D3204" s="13" t="s">
        <v>10372</v>
      </c>
      <c r="E3204" s="13"/>
      <c r="F3204" s="13"/>
      <c r="G3204" t="str">
        <f ca="1">IFERROR(
   IF(
      TODAY() - _xlfn.XLOOKUP(C3204, Historico_de_ventas!F:F, Historico_de_ventas!C:C, "") &lt;= 90,
      "activo",
      "inactivo"
   ),
   "Nuevo Cliente"
)</f>
        <v>inactivo</v>
      </c>
    </row>
    <row r="3205" spans="1:7" hidden="1" x14ac:dyDescent="0.3">
      <c r="A3205" s="13" t="s">
        <v>49</v>
      </c>
      <c r="B3205" s="13" t="s">
        <v>8051</v>
      </c>
      <c r="C3205" s="13" t="s">
        <v>8050</v>
      </c>
      <c r="D3205" s="13" t="s">
        <v>10372</v>
      </c>
      <c r="E3205" s="13"/>
      <c r="F3205" s="13"/>
      <c r="G3205" t="str">
        <f ca="1">IFERROR(
   IF(
      TODAY() - _xlfn.XLOOKUP(C3205, Historico_de_ventas!F:F, Historico_de_ventas!C:C, "") &lt;= 90,
      "activo",
      "inactivo"
   ),
   "Nuevo Cliente"
)</f>
        <v>Nuevo Cliente</v>
      </c>
    </row>
    <row r="3206" spans="1:7" ht="28.8" hidden="1" x14ac:dyDescent="0.3">
      <c r="A3206" s="13"/>
      <c r="B3206" s="13" t="s">
        <v>10918</v>
      </c>
      <c r="C3206" s="13" t="s">
        <v>1814</v>
      </c>
      <c r="D3206" s="13" t="s">
        <v>10372</v>
      </c>
      <c r="E3206" s="13"/>
      <c r="F3206" s="13"/>
      <c r="G3206" t="str">
        <f ca="1">IFERROR(
   IF(
      TODAY() - _xlfn.XLOOKUP(C3206, Historico_de_ventas!F:F, Historico_de_ventas!C:C, "") &lt;= 90,
      "activo",
      "inactivo"
   ),
   "Nuevo Cliente"
)</f>
        <v>Nuevo Cliente</v>
      </c>
    </row>
    <row r="3207" spans="1:7" ht="28.8" hidden="1" x14ac:dyDescent="0.3">
      <c r="A3207" s="13" t="s">
        <v>5</v>
      </c>
      <c r="B3207" s="13" t="s">
        <v>10928</v>
      </c>
      <c r="C3207" s="13" t="s">
        <v>2997</v>
      </c>
      <c r="D3207" s="13" t="s">
        <v>10372</v>
      </c>
      <c r="E3207" s="13"/>
      <c r="F3207" s="13"/>
      <c r="G3207" t="str">
        <f ca="1">IFERROR(
   IF(
      TODAY() - _xlfn.XLOOKUP(C3207, Historico_de_ventas!F:F, Historico_de_ventas!C:C, "") &lt;= 90,
      "activo",
      "inactivo"
   ),
   "Nuevo Cliente"
)</f>
        <v>activo</v>
      </c>
    </row>
    <row r="3208" spans="1:7" hidden="1" x14ac:dyDescent="0.3">
      <c r="A3208" s="13" t="s">
        <v>177</v>
      </c>
      <c r="B3208" s="13" t="s">
        <v>10929</v>
      </c>
      <c r="C3208" s="13" t="s">
        <v>8949</v>
      </c>
      <c r="D3208" s="13" t="s">
        <v>10372</v>
      </c>
      <c r="E3208" s="13"/>
      <c r="F3208" s="13"/>
      <c r="G3208" t="str">
        <f ca="1">IFERROR(
   IF(
      TODAY() - _xlfn.XLOOKUP(C3208, Historico_de_ventas!F:F, Historico_de_ventas!C:C, "") &lt;= 90,
      "activo",
      "inactivo"
   ),
   "Nuevo Cliente"
)</f>
        <v>activo</v>
      </c>
    </row>
    <row r="3209" spans="1:7" ht="28.8" hidden="1" x14ac:dyDescent="0.3">
      <c r="A3209" s="13" t="s">
        <v>31</v>
      </c>
      <c r="B3209" s="13" t="s">
        <v>10930</v>
      </c>
      <c r="C3209" s="13" t="s">
        <v>8950</v>
      </c>
      <c r="D3209" s="13" t="s">
        <v>10372</v>
      </c>
      <c r="E3209" s="13"/>
      <c r="F3209" s="13"/>
      <c r="G3209" t="str">
        <f ca="1">IFERROR(
   IF(
      TODAY() - _xlfn.XLOOKUP(C3209, Historico_de_ventas!F:F, Historico_de_ventas!C:C, "") &lt;= 90,
      "activo",
      "inactivo"
   ),
   "Nuevo Cliente"
)</f>
        <v>Nuevo Cliente</v>
      </c>
    </row>
    <row r="3210" spans="1:7" ht="28.8" hidden="1" x14ac:dyDescent="0.3">
      <c r="A3210" s="13"/>
      <c r="B3210" s="13" t="s">
        <v>13772</v>
      </c>
      <c r="C3210" s="13" t="s">
        <v>8951</v>
      </c>
      <c r="D3210" s="13" t="s">
        <v>10372</v>
      </c>
      <c r="E3210" s="13" t="s">
        <v>13231</v>
      </c>
      <c r="F3210" s="13"/>
      <c r="G3210" t="str">
        <f ca="1">IFERROR(
   IF(
      TODAY() - _xlfn.XLOOKUP(C3210, Historico_de_ventas!F:F, Historico_de_ventas!C:C, "") &lt;= 90,
      "activo",
      "inactivo"
   ),
   "Nuevo Cliente"
)</f>
        <v>activo</v>
      </c>
    </row>
    <row r="3211" spans="1:7" ht="28.8" hidden="1" x14ac:dyDescent="0.3">
      <c r="A3211" s="13" t="s">
        <v>4349</v>
      </c>
      <c r="B3211" s="13" t="s">
        <v>4348</v>
      </c>
      <c r="C3211" s="13" t="s">
        <v>4347</v>
      </c>
      <c r="D3211" s="13" t="s">
        <v>10372</v>
      </c>
      <c r="E3211" s="13"/>
      <c r="F3211" s="13"/>
      <c r="G3211" t="str">
        <f ca="1">IFERROR(
   IF(
      TODAY() - _xlfn.XLOOKUP(C3211, Historico_de_ventas!F:F, Historico_de_ventas!C:C, "") &lt;= 90,
      "activo",
      "inactivo"
   ),
   "Nuevo Cliente"
)</f>
        <v>Nuevo Cliente</v>
      </c>
    </row>
    <row r="3212" spans="1:7" hidden="1" x14ac:dyDescent="0.3">
      <c r="A3212" s="13"/>
      <c r="B3212" s="13"/>
      <c r="C3212" s="13" t="s">
        <v>8952</v>
      </c>
      <c r="D3212" s="13" t="s">
        <v>10372</v>
      </c>
      <c r="E3212" s="13"/>
      <c r="F3212" s="13"/>
      <c r="G3212" t="str">
        <f ca="1">IFERROR(
   IF(
      TODAY() - _xlfn.XLOOKUP(C3212, Historico_de_ventas!F:F, Historico_de_ventas!C:C, "") &lt;= 90,
      "activo",
      "inactivo"
   ),
   "Nuevo Cliente"
)</f>
        <v>Nuevo Cliente</v>
      </c>
    </row>
    <row r="3213" spans="1:7" hidden="1" x14ac:dyDescent="0.3">
      <c r="A3213" s="13" t="s">
        <v>92</v>
      </c>
      <c r="B3213" s="13" t="s">
        <v>7368</v>
      </c>
      <c r="C3213" s="13" t="s">
        <v>101</v>
      </c>
      <c r="D3213" s="13" t="s">
        <v>10372</v>
      </c>
      <c r="E3213" s="13"/>
      <c r="F3213" s="13"/>
      <c r="G3213" t="str">
        <f ca="1">IFERROR(
   IF(
      TODAY() - _xlfn.XLOOKUP(C3213, Historico_de_ventas!F:F, Historico_de_ventas!C:C, "") &lt;= 90,
      "activo",
      "inactivo"
   ),
   "Nuevo Cliente"
)</f>
        <v>Nuevo Cliente</v>
      </c>
    </row>
    <row r="3214" spans="1:7" ht="28.8" hidden="1" x14ac:dyDescent="0.3">
      <c r="A3214" s="13" t="s">
        <v>10314</v>
      </c>
      <c r="B3214" s="13" t="s">
        <v>4298</v>
      </c>
      <c r="C3214" s="13" t="s">
        <v>8953</v>
      </c>
      <c r="D3214" s="13" t="s">
        <v>10372</v>
      </c>
      <c r="E3214" s="13"/>
      <c r="F3214" s="13"/>
      <c r="G3214" t="str">
        <f ca="1">IFERROR(
   IF(
      TODAY() - _xlfn.XLOOKUP(C3214, Historico_de_ventas!F:F, Historico_de_ventas!C:C, "") &lt;= 90,
      "activo",
      "inactivo"
   ),
   "Nuevo Cliente"
)</f>
        <v>Nuevo Cliente</v>
      </c>
    </row>
    <row r="3215" spans="1:7" ht="28.8" hidden="1" x14ac:dyDescent="0.3">
      <c r="A3215" s="13"/>
      <c r="B3215" s="13"/>
      <c r="C3215" s="13" t="s">
        <v>13773</v>
      </c>
      <c r="D3215" s="13"/>
      <c r="E3215" s="13"/>
      <c r="F3215" s="13"/>
      <c r="G3215" t="str">
        <f ca="1">IFERROR(
   IF(
      TODAY() - _xlfn.XLOOKUP(C3215, Historico_de_ventas!F:F, Historico_de_ventas!C:C, "") &lt;= 90,
      "activo",
      "inactivo"
   ),
   "Nuevo Cliente"
)</f>
        <v>Nuevo Cliente</v>
      </c>
    </row>
    <row r="3216" spans="1:7" ht="28.8" hidden="1" x14ac:dyDescent="0.3">
      <c r="A3216" s="13" t="s">
        <v>1145</v>
      </c>
      <c r="B3216" s="13" t="s">
        <v>2261</v>
      </c>
      <c r="C3216" s="13" t="s">
        <v>2260</v>
      </c>
      <c r="D3216" s="13" t="s">
        <v>10372</v>
      </c>
      <c r="E3216" s="13"/>
      <c r="F3216" s="13"/>
      <c r="G3216" t="str">
        <f ca="1">IFERROR(
   IF(
      TODAY() - _xlfn.XLOOKUP(C3216, Historico_de_ventas!F:F, Historico_de_ventas!C:C, "") &lt;= 90,
      "activo",
      "inactivo"
   ),
   "Nuevo Cliente"
)</f>
        <v>Nuevo Cliente</v>
      </c>
    </row>
    <row r="3217" spans="1:7" hidden="1" x14ac:dyDescent="0.3">
      <c r="A3217" s="13" t="s">
        <v>6</v>
      </c>
      <c r="B3217" s="13" t="s">
        <v>10921</v>
      </c>
      <c r="C3217" s="13" t="s">
        <v>6497</v>
      </c>
      <c r="D3217" s="13" t="s">
        <v>10372</v>
      </c>
      <c r="E3217" s="13"/>
      <c r="F3217" s="13"/>
      <c r="G3217" t="str">
        <f ca="1">IFERROR(
   IF(
      TODAY() - _xlfn.XLOOKUP(C3217, Historico_de_ventas!F:F, Historico_de_ventas!C:C, "") &lt;= 90,
      "activo",
      "inactivo"
   ),
   "Nuevo Cliente"
)</f>
        <v>Nuevo Cliente</v>
      </c>
    </row>
    <row r="3218" spans="1:7" hidden="1" x14ac:dyDescent="0.3">
      <c r="A3218" s="13" t="s">
        <v>2595</v>
      </c>
      <c r="B3218" s="13" t="s">
        <v>873</v>
      </c>
      <c r="C3218" s="13" t="s">
        <v>6857</v>
      </c>
      <c r="D3218" s="13" t="s">
        <v>10372</v>
      </c>
      <c r="E3218" s="13"/>
      <c r="F3218" s="13"/>
      <c r="G3218" t="str">
        <f ca="1">IFERROR(
   IF(
      TODAY() - _xlfn.XLOOKUP(C3218, Historico_de_ventas!F:F, Historico_de_ventas!C:C, "") &lt;= 90,
      "activo",
      "inactivo"
   ),
   "Nuevo Cliente"
)</f>
        <v>Nuevo Cliente</v>
      </c>
    </row>
    <row r="3219" spans="1:7" ht="28.8" hidden="1" x14ac:dyDescent="0.3">
      <c r="A3219" s="13" t="s">
        <v>938</v>
      </c>
      <c r="B3219" s="13" t="s">
        <v>8049</v>
      </c>
      <c r="C3219" s="13" t="s">
        <v>8048</v>
      </c>
      <c r="D3219" s="13" t="s">
        <v>10372</v>
      </c>
      <c r="E3219" s="13"/>
      <c r="F3219" s="13"/>
      <c r="G3219" t="str">
        <f ca="1">IFERROR(
   IF(
      TODAY() - _xlfn.XLOOKUP(C3219, Historico_de_ventas!F:F, Historico_de_ventas!C:C, "") &lt;= 90,
      "activo",
      "inactivo"
   ),
   "Nuevo Cliente"
)</f>
        <v>Nuevo Cliente</v>
      </c>
    </row>
    <row r="3220" spans="1:7" hidden="1" x14ac:dyDescent="0.3">
      <c r="A3220" s="13" t="s">
        <v>6</v>
      </c>
      <c r="B3220" s="13" t="s">
        <v>10923</v>
      </c>
      <c r="C3220" s="13" t="s">
        <v>1990</v>
      </c>
      <c r="D3220" s="13" t="s">
        <v>10372</v>
      </c>
      <c r="E3220" s="13"/>
      <c r="F3220" s="13"/>
      <c r="G3220" t="str">
        <f ca="1">IFERROR(
   IF(
      TODAY() - _xlfn.XLOOKUP(C3220, Historico_de_ventas!F:F, Historico_de_ventas!C:C, "") &lt;= 90,
      "activo",
      "inactivo"
   ),
   "Nuevo Cliente"
)</f>
        <v>Nuevo Cliente</v>
      </c>
    </row>
    <row r="3221" spans="1:7" ht="28.8" hidden="1" x14ac:dyDescent="0.3">
      <c r="A3221" s="13"/>
      <c r="B3221" s="13"/>
      <c r="C3221" s="13" t="s">
        <v>8954</v>
      </c>
      <c r="D3221" s="13" t="s">
        <v>10372</v>
      </c>
      <c r="E3221" s="13" t="s">
        <v>13127</v>
      </c>
      <c r="F3221" s="13"/>
      <c r="G3221" t="str">
        <f ca="1">IFERROR(
   IF(
      TODAY() - _xlfn.XLOOKUP(C3221, Historico_de_ventas!F:F, Historico_de_ventas!C:C, "") &lt;= 90,
      "activo",
      "inactivo"
   ),
   "Nuevo Cliente"
)</f>
        <v>Nuevo Cliente</v>
      </c>
    </row>
    <row r="3222" spans="1:7" ht="28.8" hidden="1" x14ac:dyDescent="0.3">
      <c r="A3222" s="13" t="s">
        <v>49</v>
      </c>
      <c r="B3222" s="13" t="s">
        <v>2565</v>
      </c>
      <c r="C3222" s="13" t="s">
        <v>2564</v>
      </c>
      <c r="D3222" s="13" t="s">
        <v>10372</v>
      </c>
      <c r="E3222" s="13"/>
      <c r="F3222" s="13"/>
      <c r="G3222" t="str">
        <f ca="1">IFERROR(
   IF(
      TODAY() - _xlfn.XLOOKUP(C3222, Historico_de_ventas!F:F, Historico_de_ventas!C:C, "") &lt;= 90,
      "activo",
      "inactivo"
   ),
   "Nuevo Cliente"
)</f>
        <v>Nuevo Cliente</v>
      </c>
    </row>
    <row r="3223" spans="1:7" ht="28.8" hidden="1" x14ac:dyDescent="0.3">
      <c r="A3223" s="13"/>
      <c r="B3223" s="13" t="s">
        <v>13774</v>
      </c>
      <c r="C3223" s="13" t="s">
        <v>13775</v>
      </c>
      <c r="D3223" s="13"/>
      <c r="E3223" s="13"/>
      <c r="F3223" s="13"/>
      <c r="G3223" t="str">
        <f ca="1">IFERROR(
   IF(
      TODAY() - _xlfn.XLOOKUP(C3223, Historico_de_ventas!F:F, Historico_de_ventas!C:C, "") &lt;= 90,
      "activo",
      "inactivo"
   ),
   "Nuevo Cliente"
)</f>
        <v>inactivo</v>
      </c>
    </row>
    <row r="3224" spans="1:7" ht="43.2" hidden="1" x14ac:dyDescent="0.3">
      <c r="A3224" s="13"/>
      <c r="B3224" s="13" t="s">
        <v>13776</v>
      </c>
      <c r="C3224" s="13" t="s">
        <v>13777</v>
      </c>
      <c r="D3224" s="13" t="s">
        <v>10372</v>
      </c>
      <c r="E3224" s="13" t="s">
        <v>13021</v>
      </c>
      <c r="F3224" s="13"/>
      <c r="G3224" t="str">
        <f ca="1">IFERROR(
   IF(
      TODAY() - _xlfn.XLOOKUP(C3224, Historico_de_ventas!F:F, Historico_de_ventas!C:C, "") &lt;= 90,
      "activo",
      "inactivo"
   ),
   "Nuevo Cliente"
)</f>
        <v>inactivo</v>
      </c>
    </row>
    <row r="3225" spans="1:7" ht="28.8" x14ac:dyDescent="0.3">
      <c r="A3225" s="13"/>
      <c r="B3225" s="13" t="s">
        <v>13778</v>
      </c>
      <c r="C3225" s="13" t="s">
        <v>12101</v>
      </c>
      <c r="D3225" s="13" t="s">
        <v>10372</v>
      </c>
      <c r="E3225" s="13" t="s">
        <v>13130</v>
      </c>
      <c r="F3225" s="13"/>
      <c r="G3225" t="str">
        <f ca="1">IFERROR(
   IF(
      TODAY() - _xlfn.XLOOKUP(C3225, Historico_de_ventas!F:F, Historico_de_ventas!C:C, "") &lt;= 90,
      "activo",
      "inactivo"
   ),
   "Nuevo Cliente"
)</f>
        <v>inactivo</v>
      </c>
    </row>
    <row r="3226" spans="1:7" hidden="1" x14ac:dyDescent="0.3">
      <c r="A3226" s="13"/>
      <c r="B3226" s="13" t="s">
        <v>10931</v>
      </c>
      <c r="C3226" s="13" t="s">
        <v>8955</v>
      </c>
      <c r="D3226" s="13" t="s">
        <v>10372</v>
      </c>
      <c r="E3226" s="13"/>
      <c r="F3226" s="13"/>
      <c r="G3226" t="str">
        <f ca="1">IFERROR(
   IF(
      TODAY() - _xlfn.XLOOKUP(C3226, Historico_de_ventas!F:F, Historico_de_ventas!C:C, "") &lt;= 90,
      "activo",
      "inactivo"
   ),
   "Nuevo Cliente"
)</f>
        <v>Nuevo Cliente</v>
      </c>
    </row>
    <row r="3227" spans="1:7" ht="28.8" hidden="1" x14ac:dyDescent="0.3">
      <c r="A3227" s="13"/>
      <c r="B3227" s="13"/>
      <c r="C3227" s="13" t="s">
        <v>8956</v>
      </c>
      <c r="D3227" s="13"/>
      <c r="E3227" s="13"/>
      <c r="F3227" s="13"/>
      <c r="G3227" t="str">
        <f ca="1">IFERROR(
   IF(
      TODAY() - _xlfn.XLOOKUP(C3227, Historico_de_ventas!F:F, Historico_de_ventas!C:C, "") &lt;= 90,
      "activo",
      "inactivo"
   ),
   "Nuevo Cliente"
)</f>
        <v>Nuevo Cliente</v>
      </c>
    </row>
    <row r="3228" spans="1:7" ht="28.8" hidden="1" x14ac:dyDescent="0.3">
      <c r="A3228" s="13" t="s">
        <v>3049</v>
      </c>
      <c r="B3228" s="13"/>
      <c r="C3228" s="13" t="s">
        <v>8956</v>
      </c>
      <c r="D3228" s="13" t="s">
        <v>10372</v>
      </c>
      <c r="E3228" s="13"/>
      <c r="F3228" s="13"/>
      <c r="G3228" t="str">
        <f ca="1">IFERROR(
   IF(
      TODAY() - _xlfn.XLOOKUP(C3228, Historico_de_ventas!F:F, Historico_de_ventas!C:C, "") &lt;= 90,
      "activo",
      "inactivo"
   ),
   "Nuevo Cliente"
)</f>
        <v>Nuevo Cliente</v>
      </c>
    </row>
    <row r="3229" spans="1:7" ht="28.8" hidden="1" x14ac:dyDescent="0.3">
      <c r="A3229" s="13"/>
      <c r="B3229" s="13" t="s">
        <v>13779</v>
      </c>
      <c r="C3229" s="13" t="s">
        <v>13780</v>
      </c>
      <c r="D3229" s="13" t="s">
        <v>10372</v>
      </c>
      <c r="E3229" s="13"/>
      <c r="F3229" s="13"/>
      <c r="G3229" t="str">
        <f ca="1">IFERROR(
   IF(
      TODAY() - _xlfn.XLOOKUP(C3229, Historico_de_ventas!F:F, Historico_de_ventas!C:C, "") &lt;= 90,
      "activo",
      "inactivo"
   ),
   "Nuevo Cliente"
)</f>
        <v>inactivo</v>
      </c>
    </row>
    <row r="3230" spans="1:7" ht="28.8" hidden="1" x14ac:dyDescent="0.3">
      <c r="A3230" s="13" t="s">
        <v>336</v>
      </c>
      <c r="B3230" s="13" t="s">
        <v>10932</v>
      </c>
      <c r="C3230" s="13" t="s">
        <v>8957</v>
      </c>
      <c r="D3230" s="13" t="s">
        <v>10372</v>
      </c>
      <c r="E3230" s="13"/>
      <c r="F3230" s="13"/>
      <c r="G3230" t="str">
        <f ca="1">IFERROR(
   IF(
      TODAY() - _xlfn.XLOOKUP(C3230, Historico_de_ventas!F:F, Historico_de_ventas!C:C, "") &lt;= 90,
      "activo",
      "inactivo"
   ),
   "Nuevo Cliente"
)</f>
        <v>Nuevo Cliente</v>
      </c>
    </row>
    <row r="3231" spans="1:7" ht="28.8" hidden="1" x14ac:dyDescent="0.3">
      <c r="A3231" s="13"/>
      <c r="B3231" s="13" t="s">
        <v>13781</v>
      </c>
      <c r="C3231" s="13" t="s">
        <v>13782</v>
      </c>
      <c r="D3231" s="13" t="s">
        <v>10372</v>
      </c>
      <c r="E3231" s="13" t="s">
        <v>13103</v>
      </c>
      <c r="F3231" s="13"/>
      <c r="G3231" t="str">
        <f ca="1">IFERROR(
   IF(
      TODAY() - _xlfn.XLOOKUP(C3231, Historico_de_ventas!F:F, Historico_de_ventas!C:C, "") &lt;= 90,
      "activo",
      "inactivo"
   ),
   "Nuevo Cliente"
)</f>
        <v>activo</v>
      </c>
    </row>
    <row r="3232" spans="1:7" ht="28.8" hidden="1" x14ac:dyDescent="0.3">
      <c r="A3232" s="13" t="s">
        <v>49</v>
      </c>
      <c r="B3232" s="13" t="s">
        <v>8047</v>
      </c>
      <c r="C3232" s="13" t="s">
        <v>8046</v>
      </c>
      <c r="D3232" s="13" t="s">
        <v>10372</v>
      </c>
      <c r="E3232" s="13"/>
      <c r="F3232" s="13"/>
      <c r="G3232" t="str">
        <f ca="1">IFERROR(
   IF(
      TODAY() - _xlfn.XLOOKUP(C3232, Historico_de_ventas!F:F, Historico_de_ventas!C:C, "") &lt;= 90,
      "activo",
      "inactivo"
   ),
   "Nuevo Cliente"
)</f>
        <v>Nuevo Cliente</v>
      </c>
    </row>
    <row r="3233" spans="1:7" ht="28.8" hidden="1" x14ac:dyDescent="0.3">
      <c r="A3233" s="13"/>
      <c r="B3233" s="13"/>
      <c r="C3233" s="13" t="s">
        <v>13783</v>
      </c>
      <c r="D3233" s="13"/>
      <c r="E3233" s="13"/>
      <c r="F3233" s="13"/>
      <c r="G3233" t="str">
        <f ca="1">IFERROR(
   IF(
      TODAY() - _xlfn.XLOOKUP(C3233, Historico_de_ventas!F:F, Historico_de_ventas!C:C, "") &lt;= 90,
      "activo",
      "inactivo"
   ),
   "Nuevo Cliente"
)</f>
        <v>Nuevo Cliente</v>
      </c>
    </row>
    <row r="3234" spans="1:7" ht="28.8" hidden="1" x14ac:dyDescent="0.3">
      <c r="A3234" s="13" t="s">
        <v>49</v>
      </c>
      <c r="B3234" s="13" t="s">
        <v>8045</v>
      </c>
      <c r="C3234" s="13" t="s">
        <v>8044</v>
      </c>
      <c r="D3234" s="13" t="s">
        <v>10372</v>
      </c>
      <c r="E3234" s="13"/>
      <c r="F3234" s="13"/>
      <c r="G3234" t="str">
        <f ca="1">IFERROR(
   IF(
      TODAY() - _xlfn.XLOOKUP(C3234, Historico_de_ventas!F:F, Historico_de_ventas!C:C, "") &lt;= 90,
      "activo",
      "inactivo"
   ),
   "Nuevo Cliente"
)</f>
        <v>Nuevo Cliente</v>
      </c>
    </row>
    <row r="3235" spans="1:7" hidden="1" x14ac:dyDescent="0.3">
      <c r="A3235" s="13" t="s">
        <v>49</v>
      </c>
      <c r="B3235" s="13" t="s">
        <v>8055</v>
      </c>
      <c r="C3235" s="13" t="s">
        <v>8043</v>
      </c>
      <c r="D3235" s="13" t="s">
        <v>10372</v>
      </c>
      <c r="E3235" s="13"/>
      <c r="F3235" s="13"/>
      <c r="G3235" t="str">
        <f ca="1">IFERROR(
   IF(
      TODAY() - _xlfn.XLOOKUP(C3235, Historico_de_ventas!F:F, Historico_de_ventas!C:C, "") &lt;= 90,
      "activo",
      "inactivo"
   ),
   "Nuevo Cliente"
)</f>
        <v>Nuevo Cliente</v>
      </c>
    </row>
    <row r="3236" spans="1:7" hidden="1" x14ac:dyDescent="0.3">
      <c r="A3236" s="13" t="s">
        <v>6</v>
      </c>
      <c r="B3236" s="13"/>
      <c r="C3236" s="13" t="s">
        <v>2178</v>
      </c>
      <c r="D3236" s="13" t="s">
        <v>10372</v>
      </c>
      <c r="E3236" s="13"/>
      <c r="F3236" s="13"/>
      <c r="G3236" t="str">
        <f ca="1">IFERROR(
   IF(
      TODAY() - _xlfn.XLOOKUP(C3236, Historico_de_ventas!F:F, Historico_de_ventas!C:C, "") &lt;= 90,
      "activo",
      "inactivo"
   ),
   "Nuevo Cliente"
)</f>
        <v>Nuevo Cliente</v>
      </c>
    </row>
    <row r="3237" spans="1:7" ht="28.8" hidden="1" x14ac:dyDescent="0.3">
      <c r="A3237" s="13" t="s">
        <v>84</v>
      </c>
      <c r="B3237" s="13" t="s">
        <v>10933</v>
      </c>
      <c r="C3237" s="13" t="s">
        <v>8958</v>
      </c>
      <c r="D3237" s="13" t="s">
        <v>10372</v>
      </c>
      <c r="E3237" s="13"/>
      <c r="F3237" s="13"/>
      <c r="G3237" t="str">
        <f ca="1">IFERROR(
   IF(
      TODAY() - _xlfn.XLOOKUP(C3237, Historico_de_ventas!F:F, Historico_de_ventas!C:C, "") &lt;= 90,
      "activo",
      "inactivo"
   ),
   "Nuevo Cliente"
)</f>
        <v>inactivo</v>
      </c>
    </row>
    <row r="3238" spans="1:7" hidden="1" x14ac:dyDescent="0.3">
      <c r="A3238" s="13"/>
      <c r="B3238" s="13"/>
      <c r="C3238" s="13" t="s">
        <v>4608</v>
      </c>
      <c r="D3238" s="13" t="s">
        <v>10372</v>
      </c>
      <c r="E3238" s="13"/>
      <c r="F3238" s="13"/>
      <c r="G3238" t="str">
        <f ca="1">IFERROR(
   IF(
      TODAY() - _xlfn.XLOOKUP(C3238, Historico_de_ventas!F:F, Historico_de_ventas!C:C, "") &lt;= 90,
      "activo",
      "inactivo"
   ),
   "Nuevo Cliente"
)</f>
        <v>Nuevo Cliente</v>
      </c>
    </row>
    <row r="3239" spans="1:7" ht="28.8" hidden="1" x14ac:dyDescent="0.3">
      <c r="A3239" s="13" t="s">
        <v>87</v>
      </c>
      <c r="B3239" s="13" t="s">
        <v>1577</v>
      </c>
      <c r="C3239" s="13" t="s">
        <v>1576</v>
      </c>
      <c r="D3239" s="13" t="s">
        <v>10372</v>
      </c>
      <c r="E3239" s="13"/>
      <c r="F3239" s="13"/>
      <c r="G3239" t="str">
        <f ca="1">IFERROR(
   IF(
      TODAY() - _xlfn.XLOOKUP(C3239, Historico_de_ventas!F:F, Historico_de_ventas!C:C, "") &lt;= 90,
      "activo",
      "inactivo"
   ),
   "Nuevo Cliente"
)</f>
        <v>Nuevo Cliente</v>
      </c>
    </row>
    <row r="3240" spans="1:7" ht="28.8" hidden="1" x14ac:dyDescent="0.3">
      <c r="A3240" s="13"/>
      <c r="B3240" s="13" t="s">
        <v>13784</v>
      </c>
      <c r="C3240" s="13" t="s">
        <v>13785</v>
      </c>
      <c r="D3240" s="13"/>
      <c r="E3240" s="13"/>
      <c r="F3240" s="13"/>
      <c r="G3240" t="str">
        <f ca="1">IFERROR(
   IF(
      TODAY() - _xlfn.XLOOKUP(C3240, Historico_de_ventas!F:F, Historico_de_ventas!C:C, "") &lt;= 90,
      "activo",
      "inactivo"
   ),
   "Nuevo Cliente"
)</f>
        <v>Nuevo Cliente</v>
      </c>
    </row>
    <row r="3241" spans="1:7" ht="28.8" hidden="1" x14ac:dyDescent="0.3">
      <c r="A3241" s="13" t="s">
        <v>401</v>
      </c>
      <c r="B3241" s="13" t="s">
        <v>8042</v>
      </c>
      <c r="C3241" s="13" t="s">
        <v>8041</v>
      </c>
      <c r="D3241" s="13" t="s">
        <v>10372</v>
      </c>
      <c r="E3241" s="13"/>
      <c r="F3241" s="13"/>
      <c r="G3241" t="str">
        <f ca="1">IFERROR(
   IF(
      TODAY() - _xlfn.XLOOKUP(C3241, Historico_de_ventas!F:F, Historico_de_ventas!C:C, "") &lt;= 90,
      "activo",
      "inactivo"
   ),
   "Nuevo Cliente"
)</f>
        <v>Nuevo Cliente</v>
      </c>
    </row>
    <row r="3242" spans="1:7" hidden="1" x14ac:dyDescent="0.3">
      <c r="A3242" s="13"/>
      <c r="B3242" s="13" t="s">
        <v>10934</v>
      </c>
      <c r="C3242" s="13" t="s">
        <v>8959</v>
      </c>
      <c r="D3242" s="13" t="s">
        <v>10372</v>
      </c>
      <c r="E3242" s="13"/>
      <c r="F3242" s="13"/>
      <c r="G3242" t="str">
        <f ca="1">IFERROR(
   IF(
      TODAY() - _xlfn.XLOOKUP(C3242, Historico_de_ventas!F:F, Historico_de_ventas!C:C, "") &lt;= 90,
      "activo",
      "inactivo"
   ),
   "Nuevo Cliente"
)</f>
        <v>Nuevo Cliente</v>
      </c>
    </row>
    <row r="3243" spans="1:7" ht="43.2" hidden="1" x14ac:dyDescent="0.3">
      <c r="A3243" s="13" t="s">
        <v>3627</v>
      </c>
      <c r="B3243" s="13" t="s">
        <v>3626</v>
      </c>
      <c r="C3243" s="13" t="s">
        <v>3625</v>
      </c>
      <c r="D3243" s="13" t="s">
        <v>10372</v>
      </c>
      <c r="E3243" s="13"/>
      <c r="F3243" s="13"/>
      <c r="G3243" t="str">
        <f ca="1">IFERROR(
   IF(
      TODAY() - _xlfn.XLOOKUP(C3243, Historico_de_ventas!F:F, Historico_de_ventas!C:C, "") &lt;= 90,
      "activo",
      "inactivo"
   ),
   "Nuevo Cliente"
)</f>
        <v>Nuevo Cliente</v>
      </c>
    </row>
    <row r="3244" spans="1:7" ht="28.8" hidden="1" x14ac:dyDescent="0.3">
      <c r="A3244" s="13" t="s">
        <v>69</v>
      </c>
      <c r="B3244" s="13" t="s">
        <v>10935</v>
      </c>
      <c r="C3244" s="13" t="s">
        <v>8960</v>
      </c>
      <c r="D3244" s="13" t="s">
        <v>10372</v>
      </c>
      <c r="E3244" s="13"/>
      <c r="F3244" s="13"/>
      <c r="G3244" t="str">
        <f ca="1">IFERROR(
   IF(
      TODAY() - _xlfn.XLOOKUP(C3244, Historico_de_ventas!F:F, Historico_de_ventas!C:C, "") &lt;= 90,
      "activo",
      "inactivo"
   ),
   "Nuevo Cliente"
)</f>
        <v>Nuevo Cliente</v>
      </c>
    </row>
    <row r="3245" spans="1:7" hidden="1" x14ac:dyDescent="0.3">
      <c r="A3245" s="13" t="s">
        <v>3609</v>
      </c>
      <c r="B3245" s="13" t="s">
        <v>914</v>
      </c>
      <c r="C3245" s="13" t="s">
        <v>3608</v>
      </c>
      <c r="D3245" s="13" t="s">
        <v>10372</v>
      </c>
      <c r="E3245" s="13"/>
      <c r="F3245" s="13"/>
      <c r="G3245" t="str">
        <f ca="1">IFERROR(
   IF(
      TODAY() - _xlfn.XLOOKUP(C3245, Historico_de_ventas!F:F, Historico_de_ventas!C:C, "") &lt;= 90,
      "activo",
      "inactivo"
   ),
   "Nuevo Cliente"
)</f>
        <v>Nuevo Cliente</v>
      </c>
    </row>
    <row r="3246" spans="1:7" hidden="1" x14ac:dyDescent="0.3">
      <c r="A3246" s="13" t="s">
        <v>49</v>
      </c>
      <c r="B3246" s="13"/>
      <c r="C3246" s="13" t="s">
        <v>3568</v>
      </c>
      <c r="D3246" s="13" t="s">
        <v>10372</v>
      </c>
      <c r="E3246" s="13"/>
      <c r="F3246" s="13"/>
      <c r="G3246" t="str">
        <f ca="1">IFERROR(
   IF(
      TODAY() - _xlfn.XLOOKUP(C3246, Historico_de_ventas!F:F, Historico_de_ventas!C:C, "") &lt;= 90,
      "activo",
      "inactivo"
   ),
   "Nuevo Cliente"
)</f>
        <v>Nuevo Cliente</v>
      </c>
    </row>
    <row r="3247" spans="1:7" hidden="1" x14ac:dyDescent="0.3">
      <c r="A3247" s="13"/>
      <c r="B3247" s="13" t="s">
        <v>13786</v>
      </c>
      <c r="C3247" s="13" t="s">
        <v>13787</v>
      </c>
      <c r="D3247" s="13" t="s">
        <v>10372</v>
      </c>
      <c r="E3247" s="13"/>
      <c r="F3247" s="13"/>
      <c r="G3247" t="str">
        <f ca="1">IFERROR(
   IF(
      TODAY() - _xlfn.XLOOKUP(C3247, Historico_de_ventas!F:F, Historico_de_ventas!C:C, "") &lt;= 90,
      "activo",
      "inactivo"
   ),
   "Nuevo Cliente"
)</f>
        <v>inactivo</v>
      </c>
    </row>
    <row r="3248" spans="1:7" ht="28.8" hidden="1" x14ac:dyDescent="0.3">
      <c r="A3248" s="13"/>
      <c r="B3248" s="13" t="s">
        <v>13788</v>
      </c>
      <c r="C3248" s="13" t="s">
        <v>13789</v>
      </c>
      <c r="D3248" s="13"/>
      <c r="E3248" s="13"/>
      <c r="F3248" s="13"/>
      <c r="G3248" t="str">
        <f ca="1">IFERROR(
   IF(
      TODAY() - _xlfn.XLOOKUP(C3248, Historico_de_ventas!F:F, Historico_de_ventas!C:C, "") &lt;= 90,
      "activo",
      "inactivo"
   ),
   "Nuevo Cliente"
)</f>
        <v>inactivo</v>
      </c>
    </row>
    <row r="3249" spans="1:7" hidden="1" x14ac:dyDescent="0.3">
      <c r="A3249" s="13" t="s">
        <v>3423</v>
      </c>
      <c r="B3249" s="13" t="s">
        <v>5931</v>
      </c>
      <c r="C3249" s="13" t="s">
        <v>8961</v>
      </c>
      <c r="D3249" s="13" t="s">
        <v>10372</v>
      </c>
      <c r="E3249" s="13"/>
      <c r="F3249" s="13"/>
      <c r="G3249" t="str">
        <f ca="1">IFERROR(
   IF(
      TODAY() - _xlfn.XLOOKUP(C3249, Historico_de_ventas!F:F, Historico_de_ventas!C:C, "") &lt;= 90,
      "activo",
      "inactivo"
   ),
   "Nuevo Cliente"
)</f>
        <v>Nuevo Cliente</v>
      </c>
    </row>
    <row r="3250" spans="1:7" hidden="1" x14ac:dyDescent="0.3">
      <c r="A3250" s="13"/>
      <c r="B3250" s="13" t="s">
        <v>10936</v>
      </c>
      <c r="C3250" s="13" t="s">
        <v>8962</v>
      </c>
      <c r="D3250" s="13" t="s">
        <v>10372</v>
      </c>
      <c r="E3250" s="13"/>
      <c r="F3250" s="13"/>
      <c r="G3250" t="str">
        <f ca="1">IFERROR(
   IF(
      TODAY() - _xlfn.XLOOKUP(C3250, Historico_de_ventas!F:F, Historico_de_ventas!C:C, "") &lt;= 90,
      "activo",
      "inactivo"
   ),
   "Nuevo Cliente"
)</f>
        <v>inactivo</v>
      </c>
    </row>
    <row r="3251" spans="1:7" hidden="1" x14ac:dyDescent="0.3">
      <c r="A3251" s="13" t="s">
        <v>1096</v>
      </c>
      <c r="B3251" s="13" t="s">
        <v>1399</v>
      </c>
      <c r="C3251" s="13" t="s">
        <v>1398</v>
      </c>
      <c r="D3251" s="13" t="s">
        <v>10372</v>
      </c>
      <c r="E3251" s="13"/>
      <c r="F3251" s="13"/>
      <c r="G3251" t="str">
        <f ca="1">IFERROR(
   IF(
      TODAY() - _xlfn.XLOOKUP(C3251, Historico_de_ventas!F:F, Historico_de_ventas!C:C, "") &lt;= 90,
      "activo",
      "inactivo"
   ),
   "Nuevo Cliente"
)</f>
        <v>Nuevo Cliente</v>
      </c>
    </row>
    <row r="3252" spans="1:7" hidden="1" x14ac:dyDescent="0.3">
      <c r="A3252" s="13" t="s">
        <v>1757</v>
      </c>
      <c r="B3252" s="13" t="s">
        <v>2899</v>
      </c>
      <c r="C3252" s="13" t="s">
        <v>1317</v>
      </c>
      <c r="D3252" s="13" t="s">
        <v>10372</v>
      </c>
      <c r="E3252" s="13"/>
      <c r="F3252" s="13"/>
      <c r="G3252" t="str">
        <f ca="1">IFERROR(
   IF(
      TODAY() - _xlfn.XLOOKUP(C3252, Historico_de_ventas!F:F, Historico_de_ventas!C:C, "") &lt;= 90,
      "activo",
      "inactivo"
   ),
   "Nuevo Cliente"
)</f>
        <v>inactivo</v>
      </c>
    </row>
    <row r="3253" spans="1:7" hidden="1" x14ac:dyDescent="0.3">
      <c r="A3253" s="13"/>
      <c r="B3253" s="13"/>
      <c r="C3253" s="13" t="s">
        <v>8963</v>
      </c>
      <c r="D3253" s="13"/>
      <c r="E3253" s="13"/>
      <c r="F3253" s="13"/>
      <c r="G3253" t="str">
        <f ca="1">IFERROR(
   IF(
      TODAY() - _xlfn.XLOOKUP(C3253, Historico_de_ventas!F:F, Historico_de_ventas!C:C, "") &lt;= 90,
      "activo",
      "inactivo"
   ),
   "Nuevo Cliente"
)</f>
        <v>Nuevo Cliente</v>
      </c>
    </row>
    <row r="3254" spans="1:7" ht="28.8" hidden="1" x14ac:dyDescent="0.3">
      <c r="A3254" s="13"/>
      <c r="B3254" s="13" t="s">
        <v>4165</v>
      </c>
      <c r="C3254" s="13" t="s">
        <v>8963</v>
      </c>
      <c r="D3254" s="13" t="s">
        <v>10372</v>
      </c>
      <c r="E3254" s="13"/>
      <c r="F3254" s="13"/>
      <c r="G3254" t="str">
        <f ca="1">IFERROR(
   IF(
      TODAY() - _xlfn.XLOOKUP(C3254, Historico_de_ventas!F:F, Historico_de_ventas!C:C, "") &lt;= 90,
      "activo",
      "inactivo"
   ),
   "Nuevo Cliente"
)</f>
        <v>Nuevo Cliente</v>
      </c>
    </row>
    <row r="3255" spans="1:7" ht="28.8" x14ac:dyDescent="0.3">
      <c r="A3255" s="13" t="s">
        <v>141</v>
      </c>
      <c r="B3255" s="13" t="s">
        <v>10937</v>
      </c>
      <c r="C3255" s="13" t="s">
        <v>8964</v>
      </c>
      <c r="D3255" s="13" t="s">
        <v>10372</v>
      </c>
      <c r="E3255" s="13" t="s">
        <v>13130</v>
      </c>
      <c r="F3255" s="13"/>
      <c r="G3255" t="str">
        <f ca="1">IFERROR(
   IF(
      TODAY() - _xlfn.XLOOKUP(C3255, Historico_de_ventas!F:F, Historico_de_ventas!C:C, "") &lt;= 90,
      "activo",
      "inactivo"
   ),
   "Nuevo Cliente"
)</f>
        <v>Nuevo Cliente</v>
      </c>
    </row>
    <row r="3256" spans="1:7" hidden="1" x14ac:dyDescent="0.3">
      <c r="A3256" s="13" t="s">
        <v>49</v>
      </c>
      <c r="B3256" s="13" t="s">
        <v>13790</v>
      </c>
      <c r="C3256" s="13" t="s">
        <v>8965</v>
      </c>
      <c r="D3256" s="13" t="s">
        <v>10372</v>
      </c>
      <c r="E3256" s="13"/>
      <c r="F3256" s="13"/>
      <c r="G3256" t="str">
        <f ca="1">IFERROR(
   IF(
      TODAY() - _xlfn.XLOOKUP(C3256, Historico_de_ventas!F:F, Historico_de_ventas!C:C, "") &lt;= 90,
      "activo",
      "inactivo"
   ),
   "Nuevo Cliente"
)</f>
        <v>activo</v>
      </c>
    </row>
    <row r="3257" spans="1:7" ht="28.8" hidden="1" x14ac:dyDescent="0.3">
      <c r="A3257" s="13"/>
      <c r="B3257" s="13" t="s">
        <v>13791</v>
      </c>
      <c r="C3257" s="13" t="s">
        <v>11948</v>
      </c>
      <c r="D3257" s="13"/>
      <c r="E3257" s="13"/>
      <c r="F3257" s="13" t="s">
        <v>13792</v>
      </c>
      <c r="G3257" t="str">
        <f ca="1">IFERROR(
   IF(
      TODAY() - _xlfn.XLOOKUP(C3257, Historico_de_ventas!F:F, Historico_de_ventas!C:C, "") &lt;= 90,
      "activo",
      "inactivo"
   ),
   "Nuevo Cliente"
)</f>
        <v>Nuevo Cliente</v>
      </c>
    </row>
    <row r="3258" spans="1:7" ht="28.8" hidden="1" x14ac:dyDescent="0.3">
      <c r="A3258" s="13" t="s">
        <v>127</v>
      </c>
      <c r="B3258" s="13" t="s">
        <v>4117</v>
      </c>
      <c r="C3258" s="13" t="s">
        <v>4116</v>
      </c>
      <c r="D3258" s="13" t="s">
        <v>10372</v>
      </c>
      <c r="E3258" s="13"/>
      <c r="F3258" s="13"/>
      <c r="G3258" t="str">
        <f ca="1">IFERROR(
   IF(
      TODAY() - _xlfn.XLOOKUP(C3258, Historico_de_ventas!F:F, Historico_de_ventas!C:C, "") &lt;= 90,
      "activo",
      "inactivo"
   ),
   "Nuevo Cliente"
)</f>
        <v>Nuevo Cliente</v>
      </c>
    </row>
    <row r="3259" spans="1:7" hidden="1" x14ac:dyDescent="0.3">
      <c r="A3259" s="13"/>
      <c r="B3259" s="13" t="s">
        <v>3925</v>
      </c>
      <c r="C3259" s="13" t="s">
        <v>3924</v>
      </c>
      <c r="D3259" s="13" t="s">
        <v>10372</v>
      </c>
      <c r="E3259" s="13"/>
      <c r="F3259" s="13"/>
      <c r="G3259" t="str">
        <f ca="1">IFERROR(
   IF(
      TODAY() - _xlfn.XLOOKUP(C3259, Historico_de_ventas!F:F, Historico_de_ventas!C:C, "") &lt;= 90,
      "activo",
      "inactivo"
   ),
   "Nuevo Cliente"
)</f>
        <v>Nuevo Cliente</v>
      </c>
    </row>
    <row r="3260" spans="1:7" hidden="1" x14ac:dyDescent="0.3">
      <c r="A3260" s="13"/>
      <c r="B3260" s="13" t="s">
        <v>13793</v>
      </c>
      <c r="C3260" s="13" t="s">
        <v>13794</v>
      </c>
      <c r="D3260" s="13"/>
      <c r="E3260" s="13"/>
      <c r="F3260" s="13" t="s">
        <v>13795</v>
      </c>
      <c r="G3260" t="str">
        <f ca="1">IFERROR(
   IF(
      TODAY() - _xlfn.XLOOKUP(C3260, Historico_de_ventas!F:F, Historico_de_ventas!C:C, "") &lt;= 90,
      "activo",
      "inactivo"
   ),
   "Nuevo Cliente"
)</f>
        <v>activo</v>
      </c>
    </row>
    <row r="3261" spans="1:7" ht="28.8" hidden="1" x14ac:dyDescent="0.3">
      <c r="A3261" s="13"/>
      <c r="B3261" s="13" t="s">
        <v>10927</v>
      </c>
      <c r="C3261" s="13" t="s">
        <v>7168</v>
      </c>
      <c r="D3261" s="13" t="s">
        <v>10372</v>
      </c>
      <c r="E3261" s="13"/>
      <c r="F3261" s="13"/>
      <c r="G3261" t="str">
        <f ca="1">IFERROR(
   IF(
      TODAY() - _xlfn.XLOOKUP(C3261, Historico_de_ventas!F:F, Historico_de_ventas!C:C, "") &lt;= 90,
      "activo",
      "inactivo"
   ),
   "Nuevo Cliente"
)</f>
        <v>Nuevo Cliente</v>
      </c>
    </row>
    <row r="3262" spans="1:7" ht="28.8" hidden="1" x14ac:dyDescent="0.3">
      <c r="A3262" s="13"/>
      <c r="B3262" s="13" t="s">
        <v>13796</v>
      </c>
      <c r="C3262" s="13" t="s">
        <v>12372</v>
      </c>
      <c r="D3262" s="13" t="s">
        <v>10372</v>
      </c>
      <c r="E3262" s="13" t="s">
        <v>13797</v>
      </c>
      <c r="F3262" s="13"/>
      <c r="G3262" t="str">
        <f ca="1">IFERROR(
   IF(
      TODAY() - _xlfn.XLOOKUP(C3262, Historico_de_ventas!F:F, Historico_de_ventas!C:C, "") &lt;= 90,
      "activo",
      "inactivo"
   ),
   "Nuevo Cliente"
)</f>
        <v>inactivo</v>
      </c>
    </row>
    <row r="3263" spans="1:7" hidden="1" x14ac:dyDescent="0.3">
      <c r="A3263" s="13" t="s">
        <v>3049</v>
      </c>
      <c r="B3263" s="13" t="s">
        <v>8040</v>
      </c>
      <c r="C3263" s="13" t="s">
        <v>8039</v>
      </c>
      <c r="D3263" s="13" t="s">
        <v>10372</v>
      </c>
      <c r="E3263" s="13"/>
      <c r="F3263" s="13"/>
      <c r="G3263" t="str">
        <f ca="1">IFERROR(
   IF(
      TODAY() - _xlfn.XLOOKUP(C3263, Historico_de_ventas!F:F, Historico_de_ventas!C:C, "") &lt;= 90,
      "activo",
      "inactivo"
   ),
   "Nuevo Cliente"
)</f>
        <v>Nuevo Cliente</v>
      </c>
    </row>
    <row r="3264" spans="1:7" hidden="1" x14ac:dyDescent="0.3">
      <c r="A3264" s="13" t="s">
        <v>6</v>
      </c>
      <c r="B3264" s="13" t="s">
        <v>8051</v>
      </c>
      <c r="C3264" s="13" t="s">
        <v>5298</v>
      </c>
      <c r="D3264" s="13" t="s">
        <v>10372</v>
      </c>
      <c r="E3264" s="13"/>
      <c r="F3264" s="13"/>
      <c r="G3264" t="str">
        <f ca="1">IFERROR(
   IF(
      TODAY() - _xlfn.XLOOKUP(C3264, Historico_de_ventas!F:F, Historico_de_ventas!C:C, "") &lt;= 90,
      "activo",
      "inactivo"
   ),
   "Nuevo Cliente"
)</f>
        <v>Nuevo Cliente</v>
      </c>
    </row>
    <row r="3265" spans="1:7" ht="28.8" hidden="1" x14ac:dyDescent="0.3">
      <c r="A3265" s="13" t="s">
        <v>3293</v>
      </c>
      <c r="B3265" s="13" t="s">
        <v>3292</v>
      </c>
      <c r="C3265" s="13" t="s">
        <v>3291</v>
      </c>
      <c r="D3265" s="13" t="s">
        <v>10372</v>
      </c>
      <c r="E3265" s="13"/>
      <c r="F3265" s="13"/>
      <c r="G3265" t="str">
        <f ca="1">IFERROR(
   IF(
      TODAY() - _xlfn.XLOOKUP(C3265, Historico_de_ventas!F:F, Historico_de_ventas!C:C, "") &lt;= 90,
      "activo",
      "inactivo"
   ),
   "Nuevo Cliente"
)</f>
        <v>Nuevo Cliente</v>
      </c>
    </row>
    <row r="3266" spans="1:7" hidden="1" x14ac:dyDescent="0.3">
      <c r="A3266" s="13" t="s">
        <v>49</v>
      </c>
      <c r="B3266" s="13" t="s">
        <v>2998</v>
      </c>
      <c r="C3266" s="13" t="s">
        <v>8966</v>
      </c>
      <c r="D3266" s="13" t="s">
        <v>10372</v>
      </c>
      <c r="E3266" s="13"/>
      <c r="F3266" s="13"/>
      <c r="G3266" t="str">
        <f ca="1">IFERROR(
   IF(
      TODAY() - _xlfn.XLOOKUP(C3266, Historico_de_ventas!F:F, Historico_de_ventas!C:C, "") &lt;= 90,
      "activo",
      "inactivo"
   ),
   "Nuevo Cliente"
)</f>
        <v>Nuevo Cliente</v>
      </c>
    </row>
    <row r="3267" spans="1:7" ht="28.8" hidden="1" x14ac:dyDescent="0.3">
      <c r="A3267" s="13"/>
      <c r="B3267" s="13" t="s">
        <v>13798</v>
      </c>
      <c r="C3267" s="13" t="s">
        <v>11994</v>
      </c>
      <c r="D3267" s="13" t="s">
        <v>10372</v>
      </c>
      <c r="E3267" s="13" t="s">
        <v>13191</v>
      </c>
      <c r="F3267" s="13"/>
      <c r="G3267" t="str">
        <f ca="1">IFERROR(
   IF(
      TODAY() - _xlfn.XLOOKUP(C3267, Historico_de_ventas!F:F, Historico_de_ventas!C:C, "") &lt;= 90,
      "activo",
      "inactivo"
   ),
   "Nuevo Cliente"
)</f>
        <v>activo</v>
      </c>
    </row>
    <row r="3268" spans="1:7" ht="43.2" hidden="1" x14ac:dyDescent="0.3">
      <c r="A3268" s="13"/>
      <c r="B3268" s="13" t="s">
        <v>13799</v>
      </c>
      <c r="C3268" s="13" t="s">
        <v>13800</v>
      </c>
      <c r="D3268" s="13" t="s">
        <v>10372</v>
      </c>
      <c r="E3268" s="13" t="s">
        <v>13063</v>
      </c>
      <c r="F3268" s="13"/>
      <c r="G3268" t="str">
        <f ca="1">IFERROR(
   IF(
      TODAY() - _xlfn.XLOOKUP(C3268, Historico_de_ventas!F:F, Historico_de_ventas!C:C, "") &lt;= 90,
      "activo",
      "inactivo"
   ),
   "Nuevo Cliente"
)</f>
        <v>activo</v>
      </c>
    </row>
    <row r="3269" spans="1:7" hidden="1" x14ac:dyDescent="0.3">
      <c r="A3269" s="13" t="s">
        <v>3929</v>
      </c>
      <c r="B3269" s="13" t="s">
        <v>10938</v>
      </c>
      <c r="C3269" s="13" t="s">
        <v>8967</v>
      </c>
      <c r="D3269" s="13" t="s">
        <v>10372</v>
      </c>
      <c r="E3269" s="13"/>
      <c r="F3269" s="13"/>
      <c r="G3269" t="str">
        <f ca="1">IFERROR(
   IF(
      TODAY() - _xlfn.XLOOKUP(C3269, Historico_de_ventas!F:F, Historico_de_ventas!C:C, "") &lt;= 90,
      "activo",
      "inactivo"
   ),
   "Nuevo Cliente"
)</f>
        <v>Nuevo Cliente</v>
      </c>
    </row>
    <row r="3270" spans="1:7" ht="28.8" hidden="1" x14ac:dyDescent="0.3">
      <c r="A3270" s="13" t="s">
        <v>49</v>
      </c>
      <c r="B3270" s="13" t="s">
        <v>10930</v>
      </c>
      <c r="C3270" s="13" t="s">
        <v>8968</v>
      </c>
      <c r="D3270" s="13" t="s">
        <v>10372</v>
      </c>
      <c r="E3270" s="13"/>
      <c r="F3270" s="13"/>
      <c r="G3270" t="str">
        <f ca="1">IFERROR(
   IF(
      TODAY() - _xlfn.XLOOKUP(C3270, Historico_de_ventas!F:F, Historico_de_ventas!C:C, "") &lt;= 90,
      "activo",
      "inactivo"
   ),
   "Nuevo Cliente"
)</f>
        <v>Nuevo Cliente</v>
      </c>
    </row>
    <row r="3271" spans="1:7" ht="28.8" hidden="1" x14ac:dyDescent="0.3">
      <c r="A3271" s="13" t="s">
        <v>884</v>
      </c>
      <c r="B3271" s="13" t="s">
        <v>4092</v>
      </c>
      <c r="C3271" s="13" t="s">
        <v>4091</v>
      </c>
      <c r="D3271" s="13" t="s">
        <v>10372</v>
      </c>
      <c r="E3271" s="13"/>
      <c r="F3271" s="13"/>
      <c r="G3271" t="str">
        <f ca="1">IFERROR(
   IF(
      TODAY() - _xlfn.XLOOKUP(C3271, Historico_de_ventas!F:F, Historico_de_ventas!C:C, "") &lt;= 90,
      "activo",
      "inactivo"
   ),
   "Nuevo Cliente"
)</f>
        <v>Nuevo Cliente</v>
      </c>
    </row>
    <row r="3272" spans="1:7" ht="28.8" hidden="1" x14ac:dyDescent="0.3">
      <c r="A3272" s="13"/>
      <c r="B3272" s="13" t="s">
        <v>13801</v>
      </c>
      <c r="C3272" s="13" t="s">
        <v>13802</v>
      </c>
      <c r="D3272" s="13" t="s">
        <v>10372</v>
      </c>
      <c r="E3272" s="13" t="s">
        <v>13179</v>
      </c>
      <c r="F3272" s="13"/>
      <c r="G3272" t="str">
        <f ca="1">IFERROR(
   IF(
      TODAY() - _xlfn.XLOOKUP(C3272, Historico_de_ventas!F:F, Historico_de_ventas!C:C, "") &lt;= 90,
      "activo",
      "inactivo"
   ),
   "Nuevo Cliente"
)</f>
        <v>inactivo</v>
      </c>
    </row>
    <row r="3273" spans="1:7" ht="43.2" hidden="1" x14ac:dyDescent="0.3">
      <c r="A3273" s="13"/>
      <c r="B3273" s="13" t="s">
        <v>13803</v>
      </c>
      <c r="C3273" s="13" t="s">
        <v>13804</v>
      </c>
      <c r="D3273" s="13" t="s">
        <v>10372</v>
      </c>
      <c r="E3273" s="13" t="s">
        <v>13021</v>
      </c>
      <c r="F3273" s="13"/>
      <c r="G3273" t="str">
        <f ca="1">IFERROR(
   IF(
      TODAY() - _xlfn.XLOOKUP(C3273, Historico_de_ventas!F:F, Historico_de_ventas!C:C, "") &lt;= 90,
      "activo",
      "inactivo"
   ),
   "Nuevo Cliente"
)</f>
        <v>Nuevo Cliente</v>
      </c>
    </row>
    <row r="3274" spans="1:7" hidden="1" x14ac:dyDescent="0.3">
      <c r="A3274" s="13"/>
      <c r="B3274" s="13" t="s">
        <v>1275</v>
      </c>
      <c r="C3274" s="13" t="s">
        <v>4939</v>
      </c>
      <c r="D3274" s="13" t="s">
        <v>10372</v>
      </c>
      <c r="E3274" s="13"/>
      <c r="F3274" s="13"/>
      <c r="G3274" t="str">
        <f ca="1">IFERROR(
   IF(
      TODAY() - _xlfn.XLOOKUP(C3274, Historico_de_ventas!F:F, Historico_de_ventas!C:C, "") &lt;= 90,
      "activo",
      "inactivo"
   ),
   "Nuevo Cliente"
)</f>
        <v>Nuevo Cliente</v>
      </c>
    </row>
    <row r="3275" spans="1:7" ht="43.2" hidden="1" x14ac:dyDescent="0.3">
      <c r="A3275" s="13"/>
      <c r="B3275" s="13" t="s">
        <v>13805</v>
      </c>
      <c r="C3275" s="13" t="s">
        <v>13806</v>
      </c>
      <c r="D3275" s="13" t="s">
        <v>10372</v>
      </c>
      <c r="E3275" s="13" t="s">
        <v>13021</v>
      </c>
      <c r="F3275" s="13"/>
      <c r="G3275" t="str">
        <f ca="1">IFERROR(
   IF(
      TODAY() - _xlfn.XLOOKUP(C3275, Historico_de_ventas!F:F, Historico_de_ventas!C:C, "") &lt;= 90,
      "activo",
      "inactivo"
   ),
   "Nuevo Cliente"
)</f>
        <v>inactivo</v>
      </c>
    </row>
    <row r="3276" spans="1:7" ht="43.2" hidden="1" x14ac:dyDescent="0.3">
      <c r="A3276" s="13"/>
      <c r="B3276" s="13" t="s">
        <v>13807</v>
      </c>
      <c r="C3276" s="13" t="s">
        <v>13808</v>
      </c>
      <c r="D3276" s="13" t="s">
        <v>10372</v>
      </c>
      <c r="E3276" s="13" t="s">
        <v>13021</v>
      </c>
      <c r="F3276" s="13"/>
      <c r="G3276" t="str">
        <f ca="1">IFERROR(
   IF(
      TODAY() - _xlfn.XLOOKUP(C3276, Historico_de_ventas!F:F, Historico_de_ventas!C:C, "") &lt;= 90,
      "activo",
      "inactivo"
   ),
   "Nuevo Cliente"
)</f>
        <v>activo</v>
      </c>
    </row>
    <row r="3277" spans="1:7" ht="28.8" hidden="1" x14ac:dyDescent="0.3">
      <c r="A3277" s="13"/>
      <c r="B3277" s="13" t="s">
        <v>13809</v>
      </c>
      <c r="C3277" s="13" t="s">
        <v>13810</v>
      </c>
      <c r="D3277" s="13" t="s">
        <v>10372</v>
      </c>
      <c r="E3277" s="13"/>
      <c r="F3277" s="13"/>
      <c r="G3277" t="str">
        <f ca="1">IFERROR(
   IF(
      TODAY() - _xlfn.XLOOKUP(C3277, Historico_de_ventas!F:F, Historico_de_ventas!C:C, "") &lt;= 90,
      "activo",
      "inactivo"
   ),
   "Nuevo Cliente"
)</f>
        <v>inactivo</v>
      </c>
    </row>
    <row r="3278" spans="1:7" ht="43.2" hidden="1" x14ac:dyDescent="0.3">
      <c r="A3278" s="13" t="s">
        <v>87</v>
      </c>
      <c r="B3278" s="13" t="s">
        <v>86</v>
      </c>
      <c r="C3278" s="13" t="s">
        <v>5768</v>
      </c>
      <c r="D3278" s="13" t="s">
        <v>10372</v>
      </c>
      <c r="E3278" s="13"/>
      <c r="F3278" s="13"/>
      <c r="G3278" t="str">
        <f ca="1">IFERROR(
   IF(
      TODAY() - _xlfn.XLOOKUP(C3278, Historico_de_ventas!F:F, Historico_de_ventas!C:C, "") &lt;= 90,
      "activo",
      "inactivo"
   ),
   "Nuevo Cliente"
)</f>
        <v>Nuevo Cliente</v>
      </c>
    </row>
    <row r="3279" spans="1:7" hidden="1" x14ac:dyDescent="0.3">
      <c r="A3279" s="13"/>
      <c r="B3279" s="13"/>
      <c r="C3279" s="13" t="s">
        <v>4561</v>
      </c>
      <c r="D3279" s="13" t="s">
        <v>10372</v>
      </c>
      <c r="E3279" s="13"/>
      <c r="F3279" s="13"/>
      <c r="G3279" t="str">
        <f ca="1">IFERROR(
   IF(
      TODAY() - _xlfn.XLOOKUP(C3279, Historico_de_ventas!F:F, Historico_de_ventas!C:C, "") &lt;= 90,
      "activo",
      "inactivo"
   ),
   "Nuevo Cliente"
)</f>
        <v>Nuevo Cliente</v>
      </c>
    </row>
    <row r="3280" spans="1:7" ht="43.2" hidden="1" x14ac:dyDescent="0.3">
      <c r="A3280" s="13"/>
      <c r="B3280" s="13" t="s">
        <v>13811</v>
      </c>
      <c r="C3280" s="13" t="s">
        <v>13812</v>
      </c>
      <c r="D3280" s="13" t="s">
        <v>10372</v>
      </c>
      <c r="E3280" s="13" t="s">
        <v>13021</v>
      </c>
      <c r="F3280" s="13"/>
      <c r="G3280" t="str">
        <f ca="1">IFERROR(
   IF(
      TODAY() - _xlfn.XLOOKUP(C3280, Historico_de_ventas!F:F, Historico_de_ventas!C:C, "") &lt;= 90,
      "activo",
      "inactivo"
   ),
   "Nuevo Cliente"
)</f>
        <v>inactivo</v>
      </c>
    </row>
    <row r="3281" spans="1:7" ht="28.8" x14ac:dyDescent="0.3">
      <c r="A3281" s="13"/>
      <c r="B3281" s="13" t="s">
        <v>10939</v>
      </c>
      <c r="C3281" s="13" t="s">
        <v>8969</v>
      </c>
      <c r="D3281" s="13" t="s">
        <v>10372</v>
      </c>
      <c r="E3281" s="13" t="s">
        <v>13231</v>
      </c>
      <c r="F3281" s="13"/>
      <c r="G3281" t="str">
        <f ca="1">IFERROR(
   IF(
      TODAY() - _xlfn.XLOOKUP(C3281, Historico_de_ventas!F:F, Historico_de_ventas!C:C, "") &lt;= 90,
      "activo",
      "inactivo"
   ),
   "Nuevo Cliente"
)</f>
        <v>inactivo</v>
      </c>
    </row>
    <row r="3282" spans="1:7" ht="43.2" hidden="1" x14ac:dyDescent="0.3">
      <c r="A3282" s="13"/>
      <c r="B3282" s="13" t="s">
        <v>13813</v>
      </c>
      <c r="C3282" s="13" t="s">
        <v>13814</v>
      </c>
      <c r="D3282" s="13" t="s">
        <v>10372</v>
      </c>
      <c r="E3282" s="13" t="s">
        <v>13815</v>
      </c>
      <c r="F3282" s="13"/>
      <c r="G3282" t="str">
        <f ca="1">IFERROR(
   IF(
      TODAY() - _xlfn.XLOOKUP(C3282, Historico_de_ventas!F:F, Historico_de_ventas!C:C, "") &lt;= 90,
      "activo",
      "inactivo"
   ),
   "Nuevo Cliente"
)</f>
        <v>activo</v>
      </c>
    </row>
    <row r="3283" spans="1:7" hidden="1" x14ac:dyDescent="0.3">
      <c r="A3283" s="13"/>
      <c r="B3283" s="13" t="s">
        <v>2261</v>
      </c>
      <c r="C3283" s="13" t="s">
        <v>5102</v>
      </c>
      <c r="D3283" s="13" t="s">
        <v>10372</v>
      </c>
      <c r="E3283" s="13"/>
      <c r="F3283" s="13"/>
      <c r="G3283" t="str">
        <f ca="1">IFERROR(
   IF(
      TODAY() - _xlfn.XLOOKUP(C3283, Historico_de_ventas!F:F, Historico_de_ventas!C:C, "") &lt;= 90,
      "activo",
      "inactivo"
   ),
   "Nuevo Cliente"
)</f>
        <v>Nuevo Cliente</v>
      </c>
    </row>
    <row r="3284" spans="1:7" ht="28.8" hidden="1" x14ac:dyDescent="0.3">
      <c r="A3284" s="13" t="s">
        <v>316</v>
      </c>
      <c r="B3284" s="13" t="s">
        <v>10940</v>
      </c>
      <c r="C3284" s="13" t="s">
        <v>8970</v>
      </c>
      <c r="D3284" s="13" t="s">
        <v>10372</v>
      </c>
      <c r="E3284" s="13"/>
      <c r="F3284" s="13"/>
      <c r="G3284" t="str">
        <f ca="1">IFERROR(
   IF(
      TODAY() - _xlfn.XLOOKUP(C3284, Historico_de_ventas!F:F, Historico_de_ventas!C:C, "") &lt;= 90,
      "activo",
      "inactivo"
   ),
   "Nuevo Cliente"
)</f>
        <v>Nuevo Cliente</v>
      </c>
    </row>
    <row r="3285" spans="1:7" hidden="1" x14ac:dyDescent="0.3">
      <c r="A3285" s="13"/>
      <c r="B3285" s="13"/>
      <c r="C3285" s="13" t="s">
        <v>4383</v>
      </c>
      <c r="D3285" s="13" t="s">
        <v>10372</v>
      </c>
      <c r="E3285" s="13"/>
      <c r="F3285" s="13"/>
      <c r="G3285" t="str">
        <f ca="1">IFERROR(
   IF(
      TODAY() - _xlfn.XLOOKUP(C3285, Historico_de_ventas!F:F, Historico_de_ventas!C:C, "") &lt;= 90,
      "activo",
      "inactivo"
   ),
   "Nuevo Cliente"
)</f>
        <v>Nuevo Cliente</v>
      </c>
    </row>
    <row r="3286" spans="1:7" ht="28.8" hidden="1" x14ac:dyDescent="0.3">
      <c r="A3286" s="13" t="s">
        <v>2595</v>
      </c>
      <c r="B3286" s="13" t="s">
        <v>8049</v>
      </c>
      <c r="C3286" s="13" t="s">
        <v>8971</v>
      </c>
      <c r="D3286" s="13" t="s">
        <v>10372</v>
      </c>
      <c r="E3286" s="13"/>
      <c r="F3286" s="13"/>
      <c r="G3286" t="str">
        <f ca="1">IFERROR(
   IF(
      TODAY() - _xlfn.XLOOKUP(C3286, Historico_de_ventas!F:F, Historico_de_ventas!C:C, "") &lt;= 90,
      "activo",
      "inactivo"
   ),
   "Nuevo Cliente"
)</f>
        <v>Nuevo Cliente</v>
      </c>
    </row>
    <row r="3287" spans="1:7" hidden="1" x14ac:dyDescent="0.3">
      <c r="A3287" s="13" t="s">
        <v>6</v>
      </c>
      <c r="B3287" s="13" t="s">
        <v>936</v>
      </c>
      <c r="C3287" s="13" t="s">
        <v>935</v>
      </c>
      <c r="D3287" s="13" t="s">
        <v>10372</v>
      </c>
      <c r="E3287" s="13"/>
      <c r="F3287" s="13"/>
      <c r="G3287" t="str">
        <f ca="1">IFERROR(
   IF(
      TODAY() - _xlfn.XLOOKUP(C3287, Historico_de_ventas!F:F, Historico_de_ventas!C:C, "") &lt;= 90,
      "activo",
      "inactivo"
   ),
   "Nuevo Cliente"
)</f>
        <v>Nuevo Cliente</v>
      </c>
    </row>
    <row r="3288" spans="1:7" hidden="1" x14ac:dyDescent="0.3">
      <c r="A3288" s="13"/>
      <c r="B3288" s="13" t="s">
        <v>2565</v>
      </c>
      <c r="C3288" s="13" t="s">
        <v>4643</v>
      </c>
      <c r="D3288" s="13" t="s">
        <v>10372</v>
      </c>
      <c r="E3288" s="13"/>
      <c r="F3288" s="13"/>
      <c r="G3288" t="str">
        <f ca="1">IFERROR(
   IF(
      TODAY() - _xlfn.XLOOKUP(C3288, Historico_de_ventas!F:F, Historico_de_ventas!C:C, "") &lt;= 90,
      "activo",
      "inactivo"
   ),
   "Nuevo Cliente"
)</f>
        <v>Nuevo Cliente</v>
      </c>
    </row>
    <row r="3289" spans="1:7" ht="28.8" hidden="1" x14ac:dyDescent="0.3">
      <c r="A3289" s="13" t="s">
        <v>595</v>
      </c>
      <c r="B3289" s="13" t="s">
        <v>10941</v>
      </c>
      <c r="C3289" s="13" t="s">
        <v>8037</v>
      </c>
      <c r="D3289" s="13" t="s">
        <v>10372</v>
      </c>
      <c r="E3289" s="13"/>
      <c r="F3289" s="13"/>
      <c r="G3289" t="str">
        <f ca="1">IFERROR(
   IF(
      TODAY() - _xlfn.XLOOKUP(C3289, Historico_de_ventas!F:F, Historico_de_ventas!C:C, "") &lt;= 90,
      "activo",
      "inactivo"
   ),
   "Nuevo Cliente"
)</f>
        <v>inactivo</v>
      </c>
    </row>
    <row r="3290" spans="1:7" ht="28.8" hidden="1" x14ac:dyDescent="0.3">
      <c r="A3290" s="13" t="s">
        <v>431</v>
      </c>
      <c r="B3290" s="13" t="s">
        <v>10942</v>
      </c>
      <c r="C3290" s="13" t="s">
        <v>8972</v>
      </c>
      <c r="D3290" s="13" t="s">
        <v>10372</v>
      </c>
      <c r="E3290" s="13"/>
      <c r="F3290" s="13"/>
      <c r="G3290" t="str">
        <f ca="1">IFERROR(
   IF(
      TODAY() - _xlfn.XLOOKUP(C3290, Historico_de_ventas!F:F, Historico_de_ventas!C:C, "") &lt;= 90,
      "activo",
      "inactivo"
   ),
   "Nuevo Cliente"
)</f>
        <v>Nuevo Cliente</v>
      </c>
    </row>
    <row r="3291" spans="1:7" ht="28.8" hidden="1" x14ac:dyDescent="0.3">
      <c r="A3291" s="13" t="s">
        <v>3013</v>
      </c>
      <c r="B3291" s="13" t="s">
        <v>10943</v>
      </c>
      <c r="C3291" s="13" t="s">
        <v>13816</v>
      </c>
      <c r="D3291" s="13" t="s">
        <v>10372</v>
      </c>
      <c r="E3291" s="13"/>
      <c r="F3291" s="13"/>
      <c r="G3291" t="str">
        <f ca="1">IFERROR(
   IF(
      TODAY() - _xlfn.XLOOKUP(C3291, Historico_de_ventas!F:F, Historico_de_ventas!C:C, "") &lt;= 90,
      "activo",
      "inactivo"
   ),
   "Nuevo Cliente"
)</f>
        <v>Nuevo Cliente</v>
      </c>
    </row>
    <row r="3292" spans="1:7" ht="28.8" hidden="1" x14ac:dyDescent="0.3">
      <c r="A3292" s="13"/>
      <c r="B3292" s="13" t="s">
        <v>8047</v>
      </c>
      <c r="C3292" s="13" t="s">
        <v>7231</v>
      </c>
      <c r="D3292" s="13" t="s">
        <v>10372</v>
      </c>
      <c r="E3292" s="13"/>
      <c r="F3292" s="13"/>
      <c r="G3292" t="str">
        <f ca="1">IFERROR(
   IF(
      TODAY() - _xlfn.XLOOKUP(C3292, Historico_de_ventas!F:F, Historico_de_ventas!C:C, "") &lt;= 90,
      "activo",
      "inactivo"
   ),
   "Nuevo Cliente"
)</f>
        <v>Nuevo Cliente</v>
      </c>
    </row>
    <row r="3293" spans="1:7" hidden="1" x14ac:dyDescent="0.3">
      <c r="A3293" s="13" t="s">
        <v>2456</v>
      </c>
      <c r="B3293" s="13" t="s">
        <v>10944</v>
      </c>
      <c r="C3293" s="13" t="s">
        <v>8974</v>
      </c>
      <c r="D3293" s="13" t="s">
        <v>10372</v>
      </c>
      <c r="E3293" s="13"/>
      <c r="F3293" s="13"/>
      <c r="G3293" t="str">
        <f ca="1">IFERROR(
   IF(
      TODAY() - _xlfn.XLOOKUP(C3293, Historico_de_ventas!F:F, Historico_de_ventas!C:C, "") &lt;= 90,
      "activo",
      "inactivo"
   ),
   "Nuevo Cliente"
)</f>
        <v>inactivo</v>
      </c>
    </row>
    <row r="3294" spans="1:7" hidden="1" x14ac:dyDescent="0.3">
      <c r="A3294" s="13"/>
      <c r="B3294" s="13"/>
      <c r="C3294" s="13" t="s">
        <v>1812</v>
      </c>
      <c r="D3294" s="13" t="s">
        <v>10372</v>
      </c>
      <c r="E3294" s="13"/>
      <c r="F3294" s="13"/>
      <c r="G3294" t="str">
        <f ca="1">IFERROR(
   IF(
      TODAY() - _xlfn.XLOOKUP(C3294, Historico_de_ventas!F:F, Historico_de_ventas!C:C, "") &lt;= 90,
      "activo",
      "inactivo"
   ),
   "Nuevo Cliente"
)</f>
        <v>Nuevo Cliente</v>
      </c>
    </row>
    <row r="3295" spans="1:7" hidden="1" x14ac:dyDescent="0.3">
      <c r="A3295" s="13" t="s">
        <v>56</v>
      </c>
      <c r="B3295" s="13"/>
      <c r="C3295" s="13" t="s">
        <v>8975</v>
      </c>
      <c r="D3295" s="13" t="s">
        <v>10372</v>
      </c>
      <c r="E3295" s="13"/>
      <c r="F3295" s="13"/>
      <c r="G3295" t="str">
        <f ca="1">IFERROR(
   IF(
      TODAY() - _xlfn.XLOOKUP(C3295, Historico_de_ventas!F:F, Historico_de_ventas!C:C, "") &lt;= 90,
      "activo",
      "inactivo"
   ),
   "Nuevo Cliente"
)</f>
        <v>activo</v>
      </c>
    </row>
    <row r="3296" spans="1:7" hidden="1" x14ac:dyDescent="0.3">
      <c r="A3296" s="13" t="s">
        <v>49</v>
      </c>
      <c r="B3296" s="13" t="s">
        <v>1300</v>
      </c>
      <c r="C3296" s="13" t="s">
        <v>1242</v>
      </c>
      <c r="D3296" s="13" t="s">
        <v>10372</v>
      </c>
      <c r="E3296" s="13"/>
      <c r="F3296" s="13"/>
      <c r="G3296" t="str">
        <f ca="1">IFERROR(
   IF(
      TODAY() - _xlfn.XLOOKUP(C3296, Historico_de_ventas!F:F, Historico_de_ventas!C:C, "") &lt;= 90,
      "activo",
      "inactivo"
   ),
   "Nuevo Cliente"
)</f>
        <v>inactivo</v>
      </c>
    </row>
    <row r="3297" spans="1:7" hidden="1" x14ac:dyDescent="0.3">
      <c r="A3297" s="13"/>
      <c r="B3297" s="13" t="s">
        <v>13817</v>
      </c>
      <c r="C3297" s="13" t="s">
        <v>13818</v>
      </c>
      <c r="D3297" s="13"/>
      <c r="E3297" s="13"/>
      <c r="F3297" s="13"/>
      <c r="G3297" t="str">
        <f ca="1">IFERROR(
   IF(
      TODAY() - _xlfn.XLOOKUP(C3297, Historico_de_ventas!F:F, Historico_de_ventas!C:C, "") &lt;= 90,
      "activo",
      "inactivo"
   ),
   "Nuevo Cliente"
)</f>
        <v>activo</v>
      </c>
    </row>
    <row r="3298" spans="1:7" ht="28.8" hidden="1" x14ac:dyDescent="0.3">
      <c r="A3298" s="13" t="s">
        <v>6</v>
      </c>
      <c r="B3298" s="13" t="s">
        <v>7268</v>
      </c>
      <c r="C3298" s="13" t="s">
        <v>7267</v>
      </c>
      <c r="D3298" s="13" t="s">
        <v>10372</v>
      </c>
      <c r="E3298" s="13"/>
      <c r="F3298" s="13"/>
      <c r="G3298" t="str">
        <f ca="1">IFERROR(
   IF(
      TODAY() - _xlfn.XLOOKUP(C3298, Historico_de_ventas!F:F, Historico_de_ventas!C:C, "") &lt;= 90,
      "activo",
      "inactivo"
   ),
   "Nuevo Cliente"
)</f>
        <v>Nuevo Cliente</v>
      </c>
    </row>
    <row r="3299" spans="1:7" hidden="1" x14ac:dyDescent="0.3">
      <c r="A3299" s="13" t="s">
        <v>49</v>
      </c>
      <c r="B3299" s="13" t="s">
        <v>3554</v>
      </c>
      <c r="C3299" s="13" t="s">
        <v>479</v>
      </c>
      <c r="D3299" s="13" t="s">
        <v>10372</v>
      </c>
      <c r="E3299" s="13"/>
      <c r="F3299" s="13"/>
      <c r="G3299" t="str">
        <f ca="1">IFERROR(
   IF(
      TODAY() - _xlfn.XLOOKUP(C3299, Historico_de_ventas!F:F, Historico_de_ventas!C:C, "") &lt;= 90,
      "activo",
      "inactivo"
   ),
   "Nuevo Cliente"
)</f>
        <v>Nuevo Cliente</v>
      </c>
    </row>
    <row r="3300" spans="1:7" hidden="1" x14ac:dyDescent="0.3">
      <c r="A3300" s="13"/>
      <c r="B3300" s="13"/>
      <c r="C3300" s="13" t="s">
        <v>13819</v>
      </c>
      <c r="D3300" s="13"/>
      <c r="E3300" s="13"/>
      <c r="F3300" s="13"/>
      <c r="G3300" t="str">
        <f ca="1">IFERROR(
   IF(
      TODAY() - _xlfn.XLOOKUP(C3300, Historico_de_ventas!F:F, Historico_de_ventas!C:C, "") &lt;= 90,
      "activo",
      "inactivo"
   ),
   "Nuevo Cliente"
)</f>
        <v>Nuevo Cliente</v>
      </c>
    </row>
    <row r="3301" spans="1:7" ht="28.8" hidden="1" x14ac:dyDescent="0.3">
      <c r="A3301" s="13" t="s">
        <v>115</v>
      </c>
      <c r="B3301" s="13" t="s">
        <v>8042</v>
      </c>
      <c r="C3301" s="13" t="s">
        <v>8976</v>
      </c>
      <c r="D3301" s="13" t="s">
        <v>10372</v>
      </c>
      <c r="E3301" s="13"/>
      <c r="F3301" s="13"/>
      <c r="G3301" t="str">
        <f ca="1">IFERROR(
   IF(
      TODAY() - _xlfn.XLOOKUP(C3301, Historico_de_ventas!F:F, Historico_de_ventas!C:C, "") &lt;= 90,
      "activo",
      "inactivo"
   ),
   "Nuevo Cliente"
)</f>
        <v>Nuevo Cliente</v>
      </c>
    </row>
    <row r="3302" spans="1:7" hidden="1" x14ac:dyDescent="0.3">
      <c r="A3302" s="13"/>
      <c r="B3302" s="13" t="s">
        <v>10934</v>
      </c>
      <c r="C3302" s="13" t="s">
        <v>5545</v>
      </c>
      <c r="D3302" s="13" t="s">
        <v>10372</v>
      </c>
      <c r="E3302" s="13"/>
      <c r="F3302" s="13"/>
      <c r="G3302" t="str">
        <f ca="1">IFERROR(
   IF(
      TODAY() - _xlfn.XLOOKUP(C3302, Historico_de_ventas!F:F, Historico_de_ventas!C:C, "") &lt;= 90,
      "activo",
      "inactivo"
   ),
   "Nuevo Cliente"
)</f>
        <v>Nuevo Cliente</v>
      </c>
    </row>
    <row r="3303" spans="1:7" ht="28.8" hidden="1" x14ac:dyDescent="0.3">
      <c r="A3303" s="13" t="s">
        <v>1369</v>
      </c>
      <c r="B3303" s="13" t="s">
        <v>3626</v>
      </c>
      <c r="C3303" s="13" t="s">
        <v>2003</v>
      </c>
      <c r="D3303" s="13" t="s">
        <v>10372</v>
      </c>
      <c r="E3303" s="13"/>
      <c r="F3303" s="13"/>
      <c r="G3303" t="str">
        <f ca="1">IFERROR(
   IF(
      TODAY() - _xlfn.XLOOKUP(C3303, Historico_de_ventas!F:F, Historico_de_ventas!C:C, "") &lt;= 90,
      "activo",
      "inactivo"
   ),
   "Nuevo Cliente"
)</f>
        <v>Nuevo Cliente</v>
      </c>
    </row>
    <row r="3304" spans="1:7" ht="28.8" hidden="1" x14ac:dyDescent="0.3">
      <c r="A3304" s="13"/>
      <c r="B3304" s="13" t="s">
        <v>10945</v>
      </c>
      <c r="C3304" s="13" t="s">
        <v>1485</v>
      </c>
      <c r="D3304" s="13" t="s">
        <v>10372</v>
      </c>
      <c r="E3304" s="13"/>
      <c r="F3304" s="13"/>
      <c r="G3304" t="str">
        <f ca="1">IFERROR(
   IF(
      TODAY() - _xlfn.XLOOKUP(C3304, Historico_de_ventas!F:F, Historico_de_ventas!C:C, "") &lt;= 90,
      "activo",
      "inactivo"
   ),
   "Nuevo Cliente"
)</f>
        <v>Nuevo Cliente</v>
      </c>
    </row>
    <row r="3305" spans="1:7" hidden="1" x14ac:dyDescent="0.3">
      <c r="A3305" s="13"/>
      <c r="B3305" s="13"/>
      <c r="C3305" s="13" t="s">
        <v>5946</v>
      </c>
      <c r="D3305" s="13" t="s">
        <v>10372</v>
      </c>
      <c r="E3305" s="13"/>
      <c r="F3305" s="13"/>
      <c r="G3305" t="str">
        <f ca="1">IFERROR(
   IF(
      TODAY() - _xlfn.XLOOKUP(C3305, Historico_de_ventas!F:F, Historico_de_ventas!C:C, "") &lt;= 90,
      "activo",
      "inactivo"
   ),
   "Nuevo Cliente"
)</f>
        <v>Nuevo Cliente</v>
      </c>
    </row>
    <row r="3306" spans="1:7" hidden="1" x14ac:dyDescent="0.3">
      <c r="A3306" s="13" t="s">
        <v>6</v>
      </c>
      <c r="B3306" s="13"/>
      <c r="C3306" s="13" t="s">
        <v>8977</v>
      </c>
      <c r="D3306" s="13" t="s">
        <v>10372</v>
      </c>
      <c r="E3306" s="13"/>
      <c r="F3306" s="13"/>
      <c r="G3306" t="str">
        <f ca="1">IFERROR(
   IF(
      TODAY() - _xlfn.XLOOKUP(C3306, Historico_de_ventas!F:F, Historico_de_ventas!C:C, "") &lt;= 90,
      "activo",
      "inactivo"
   ),
   "Nuevo Cliente"
)</f>
        <v>Nuevo Cliente</v>
      </c>
    </row>
    <row r="3307" spans="1:7" hidden="1" x14ac:dyDescent="0.3">
      <c r="A3307" s="13" t="s">
        <v>49</v>
      </c>
      <c r="B3307" s="13" t="s">
        <v>4084</v>
      </c>
      <c r="C3307" s="13" t="s">
        <v>4083</v>
      </c>
      <c r="D3307" s="13" t="s">
        <v>10372</v>
      </c>
      <c r="E3307" s="13"/>
      <c r="F3307" s="13"/>
      <c r="G3307" t="str">
        <f ca="1">IFERROR(
   IF(
      TODAY() - _xlfn.XLOOKUP(C3307, Historico_de_ventas!F:F, Historico_de_ventas!C:C, "") &lt;= 90,
      "activo",
      "inactivo"
   ),
   "Nuevo Cliente"
)</f>
        <v>Nuevo Cliente</v>
      </c>
    </row>
    <row r="3308" spans="1:7" hidden="1" x14ac:dyDescent="0.3">
      <c r="A3308" s="13" t="s">
        <v>121</v>
      </c>
      <c r="B3308" s="13" t="s">
        <v>1399</v>
      </c>
      <c r="C3308" s="13" t="s">
        <v>8978</v>
      </c>
      <c r="D3308" s="13" t="s">
        <v>10372</v>
      </c>
      <c r="E3308" s="13"/>
      <c r="F3308" s="13"/>
      <c r="G3308" t="str">
        <f ca="1">IFERROR(
   IF(
      TODAY() - _xlfn.XLOOKUP(C3308, Historico_de_ventas!F:F, Historico_de_ventas!C:C, "") &lt;= 90,
      "activo",
      "inactivo"
   ),
   "Nuevo Cliente"
)</f>
        <v>inactivo</v>
      </c>
    </row>
    <row r="3309" spans="1:7" hidden="1" x14ac:dyDescent="0.3">
      <c r="A3309" s="13"/>
      <c r="B3309" s="13" t="s">
        <v>2899</v>
      </c>
      <c r="C3309" s="13" t="s">
        <v>5272</v>
      </c>
      <c r="D3309" s="13" t="s">
        <v>10372</v>
      </c>
      <c r="E3309" s="13"/>
      <c r="F3309" s="13"/>
      <c r="G3309" t="str">
        <f ca="1">IFERROR(
   IF(
      TODAY() - _xlfn.XLOOKUP(C3309, Historico_de_ventas!F:F, Historico_de_ventas!C:C, "") &lt;= 90,
      "activo",
      "inactivo"
   ),
   "Nuevo Cliente"
)</f>
        <v>Nuevo Cliente</v>
      </c>
    </row>
    <row r="3310" spans="1:7" hidden="1" x14ac:dyDescent="0.3">
      <c r="A3310" s="13"/>
      <c r="B3310" s="13" t="s">
        <v>10946</v>
      </c>
      <c r="C3310" s="13" t="s">
        <v>1808</v>
      </c>
      <c r="D3310" s="13" t="s">
        <v>10372</v>
      </c>
      <c r="E3310" s="13"/>
      <c r="F3310" s="13"/>
      <c r="G3310" t="str">
        <f ca="1">IFERROR(
   IF(
      TODAY() - _xlfn.XLOOKUP(C3310, Historico_de_ventas!F:F, Historico_de_ventas!C:C, "") &lt;= 90,
      "activo",
      "inactivo"
   ),
   "Nuevo Cliente"
)</f>
        <v>Nuevo Cliente</v>
      </c>
    </row>
    <row r="3311" spans="1:7" ht="28.8" hidden="1" x14ac:dyDescent="0.3">
      <c r="A3311" s="13" t="s">
        <v>5382</v>
      </c>
      <c r="B3311" s="13" t="s">
        <v>10947</v>
      </c>
      <c r="C3311" s="13" t="s">
        <v>8979</v>
      </c>
      <c r="D3311" s="13" t="s">
        <v>10372</v>
      </c>
      <c r="E3311" s="13"/>
      <c r="F3311" s="13"/>
      <c r="G3311" t="str">
        <f ca="1">IFERROR(
   IF(
      TODAY() - _xlfn.XLOOKUP(C3311, Historico_de_ventas!F:F, Historico_de_ventas!C:C, "") &lt;= 90,
      "activo",
      "inactivo"
   ),
   "Nuevo Cliente"
)</f>
        <v>Nuevo Cliente</v>
      </c>
    </row>
    <row r="3312" spans="1:7" hidden="1" x14ac:dyDescent="0.3">
      <c r="A3312" s="13" t="s">
        <v>127</v>
      </c>
      <c r="B3312" s="13" t="s">
        <v>3765</v>
      </c>
      <c r="C3312" s="13" t="s">
        <v>3764</v>
      </c>
      <c r="D3312" s="13" t="s">
        <v>10372</v>
      </c>
      <c r="E3312" s="13"/>
      <c r="F3312" s="13"/>
      <c r="G3312" t="str">
        <f ca="1">IFERROR(
   IF(
      TODAY() - _xlfn.XLOOKUP(C3312, Historico_de_ventas!F:F, Historico_de_ventas!C:C, "") &lt;= 90,
      "activo",
      "inactivo"
   ),
   "Nuevo Cliente"
)</f>
        <v>Nuevo Cliente</v>
      </c>
    </row>
    <row r="3313" spans="1:7" ht="43.2" hidden="1" x14ac:dyDescent="0.3">
      <c r="A3313" s="13"/>
      <c r="B3313" s="13" t="s">
        <v>13820</v>
      </c>
      <c r="C3313" s="13" t="s">
        <v>13821</v>
      </c>
      <c r="D3313" s="13" t="s">
        <v>10372</v>
      </c>
      <c r="E3313" s="13" t="s">
        <v>13021</v>
      </c>
      <c r="F3313" s="13"/>
      <c r="G3313" t="str">
        <f ca="1">IFERROR(
   IF(
      TODAY() - _xlfn.XLOOKUP(C3313, Historico_de_ventas!F:F, Historico_de_ventas!C:C, "") &lt;= 90,
      "activo",
      "inactivo"
   ),
   "Nuevo Cliente"
)</f>
        <v>inactivo</v>
      </c>
    </row>
    <row r="3314" spans="1:7" hidden="1" x14ac:dyDescent="0.3">
      <c r="A3314" s="13" t="s">
        <v>116</v>
      </c>
      <c r="B3314" s="13" t="s">
        <v>10948</v>
      </c>
      <c r="C3314" s="13" t="s">
        <v>8980</v>
      </c>
      <c r="D3314" s="13" t="s">
        <v>10372</v>
      </c>
      <c r="E3314" s="13"/>
      <c r="F3314" s="13"/>
      <c r="G3314" t="str">
        <f ca="1">IFERROR(
   IF(
      TODAY() - _xlfn.XLOOKUP(C3314, Historico_de_ventas!F:F, Historico_de_ventas!C:C, "") &lt;= 90,
      "activo",
      "inactivo"
   ),
   "Nuevo Cliente"
)</f>
        <v>Nuevo Cliente</v>
      </c>
    </row>
    <row r="3315" spans="1:7" ht="28.8" hidden="1" x14ac:dyDescent="0.3">
      <c r="A3315" s="13"/>
      <c r="B3315" s="13" t="s">
        <v>13822</v>
      </c>
      <c r="C3315" s="13" t="s">
        <v>13823</v>
      </c>
      <c r="D3315" s="13" t="s">
        <v>10372</v>
      </c>
      <c r="E3315" s="13"/>
      <c r="F3315" s="13"/>
      <c r="G3315" t="str">
        <f ca="1">IFERROR(
   IF(
      TODAY() - _xlfn.XLOOKUP(C3315, Historico_de_ventas!F:F, Historico_de_ventas!C:C, "") &lt;= 90,
      "activo",
      "inactivo"
   ),
   "Nuevo Cliente"
)</f>
        <v>inactivo</v>
      </c>
    </row>
    <row r="3316" spans="1:7" hidden="1" x14ac:dyDescent="0.3">
      <c r="A3316" s="13" t="s">
        <v>121</v>
      </c>
      <c r="B3316" s="13" t="s">
        <v>3322</v>
      </c>
      <c r="C3316" s="13" t="s">
        <v>3321</v>
      </c>
      <c r="D3316" s="13" t="s">
        <v>10372</v>
      </c>
      <c r="E3316" s="13"/>
      <c r="F3316" s="13"/>
      <c r="G3316" t="str">
        <f ca="1">IFERROR(
   IF(
      TODAY() - _xlfn.XLOOKUP(C3316, Historico_de_ventas!F:F, Historico_de_ventas!C:C, "") &lt;= 90,
      "activo",
      "inactivo"
   ),
   "Nuevo Cliente"
)</f>
        <v>Nuevo Cliente</v>
      </c>
    </row>
    <row r="3317" spans="1:7" hidden="1" x14ac:dyDescent="0.3">
      <c r="A3317" s="13" t="s">
        <v>196</v>
      </c>
      <c r="B3317" s="13" t="s">
        <v>8040</v>
      </c>
      <c r="C3317" s="13" t="s">
        <v>8981</v>
      </c>
      <c r="D3317" s="13" t="s">
        <v>10372</v>
      </c>
      <c r="E3317" s="13"/>
      <c r="F3317" s="13"/>
      <c r="G3317" t="str">
        <f ca="1">IFERROR(
   IF(
      TODAY() - _xlfn.XLOOKUP(C3317, Historico_de_ventas!F:F, Historico_de_ventas!C:C, "") &lt;= 90,
      "activo",
      "inactivo"
   ),
   "Nuevo Cliente"
)</f>
        <v>Nuevo Cliente</v>
      </c>
    </row>
    <row r="3318" spans="1:7" hidden="1" x14ac:dyDescent="0.3">
      <c r="A3318" s="13" t="s">
        <v>79</v>
      </c>
      <c r="B3318" s="13" t="s">
        <v>4160</v>
      </c>
      <c r="C3318" s="13" t="s">
        <v>4159</v>
      </c>
      <c r="D3318" s="13" t="s">
        <v>10372</v>
      </c>
      <c r="E3318" s="13"/>
      <c r="F3318" s="13"/>
      <c r="G3318" t="str">
        <f ca="1">IFERROR(
   IF(
      TODAY() - _xlfn.XLOOKUP(C3318, Historico_de_ventas!F:F, Historico_de_ventas!C:C, "") &lt;= 90,
      "activo",
      "inactivo"
   ),
   "Nuevo Cliente"
)</f>
        <v>Nuevo Cliente</v>
      </c>
    </row>
    <row r="3319" spans="1:7" ht="28.8" hidden="1" x14ac:dyDescent="0.3">
      <c r="A3319" s="13"/>
      <c r="B3319" s="13" t="s">
        <v>3292</v>
      </c>
      <c r="C3319" s="13" t="s">
        <v>4360</v>
      </c>
      <c r="D3319" s="13" t="s">
        <v>10372</v>
      </c>
      <c r="E3319" s="13"/>
      <c r="F3319" s="13"/>
      <c r="G3319" t="str">
        <f ca="1">IFERROR(
   IF(
      TODAY() - _xlfn.XLOOKUP(C3319, Historico_de_ventas!F:F, Historico_de_ventas!C:C, "") &lt;= 90,
      "activo",
      "inactivo"
   ),
   "Nuevo Cliente"
)</f>
        <v>Nuevo Cliente</v>
      </c>
    </row>
    <row r="3320" spans="1:7" hidden="1" x14ac:dyDescent="0.3">
      <c r="A3320" s="13"/>
      <c r="B3320" s="13" t="s">
        <v>2141</v>
      </c>
      <c r="C3320" s="13" t="s">
        <v>2140</v>
      </c>
      <c r="D3320" s="13" t="s">
        <v>10372</v>
      </c>
      <c r="E3320" s="13"/>
      <c r="F3320" s="13"/>
      <c r="G3320" t="str">
        <f ca="1">IFERROR(
   IF(
      TODAY() - _xlfn.XLOOKUP(C3320, Historico_de_ventas!F:F, Historico_de_ventas!C:C, "") &lt;= 90,
      "activo",
      "inactivo"
   ),
   "Nuevo Cliente"
)</f>
        <v>Nuevo Cliente</v>
      </c>
    </row>
    <row r="3321" spans="1:7" ht="28.8" hidden="1" x14ac:dyDescent="0.3">
      <c r="A3321" s="13" t="s">
        <v>195</v>
      </c>
      <c r="B3321" s="13" t="s">
        <v>4993</v>
      </c>
      <c r="C3321" s="13" t="s">
        <v>4992</v>
      </c>
      <c r="D3321" s="13" t="s">
        <v>10372</v>
      </c>
      <c r="E3321" s="13"/>
      <c r="F3321" s="13"/>
      <c r="G3321" t="str">
        <f ca="1">IFERROR(
   IF(
      TODAY() - _xlfn.XLOOKUP(C3321, Historico_de_ventas!F:F, Historico_de_ventas!C:C, "") &lt;= 90,
      "activo",
      "inactivo"
   ),
   "Nuevo Cliente"
)</f>
        <v>Nuevo Cliente</v>
      </c>
    </row>
    <row r="3322" spans="1:7" hidden="1" x14ac:dyDescent="0.3">
      <c r="A3322" s="13" t="s">
        <v>49</v>
      </c>
      <c r="B3322" s="13" t="s">
        <v>4941</v>
      </c>
      <c r="C3322" s="13" t="s">
        <v>4940</v>
      </c>
      <c r="D3322" s="13" t="s">
        <v>10372</v>
      </c>
      <c r="E3322" s="13"/>
      <c r="F3322" s="13"/>
      <c r="G3322" t="str">
        <f ca="1">IFERROR(
   IF(
      TODAY() - _xlfn.XLOOKUP(C3322, Historico_de_ventas!F:F, Historico_de_ventas!C:C, "") &lt;= 90,
      "activo",
      "inactivo"
   ),
   "Nuevo Cliente"
)</f>
        <v>Nuevo Cliente</v>
      </c>
    </row>
    <row r="3323" spans="1:7" hidden="1" x14ac:dyDescent="0.3">
      <c r="A3323" s="13" t="s">
        <v>121</v>
      </c>
      <c r="B3323" s="13" t="s">
        <v>6095</v>
      </c>
      <c r="C3323" s="13" t="s">
        <v>6094</v>
      </c>
      <c r="D3323" s="13" t="s">
        <v>10372</v>
      </c>
      <c r="E3323" s="13"/>
      <c r="F3323" s="13"/>
      <c r="G3323" t="str">
        <f ca="1">IFERROR(
   IF(
      TODAY() - _xlfn.XLOOKUP(C3323, Historico_de_ventas!F:F, Historico_de_ventas!C:C, "") &lt;= 90,
      "activo",
      "inactivo"
   ),
   "Nuevo Cliente"
)</f>
        <v>Nuevo Cliente</v>
      </c>
    </row>
    <row r="3324" spans="1:7" hidden="1" x14ac:dyDescent="0.3">
      <c r="A3324" s="13" t="s">
        <v>106</v>
      </c>
      <c r="B3324" s="13" t="s">
        <v>10949</v>
      </c>
      <c r="C3324" s="13" t="s">
        <v>5889</v>
      </c>
      <c r="D3324" s="13" t="s">
        <v>10372</v>
      </c>
      <c r="E3324" s="13"/>
      <c r="F3324" s="13"/>
      <c r="G3324" t="str">
        <f ca="1">IFERROR(
   IF(
      TODAY() - _xlfn.XLOOKUP(C3324, Historico_de_ventas!F:F, Historico_de_ventas!C:C, "") &lt;= 90,
      "activo",
      "inactivo"
   ),
   "Nuevo Cliente"
)</f>
        <v>activo</v>
      </c>
    </row>
    <row r="3325" spans="1:7" ht="43.2" hidden="1" x14ac:dyDescent="0.3">
      <c r="A3325" s="13" t="s">
        <v>195</v>
      </c>
      <c r="B3325" s="13" t="s">
        <v>86</v>
      </c>
      <c r="C3325" s="13" t="s">
        <v>5415</v>
      </c>
      <c r="D3325" s="13" t="s">
        <v>10372</v>
      </c>
      <c r="E3325" s="13"/>
      <c r="F3325" s="13"/>
      <c r="G3325" t="str">
        <f ca="1">IFERROR(
   IF(
      TODAY() - _xlfn.XLOOKUP(C3325, Historico_de_ventas!F:F, Historico_de_ventas!C:C, "") &lt;= 90,
      "activo",
      "inactivo"
   ),
   "Nuevo Cliente"
)</f>
        <v>Nuevo Cliente</v>
      </c>
    </row>
    <row r="3326" spans="1:7" hidden="1" x14ac:dyDescent="0.3">
      <c r="A3326" s="13"/>
      <c r="B3326" s="13"/>
      <c r="C3326" s="13" t="s">
        <v>6349</v>
      </c>
      <c r="D3326" s="13" t="s">
        <v>10372</v>
      </c>
      <c r="E3326" s="13"/>
      <c r="F3326" s="13"/>
      <c r="G3326" t="str">
        <f ca="1">IFERROR(
   IF(
      TODAY() - _xlfn.XLOOKUP(C3326, Historico_de_ventas!F:F, Historico_de_ventas!C:C, "") &lt;= 90,
      "activo",
      "inactivo"
   ),
   "Nuevo Cliente"
)</f>
        <v>Nuevo Cliente</v>
      </c>
    </row>
    <row r="3327" spans="1:7" hidden="1" x14ac:dyDescent="0.3">
      <c r="A3327" s="13"/>
      <c r="B3327" s="13"/>
      <c r="C3327" s="13" t="s">
        <v>8982</v>
      </c>
      <c r="D3327" s="13" t="s">
        <v>10372</v>
      </c>
      <c r="E3327" s="13"/>
      <c r="F3327" s="13"/>
      <c r="G3327" t="str">
        <f ca="1">IFERROR(
   IF(
      TODAY() - _xlfn.XLOOKUP(C3327, Historico_de_ventas!F:F, Historico_de_ventas!C:C, "") &lt;= 90,
      "activo",
      "inactivo"
   ),
   "Nuevo Cliente"
)</f>
        <v>Nuevo Cliente</v>
      </c>
    </row>
    <row r="3328" spans="1:7" ht="28.8" x14ac:dyDescent="0.3">
      <c r="A3328" s="13" t="s">
        <v>10293</v>
      </c>
      <c r="B3328" s="13" t="s">
        <v>10950</v>
      </c>
      <c r="C3328" s="13" t="s">
        <v>8983</v>
      </c>
      <c r="D3328" s="13" t="s">
        <v>10372</v>
      </c>
      <c r="E3328" s="13" t="s">
        <v>13169</v>
      </c>
      <c r="F3328" s="13" t="s">
        <v>13824</v>
      </c>
      <c r="G3328" t="str">
        <f ca="1">IFERROR(
   IF(
      TODAY() - _xlfn.XLOOKUP(C3328, Historico_de_ventas!F:F, Historico_de_ventas!C:C, "") &lt;= 90,
      "activo",
      "inactivo"
   ),
   "Nuevo Cliente"
)</f>
        <v>inactivo</v>
      </c>
    </row>
    <row r="3329" spans="1:7" ht="28.8" hidden="1" x14ac:dyDescent="0.3">
      <c r="A3329" s="13" t="s">
        <v>327</v>
      </c>
      <c r="B3329" s="13" t="s">
        <v>1250</v>
      </c>
      <c r="C3329" s="13" t="s">
        <v>1249</v>
      </c>
      <c r="D3329" s="13" t="s">
        <v>10372</v>
      </c>
      <c r="E3329" s="13"/>
      <c r="F3329" s="13"/>
      <c r="G3329" t="str">
        <f ca="1">IFERROR(
   IF(
      TODAY() - _xlfn.XLOOKUP(C3329, Historico_de_ventas!F:F, Historico_de_ventas!C:C, "") &lt;= 90,
      "activo",
      "inactivo"
   ),
   "Nuevo Cliente"
)</f>
        <v>Nuevo Cliente</v>
      </c>
    </row>
    <row r="3330" spans="1:7" ht="43.2" hidden="1" x14ac:dyDescent="0.3">
      <c r="A3330" s="13" t="s">
        <v>272</v>
      </c>
      <c r="B3330" s="13" t="s">
        <v>2121</v>
      </c>
      <c r="C3330" s="13" t="s">
        <v>2120</v>
      </c>
      <c r="D3330" s="13" t="s">
        <v>10372</v>
      </c>
      <c r="E3330" s="13"/>
      <c r="F3330" s="13"/>
      <c r="G3330" t="str">
        <f ca="1">IFERROR(
   IF(
      TODAY() - _xlfn.XLOOKUP(C3330, Historico_de_ventas!F:F, Historico_de_ventas!C:C, "") &lt;= 90,
      "activo",
      "inactivo"
   ),
   "Nuevo Cliente"
)</f>
        <v>Nuevo Cliente</v>
      </c>
    </row>
    <row r="3331" spans="1:7" ht="28.8" hidden="1" x14ac:dyDescent="0.3">
      <c r="A3331" s="13" t="s">
        <v>6</v>
      </c>
      <c r="B3331" s="13" t="s">
        <v>2594</v>
      </c>
      <c r="C3331" s="13" t="s">
        <v>4409</v>
      </c>
      <c r="D3331" s="13" t="s">
        <v>10372</v>
      </c>
      <c r="E3331" s="13"/>
      <c r="F3331" s="13"/>
      <c r="G3331" t="str">
        <f ca="1">IFERROR(
   IF(
      TODAY() - _xlfn.XLOOKUP(C3331, Historico_de_ventas!F:F, Historico_de_ventas!C:C, "") &lt;= 90,
      "activo",
      "inactivo"
   ),
   "Nuevo Cliente"
)</f>
        <v>Nuevo Cliente</v>
      </c>
    </row>
    <row r="3332" spans="1:7" ht="43.2" hidden="1" x14ac:dyDescent="0.3">
      <c r="A3332" s="13" t="s">
        <v>141</v>
      </c>
      <c r="B3332" s="13" t="s">
        <v>3008</v>
      </c>
      <c r="C3332" s="13" t="s">
        <v>1133</v>
      </c>
      <c r="D3332" s="13" t="s">
        <v>10372</v>
      </c>
      <c r="E3332" s="13"/>
      <c r="F3332" s="13"/>
      <c r="G3332" t="str">
        <f ca="1">IFERROR(
   IF(
      TODAY() - _xlfn.XLOOKUP(C3332, Historico_de_ventas!F:F, Historico_de_ventas!C:C, "") &lt;= 90,
      "activo",
      "inactivo"
   ),
   "Nuevo Cliente"
)</f>
        <v>Nuevo Cliente</v>
      </c>
    </row>
    <row r="3333" spans="1:7" ht="28.8" hidden="1" x14ac:dyDescent="0.3">
      <c r="A3333" s="13"/>
      <c r="B3333" s="13" t="s">
        <v>13825</v>
      </c>
      <c r="C3333" s="13" t="s">
        <v>13826</v>
      </c>
      <c r="D3333" s="13"/>
      <c r="E3333" s="13"/>
      <c r="F3333" s="13" t="s">
        <v>13827</v>
      </c>
      <c r="G3333" t="str">
        <f ca="1">IFERROR(
   IF(
      TODAY() - _xlfn.XLOOKUP(C3333, Historico_de_ventas!F:F, Historico_de_ventas!C:C, "") &lt;= 90,
      "activo",
      "inactivo"
   ),
   "Nuevo Cliente"
)</f>
        <v>inactivo</v>
      </c>
    </row>
    <row r="3334" spans="1:7" hidden="1" x14ac:dyDescent="0.3">
      <c r="A3334" s="13"/>
      <c r="B3334" s="13"/>
      <c r="C3334" s="13" t="s">
        <v>6290</v>
      </c>
      <c r="D3334" s="13" t="s">
        <v>10372</v>
      </c>
      <c r="E3334" s="13"/>
      <c r="F3334" s="13"/>
      <c r="G3334" t="str">
        <f ca="1">IFERROR(
   IF(
      TODAY() - _xlfn.XLOOKUP(C3334, Historico_de_ventas!F:F, Historico_de_ventas!C:C, "") &lt;= 90,
      "activo",
      "inactivo"
   ),
   "Nuevo Cliente"
)</f>
        <v>Nuevo Cliente</v>
      </c>
    </row>
    <row r="3335" spans="1:7" hidden="1" x14ac:dyDescent="0.3">
      <c r="A3335" s="13"/>
      <c r="B3335" s="13" t="s">
        <v>8038</v>
      </c>
      <c r="C3335" s="13" t="s">
        <v>2092</v>
      </c>
      <c r="D3335" s="13" t="s">
        <v>10372</v>
      </c>
      <c r="E3335" s="13"/>
      <c r="F3335" s="13"/>
      <c r="G3335" t="str">
        <f ca="1">IFERROR(
   IF(
      TODAY() - _xlfn.XLOOKUP(C3335, Historico_de_ventas!F:F, Historico_de_ventas!C:C, "") &lt;= 90,
      "activo",
      "inactivo"
   ),
   "Nuevo Cliente"
)</f>
        <v>Nuevo Cliente</v>
      </c>
    </row>
    <row r="3336" spans="1:7" hidden="1" x14ac:dyDescent="0.3">
      <c r="A3336" s="13" t="s">
        <v>49</v>
      </c>
      <c r="B3336" s="13" t="s">
        <v>10951</v>
      </c>
      <c r="C3336" s="13" t="s">
        <v>5049</v>
      </c>
      <c r="D3336" s="13" t="s">
        <v>10372</v>
      </c>
      <c r="E3336" s="13"/>
      <c r="F3336" s="13"/>
      <c r="G3336" t="str">
        <f ca="1">IFERROR(
   IF(
      TODAY() - _xlfn.XLOOKUP(C3336, Historico_de_ventas!F:F, Historico_de_ventas!C:C, "") &lt;= 90,
      "activo",
      "inactivo"
   ),
   "Nuevo Cliente"
)</f>
        <v>Nuevo Cliente</v>
      </c>
    </row>
    <row r="3337" spans="1:7" hidden="1" x14ac:dyDescent="0.3">
      <c r="A3337" s="13"/>
      <c r="B3337" s="13" t="s">
        <v>10943</v>
      </c>
      <c r="C3337" s="13" t="s">
        <v>674</v>
      </c>
      <c r="D3337" s="13" t="s">
        <v>10372</v>
      </c>
      <c r="E3337" s="13"/>
      <c r="F3337" s="13"/>
      <c r="G3337" t="str">
        <f ca="1">IFERROR(
   IF(
      TODAY() - _xlfn.XLOOKUP(C3337, Historico_de_ventas!F:F, Historico_de_ventas!C:C, "") &lt;= 90,
      "activo",
      "inactivo"
   ),
   "Nuevo Cliente"
)</f>
        <v>Nuevo Cliente</v>
      </c>
    </row>
    <row r="3338" spans="1:7" hidden="1" x14ac:dyDescent="0.3">
      <c r="A3338" s="13" t="s">
        <v>6</v>
      </c>
      <c r="B3338" s="13"/>
      <c r="C3338" s="13" t="s">
        <v>3662</v>
      </c>
      <c r="D3338" s="13" t="s">
        <v>10372</v>
      </c>
      <c r="E3338" s="13"/>
      <c r="F3338" s="13"/>
      <c r="G3338" t="str">
        <f ca="1">IFERROR(
   IF(
      TODAY() - _xlfn.XLOOKUP(C3338, Historico_de_ventas!F:F, Historico_de_ventas!C:C, "") &lt;= 90,
      "activo",
      "inactivo"
   ),
   "Nuevo Cliente"
)</f>
        <v>Nuevo Cliente</v>
      </c>
    </row>
    <row r="3339" spans="1:7" hidden="1" x14ac:dyDescent="0.3">
      <c r="A3339" s="13" t="s">
        <v>31</v>
      </c>
      <c r="B3339" s="13" t="s">
        <v>10952</v>
      </c>
      <c r="C3339" s="13" t="s">
        <v>8984</v>
      </c>
      <c r="D3339" s="13" t="s">
        <v>10372</v>
      </c>
      <c r="E3339" s="13"/>
      <c r="F3339" s="13"/>
      <c r="G3339" t="str">
        <f ca="1">IFERROR(
   IF(
      TODAY() - _xlfn.XLOOKUP(C3339, Historico_de_ventas!F:F, Historico_de_ventas!C:C, "") &lt;= 90,
      "activo",
      "inactivo"
   ),
   "Nuevo Cliente"
)</f>
        <v>Nuevo Cliente</v>
      </c>
    </row>
    <row r="3340" spans="1:7" ht="28.8" hidden="1" x14ac:dyDescent="0.3">
      <c r="A3340" s="13" t="s">
        <v>1441</v>
      </c>
      <c r="B3340" s="13" t="s">
        <v>10953</v>
      </c>
      <c r="C3340" s="13" t="s">
        <v>8985</v>
      </c>
      <c r="D3340" s="13" t="s">
        <v>10372</v>
      </c>
      <c r="E3340" s="13"/>
      <c r="F3340" s="13"/>
      <c r="G3340" t="str">
        <f ca="1">IFERROR(
   IF(
      TODAY() - _xlfn.XLOOKUP(C3340, Historico_de_ventas!F:F, Historico_de_ventas!C:C, "") &lt;= 90,
      "activo",
      "inactivo"
   ),
   "Nuevo Cliente"
)</f>
        <v>Nuevo Cliente</v>
      </c>
    </row>
    <row r="3341" spans="1:7" hidden="1" x14ac:dyDescent="0.3">
      <c r="A3341" s="13"/>
      <c r="B3341" s="13"/>
      <c r="C3341" s="13" t="s">
        <v>8986</v>
      </c>
      <c r="D3341" s="13"/>
      <c r="E3341" s="13"/>
      <c r="F3341" s="13" t="s">
        <v>13828</v>
      </c>
      <c r="G3341" t="str">
        <f ca="1">IFERROR(
   IF(
      TODAY() - _xlfn.XLOOKUP(C3341, Historico_de_ventas!F:F, Historico_de_ventas!C:C, "") &lt;= 90,
      "activo",
      "inactivo"
   ),
   "Nuevo Cliente"
)</f>
        <v>Nuevo Cliente</v>
      </c>
    </row>
    <row r="3342" spans="1:7" ht="28.8" hidden="1" x14ac:dyDescent="0.3">
      <c r="A3342" s="13" t="s">
        <v>559</v>
      </c>
      <c r="B3342" s="13" t="s">
        <v>558</v>
      </c>
      <c r="C3342" s="13" t="s">
        <v>557</v>
      </c>
      <c r="D3342" s="13" t="s">
        <v>10372</v>
      </c>
      <c r="E3342" s="13"/>
      <c r="F3342" s="13"/>
      <c r="G3342" t="str">
        <f ca="1">IFERROR(
   IF(
      TODAY() - _xlfn.XLOOKUP(C3342, Historico_de_ventas!F:F, Historico_de_ventas!C:C, "") &lt;= 90,
      "activo",
      "inactivo"
   ),
   "Nuevo Cliente"
)</f>
        <v>Nuevo Cliente</v>
      </c>
    </row>
    <row r="3343" spans="1:7" hidden="1" x14ac:dyDescent="0.3">
      <c r="A3343" s="13" t="s">
        <v>2096</v>
      </c>
      <c r="B3343" s="13" t="s">
        <v>2852</v>
      </c>
      <c r="C3343" s="13" t="s">
        <v>2851</v>
      </c>
      <c r="D3343" s="13" t="s">
        <v>10372</v>
      </c>
      <c r="E3343" s="13"/>
      <c r="F3343" s="13"/>
      <c r="G3343" t="str">
        <f ca="1">IFERROR(
   IF(
      TODAY() - _xlfn.XLOOKUP(C3343, Historico_de_ventas!F:F, Historico_de_ventas!C:C, "") &lt;= 90,
      "activo",
      "inactivo"
   ),
   "Nuevo Cliente"
)</f>
        <v>Nuevo Cliente</v>
      </c>
    </row>
    <row r="3344" spans="1:7" ht="28.8" hidden="1" x14ac:dyDescent="0.3">
      <c r="A3344" s="13" t="s">
        <v>121</v>
      </c>
      <c r="B3344" s="13" t="s">
        <v>3704</v>
      </c>
      <c r="C3344" s="13" t="s">
        <v>3703</v>
      </c>
      <c r="D3344" s="13" t="s">
        <v>10372</v>
      </c>
      <c r="E3344" s="13"/>
      <c r="F3344" s="13"/>
      <c r="G3344" t="str">
        <f ca="1">IFERROR(
   IF(
      TODAY() - _xlfn.XLOOKUP(C3344, Historico_de_ventas!F:F, Historico_de_ventas!C:C, "") &lt;= 90,
      "activo",
      "inactivo"
   ),
   "Nuevo Cliente"
)</f>
        <v>Nuevo Cliente</v>
      </c>
    </row>
    <row r="3345" spans="1:7" ht="28.8" hidden="1" x14ac:dyDescent="0.3">
      <c r="A3345" s="13" t="s">
        <v>451</v>
      </c>
      <c r="B3345" s="13" t="s">
        <v>1434</v>
      </c>
      <c r="C3345" s="13" t="s">
        <v>1433</v>
      </c>
      <c r="D3345" s="13" t="s">
        <v>10372</v>
      </c>
      <c r="E3345" s="13"/>
      <c r="F3345" s="13"/>
      <c r="G3345" t="str">
        <f ca="1">IFERROR(
   IF(
      TODAY() - _xlfn.XLOOKUP(C3345, Historico_de_ventas!F:F, Historico_de_ventas!C:C, "") &lt;= 90,
      "activo",
      "inactivo"
   ),
   "Nuevo Cliente"
)</f>
        <v>inactivo</v>
      </c>
    </row>
    <row r="3346" spans="1:7" hidden="1" x14ac:dyDescent="0.3">
      <c r="A3346" s="13"/>
      <c r="B3346" s="13" t="s">
        <v>8036</v>
      </c>
      <c r="C3346" s="13" t="s">
        <v>5198</v>
      </c>
      <c r="D3346" s="13" t="s">
        <v>10372</v>
      </c>
      <c r="E3346" s="13"/>
      <c r="F3346" s="13"/>
      <c r="G3346" t="str">
        <f ca="1">IFERROR(
   IF(
      TODAY() - _xlfn.XLOOKUP(C3346, Historico_de_ventas!F:F, Historico_de_ventas!C:C, "") &lt;= 90,
      "activo",
      "inactivo"
   ),
   "Nuevo Cliente"
)</f>
        <v>Nuevo Cliente</v>
      </c>
    </row>
    <row r="3347" spans="1:7" hidden="1" x14ac:dyDescent="0.3">
      <c r="A3347" s="13"/>
      <c r="B3347" s="13"/>
      <c r="C3347" s="13" t="s">
        <v>13829</v>
      </c>
      <c r="D3347" s="13"/>
      <c r="E3347" s="13"/>
      <c r="F3347" s="13"/>
      <c r="G3347" t="str">
        <f ca="1">IFERROR(
   IF(
      TODAY() - _xlfn.XLOOKUP(C3347, Historico_de_ventas!F:F, Historico_de_ventas!C:C, "") &lt;= 90,
      "activo",
      "inactivo"
   ),
   "Nuevo Cliente"
)</f>
        <v>Nuevo Cliente</v>
      </c>
    </row>
    <row r="3348" spans="1:7" hidden="1" x14ac:dyDescent="0.3">
      <c r="A3348" s="13" t="s">
        <v>327</v>
      </c>
      <c r="B3348" s="13" t="s">
        <v>10954</v>
      </c>
      <c r="C3348" s="13" t="s">
        <v>8987</v>
      </c>
      <c r="D3348" s="13" t="s">
        <v>10372</v>
      </c>
      <c r="E3348" s="13"/>
      <c r="F3348" s="13"/>
      <c r="G3348" t="str">
        <f ca="1">IFERROR(
   IF(
      TODAY() - _xlfn.XLOOKUP(C3348, Historico_de_ventas!F:F, Historico_de_ventas!C:C, "") &lt;= 90,
      "activo",
      "inactivo"
   ),
   "Nuevo Cliente"
)</f>
        <v>inactivo</v>
      </c>
    </row>
    <row r="3349" spans="1:7" hidden="1" x14ac:dyDescent="0.3">
      <c r="A3349" s="13" t="s">
        <v>6</v>
      </c>
      <c r="B3349" s="13"/>
      <c r="C3349" s="13" t="s">
        <v>4879</v>
      </c>
      <c r="D3349" s="13" t="s">
        <v>10372</v>
      </c>
      <c r="E3349" s="13"/>
      <c r="F3349" s="13"/>
      <c r="G3349" t="str">
        <f ca="1">IFERROR(
   IF(
      TODAY() - _xlfn.XLOOKUP(C3349, Historico_de_ventas!F:F, Historico_de_ventas!C:C, "") &lt;= 90,
      "activo",
      "inactivo"
   ),
   "Nuevo Cliente"
)</f>
        <v>Nuevo Cliente</v>
      </c>
    </row>
    <row r="3350" spans="1:7" hidden="1" x14ac:dyDescent="0.3">
      <c r="A3350" s="13" t="s">
        <v>31</v>
      </c>
      <c r="B3350" s="13" t="s">
        <v>6273</v>
      </c>
      <c r="C3350" s="13" t="s">
        <v>6272</v>
      </c>
      <c r="D3350" s="13" t="s">
        <v>10372</v>
      </c>
      <c r="E3350" s="13"/>
      <c r="F3350" s="13"/>
      <c r="G3350" t="str">
        <f ca="1">IFERROR(
   IF(
      TODAY() - _xlfn.XLOOKUP(C3350, Historico_de_ventas!F:F, Historico_de_ventas!C:C, "") &lt;= 90,
      "activo",
      "inactivo"
   ),
   "Nuevo Cliente"
)</f>
        <v>Nuevo Cliente</v>
      </c>
    </row>
    <row r="3351" spans="1:7" ht="28.8" hidden="1" x14ac:dyDescent="0.3">
      <c r="A3351" s="13" t="s">
        <v>938</v>
      </c>
      <c r="B3351" s="13" t="s">
        <v>8035</v>
      </c>
      <c r="C3351" s="13" t="s">
        <v>8034</v>
      </c>
      <c r="D3351" s="13" t="s">
        <v>10372</v>
      </c>
      <c r="E3351" s="13"/>
      <c r="F3351" s="13"/>
      <c r="G3351" t="str">
        <f ca="1">IFERROR(
   IF(
      TODAY() - _xlfn.XLOOKUP(C3351, Historico_de_ventas!F:F, Historico_de_ventas!C:C, "") &lt;= 90,
      "activo",
      "inactivo"
   ),
   "Nuevo Cliente"
)</f>
        <v>Nuevo Cliente</v>
      </c>
    </row>
    <row r="3352" spans="1:7" ht="28.8" hidden="1" x14ac:dyDescent="0.3">
      <c r="A3352" s="13" t="s">
        <v>10315</v>
      </c>
      <c r="B3352" s="13" t="s">
        <v>10955</v>
      </c>
      <c r="C3352" s="13" t="s">
        <v>8988</v>
      </c>
      <c r="D3352" s="13" t="s">
        <v>10372</v>
      </c>
      <c r="E3352" s="13"/>
      <c r="F3352" s="13"/>
      <c r="G3352" t="str">
        <f ca="1">IFERROR(
   IF(
      TODAY() - _xlfn.XLOOKUP(C3352, Historico_de_ventas!F:F, Historico_de_ventas!C:C, "") &lt;= 90,
      "activo",
      "inactivo"
   ),
   "Nuevo Cliente"
)</f>
        <v>Nuevo Cliente</v>
      </c>
    </row>
    <row r="3353" spans="1:7" hidden="1" x14ac:dyDescent="0.3">
      <c r="A3353" s="13" t="s">
        <v>49</v>
      </c>
      <c r="B3353" s="13" t="s">
        <v>7072</v>
      </c>
      <c r="C3353" s="13" t="s">
        <v>7071</v>
      </c>
      <c r="D3353" s="13" t="s">
        <v>10372</v>
      </c>
      <c r="E3353" s="13"/>
      <c r="F3353" s="13"/>
      <c r="G3353" t="str">
        <f ca="1">IFERROR(
   IF(
      TODAY() - _xlfn.XLOOKUP(C3353, Historico_de_ventas!F:F, Historico_de_ventas!C:C, "") &lt;= 90,
      "activo",
      "inactivo"
   ),
   "Nuevo Cliente"
)</f>
        <v>Nuevo Cliente</v>
      </c>
    </row>
    <row r="3354" spans="1:7" hidden="1" x14ac:dyDescent="0.3">
      <c r="A3354" s="13"/>
      <c r="B3354" s="13" t="s">
        <v>10956</v>
      </c>
      <c r="C3354" s="13" t="s">
        <v>8989</v>
      </c>
      <c r="D3354" s="13" t="s">
        <v>10372</v>
      </c>
      <c r="E3354" s="13"/>
      <c r="F3354" s="13"/>
      <c r="G3354" t="str">
        <f ca="1">IFERROR(
   IF(
      TODAY() - _xlfn.XLOOKUP(C3354, Historico_de_ventas!F:F, Historico_de_ventas!C:C, "") &lt;= 90,
      "activo",
      "inactivo"
   ),
   "Nuevo Cliente"
)</f>
        <v>activo</v>
      </c>
    </row>
    <row r="3355" spans="1:7" hidden="1" x14ac:dyDescent="0.3">
      <c r="A3355" s="13" t="s">
        <v>49</v>
      </c>
      <c r="B3355" s="13" t="s">
        <v>7510</v>
      </c>
      <c r="C3355" s="13" t="s">
        <v>527</v>
      </c>
      <c r="D3355" s="13" t="s">
        <v>10372</v>
      </c>
      <c r="E3355" s="13"/>
      <c r="F3355" s="13"/>
      <c r="G3355" t="str">
        <f ca="1">IFERROR(
   IF(
      TODAY() - _xlfn.XLOOKUP(C3355, Historico_de_ventas!F:F, Historico_de_ventas!C:C, "") &lt;= 90,
      "activo",
      "inactivo"
   ),
   "Nuevo Cliente"
)</f>
        <v>Nuevo Cliente</v>
      </c>
    </row>
    <row r="3356" spans="1:7" hidden="1" x14ac:dyDescent="0.3">
      <c r="A3356" s="13"/>
      <c r="B3356" s="13"/>
      <c r="C3356" s="13" t="s">
        <v>8990</v>
      </c>
      <c r="D3356" s="13"/>
      <c r="E3356" s="13"/>
      <c r="F3356" s="13"/>
      <c r="G3356" t="str">
        <f ca="1">IFERROR(
   IF(
      TODAY() - _xlfn.XLOOKUP(C3356, Historico_de_ventas!F:F, Historico_de_ventas!C:C, "") &lt;= 90,
      "activo",
      "inactivo"
   ),
   "Nuevo Cliente"
)</f>
        <v>Nuevo Cliente</v>
      </c>
    </row>
    <row r="3357" spans="1:7" hidden="1" x14ac:dyDescent="0.3">
      <c r="A3357" s="13" t="s">
        <v>121</v>
      </c>
      <c r="B3357" s="13"/>
      <c r="C3357" s="13" t="s">
        <v>8990</v>
      </c>
      <c r="D3357" s="13" t="s">
        <v>10372</v>
      </c>
      <c r="E3357" s="13"/>
      <c r="F3357" s="13"/>
      <c r="G3357" t="str">
        <f ca="1">IFERROR(
   IF(
      TODAY() - _xlfn.XLOOKUP(C3357, Historico_de_ventas!F:F, Historico_de_ventas!C:C, "") &lt;= 90,
      "activo",
      "inactivo"
   ),
   "Nuevo Cliente"
)</f>
        <v>Nuevo Cliente</v>
      </c>
    </row>
    <row r="3358" spans="1:7" hidden="1" x14ac:dyDescent="0.3">
      <c r="A3358" s="13" t="s">
        <v>6</v>
      </c>
      <c r="B3358" s="13"/>
      <c r="C3358" s="13" t="s">
        <v>4309</v>
      </c>
      <c r="D3358" s="13" t="s">
        <v>10372</v>
      </c>
      <c r="E3358" s="13"/>
      <c r="F3358" s="13"/>
      <c r="G3358" t="str">
        <f ca="1">IFERROR(
   IF(
      TODAY() - _xlfn.XLOOKUP(C3358, Historico_de_ventas!F:F, Historico_de_ventas!C:C, "") &lt;= 90,
      "activo",
      "inactivo"
   ),
   "Nuevo Cliente"
)</f>
        <v>Nuevo Cliente</v>
      </c>
    </row>
    <row r="3359" spans="1:7" ht="28.8" hidden="1" x14ac:dyDescent="0.3">
      <c r="A3359" s="13"/>
      <c r="B3359" s="13" t="s">
        <v>13830</v>
      </c>
      <c r="C3359" s="13" t="s">
        <v>13831</v>
      </c>
      <c r="D3359" s="13" t="s">
        <v>10372</v>
      </c>
      <c r="E3359" s="13" t="s">
        <v>13430</v>
      </c>
      <c r="F3359" s="13"/>
      <c r="G3359" t="str">
        <f ca="1">IFERROR(
   IF(
      TODAY() - _xlfn.XLOOKUP(C3359, Historico_de_ventas!F:F, Historico_de_ventas!C:C, "") &lt;= 90,
      "activo",
      "inactivo"
   ),
   "Nuevo Cliente"
)</f>
        <v>inactivo</v>
      </c>
    </row>
    <row r="3360" spans="1:7" hidden="1" x14ac:dyDescent="0.3">
      <c r="A3360" s="13" t="s">
        <v>512</v>
      </c>
      <c r="B3360" s="13" t="s">
        <v>8033</v>
      </c>
      <c r="C3360" s="13" t="s">
        <v>8032</v>
      </c>
      <c r="D3360" s="13" t="s">
        <v>10372</v>
      </c>
      <c r="E3360" s="13"/>
      <c r="F3360" s="13"/>
      <c r="G3360" t="str">
        <f ca="1">IFERROR(
   IF(
      TODAY() - _xlfn.XLOOKUP(C3360, Historico_de_ventas!F:F, Historico_de_ventas!C:C, "") &lt;= 90,
      "activo",
      "inactivo"
   ),
   "Nuevo Cliente"
)</f>
        <v>Nuevo Cliente</v>
      </c>
    </row>
    <row r="3361" spans="1:7" hidden="1" x14ac:dyDescent="0.3">
      <c r="A3361" s="13" t="s">
        <v>27</v>
      </c>
      <c r="B3361" s="13" t="s">
        <v>3765</v>
      </c>
      <c r="C3361" s="13" t="s">
        <v>353</v>
      </c>
      <c r="D3361" s="13" t="s">
        <v>10372</v>
      </c>
      <c r="E3361" s="13"/>
      <c r="F3361" s="13"/>
      <c r="G3361" t="str">
        <f ca="1">IFERROR(
   IF(
      TODAY() - _xlfn.XLOOKUP(C3361, Historico_de_ventas!F:F, Historico_de_ventas!C:C, "") &lt;= 90,
      "activo",
      "inactivo"
   ),
   "Nuevo Cliente"
)</f>
        <v>Nuevo Cliente</v>
      </c>
    </row>
    <row r="3362" spans="1:7" hidden="1" x14ac:dyDescent="0.3">
      <c r="A3362" s="13"/>
      <c r="B3362" s="13"/>
      <c r="C3362" s="13" t="s">
        <v>13832</v>
      </c>
      <c r="D3362" s="13"/>
      <c r="E3362" s="13"/>
      <c r="F3362" s="13"/>
      <c r="G3362" t="str">
        <f ca="1">IFERROR(
   IF(
      TODAY() - _xlfn.XLOOKUP(C3362, Historico_de_ventas!F:F, Historico_de_ventas!C:C, "") &lt;= 90,
      "activo",
      "inactivo"
   ),
   "Nuevo Cliente"
)</f>
        <v>Nuevo Cliente</v>
      </c>
    </row>
    <row r="3363" spans="1:7" ht="28.8" hidden="1" x14ac:dyDescent="0.3">
      <c r="A3363" s="13"/>
      <c r="B3363" s="13" t="s">
        <v>10957</v>
      </c>
      <c r="C3363" s="13" t="s">
        <v>8991</v>
      </c>
      <c r="D3363" s="13" t="s">
        <v>10372</v>
      </c>
      <c r="E3363" s="13"/>
      <c r="F3363" s="13"/>
      <c r="G3363" t="str">
        <f ca="1">IFERROR(
   IF(
      TODAY() - _xlfn.XLOOKUP(C3363, Historico_de_ventas!F:F, Historico_de_ventas!C:C, "") &lt;= 90,
      "activo",
      "inactivo"
   ),
   "Nuevo Cliente"
)</f>
        <v>Nuevo Cliente</v>
      </c>
    </row>
    <row r="3364" spans="1:7" hidden="1" x14ac:dyDescent="0.3">
      <c r="A3364" s="13" t="s">
        <v>357</v>
      </c>
      <c r="B3364" s="13" t="s">
        <v>1114</v>
      </c>
      <c r="C3364" s="13" t="s">
        <v>1113</v>
      </c>
      <c r="D3364" s="13" t="s">
        <v>10372</v>
      </c>
      <c r="E3364" s="13"/>
      <c r="F3364" s="13"/>
      <c r="G3364" t="str">
        <f ca="1">IFERROR(
   IF(
      TODAY() - _xlfn.XLOOKUP(C3364, Historico_de_ventas!F:F, Historico_de_ventas!C:C, "") &lt;= 90,
      "activo",
      "inactivo"
   ),
   "Nuevo Cliente"
)</f>
        <v>Nuevo Cliente</v>
      </c>
    </row>
    <row r="3365" spans="1:7" ht="28.8" hidden="1" x14ac:dyDescent="0.3">
      <c r="A3365" s="13" t="s">
        <v>7145</v>
      </c>
      <c r="B3365" s="13" t="s">
        <v>7144</v>
      </c>
      <c r="C3365" s="13" t="s">
        <v>7143</v>
      </c>
      <c r="D3365" s="13" t="s">
        <v>10372</v>
      </c>
      <c r="E3365" s="13"/>
      <c r="F3365" s="13"/>
      <c r="G3365" t="str">
        <f ca="1">IFERROR(
   IF(
      TODAY() - _xlfn.XLOOKUP(C3365, Historico_de_ventas!F:F, Historico_de_ventas!C:C, "") &lt;= 90,
      "activo",
      "inactivo"
   ),
   "Nuevo Cliente"
)</f>
        <v>Nuevo Cliente</v>
      </c>
    </row>
    <row r="3366" spans="1:7" ht="28.8" hidden="1" x14ac:dyDescent="0.3">
      <c r="A3366" s="13"/>
      <c r="B3366" s="13" t="s">
        <v>13833</v>
      </c>
      <c r="C3366" s="13" t="s">
        <v>13834</v>
      </c>
      <c r="D3366" s="13"/>
      <c r="E3366" s="13"/>
      <c r="F3366" s="13"/>
      <c r="G3366" t="str">
        <f ca="1">IFERROR(
   IF(
      TODAY() - _xlfn.XLOOKUP(C3366, Historico_de_ventas!F:F, Historico_de_ventas!C:C, "") &lt;= 90,
      "activo",
      "inactivo"
   ),
   "Nuevo Cliente"
)</f>
        <v>inactivo</v>
      </c>
    </row>
    <row r="3367" spans="1:7" ht="28.8" hidden="1" x14ac:dyDescent="0.3">
      <c r="A3367" s="13" t="s">
        <v>336</v>
      </c>
      <c r="B3367" s="13" t="s">
        <v>4285</v>
      </c>
      <c r="C3367" s="13" t="s">
        <v>4284</v>
      </c>
      <c r="D3367" s="13" t="s">
        <v>10372</v>
      </c>
      <c r="E3367" s="13"/>
      <c r="F3367" s="13"/>
      <c r="G3367" t="str">
        <f ca="1">IFERROR(
   IF(
      TODAY() - _xlfn.XLOOKUP(C3367, Historico_de_ventas!F:F, Historico_de_ventas!C:C, "") &lt;= 90,
      "activo",
      "inactivo"
   ),
   "Nuevo Cliente"
)</f>
        <v>Nuevo Cliente</v>
      </c>
    </row>
    <row r="3368" spans="1:7" ht="28.8" hidden="1" x14ac:dyDescent="0.3">
      <c r="A3368" s="13" t="s">
        <v>49</v>
      </c>
      <c r="B3368" s="13" t="s">
        <v>4160</v>
      </c>
      <c r="C3368" s="13" t="s">
        <v>8992</v>
      </c>
      <c r="D3368" s="13" t="s">
        <v>10372</v>
      </c>
      <c r="E3368" s="13"/>
      <c r="F3368" s="13"/>
      <c r="G3368" t="str">
        <f ca="1">IFERROR(
   IF(
      TODAY() - _xlfn.XLOOKUP(C3368, Historico_de_ventas!F:F, Historico_de_ventas!C:C, "") &lt;= 90,
      "activo",
      "inactivo"
   ),
   "Nuevo Cliente"
)</f>
        <v>inactivo</v>
      </c>
    </row>
    <row r="3369" spans="1:7" ht="28.8" hidden="1" x14ac:dyDescent="0.3">
      <c r="A3369" s="13" t="s">
        <v>394</v>
      </c>
      <c r="B3369" s="13" t="s">
        <v>393</v>
      </c>
      <c r="C3369" s="13" t="s">
        <v>392</v>
      </c>
      <c r="D3369" s="13" t="s">
        <v>10372</v>
      </c>
      <c r="E3369" s="13"/>
      <c r="F3369" s="13"/>
      <c r="G3369" t="str">
        <f ca="1">IFERROR(
   IF(
      TODAY() - _xlfn.XLOOKUP(C3369, Historico_de_ventas!F:F, Historico_de_ventas!C:C, "") &lt;= 90,
      "activo",
      "inactivo"
   ),
   "Nuevo Cliente"
)</f>
        <v>Nuevo Cliente</v>
      </c>
    </row>
    <row r="3370" spans="1:7" ht="28.8" hidden="1" x14ac:dyDescent="0.3">
      <c r="A3370" s="13" t="s">
        <v>4172</v>
      </c>
      <c r="B3370" s="13" t="s">
        <v>2141</v>
      </c>
      <c r="C3370" s="13" t="s">
        <v>5944</v>
      </c>
      <c r="D3370" s="13" t="s">
        <v>10372</v>
      </c>
      <c r="E3370" s="13"/>
      <c r="F3370" s="13"/>
      <c r="G3370" t="str">
        <f ca="1">IFERROR(
   IF(
      TODAY() - _xlfn.XLOOKUP(C3370, Historico_de_ventas!F:F, Historico_de_ventas!C:C, "") &lt;= 90,
      "activo",
      "inactivo"
   ),
   "Nuevo Cliente"
)</f>
        <v>Nuevo Cliente</v>
      </c>
    </row>
    <row r="3371" spans="1:7" ht="28.8" hidden="1" x14ac:dyDescent="0.3">
      <c r="A3371" s="13"/>
      <c r="B3371" s="13" t="s">
        <v>4993</v>
      </c>
      <c r="C3371" s="13" t="s">
        <v>2436</v>
      </c>
      <c r="D3371" s="13" t="s">
        <v>10372</v>
      </c>
      <c r="E3371" s="13"/>
      <c r="F3371" s="13"/>
      <c r="G3371" t="str">
        <f ca="1">IFERROR(
   IF(
      TODAY() - _xlfn.XLOOKUP(C3371, Historico_de_ventas!F:F, Historico_de_ventas!C:C, "") &lt;= 90,
      "activo",
      "inactivo"
   ),
   "Nuevo Cliente"
)</f>
        <v>Nuevo Cliente</v>
      </c>
    </row>
    <row r="3372" spans="1:7" hidden="1" x14ac:dyDescent="0.3">
      <c r="A3372" s="13"/>
      <c r="B3372" s="13" t="s">
        <v>4941</v>
      </c>
      <c r="C3372" s="13" t="s">
        <v>6583</v>
      </c>
      <c r="D3372" s="13" t="s">
        <v>10372</v>
      </c>
      <c r="E3372" s="13"/>
      <c r="F3372" s="13"/>
      <c r="G3372" t="str">
        <f ca="1">IFERROR(
   IF(
      TODAY() - _xlfn.XLOOKUP(C3372, Historico_de_ventas!F:F, Historico_de_ventas!C:C, "") &lt;= 90,
      "activo",
      "inactivo"
   ),
   "Nuevo Cliente"
)</f>
        <v>Nuevo Cliente</v>
      </c>
    </row>
    <row r="3373" spans="1:7" hidden="1" x14ac:dyDescent="0.3">
      <c r="A3373" s="13" t="s">
        <v>135</v>
      </c>
      <c r="B3373" s="13" t="s">
        <v>10958</v>
      </c>
      <c r="C3373" s="13" t="s">
        <v>8993</v>
      </c>
      <c r="D3373" s="13" t="s">
        <v>10372</v>
      </c>
      <c r="E3373" s="13"/>
      <c r="F3373" s="13"/>
      <c r="G3373" t="str">
        <f ca="1">IFERROR(
   IF(
      TODAY() - _xlfn.XLOOKUP(C3373, Historico_de_ventas!F:F, Historico_de_ventas!C:C, "") &lt;= 90,
      "activo",
      "inactivo"
   ),
   "Nuevo Cliente"
)</f>
        <v>Nuevo Cliente</v>
      </c>
    </row>
    <row r="3374" spans="1:7" ht="57.6" x14ac:dyDescent="0.3">
      <c r="A3374" s="13"/>
      <c r="B3374" s="13" t="s">
        <v>13835</v>
      </c>
      <c r="C3374" s="13" t="s">
        <v>13836</v>
      </c>
      <c r="D3374" s="13" t="s">
        <v>10372</v>
      </c>
      <c r="E3374" s="13" t="s">
        <v>13036</v>
      </c>
      <c r="F3374" s="13"/>
      <c r="G3374" t="str">
        <f ca="1">IFERROR(
   IF(
      TODAY() - _xlfn.XLOOKUP(C3374, Historico_de_ventas!F:F, Historico_de_ventas!C:C, "") &lt;= 90,
      "activo",
      "inactivo"
   ),
   "Nuevo Cliente"
)</f>
        <v>Nuevo Cliente</v>
      </c>
    </row>
    <row r="3375" spans="1:7" ht="28.8" hidden="1" x14ac:dyDescent="0.3">
      <c r="A3375" s="13" t="s">
        <v>69</v>
      </c>
      <c r="B3375" s="13" t="s">
        <v>10959</v>
      </c>
      <c r="C3375" s="13" t="s">
        <v>8994</v>
      </c>
      <c r="D3375" s="13" t="s">
        <v>10372</v>
      </c>
      <c r="E3375" s="13"/>
      <c r="F3375" s="13"/>
      <c r="G3375" t="str">
        <f ca="1">IFERROR(
   IF(
      TODAY() - _xlfn.XLOOKUP(C3375, Historico_de_ventas!F:F, Historico_de_ventas!C:C, "") &lt;= 90,
      "activo",
      "inactivo"
   ),
   "Nuevo Cliente"
)</f>
        <v>Nuevo Cliente</v>
      </c>
    </row>
    <row r="3376" spans="1:7" hidden="1" x14ac:dyDescent="0.3">
      <c r="A3376" s="13"/>
      <c r="B3376" s="13" t="s">
        <v>10960</v>
      </c>
      <c r="C3376" s="13" t="s">
        <v>8995</v>
      </c>
      <c r="D3376" s="13" t="s">
        <v>10372</v>
      </c>
      <c r="E3376" s="13"/>
      <c r="F3376" s="13"/>
      <c r="G3376" t="str">
        <f ca="1">IFERROR(
   IF(
      TODAY() - _xlfn.XLOOKUP(C3376, Historico_de_ventas!F:F, Historico_de_ventas!C:C, "") &lt;= 90,
      "activo",
      "inactivo"
   ),
   "Nuevo Cliente"
)</f>
        <v>Nuevo Cliente</v>
      </c>
    </row>
    <row r="3377" spans="1:7" ht="28.8" x14ac:dyDescent="0.3">
      <c r="A3377" s="13" t="s">
        <v>13094</v>
      </c>
      <c r="B3377" s="13"/>
      <c r="C3377" s="13" t="s">
        <v>12031</v>
      </c>
      <c r="D3377" s="13" t="s">
        <v>10372</v>
      </c>
      <c r="E3377" s="13" t="s">
        <v>13095</v>
      </c>
      <c r="F3377" s="13"/>
      <c r="G3377" t="str">
        <f ca="1">IFERROR(
   IF(
      TODAY() - _xlfn.XLOOKUP(C3377, Historico_de_ventas!F:F, Historico_de_ventas!C:C, "") &lt;= 90,
      "activo",
      "inactivo"
   ),
   "Nuevo Cliente"
)</f>
        <v>Nuevo Cliente</v>
      </c>
    </row>
    <row r="3378" spans="1:7" hidden="1" x14ac:dyDescent="0.3">
      <c r="A3378" s="13" t="s">
        <v>152</v>
      </c>
      <c r="B3378" s="13" t="s">
        <v>10961</v>
      </c>
      <c r="C3378" s="13" t="s">
        <v>8996</v>
      </c>
      <c r="D3378" s="13" t="s">
        <v>10372</v>
      </c>
      <c r="E3378" s="13"/>
      <c r="F3378" s="13"/>
      <c r="G3378" t="str">
        <f ca="1">IFERROR(
   IF(
      TODAY() - _xlfn.XLOOKUP(C3378, Historico_de_ventas!F:F, Historico_de_ventas!C:C, "") &lt;= 90,
      "activo",
      "inactivo"
   ),
   "Nuevo Cliente"
)</f>
        <v>Nuevo Cliente</v>
      </c>
    </row>
    <row r="3379" spans="1:7" ht="28.8" hidden="1" x14ac:dyDescent="0.3">
      <c r="A3379" s="13" t="s">
        <v>49</v>
      </c>
      <c r="B3379" s="13" t="s">
        <v>10962</v>
      </c>
      <c r="C3379" s="13" t="s">
        <v>2769</v>
      </c>
      <c r="D3379" s="13" t="s">
        <v>10372</v>
      </c>
      <c r="E3379" s="13"/>
      <c r="F3379" s="13"/>
      <c r="G3379" t="str">
        <f ca="1">IFERROR(
   IF(
      TODAY() - _xlfn.XLOOKUP(C3379, Historico_de_ventas!F:F, Historico_de_ventas!C:C, "") &lt;= 90,
      "activo",
      "inactivo"
   ),
   "Nuevo Cliente"
)</f>
        <v>inactivo</v>
      </c>
    </row>
    <row r="3380" spans="1:7" ht="28.8" hidden="1" x14ac:dyDescent="0.3">
      <c r="A3380" s="13"/>
      <c r="B3380" s="13" t="s">
        <v>1250</v>
      </c>
      <c r="C3380" s="13" t="s">
        <v>5502</v>
      </c>
      <c r="D3380" s="13" t="s">
        <v>10372</v>
      </c>
      <c r="E3380" s="13"/>
      <c r="F3380" s="13"/>
      <c r="G3380" t="str">
        <f ca="1">IFERROR(
   IF(
      TODAY() - _xlfn.XLOOKUP(C3380, Historico_de_ventas!F:F, Historico_de_ventas!C:C, "") &lt;= 90,
      "activo",
      "inactivo"
   ),
   "Nuevo Cliente"
)</f>
        <v>Nuevo Cliente</v>
      </c>
    </row>
    <row r="3381" spans="1:7" ht="28.8" hidden="1" x14ac:dyDescent="0.3">
      <c r="A3381" s="13"/>
      <c r="B3381" s="13" t="s">
        <v>13837</v>
      </c>
      <c r="C3381" s="13" t="s">
        <v>12095</v>
      </c>
      <c r="D3381" s="13" t="s">
        <v>10372</v>
      </c>
      <c r="E3381" s="13"/>
      <c r="F3381" s="13"/>
      <c r="G3381" t="str">
        <f ca="1">IFERROR(
   IF(
      TODAY() - _xlfn.XLOOKUP(C3381, Historico_de_ventas!F:F, Historico_de_ventas!C:C, "") &lt;= 90,
      "activo",
      "inactivo"
   ),
   "Nuevo Cliente"
)</f>
        <v>Nuevo Cliente</v>
      </c>
    </row>
    <row r="3382" spans="1:7" ht="28.8" hidden="1" x14ac:dyDescent="0.3">
      <c r="A3382" s="13" t="s">
        <v>1098</v>
      </c>
      <c r="B3382" s="13" t="s">
        <v>8031</v>
      </c>
      <c r="C3382" s="13" t="s">
        <v>8030</v>
      </c>
      <c r="D3382" s="13" t="s">
        <v>10372</v>
      </c>
      <c r="E3382" s="13"/>
      <c r="F3382" s="13"/>
      <c r="G3382" t="str">
        <f ca="1">IFERROR(
   IF(
      TODAY() - _xlfn.XLOOKUP(C3382, Historico_de_ventas!F:F, Historico_de_ventas!C:C, "") &lt;= 90,
      "activo",
      "inactivo"
   ),
   "Nuevo Cliente"
)</f>
        <v>inactivo</v>
      </c>
    </row>
    <row r="3383" spans="1:7" hidden="1" x14ac:dyDescent="0.3">
      <c r="A3383" s="13"/>
      <c r="B3383" s="13"/>
      <c r="C3383" s="13" t="s">
        <v>8997</v>
      </c>
      <c r="D3383" s="13"/>
      <c r="E3383" s="13"/>
      <c r="F3383" s="13"/>
      <c r="G3383" t="str">
        <f ca="1">IFERROR(
   IF(
      TODAY() - _xlfn.XLOOKUP(C3383, Historico_de_ventas!F:F, Historico_de_ventas!C:C, "") &lt;= 90,
      "activo",
      "inactivo"
   ),
   "Nuevo Cliente"
)</f>
        <v>Nuevo Cliente</v>
      </c>
    </row>
    <row r="3384" spans="1:7" ht="28.8" hidden="1" x14ac:dyDescent="0.3">
      <c r="A3384" s="13" t="s">
        <v>504</v>
      </c>
      <c r="B3384" s="13"/>
      <c r="C3384" s="13" t="s">
        <v>8997</v>
      </c>
      <c r="D3384" s="13" t="s">
        <v>10372</v>
      </c>
      <c r="E3384" s="13"/>
      <c r="F3384" s="13"/>
      <c r="G3384" t="str">
        <f ca="1">IFERROR(
   IF(
      TODAY() - _xlfn.XLOOKUP(C3384, Historico_de_ventas!F:F, Historico_de_ventas!C:C, "") &lt;= 90,
      "activo",
      "inactivo"
   ),
   "Nuevo Cliente"
)</f>
        <v>Nuevo Cliente</v>
      </c>
    </row>
    <row r="3385" spans="1:7" ht="43.2" hidden="1" x14ac:dyDescent="0.3">
      <c r="A3385" s="13" t="s">
        <v>423</v>
      </c>
      <c r="B3385" s="13" t="s">
        <v>3008</v>
      </c>
      <c r="C3385" s="13" t="s">
        <v>8998</v>
      </c>
      <c r="D3385" s="13" t="s">
        <v>10372</v>
      </c>
      <c r="E3385" s="13"/>
      <c r="F3385" s="13"/>
      <c r="G3385" t="str">
        <f ca="1">IFERROR(
   IF(
      TODAY() - _xlfn.XLOOKUP(C3385, Historico_de_ventas!F:F, Historico_de_ventas!C:C, "") &lt;= 90,
      "activo",
      "inactivo"
   ),
   "Nuevo Cliente"
)</f>
        <v>Nuevo Cliente</v>
      </c>
    </row>
    <row r="3386" spans="1:7" ht="28.8" hidden="1" x14ac:dyDescent="0.3">
      <c r="A3386" s="13" t="s">
        <v>925</v>
      </c>
      <c r="B3386" s="13" t="s">
        <v>10963</v>
      </c>
      <c r="C3386" s="13" t="s">
        <v>8999</v>
      </c>
      <c r="D3386" s="13" t="s">
        <v>10372</v>
      </c>
      <c r="E3386" s="13"/>
      <c r="F3386" s="13"/>
      <c r="G3386" t="str">
        <f ca="1">IFERROR(
   IF(
      TODAY() - _xlfn.XLOOKUP(C3386, Historico_de_ventas!F:F, Historico_de_ventas!C:C, "") &lt;= 90,
      "activo",
      "inactivo"
   ),
   "Nuevo Cliente"
)</f>
        <v>Nuevo Cliente</v>
      </c>
    </row>
    <row r="3387" spans="1:7" hidden="1" x14ac:dyDescent="0.3">
      <c r="A3387" s="13" t="s">
        <v>6</v>
      </c>
      <c r="B3387" s="13"/>
      <c r="C3387" s="13" t="s">
        <v>1134</v>
      </c>
      <c r="D3387" s="13" t="s">
        <v>10372</v>
      </c>
      <c r="E3387" s="13"/>
      <c r="F3387" s="13"/>
      <c r="G3387" t="str">
        <f ca="1">IFERROR(
   IF(
      TODAY() - _xlfn.XLOOKUP(C3387, Historico_de_ventas!F:F, Historico_de_ventas!C:C, "") &lt;= 90,
      "activo",
      "inactivo"
   ),
   "Nuevo Cliente"
)</f>
        <v>Nuevo Cliente</v>
      </c>
    </row>
    <row r="3388" spans="1:7" hidden="1" x14ac:dyDescent="0.3">
      <c r="A3388" s="13" t="s">
        <v>116</v>
      </c>
      <c r="B3388" s="13" t="s">
        <v>10964</v>
      </c>
      <c r="C3388" s="13" t="s">
        <v>9000</v>
      </c>
      <c r="D3388" s="13" t="s">
        <v>10372</v>
      </c>
      <c r="E3388" s="13"/>
      <c r="F3388" s="13"/>
      <c r="G3388" t="str">
        <f ca="1">IFERROR(
   IF(
      TODAY() - _xlfn.XLOOKUP(C3388, Historico_de_ventas!F:F, Historico_de_ventas!C:C, "") &lt;= 90,
      "activo",
      "inactivo"
   ),
   "Nuevo Cliente"
)</f>
        <v>Nuevo Cliente</v>
      </c>
    </row>
    <row r="3389" spans="1:7" hidden="1" x14ac:dyDescent="0.3">
      <c r="A3389" s="13" t="s">
        <v>73</v>
      </c>
      <c r="B3389" s="13" t="s">
        <v>72</v>
      </c>
      <c r="C3389" s="13" t="s">
        <v>70</v>
      </c>
      <c r="D3389" s="13" t="s">
        <v>10372</v>
      </c>
      <c r="E3389" s="13"/>
      <c r="F3389" s="13"/>
      <c r="G3389" t="str">
        <f ca="1">IFERROR(
   IF(
      TODAY() - _xlfn.XLOOKUP(C3389, Historico_de_ventas!F:F, Historico_de_ventas!C:C, "") &lt;= 90,
      "activo",
      "inactivo"
   ),
   "Nuevo Cliente"
)</f>
        <v>Nuevo Cliente</v>
      </c>
    </row>
    <row r="3390" spans="1:7" ht="28.8" hidden="1" x14ac:dyDescent="0.3">
      <c r="A3390" s="13" t="s">
        <v>2506</v>
      </c>
      <c r="B3390" s="13" t="s">
        <v>3776</v>
      </c>
      <c r="C3390" s="13" t="s">
        <v>3775</v>
      </c>
      <c r="D3390" s="13" t="s">
        <v>10372</v>
      </c>
      <c r="E3390" s="13"/>
      <c r="F3390" s="13"/>
      <c r="G3390" t="str">
        <f ca="1">IFERROR(
   IF(
      TODAY() - _xlfn.XLOOKUP(C3390, Historico_de_ventas!F:F, Historico_de_ventas!C:C, "") &lt;= 90,
      "activo",
      "inactivo"
   ),
   "Nuevo Cliente"
)</f>
        <v>inactivo</v>
      </c>
    </row>
    <row r="3391" spans="1:7" hidden="1" x14ac:dyDescent="0.3">
      <c r="A3391" s="13"/>
      <c r="B3391" s="13" t="s">
        <v>10965</v>
      </c>
      <c r="C3391" s="13" t="s">
        <v>7620</v>
      </c>
      <c r="D3391" s="13" t="s">
        <v>10372</v>
      </c>
      <c r="E3391" s="13"/>
      <c r="F3391" s="13"/>
      <c r="G3391" t="str">
        <f ca="1">IFERROR(
   IF(
      TODAY() - _xlfn.XLOOKUP(C3391, Historico_de_ventas!F:F, Historico_de_ventas!C:C, "") &lt;= 90,
      "activo",
      "inactivo"
   ),
   "Nuevo Cliente"
)</f>
        <v>Nuevo Cliente</v>
      </c>
    </row>
    <row r="3392" spans="1:7" hidden="1" x14ac:dyDescent="0.3">
      <c r="A3392" s="13" t="s">
        <v>305</v>
      </c>
      <c r="B3392" s="13" t="s">
        <v>10966</v>
      </c>
      <c r="C3392" s="13" t="s">
        <v>9001</v>
      </c>
      <c r="D3392" s="13" t="s">
        <v>10372</v>
      </c>
      <c r="E3392" s="13"/>
      <c r="F3392" s="13"/>
      <c r="G3392" t="str">
        <f ca="1">IFERROR(
   IF(
      TODAY() - _xlfn.XLOOKUP(C3392, Historico_de_ventas!F:F, Historico_de_ventas!C:C, "") &lt;= 90,
      "activo",
      "inactivo"
   ),
   "Nuevo Cliente"
)</f>
        <v>Nuevo Cliente</v>
      </c>
    </row>
    <row r="3393" spans="1:7" ht="28.8" hidden="1" x14ac:dyDescent="0.3">
      <c r="A3393" s="13" t="s">
        <v>98</v>
      </c>
      <c r="B3393" s="13" t="s">
        <v>10967</v>
      </c>
      <c r="C3393" s="13" t="s">
        <v>9002</v>
      </c>
      <c r="D3393" s="13" t="s">
        <v>10372</v>
      </c>
      <c r="E3393" s="13"/>
      <c r="F3393" s="13"/>
      <c r="G3393" t="str">
        <f ca="1">IFERROR(
   IF(
      TODAY() - _xlfn.XLOOKUP(C3393, Historico_de_ventas!F:F, Historico_de_ventas!C:C, "") &lt;= 90,
      "activo",
      "inactivo"
   ),
   "Nuevo Cliente"
)</f>
        <v>Nuevo Cliente</v>
      </c>
    </row>
    <row r="3394" spans="1:7" ht="28.8" hidden="1" x14ac:dyDescent="0.3">
      <c r="A3394" s="13" t="s">
        <v>451</v>
      </c>
      <c r="B3394" s="13" t="s">
        <v>10968</v>
      </c>
      <c r="C3394" s="13" t="s">
        <v>9003</v>
      </c>
      <c r="D3394" s="13" t="s">
        <v>10372</v>
      </c>
      <c r="E3394" s="13"/>
      <c r="F3394" s="13"/>
      <c r="G3394" t="str">
        <f ca="1">IFERROR(
   IF(
      TODAY() - _xlfn.XLOOKUP(C3394, Historico_de_ventas!F:F, Historico_de_ventas!C:C, "") &lt;= 90,
      "activo",
      "inactivo"
   ),
   "Nuevo Cliente"
)</f>
        <v>Nuevo Cliente</v>
      </c>
    </row>
    <row r="3395" spans="1:7" hidden="1" x14ac:dyDescent="0.3">
      <c r="A3395" s="13" t="s">
        <v>127</v>
      </c>
      <c r="B3395" s="13" t="s">
        <v>8029</v>
      </c>
      <c r="C3395" s="13" t="s">
        <v>8028</v>
      </c>
      <c r="D3395" s="13" t="s">
        <v>10372</v>
      </c>
      <c r="E3395" s="13"/>
      <c r="F3395" s="13"/>
      <c r="G3395" t="str">
        <f ca="1">IFERROR(
   IF(
      TODAY() - _xlfn.XLOOKUP(C3395, Historico_de_ventas!F:F, Historico_de_ventas!C:C, "") &lt;= 90,
      "activo",
      "inactivo"
   ),
   "Nuevo Cliente"
)</f>
        <v>Nuevo Cliente</v>
      </c>
    </row>
    <row r="3396" spans="1:7" ht="28.8" hidden="1" x14ac:dyDescent="0.3">
      <c r="A3396" s="13" t="s">
        <v>6992</v>
      </c>
      <c r="B3396" s="13" t="s">
        <v>6991</v>
      </c>
      <c r="C3396" s="13" t="s">
        <v>6990</v>
      </c>
      <c r="D3396" s="13" t="s">
        <v>10372</v>
      </c>
      <c r="E3396" s="13"/>
      <c r="F3396" s="13"/>
      <c r="G3396" t="str">
        <f ca="1">IFERROR(
   IF(
      TODAY() - _xlfn.XLOOKUP(C3396, Historico_de_ventas!F:F, Historico_de_ventas!C:C, "") &lt;= 90,
      "activo",
      "inactivo"
   ),
   "Nuevo Cliente"
)</f>
        <v>Nuevo Cliente</v>
      </c>
    </row>
    <row r="3397" spans="1:7" ht="28.8" hidden="1" x14ac:dyDescent="0.3">
      <c r="A3397" s="13" t="s">
        <v>49</v>
      </c>
      <c r="B3397" s="13"/>
      <c r="C3397" s="13" t="s">
        <v>9004</v>
      </c>
      <c r="D3397" s="13" t="s">
        <v>10372</v>
      </c>
      <c r="E3397" s="13"/>
      <c r="F3397" s="13"/>
      <c r="G3397" t="str">
        <f ca="1">IFERROR(
   IF(
      TODAY() - _xlfn.XLOOKUP(C3397, Historico_de_ventas!F:F, Historico_de_ventas!C:C, "") &lt;= 90,
      "activo",
      "inactivo"
   ),
   "Nuevo Cliente"
)</f>
        <v>Nuevo Cliente</v>
      </c>
    </row>
    <row r="3398" spans="1:7" ht="28.8" hidden="1" x14ac:dyDescent="0.3">
      <c r="A3398" s="13" t="s">
        <v>941</v>
      </c>
      <c r="B3398" s="13" t="s">
        <v>1949</v>
      </c>
      <c r="C3398" s="13" t="s">
        <v>1948</v>
      </c>
      <c r="D3398" s="13" t="s">
        <v>10372</v>
      </c>
      <c r="E3398" s="13"/>
      <c r="F3398" s="13"/>
      <c r="G3398" t="str">
        <f ca="1">IFERROR(
   IF(
      TODAY() - _xlfn.XLOOKUP(C3398, Historico_de_ventas!F:F, Historico_de_ventas!C:C, "") &lt;= 90,
      "activo",
      "inactivo"
   ),
   "Nuevo Cliente"
)</f>
        <v>Nuevo Cliente</v>
      </c>
    </row>
    <row r="3399" spans="1:7" hidden="1" x14ac:dyDescent="0.3">
      <c r="A3399" s="13"/>
      <c r="B3399" s="13"/>
      <c r="C3399" s="13" t="s">
        <v>1950</v>
      </c>
      <c r="D3399" s="13" t="s">
        <v>10372</v>
      </c>
      <c r="E3399" s="13"/>
      <c r="F3399" s="13"/>
      <c r="G3399" t="str">
        <f ca="1">IFERROR(
   IF(
      TODAY() - _xlfn.XLOOKUP(C3399, Historico_de_ventas!F:F, Historico_de_ventas!C:C, "") &lt;= 90,
      "activo",
      "inactivo"
   ),
   "Nuevo Cliente"
)</f>
        <v>Nuevo Cliente</v>
      </c>
    </row>
    <row r="3400" spans="1:7" ht="28.8" hidden="1" x14ac:dyDescent="0.3">
      <c r="A3400" s="13" t="s">
        <v>316</v>
      </c>
      <c r="B3400" s="13" t="s">
        <v>7358</v>
      </c>
      <c r="C3400" s="13" t="s">
        <v>1772</v>
      </c>
      <c r="D3400" s="13" t="s">
        <v>10372</v>
      </c>
      <c r="E3400" s="13"/>
      <c r="F3400" s="13"/>
      <c r="G3400" t="str">
        <f ca="1">IFERROR(
   IF(
      TODAY() - _xlfn.XLOOKUP(C3400, Historico_de_ventas!F:F, Historico_de_ventas!C:C, "") &lt;= 90,
      "activo",
      "inactivo"
   ),
   "Nuevo Cliente"
)</f>
        <v>inactivo</v>
      </c>
    </row>
    <row r="3401" spans="1:7" hidden="1" x14ac:dyDescent="0.3">
      <c r="A3401" s="13"/>
      <c r="B3401" s="13" t="s">
        <v>8035</v>
      </c>
      <c r="C3401" s="13" t="s">
        <v>6522</v>
      </c>
      <c r="D3401" s="13" t="s">
        <v>10372</v>
      </c>
      <c r="E3401" s="13"/>
      <c r="F3401" s="13"/>
      <c r="G3401" t="str">
        <f ca="1">IFERROR(
   IF(
      TODAY() - _xlfn.XLOOKUP(C3401, Historico_de_ventas!F:F, Historico_de_ventas!C:C, "") &lt;= 90,
      "activo",
      "inactivo"
   ),
   "Nuevo Cliente"
)</f>
        <v>Nuevo Cliente</v>
      </c>
    </row>
    <row r="3402" spans="1:7" ht="28.8" hidden="1" x14ac:dyDescent="0.3">
      <c r="A3402" s="13" t="s">
        <v>49</v>
      </c>
      <c r="B3402" s="13" t="s">
        <v>13838</v>
      </c>
      <c r="C3402" s="13" t="s">
        <v>12080</v>
      </c>
      <c r="D3402" s="13"/>
      <c r="E3402" s="13"/>
      <c r="F3402" s="13"/>
      <c r="G3402" t="str">
        <f ca="1">IFERROR(
   IF(
      TODAY() - _xlfn.XLOOKUP(C3402, Historico_de_ventas!F:F, Historico_de_ventas!C:C, "") &lt;= 90,
      "activo",
      "inactivo"
   ),
   "Nuevo Cliente"
)</f>
        <v>inactivo</v>
      </c>
    </row>
    <row r="3403" spans="1:7" ht="28.8" hidden="1" x14ac:dyDescent="0.3">
      <c r="A3403" s="13" t="s">
        <v>49</v>
      </c>
      <c r="B3403" s="13" t="s">
        <v>5614</v>
      </c>
      <c r="C3403" s="13" t="s">
        <v>5613</v>
      </c>
      <c r="D3403" s="13" t="s">
        <v>10372</v>
      </c>
      <c r="E3403" s="13"/>
      <c r="F3403" s="13"/>
      <c r="G3403" t="str">
        <f ca="1">IFERROR(
   IF(
      TODAY() - _xlfn.XLOOKUP(C3403, Historico_de_ventas!F:F, Historico_de_ventas!C:C, "") &lt;= 90,
      "activo",
      "inactivo"
   ),
   "Nuevo Cliente"
)</f>
        <v>Nuevo Cliente</v>
      </c>
    </row>
    <row r="3404" spans="1:7" ht="28.8" hidden="1" x14ac:dyDescent="0.3">
      <c r="A3404" s="13" t="s">
        <v>5982</v>
      </c>
      <c r="B3404" s="13" t="s">
        <v>7072</v>
      </c>
      <c r="C3404" s="13" t="s">
        <v>5981</v>
      </c>
      <c r="D3404" s="13" t="s">
        <v>10372</v>
      </c>
      <c r="E3404" s="13"/>
      <c r="F3404" s="13"/>
      <c r="G3404" t="str">
        <f ca="1">IFERROR(
   IF(
      TODAY() - _xlfn.XLOOKUP(C3404, Historico_de_ventas!F:F, Historico_de_ventas!C:C, "") &lt;= 90,
      "activo",
      "inactivo"
   ),
   "Nuevo Cliente"
)</f>
        <v>Nuevo Cliente</v>
      </c>
    </row>
    <row r="3405" spans="1:7" ht="28.8" hidden="1" x14ac:dyDescent="0.3">
      <c r="A3405" s="13" t="s">
        <v>4722</v>
      </c>
      <c r="B3405" s="13" t="s">
        <v>1306</v>
      </c>
      <c r="C3405" s="13" t="s">
        <v>4721</v>
      </c>
      <c r="D3405" s="13" t="s">
        <v>10372</v>
      </c>
      <c r="E3405" s="13"/>
      <c r="F3405" s="13"/>
      <c r="G3405" t="str">
        <f ca="1">IFERROR(
   IF(
      TODAY() - _xlfn.XLOOKUP(C3405, Historico_de_ventas!F:F, Historico_de_ventas!C:C, "") &lt;= 90,
      "activo",
      "inactivo"
   ),
   "Nuevo Cliente"
)</f>
        <v>Nuevo Cliente</v>
      </c>
    </row>
    <row r="3406" spans="1:7" ht="28.8" hidden="1" x14ac:dyDescent="0.3">
      <c r="A3406" s="13"/>
      <c r="B3406" s="13" t="s">
        <v>13839</v>
      </c>
      <c r="C3406" s="13" t="s">
        <v>13840</v>
      </c>
      <c r="D3406" s="13"/>
      <c r="E3406" s="13"/>
      <c r="F3406" s="13" t="s">
        <v>13841</v>
      </c>
      <c r="G3406" t="str">
        <f ca="1">IFERROR(
   IF(
      TODAY() - _xlfn.XLOOKUP(C3406, Historico_de_ventas!F:F, Historico_de_ventas!C:C, "") &lt;= 90,
      "activo",
      "inactivo"
   ),
   "Nuevo Cliente"
)</f>
        <v>inactivo</v>
      </c>
    </row>
    <row r="3407" spans="1:7" hidden="1" x14ac:dyDescent="0.3">
      <c r="A3407" s="13" t="s">
        <v>26</v>
      </c>
      <c r="B3407" s="13" t="s">
        <v>25</v>
      </c>
      <c r="C3407" s="13" t="s">
        <v>23</v>
      </c>
      <c r="D3407" s="13" t="s">
        <v>10372</v>
      </c>
      <c r="E3407" s="13"/>
      <c r="F3407" s="13"/>
      <c r="G3407" t="str">
        <f ca="1">IFERROR(
   IF(
      TODAY() - _xlfn.XLOOKUP(C3407, Historico_de_ventas!F:F, Historico_de_ventas!C:C, "") &lt;= 90,
      "activo",
      "inactivo"
   ),
   "Nuevo Cliente"
)</f>
        <v>Nuevo Cliente</v>
      </c>
    </row>
    <row r="3408" spans="1:7" hidden="1" x14ac:dyDescent="0.3">
      <c r="A3408" s="13" t="s">
        <v>2530</v>
      </c>
      <c r="B3408" s="13" t="s">
        <v>1755</v>
      </c>
      <c r="C3408" s="13" t="s">
        <v>3387</v>
      </c>
      <c r="D3408" s="13" t="s">
        <v>10372</v>
      </c>
      <c r="E3408" s="13"/>
      <c r="F3408" s="13"/>
      <c r="G3408" t="str">
        <f ca="1">IFERROR(
   IF(
      TODAY() - _xlfn.XLOOKUP(C3408, Historico_de_ventas!F:F, Historico_de_ventas!C:C, "") &lt;= 90,
      "activo",
      "inactivo"
   ),
   "Nuevo Cliente"
)</f>
        <v>Nuevo Cliente</v>
      </c>
    </row>
    <row r="3409" spans="1:7" ht="28.8" hidden="1" x14ac:dyDescent="0.3">
      <c r="A3409" s="13"/>
      <c r="B3409" s="13"/>
      <c r="C3409" s="13" t="s">
        <v>13842</v>
      </c>
      <c r="D3409" s="13"/>
      <c r="E3409" s="13"/>
      <c r="F3409" s="13"/>
      <c r="G3409" t="str">
        <f ca="1">IFERROR(
   IF(
      TODAY() - _xlfn.XLOOKUP(C3409, Historico_de_ventas!F:F, Historico_de_ventas!C:C, "") &lt;= 90,
      "activo",
      "inactivo"
   ),
   "Nuevo Cliente"
)</f>
        <v>Nuevo Cliente</v>
      </c>
    </row>
    <row r="3410" spans="1:7" hidden="1" x14ac:dyDescent="0.3">
      <c r="A3410" s="13" t="s">
        <v>84</v>
      </c>
      <c r="B3410" s="13" t="s">
        <v>10969</v>
      </c>
      <c r="C3410" s="13" t="s">
        <v>9005</v>
      </c>
      <c r="D3410" s="13" t="s">
        <v>10372</v>
      </c>
      <c r="E3410" s="13"/>
      <c r="F3410" s="13"/>
      <c r="G3410" t="str">
        <f ca="1">IFERROR(
   IF(
      TODAY() - _xlfn.XLOOKUP(C3410, Historico_de_ventas!F:F, Historico_de_ventas!C:C, "") &lt;= 90,
      "activo",
      "inactivo"
   ),
   "Nuevo Cliente"
)</f>
        <v>Nuevo Cliente</v>
      </c>
    </row>
    <row r="3411" spans="1:7" hidden="1" x14ac:dyDescent="0.3">
      <c r="A3411" s="13" t="s">
        <v>49</v>
      </c>
      <c r="B3411" s="13" t="s">
        <v>6035</v>
      </c>
      <c r="C3411" s="13" t="s">
        <v>6034</v>
      </c>
      <c r="D3411" s="13" t="s">
        <v>10372</v>
      </c>
      <c r="E3411" s="13"/>
      <c r="F3411" s="13"/>
      <c r="G3411" t="str">
        <f ca="1">IFERROR(
   IF(
      TODAY() - _xlfn.XLOOKUP(C3411, Historico_de_ventas!F:F, Historico_de_ventas!C:C, "") &lt;= 90,
      "activo",
      "inactivo"
   ),
   "Nuevo Cliente"
)</f>
        <v>Nuevo Cliente</v>
      </c>
    </row>
    <row r="3412" spans="1:7" ht="28.8" hidden="1" x14ac:dyDescent="0.3">
      <c r="A3412" s="13" t="s">
        <v>1053</v>
      </c>
      <c r="B3412" s="13" t="s">
        <v>1114</v>
      </c>
      <c r="C3412" s="13" t="s">
        <v>9006</v>
      </c>
      <c r="D3412" s="13" t="s">
        <v>10372</v>
      </c>
      <c r="E3412" s="13"/>
      <c r="F3412" s="13"/>
      <c r="G3412" t="str">
        <f ca="1">IFERROR(
   IF(
      TODAY() - _xlfn.XLOOKUP(C3412, Historico_de_ventas!F:F, Historico_de_ventas!C:C, "") &lt;= 90,
      "activo",
      "inactivo"
   ),
   "Nuevo Cliente"
)</f>
        <v>Nuevo Cliente</v>
      </c>
    </row>
    <row r="3413" spans="1:7" ht="28.8" hidden="1" x14ac:dyDescent="0.3">
      <c r="A3413" s="13"/>
      <c r="B3413" s="13" t="s">
        <v>7144</v>
      </c>
      <c r="C3413" s="13" t="s">
        <v>4618</v>
      </c>
      <c r="D3413" s="13" t="s">
        <v>10372</v>
      </c>
      <c r="E3413" s="13"/>
      <c r="F3413" s="13"/>
      <c r="G3413" t="str">
        <f ca="1">IFERROR(
   IF(
      TODAY() - _xlfn.XLOOKUP(C3413, Historico_de_ventas!F:F, Historico_de_ventas!C:C, "") &lt;= 90,
      "activo",
      "inactivo"
   ),
   "Nuevo Cliente"
)</f>
        <v>Nuevo Cliente</v>
      </c>
    </row>
    <row r="3414" spans="1:7" ht="28.8" hidden="1" x14ac:dyDescent="0.3">
      <c r="A3414" s="13"/>
      <c r="B3414" s="13" t="s">
        <v>13843</v>
      </c>
      <c r="C3414" s="13" t="s">
        <v>13844</v>
      </c>
      <c r="D3414" s="13"/>
      <c r="E3414" s="13"/>
      <c r="F3414" s="13" t="s">
        <v>13845</v>
      </c>
      <c r="G3414" t="str">
        <f ca="1">IFERROR(
   IF(
      TODAY() - _xlfn.XLOOKUP(C3414, Historico_de_ventas!F:F, Historico_de_ventas!C:C, "") &lt;= 90,
      "activo",
      "inactivo"
   ),
   "Nuevo Cliente"
)</f>
        <v>inactivo</v>
      </c>
    </row>
    <row r="3415" spans="1:7" ht="28.8" hidden="1" x14ac:dyDescent="0.3">
      <c r="A3415" s="13"/>
      <c r="B3415" s="13" t="s">
        <v>4285</v>
      </c>
      <c r="C3415" s="13" t="s">
        <v>5521</v>
      </c>
      <c r="D3415" s="13" t="s">
        <v>10372</v>
      </c>
      <c r="E3415" s="13"/>
      <c r="F3415" s="13"/>
      <c r="G3415" t="str">
        <f ca="1">IFERROR(
   IF(
      TODAY() - _xlfn.XLOOKUP(C3415, Historico_de_ventas!F:F, Historico_de_ventas!C:C, "") &lt;= 90,
      "activo",
      "inactivo"
   ),
   "Nuevo Cliente"
)</f>
        <v>Nuevo Cliente</v>
      </c>
    </row>
    <row r="3416" spans="1:7" ht="28.8" hidden="1" x14ac:dyDescent="0.3">
      <c r="A3416" s="13" t="s">
        <v>925</v>
      </c>
      <c r="B3416" s="13" t="s">
        <v>2633</v>
      </c>
      <c r="C3416" s="13" t="s">
        <v>2632</v>
      </c>
      <c r="D3416" s="13" t="s">
        <v>10372</v>
      </c>
      <c r="E3416" s="13"/>
      <c r="F3416" s="13"/>
      <c r="G3416" t="str">
        <f ca="1">IFERROR(
   IF(
      TODAY() - _xlfn.XLOOKUP(C3416, Historico_de_ventas!F:F, Historico_de_ventas!C:C, "") &lt;= 90,
      "activo",
      "inactivo"
   ),
   "Nuevo Cliente"
)</f>
        <v>Nuevo Cliente</v>
      </c>
    </row>
    <row r="3417" spans="1:7" hidden="1" x14ac:dyDescent="0.3">
      <c r="A3417" s="13" t="s">
        <v>121</v>
      </c>
      <c r="B3417" s="13" t="s">
        <v>393</v>
      </c>
      <c r="C3417" s="13" t="s">
        <v>9007</v>
      </c>
      <c r="D3417" s="13" t="s">
        <v>10372</v>
      </c>
      <c r="E3417" s="13"/>
      <c r="F3417" s="13"/>
      <c r="G3417" t="str">
        <f ca="1">IFERROR(
   IF(
      TODAY() - _xlfn.XLOOKUP(C3417, Historico_de_ventas!F:F, Historico_de_ventas!C:C, "") &lt;= 90,
      "activo",
      "inactivo"
   ),
   "Nuevo Cliente"
)</f>
        <v>activo</v>
      </c>
    </row>
    <row r="3418" spans="1:7" hidden="1" x14ac:dyDescent="0.3">
      <c r="A3418" s="13" t="s">
        <v>6</v>
      </c>
      <c r="B3418" s="13"/>
      <c r="C3418" s="13" t="s">
        <v>6297</v>
      </c>
      <c r="D3418" s="13" t="s">
        <v>10372</v>
      </c>
      <c r="E3418" s="13"/>
      <c r="F3418" s="13"/>
      <c r="G3418" t="str">
        <f ca="1">IFERROR(
   IF(
      TODAY() - _xlfn.XLOOKUP(C3418, Historico_de_ventas!F:F, Historico_de_ventas!C:C, "") &lt;= 90,
      "activo",
      "inactivo"
   ),
   "Nuevo Cliente"
)</f>
        <v>Nuevo Cliente</v>
      </c>
    </row>
    <row r="3419" spans="1:7" hidden="1" x14ac:dyDescent="0.3">
      <c r="A3419" s="13"/>
      <c r="B3419" s="13"/>
      <c r="C3419" s="13" t="s">
        <v>7165</v>
      </c>
      <c r="D3419" s="13" t="s">
        <v>10372</v>
      </c>
      <c r="E3419" s="13"/>
      <c r="F3419" s="13"/>
      <c r="G3419" t="str">
        <f ca="1">IFERROR(
   IF(
      TODAY() - _xlfn.XLOOKUP(C3419, Historico_de_ventas!F:F, Historico_de_ventas!C:C, "") &lt;= 90,
      "activo",
      "inactivo"
   ),
   "Nuevo Cliente"
)</f>
        <v>Nuevo Cliente</v>
      </c>
    </row>
    <row r="3420" spans="1:7" ht="28.8" hidden="1" x14ac:dyDescent="0.3">
      <c r="A3420" s="13" t="s">
        <v>401</v>
      </c>
      <c r="B3420" s="13" t="s">
        <v>10970</v>
      </c>
      <c r="C3420" s="13" t="s">
        <v>9008</v>
      </c>
      <c r="D3420" s="13" t="s">
        <v>10372</v>
      </c>
      <c r="E3420" s="13"/>
      <c r="F3420" s="13"/>
      <c r="G3420" t="str">
        <f ca="1">IFERROR(
   IF(
      TODAY() - _xlfn.XLOOKUP(C3420, Historico_de_ventas!F:F, Historico_de_ventas!C:C, "") &lt;= 90,
      "activo",
      "inactivo"
   ),
   "Nuevo Cliente"
)</f>
        <v>Nuevo Cliente</v>
      </c>
    </row>
    <row r="3421" spans="1:7" hidden="1" x14ac:dyDescent="0.3">
      <c r="A3421" s="13" t="s">
        <v>177</v>
      </c>
      <c r="B3421" s="13" t="s">
        <v>10958</v>
      </c>
      <c r="C3421" s="13" t="s">
        <v>3674</v>
      </c>
      <c r="D3421" s="13" t="s">
        <v>10372</v>
      </c>
      <c r="E3421" s="13"/>
      <c r="F3421" s="13"/>
      <c r="G3421" t="str">
        <f ca="1">IFERROR(
   IF(
      TODAY() - _xlfn.XLOOKUP(C3421, Historico_de_ventas!F:F, Historico_de_ventas!C:C, "") &lt;= 90,
      "activo",
      "inactivo"
   ),
   "Nuevo Cliente"
)</f>
        <v>Nuevo Cliente</v>
      </c>
    </row>
    <row r="3422" spans="1:7" ht="28.8" hidden="1" x14ac:dyDescent="0.3">
      <c r="A3422" s="13" t="s">
        <v>1441</v>
      </c>
      <c r="B3422" s="13" t="s">
        <v>6042</v>
      </c>
      <c r="C3422" s="13" t="s">
        <v>6041</v>
      </c>
      <c r="D3422" s="13" t="s">
        <v>10372</v>
      </c>
      <c r="E3422" s="13"/>
      <c r="F3422" s="13"/>
      <c r="G3422" t="str">
        <f ca="1">IFERROR(
   IF(
      TODAY() - _xlfn.XLOOKUP(C3422, Historico_de_ventas!F:F, Historico_de_ventas!C:C, "") &lt;= 90,
      "activo",
      "inactivo"
   ),
   "Nuevo Cliente"
)</f>
        <v>Nuevo Cliente</v>
      </c>
    </row>
    <row r="3423" spans="1:7" hidden="1" x14ac:dyDescent="0.3">
      <c r="A3423" s="13" t="s">
        <v>801</v>
      </c>
      <c r="B3423" s="13" t="s">
        <v>10960</v>
      </c>
      <c r="C3423" s="13" t="s">
        <v>6338</v>
      </c>
      <c r="D3423" s="13" t="s">
        <v>10372</v>
      </c>
      <c r="E3423" s="13"/>
      <c r="F3423" s="13"/>
      <c r="G3423" t="str">
        <f ca="1">IFERROR(
   IF(
      TODAY() - _xlfn.XLOOKUP(C3423, Historico_de_ventas!F:F, Historico_de_ventas!C:C, "") &lt;= 90,
      "activo",
      "inactivo"
   ),
   "Nuevo Cliente"
)</f>
        <v>Nuevo Cliente</v>
      </c>
    </row>
    <row r="3424" spans="1:7" hidden="1" x14ac:dyDescent="0.3">
      <c r="A3424" s="13"/>
      <c r="B3424" s="13" t="s">
        <v>10971</v>
      </c>
      <c r="C3424" s="13" t="s">
        <v>9009</v>
      </c>
      <c r="D3424" s="13" t="s">
        <v>10372</v>
      </c>
      <c r="E3424" s="13"/>
      <c r="F3424" s="13"/>
      <c r="G3424" t="str">
        <f ca="1">IFERROR(
   IF(
      TODAY() - _xlfn.XLOOKUP(C3424, Historico_de_ventas!F:F, Historico_de_ventas!C:C, "") &lt;= 90,
      "activo",
      "inactivo"
   ),
   "Nuevo Cliente"
)</f>
        <v>inactivo</v>
      </c>
    </row>
    <row r="3425" spans="1:7" hidden="1" x14ac:dyDescent="0.3">
      <c r="A3425" s="13" t="s">
        <v>336</v>
      </c>
      <c r="B3425" s="13" t="s">
        <v>10972</v>
      </c>
      <c r="C3425" s="13" t="s">
        <v>9010</v>
      </c>
      <c r="D3425" s="13" t="s">
        <v>10372</v>
      </c>
      <c r="E3425" s="13"/>
      <c r="F3425" s="13"/>
      <c r="G3425" t="str">
        <f ca="1">IFERROR(
   IF(
      TODAY() - _xlfn.XLOOKUP(C3425, Historico_de_ventas!F:F, Historico_de_ventas!C:C, "") &lt;= 90,
      "activo",
      "inactivo"
   ),
   "Nuevo Cliente"
)</f>
        <v>inactivo</v>
      </c>
    </row>
    <row r="3426" spans="1:7" hidden="1" x14ac:dyDescent="0.3">
      <c r="A3426" s="13" t="s">
        <v>928</v>
      </c>
      <c r="B3426" s="13" t="s">
        <v>2832</v>
      </c>
      <c r="C3426" s="13" t="s">
        <v>2831</v>
      </c>
      <c r="D3426" s="13" t="s">
        <v>10372</v>
      </c>
      <c r="E3426" s="13"/>
      <c r="F3426" s="13"/>
      <c r="G3426" t="str">
        <f ca="1">IFERROR(
   IF(
      TODAY() - _xlfn.XLOOKUP(C3426, Historico_de_ventas!F:F, Historico_de_ventas!C:C, "") &lt;= 90,
      "activo",
      "inactivo"
   ),
   "Nuevo Cliente"
)</f>
        <v>Nuevo Cliente</v>
      </c>
    </row>
    <row r="3427" spans="1:7" hidden="1" x14ac:dyDescent="0.3">
      <c r="A3427" s="13" t="s">
        <v>3049</v>
      </c>
      <c r="B3427" s="13" t="s">
        <v>10973</v>
      </c>
      <c r="C3427" s="13" t="s">
        <v>9011</v>
      </c>
      <c r="D3427" s="13" t="s">
        <v>10372</v>
      </c>
      <c r="E3427" s="13"/>
      <c r="F3427" s="13"/>
      <c r="G3427" t="str">
        <f ca="1">IFERROR(
   IF(
      TODAY() - _xlfn.XLOOKUP(C3427, Historico_de_ventas!F:F, Historico_de_ventas!C:C, "") &lt;= 90,
      "activo",
      "inactivo"
   ),
   "Nuevo Cliente"
)</f>
        <v>inactivo</v>
      </c>
    </row>
    <row r="3428" spans="1:7" hidden="1" x14ac:dyDescent="0.3">
      <c r="A3428" s="13" t="s">
        <v>49</v>
      </c>
      <c r="B3428" s="13" t="s">
        <v>3846</v>
      </c>
      <c r="C3428" s="13" t="s">
        <v>5719</v>
      </c>
      <c r="D3428" s="13" t="s">
        <v>10372</v>
      </c>
      <c r="E3428" s="13"/>
      <c r="F3428" s="13"/>
      <c r="G3428" t="str">
        <f ca="1">IFERROR(
   IF(
      TODAY() - _xlfn.XLOOKUP(C3428, Historico_de_ventas!F:F, Historico_de_ventas!C:C, "") &lt;= 90,
      "activo",
      "inactivo"
   ),
   "Nuevo Cliente"
)</f>
        <v>Nuevo Cliente</v>
      </c>
    </row>
    <row r="3429" spans="1:7" hidden="1" x14ac:dyDescent="0.3">
      <c r="A3429" s="13" t="s">
        <v>423</v>
      </c>
      <c r="B3429" s="13" t="s">
        <v>1438</v>
      </c>
      <c r="C3429" s="13" t="s">
        <v>4472</v>
      </c>
      <c r="D3429" s="13" t="s">
        <v>10372</v>
      </c>
      <c r="E3429" s="13"/>
      <c r="F3429" s="13"/>
      <c r="G3429" t="str">
        <f ca="1">IFERROR(
   IF(
      TODAY() - _xlfn.XLOOKUP(C3429, Historico_de_ventas!F:F, Historico_de_ventas!C:C, "") &lt;= 90,
      "activo",
      "inactivo"
   ),
   "Nuevo Cliente"
)</f>
        <v>Nuevo Cliente</v>
      </c>
    </row>
    <row r="3430" spans="1:7" ht="28.8" hidden="1" x14ac:dyDescent="0.3">
      <c r="A3430" s="13" t="s">
        <v>1276</v>
      </c>
      <c r="B3430" s="13" t="s">
        <v>10963</v>
      </c>
      <c r="C3430" s="13" t="s">
        <v>2415</v>
      </c>
      <c r="D3430" s="13" t="s">
        <v>10372</v>
      </c>
      <c r="E3430" s="13"/>
      <c r="F3430" s="13"/>
      <c r="G3430" t="str">
        <f ca="1">IFERROR(
   IF(
      TODAY() - _xlfn.XLOOKUP(C3430, Historico_de_ventas!F:F, Historico_de_ventas!C:C, "") &lt;= 90,
      "activo",
      "inactivo"
   ),
   "Nuevo Cliente"
)</f>
        <v>Nuevo Cliente</v>
      </c>
    </row>
    <row r="3431" spans="1:7" ht="28.8" hidden="1" x14ac:dyDescent="0.3">
      <c r="A3431" s="13" t="s">
        <v>49</v>
      </c>
      <c r="B3431" s="13"/>
      <c r="C3431" s="13" t="s">
        <v>9012</v>
      </c>
      <c r="D3431" s="13" t="s">
        <v>10372</v>
      </c>
      <c r="E3431" s="13"/>
      <c r="F3431" s="13"/>
      <c r="G3431" t="str">
        <f ca="1">IFERROR(
   IF(
      TODAY() - _xlfn.XLOOKUP(C3431, Historico_de_ventas!F:F, Historico_de_ventas!C:C, "") &lt;= 90,
      "activo",
      "inactivo"
   ),
   "Nuevo Cliente"
)</f>
        <v>Nuevo Cliente</v>
      </c>
    </row>
    <row r="3432" spans="1:7" ht="28.8" hidden="1" x14ac:dyDescent="0.3">
      <c r="A3432" s="13"/>
      <c r="B3432" s="13" t="s">
        <v>13846</v>
      </c>
      <c r="C3432" s="13" t="s">
        <v>13847</v>
      </c>
      <c r="D3432" s="13"/>
      <c r="E3432" s="13"/>
      <c r="F3432" s="13"/>
      <c r="G3432" t="str">
        <f ca="1">IFERROR(
   IF(
      TODAY() - _xlfn.XLOOKUP(C3432, Historico_de_ventas!F:F, Historico_de_ventas!C:C, "") &lt;= 90,
      "activo",
      "inactivo"
   ),
   "Nuevo Cliente"
)</f>
        <v>inactivo</v>
      </c>
    </row>
    <row r="3433" spans="1:7" hidden="1" x14ac:dyDescent="0.3">
      <c r="A3433" s="13" t="s">
        <v>87</v>
      </c>
      <c r="B3433" s="13" t="s">
        <v>10964</v>
      </c>
      <c r="C3433" s="13" t="s">
        <v>2162</v>
      </c>
      <c r="D3433" s="13" t="s">
        <v>10372</v>
      </c>
      <c r="E3433" s="13"/>
      <c r="F3433" s="13"/>
      <c r="G3433" t="str">
        <f ca="1">IFERROR(
   IF(
      TODAY() - _xlfn.XLOOKUP(C3433, Historico_de_ventas!F:F, Historico_de_ventas!C:C, "") &lt;= 90,
      "activo",
      "inactivo"
   ),
   "Nuevo Cliente"
)</f>
        <v>Nuevo Cliente</v>
      </c>
    </row>
    <row r="3434" spans="1:7" hidden="1" x14ac:dyDescent="0.3">
      <c r="A3434" s="13" t="s">
        <v>817</v>
      </c>
      <c r="B3434" s="13" t="s">
        <v>10974</v>
      </c>
      <c r="C3434" s="13" t="s">
        <v>9013</v>
      </c>
      <c r="D3434" s="13" t="s">
        <v>10372</v>
      </c>
      <c r="E3434" s="13"/>
      <c r="F3434" s="13"/>
      <c r="G3434" t="str">
        <f ca="1">IFERROR(
   IF(
      TODAY() - _xlfn.XLOOKUP(C3434, Historico_de_ventas!F:F, Historico_de_ventas!C:C, "") &lt;= 90,
      "activo",
      "inactivo"
   ),
   "Nuevo Cliente"
)</f>
        <v>Nuevo Cliente</v>
      </c>
    </row>
    <row r="3435" spans="1:7" ht="28.8" hidden="1" x14ac:dyDescent="0.3">
      <c r="A3435" s="13" t="s">
        <v>336</v>
      </c>
      <c r="B3435" s="13" t="s">
        <v>10975</v>
      </c>
      <c r="C3435" s="13" t="s">
        <v>9014</v>
      </c>
      <c r="D3435" s="13" t="s">
        <v>10372</v>
      </c>
      <c r="E3435" s="13"/>
      <c r="F3435" s="13"/>
      <c r="G3435" t="str">
        <f ca="1">IFERROR(
   IF(
      TODAY() - _xlfn.XLOOKUP(C3435, Historico_de_ventas!F:F, Historico_de_ventas!C:C, "") &lt;= 90,
      "activo",
      "inactivo"
   ),
   "Nuevo Cliente"
)</f>
        <v>Nuevo Cliente</v>
      </c>
    </row>
    <row r="3436" spans="1:7" ht="28.8" hidden="1" x14ac:dyDescent="0.3">
      <c r="A3436" s="13" t="s">
        <v>184</v>
      </c>
      <c r="B3436" s="13" t="s">
        <v>3927</v>
      </c>
      <c r="C3436" s="13" t="s">
        <v>1714</v>
      </c>
      <c r="D3436" s="13" t="s">
        <v>10372</v>
      </c>
      <c r="E3436" s="13"/>
      <c r="F3436" s="13"/>
      <c r="G3436" t="str">
        <f ca="1">IFERROR(
   IF(
      TODAY() - _xlfn.XLOOKUP(C3436, Historico_de_ventas!F:F, Historico_de_ventas!C:C, "") &lt;= 90,
      "activo",
      "inactivo"
   ),
   "Nuevo Cliente"
)</f>
        <v>inactivo</v>
      </c>
    </row>
    <row r="3437" spans="1:7" ht="28.8" hidden="1" x14ac:dyDescent="0.3">
      <c r="A3437" s="13" t="s">
        <v>3049</v>
      </c>
      <c r="B3437" s="13" t="s">
        <v>10976</v>
      </c>
      <c r="C3437" s="13" t="s">
        <v>9015</v>
      </c>
      <c r="D3437" s="13" t="s">
        <v>10372</v>
      </c>
      <c r="E3437" s="13"/>
      <c r="F3437" s="13"/>
      <c r="G3437" t="str">
        <f ca="1">IFERROR(
   IF(
      TODAY() - _xlfn.XLOOKUP(C3437, Historico_de_ventas!F:F, Historico_de_ventas!C:C, "") &lt;= 90,
      "activo",
      "inactivo"
   ),
   "Nuevo Cliente"
)</f>
        <v>Nuevo Cliente</v>
      </c>
    </row>
    <row r="3438" spans="1:7" hidden="1" x14ac:dyDescent="0.3">
      <c r="A3438" s="13" t="s">
        <v>938</v>
      </c>
      <c r="B3438" s="13" t="s">
        <v>10977</v>
      </c>
      <c r="C3438" s="13" t="s">
        <v>9016</v>
      </c>
      <c r="D3438" s="13" t="s">
        <v>10372</v>
      </c>
      <c r="E3438" s="13"/>
      <c r="F3438" s="13"/>
      <c r="G3438" t="str">
        <f ca="1">IFERROR(
   IF(
      TODAY() - _xlfn.XLOOKUP(C3438, Historico_de_ventas!F:F, Historico_de_ventas!C:C, "") &lt;= 90,
      "activo",
      "inactivo"
   ),
   "Nuevo Cliente"
)</f>
        <v>Nuevo Cliente</v>
      </c>
    </row>
    <row r="3439" spans="1:7" ht="28.8" x14ac:dyDescent="0.3">
      <c r="A3439" s="13"/>
      <c r="B3439" s="13" t="s">
        <v>13848</v>
      </c>
      <c r="C3439" s="13" t="s">
        <v>5259</v>
      </c>
      <c r="D3439" s="13" t="s">
        <v>10372</v>
      </c>
      <c r="E3439" s="13" t="s">
        <v>13130</v>
      </c>
      <c r="F3439" s="13"/>
      <c r="G3439" t="str">
        <f ca="1">IFERROR(
   IF(
      TODAY() - _xlfn.XLOOKUP(C3439, Historico_de_ventas!F:F, Historico_de_ventas!C:C, "") &lt;= 90,
      "activo",
      "inactivo"
   ),
   "Nuevo Cliente"
)</f>
        <v>inactivo</v>
      </c>
    </row>
    <row r="3440" spans="1:7" hidden="1" x14ac:dyDescent="0.3">
      <c r="A3440" s="13" t="s">
        <v>1449</v>
      </c>
      <c r="B3440" s="13" t="s">
        <v>768</v>
      </c>
      <c r="C3440" s="13" t="s">
        <v>1448</v>
      </c>
      <c r="D3440" s="13" t="s">
        <v>10372</v>
      </c>
      <c r="E3440" s="13"/>
      <c r="F3440" s="13"/>
      <c r="G3440" t="str">
        <f ca="1">IFERROR(
   IF(
      TODAY() - _xlfn.XLOOKUP(C3440, Historico_de_ventas!F:F, Historico_de_ventas!C:C, "") &lt;= 90,
      "activo",
      "inactivo"
   ),
   "Nuevo Cliente"
)</f>
        <v>Nuevo Cliente</v>
      </c>
    </row>
    <row r="3441" spans="1:7" ht="57.6" x14ac:dyDescent="0.3">
      <c r="A3441" s="13"/>
      <c r="B3441" s="13" t="s">
        <v>10978</v>
      </c>
      <c r="C3441" s="13" t="s">
        <v>9017</v>
      </c>
      <c r="D3441" s="13" t="s">
        <v>10372</v>
      </c>
      <c r="E3441" s="13" t="s">
        <v>13070</v>
      </c>
      <c r="F3441" s="13"/>
      <c r="G3441" t="str">
        <f ca="1">IFERROR(
   IF(
      TODAY() - _xlfn.XLOOKUP(C3441, Historico_de_ventas!F:F, Historico_de_ventas!C:C, "") &lt;= 90,
      "activo",
      "inactivo"
   ),
   "Nuevo Cliente"
)</f>
        <v>inactivo</v>
      </c>
    </row>
    <row r="3442" spans="1:7" ht="28.8" hidden="1" x14ac:dyDescent="0.3">
      <c r="A3442" s="13" t="s">
        <v>2103</v>
      </c>
      <c r="B3442" s="13" t="s">
        <v>2102</v>
      </c>
      <c r="C3442" s="13" t="s">
        <v>2101</v>
      </c>
      <c r="D3442" s="13" t="s">
        <v>10372</v>
      </c>
      <c r="E3442" s="13"/>
      <c r="F3442" s="13"/>
      <c r="G3442" t="str">
        <f ca="1">IFERROR(
   IF(
      TODAY() - _xlfn.XLOOKUP(C3442, Historico_de_ventas!F:F, Historico_de_ventas!C:C, "") &lt;= 90,
      "activo",
      "inactivo"
   ),
   "Nuevo Cliente"
)</f>
        <v>inactivo</v>
      </c>
    </row>
    <row r="3443" spans="1:7" ht="28.8" x14ac:dyDescent="0.3">
      <c r="A3443" s="13" t="s">
        <v>10316</v>
      </c>
      <c r="B3443" s="13" t="s">
        <v>10979</v>
      </c>
      <c r="C3443" s="13" t="s">
        <v>9018</v>
      </c>
      <c r="D3443" s="13" t="s">
        <v>10372</v>
      </c>
      <c r="E3443" s="13" t="s">
        <v>13079</v>
      </c>
      <c r="F3443" s="13" t="s">
        <v>13849</v>
      </c>
      <c r="G3443" t="str">
        <f ca="1">IFERROR(
   IF(
      TODAY() - _xlfn.XLOOKUP(C3443, Historico_de_ventas!F:F, Historico_de_ventas!C:C, "") &lt;= 90,
      "activo",
      "inactivo"
   ),
   "Nuevo Cliente"
)</f>
        <v>inactivo</v>
      </c>
    </row>
    <row r="3444" spans="1:7" ht="28.8" hidden="1" x14ac:dyDescent="0.3">
      <c r="A3444" s="13" t="s">
        <v>116</v>
      </c>
      <c r="B3444" s="13" t="s">
        <v>10980</v>
      </c>
      <c r="C3444" s="13" t="s">
        <v>9019</v>
      </c>
      <c r="D3444" s="13" t="s">
        <v>10372</v>
      </c>
      <c r="E3444" s="13"/>
      <c r="F3444" s="13"/>
      <c r="G3444" t="str">
        <f ca="1">IFERROR(
   IF(
      TODAY() - _xlfn.XLOOKUP(C3444, Historico_de_ventas!F:F, Historico_de_ventas!C:C, "") &lt;= 90,
      "activo",
      "inactivo"
   ),
   "Nuevo Cliente"
)</f>
        <v>Nuevo Cliente</v>
      </c>
    </row>
    <row r="3445" spans="1:7" hidden="1" x14ac:dyDescent="0.3">
      <c r="A3445" s="13"/>
      <c r="B3445" s="13" t="s">
        <v>1949</v>
      </c>
      <c r="C3445" s="13" t="s">
        <v>2100</v>
      </c>
      <c r="D3445" s="13" t="s">
        <v>10372</v>
      </c>
      <c r="E3445" s="13"/>
      <c r="F3445" s="13"/>
      <c r="G3445" t="str">
        <f ca="1">IFERROR(
   IF(
      TODAY() - _xlfn.XLOOKUP(C3445, Historico_de_ventas!F:F, Historico_de_ventas!C:C, "") &lt;= 90,
      "activo",
      "inactivo"
   ),
   "Nuevo Cliente"
)</f>
        <v>Nuevo Cliente</v>
      </c>
    </row>
    <row r="3446" spans="1:7" hidden="1" x14ac:dyDescent="0.3">
      <c r="A3446" s="13"/>
      <c r="B3446" s="13"/>
      <c r="C3446" s="13" t="s">
        <v>258</v>
      </c>
      <c r="D3446" s="13" t="s">
        <v>10372</v>
      </c>
      <c r="E3446" s="13"/>
      <c r="F3446" s="13"/>
      <c r="G3446" t="str">
        <f ca="1">IFERROR(
   IF(
      TODAY() - _xlfn.XLOOKUP(C3446, Historico_de_ventas!F:F, Historico_de_ventas!C:C, "") &lt;= 90,
      "activo",
      "inactivo"
   ),
   "Nuevo Cliente"
)</f>
        <v>Nuevo Cliente</v>
      </c>
    </row>
    <row r="3447" spans="1:7" hidden="1" x14ac:dyDescent="0.3">
      <c r="A3447" s="13"/>
      <c r="B3447" s="13" t="s">
        <v>10981</v>
      </c>
      <c r="C3447" s="13" t="s">
        <v>9020</v>
      </c>
      <c r="D3447" s="13" t="s">
        <v>10372</v>
      </c>
      <c r="E3447" s="13"/>
      <c r="F3447" s="13"/>
      <c r="G3447" t="str">
        <f ca="1">IFERROR(
   IF(
      TODAY() - _xlfn.XLOOKUP(C3447, Historico_de_ventas!F:F, Historico_de_ventas!C:C, "") &lt;= 90,
      "activo",
      "inactivo"
   ),
   "Nuevo Cliente"
)</f>
        <v>Nuevo Cliente</v>
      </c>
    </row>
    <row r="3448" spans="1:7" ht="28.8" hidden="1" x14ac:dyDescent="0.3">
      <c r="A3448" s="13"/>
      <c r="B3448" s="13"/>
      <c r="C3448" s="13" t="s">
        <v>5543</v>
      </c>
      <c r="D3448" s="13" t="s">
        <v>10372</v>
      </c>
      <c r="E3448" s="13"/>
      <c r="F3448" s="13"/>
      <c r="G3448" t="str">
        <f ca="1">IFERROR(
   IF(
      TODAY() - _xlfn.XLOOKUP(C3448, Historico_de_ventas!F:F, Historico_de_ventas!C:C, "") &lt;= 90,
      "activo",
      "inactivo"
   ),
   "Nuevo Cliente"
)</f>
        <v>Nuevo Cliente</v>
      </c>
    </row>
    <row r="3449" spans="1:7" ht="28.8" hidden="1" x14ac:dyDescent="0.3">
      <c r="A3449" s="13" t="s">
        <v>1369</v>
      </c>
      <c r="B3449" s="13" t="s">
        <v>7446</v>
      </c>
      <c r="C3449" s="13" t="s">
        <v>7445</v>
      </c>
      <c r="D3449" s="13" t="s">
        <v>10372</v>
      </c>
      <c r="E3449" s="13"/>
      <c r="F3449" s="13"/>
      <c r="G3449" t="str">
        <f ca="1">IFERROR(
   IF(
      TODAY() - _xlfn.XLOOKUP(C3449, Historico_de_ventas!F:F, Historico_de_ventas!C:C, "") &lt;= 90,
      "activo",
      "inactivo"
   ),
   "Nuevo Cliente"
)</f>
        <v>Nuevo Cliente</v>
      </c>
    </row>
    <row r="3450" spans="1:7" ht="28.8" hidden="1" x14ac:dyDescent="0.3">
      <c r="A3450" s="13"/>
      <c r="B3450" s="13" t="s">
        <v>13850</v>
      </c>
      <c r="C3450" s="13" t="s">
        <v>13851</v>
      </c>
      <c r="D3450" s="13" t="s">
        <v>10372</v>
      </c>
      <c r="E3450" s="13" t="s">
        <v>13541</v>
      </c>
      <c r="F3450" s="13"/>
      <c r="G3450" t="str">
        <f ca="1">IFERROR(
   IF(
      TODAY() - _xlfn.XLOOKUP(C3450, Historico_de_ventas!F:F, Historico_de_ventas!C:C, "") &lt;= 90,
      "activo",
      "inactivo"
   ),
   "Nuevo Cliente"
)</f>
        <v>inactivo</v>
      </c>
    </row>
    <row r="3451" spans="1:7" hidden="1" x14ac:dyDescent="0.3">
      <c r="A3451" s="13" t="s">
        <v>69</v>
      </c>
      <c r="B3451" s="13" t="s">
        <v>10982</v>
      </c>
      <c r="C3451" s="13" t="s">
        <v>6086</v>
      </c>
      <c r="D3451" s="13" t="s">
        <v>10372</v>
      </c>
      <c r="E3451" s="13"/>
      <c r="F3451" s="13"/>
      <c r="G3451" t="str">
        <f ca="1">IFERROR(
   IF(
      TODAY() - _xlfn.XLOOKUP(C3451, Historico_de_ventas!F:F, Historico_de_ventas!C:C, "") &lt;= 90,
      "activo",
      "inactivo"
   ),
   "Nuevo Cliente"
)</f>
        <v>Nuevo Cliente</v>
      </c>
    </row>
    <row r="3452" spans="1:7" ht="28.8" x14ac:dyDescent="0.3">
      <c r="A3452" s="13"/>
      <c r="B3452" s="13" t="s">
        <v>13852</v>
      </c>
      <c r="C3452" s="13" t="s">
        <v>12102</v>
      </c>
      <c r="D3452" s="13" t="s">
        <v>10372</v>
      </c>
      <c r="E3452" s="13" t="s">
        <v>13130</v>
      </c>
      <c r="F3452" s="13"/>
      <c r="G3452" t="str">
        <f ca="1">IFERROR(
   IF(
      TODAY() - _xlfn.XLOOKUP(C3452, Historico_de_ventas!F:F, Historico_de_ventas!C:C, "") &lt;= 90,
      "activo",
      "inactivo"
   ),
   "Nuevo Cliente"
)</f>
        <v>Nuevo Cliente</v>
      </c>
    </row>
    <row r="3453" spans="1:7" ht="28.8" hidden="1" x14ac:dyDescent="0.3">
      <c r="A3453" s="13"/>
      <c r="B3453" s="13" t="s">
        <v>1306</v>
      </c>
      <c r="C3453" s="13" t="s">
        <v>6797</v>
      </c>
      <c r="D3453" s="13" t="s">
        <v>10372</v>
      </c>
      <c r="E3453" s="13"/>
      <c r="F3453" s="13"/>
      <c r="G3453" t="str">
        <f ca="1">IFERROR(
   IF(
      TODAY() - _xlfn.XLOOKUP(C3453, Historico_de_ventas!F:F, Historico_de_ventas!C:C, "") &lt;= 90,
      "activo",
      "inactivo"
   ),
   "Nuevo Cliente"
)</f>
        <v>Nuevo Cliente</v>
      </c>
    </row>
    <row r="3454" spans="1:7" hidden="1" x14ac:dyDescent="0.3">
      <c r="A3454" s="13" t="s">
        <v>121</v>
      </c>
      <c r="B3454" s="13" t="s">
        <v>2742</v>
      </c>
      <c r="C3454" s="13" t="s">
        <v>2741</v>
      </c>
      <c r="D3454" s="13" t="s">
        <v>10372</v>
      </c>
      <c r="E3454" s="13"/>
      <c r="F3454" s="13"/>
      <c r="G3454" t="str">
        <f ca="1">IFERROR(
   IF(
      TODAY() - _xlfn.XLOOKUP(C3454, Historico_de_ventas!F:F, Historico_de_ventas!C:C, "") &lt;= 90,
      "activo",
      "inactivo"
   ),
   "Nuevo Cliente"
)</f>
        <v>Nuevo Cliente</v>
      </c>
    </row>
    <row r="3455" spans="1:7" ht="28.8" hidden="1" x14ac:dyDescent="0.3">
      <c r="A3455" s="13"/>
      <c r="B3455" s="13" t="s">
        <v>13853</v>
      </c>
      <c r="C3455" s="13" t="s">
        <v>13854</v>
      </c>
      <c r="D3455" s="13"/>
      <c r="E3455" s="13"/>
      <c r="F3455" s="13" t="s">
        <v>13855</v>
      </c>
      <c r="G3455" t="str">
        <f ca="1">IFERROR(
   IF(
      TODAY() - _xlfn.XLOOKUP(C3455, Historico_de_ventas!F:F, Historico_de_ventas!C:C, "") &lt;= 90,
      "activo",
      "inactivo"
   ),
   "Nuevo Cliente"
)</f>
        <v>inactivo</v>
      </c>
    </row>
    <row r="3456" spans="1:7" hidden="1" x14ac:dyDescent="0.3">
      <c r="A3456" s="13"/>
      <c r="B3456" s="13" t="s">
        <v>1755</v>
      </c>
      <c r="C3456" s="13" t="s">
        <v>6603</v>
      </c>
      <c r="D3456" s="13" t="s">
        <v>10372</v>
      </c>
      <c r="E3456" s="13"/>
      <c r="F3456" s="13"/>
      <c r="G3456" t="str">
        <f ca="1">IFERROR(
   IF(
      TODAY() - _xlfn.XLOOKUP(C3456, Historico_de_ventas!F:F, Historico_de_ventas!C:C, "") &lt;= 90,
      "activo",
      "inactivo"
   ),
   "Nuevo Cliente"
)</f>
        <v>Nuevo Cliente</v>
      </c>
    </row>
    <row r="3457" spans="1:7" hidden="1" x14ac:dyDescent="0.3">
      <c r="A3457" s="13"/>
      <c r="B3457" s="13" t="s">
        <v>10969</v>
      </c>
      <c r="C3457" s="13" t="s">
        <v>4304</v>
      </c>
      <c r="D3457" s="13" t="s">
        <v>10372</v>
      </c>
      <c r="E3457" s="13"/>
      <c r="F3457" s="13"/>
      <c r="G3457" t="str">
        <f ca="1">IFERROR(
   IF(
      TODAY() - _xlfn.XLOOKUP(C3457, Historico_de_ventas!F:F, Historico_de_ventas!C:C, "") &lt;= 90,
      "activo",
      "inactivo"
   ),
   "Nuevo Cliente"
)</f>
        <v>Nuevo Cliente</v>
      </c>
    </row>
    <row r="3458" spans="1:7" hidden="1" x14ac:dyDescent="0.3">
      <c r="A3458" s="13" t="s">
        <v>6</v>
      </c>
      <c r="B3458" s="13" t="s">
        <v>6035</v>
      </c>
      <c r="C3458" s="13" t="s">
        <v>6867</v>
      </c>
      <c r="D3458" s="13" t="s">
        <v>10372</v>
      </c>
      <c r="E3458" s="13"/>
      <c r="F3458" s="13"/>
      <c r="G3458" t="str">
        <f ca="1">IFERROR(
   IF(
      TODAY() - _xlfn.XLOOKUP(C3458, Historico_de_ventas!F:F, Historico_de_ventas!C:C, "") &lt;= 90,
      "activo",
      "inactivo"
   ),
   "Nuevo Cliente"
)</f>
        <v>Nuevo Cliente</v>
      </c>
    </row>
    <row r="3459" spans="1:7" ht="28.8" x14ac:dyDescent="0.3">
      <c r="A3459" s="13"/>
      <c r="B3459" s="13" t="s">
        <v>13856</v>
      </c>
      <c r="C3459" s="13" t="s">
        <v>13857</v>
      </c>
      <c r="D3459" s="13" t="s">
        <v>10372</v>
      </c>
      <c r="E3459" s="13" t="s">
        <v>13038</v>
      </c>
      <c r="F3459" s="13"/>
      <c r="G3459" t="str">
        <f ca="1">IFERROR(
   IF(
      TODAY() - _xlfn.XLOOKUP(C3459, Historico_de_ventas!F:F, Historico_de_ventas!C:C, "") &lt;= 90,
      "activo",
      "inactivo"
   ),
   "Nuevo Cliente"
)</f>
        <v>inactivo</v>
      </c>
    </row>
    <row r="3460" spans="1:7" hidden="1" x14ac:dyDescent="0.3">
      <c r="A3460" s="13" t="s">
        <v>423</v>
      </c>
      <c r="B3460" s="13" t="s">
        <v>10983</v>
      </c>
      <c r="C3460" s="13" t="s">
        <v>2461</v>
      </c>
      <c r="D3460" s="13" t="s">
        <v>10372</v>
      </c>
      <c r="E3460" s="13"/>
      <c r="F3460" s="13"/>
      <c r="G3460" t="str">
        <f ca="1">IFERROR(
   IF(
      TODAY() - _xlfn.XLOOKUP(C3460, Historico_de_ventas!F:F, Historico_de_ventas!C:C, "") &lt;= 90,
      "activo",
      "inactivo"
   ),
   "Nuevo Cliente"
)</f>
        <v>Nuevo Cliente</v>
      </c>
    </row>
    <row r="3461" spans="1:7" hidden="1" x14ac:dyDescent="0.3">
      <c r="A3461" s="13" t="s">
        <v>49</v>
      </c>
      <c r="B3461" s="13"/>
      <c r="C3461" s="13" t="s">
        <v>6207</v>
      </c>
      <c r="D3461" s="13" t="s">
        <v>10372</v>
      </c>
      <c r="E3461" s="13"/>
      <c r="F3461" s="13"/>
      <c r="G3461" t="str">
        <f ca="1">IFERROR(
   IF(
      TODAY() - _xlfn.XLOOKUP(C3461, Historico_de_ventas!F:F, Historico_de_ventas!C:C, "") &lt;= 90,
      "activo",
      "inactivo"
   ),
   "Nuevo Cliente"
)</f>
        <v>Nuevo Cliente</v>
      </c>
    </row>
    <row r="3462" spans="1:7" ht="28.8" hidden="1" x14ac:dyDescent="0.3">
      <c r="A3462" s="13" t="s">
        <v>2506</v>
      </c>
      <c r="B3462" s="13" t="s">
        <v>6871</v>
      </c>
      <c r="C3462" s="13" t="s">
        <v>6870</v>
      </c>
      <c r="D3462" s="13" t="s">
        <v>10372</v>
      </c>
      <c r="E3462" s="13"/>
      <c r="F3462" s="13"/>
      <c r="G3462" t="str">
        <f ca="1">IFERROR(
   IF(
      TODAY() - _xlfn.XLOOKUP(C3462, Historico_de_ventas!F:F, Historico_de_ventas!C:C, "") &lt;= 90,
      "activo",
      "inactivo"
   ),
   "Nuevo Cliente"
)</f>
        <v>Nuevo Cliente</v>
      </c>
    </row>
    <row r="3463" spans="1:7" hidden="1" x14ac:dyDescent="0.3">
      <c r="A3463" s="13" t="s">
        <v>49</v>
      </c>
      <c r="B3463" s="13" t="s">
        <v>780</v>
      </c>
      <c r="C3463" s="13" t="s">
        <v>779</v>
      </c>
      <c r="D3463" s="13" t="s">
        <v>10372</v>
      </c>
      <c r="E3463" s="13"/>
      <c r="F3463" s="13"/>
      <c r="G3463" t="str">
        <f ca="1">IFERROR(
   IF(
      TODAY() - _xlfn.XLOOKUP(C3463, Historico_de_ventas!F:F, Historico_de_ventas!C:C, "") &lt;= 90,
      "activo",
      "inactivo"
   ),
   "Nuevo Cliente"
)</f>
        <v>Nuevo Cliente</v>
      </c>
    </row>
    <row r="3464" spans="1:7" hidden="1" x14ac:dyDescent="0.3">
      <c r="A3464" s="13" t="s">
        <v>336</v>
      </c>
      <c r="B3464" s="13" t="s">
        <v>8027</v>
      </c>
      <c r="C3464" s="13" t="s">
        <v>3563</v>
      </c>
      <c r="D3464" s="13" t="s">
        <v>10372</v>
      </c>
      <c r="E3464" s="13"/>
      <c r="F3464" s="13"/>
      <c r="G3464" t="str">
        <f ca="1">IFERROR(
   IF(
      TODAY() - _xlfn.XLOOKUP(C3464, Historico_de_ventas!F:F, Historico_de_ventas!C:C, "") &lt;= 90,
      "activo",
      "inactivo"
   ),
   "Nuevo Cliente"
)</f>
        <v>Nuevo Cliente</v>
      </c>
    </row>
    <row r="3465" spans="1:7" hidden="1" x14ac:dyDescent="0.3">
      <c r="A3465" s="13" t="s">
        <v>2456</v>
      </c>
      <c r="B3465" s="13" t="s">
        <v>10984</v>
      </c>
      <c r="C3465" s="13" t="s">
        <v>9021</v>
      </c>
      <c r="D3465" s="13" t="s">
        <v>10372</v>
      </c>
      <c r="E3465" s="13"/>
      <c r="F3465" s="13"/>
      <c r="G3465" t="str">
        <f ca="1">IFERROR(
   IF(
      TODAY() - _xlfn.XLOOKUP(C3465, Historico_de_ventas!F:F, Historico_de_ventas!C:C, "") &lt;= 90,
      "activo",
      "inactivo"
   ),
   "Nuevo Cliente"
)</f>
        <v>Nuevo Cliente</v>
      </c>
    </row>
    <row r="3466" spans="1:7" ht="28.8" hidden="1" x14ac:dyDescent="0.3">
      <c r="A3466" s="13" t="s">
        <v>3912</v>
      </c>
      <c r="B3466" s="13" t="s">
        <v>4945</v>
      </c>
      <c r="C3466" s="13" t="s">
        <v>4944</v>
      </c>
      <c r="D3466" s="13" t="s">
        <v>10372</v>
      </c>
      <c r="E3466" s="13"/>
      <c r="F3466" s="13"/>
      <c r="G3466" t="str">
        <f ca="1">IFERROR(
   IF(
      TODAY() - _xlfn.XLOOKUP(C3466, Historico_de_ventas!F:F, Historico_de_ventas!C:C, "") &lt;= 90,
      "activo",
      "inactivo"
   ),
   "Nuevo Cliente"
)</f>
        <v>Nuevo Cliente</v>
      </c>
    </row>
    <row r="3467" spans="1:7" ht="28.8" hidden="1" x14ac:dyDescent="0.3">
      <c r="A3467" s="13" t="s">
        <v>1228</v>
      </c>
      <c r="B3467" s="13" t="s">
        <v>2635</v>
      </c>
      <c r="C3467" s="13" t="s">
        <v>830</v>
      </c>
      <c r="D3467" s="13" t="s">
        <v>10372</v>
      </c>
      <c r="E3467" s="13"/>
      <c r="F3467" s="13"/>
      <c r="G3467" t="str">
        <f ca="1">IFERROR(
   IF(
      TODAY() - _xlfn.XLOOKUP(C3467, Historico_de_ventas!F:F, Historico_de_ventas!C:C, "") &lt;= 90,
      "activo",
      "inactivo"
   ),
   "Nuevo Cliente"
)</f>
        <v>Nuevo Cliente</v>
      </c>
    </row>
    <row r="3468" spans="1:7" ht="28.8" hidden="1" x14ac:dyDescent="0.3">
      <c r="A3468" s="13" t="s">
        <v>3049</v>
      </c>
      <c r="B3468" s="13" t="s">
        <v>8026</v>
      </c>
      <c r="C3468" s="13" t="s">
        <v>8025</v>
      </c>
      <c r="D3468" s="13" t="s">
        <v>10372</v>
      </c>
      <c r="E3468" s="13"/>
      <c r="F3468" s="13"/>
      <c r="G3468" t="str">
        <f ca="1">IFERROR(
   IF(
      TODAY() - _xlfn.XLOOKUP(C3468, Historico_de_ventas!F:F, Historico_de_ventas!C:C, "") &lt;= 90,
      "activo",
      "inactivo"
   ),
   "Nuevo Cliente"
)</f>
        <v>Nuevo Cliente</v>
      </c>
    </row>
    <row r="3469" spans="1:7" ht="28.8" hidden="1" x14ac:dyDescent="0.3">
      <c r="A3469" s="13"/>
      <c r="B3469" s="13"/>
      <c r="C3469" s="13" t="s">
        <v>9022</v>
      </c>
      <c r="D3469" s="13"/>
      <c r="E3469" s="13"/>
      <c r="F3469" s="13"/>
      <c r="G3469" t="str">
        <f ca="1">IFERROR(
   IF(
      TODAY() - _xlfn.XLOOKUP(C3469, Historico_de_ventas!F:F, Historico_de_ventas!C:C, "") &lt;= 90,
      "activo",
      "inactivo"
   ),
   "Nuevo Cliente"
)</f>
        <v>inactivo</v>
      </c>
    </row>
    <row r="3470" spans="1:7" ht="28.8" hidden="1" x14ac:dyDescent="0.3">
      <c r="A3470" s="13"/>
      <c r="B3470" s="13" t="s">
        <v>13858</v>
      </c>
      <c r="C3470" s="13" t="s">
        <v>9022</v>
      </c>
      <c r="D3470" s="13" t="s">
        <v>10372</v>
      </c>
      <c r="E3470" s="13"/>
      <c r="F3470" s="13"/>
      <c r="G3470" t="str">
        <f ca="1">IFERROR(
   IF(
      TODAY() - _xlfn.XLOOKUP(C3470, Historico_de_ventas!F:F, Historico_de_ventas!C:C, "") &lt;= 90,
      "activo",
      "inactivo"
   ),
   "Nuevo Cliente"
)</f>
        <v>inactivo</v>
      </c>
    </row>
    <row r="3471" spans="1:7" hidden="1" x14ac:dyDescent="0.3">
      <c r="A3471" s="13"/>
      <c r="B3471" s="13"/>
      <c r="C3471" s="13" t="s">
        <v>13859</v>
      </c>
      <c r="D3471" s="13"/>
      <c r="E3471" s="13"/>
      <c r="F3471" s="13"/>
      <c r="G3471" t="str">
        <f ca="1">IFERROR(
   IF(
      TODAY() - _xlfn.XLOOKUP(C3471, Historico_de_ventas!F:F, Historico_de_ventas!C:C, "") &lt;= 90,
      "activo",
      "inactivo"
   ),
   "Nuevo Cliente"
)</f>
        <v>Nuevo Cliente</v>
      </c>
    </row>
    <row r="3472" spans="1:7" ht="28.8" hidden="1" x14ac:dyDescent="0.3">
      <c r="A3472" s="13" t="s">
        <v>79</v>
      </c>
      <c r="B3472" s="13" t="s">
        <v>6042</v>
      </c>
      <c r="C3472" s="13" t="s">
        <v>4272</v>
      </c>
      <c r="D3472" s="13" t="s">
        <v>10372</v>
      </c>
      <c r="E3472" s="13"/>
      <c r="F3472" s="13"/>
      <c r="G3472" t="str">
        <f ca="1">IFERROR(
   IF(
      TODAY() - _xlfn.XLOOKUP(C3472, Historico_de_ventas!F:F, Historico_de_ventas!C:C, "") &lt;= 90,
      "activo",
      "inactivo"
   ),
   "Nuevo Cliente"
)</f>
        <v>Nuevo Cliente</v>
      </c>
    </row>
    <row r="3473" spans="1:7" hidden="1" x14ac:dyDescent="0.3">
      <c r="A3473" s="13"/>
      <c r="B3473" s="13"/>
      <c r="C3473" s="13" t="s">
        <v>5586</v>
      </c>
      <c r="D3473" s="13" t="s">
        <v>10372</v>
      </c>
      <c r="E3473" s="13"/>
      <c r="F3473" s="13"/>
      <c r="G3473" t="str">
        <f ca="1">IFERROR(
   IF(
      TODAY() - _xlfn.XLOOKUP(C3473, Historico_de_ventas!F:F, Historico_de_ventas!C:C, "") &lt;= 90,
      "activo",
      "inactivo"
   ),
   "Nuevo Cliente"
)</f>
        <v>Nuevo Cliente</v>
      </c>
    </row>
    <row r="3474" spans="1:7" ht="28.8" hidden="1" x14ac:dyDescent="0.3">
      <c r="A3474" s="13" t="s">
        <v>401</v>
      </c>
      <c r="B3474" s="13" t="s">
        <v>8024</v>
      </c>
      <c r="C3474" s="13" t="s">
        <v>8023</v>
      </c>
      <c r="D3474" s="13" t="s">
        <v>10372</v>
      </c>
      <c r="E3474" s="13"/>
      <c r="F3474" s="13"/>
      <c r="G3474" t="str">
        <f ca="1">IFERROR(
   IF(
      TODAY() - _xlfn.XLOOKUP(C3474, Historico_de_ventas!F:F, Historico_de_ventas!C:C, "") &lt;= 90,
      "activo",
      "inactivo"
   ),
   "Nuevo Cliente"
)</f>
        <v>Nuevo Cliente</v>
      </c>
    </row>
    <row r="3475" spans="1:7" ht="28.8" hidden="1" x14ac:dyDescent="0.3">
      <c r="A3475" s="13" t="s">
        <v>56</v>
      </c>
      <c r="B3475" s="13" t="s">
        <v>6685</v>
      </c>
      <c r="C3475" s="13" t="s">
        <v>6684</v>
      </c>
      <c r="D3475" s="13" t="s">
        <v>10372</v>
      </c>
      <c r="E3475" s="13"/>
      <c r="F3475" s="13"/>
      <c r="G3475" t="str">
        <f ca="1">IFERROR(
   IF(
      TODAY() - _xlfn.XLOOKUP(C3475, Historico_de_ventas!F:F, Historico_de_ventas!C:C, "") &lt;= 90,
      "activo",
      "inactivo"
   ),
   "Nuevo Cliente"
)</f>
        <v>Nuevo Cliente</v>
      </c>
    </row>
    <row r="3476" spans="1:7" hidden="1" x14ac:dyDescent="0.3">
      <c r="A3476" s="13" t="s">
        <v>63</v>
      </c>
      <c r="B3476" s="13" t="s">
        <v>2832</v>
      </c>
      <c r="C3476" s="13" t="s">
        <v>2147</v>
      </c>
      <c r="D3476" s="13" t="s">
        <v>10372</v>
      </c>
      <c r="E3476" s="13"/>
      <c r="F3476" s="13"/>
      <c r="G3476" t="str">
        <f ca="1">IFERROR(
   IF(
      TODAY() - _xlfn.XLOOKUP(C3476, Historico_de_ventas!F:F, Historico_de_ventas!C:C, "") &lt;= 90,
      "activo",
      "inactivo"
   ),
   "Nuevo Cliente"
)</f>
        <v>Nuevo Cliente</v>
      </c>
    </row>
    <row r="3477" spans="1:7" hidden="1" x14ac:dyDescent="0.3">
      <c r="A3477" s="13"/>
      <c r="B3477" s="13"/>
      <c r="C3477" s="13" t="s">
        <v>9023</v>
      </c>
      <c r="D3477" s="13"/>
      <c r="E3477" s="13"/>
      <c r="F3477" s="13"/>
      <c r="G3477" t="str">
        <f ca="1">IFERROR(
   IF(
      TODAY() - _xlfn.XLOOKUP(C3477, Historico_de_ventas!F:F, Historico_de_ventas!C:C, "") &lt;= 90,
      "activo",
      "inactivo"
   ),
   "Nuevo Cliente"
)</f>
        <v>Nuevo Cliente</v>
      </c>
    </row>
    <row r="3478" spans="1:7" hidden="1" x14ac:dyDescent="0.3">
      <c r="A3478" s="13"/>
      <c r="B3478" s="13" t="s">
        <v>10973</v>
      </c>
      <c r="C3478" s="13" t="s">
        <v>9023</v>
      </c>
      <c r="D3478" s="13" t="s">
        <v>10372</v>
      </c>
      <c r="E3478" s="13"/>
      <c r="F3478" s="13"/>
      <c r="G3478" t="str">
        <f ca="1">IFERROR(
   IF(
      TODAY() - _xlfn.XLOOKUP(C3478, Historico_de_ventas!F:F, Historico_de_ventas!C:C, "") &lt;= 90,
      "activo",
      "inactivo"
   ),
   "Nuevo Cliente"
)</f>
        <v>Nuevo Cliente</v>
      </c>
    </row>
    <row r="3479" spans="1:7" hidden="1" x14ac:dyDescent="0.3">
      <c r="A3479" s="13" t="s">
        <v>387</v>
      </c>
      <c r="B3479" s="13" t="s">
        <v>3846</v>
      </c>
      <c r="C3479" s="13" t="s">
        <v>847</v>
      </c>
      <c r="D3479" s="13" t="s">
        <v>10372</v>
      </c>
      <c r="E3479" s="13"/>
      <c r="F3479" s="13"/>
      <c r="G3479" t="str">
        <f ca="1">IFERROR(
   IF(
      TODAY() - _xlfn.XLOOKUP(C3479, Historico_de_ventas!F:F, Historico_de_ventas!C:C, "") &lt;= 90,
      "activo",
      "inactivo"
   ),
   "Nuevo Cliente"
)</f>
        <v>inactivo</v>
      </c>
    </row>
    <row r="3480" spans="1:7" hidden="1" x14ac:dyDescent="0.3">
      <c r="A3480" s="13" t="s">
        <v>6</v>
      </c>
      <c r="B3480" s="13" t="s">
        <v>1438</v>
      </c>
      <c r="C3480" s="13" t="s">
        <v>5235</v>
      </c>
      <c r="D3480" s="13" t="s">
        <v>10372</v>
      </c>
      <c r="E3480" s="13"/>
      <c r="F3480" s="13"/>
      <c r="G3480" t="str">
        <f ca="1">IFERROR(
   IF(
      TODAY() - _xlfn.XLOOKUP(C3480, Historico_de_ventas!F:F, Historico_de_ventas!C:C, "") &lt;= 90,
      "activo",
      "inactivo"
   ),
   "Nuevo Cliente"
)</f>
        <v>Nuevo Cliente</v>
      </c>
    </row>
    <row r="3481" spans="1:7" ht="28.8" hidden="1" x14ac:dyDescent="0.3">
      <c r="A3481" s="13" t="s">
        <v>401</v>
      </c>
      <c r="B3481" s="13" t="s">
        <v>8022</v>
      </c>
      <c r="C3481" s="13" t="s">
        <v>8021</v>
      </c>
      <c r="D3481" s="13" t="s">
        <v>10372</v>
      </c>
      <c r="E3481" s="13"/>
      <c r="F3481" s="13"/>
      <c r="G3481" t="str">
        <f ca="1">IFERROR(
   IF(
      TODAY() - _xlfn.XLOOKUP(C3481, Historico_de_ventas!F:F, Historico_de_ventas!C:C, "") &lt;= 90,
      "activo",
      "inactivo"
   ),
   "Nuevo Cliente"
)</f>
        <v>Nuevo Cliente</v>
      </c>
    </row>
    <row r="3482" spans="1:7" ht="28.8" hidden="1" x14ac:dyDescent="0.3">
      <c r="A3482" s="13" t="s">
        <v>2219</v>
      </c>
      <c r="B3482" s="13" t="s">
        <v>8020</v>
      </c>
      <c r="C3482" s="13" t="s">
        <v>8019</v>
      </c>
      <c r="D3482" s="13" t="s">
        <v>10372</v>
      </c>
      <c r="E3482" s="13"/>
      <c r="F3482" s="13"/>
      <c r="G3482" t="str">
        <f ca="1">IFERROR(
   IF(
      TODAY() - _xlfn.XLOOKUP(C3482, Historico_de_ventas!F:F, Historico_de_ventas!C:C, "") &lt;= 90,
      "activo",
      "inactivo"
   ),
   "Nuevo Cliente"
)</f>
        <v>inactivo</v>
      </c>
    </row>
    <row r="3483" spans="1:7" hidden="1" x14ac:dyDescent="0.3">
      <c r="A3483" s="13" t="s">
        <v>6</v>
      </c>
      <c r="B3483" s="13"/>
      <c r="C3483" s="13" t="s">
        <v>6151</v>
      </c>
      <c r="D3483" s="13" t="s">
        <v>10372</v>
      </c>
      <c r="E3483" s="13"/>
      <c r="F3483" s="13"/>
      <c r="G3483" t="str">
        <f ca="1">IFERROR(
   IF(
      TODAY() - _xlfn.XLOOKUP(C3483, Historico_de_ventas!F:F, Historico_de_ventas!C:C, "") &lt;= 90,
      "activo",
      "inactivo"
   ),
   "Nuevo Cliente"
)</f>
        <v>Nuevo Cliente</v>
      </c>
    </row>
    <row r="3484" spans="1:7" ht="28.8" hidden="1" x14ac:dyDescent="0.3">
      <c r="A3484" s="13" t="s">
        <v>115</v>
      </c>
      <c r="B3484" s="13" t="s">
        <v>114</v>
      </c>
      <c r="C3484" s="13" t="s">
        <v>112</v>
      </c>
      <c r="D3484" s="13" t="s">
        <v>10372</v>
      </c>
      <c r="E3484" s="13"/>
      <c r="F3484" s="13"/>
      <c r="G3484" t="str">
        <f ca="1">IFERROR(
   IF(
      TODAY() - _xlfn.XLOOKUP(C3484, Historico_de_ventas!F:F, Historico_de_ventas!C:C, "") &lt;= 90,
      "activo",
      "inactivo"
   ),
   "Nuevo Cliente"
)</f>
        <v>Nuevo Cliente</v>
      </c>
    </row>
    <row r="3485" spans="1:7" hidden="1" x14ac:dyDescent="0.3">
      <c r="A3485" s="13" t="s">
        <v>49</v>
      </c>
      <c r="B3485" s="13" t="s">
        <v>2915</v>
      </c>
      <c r="C3485" s="13" t="s">
        <v>530</v>
      </c>
      <c r="D3485" s="13" t="s">
        <v>10372</v>
      </c>
      <c r="E3485" s="13"/>
      <c r="F3485" s="13"/>
      <c r="G3485" t="str">
        <f ca="1">IFERROR(
   IF(
      TODAY() - _xlfn.XLOOKUP(C3485, Historico_de_ventas!F:F, Historico_de_ventas!C:C, "") &lt;= 90,
      "activo",
      "inactivo"
   ),
   "Nuevo Cliente"
)</f>
        <v>Nuevo Cliente</v>
      </c>
    </row>
    <row r="3486" spans="1:7" ht="28.8" hidden="1" x14ac:dyDescent="0.3">
      <c r="A3486" s="13" t="s">
        <v>6</v>
      </c>
      <c r="B3486" s="13" t="s">
        <v>3927</v>
      </c>
      <c r="C3486" s="13" t="s">
        <v>2332</v>
      </c>
      <c r="D3486" s="13" t="s">
        <v>10372</v>
      </c>
      <c r="E3486" s="13"/>
      <c r="F3486" s="13"/>
      <c r="G3486" t="str">
        <f ca="1">IFERROR(
   IF(
      TODAY() - _xlfn.XLOOKUP(C3486, Historico_de_ventas!F:F, Historico_de_ventas!C:C, "") &lt;= 90,
      "activo",
      "inactivo"
   ),
   "Nuevo Cliente"
)</f>
        <v>Nuevo Cliente</v>
      </c>
    </row>
    <row r="3487" spans="1:7" ht="28.8" hidden="1" x14ac:dyDescent="0.3">
      <c r="A3487" s="13" t="s">
        <v>98</v>
      </c>
      <c r="B3487" s="13" t="s">
        <v>10985</v>
      </c>
      <c r="C3487" s="13" t="s">
        <v>9024</v>
      </c>
      <c r="D3487" s="13" t="s">
        <v>10372</v>
      </c>
      <c r="E3487" s="13"/>
      <c r="F3487" s="13"/>
      <c r="G3487" t="str">
        <f ca="1">IFERROR(
   IF(
      TODAY() - _xlfn.XLOOKUP(C3487, Historico_de_ventas!F:F, Historico_de_ventas!C:C, "") &lt;= 90,
      "activo",
      "inactivo"
   ),
   "Nuevo Cliente"
)</f>
        <v>Nuevo Cliente</v>
      </c>
    </row>
    <row r="3488" spans="1:7" ht="28.8" hidden="1" x14ac:dyDescent="0.3">
      <c r="A3488" s="13"/>
      <c r="B3488" s="13" t="s">
        <v>10986</v>
      </c>
      <c r="C3488" s="13" t="s">
        <v>9025</v>
      </c>
      <c r="D3488" s="13" t="s">
        <v>10372</v>
      </c>
      <c r="E3488" s="13"/>
      <c r="F3488" s="13"/>
      <c r="G3488" t="str">
        <f ca="1">IFERROR(
   IF(
      TODAY() - _xlfn.XLOOKUP(C3488, Historico_de_ventas!F:F, Historico_de_ventas!C:C, "") &lt;= 90,
      "activo",
      "inactivo"
   ),
   "Nuevo Cliente"
)</f>
        <v>Nuevo Cliente</v>
      </c>
    </row>
    <row r="3489" spans="1:7" ht="28.8" hidden="1" x14ac:dyDescent="0.3">
      <c r="A3489" s="13" t="s">
        <v>10317</v>
      </c>
      <c r="B3489" s="13" t="s">
        <v>10987</v>
      </c>
      <c r="C3489" s="13" t="s">
        <v>9026</v>
      </c>
      <c r="D3489" s="13" t="s">
        <v>10372</v>
      </c>
      <c r="E3489" s="13"/>
      <c r="F3489" s="13"/>
      <c r="G3489" t="str">
        <f ca="1">IFERROR(
   IF(
      TODAY() - _xlfn.XLOOKUP(C3489, Historico_de_ventas!F:F, Historico_de_ventas!C:C, "") &lt;= 90,
      "activo",
      "inactivo"
   ),
   "Nuevo Cliente"
)</f>
        <v>Nuevo Cliente</v>
      </c>
    </row>
    <row r="3490" spans="1:7" ht="28.8" hidden="1" x14ac:dyDescent="0.3">
      <c r="A3490" s="13" t="s">
        <v>802</v>
      </c>
      <c r="B3490" s="13" t="s">
        <v>10988</v>
      </c>
      <c r="C3490" s="13" t="s">
        <v>9027</v>
      </c>
      <c r="D3490" s="13" t="s">
        <v>10372</v>
      </c>
      <c r="E3490" s="13"/>
      <c r="F3490" s="13"/>
      <c r="G3490" t="str">
        <f ca="1">IFERROR(
   IF(
      TODAY() - _xlfn.XLOOKUP(C3490, Historico_de_ventas!F:F, Historico_de_ventas!C:C, "") &lt;= 90,
      "activo",
      "inactivo"
   ),
   "Nuevo Cliente"
)</f>
        <v>inactivo</v>
      </c>
    </row>
    <row r="3491" spans="1:7" ht="28.8" hidden="1" x14ac:dyDescent="0.3">
      <c r="A3491" s="13" t="s">
        <v>6</v>
      </c>
      <c r="B3491" s="13" t="s">
        <v>724</v>
      </c>
      <c r="C3491" s="13" t="s">
        <v>723</v>
      </c>
      <c r="D3491" s="13" t="s">
        <v>10372</v>
      </c>
      <c r="E3491" s="13"/>
      <c r="F3491" s="13"/>
      <c r="G3491" t="str">
        <f ca="1">IFERROR(
   IF(
      TODAY() - _xlfn.XLOOKUP(C3491, Historico_de_ventas!F:F, Historico_de_ventas!C:C, "") &lt;= 90,
      "activo",
      "inactivo"
   ),
   "Nuevo Cliente"
)</f>
        <v>Nuevo Cliente</v>
      </c>
    </row>
    <row r="3492" spans="1:7" ht="28.8" hidden="1" x14ac:dyDescent="0.3">
      <c r="A3492" s="13" t="s">
        <v>6</v>
      </c>
      <c r="B3492" s="13" t="s">
        <v>10980</v>
      </c>
      <c r="C3492" s="13" t="s">
        <v>4509</v>
      </c>
      <c r="D3492" s="13" t="s">
        <v>10372</v>
      </c>
      <c r="E3492" s="13"/>
      <c r="F3492" s="13"/>
      <c r="G3492" t="str">
        <f ca="1">IFERROR(
   IF(
      TODAY() - _xlfn.XLOOKUP(C3492, Historico_de_ventas!F:F, Historico_de_ventas!C:C, "") &lt;= 90,
      "activo",
      "inactivo"
   ),
   "Nuevo Cliente"
)</f>
        <v>Nuevo Cliente</v>
      </c>
    </row>
    <row r="3493" spans="1:7" hidden="1" x14ac:dyDescent="0.3">
      <c r="A3493" s="13"/>
      <c r="B3493" s="13"/>
      <c r="C3493" s="13" t="s">
        <v>6135</v>
      </c>
      <c r="D3493" s="13" t="s">
        <v>10372</v>
      </c>
      <c r="E3493" s="13"/>
      <c r="F3493" s="13"/>
      <c r="G3493" t="str">
        <f ca="1">IFERROR(
   IF(
      TODAY() - _xlfn.XLOOKUP(C3493, Historico_de_ventas!F:F, Historico_de_ventas!C:C, "") &lt;= 90,
      "activo",
      "inactivo"
   ),
   "Nuevo Cliente"
)</f>
        <v>Nuevo Cliente</v>
      </c>
    </row>
    <row r="3494" spans="1:7" ht="28.8" hidden="1" x14ac:dyDescent="0.3">
      <c r="A3494" s="13" t="s">
        <v>49</v>
      </c>
      <c r="B3494" s="13" t="s">
        <v>13860</v>
      </c>
      <c r="C3494" s="13" t="s">
        <v>477</v>
      </c>
      <c r="D3494" s="13" t="s">
        <v>10372</v>
      </c>
      <c r="E3494" s="13"/>
      <c r="F3494" s="13"/>
      <c r="G3494" t="str">
        <f ca="1">IFERROR(
   IF(
      TODAY() - _xlfn.XLOOKUP(C3494, Historico_de_ventas!F:F, Historico_de_ventas!C:C, "") &lt;= 90,
      "activo",
      "inactivo"
   ),
   "Nuevo Cliente"
)</f>
        <v>inactivo</v>
      </c>
    </row>
    <row r="3495" spans="1:7" ht="28.8" hidden="1" x14ac:dyDescent="0.3">
      <c r="A3495" s="13" t="s">
        <v>312</v>
      </c>
      <c r="B3495" s="13" t="s">
        <v>13861</v>
      </c>
      <c r="C3495" s="13" t="s">
        <v>13862</v>
      </c>
      <c r="D3495" s="13" t="s">
        <v>10372</v>
      </c>
      <c r="E3495" s="13" t="s">
        <v>13127</v>
      </c>
      <c r="F3495" s="13" t="s">
        <v>13863</v>
      </c>
      <c r="G3495" t="str">
        <f ca="1">IFERROR(
   IF(
      TODAY() - _xlfn.XLOOKUP(C3495, Historico_de_ventas!F:F, Historico_de_ventas!C:C, "") &lt;= 90,
      "activo",
      "inactivo"
   ),
   "Nuevo Cliente"
)</f>
        <v>inactivo</v>
      </c>
    </row>
    <row r="3496" spans="1:7" hidden="1" x14ac:dyDescent="0.3">
      <c r="A3496" s="13"/>
      <c r="B3496" s="13" t="s">
        <v>10981</v>
      </c>
      <c r="C3496" s="13" t="s">
        <v>4541</v>
      </c>
      <c r="D3496" s="13" t="s">
        <v>10372</v>
      </c>
      <c r="E3496" s="13"/>
      <c r="F3496" s="13"/>
      <c r="G3496" t="str">
        <f ca="1">IFERROR(
   IF(
      TODAY() - _xlfn.XLOOKUP(C3496, Historico_de_ventas!F:F, Historico_de_ventas!C:C, "") &lt;= 90,
      "activo",
      "inactivo"
   ),
   "Nuevo Cliente"
)</f>
        <v>Nuevo Cliente</v>
      </c>
    </row>
    <row r="3497" spans="1:7" hidden="1" x14ac:dyDescent="0.3">
      <c r="A3497" s="13" t="s">
        <v>801</v>
      </c>
      <c r="B3497" s="13" t="s">
        <v>2499</v>
      </c>
      <c r="C3497" s="13" t="s">
        <v>572</v>
      </c>
      <c r="D3497" s="13" t="s">
        <v>10372</v>
      </c>
      <c r="E3497" s="13"/>
      <c r="F3497" s="13"/>
      <c r="G3497" t="str">
        <f ca="1">IFERROR(
   IF(
      TODAY() - _xlfn.XLOOKUP(C3497, Historico_de_ventas!F:F, Historico_de_ventas!C:C, "") &lt;= 90,
      "activo",
      "inactivo"
   ),
   "Nuevo Cliente"
)</f>
        <v>Nuevo Cliente</v>
      </c>
    </row>
    <row r="3498" spans="1:7" ht="28.8" hidden="1" x14ac:dyDescent="0.3">
      <c r="A3498" s="13"/>
      <c r="B3498" s="13" t="s">
        <v>13864</v>
      </c>
      <c r="C3498" s="13" t="s">
        <v>13865</v>
      </c>
      <c r="D3498" s="13"/>
      <c r="E3498" s="13"/>
      <c r="F3498" s="13" t="s">
        <v>13866</v>
      </c>
      <c r="G3498" t="str">
        <f ca="1">IFERROR(
   IF(
      TODAY() - _xlfn.XLOOKUP(C3498, Historico_de_ventas!F:F, Historico_de_ventas!C:C, "") &lt;= 90,
      "activo",
      "inactivo"
   ),
   "Nuevo Cliente"
)</f>
        <v>inactivo</v>
      </c>
    </row>
    <row r="3499" spans="1:7" ht="28.8" hidden="1" x14ac:dyDescent="0.3">
      <c r="A3499" s="13" t="s">
        <v>87</v>
      </c>
      <c r="B3499" s="13" t="s">
        <v>3014</v>
      </c>
      <c r="C3499" s="13" t="s">
        <v>1018</v>
      </c>
      <c r="D3499" s="13" t="s">
        <v>10372</v>
      </c>
      <c r="E3499" s="13"/>
      <c r="F3499" s="13"/>
      <c r="G3499" t="str">
        <f ca="1">IFERROR(
   IF(
      TODAY() - _xlfn.XLOOKUP(C3499, Historico_de_ventas!F:F, Historico_de_ventas!C:C, "") &lt;= 90,
      "activo",
      "inactivo"
   ),
   "Nuevo Cliente"
)</f>
        <v>Nuevo Cliente</v>
      </c>
    </row>
    <row r="3500" spans="1:7" ht="28.8" hidden="1" x14ac:dyDescent="0.3">
      <c r="A3500" s="13" t="s">
        <v>69</v>
      </c>
      <c r="B3500" s="13" t="s">
        <v>10989</v>
      </c>
      <c r="C3500" s="13" t="s">
        <v>9028</v>
      </c>
      <c r="D3500" s="13" t="s">
        <v>10372</v>
      </c>
      <c r="E3500" s="13"/>
      <c r="F3500" s="13"/>
      <c r="G3500" t="str">
        <f ca="1">IFERROR(
   IF(
      TODAY() - _xlfn.XLOOKUP(C3500, Historico_de_ventas!F:F, Historico_de_ventas!C:C, "") &lt;= 90,
      "activo",
      "inactivo"
   ),
   "Nuevo Cliente"
)</f>
        <v>Nuevo Cliente</v>
      </c>
    </row>
    <row r="3501" spans="1:7" hidden="1" x14ac:dyDescent="0.3">
      <c r="A3501" s="13" t="s">
        <v>49</v>
      </c>
      <c r="B3501" s="13"/>
      <c r="C3501" s="13" t="s">
        <v>7290</v>
      </c>
      <c r="D3501" s="13" t="s">
        <v>10372</v>
      </c>
      <c r="E3501" s="13"/>
      <c r="F3501" s="13"/>
      <c r="G3501" t="str">
        <f ca="1">IFERROR(
   IF(
      TODAY() - _xlfn.XLOOKUP(C3501, Historico_de_ventas!F:F, Historico_de_ventas!C:C, "") &lt;= 90,
      "activo",
      "inactivo"
   ),
   "Nuevo Cliente"
)</f>
        <v>Nuevo Cliente</v>
      </c>
    </row>
    <row r="3502" spans="1:7" hidden="1" x14ac:dyDescent="0.3">
      <c r="A3502" s="13" t="s">
        <v>49</v>
      </c>
      <c r="B3502" s="13" t="s">
        <v>10990</v>
      </c>
      <c r="C3502" s="13" t="s">
        <v>3785</v>
      </c>
      <c r="D3502" s="13" t="s">
        <v>10372</v>
      </c>
      <c r="E3502" s="13"/>
      <c r="F3502" s="13"/>
      <c r="G3502" t="str">
        <f ca="1">IFERROR(
   IF(
      TODAY() - _xlfn.XLOOKUP(C3502, Historico_de_ventas!F:F, Historico_de_ventas!C:C, "") &lt;= 90,
      "activo",
      "inactivo"
   ),
   "Nuevo Cliente"
)</f>
        <v>Nuevo Cliente</v>
      </c>
    </row>
    <row r="3503" spans="1:7" hidden="1" x14ac:dyDescent="0.3">
      <c r="A3503" s="13"/>
      <c r="B3503" s="13"/>
      <c r="C3503" s="13" t="s">
        <v>9029</v>
      </c>
      <c r="D3503" s="13"/>
      <c r="E3503" s="13"/>
      <c r="F3503" s="13"/>
      <c r="G3503" t="str">
        <f ca="1">IFERROR(
   IF(
      TODAY() - _xlfn.XLOOKUP(C3503, Historico_de_ventas!F:F, Historico_de_ventas!C:C, "") &lt;= 90,
      "activo",
      "inactivo"
   ),
   "Nuevo Cliente"
)</f>
        <v>Nuevo Cliente</v>
      </c>
    </row>
    <row r="3504" spans="1:7" ht="28.8" x14ac:dyDescent="0.3">
      <c r="A3504" s="13" t="s">
        <v>13867</v>
      </c>
      <c r="B3504" s="13" t="s">
        <v>13868</v>
      </c>
      <c r="C3504" s="13" t="s">
        <v>9030</v>
      </c>
      <c r="D3504" s="13" t="s">
        <v>10372</v>
      </c>
      <c r="E3504" s="13" t="s">
        <v>13079</v>
      </c>
      <c r="F3504" s="13"/>
      <c r="G3504" t="str">
        <f ca="1">IFERROR(
   IF(
      TODAY() - _xlfn.XLOOKUP(C3504, Historico_de_ventas!F:F, Historico_de_ventas!C:C, "") &lt;= 90,
      "activo",
      "inactivo"
   ),
   "Nuevo Cliente"
)</f>
        <v>inactivo</v>
      </c>
    </row>
    <row r="3505" spans="1:7" hidden="1" x14ac:dyDescent="0.3">
      <c r="A3505" s="13"/>
      <c r="B3505" s="13"/>
      <c r="C3505" s="13" t="s">
        <v>5299</v>
      </c>
      <c r="D3505" s="13" t="s">
        <v>10372</v>
      </c>
      <c r="E3505" s="13"/>
      <c r="F3505" s="13"/>
      <c r="G3505" t="str">
        <f ca="1">IFERROR(
   IF(
      TODAY() - _xlfn.XLOOKUP(C3505, Historico_de_ventas!F:F, Historico_de_ventas!C:C, "") &lt;= 90,
      "activo",
      "inactivo"
   ),
   "Nuevo Cliente"
)</f>
        <v>Nuevo Cliente</v>
      </c>
    </row>
    <row r="3506" spans="1:7" ht="28.8" hidden="1" x14ac:dyDescent="0.3">
      <c r="A3506" s="13"/>
      <c r="B3506" s="13" t="s">
        <v>13869</v>
      </c>
      <c r="C3506" s="13" t="s">
        <v>13870</v>
      </c>
      <c r="D3506" s="13"/>
      <c r="E3506" s="13"/>
      <c r="F3506" s="13" t="s">
        <v>13871</v>
      </c>
      <c r="G3506" t="str">
        <f ca="1">IFERROR(
   IF(
      TODAY() - _xlfn.XLOOKUP(C3506, Historico_de_ventas!F:F, Historico_de_ventas!C:C, "") &lt;= 90,
      "activo",
      "inactivo"
   ),
   "Nuevo Cliente"
)</f>
        <v>Nuevo Cliente</v>
      </c>
    </row>
    <row r="3507" spans="1:7" hidden="1" x14ac:dyDescent="0.3">
      <c r="A3507" s="13" t="s">
        <v>4487</v>
      </c>
      <c r="B3507" s="13" t="s">
        <v>4486</v>
      </c>
      <c r="C3507" s="13" t="s">
        <v>4485</v>
      </c>
      <c r="D3507" s="13" t="s">
        <v>10372</v>
      </c>
      <c r="E3507" s="13"/>
      <c r="F3507" s="13"/>
      <c r="G3507" t="str">
        <f ca="1">IFERROR(
   IF(
      TODAY() - _xlfn.XLOOKUP(C3507, Historico_de_ventas!F:F, Historico_de_ventas!C:C, "") &lt;= 90,
      "activo",
      "inactivo"
   ),
   "Nuevo Cliente"
)</f>
        <v>Nuevo Cliente</v>
      </c>
    </row>
    <row r="3508" spans="1:7" ht="28.8" hidden="1" x14ac:dyDescent="0.3">
      <c r="A3508" s="13" t="s">
        <v>217</v>
      </c>
      <c r="B3508" s="13"/>
      <c r="C3508" s="13" t="s">
        <v>5251</v>
      </c>
      <c r="D3508" s="13" t="s">
        <v>10372</v>
      </c>
      <c r="E3508" s="13"/>
      <c r="F3508" s="13"/>
      <c r="G3508" t="str">
        <f ca="1">IFERROR(
   IF(
      TODAY() - _xlfn.XLOOKUP(C3508, Historico_de_ventas!F:F, Historico_de_ventas!C:C, "") &lt;= 90,
      "activo",
      "inactivo"
   ),
   "Nuevo Cliente"
)</f>
        <v>Nuevo Cliente</v>
      </c>
    </row>
    <row r="3509" spans="1:7" hidden="1" x14ac:dyDescent="0.3">
      <c r="A3509" s="13" t="s">
        <v>327</v>
      </c>
      <c r="B3509" s="13"/>
      <c r="C3509" s="13" t="s">
        <v>9031</v>
      </c>
      <c r="D3509" s="13" t="s">
        <v>10372</v>
      </c>
      <c r="E3509" s="13"/>
      <c r="F3509" s="13"/>
      <c r="G3509" t="str">
        <f ca="1">IFERROR(
   IF(
      TODAY() - _xlfn.XLOOKUP(C3509, Historico_de_ventas!F:F, Historico_de_ventas!C:C, "") &lt;= 90,
      "activo",
      "inactivo"
   ),
   "Nuevo Cliente"
)</f>
        <v>inactivo</v>
      </c>
    </row>
    <row r="3510" spans="1:7" ht="28.8" hidden="1" x14ac:dyDescent="0.3">
      <c r="A3510" s="13" t="s">
        <v>327</v>
      </c>
      <c r="B3510" s="13" t="s">
        <v>10991</v>
      </c>
      <c r="C3510" s="13" t="s">
        <v>9032</v>
      </c>
      <c r="D3510" s="13" t="s">
        <v>10372</v>
      </c>
      <c r="E3510" s="13"/>
      <c r="F3510" s="13"/>
      <c r="G3510" t="str">
        <f ca="1">IFERROR(
   IF(
      TODAY() - _xlfn.XLOOKUP(C3510, Historico_de_ventas!F:F, Historico_de_ventas!C:C, "") &lt;= 90,
      "activo",
      "inactivo"
   ),
   "Nuevo Cliente"
)</f>
        <v>Nuevo Cliente</v>
      </c>
    </row>
    <row r="3511" spans="1:7" ht="28.8" hidden="1" x14ac:dyDescent="0.3">
      <c r="A3511" s="13"/>
      <c r="B3511" s="13" t="s">
        <v>13872</v>
      </c>
      <c r="C3511" s="13" t="s">
        <v>9033</v>
      </c>
      <c r="D3511" s="13" t="s">
        <v>10372</v>
      </c>
      <c r="E3511" s="13" t="s">
        <v>13127</v>
      </c>
      <c r="F3511" s="13" t="s">
        <v>13873</v>
      </c>
      <c r="G3511" t="str">
        <f ca="1">IFERROR(
   IF(
      TODAY() - _xlfn.XLOOKUP(C3511, Historico_de_ventas!F:F, Historico_de_ventas!C:C, "") &lt;= 90,
      "activo",
      "inactivo"
   ),
   "Nuevo Cliente"
)</f>
        <v>Nuevo Cliente</v>
      </c>
    </row>
    <row r="3512" spans="1:7" ht="28.8" hidden="1" x14ac:dyDescent="0.3">
      <c r="A3512" s="13" t="s">
        <v>814</v>
      </c>
      <c r="B3512" s="13" t="s">
        <v>4796</v>
      </c>
      <c r="C3512" s="13" t="s">
        <v>4795</v>
      </c>
      <c r="D3512" s="13" t="s">
        <v>10372</v>
      </c>
      <c r="E3512" s="13"/>
      <c r="F3512" s="13"/>
      <c r="G3512" t="str">
        <f ca="1">IFERROR(
   IF(
      TODAY() - _xlfn.XLOOKUP(C3512, Historico_de_ventas!F:F, Historico_de_ventas!C:C, "") &lt;= 90,
      "activo",
      "inactivo"
   ),
   "Nuevo Cliente"
)</f>
        <v>inactivo</v>
      </c>
    </row>
    <row r="3513" spans="1:7" hidden="1" x14ac:dyDescent="0.3">
      <c r="A3513" s="13"/>
      <c r="B3513" s="13"/>
      <c r="C3513" s="13" t="s">
        <v>13874</v>
      </c>
      <c r="D3513" s="13"/>
      <c r="E3513" s="13"/>
      <c r="F3513" s="13"/>
      <c r="G3513" t="str">
        <f ca="1">IFERROR(
   IF(
      TODAY() - _xlfn.XLOOKUP(C3513, Historico_de_ventas!F:F, Historico_de_ventas!C:C, "") &lt;= 90,
      "activo",
      "inactivo"
   ),
   "Nuevo Cliente"
)</f>
        <v>inactivo</v>
      </c>
    </row>
    <row r="3514" spans="1:7" hidden="1" x14ac:dyDescent="0.3">
      <c r="A3514" s="13" t="s">
        <v>49</v>
      </c>
      <c r="B3514" s="13" t="s">
        <v>7167</v>
      </c>
      <c r="C3514" s="13" t="s">
        <v>7166</v>
      </c>
      <c r="D3514" s="13" t="s">
        <v>10372</v>
      </c>
      <c r="E3514" s="13"/>
      <c r="F3514" s="13"/>
      <c r="G3514" t="str">
        <f ca="1">IFERROR(
   IF(
      TODAY() - _xlfn.XLOOKUP(C3514, Historico_de_ventas!F:F, Historico_de_ventas!C:C, "") &lt;= 90,
      "activo",
      "inactivo"
   ),
   "Nuevo Cliente"
)</f>
        <v>Nuevo Cliente</v>
      </c>
    </row>
    <row r="3515" spans="1:7" ht="28.8" hidden="1" x14ac:dyDescent="0.3">
      <c r="A3515" s="13" t="s">
        <v>2042</v>
      </c>
      <c r="B3515" s="13" t="s">
        <v>2684</v>
      </c>
      <c r="C3515" s="13" t="s">
        <v>2683</v>
      </c>
      <c r="D3515" s="13" t="s">
        <v>10372</v>
      </c>
      <c r="E3515" s="13"/>
      <c r="F3515" s="13"/>
      <c r="G3515" t="str">
        <f ca="1">IFERROR(
   IF(
      TODAY() - _xlfn.XLOOKUP(C3515, Historico_de_ventas!F:F, Historico_de_ventas!C:C, "") &lt;= 90,
      "activo",
      "inactivo"
   ),
   "Nuevo Cliente"
)</f>
        <v>Nuevo Cliente</v>
      </c>
    </row>
    <row r="3516" spans="1:7" ht="28.8" hidden="1" x14ac:dyDescent="0.3">
      <c r="A3516" s="13"/>
      <c r="B3516" s="13" t="s">
        <v>13875</v>
      </c>
      <c r="C3516" s="13" t="s">
        <v>13876</v>
      </c>
      <c r="D3516" s="13" t="s">
        <v>10372</v>
      </c>
      <c r="E3516" s="13" t="s">
        <v>13130</v>
      </c>
      <c r="F3516" s="13"/>
      <c r="G3516" t="str">
        <f ca="1">IFERROR(
   IF(
      TODAY() - _xlfn.XLOOKUP(C3516, Historico_de_ventas!F:F, Historico_de_ventas!C:C, "") &lt;= 90,
      "activo",
      "inactivo"
   ),
   "Nuevo Cliente"
)</f>
        <v>inactivo</v>
      </c>
    </row>
    <row r="3517" spans="1:7" ht="28.8" hidden="1" x14ac:dyDescent="0.3">
      <c r="A3517" s="13" t="s">
        <v>49</v>
      </c>
      <c r="B3517" s="13" t="s">
        <v>3185</v>
      </c>
      <c r="C3517" s="13" t="s">
        <v>3184</v>
      </c>
      <c r="D3517" s="13" t="s">
        <v>10372</v>
      </c>
      <c r="E3517" s="13"/>
      <c r="F3517" s="13"/>
      <c r="G3517" t="str">
        <f ca="1">IFERROR(
   IF(
      TODAY() - _xlfn.XLOOKUP(C3517, Historico_de_ventas!F:F, Historico_de_ventas!C:C, "") &lt;= 90,
      "activo",
      "inactivo"
   ),
   "Nuevo Cliente"
)</f>
        <v>Nuevo Cliente</v>
      </c>
    </row>
    <row r="3518" spans="1:7" ht="28.8" hidden="1" x14ac:dyDescent="0.3">
      <c r="A3518" s="13" t="s">
        <v>6</v>
      </c>
      <c r="B3518" s="13" t="s">
        <v>2635</v>
      </c>
      <c r="C3518" s="13" t="s">
        <v>930</v>
      </c>
      <c r="D3518" s="13" t="s">
        <v>10372</v>
      </c>
      <c r="E3518" s="13"/>
      <c r="F3518" s="13"/>
      <c r="G3518" t="str">
        <f ca="1">IFERROR(
   IF(
      TODAY() - _xlfn.XLOOKUP(C3518, Historico_de_ventas!F:F, Historico_de_ventas!C:C, "") &lt;= 90,
      "activo",
      "inactivo"
   ),
   "Nuevo Cliente"
)</f>
        <v>Nuevo Cliente</v>
      </c>
    </row>
    <row r="3519" spans="1:7" ht="28.8" hidden="1" x14ac:dyDescent="0.3">
      <c r="A3519" s="13"/>
      <c r="B3519" s="13" t="s">
        <v>8026</v>
      </c>
      <c r="C3519" s="13" t="s">
        <v>528</v>
      </c>
      <c r="D3519" s="13" t="s">
        <v>10372</v>
      </c>
      <c r="E3519" s="13"/>
      <c r="F3519" s="13"/>
      <c r="G3519" t="str">
        <f ca="1">IFERROR(
   IF(
      TODAY() - _xlfn.XLOOKUP(C3519, Historico_de_ventas!F:F, Historico_de_ventas!C:C, "") &lt;= 90,
      "activo",
      "inactivo"
   ),
   "Nuevo Cliente"
)</f>
        <v>Nuevo Cliente</v>
      </c>
    </row>
    <row r="3520" spans="1:7" hidden="1" x14ac:dyDescent="0.3">
      <c r="A3520" s="13" t="s">
        <v>6</v>
      </c>
      <c r="B3520" s="13"/>
      <c r="C3520" s="13" t="s">
        <v>4747</v>
      </c>
      <c r="D3520" s="13" t="s">
        <v>10372</v>
      </c>
      <c r="E3520" s="13"/>
      <c r="F3520" s="13"/>
      <c r="G3520" t="str">
        <f ca="1">IFERROR(
   IF(
      TODAY() - _xlfn.XLOOKUP(C3520, Historico_de_ventas!F:F, Historico_de_ventas!C:C, "") &lt;= 90,
      "activo",
      "inactivo"
   ),
   "Nuevo Cliente"
)</f>
        <v>Nuevo Cliente</v>
      </c>
    </row>
    <row r="3521" spans="1:7" hidden="1" x14ac:dyDescent="0.3">
      <c r="A3521" s="13"/>
      <c r="B3521" s="13" t="s">
        <v>13877</v>
      </c>
      <c r="C3521" s="13" t="s">
        <v>11950</v>
      </c>
      <c r="D3521" s="13" t="s">
        <v>10372</v>
      </c>
      <c r="E3521" s="13"/>
      <c r="F3521" s="13"/>
      <c r="G3521" t="str">
        <f ca="1">IFERROR(
   IF(
      TODAY() - _xlfn.XLOOKUP(C3521, Historico_de_ventas!F:F, Historico_de_ventas!C:C, "") &lt;= 90,
      "activo",
      "inactivo"
   ),
   "Nuevo Cliente"
)</f>
        <v>Nuevo Cliente</v>
      </c>
    </row>
    <row r="3522" spans="1:7" ht="43.2" hidden="1" x14ac:dyDescent="0.3">
      <c r="A3522" s="13" t="s">
        <v>106</v>
      </c>
      <c r="B3522" s="13" t="s">
        <v>86</v>
      </c>
      <c r="C3522" s="13" t="s">
        <v>6238</v>
      </c>
      <c r="D3522" s="13" t="s">
        <v>10372</v>
      </c>
      <c r="E3522" s="13"/>
      <c r="F3522" s="13"/>
      <c r="G3522" t="str">
        <f ca="1">IFERROR(
   IF(
      TODAY() - _xlfn.XLOOKUP(C3522, Historico_de_ventas!F:F, Historico_de_ventas!C:C, "") &lt;= 90,
      "activo",
      "inactivo"
   ),
   "Nuevo Cliente"
)</f>
        <v>Nuevo Cliente</v>
      </c>
    </row>
    <row r="3523" spans="1:7" ht="28.8" hidden="1" x14ac:dyDescent="0.3">
      <c r="A3523" s="13" t="s">
        <v>6</v>
      </c>
      <c r="B3523" s="13" t="s">
        <v>8024</v>
      </c>
      <c r="C3523" s="13" t="s">
        <v>4997</v>
      </c>
      <c r="D3523" s="13" t="s">
        <v>10372</v>
      </c>
      <c r="E3523" s="13"/>
      <c r="F3523" s="13"/>
      <c r="G3523" t="str">
        <f ca="1">IFERROR(
   IF(
      TODAY() - _xlfn.XLOOKUP(C3523, Historico_de_ventas!F:F, Historico_de_ventas!C:C, "") &lt;= 90,
      "activo",
      "inactivo"
   ),
   "Nuevo Cliente"
)</f>
        <v>Nuevo Cliente</v>
      </c>
    </row>
    <row r="3524" spans="1:7" hidden="1" x14ac:dyDescent="0.3">
      <c r="A3524" s="13" t="s">
        <v>87</v>
      </c>
      <c r="B3524" s="13" t="s">
        <v>10992</v>
      </c>
      <c r="C3524" s="13" t="s">
        <v>9034</v>
      </c>
      <c r="D3524" s="13" t="s">
        <v>10372</v>
      </c>
      <c r="E3524" s="13"/>
      <c r="F3524" s="13"/>
      <c r="G3524" t="str">
        <f ca="1">IFERROR(
   IF(
      TODAY() - _xlfn.XLOOKUP(C3524, Historico_de_ventas!F:F, Historico_de_ventas!C:C, "") &lt;= 90,
      "activo",
      "inactivo"
   ),
   "Nuevo Cliente"
)</f>
        <v>inactivo</v>
      </c>
    </row>
    <row r="3525" spans="1:7" ht="28.8" hidden="1" x14ac:dyDescent="0.3">
      <c r="A3525" s="13" t="s">
        <v>5</v>
      </c>
      <c r="B3525" s="13" t="s">
        <v>4041</v>
      </c>
      <c r="C3525" s="13" t="s">
        <v>4040</v>
      </c>
      <c r="D3525" s="13" t="s">
        <v>10372</v>
      </c>
      <c r="E3525" s="13"/>
      <c r="F3525" s="13"/>
      <c r="G3525" t="str">
        <f ca="1">IFERROR(
   IF(
      TODAY() - _xlfn.XLOOKUP(C3525, Historico_de_ventas!F:F, Historico_de_ventas!C:C, "") &lt;= 90,
      "activo",
      "inactivo"
   ),
   "Nuevo Cliente"
)</f>
        <v>inactivo</v>
      </c>
    </row>
    <row r="3526" spans="1:7" ht="28.8" hidden="1" x14ac:dyDescent="0.3">
      <c r="A3526" s="13" t="s">
        <v>351</v>
      </c>
      <c r="B3526" s="13" t="s">
        <v>10993</v>
      </c>
      <c r="C3526" s="13" t="s">
        <v>6465</v>
      </c>
      <c r="D3526" s="13" t="s">
        <v>10372</v>
      </c>
      <c r="E3526" s="13"/>
      <c r="F3526" s="13"/>
      <c r="G3526" t="str">
        <f ca="1">IFERROR(
   IF(
      TODAY() - _xlfn.XLOOKUP(C3526, Historico_de_ventas!F:F, Historico_de_ventas!C:C, "") &lt;= 90,
      "activo",
      "inactivo"
   ),
   "Nuevo Cliente"
)</f>
        <v>Nuevo Cliente</v>
      </c>
    </row>
    <row r="3527" spans="1:7" hidden="1" x14ac:dyDescent="0.3">
      <c r="A3527" s="13" t="s">
        <v>121</v>
      </c>
      <c r="B3527" s="13" t="s">
        <v>8018</v>
      </c>
      <c r="C3527" s="13" t="s">
        <v>8017</v>
      </c>
      <c r="D3527" s="13" t="s">
        <v>10372</v>
      </c>
      <c r="E3527" s="13"/>
      <c r="F3527" s="13"/>
      <c r="G3527" t="str">
        <f ca="1">IFERROR(
   IF(
      TODAY() - _xlfn.XLOOKUP(C3527, Historico_de_ventas!F:F, Historico_de_ventas!C:C, "") &lt;= 90,
      "activo",
      "inactivo"
   ),
   "Nuevo Cliente"
)</f>
        <v>Nuevo Cliente</v>
      </c>
    </row>
    <row r="3528" spans="1:7" hidden="1" x14ac:dyDescent="0.3">
      <c r="A3528" s="13" t="s">
        <v>6</v>
      </c>
      <c r="B3528" s="13"/>
      <c r="C3528" s="13" t="s">
        <v>2256</v>
      </c>
      <c r="D3528" s="13" t="s">
        <v>10372</v>
      </c>
      <c r="E3528" s="13"/>
      <c r="F3528" s="13"/>
      <c r="G3528" t="str">
        <f ca="1">IFERROR(
   IF(
      TODAY() - _xlfn.XLOOKUP(C3528, Historico_de_ventas!F:F, Historico_de_ventas!C:C, "") &lt;= 90,
      "activo",
      "inactivo"
   ),
   "Nuevo Cliente"
)</f>
        <v>Nuevo Cliente</v>
      </c>
    </row>
    <row r="3529" spans="1:7" ht="28.8" hidden="1" x14ac:dyDescent="0.3">
      <c r="A3529" s="13"/>
      <c r="B3529" s="13" t="s">
        <v>5113</v>
      </c>
      <c r="C3529" s="13" t="s">
        <v>109</v>
      </c>
      <c r="D3529" s="13" t="s">
        <v>10372</v>
      </c>
      <c r="E3529" s="13"/>
      <c r="F3529" s="13"/>
      <c r="G3529" t="str">
        <f ca="1">IFERROR(
   IF(
      TODAY() - _xlfn.XLOOKUP(C3529, Historico_de_ventas!F:F, Historico_de_ventas!C:C, "") &lt;= 90,
      "activo",
      "inactivo"
   ),
   "Nuevo Cliente"
)</f>
        <v>inactivo</v>
      </c>
    </row>
    <row r="3530" spans="1:7" ht="28.8" hidden="1" x14ac:dyDescent="0.3">
      <c r="A3530" s="13" t="s">
        <v>40</v>
      </c>
      <c r="B3530" s="13" t="s">
        <v>8020</v>
      </c>
      <c r="C3530" s="13" t="s">
        <v>5831</v>
      </c>
      <c r="D3530" s="13" t="s">
        <v>10372</v>
      </c>
      <c r="E3530" s="13"/>
      <c r="F3530" s="13"/>
      <c r="G3530" t="str">
        <f ca="1">IFERROR(
   IF(
      TODAY() - _xlfn.XLOOKUP(C3530, Historico_de_ventas!F:F, Historico_de_ventas!C:C, "") &lt;= 90,
      "activo",
      "inactivo"
   ),
   "Nuevo Cliente"
)</f>
        <v>Nuevo Cliente</v>
      </c>
    </row>
    <row r="3531" spans="1:7" hidden="1" x14ac:dyDescent="0.3">
      <c r="A3531" s="13" t="s">
        <v>3049</v>
      </c>
      <c r="B3531" s="13" t="s">
        <v>8016</v>
      </c>
      <c r="C3531" s="13" t="s">
        <v>8015</v>
      </c>
      <c r="D3531" s="13" t="s">
        <v>10372</v>
      </c>
      <c r="E3531" s="13"/>
      <c r="F3531" s="13"/>
      <c r="G3531" t="str">
        <f ca="1">IFERROR(
   IF(
      TODAY() - _xlfn.XLOOKUP(C3531, Historico_de_ventas!F:F, Historico_de_ventas!C:C, "") &lt;= 90,
      "activo",
      "inactivo"
   ),
   "Nuevo Cliente"
)</f>
        <v>Nuevo Cliente</v>
      </c>
    </row>
    <row r="3532" spans="1:7" hidden="1" x14ac:dyDescent="0.3">
      <c r="A3532" s="13" t="s">
        <v>49</v>
      </c>
      <c r="B3532" s="13" t="s">
        <v>356</v>
      </c>
      <c r="C3532" s="13" t="s">
        <v>2608</v>
      </c>
      <c r="D3532" s="13" t="s">
        <v>10372</v>
      </c>
      <c r="E3532" s="13"/>
      <c r="F3532" s="13"/>
      <c r="G3532" t="str">
        <f ca="1">IFERROR(
   IF(
      TODAY() - _xlfn.XLOOKUP(C3532, Historico_de_ventas!F:F, Historico_de_ventas!C:C, "") &lt;= 90,
      "activo",
      "inactivo"
   ),
   "Nuevo Cliente"
)</f>
        <v>Nuevo Cliente</v>
      </c>
    </row>
    <row r="3533" spans="1:7" hidden="1" x14ac:dyDescent="0.3">
      <c r="A3533" s="13"/>
      <c r="B3533" s="13" t="s">
        <v>2915</v>
      </c>
      <c r="C3533" s="13" t="s">
        <v>2279</v>
      </c>
      <c r="D3533" s="13" t="s">
        <v>10372</v>
      </c>
      <c r="E3533" s="13"/>
      <c r="F3533" s="13"/>
      <c r="G3533" t="str">
        <f ca="1">IFERROR(
   IF(
      TODAY() - _xlfn.XLOOKUP(C3533, Historico_de_ventas!F:F, Historico_de_ventas!C:C, "") &lt;= 90,
      "activo",
      "inactivo"
   ),
   "Nuevo Cliente"
)</f>
        <v>Nuevo Cliente</v>
      </c>
    </row>
    <row r="3534" spans="1:7" hidden="1" x14ac:dyDescent="0.3">
      <c r="A3534" s="13"/>
      <c r="B3534" s="13"/>
      <c r="C3534" s="13" t="s">
        <v>2386</v>
      </c>
      <c r="D3534" s="13" t="s">
        <v>10372</v>
      </c>
      <c r="E3534" s="13"/>
      <c r="F3534" s="13"/>
      <c r="G3534" t="str">
        <f ca="1">IFERROR(
   IF(
      TODAY() - _xlfn.XLOOKUP(C3534, Historico_de_ventas!F:F, Historico_de_ventas!C:C, "") &lt;= 90,
      "activo",
      "inactivo"
   ),
   "Nuevo Cliente"
)</f>
        <v>Nuevo Cliente</v>
      </c>
    </row>
    <row r="3535" spans="1:7" ht="43.2" hidden="1" x14ac:dyDescent="0.3">
      <c r="A3535" s="13"/>
      <c r="B3535" s="13" t="s">
        <v>10994</v>
      </c>
      <c r="C3535" s="13" t="s">
        <v>9035</v>
      </c>
      <c r="D3535" s="13" t="s">
        <v>10372</v>
      </c>
      <c r="E3535" s="13" t="s">
        <v>13063</v>
      </c>
      <c r="F3535" s="13" t="s">
        <v>13878</v>
      </c>
      <c r="G3535" t="str">
        <f ca="1">IFERROR(
   IF(
      TODAY() - _xlfn.XLOOKUP(C3535, Historico_de_ventas!F:F, Historico_de_ventas!C:C, "") &lt;= 90,
      "activo",
      "inactivo"
   ),
   "Nuevo Cliente"
)</f>
        <v>inactivo</v>
      </c>
    </row>
    <row r="3536" spans="1:7" ht="28.8" hidden="1" x14ac:dyDescent="0.3">
      <c r="A3536" s="13" t="s">
        <v>2165</v>
      </c>
      <c r="B3536" s="13" t="s">
        <v>8014</v>
      </c>
      <c r="C3536" s="13" t="s">
        <v>150</v>
      </c>
      <c r="D3536" s="13" t="s">
        <v>10372</v>
      </c>
      <c r="E3536" s="13"/>
      <c r="F3536" s="13"/>
      <c r="G3536" t="str">
        <f ca="1">IFERROR(
   IF(
      TODAY() - _xlfn.XLOOKUP(C3536, Historico_de_ventas!F:F, Historico_de_ventas!C:C, "") &lt;= 90,
      "activo",
      "inactivo"
   ),
   "Nuevo Cliente"
)</f>
        <v>inactivo</v>
      </c>
    </row>
    <row r="3537" spans="1:7" ht="28.8" hidden="1" x14ac:dyDescent="0.3">
      <c r="A3537" s="13"/>
      <c r="B3537" s="13" t="s">
        <v>10995</v>
      </c>
      <c r="C3537" s="13" t="s">
        <v>9036</v>
      </c>
      <c r="D3537" s="13" t="s">
        <v>10372</v>
      </c>
      <c r="E3537" s="13"/>
      <c r="F3537" s="13"/>
      <c r="G3537" t="str">
        <f ca="1">IFERROR(
   IF(
      TODAY() - _xlfn.XLOOKUP(C3537, Historico_de_ventas!F:F, Historico_de_ventas!C:C, "") &lt;= 90,
      "activo",
      "inactivo"
   ),
   "Nuevo Cliente"
)</f>
        <v>Nuevo Cliente</v>
      </c>
    </row>
    <row r="3538" spans="1:7" ht="28.8" hidden="1" x14ac:dyDescent="0.3">
      <c r="A3538" s="13" t="s">
        <v>49</v>
      </c>
      <c r="B3538" s="13" t="s">
        <v>10986</v>
      </c>
      <c r="C3538" s="13" t="s">
        <v>661</v>
      </c>
      <c r="D3538" s="13" t="s">
        <v>10372</v>
      </c>
      <c r="E3538" s="13"/>
      <c r="F3538" s="13"/>
      <c r="G3538" t="str">
        <f ca="1">IFERROR(
   IF(
      TODAY() - _xlfn.XLOOKUP(C3538, Historico_de_ventas!F:F, Historico_de_ventas!C:C, "") &lt;= 90,
      "activo",
      "inactivo"
   ),
   "Nuevo Cliente"
)</f>
        <v>Nuevo Cliente</v>
      </c>
    </row>
    <row r="3539" spans="1:7" hidden="1" x14ac:dyDescent="0.3">
      <c r="A3539" s="13"/>
      <c r="B3539" s="13" t="s">
        <v>10987</v>
      </c>
      <c r="C3539" s="13" t="s">
        <v>6377</v>
      </c>
      <c r="D3539" s="13" t="s">
        <v>10372</v>
      </c>
      <c r="E3539" s="13"/>
      <c r="F3539" s="13"/>
      <c r="G3539" t="str">
        <f ca="1">IFERROR(
   IF(
      TODAY() - _xlfn.XLOOKUP(C3539, Historico_de_ventas!F:F, Historico_de_ventas!C:C, "") &lt;= 90,
      "activo",
      "inactivo"
   ),
   "Nuevo Cliente"
)</f>
        <v>Nuevo Cliente</v>
      </c>
    </row>
    <row r="3540" spans="1:7" ht="28.8" hidden="1" x14ac:dyDescent="0.3">
      <c r="A3540" s="13"/>
      <c r="B3540" s="13" t="s">
        <v>13879</v>
      </c>
      <c r="C3540" s="13" t="s">
        <v>13880</v>
      </c>
      <c r="D3540" s="13" t="s">
        <v>10372</v>
      </c>
      <c r="E3540" s="13" t="s">
        <v>13103</v>
      </c>
      <c r="F3540" s="13"/>
      <c r="G3540" t="str">
        <f ca="1">IFERROR(
   IF(
      TODAY() - _xlfn.XLOOKUP(C3540, Historico_de_ventas!F:F, Historico_de_ventas!C:C, "") &lt;= 90,
      "activo",
      "inactivo"
   ),
   "Nuevo Cliente"
)</f>
        <v>activo</v>
      </c>
    </row>
    <row r="3541" spans="1:7" ht="28.8" hidden="1" x14ac:dyDescent="0.3">
      <c r="A3541" s="13"/>
      <c r="B3541" s="13" t="s">
        <v>10988</v>
      </c>
      <c r="C3541" s="13" t="s">
        <v>3455</v>
      </c>
      <c r="D3541" s="13" t="s">
        <v>10372</v>
      </c>
      <c r="E3541" s="13"/>
      <c r="F3541" s="13"/>
      <c r="G3541" t="str">
        <f ca="1">IFERROR(
   IF(
      TODAY() - _xlfn.XLOOKUP(C3541, Historico_de_ventas!F:F, Historico_de_ventas!C:C, "") &lt;= 90,
      "activo",
      "inactivo"
   ),
   "Nuevo Cliente"
)</f>
        <v>Nuevo Cliente</v>
      </c>
    </row>
    <row r="3542" spans="1:7" ht="28.8" hidden="1" x14ac:dyDescent="0.3">
      <c r="A3542" s="13" t="s">
        <v>49</v>
      </c>
      <c r="B3542" s="13" t="s">
        <v>7513</v>
      </c>
      <c r="C3542" s="13" t="s">
        <v>7512</v>
      </c>
      <c r="D3542" s="13" t="s">
        <v>10372</v>
      </c>
      <c r="E3542" s="13"/>
      <c r="F3542" s="13"/>
      <c r="G3542" t="str">
        <f ca="1">IFERROR(
   IF(
      TODAY() - _xlfn.XLOOKUP(C3542, Historico_de_ventas!F:F, Historico_de_ventas!C:C, "") &lt;= 90,
      "activo",
      "inactivo"
   ),
   "Nuevo Cliente"
)</f>
        <v>Nuevo Cliente</v>
      </c>
    </row>
    <row r="3543" spans="1:7" ht="28.8" x14ac:dyDescent="0.3">
      <c r="A3543" s="13"/>
      <c r="B3543" s="13" t="s">
        <v>10997</v>
      </c>
      <c r="C3543" s="13" t="s">
        <v>9037</v>
      </c>
      <c r="D3543" s="13" t="s">
        <v>10372</v>
      </c>
      <c r="E3543" s="13" t="s">
        <v>13079</v>
      </c>
      <c r="F3543" s="13"/>
      <c r="G3543" t="str">
        <f ca="1">IFERROR(
   IF(
      TODAY() - _xlfn.XLOOKUP(C3543, Historico_de_ventas!F:F, Historico_de_ventas!C:C, "") &lt;= 90,
      "activo",
      "inactivo"
   ),
   "Nuevo Cliente"
)</f>
        <v>Nuevo Cliente</v>
      </c>
    </row>
    <row r="3544" spans="1:7" ht="28.8" hidden="1" x14ac:dyDescent="0.3">
      <c r="A3544" s="13" t="s">
        <v>336</v>
      </c>
      <c r="B3544" s="13" t="s">
        <v>2813</v>
      </c>
      <c r="C3544" s="13" t="s">
        <v>2812</v>
      </c>
      <c r="D3544" s="13" t="s">
        <v>10372</v>
      </c>
      <c r="E3544" s="13"/>
      <c r="F3544" s="13"/>
      <c r="G3544" t="str">
        <f ca="1">IFERROR(
   IF(
      TODAY() - _xlfn.XLOOKUP(C3544, Historico_de_ventas!F:F, Historico_de_ventas!C:C, "") &lt;= 90,
      "activo",
      "inactivo"
   ),
   "Nuevo Cliente"
)</f>
        <v>inactivo</v>
      </c>
    </row>
    <row r="3545" spans="1:7" ht="28.8" hidden="1" x14ac:dyDescent="0.3">
      <c r="A3545" s="13" t="s">
        <v>595</v>
      </c>
      <c r="B3545" s="13" t="s">
        <v>3378</v>
      </c>
      <c r="C3545" s="13" t="s">
        <v>3377</v>
      </c>
      <c r="D3545" s="13" t="s">
        <v>10372</v>
      </c>
      <c r="E3545" s="13"/>
      <c r="F3545" s="13"/>
      <c r="G3545" t="str">
        <f ca="1">IFERROR(
   IF(
      TODAY() - _xlfn.XLOOKUP(C3545, Historico_de_ventas!F:F, Historico_de_ventas!C:C, "") &lt;= 90,
      "activo",
      "inactivo"
   ),
   "Nuevo Cliente"
)</f>
        <v>inactivo</v>
      </c>
    </row>
    <row r="3546" spans="1:7" hidden="1" x14ac:dyDescent="0.3">
      <c r="A3546" s="13"/>
      <c r="B3546" s="13"/>
      <c r="C3546" s="13" t="s">
        <v>4826</v>
      </c>
      <c r="D3546" s="13" t="s">
        <v>10372</v>
      </c>
      <c r="E3546" s="13"/>
      <c r="F3546" s="13"/>
      <c r="G3546" t="str">
        <f ca="1">IFERROR(
   IF(
      TODAY() - _xlfn.XLOOKUP(C3546, Historico_de_ventas!F:F, Historico_de_ventas!C:C, "") &lt;= 90,
      "activo",
      "inactivo"
   ),
   "Nuevo Cliente"
)</f>
        <v>Nuevo Cliente</v>
      </c>
    </row>
    <row r="3547" spans="1:7" hidden="1" x14ac:dyDescent="0.3">
      <c r="A3547" s="13" t="s">
        <v>327</v>
      </c>
      <c r="B3547" s="13" t="s">
        <v>10998</v>
      </c>
      <c r="C3547" s="13" t="s">
        <v>9038</v>
      </c>
      <c r="D3547" s="13" t="s">
        <v>10372</v>
      </c>
      <c r="E3547" s="13"/>
      <c r="F3547" s="13"/>
      <c r="G3547" t="str">
        <f ca="1">IFERROR(
   IF(
      TODAY() - _xlfn.XLOOKUP(C3547, Historico_de_ventas!F:F, Historico_de_ventas!C:C, "") &lt;= 90,
      "activo",
      "inactivo"
   ),
   "Nuevo Cliente"
)</f>
        <v>inactivo</v>
      </c>
    </row>
    <row r="3548" spans="1:7" ht="28.8" hidden="1" x14ac:dyDescent="0.3">
      <c r="A3548" s="13" t="s">
        <v>49</v>
      </c>
      <c r="B3548" s="13" t="s">
        <v>8013</v>
      </c>
      <c r="C3548" s="13" t="s">
        <v>8012</v>
      </c>
      <c r="D3548" s="13" t="s">
        <v>10372</v>
      </c>
      <c r="E3548" s="13"/>
      <c r="F3548" s="13"/>
      <c r="G3548" t="str">
        <f ca="1">IFERROR(
   IF(
      TODAY() - _xlfn.XLOOKUP(C3548, Historico_de_ventas!F:F, Historico_de_ventas!C:C, "") &lt;= 90,
      "activo",
      "inactivo"
   ),
   "Nuevo Cliente"
)</f>
        <v>inactivo</v>
      </c>
    </row>
    <row r="3549" spans="1:7" hidden="1" x14ac:dyDescent="0.3">
      <c r="A3549" s="13" t="s">
        <v>1632</v>
      </c>
      <c r="B3549" s="13" t="s">
        <v>8011</v>
      </c>
      <c r="C3549" s="13" t="s">
        <v>8010</v>
      </c>
      <c r="D3549" s="13" t="s">
        <v>10372</v>
      </c>
      <c r="E3549" s="13"/>
      <c r="F3549" s="13"/>
      <c r="G3549" t="str">
        <f ca="1">IFERROR(
   IF(
      TODAY() - _xlfn.XLOOKUP(C3549, Historico_de_ventas!F:F, Historico_de_ventas!C:C, "") &lt;= 90,
      "activo",
      "inactivo"
   ),
   "Nuevo Cliente"
)</f>
        <v>Nuevo Cliente</v>
      </c>
    </row>
    <row r="3550" spans="1:7" ht="28.8" hidden="1" x14ac:dyDescent="0.3">
      <c r="A3550" s="13" t="s">
        <v>2456</v>
      </c>
      <c r="B3550" s="13" t="s">
        <v>2936</v>
      </c>
      <c r="C3550" s="13" t="s">
        <v>2935</v>
      </c>
      <c r="D3550" s="13" t="s">
        <v>10372</v>
      </c>
      <c r="E3550" s="13"/>
      <c r="F3550" s="13"/>
      <c r="G3550" t="str">
        <f ca="1">IFERROR(
   IF(
      TODAY() - _xlfn.XLOOKUP(C3550, Historico_de_ventas!F:F, Historico_de_ventas!C:C, "") &lt;= 90,
      "activo",
      "inactivo"
   ),
   "Nuevo Cliente"
)</f>
        <v>Nuevo Cliente</v>
      </c>
    </row>
    <row r="3551" spans="1:7" hidden="1" x14ac:dyDescent="0.3">
      <c r="A3551" s="13"/>
      <c r="B3551" s="13" t="s">
        <v>10999</v>
      </c>
      <c r="C3551" s="13" t="s">
        <v>9039</v>
      </c>
      <c r="D3551" s="13" t="s">
        <v>10372</v>
      </c>
      <c r="E3551" s="13"/>
      <c r="F3551" s="13"/>
      <c r="G3551" t="str">
        <f ca="1">IFERROR(
   IF(
      TODAY() - _xlfn.XLOOKUP(C3551, Historico_de_ventas!F:F, Historico_de_ventas!C:C, "") &lt;= 90,
      "activo",
      "inactivo"
   ),
   "Nuevo Cliente"
)</f>
        <v>Nuevo Cliente</v>
      </c>
    </row>
    <row r="3552" spans="1:7" ht="28.8" hidden="1" x14ac:dyDescent="0.3">
      <c r="A3552" s="13" t="s">
        <v>1145</v>
      </c>
      <c r="B3552" s="13" t="s">
        <v>2507</v>
      </c>
      <c r="C3552" s="13" t="s">
        <v>197</v>
      </c>
      <c r="D3552" s="13" t="s">
        <v>10372</v>
      </c>
      <c r="E3552" s="13"/>
      <c r="F3552" s="13"/>
      <c r="G3552" t="str">
        <f ca="1">IFERROR(
   IF(
      TODAY() - _xlfn.XLOOKUP(C3552, Historico_de_ventas!F:F, Historico_de_ventas!C:C, "") &lt;= 90,
      "activo",
      "inactivo"
   ),
   "Nuevo Cliente"
)</f>
        <v>Nuevo Cliente</v>
      </c>
    </row>
    <row r="3553" spans="1:7" ht="57.6" x14ac:dyDescent="0.3">
      <c r="A3553" s="13"/>
      <c r="B3553" s="13" t="s">
        <v>13881</v>
      </c>
      <c r="C3553" s="13" t="s">
        <v>12987</v>
      </c>
      <c r="D3553" s="13" t="s">
        <v>10372</v>
      </c>
      <c r="E3553" s="13" t="s">
        <v>13070</v>
      </c>
      <c r="F3553" s="13"/>
      <c r="G3553" t="str">
        <f ca="1">IFERROR(
   IF(
      TODAY() - _xlfn.XLOOKUP(C3553, Historico_de_ventas!F:F, Historico_de_ventas!C:C, "") &lt;= 90,
      "activo",
      "inactivo"
   ),
   "Nuevo Cliente"
)</f>
        <v>inactivo</v>
      </c>
    </row>
    <row r="3554" spans="1:7" ht="28.8" hidden="1" x14ac:dyDescent="0.3">
      <c r="A3554" s="13" t="s">
        <v>174</v>
      </c>
      <c r="B3554" s="13" t="s">
        <v>944</v>
      </c>
      <c r="C3554" s="13" t="s">
        <v>943</v>
      </c>
      <c r="D3554" s="13" t="s">
        <v>10372</v>
      </c>
      <c r="E3554" s="13"/>
      <c r="F3554" s="13"/>
      <c r="G3554" t="str">
        <f ca="1">IFERROR(
   IF(
      TODAY() - _xlfn.XLOOKUP(C3554, Historico_de_ventas!F:F, Historico_de_ventas!C:C, "") &lt;= 90,
      "activo",
      "inactivo"
   ),
   "Nuevo Cliente"
)</f>
        <v>inactivo</v>
      </c>
    </row>
    <row r="3555" spans="1:7" ht="28.8" hidden="1" x14ac:dyDescent="0.3">
      <c r="A3555" s="13" t="s">
        <v>327</v>
      </c>
      <c r="B3555" s="13" t="s">
        <v>10996</v>
      </c>
      <c r="C3555" s="13" t="s">
        <v>943</v>
      </c>
      <c r="D3555" s="13" t="s">
        <v>10372</v>
      </c>
      <c r="E3555" s="13"/>
      <c r="F3555" s="13"/>
      <c r="G3555" t="str">
        <f ca="1">IFERROR(
   IF(
      TODAY() - _xlfn.XLOOKUP(C3555, Historico_de_ventas!F:F, Historico_de_ventas!C:C, "") &lt;= 90,
      "activo",
      "inactivo"
   ),
   "Nuevo Cliente"
)</f>
        <v>inactivo</v>
      </c>
    </row>
    <row r="3556" spans="1:7" ht="28.8" hidden="1" x14ac:dyDescent="0.3">
      <c r="A3556" s="13" t="s">
        <v>6</v>
      </c>
      <c r="B3556" s="13" t="s">
        <v>4181</v>
      </c>
      <c r="C3556" s="13" t="s">
        <v>4180</v>
      </c>
      <c r="D3556" s="13" t="s">
        <v>10372</v>
      </c>
      <c r="E3556" s="13"/>
      <c r="F3556" s="13"/>
      <c r="G3556" t="str">
        <f ca="1">IFERROR(
   IF(
      TODAY() - _xlfn.XLOOKUP(C3556, Historico_de_ventas!F:F, Historico_de_ventas!C:C, "") &lt;= 90,
      "activo",
      "inactivo"
   ),
   "Nuevo Cliente"
)</f>
        <v>Nuevo Cliente</v>
      </c>
    </row>
    <row r="3557" spans="1:7" ht="57.6" x14ac:dyDescent="0.3">
      <c r="A3557" s="13" t="s">
        <v>5237</v>
      </c>
      <c r="B3557" s="13" t="s">
        <v>13882</v>
      </c>
      <c r="C3557" s="13" t="s">
        <v>13883</v>
      </c>
      <c r="D3557" s="13" t="s">
        <v>10372</v>
      </c>
      <c r="E3557" s="13" t="s">
        <v>13070</v>
      </c>
      <c r="F3557" s="13"/>
      <c r="G3557" t="str">
        <f ca="1">IFERROR(
   IF(
      TODAY() - _xlfn.XLOOKUP(C3557, Historico_de_ventas!F:F, Historico_de_ventas!C:C, "") &lt;= 90,
      "activo",
      "inactivo"
   ),
   "Nuevo Cliente"
)</f>
        <v>Nuevo Cliente</v>
      </c>
    </row>
    <row r="3558" spans="1:7" ht="28.8" hidden="1" x14ac:dyDescent="0.3">
      <c r="A3558" s="13"/>
      <c r="B3558" s="13" t="s">
        <v>13884</v>
      </c>
      <c r="C3558" s="13" t="s">
        <v>13885</v>
      </c>
      <c r="D3558" s="13" t="s">
        <v>10372</v>
      </c>
      <c r="E3558" s="13"/>
      <c r="F3558" s="13"/>
      <c r="G3558" t="str">
        <f ca="1">IFERROR(
   IF(
      TODAY() - _xlfn.XLOOKUP(C3558, Historico_de_ventas!F:F, Historico_de_ventas!C:C, "") &lt;= 90,
      "activo",
      "inactivo"
   ),
   "Nuevo Cliente"
)</f>
        <v>inactivo</v>
      </c>
    </row>
    <row r="3559" spans="1:7" hidden="1" x14ac:dyDescent="0.3">
      <c r="A3559" s="13" t="s">
        <v>6</v>
      </c>
      <c r="B3559" s="13"/>
      <c r="C3559" s="13" t="s">
        <v>4935</v>
      </c>
      <c r="D3559" s="13" t="s">
        <v>10372</v>
      </c>
      <c r="E3559" s="13"/>
      <c r="F3559" s="13"/>
      <c r="G3559" t="str">
        <f ca="1">IFERROR(
   IF(
      TODAY() - _xlfn.XLOOKUP(C3559, Historico_de_ventas!F:F, Historico_de_ventas!C:C, "") &lt;= 90,
      "activo",
      "inactivo"
   ),
   "Nuevo Cliente"
)</f>
        <v>Nuevo Cliente</v>
      </c>
    </row>
    <row r="3560" spans="1:7" hidden="1" x14ac:dyDescent="0.3">
      <c r="A3560" s="13" t="s">
        <v>121</v>
      </c>
      <c r="B3560" s="13" t="s">
        <v>6197</v>
      </c>
      <c r="C3560" s="13" t="s">
        <v>6196</v>
      </c>
      <c r="D3560" s="13" t="s">
        <v>10372</v>
      </c>
      <c r="E3560" s="13"/>
      <c r="F3560" s="13"/>
      <c r="G3560" t="str">
        <f ca="1">IFERROR(
   IF(
      TODAY() - _xlfn.XLOOKUP(C3560, Historico_de_ventas!F:F, Historico_de_ventas!C:C, "") &lt;= 90,
      "activo",
      "inactivo"
   ),
   "Nuevo Cliente"
)</f>
        <v>Nuevo Cliente</v>
      </c>
    </row>
    <row r="3561" spans="1:7" ht="28.8" hidden="1" x14ac:dyDescent="0.3">
      <c r="A3561" s="13" t="s">
        <v>49</v>
      </c>
      <c r="B3561" s="13" t="s">
        <v>11000</v>
      </c>
      <c r="C3561" s="13" t="s">
        <v>9040</v>
      </c>
      <c r="D3561" s="13" t="s">
        <v>10372</v>
      </c>
      <c r="E3561" s="13"/>
      <c r="F3561" s="13"/>
      <c r="G3561" t="str">
        <f ca="1">IFERROR(
   IF(
      TODAY() - _xlfn.XLOOKUP(C3561, Historico_de_ventas!F:F, Historico_de_ventas!C:C, "") &lt;= 90,
      "activo",
      "inactivo"
   ),
   "Nuevo Cliente"
)</f>
        <v>activo</v>
      </c>
    </row>
    <row r="3562" spans="1:7" ht="28.8" hidden="1" x14ac:dyDescent="0.3">
      <c r="A3562" s="13" t="s">
        <v>57</v>
      </c>
      <c r="B3562" s="13" t="s">
        <v>11001</v>
      </c>
      <c r="C3562" s="13" t="s">
        <v>9041</v>
      </c>
      <c r="D3562" s="13" t="s">
        <v>10372</v>
      </c>
      <c r="E3562" s="13"/>
      <c r="F3562" s="13"/>
      <c r="G3562" t="str">
        <f ca="1">IFERROR(
   IF(
      TODAY() - _xlfn.XLOOKUP(C3562, Historico_de_ventas!F:F, Historico_de_ventas!C:C, "") &lt;= 90,
      "activo",
      "inactivo"
   ),
   "Nuevo Cliente"
)</f>
        <v>Nuevo Cliente</v>
      </c>
    </row>
    <row r="3563" spans="1:7" ht="57.6" x14ac:dyDescent="0.3">
      <c r="A3563" s="13" t="s">
        <v>13886</v>
      </c>
      <c r="B3563" s="13" t="s">
        <v>13887</v>
      </c>
      <c r="C3563" s="13" t="s">
        <v>13888</v>
      </c>
      <c r="D3563" s="13" t="s">
        <v>10372</v>
      </c>
      <c r="E3563" s="13" t="s">
        <v>13676</v>
      </c>
      <c r="F3563" s="13"/>
      <c r="G3563" t="str">
        <f ca="1">IFERROR(
   IF(
      TODAY() - _xlfn.XLOOKUP(C3563, Historico_de_ventas!F:F, Historico_de_ventas!C:C, "") &lt;= 90,
      "activo",
      "inactivo"
   ),
   "Nuevo Cliente"
)</f>
        <v>Nuevo Cliente</v>
      </c>
    </row>
    <row r="3564" spans="1:7" ht="28.8" hidden="1" x14ac:dyDescent="0.3">
      <c r="A3564" s="13" t="s">
        <v>3049</v>
      </c>
      <c r="B3564" s="13" t="s">
        <v>3048</v>
      </c>
      <c r="C3564" s="13" t="s">
        <v>234</v>
      </c>
      <c r="D3564" s="13" t="s">
        <v>10372</v>
      </c>
      <c r="E3564" s="13"/>
      <c r="F3564" s="13"/>
      <c r="G3564" t="str">
        <f ca="1">IFERROR(
   IF(
      TODAY() - _xlfn.XLOOKUP(C3564, Historico_de_ventas!F:F, Historico_de_ventas!C:C, "") &lt;= 90,
      "activo",
      "inactivo"
   ),
   "Nuevo Cliente"
)</f>
        <v>Nuevo Cliente</v>
      </c>
    </row>
    <row r="3565" spans="1:7" ht="28.8" hidden="1" x14ac:dyDescent="0.3">
      <c r="A3565" s="13" t="s">
        <v>4142</v>
      </c>
      <c r="B3565" s="13" t="s">
        <v>11002</v>
      </c>
      <c r="C3565" s="13" t="s">
        <v>4141</v>
      </c>
      <c r="D3565" s="13" t="s">
        <v>10372</v>
      </c>
      <c r="E3565" s="13"/>
      <c r="F3565" s="13"/>
      <c r="G3565" t="str">
        <f ca="1">IFERROR(
   IF(
      TODAY() - _xlfn.XLOOKUP(C3565, Historico_de_ventas!F:F, Historico_de_ventas!C:C, "") &lt;= 90,
      "activo",
      "inactivo"
   ),
   "Nuevo Cliente"
)</f>
        <v>Nuevo Cliente</v>
      </c>
    </row>
    <row r="3566" spans="1:7" ht="28.8" hidden="1" x14ac:dyDescent="0.3">
      <c r="A3566" s="13"/>
      <c r="B3566" s="13" t="s">
        <v>3185</v>
      </c>
      <c r="C3566" s="13" t="s">
        <v>972</v>
      </c>
      <c r="D3566" s="13" t="s">
        <v>10372</v>
      </c>
      <c r="E3566" s="13"/>
      <c r="F3566" s="13"/>
      <c r="G3566" t="str">
        <f ca="1">IFERROR(
   IF(
      TODAY() - _xlfn.XLOOKUP(C3566, Historico_de_ventas!F:F, Historico_de_ventas!C:C, "") &lt;= 90,
      "activo",
      "inactivo"
   ),
   "Nuevo Cliente"
)</f>
        <v>Nuevo Cliente</v>
      </c>
    </row>
    <row r="3567" spans="1:7" ht="28.8" hidden="1" x14ac:dyDescent="0.3">
      <c r="A3567" s="13"/>
      <c r="B3567" s="13" t="s">
        <v>13889</v>
      </c>
      <c r="C3567" s="13" t="s">
        <v>13890</v>
      </c>
      <c r="D3567" s="13" t="s">
        <v>10372</v>
      </c>
      <c r="E3567" s="13"/>
      <c r="F3567" s="13"/>
      <c r="G3567" t="str">
        <f ca="1">IFERROR(
   IF(
      TODAY() - _xlfn.XLOOKUP(C3567, Historico_de_ventas!F:F, Historico_de_ventas!C:C, "") &lt;= 90,
      "activo",
      "inactivo"
   ),
   "Nuevo Cliente"
)</f>
        <v>inactivo</v>
      </c>
    </row>
    <row r="3568" spans="1:7" hidden="1" x14ac:dyDescent="0.3">
      <c r="A3568" s="13" t="s">
        <v>63</v>
      </c>
      <c r="B3568" s="13" t="s">
        <v>6140</v>
      </c>
      <c r="C3568" s="13" t="s">
        <v>9042</v>
      </c>
      <c r="D3568" s="13" t="s">
        <v>10372</v>
      </c>
      <c r="E3568" s="13"/>
      <c r="F3568" s="13"/>
      <c r="G3568" t="str">
        <f ca="1">IFERROR(
   IF(
      TODAY() - _xlfn.XLOOKUP(C3568, Historico_de_ventas!F:F, Historico_de_ventas!C:C, "") &lt;= 90,
      "activo",
      "inactivo"
   ),
   "Nuevo Cliente"
)</f>
        <v>Nuevo Cliente</v>
      </c>
    </row>
    <row r="3569" spans="1:7" ht="28.8" hidden="1" x14ac:dyDescent="0.3">
      <c r="A3569" s="13" t="s">
        <v>781</v>
      </c>
      <c r="B3569" s="13" t="s">
        <v>3762</v>
      </c>
      <c r="C3569" s="13" t="s">
        <v>3761</v>
      </c>
      <c r="D3569" s="13" t="s">
        <v>10372</v>
      </c>
      <c r="E3569" s="13"/>
      <c r="F3569" s="13"/>
      <c r="G3569" t="str">
        <f ca="1">IFERROR(
   IF(
      TODAY() - _xlfn.XLOOKUP(C3569, Historico_de_ventas!F:F, Historico_de_ventas!C:C, "") &lt;= 90,
      "activo",
      "inactivo"
   ),
   "Nuevo Cliente"
)</f>
        <v>Nuevo Cliente</v>
      </c>
    </row>
    <row r="3570" spans="1:7" ht="28.8" hidden="1" x14ac:dyDescent="0.3">
      <c r="A3570" s="13" t="s">
        <v>49</v>
      </c>
      <c r="B3570" s="13" t="s">
        <v>11003</v>
      </c>
      <c r="C3570" s="13" t="s">
        <v>9043</v>
      </c>
      <c r="D3570" s="13" t="s">
        <v>10372</v>
      </c>
      <c r="E3570" s="13"/>
      <c r="F3570" s="13"/>
      <c r="G3570" t="str">
        <f ca="1">IFERROR(
   IF(
      TODAY() - _xlfn.XLOOKUP(C3570, Historico_de_ventas!F:F, Historico_de_ventas!C:C, "") &lt;= 90,
      "activo",
      "inactivo"
   ),
   "Nuevo Cliente"
)</f>
        <v>Nuevo Cliente</v>
      </c>
    </row>
    <row r="3571" spans="1:7" ht="28.8" hidden="1" x14ac:dyDescent="0.3">
      <c r="A3571" s="13" t="s">
        <v>7911</v>
      </c>
      <c r="B3571" s="13" t="s">
        <v>11004</v>
      </c>
      <c r="C3571" s="13" t="s">
        <v>9044</v>
      </c>
      <c r="D3571" s="13" t="s">
        <v>10372</v>
      </c>
      <c r="E3571" s="13"/>
      <c r="F3571" s="13"/>
      <c r="G3571" t="str">
        <f ca="1">IFERROR(
   IF(
      TODAY() - _xlfn.XLOOKUP(C3571, Historico_de_ventas!F:F, Historico_de_ventas!C:C, "") &lt;= 90,
      "activo",
      "inactivo"
   ),
   "Nuevo Cliente"
)</f>
        <v>Nuevo Cliente</v>
      </c>
    </row>
    <row r="3572" spans="1:7" hidden="1" x14ac:dyDescent="0.3">
      <c r="A3572" s="13"/>
      <c r="B3572" s="13"/>
      <c r="C3572" s="13" t="s">
        <v>9045</v>
      </c>
      <c r="D3572" s="13"/>
      <c r="E3572" s="13"/>
      <c r="F3572" s="13"/>
      <c r="G3572" t="str">
        <f ca="1">IFERROR(
   IF(
      TODAY() - _xlfn.XLOOKUP(C3572, Historico_de_ventas!F:F, Historico_de_ventas!C:C, "") &lt;= 90,
      "activo",
      "inactivo"
   ),
   "Nuevo Cliente"
)</f>
        <v>inactivo</v>
      </c>
    </row>
    <row r="3573" spans="1:7" hidden="1" x14ac:dyDescent="0.3">
      <c r="A3573" s="13"/>
      <c r="B3573" s="13"/>
      <c r="C3573" s="13" t="s">
        <v>9045</v>
      </c>
      <c r="D3573" s="13" t="s">
        <v>10372</v>
      </c>
      <c r="E3573" s="13"/>
      <c r="F3573" s="13"/>
      <c r="G3573" t="str">
        <f ca="1">IFERROR(
   IF(
      TODAY() - _xlfn.XLOOKUP(C3573, Historico_de_ventas!F:F, Historico_de_ventas!C:C, "") &lt;= 90,
      "activo",
      "inactivo"
   ),
   "Nuevo Cliente"
)</f>
        <v>inactivo</v>
      </c>
    </row>
    <row r="3574" spans="1:7" hidden="1" x14ac:dyDescent="0.3">
      <c r="A3574" s="13"/>
      <c r="B3574" s="13" t="s">
        <v>6880</v>
      </c>
      <c r="C3574" s="13" t="s">
        <v>6879</v>
      </c>
      <c r="D3574" s="13" t="s">
        <v>10372</v>
      </c>
      <c r="E3574" s="13"/>
      <c r="F3574" s="13"/>
      <c r="G3574" t="str">
        <f ca="1">IFERROR(
   IF(
      TODAY() - _xlfn.XLOOKUP(C3574, Historico_de_ventas!F:F, Historico_de_ventas!C:C, "") &lt;= 90,
      "activo",
      "inactivo"
   ),
   "Nuevo Cliente"
)</f>
        <v>Nuevo Cliente</v>
      </c>
    </row>
    <row r="3575" spans="1:7" ht="28.8" hidden="1" x14ac:dyDescent="0.3">
      <c r="A3575" s="13" t="s">
        <v>127</v>
      </c>
      <c r="B3575" s="13" t="s">
        <v>6037</v>
      </c>
      <c r="C3575" s="13" t="s">
        <v>445</v>
      </c>
      <c r="D3575" s="13" t="s">
        <v>10372</v>
      </c>
      <c r="E3575" s="13"/>
      <c r="F3575" s="13"/>
      <c r="G3575" t="str">
        <f ca="1">IFERROR(
   IF(
      TODAY() - _xlfn.XLOOKUP(C3575, Historico_de_ventas!F:F, Historico_de_ventas!C:C, "") &lt;= 90,
      "activo",
      "inactivo"
   ),
   "Nuevo Cliente"
)</f>
        <v>inactivo</v>
      </c>
    </row>
    <row r="3576" spans="1:7" ht="28.8" hidden="1" x14ac:dyDescent="0.3">
      <c r="A3576" s="13"/>
      <c r="B3576" s="13" t="s">
        <v>13891</v>
      </c>
      <c r="C3576" s="13" t="s">
        <v>13892</v>
      </c>
      <c r="D3576" s="13" t="s">
        <v>10372</v>
      </c>
      <c r="E3576" s="13" t="s">
        <v>13103</v>
      </c>
      <c r="F3576" s="13"/>
      <c r="G3576" t="str">
        <f ca="1">IFERROR(
   IF(
      TODAY() - _xlfn.XLOOKUP(C3576, Historico_de_ventas!F:F, Historico_de_ventas!C:C, "") &lt;= 90,
      "activo",
      "inactivo"
   ),
   "Nuevo Cliente"
)</f>
        <v>inactivo</v>
      </c>
    </row>
    <row r="3577" spans="1:7" hidden="1" x14ac:dyDescent="0.3">
      <c r="A3577" s="13"/>
      <c r="B3577" s="13" t="s">
        <v>11005</v>
      </c>
      <c r="C3577" s="13" t="s">
        <v>9046</v>
      </c>
      <c r="D3577" s="13" t="s">
        <v>10372</v>
      </c>
      <c r="E3577" s="13"/>
      <c r="F3577" s="13"/>
      <c r="G3577" t="str">
        <f ca="1">IFERROR(
   IF(
      TODAY() - _xlfn.XLOOKUP(C3577, Historico_de_ventas!F:F, Historico_de_ventas!C:C, "") &lt;= 90,
      "activo",
      "inactivo"
   ),
   "Nuevo Cliente"
)</f>
        <v>inactivo</v>
      </c>
    </row>
    <row r="3578" spans="1:7" hidden="1" x14ac:dyDescent="0.3">
      <c r="A3578" s="13"/>
      <c r="B3578" s="13" t="s">
        <v>11006</v>
      </c>
      <c r="C3578" s="13" t="s">
        <v>9046</v>
      </c>
      <c r="D3578" s="13" t="s">
        <v>10372</v>
      </c>
      <c r="E3578" s="13"/>
      <c r="F3578" s="13"/>
      <c r="G3578" t="str">
        <f ca="1">IFERROR(
   IF(
      TODAY() - _xlfn.XLOOKUP(C3578, Historico_de_ventas!F:F, Historico_de_ventas!C:C, "") &lt;= 90,
      "activo",
      "inactivo"
   ),
   "Nuevo Cliente"
)</f>
        <v>inactivo</v>
      </c>
    </row>
    <row r="3579" spans="1:7" ht="28.8" hidden="1" x14ac:dyDescent="0.3">
      <c r="A3579" s="13"/>
      <c r="B3579" s="13" t="s">
        <v>13893</v>
      </c>
      <c r="C3579" s="13" t="s">
        <v>13894</v>
      </c>
      <c r="D3579" s="13"/>
      <c r="E3579" s="13"/>
      <c r="F3579" s="13"/>
      <c r="G3579" t="str">
        <f ca="1">IFERROR(
   IF(
      TODAY() - _xlfn.XLOOKUP(C3579, Historico_de_ventas!F:F, Historico_de_ventas!C:C, "") &lt;= 90,
      "activo",
      "inactivo"
   ),
   "Nuevo Cliente"
)</f>
        <v>inactivo</v>
      </c>
    </row>
    <row r="3580" spans="1:7" hidden="1" x14ac:dyDescent="0.3">
      <c r="A3580" s="13" t="s">
        <v>123</v>
      </c>
      <c r="B3580" s="13" t="s">
        <v>11007</v>
      </c>
      <c r="C3580" s="13" t="s">
        <v>9047</v>
      </c>
      <c r="D3580" s="13" t="s">
        <v>10372</v>
      </c>
      <c r="E3580" s="13"/>
      <c r="F3580" s="13"/>
      <c r="G3580" t="str">
        <f ca="1">IFERROR(
   IF(
      TODAY() - _xlfn.XLOOKUP(C3580, Historico_de_ventas!F:F, Historico_de_ventas!C:C, "") &lt;= 90,
      "activo",
      "inactivo"
   ),
   "Nuevo Cliente"
)</f>
        <v>Nuevo Cliente</v>
      </c>
    </row>
    <row r="3581" spans="1:7" ht="57.6" hidden="1" x14ac:dyDescent="0.3">
      <c r="A3581" s="13"/>
      <c r="B3581" s="13" t="s">
        <v>13895</v>
      </c>
      <c r="C3581" s="13" t="s">
        <v>13896</v>
      </c>
      <c r="D3581" s="13" t="s">
        <v>10372</v>
      </c>
      <c r="E3581" s="13" t="s">
        <v>13070</v>
      </c>
      <c r="F3581" s="13"/>
      <c r="G3581" t="str">
        <f ca="1">IFERROR(
   IF(
      TODAY() - _xlfn.XLOOKUP(C3581, Historico_de_ventas!F:F, Historico_de_ventas!C:C, "") &lt;= 90,
      "activo",
      "inactivo"
   ),
   "Nuevo Cliente"
)</f>
        <v>activo</v>
      </c>
    </row>
    <row r="3582" spans="1:7" hidden="1" x14ac:dyDescent="0.3">
      <c r="A3582" s="13" t="s">
        <v>8009</v>
      </c>
      <c r="B3582" s="13" t="s">
        <v>8018</v>
      </c>
      <c r="C3582" s="13" t="s">
        <v>9048</v>
      </c>
      <c r="D3582" s="13" t="s">
        <v>10372</v>
      </c>
      <c r="E3582" s="13"/>
      <c r="F3582" s="13"/>
      <c r="G3582" t="str">
        <f ca="1">IFERROR(
   IF(
      TODAY() - _xlfn.XLOOKUP(C3582, Historico_de_ventas!F:F, Historico_de_ventas!C:C, "") &lt;= 90,
      "activo",
      "inactivo"
   ),
   "Nuevo Cliente"
)</f>
        <v>Nuevo Cliente</v>
      </c>
    </row>
    <row r="3583" spans="1:7" hidden="1" x14ac:dyDescent="0.3">
      <c r="A3583" s="13"/>
      <c r="B3583" s="13"/>
      <c r="C3583" s="13" t="s">
        <v>9049</v>
      </c>
      <c r="D3583" s="13"/>
      <c r="E3583" s="13"/>
      <c r="F3583" s="13"/>
      <c r="G3583" t="str">
        <f ca="1">IFERROR(
   IF(
      TODAY() - _xlfn.XLOOKUP(C3583, Historico_de_ventas!F:F, Historico_de_ventas!C:C, "") &lt;= 90,
      "activo",
      "inactivo"
   ),
   "Nuevo Cliente"
)</f>
        <v>Nuevo Cliente</v>
      </c>
    </row>
    <row r="3584" spans="1:7" hidden="1" x14ac:dyDescent="0.3">
      <c r="A3584" s="13" t="s">
        <v>1441</v>
      </c>
      <c r="B3584" s="13"/>
      <c r="C3584" s="13" t="s">
        <v>9049</v>
      </c>
      <c r="D3584" s="13" t="s">
        <v>10372</v>
      </c>
      <c r="E3584" s="13"/>
      <c r="F3584" s="13"/>
      <c r="G3584" t="str">
        <f ca="1">IFERROR(
   IF(
      TODAY() - _xlfn.XLOOKUP(C3584, Historico_de_ventas!F:F, Historico_de_ventas!C:C, "") &lt;= 90,
      "activo",
      "inactivo"
   ),
   "Nuevo Cliente"
)</f>
        <v>Nuevo Cliente</v>
      </c>
    </row>
    <row r="3585" spans="1:7" ht="28.8" hidden="1" x14ac:dyDescent="0.3">
      <c r="A3585" s="13"/>
      <c r="B3585" s="13" t="s">
        <v>13897</v>
      </c>
      <c r="C3585" s="13" t="s">
        <v>13898</v>
      </c>
      <c r="D3585" s="13" t="s">
        <v>10372</v>
      </c>
      <c r="E3585" s="13"/>
      <c r="F3585" s="13"/>
      <c r="G3585" t="str">
        <f ca="1">IFERROR(
   IF(
      TODAY() - _xlfn.XLOOKUP(C3585, Historico_de_ventas!F:F, Historico_de_ventas!C:C, "") &lt;= 90,
      "activo",
      "inactivo"
   ),
   "Nuevo Cliente"
)</f>
        <v>inactivo</v>
      </c>
    </row>
    <row r="3586" spans="1:7" hidden="1" x14ac:dyDescent="0.3">
      <c r="A3586" s="13" t="s">
        <v>327</v>
      </c>
      <c r="B3586" s="13" t="s">
        <v>11008</v>
      </c>
      <c r="C3586" s="13" t="s">
        <v>9050</v>
      </c>
      <c r="D3586" s="13" t="s">
        <v>10372</v>
      </c>
      <c r="E3586" s="13"/>
      <c r="F3586" s="13"/>
      <c r="G3586" t="str">
        <f ca="1">IFERROR(
   IF(
      TODAY() - _xlfn.XLOOKUP(C3586, Historico_de_ventas!F:F, Historico_de_ventas!C:C, "") &lt;= 90,
      "activo",
      "inactivo"
   ),
   "Nuevo Cliente"
)</f>
        <v>Nuevo Cliente</v>
      </c>
    </row>
    <row r="3587" spans="1:7" hidden="1" x14ac:dyDescent="0.3">
      <c r="A3587" s="13"/>
      <c r="B3587" s="13"/>
      <c r="C3587" s="13" t="s">
        <v>9051</v>
      </c>
      <c r="D3587" s="13" t="s">
        <v>10372</v>
      </c>
      <c r="E3587" s="13"/>
      <c r="F3587" s="13"/>
      <c r="G3587" t="str">
        <f ca="1">IFERROR(
   IF(
      TODAY() - _xlfn.XLOOKUP(C3587, Historico_de_ventas!F:F, Historico_de_ventas!C:C, "") &lt;= 90,
      "activo",
      "inactivo"
   ),
   "Nuevo Cliente"
)</f>
        <v>inactivo</v>
      </c>
    </row>
    <row r="3588" spans="1:7" ht="28.8" hidden="1" x14ac:dyDescent="0.3">
      <c r="A3588" s="13"/>
      <c r="B3588" s="13" t="s">
        <v>13899</v>
      </c>
      <c r="C3588" s="13" t="s">
        <v>13900</v>
      </c>
      <c r="D3588" s="13" t="s">
        <v>10372</v>
      </c>
      <c r="E3588" s="13"/>
      <c r="F3588" s="13"/>
      <c r="G3588" t="str">
        <f ca="1">IFERROR(
   IF(
      TODAY() - _xlfn.XLOOKUP(C3588, Historico_de_ventas!F:F, Historico_de_ventas!C:C, "") &lt;= 90,
      "activo",
      "inactivo"
   ),
   "Nuevo Cliente"
)</f>
        <v>Nuevo Cliente</v>
      </c>
    </row>
    <row r="3589" spans="1:7" ht="28.8" hidden="1" x14ac:dyDescent="0.3">
      <c r="A3589" s="13" t="s">
        <v>5</v>
      </c>
      <c r="B3589" s="13" t="s">
        <v>909</v>
      </c>
      <c r="C3589" s="13" t="s">
        <v>908</v>
      </c>
      <c r="D3589" s="13" t="s">
        <v>10372</v>
      </c>
      <c r="E3589" s="13"/>
      <c r="F3589" s="13"/>
      <c r="G3589" t="str">
        <f ca="1">IFERROR(
   IF(
      TODAY() - _xlfn.XLOOKUP(C3589, Historico_de_ventas!F:F, Historico_de_ventas!C:C, "") &lt;= 90,
      "activo",
      "inactivo"
   ),
   "Nuevo Cliente"
)</f>
        <v>Nuevo Cliente</v>
      </c>
    </row>
    <row r="3590" spans="1:7" ht="28.8" hidden="1" x14ac:dyDescent="0.3">
      <c r="A3590" s="13" t="s">
        <v>184</v>
      </c>
      <c r="B3590" s="13" t="s">
        <v>11009</v>
      </c>
      <c r="C3590" s="13" t="s">
        <v>9052</v>
      </c>
      <c r="D3590" s="13" t="s">
        <v>10372</v>
      </c>
      <c r="E3590" s="13"/>
      <c r="F3590" s="13"/>
      <c r="G3590" t="str">
        <f ca="1">IFERROR(
   IF(
      TODAY() - _xlfn.XLOOKUP(C3590, Historico_de_ventas!F:F, Historico_de_ventas!C:C, "") &lt;= 90,
      "activo",
      "inactivo"
   ),
   "Nuevo Cliente"
)</f>
        <v>Nuevo Cliente</v>
      </c>
    </row>
    <row r="3591" spans="1:7" hidden="1" x14ac:dyDescent="0.3">
      <c r="A3591" s="13"/>
      <c r="B3591" s="13"/>
      <c r="C3591" s="13" t="s">
        <v>13901</v>
      </c>
      <c r="D3591" s="13"/>
      <c r="E3591" s="13"/>
      <c r="F3591" s="13"/>
      <c r="G3591" t="str">
        <f ca="1">IFERROR(
   IF(
      TODAY() - _xlfn.XLOOKUP(C3591, Historico_de_ventas!F:F, Historico_de_ventas!C:C, "") &lt;= 90,
      "activo",
      "inactivo"
   ),
   "Nuevo Cliente"
)</f>
        <v>Nuevo Cliente</v>
      </c>
    </row>
    <row r="3592" spans="1:7" hidden="1" x14ac:dyDescent="0.3">
      <c r="A3592" s="13"/>
      <c r="B3592" s="13" t="s">
        <v>13902</v>
      </c>
      <c r="C3592" s="13" t="s">
        <v>11989</v>
      </c>
      <c r="D3592" s="13" t="s">
        <v>10372</v>
      </c>
      <c r="E3592" s="13"/>
      <c r="F3592" s="13"/>
      <c r="G3592" t="str">
        <f ca="1">IFERROR(
   IF(
      TODAY() - _xlfn.XLOOKUP(C3592, Historico_de_ventas!F:F, Historico_de_ventas!C:C, "") &lt;= 90,
      "activo",
      "inactivo"
   ),
   "Nuevo Cliente"
)</f>
        <v>Nuevo Cliente</v>
      </c>
    </row>
    <row r="3593" spans="1:7" hidden="1" x14ac:dyDescent="0.3">
      <c r="A3593" s="13"/>
      <c r="B3593" s="13"/>
      <c r="C3593" s="13" t="s">
        <v>13903</v>
      </c>
      <c r="D3593" s="13"/>
      <c r="E3593" s="13"/>
      <c r="F3593" s="13"/>
      <c r="G3593" t="str">
        <f ca="1">IFERROR(
   IF(
      TODAY() - _xlfn.XLOOKUP(C3593, Historico_de_ventas!F:F, Historico_de_ventas!C:C, "") &lt;= 90,
      "activo",
      "inactivo"
   ),
   "Nuevo Cliente"
)</f>
        <v>Nuevo Cliente</v>
      </c>
    </row>
    <row r="3594" spans="1:7" ht="28.8" hidden="1" x14ac:dyDescent="0.3">
      <c r="A3594" s="13" t="s">
        <v>1053</v>
      </c>
      <c r="B3594" s="13" t="s">
        <v>11010</v>
      </c>
      <c r="C3594" s="13" t="s">
        <v>9053</v>
      </c>
      <c r="D3594" s="13" t="s">
        <v>10372</v>
      </c>
      <c r="E3594" s="13"/>
      <c r="F3594" s="13"/>
      <c r="G3594" t="str">
        <f ca="1">IFERROR(
   IF(
      TODAY() - _xlfn.XLOOKUP(C3594, Historico_de_ventas!F:F, Historico_de_ventas!C:C, "") &lt;= 90,
      "activo",
      "inactivo"
   ),
   "Nuevo Cliente"
)</f>
        <v>Nuevo Cliente</v>
      </c>
    </row>
    <row r="3595" spans="1:7" ht="28.8" hidden="1" x14ac:dyDescent="0.3">
      <c r="A3595" s="13" t="s">
        <v>801</v>
      </c>
      <c r="B3595" s="13" t="s">
        <v>126</v>
      </c>
      <c r="C3595" s="13" t="s">
        <v>1343</v>
      </c>
      <c r="D3595" s="13" t="s">
        <v>10372</v>
      </c>
      <c r="E3595" s="13"/>
      <c r="F3595" s="13"/>
      <c r="G3595" t="str">
        <f ca="1">IFERROR(
   IF(
      TODAY() - _xlfn.XLOOKUP(C3595, Historico_de_ventas!F:F, Historico_de_ventas!C:C, "") &lt;= 90,
      "activo",
      "inactivo"
   ),
   "Nuevo Cliente"
)</f>
        <v>Nuevo Cliente</v>
      </c>
    </row>
    <row r="3596" spans="1:7" ht="28.8" hidden="1" x14ac:dyDescent="0.3">
      <c r="A3596" s="13"/>
      <c r="B3596" s="13" t="s">
        <v>4783</v>
      </c>
      <c r="C3596" s="13" t="s">
        <v>857</v>
      </c>
      <c r="D3596" s="13" t="s">
        <v>10372</v>
      </c>
      <c r="E3596" s="13"/>
      <c r="F3596" s="13"/>
      <c r="G3596" t="str">
        <f ca="1">IFERROR(
   IF(
      TODAY() - _xlfn.XLOOKUP(C3596, Historico_de_ventas!F:F, Historico_de_ventas!C:C, "") &lt;= 90,
      "activo",
      "inactivo"
   ),
   "Nuevo Cliente"
)</f>
        <v>inactivo</v>
      </c>
    </row>
    <row r="3597" spans="1:7" hidden="1" x14ac:dyDescent="0.3">
      <c r="A3597" s="13" t="s">
        <v>69</v>
      </c>
      <c r="B3597" s="13" t="s">
        <v>2779</v>
      </c>
      <c r="C3597" s="13" t="s">
        <v>2778</v>
      </c>
      <c r="D3597" s="13" t="s">
        <v>10372</v>
      </c>
      <c r="E3597" s="13"/>
      <c r="F3597" s="13"/>
      <c r="G3597" t="str">
        <f ca="1">IFERROR(
   IF(
      TODAY() - _xlfn.XLOOKUP(C3597, Historico_de_ventas!F:F, Historico_de_ventas!C:C, "") &lt;= 90,
      "activo",
      "inactivo"
   ),
   "Nuevo Cliente"
)</f>
        <v>Nuevo Cliente</v>
      </c>
    </row>
    <row r="3598" spans="1:7" ht="28.8" hidden="1" x14ac:dyDescent="0.3">
      <c r="A3598" s="13" t="s">
        <v>49</v>
      </c>
      <c r="B3598" s="13" t="s">
        <v>13904</v>
      </c>
      <c r="C3598" s="13" t="s">
        <v>6764</v>
      </c>
      <c r="D3598" s="13" t="s">
        <v>10372</v>
      </c>
      <c r="E3598" s="13"/>
      <c r="F3598" s="13"/>
      <c r="G3598" t="str">
        <f ca="1">IFERROR(
   IF(
      TODAY() - _xlfn.XLOOKUP(C3598, Historico_de_ventas!F:F, Historico_de_ventas!C:C, "") &lt;= 90,
      "activo",
      "inactivo"
   ),
   "Nuevo Cliente"
)</f>
        <v>inactivo</v>
      </c>
    </row>
    <row r="3599" spans="1:7" ht="28.8" hidden="1" x14ac:dyDescent="0.3">
      <c r="A3599" s="13" t="s">
        <v>174</v>
      </c>
      <c r="B3599" s="13" t="s">
        <v>11011</v>
      </c>
      <c r="C3599" s="13" t="s">
        <v>9054</v>
      </c>
      <c r="D3599" s="13" t="s">
        <v>10372</v>
      </c>
      <c r="E3599" s="13"/>
      <c r="F3599" s="13"/>
      <c r="G3599" t="str">
        <f ca="1">IFERROR(
   IF(
      TODAY() - _xlfn.XLOOKUP(C3599, Historico_de_ventas!F:F, Historico_de_ventas!C:C, "") &lt;= 90,
      "activo",
      "inactivo"
   ),
   "Nuevo Cliente"
)</f>
        <v>Nuevo Cliente</v>
      </c>
    </row>
    <row r="3600" spans="1:7" hidden="1" x14ac:dyDescent="0.3">
      <c r="A3600" s="13"/>
      <c r="B3600" s="13" t="s">
        <v>11012</v>
      </c>
      <c r="C3600" s="13" t="s">
        <v>3978</v>
      </c>
      <c r="D3600" s="13" t="s">
        <v>10372</v>
      </c>
      <c r="E3600" s="13"/>
      <c r="F3600" s="13"/>
      <c r="G3600" t="str">
        <f ca="1">IFERROR(
   IF(
      TODAY() - _xlfn.XLOOKUP(C3600, Historico_de_ventas!F:F, Historico_de_ventas!C:C, "") &lt;= 90,
      "activo",
      "inactivo"
   ),
   "Nuevo Cliente"
)</f>
        <v>Nuevo Cliente</v>
      </c>
    </row>
    <row r="3601" spans="1:7" ht="28.8" hidden="1" x14ac:dyDescent="0.3">
      <c r="A3601" s="13" t="s">
        <v>84</v>
      </c>
      <c r="B3601" s="13" t="s">
        <v>8007</v>
      </c>
      <c r="C3601" s="13" t="s">
        <v>8006</v>
      </c>
      <c r="D3601" s="13" t="s">
        <v>10372</v>
      </c>
      <c r="E3601" s="13"/>
      <c r="F3601" s="13"/>
      <c r="G3601" t="str">
        <f ca="1">IFERROR(
   IF(
      TODAY() - _xlfn.XLOOKUP(C3601, Historico_de_ventas!F:F, Historico_de_ventas!C:C, "") &lt;= 90,
      "activo",
      "inactivo"
   ),
   "Nuevo Cliente"
)</f>
        <v>Nuevo Cliente</v>
      </c>
    </row>
    <row r="3602" spans="1:7" hidden="1" x14ac:dyDescent="0.3">
      <c r="A3602" s="13" t="s">
        <v>56</v>
      </c>
      <c r="B3602" s="13" t="s">
        <v>2813</v>
      </c>
      <c r="C3602" s="13" t="s">
        <v>5504</v>
      </c>
      <c r="D3602" s="13" t="s">
        <v>10372</v>
      </c>
      <c r="E3602" s="13"/>
      <c r="F3602" s="13"/>
      <c r="G3602" t="str">
        <f ca="1">IFERROR(
   IF(
      TODAY() - _xlfn.XLOOKUP(C3602, Historico_de_ventas!F:F, Historico_de_ventas!C:C, "") &lt;= 90,
      "activo",
      "inactivo"
   ),
   "Nuevo Cliente"
)</f>
        <v>Nuevo Cliente</v>
      </c>
    </row>
    <row r="3603" spans="1:7" ht="28.8" hidden="1" x14ac:dyDescent="0.3">
      <c r="A3603" s="13"/>
      <c r="B3603" s="13"/>
      <c r="C3603" s="13" t="s">
        <v>13905</v>
      </c>
      <c r="D3603" s="13"/>
      <c r="E3603" s="13"/>
      <c r="F3603" s="13"/>
      <c r="G3603" t="str">
        <f ca="1">IFERROR(
   IF(
      TODAY() - _xlfn.XLOOKUP(C3603, Historico_de_ventas!F:F, Historico_de_ventas!C:C, "") &lt;= 90,
      "activo",
      "inactivo"
   ),
   "Nuevo Cliente"
)</f>
        <v>Nuevo Cliente</v>
      </c>
    </row>
    <row r="3604" spans="1:7" ht="57.6" hidden="1" x14ac:dyDescent="0.3">
      <c r="A3604" s="13"/>
      <c r="B3604" s="13" t="s">
        <v>13906</v>
      </c>
      <c r="C3604" s="13" t="s">
        <v>13907</v>
      </c>
      <c r="D3604" s="13" t="s">
        <v>10372</v>
      </c>
      <c r="E3604" s="13"/>
      <c r="F3604" s="13"/>
      <c r="G3604" t="str">
        <f ca="1">IFERROR(
   IF(
      TODAY() - _xlfn.XLOOKUP(C3604, Historico_de_ventas!F:F, Historico_de_ventas!C:C, "") &lt;= 90,
      "activo",
      "inactivo"
   ),
   "Nuevo Cliente"
)</f>
        <v>Nuevo Cliente</v>
      </c>
    </row>
    <row r="3605" spans="1:7" hidden="1" x14ac:dyDescent="0.3">
      <c r="A3605" s="13" t="s">
        <v>116</v>
      </c>
      <c r="B3605" s="13" t="s">
        <v>11013</v>
      </c>
      <c r="C3605" s="13" t="s">
        <v>9055</v>
      </c>
      <c r="D3605" s="13" t="s">
        <v>10372</v>
      </c>
      <c r="E3605" s="13"/>
      <c r="F3605" s="13"/>
      <c r="G3605" t="str">
        <f ca="1">IFERROR(
   IF(
      TODAY() - _xlfn.XLOOKUP(C3605, Historico_de_ventas!F:F, Historico_de_ventas!C:C, "") &lt;= 90,
      "activo",
      "inactivo"
   ),
   "Nuevo Cliente"
)</f>
        <v>Nuevo Cliente</v>
      </c>
    </row>
    <row r="3606" spans="1:7" hidden="1" x14ac:dyDescent="0.3">
      <c r="A3606" s="13"/>
      <c r="B3606" s="13" t="s">
        <v>3411</v>
      </c>
      <c r="C3606" s="13" t="s">
        <v>3410</v>
      </c>
      <c r="D3606" s="13" t="s">
        <v>10372</v>
      </c>
      <c r="E3606" s="13"/>
      <c r="F3606" s="13"/>
      <c r="G3606" t="str">
        <f ca="1">IFERROR(
   IF(
      TODAY() - _xlfn.XLOOKUP(C3606, Historico_de_ventas!F:F, Historico_de_ventas!C:C, "") &lt;= 90,
      "activo",
      "inactivo"
   ),
   "Nuevo Cliente"
)</f>
        <v>Nuevo Cliente</v>
      </c>
    </row>
    <row r="3607" spans="1:7" hidden="1" x14ac:dyDescent="0.3">
      <c r="A3607" s="13"/>
      <c r="B3607" s="13"/>
      <c r="C3607" s="13" t="s">
        <v>9056</v>
      </c>
      <c r="D3607" s="13"/>
      <c r="E3607" s="13"/>
      <c r="F3607" s="13"/>
      <c r="G3607" t="str">
        <f ca="1">IFERROR(
   IF(
      TODAY() - _xlfn.XLOOKUP(C3607, Historico_de_ventas!F:F, Historico_de_ventas!C:C, "") &lt;= 90,
      "activo",
      "inactivo"
   ),
   "Nuevo Cliente"
)</f>
        <v>Nuevo Cliente</v>
      </c>
    </row>
    <row r="3608" spans="1:7" hidden="1" x14ac:dyDescent="0.3">
      <c r="A3608" s="13"/>
      <c r="B3608" s="13" t="s">
        <v>10998</v>
      </c>
      <c r="C3608" s="13" t="s">
        <v>9056</v>
      </c>
      <c r="D3608" s="13" t="s">
        <v>10372</v>
      </c>
      <c r="E3608" s="13"/>
      <c r="F3608" s="13"/>
      <c r="G3608" t="str">
        <f ca="1">IFERROR(
   IF(
      TODAY() - _xlfn.XLOOKUP(C3608, Historico_de_ventas!F:F, Historico_de_ventas!C:C, "") &lt;= 90,
      "activo",
      "inactivo"
   ),
   "Nuevo Cliente"
)</f>
        <v>Nuevo Cliente</v>
      </c>
    </row>
    <row r="3609" spans="1:7" hidden="1" x14ac:dyDescent="0.3">
      <c r="A3609" s="13" t="s">
        <v>595</v>
      </c>
      <c r="B3609" s="13" t="s">
        <v>2724</v>
      </c>
      <c r="C3609" s="13" t="s">
        <v>2723</v>
      </c>
      <c r="D3609" s="13" t="s">
        <v>10372</v>
      </c>
      <c r="E3609" s="13"/>
      <c r="F3609" s="13"/>
      <c r="G3609" t="str">
        <f ca="1">IFERROR(
   IF(
      TODAY() - _xlfn.XLOOKUP(C3609, Historico_de_ventas!F:F, Historico_de_ventas!C:C, "") &lt;= 90,
      "activo",
      "inactivo"
   ),
   "Nuevo Cliente"
)</f>
        <v>Nuevo Cliente</v>
      </c>
    </row>
    <row r="3610" spans="1:7" hidden="1" x14ac:dyDescent="0.3">
      <c r="A3610" s="13" t="s">
        <v>1363</v>
      </c>
      <c r="B3610" s="13" t="s">
        <v>8011</v>
      </c>
      <c r="C3610" s="13" t="s">
        <v>6782</v>
      </c>
      <c r="D3610" s="13" t="s">
        <v>10372</v>
      </c>
      <c r="E3610" s="13"/>
      <c r="F3610" s="13"/>
      <c r="G3610" t="str">
        <f ca="1">IFERROR(
   IF(
      TODAY() - _xlfn.XLOOKUP(C3610, Historico_de_ventas!F:F, Historico_de_ventas!C:C, "") &lt;= 90,
      "activo",
      "inactivo"
   ),
   "Nuevo Cliente"
)</f>
        <v>Nuevo Cliente</v>
      </c>
    </row>
    <row r="3611" spans="1:7" hidden="1" x14ac:dyDescent="0.3">
      <c r="A3611" s="13"/>
      <c r="B3611" s="13" t="s">
        <v>2936</v>
      </c>
      <c r="C3611" s="13" t="s">
        <v>4245</v>
      </c>
      <c r="D3611" s="13" t="s">
        <v>10372</v>
      </c>
      <c r="E3611" s="13"/>
      <c r="F3611" s="13"/>
      <c r="G3611" t="str">
        <f ca="1">IFERROR(
   IF(
      TODAY() - _xlfn.XLOOKUP(C3611, Historico_de_ventas!F:F, Historico_de_ventas!C:C, "") &lt;= 90,
      "activo",
      "inactivo"
   ),
   "Nuevo Cliente"
)</f>
        <v>Nuevo Cliente</v>
      </c>
    </row>
    <row r="3612" spans="1:7" hidden="1" x14ac:dyDescent="0.3">
      <c r="A3612" s="13"/>
      <c r="B3612" s="13" t="s">
        <v>2110</v>
      </c>
      <c r="C3612" s="13" t="s">
        <v>1588</v>
      </c>
      <c r="D3612" s="13" t="s">
        <v>10372</v>
      </c>
      <c r="E3612" s="13"/>
      <c r="F3612" s="13"/>
      <c r="G3612" t="str">
        <f ca="1">IFERROR(
   IF(
      TODAY() - _xlfn.XLOOKUP(C3612, Historico_de_ventas!F:F, Historico_de_ventas!C:C, "") &lt;= 90,
      "activo",
      "inactivo"
   ),
   "Nuevo Cliente"
)</f>
        <v>Nuevo Cliente</v>
      </c>
    </row>
    <row r="3613" spans="1:7" hidden="1" x14ac:dyDescent="0.3">
      <c r="A3613" s="13"/>
      <c r="B3613" s="13" t="s">
        <v>11014</v>
      </c>
      <c r="C3613" s="13" t="s">
        <v>9057</v>
      </c>
      <c r="D3613" s="13" t="s">
        <v>10372</v>
      </c>
      <c r="E3613" s="13"/>
      <c r="F3613" s="13"/>
      <c r="G3613" t="str">
        <f ca="1">IFERROR(
   IF(
      TODAY() - _xlfn.XLOOKUP(C3613, Historico_de_ventas!F:F, Historico_de_ventas!C:C, "") &lt;= 90,
      "activo",
      "inactivo"
   ),
   "Nuevo Cliente"
)</f>
        <v>Nuevo Cliente</v>
      </c>
    </row>
    <row r="3614" spans="1:7" hidden="1" x14ac:dyDescent="0.3">
      <c r="A3614" s="13"/>
      <c r="B3614" s="13" t="s">
        <v>944</v>
      </c>
      <c r="C3614" s="13" t="s">
        <v>6557</v>
      </c>
      <c r="D3614" s="13" t="s">
        <v>10372</v>
      </c>
      <c r="E3614" s="13"/>
      <c r="F3614" s="13"/>
      <c r="G3614" t="str">
        <f ca="1">IFERROR(
   IF(
      TODAY() - _xlfn.XLOOKUP(C3614, Historico_de_ventas!F:F, Historico_de_ventas!C:C, "") &lt;= 90,
      "activo",
      "inactivo"
   ),
   "Nuevo Cliente"
)</f>
        <v>Nuevo Cliente</v>
      </c>
    </row>
    <row r="3615" spans="1:7" ht="28.8" hidden="1" x14ac:dyDescent="0.3">
      <c r="A3615" s="13"/>
      <c r="B3615" s="13" t="s">
        <v>126</v>
      </c>
      <c r="C3615" s="13" t="s">
        <v>3416</v>
      </c>
      <c r="D3615" s="13" t="s">
        <v>10372</v>
      </c>
      <c r="E3615" s="13"/>
      <c r="F3615" s="13"/>
      <c r="G3615" t="str">
        <f ca="1">IFERROR(
   IF(
      TODAY() - _xlfn.XLOOKUP(C3615, Historico_de_ventas!F:F, Historico_de_ventas!C:C, "") &lt;= 90,
      "activo",
      "inactivo"
   ),
   "Nuevo Cliente"
)</f>
        <v>Nuevo Cliente</v>
      </c>
    </row>
    <row r="3616" spans="1:7" hidden="1" x14ac:dyDescent="0.3">
      <c r="A3616" s="13"/>
      <c r="B3616" s="13"/>
      <c r="C3616" s="13" t="s">
        <v>793</v>
      </c>
      <c r="D3616" s="13" t="s">
        <v>10372</v>
      </c>
      <c r="E3616" s="13"/>
      <c r="F3616" s="13"/>
      <c r="G3616" t="str">
        <f ca="1">IFERROR(
   IF(
      TODAY() - _xlfn.XLOOKUP(C3616, Historico_de_ventas!F:F, Historico_de_ventas!C:C, "") &lt;= 90,
      "activo",
      "inactivo"
   ),
   "Nuevo Cliente"
)</f>
        <v>Nuevo Cliente</v>
      </c>
    </row>
    <row r="3617" spans="1:7" hidden="1" x14ac:dyDescent="0.3">
      <c r="A3617" s="13" t="s">
        <v>843</v>
      </c>
      <c r="B3617" s="13" t="s">
        <v>6197</v>
      </c>
      <c r="C3617" s="13" t="s">
        <v>1539</v>
      </c>
      <c r="D3617" s="13" t="s">
        <v>10372</v>
      </c>
      <c r="E3617" s="13"/>
      <c r="F3617" s="13"/>
      <c r="G3617" t="str">
        <f ca="1">IFERROR(
   IF(
      TODAY() - _xlfn.XLOOKUP(C3617, Historico_de_ventas!F:F, Historico_de_ventas!C:C, "") &lt;= 90,
      "activo",
      "inactivo"
   ),
   "Nuevo Cliente"
)</f>
        <v>Nuevo Cliente</v>
      </c>
    </row>
    <row r="3618" spans="1:7" hidden="1" x14ac:dyDescent="0.3">
      <c r="A3618" s="13"/>
      <c r="B3618" s="13" t="s">
        <v>11000</v>
      </c>
      <c r="C3618" s="13" t="s">
        <v>2066</v>
      </c>
      <c r="D3618" s="13" t="s">
        <v>10372</v>
      </c>
      <c r="E3618" s="13"/>
      <c r="F3618" s="13"/>
      <c r="G3618" t="str">
        <f ca="1">IFERROR(
   IF(
      TODAY() - _xlfn.XLOOKUP(C3618, Historico_de_ventas!F:F, Historico_de_ventas!C:C, "") &lt;= 90,
      "activo",
      "inactivo"
   ),
   "Nuevo Cliente"
)</f>
        <v>Nuevo Cliente</v>
      </c>
    </row>
    <row r="3619" spans="1:7" hidden="1" x14ac:dyDescent="0.3">
      <c r="A3619" s="13" t="s">
        <v>6</v>
      </c>
      <c r="B3619" s="13" t="s">
        <v>11001</v>
      </c>
      <c r="C3619" s="13" t="s">
        <v>5182</v>
      </c>
      <c r="D3619" s="13" t="s">
        <v>10372</v>
      </c>
      <c r="E3619" s="13"/>
      <c r="F3619" s="13"/>
      <c r="G3619" t="str">
        <f ca="1">IFERROR(
   IF(
      TODAY() - _xlfn.XLOOKUP(C3619, Historico_de_ventas!F:F, Historico_de_ventas!C:C, "") &lt;= 90,
      "activo",
      "inactivo"
   ),
   "Nuevo Cliente"
)</f>
        <v>Nuevo Cliente</v>
      </c>
    </row>
    <row r="3620" spans="1:7" ht="28.8" hidden="1" x14ac:dyDescent="0.3">
      <c r="A3620" s="13"/>
      <c r="B3620" s="13" t="s">
        <v>3048</v>
      </c>
      <c r="C3620" s="13" t="s">
        <v>722</v>
      </c>
      <c r="D3620" s="13" t="s">
        <v>10372</v>
      </c>
      <c r="E3620" s="13"/>
      <c r="F3620" s="13"/>
      <c r="G3620" t="str">
        <f ca="1">IFERROR(
   IF(
      TODAY() - _xlfn.XLOOKUP(C3620, Historico_de_ventas!F:F, Historico_de_ventas!C:C, "") &lt;= 90,
      "activo",
      "inactivo"
   ),
   "Nuevo Cliente"
)</f>
        <v>Nuevo Cliente</v>
      </c>
    </row>
    <row r="3621" spans="1:7" hidden="1" x14ac:dyDescent="0.3">
      <c r="A3621" s="13" t="s">
        <v>6</v>
      </c>
      <c r="B3621" s="13" t="s">
        <v>11002</v>
      </c>
      <c r="C3621" s="13" t="s">
        <v>5391</v>
      </c>
      <c r="D3621" s="13" t="s">
        <v>10372</v>
      </c>
      <c r="E3621" s="13"/>
      <c r="F3621" s="13"/>
      <c r="G3621" t="str">
        <f ca="1">IFERROR(
   IF(
      TODAY() - _xlfn.XLOOKUP(C3621, Historico_de_ventas!F:F, Historico_de_ventas!C:C, "") &lt;= 90,
      "activo",
      "inactivo"
   ),
   "Nuevo Cliente"
)</f>
        <v>Nuevo Cliente</v>
      </c>
    </row>
    <row r="3622" spans="1:7" hidden="1" x14ac:dyDescent="0.3">
      <c r="A3622" s="13"/>
      <c r="B3622" s="13"/>
      <c r="C3622" s="13" t="s">
        <v>2231</v>
      </c>
      <c r="D3622" s="13" t="s">
        <v>10372</v>
      </c>
      <c r="E3622" s="13"/>
      <c r="F3622" s="13"/>
      <c r="G3622" t="str">
        <f ca="1">IFERROR(
   IF(
      TODAY() - _xlfn.XLOOKUP(C3622, Historico_de_ventas!F:F, Historico_de_ventas!C:C, "") &lt;= 90,
      "activo",
      "inactivo"
   ),
   "Nuevo Cliente"
)</f>
        <v>Nuevo Cliente</v>
      </c>
    </row>
    <row r="3623" spans="1:7" hidden="1" x14ac:dyDescent="0.3">
      <c r="A3623" s="13" t="s">
        <v>6</v>
      </c>
      <c r="B3623" s="13" t="s">
        <v>6140</v>
      </c>
      <c r="C3623" s="13" t="s">
        <v>186</v>
      </c>
      <c r="D3623" s="13" t="s">
        <v>10372</v>
      </c>
      <c r="E3623" s="13"/>
      <c r="F3623" s="13"/>
      <c r="G3623" t="str">
        <f ca="1">IFERROR(
   IF(
      TODAY() - _xlfn.XLOOKUP(C3623, Historico_de_ventas!F:F, Historico_de_ventas!C:C, "") &lt;= 90,
      "activo",
      "inactivo"
   ),
   "Nuevo Cliente"
)</f>
        <v>Nuevo Cliente</v>
      </c>
    </row>
    <row r="3624" spans="1:7" hidden="1" x14ac:dyDescent="0.3">
      <c r="A3624" s="13"/>
      <c r="B3624" s="13" t="s">
        <v>3762</v>
      </c>
      <c r="C3624" s="13" t="s">
        <v>5634</v>
      </c>
      <c r="D3624" s="13" t="s">
        <v>10372</v>
      </c>
      <c r="E3624" s="13"/>
      <c r="F3624" s="13"/>
      <c r="G3624" t="str">
        <f ca="1">IFERROR(
   IF(
      TODAY() - _xlfn.XLOOKUP(C3624, Historico_de_ventas!F:F, Historico_de_ventas!C:C, "") &lt;= 90,
      "activo",
      "inactivo"
   ),
   "Nuevo Cliente"
)</f>
        <v>Nuevo Cliente</v>
      </c>
    </row>
    <row r="3625" spans="1:7" ht="28.8" hidden="1" x14ac:dyDescent="0.3">
      <c r="A3625" s="13" t="s">
        <v>56</v>
      </c>
      <c r="B3625" s="13" t="s">
        <v>11015</v>
      </c>
      <c r="C3625" s="13" t="s">
        <v>9058</v>
      </c>
      <c r="D3625" s="13" t="s">
        <v>10372</v>
      </c>
      <c r="E3625" s="13"/>
      <c r="F3625" s="13"/>
      <c r="G3625" t="str">
        <f ca="1">IFERROR(
   IF(
      TODAY() - _xlfn.XLOOKUP(C3625, Historico_de_ventas!F:F, Historico_de_ventas!C:C, "") &lt;= 90,
      "activo",
      "inactivo"
   ),
   "Nuevo Cliente"
)</f>
        <v>inactivo</v>
      </c>
    </row>
    <row r="3626" spans="1:7" hidden="1" x14ac:dyDescent="0.3">
      <c r="A3626" s="13" t="s">
        <v>6962</v>
      </c>
      <c r="B3626" s="13" t="s">
        <v>11016</v>
      </c>
      <c r="C3626" s="13" t="s">
        <v>9059</v>
      </c>
      <c r="D3626" s="13" t="s">
        <v>10372</v>
      </c>
      <c r="E3626" s="13"/>
      <c r="F3626" s="13"/>
      <c r="G3626" t="str">
        <f ca="1">IFERROR(
   IF(
      TODAY() - _xlfn.XLOOKUP(C3626, Historico_de_ventas!F:F, Historico_de_ventas!C:C, "") &lt;= 90,
      "activo",
      "inactivo"
   ),
   "Nuevo Cliente"
)</f>
        <v>Nuevo Cliente</v>
      </c>
    </row>
    <row r="3627" spans="1:7" hidden="1" x14ac:dyDescent="0.3">
      <c r="A3627" s="13" t="s">
        <v>3049</v>
      </c>
      <c r="B3627" s="13" t="s">
        <v>11017</v>
      </c>
      <c r="C3627" s="13" t="s">
        <v>9060</v>
      </c>
      <c r="D3627" s="13" t="s">
        <v>10372</v>
      </c>
      <c r="E3627" s="13"/>
      <c r="F3627" s="13"/>
      <c r="G3627" t="str">
        <f ca="1">IFERROR(
   IF(
      TODAY() - _xlfn.XLOOKUP(C3627, Historico_de_ventas!F:F, Historico_de_ventas!C:C, "") &lt;= 90,
      "activo",
      "inactivo"
   ),
   "Nuevo Cliente"
)</f>
        <v>Nuevo Cliente</v>
      </c>
    </row>
    <row r="3628" spans="1:7" hidden="1" x14ac:dyDescent="0.3">
      <c r="A3628" s="13" t="s">
        <v>10318</v>
      </c>
      <c r="B3628" s="13" t="s">
        <v>11018</v>
      </c>
      <c r="C3628" s="13" t="s">
        <v>9061</v>
      </c>
      <c r="D3628" s="13" t="s">
        <v>10372</v>
      </c>
      <c r="E3628" s="13"/>
      <c r="F3628" s="13"/>
      <c r="G3628" t="str">
        <f ca="1">IFERROR(
   IF(
      TODAY() - _xlfn.XLOOKUP(C3628, Historico_de_ventas!F:F, Historico_de_ventas!C:C, "") &lt;= 90,
      "activo",
      "inactivo"
   ),
   "Nuevo Cliente"
)</f>
        <v>inactivo</v>
      </c>
    </row>
    <row r="3629" spans="1:7" hidden="1" x14ac:dyDescent="0.3">
      <c r="A3629" s="13" t="s">
        <v>327</v>
      </c>
      <c r="B3629" s="13" t="s">
        <v>2610</v>
      </c>
      <c r="C3629" s="13" t="s">
        <v>2609</v>
      </c>
      <c r="D3629" s="13" t="s">
        <v>10372</v>
      </c>
      <c r="E3629" s="13"/>
      <c r="F3629" s="13"/>
      <c r="G3629" t="str">
        <f ca="1">IFERROR(
   IF(
      TODAY() - _xlfn.XLOOKUP(C3629, Historico_de_ventas!F:F, Historico_de_ventas!C:C, "") &lt;= 90,
      "activo",
      "inactivo"
   ),
   "Nuevo Cliente"
)</f>
        <v>Nuevo Cliente</v>
      </c>
    </row>
    <row r="3630" spans="1:7" ht="28.8" hidden="1" x14ac:dyDescent="0.3">
      <c r="A3630" s="13"/>
      <c r="B3630" s="13" t="s">
        <v>13908</v>
      </c>
      <c r="C3630" s="13" t="s">
        <v>13909</v>
      </c>
      <c r="D3630" s="13" t="s">
        <v>10372</v>
      </c>
      <c r="E3630" s="13" t="s">
        <v>13103</v>
      </c>
      <c r="F3630" s="13"/>
      <c r="G3630" t="str">
        <f ca="1">IFERROR(
   IF(
      TODAY() - _xlfn.XLOOKUP(C3630, Historico_de_ventas!F:F, Historico_de_ventas!C:C, "") &lt;= 90,
      "activo",
      "inactivo"
   ),
   "Nuevo Cliente"
)</f>
        <v>inactivo</v>
      </c>
    </row>
    <row r="3631" spans="1:7" hidden="1" x14ac:dyDescent="0.3">
      <c r="A3631" s="13" t="s">
        <v>843</v>
      </c>
      <c r="B3631" s="13" t="s">
        <v>11007</v>
      </c>
      <c r="C3631" s="13" t="s">
        <v>9062</v>
      </c>
      <c r="D3631" s="13" t="s">
        <v>10372</v>
      </c>
      <c r="E3631" s="13"/>
      <c r="F3631" s="13"/>
      <c r="G3631" t="str">
        <f ca="1">IFERROR(
   IF(
      TODAY() - _xlfn.XLOOKUP(C3631, Historico_de_ventas!F:F, Historico_de_ventas!C:C, "") &lt;= 90,
      "activo",
      "inactivo"
   ),
   "Nuevo Cliente"
)</f>
        <v>Nuevo Cliente</v>
      </c>
    </row>
    <row r="3632" spans="1:7" hidden="1" x14ac:dyDescent="0.3">
      <c r="A3632" s="13"/>
      <c r="B3632" s="13" t="s">
        <v>13910</v>
      </c>
      <c r="C3632" s="13" t="s">
        <v>11987</v>
      </c>
      <c r="D3632" s="13" t="s">
        <v>10372</v>
      </c>
      <c r="E3632" s="13"/>
      <c r="F3632" s="13"/>
      <c r="G3632" t="str">
        <f ca="1">IFERROR(
   IF(
      TODAY() - _xlfn.XLOOKUP(C3632, Historico_de_ventas!F:F, Historico_de_ventas!C:C, "") &lt;= 90,
      "activo",
      "inactivo"
   ),
   "Nuevo Cliente"
)</f>
        <v>Nuevo Cliente</v>
      </c>
    </row>
    <row r="3633" spans="1:7" hidden="1" x14ac:dyDescent="0.3">
      <c r="A3633" s="13"/>
      <c r="B3633" s="13"/>
      <c r="C3633" s="13" t="s">
        <v>9063</v>
      </c>
      <c r="D3633" s="13"/>
      <c r="E3633" s="13"/>
      <c r="F3633" s="13"/>
      <c r="G3633" t="str">
        <f ca="1">IFERROR(
   IF(
      TODAY() - _xlfn.XLOOKUP(C3633, Historico_de_ventas!F:F, Historico_de_ventas!C:C, "") &lt;= 90,
      "activo",
      "inactivo"
   ),
   "Nuevo Cliente"
)</f>
        <v>Nuevo Cliente</v>
      </c>
    </row>
    <row r="3634" spans="1:7" hidden="1" x14ac:dyDescent="0.3">
      <c r="A3634" s="13" t="s">
        <v>49</v>
      </c>
      <c r="B3634" s="13" t="s">
        <v>11019</v>
      </c>
      <c r="C3634" s="13" t="s">
        <v>9063</v>
      </c>
      <c r="D3634" s="13" t="s">
        <v>10372</v>
      </c>
      <c r="E3634" s="13"/>
      <c r="F3634" s="13"/>
      <c r="G3634" t="str">
        <f ca="1">IFERROR(
   IF(
      TODAY() - _xlfn.XLOOKUP(C3634, Historico_de_ventas!F:F, Historico_de_ventas!C:C, "") &lt;= 90,
      "activo",
      "inactivo"
   ),
   "Nuevo Cliente"
)</f>
        <v>Nuevo Cliente</v>
      </c>
    </row>
    <row r="3635" spans="1:7" ht="28.8" hidden="1" x14ac:dyDescent="0.3">
      <c r="A3635" s="13" t="s">
        <v>49</v>
      </c>
      <c r="B3635" s="13" t="s">
        <v>13911</v>
      </c>
      <c r="C3635" s="13" t="s">
        <v>981</v>
      </c>
      <c r="D3635" s="13" t="s">
        <v>10372</v>
      </c>
      <c r="E3635" s="13"/>
      <c r="F3635" s="13"/>
      <c r="G3635" t="str">
        <f ca="1">IFERROR(
   IF(
      TODAY() - _xlfn.XLOOKUP(C3635, Historico_de_ventas!F:F, Historico_de_ventas!C:C, "") &lt;= 90,
      "activo",
      "inactivo"
   ),
   "Nuevo Cliente"
)</f>
        <v>inactivo</v>
      </c>
    </row>
    <row r="3636" spans="1:7" ht="28.8" hidden="1" x14ac:dyDescent="0.3">
      <c r="A3636" s="13"/>
      <c r="B3636" s="13"/>
      <c r="C3636" s="13" t="s">
        <v>13912</v>
      </c>
      <c r="D3636" s="13"/>
      <c r="E3636" s="13"/>
      <c r="F3636" s="13"/>
      <c r="G3636" t="str">
        <f ca="1">IFERROR(
   IF(
      TODAY() - _xlfn.XLOOKUP(C3636, Historico_de_ventas!F:F, Historico_de_ventas!C:C, "") &lt;= 90,
      "activo",
      "inactivo"
   ),
   "Nuevo Cliente"
)</f>
        <v>Nuevo Cliente</v>
      </c>
    </row>
    <row r="3637" spans="1:7" ht="28.8" x14ac:dyDescent="0.3">
      <c r="A3637" s="13"/>
      <c r="B3637" s="13" t="s">
        <v>13913</v>
      </c>
      <c r="C3637" s="13" t="s">
        <v>13914</v>
      </c>
      <c r="D3637" s="13" t="s">
        <v>10372</v>
      </c>
      <c r="E3637" s="13" t="s">
        <v>13130</v>
      </c>
      <c r="F3637" s="13"/>
      <c r="G3637" t="str">
        <f ca="1">IFERROR(
   IF(
      TODAY() - _xlfn.XLOOKUP(C3637, Historico_de_ventas!F:F, Historico_de_ventas!C:C, "") &lt;= 90,
      "activo",
      "inactivo"
   ),
   "Nuevo Cliente"
)</f>
        <v>inactivo</v>
      </c>
    </row>
    <row r="3638" spans="1:7" hidden="1" x14ac:dyDescent="0.3">
      <c r="A3638" s="13" t="s">
        <v>316</v>
      </c>
      <c r="B3638" s="13" t="s">
        <v>11008</v>
      </c>
      <c r="C3638" s="13" t="s">
        <v>5140</v>
      </c>
      <c r="D3638" s="13" t="s">
        <v>10372</v>
      </c>
      <c r="E3638" s="13"/>
      <c r="F3638" s="13"/>
      <c r="G3638" t="str">
        <f ca="1">IFERROR(
   IF(
      TODAY() - _xlfn.XLOOKUP(C3638, Historico_de_ventas!F:F, Historico_de_ventas!C:C, "") &lt;= 90,
      "activo",
      "inactivo"
   ),
   "Nuevo Cliente"
)</f>
        <v>Nuevo Cliente</v>
      </c>
    </row>
    <row r="3639" spans="1:7" hidden="1" x14ac:dyDescent="0.3">
      <c r="A3639" s="13"/>
      <c r="B3639" s="13" t="s">
        <v>8008</v>
      </c>
      <c r="C3639" s="13" t="s">
        <v>517</v>
      </c>
      <c r="D3639" s="13" t="s">
        <v>10372</v>
      </c>
      <c r="E3639" s="13"/>
      <c r="F3639" s="13"/>
      <c r="G3639" t="str">
        <f ca="1">IFERROR(
   IF(
      TODAY() - _xlfn.XLOOKUP(C3639, Historico_de_ventas!F:F, Historico_de_ventas!C:C, "") &lt;= 90,
      "activo",
      "inactivo"
   ),
   "Nuevo Cliente"
)</f>
        <v>Nuevo Cliente</v>
      </c>
    </row>
    <row r="3640" spans="1:7" hidden="1" x14ac:dyDescent="0.3">
      <c r="A3640" s="13"/>
      <c r="B3640" s="13" t="s">
        <v>909</v>
      </c>
      <c r="C3640" s="13" t="s">
        <v>1056</v>
      </c>
      <c r="D3640" s="13" t="s">
        <v>10372</v>
      </c>
      <c r="E3640" s="13"/>
      <c r="F3640" s="13"/>
      <c r="G3640" t="str">
        <f ca="1">IFERROR(
   IF(
      TODAY() - _xlfn.XLOOKUP(C3640, Historico_de_ventas!F:F, Historico_de_ventas!C:C, "") &lt;= 90,
      "activo",
      "inactivo"
   ),
   "Nuevo Cliente"
)</f>
        <v>Nuevo Cliente</v>
      </c>
    </row>
    <row r="3641" spans="1:7" ht="28.8" hidden="1" x14ac:dyDescent="0.3">
      <c r="A3641" s="13"/>
      <c r="B3641" s="13" t="s">
        <v>13915</v>
      </c>
      <c r="C3641" s="13" t="s">
        <v>13916</v>
      </c>
      <c r="D3641" s="13" t="s">
        <v>10372</v>
      </c>
      <c r="E3641" s="13" t="s">
        <v>13103</v>
      </c>
      <c r="F3641" s="13"/>
      <c r="G3641" t="str">
        <f ca="1">IFERROR(
   IF(
      TODAY() - _xlfn.XLOOKUP(C3641, Historico_de_ventas!F:F, Historico_de_ventas!C:C, "") &lt;= 90,
      "activo",
      "inactivo"
   ),
   "Nuevo Cliente"
)</f>
        <v>inactivo</v>
      </c>
    </row>
    <row r="3642" spans="1:7" ht="43.2" hidden="1" x14ac:dyDescent="0.3">
      <c r="A3642" s="13"/>
      <c r="B3642" s="13" t="s">
        <v>13917</v>
      </c>
      <c r="C3642" s="13" t="s">
        <v>13918</v>
      </c>
      <c r="D3642" s="13" t="s">
        <v>10372</v>
      </c>
      <c r="E3642" s="13" t="s">
        <v>13021</v>
      </c>
      <c r="F3642" s="13"/>
      <c r="G3642" t="str">
        <f ca="1">IFERROR(
   IF(
      TODAY() - _xlfn.XLOOKUP(C3642, Historico_de_ventas!F:F, Historico_de_ventas!C:C, "") &lt;= 90,
      "activo",
      "inactivo"
   ),
   "Nuevo Cliente"
)</f>
        <v>inactivo</v>
      </c>
    </row>
    <row r="3643" spans="1:7" hidden="1" x14ac:dyDescent="0.3">
      <c r="A3643" s="13" t="s">
        <v>358</v>
      </c>
      <c r="B3643" s="13" t="s">
        <v>11020</v>
      </c>
      <c r="C3643" s="13" t="s">
        <v>9064</v>
      </c>
      <c r="D3643" s="13" t="s">
        <v>10372</v>
      </c>
      <c r="E3643" s="13"/>
      <c r="F3643" s="13"/>
      <c r="G3643" t="str">
        <f ca="1">IFERROR(
   IF(
      TODAY() - _xlfn.XLOOKUP(C3643, Historico_de_ventas!F:F, Historico_de_ventas!C:C, "") &lt;= 90,
      "activo",
      "inactivo"
   ),
   "Nuevo Cliente"
)</f>
        <v>Nuevo Cliente</v>
      </c>
    </row>
    <row r="3644" spans="1:7" ht="28.8" hidden="1" x14ac:dyDescent="0.3">
      <c r="A3644" s="13" t="s">
        <v>1085</v>
      </c>
      <c r="B3644" s="13" t="s">
        <v>7093</v>
      </c>
      <c r="C3644" s="13" t="s">
        <v>7092</v>
      </c>
      <c r="D3644" s="13" t="s">
        <v>10372</v>
      </c>
      <c r="E3644" s="13"/>
      <c r="F3644" s="13"/>
      <c r="G3644" t="str">
        <f ca="1">IFERROR(
   IF(
      TODAY() - _xlfn.XLOOKUP(C3644, Historico_de_ventas!F:F, Historico_de_ventas!C:C, "") &lt;= 90,
      "activo",
      "inactivo"
   ),
   "Nuevo Cliente"
)</f>
        <v>Nuevo Cliente</v>
      </c>
    </row>
    <row r="3645" spans="1:7" hidden="1" x14ac:dyDescent="0.3">
      <c r="A3645" s="13" t="s">
        <v>49</v>
      </c>
      <c r="B3645" s="13" t="s">
        <v>4194</v>
      </c>
      <c r="C3645" s="13" t="s">
        <v>4193</v>
      </c>
      <c r="D3645" s="13" t="s">
        <v>10372</v>
      </c>
      <c r="E3645" s="13"/>
      <c r="F3645" s="13"/>
      <c r="G3645" t="str">
        <f ca="1">IFERROR(
   IF(
      TODAY() - _xlfn.XLOOKUP(C3645, Historico_de_ventas!F:F, Historico_de_ventas!C:C, "") &lt;= 90,
      "activo",
      "inactivo"
   ),
   "Nuevo Cliente"
)</f>
        <v>Nuevo Cliente</v>
      </c>
    </row>
    <row r="3646" spans="1:7" ht="28.8" hidden="1" x14ac:dyDescent="0.3">
      <c r="A3646" s="13"/>
      <c r="B3646" s="13" t="s">
        <v>4783</v>
      </c>
      <c r="C3646" s="13" t="s">
        <v>6753</v>
      </c>
      <c r="D3646" s="13" t="s">
        <v>10372</v>
      </c>
      <c r="E3646" s="13"/>
      <c r="F3646" s="13"/>
      <c r="G3646" t="str">
        <f ca="1">IFERROR(
   IF(
      TODAY() - _xlfn.XLOOKUP(C3646, Historico_de_ventas!F:F, Historico_de_ventas!C:C, "") &lt;= 90,
      "activo",
      "inactivo"
   ),
   "Nuevo Cliente"
)</f>
        <v>Nuevo Cliente</v>
      </c>
    </row>
    <row r="3647" spans="1:7" hidden="1" x14ac:dyDescent="0.3">
      <c r="A3647" s="13"/>
      <c r="B3647" s="13"/>
      <c r="C3647" s="13" t="s">
        <v>9065</v>
      </c>
      <c r="D3647" s="13"/>
      <c r="E3647" s="13"/>
      <c r="F3647" s="13"/>
      <c r="G3647" t="str">
        <f ca="1">IFERROR(
   IF(
      TODAY() - _xlfn.XLOOKUP(C3647, Historico_de_ventas!F:F, Historico_de_ventas!C:C, "") &lt;= 90,
      "activo",
      "inactivo"
   ),
   "Nuevo Cliente"
)</f>
        <v>Nuevo Cliente</v>
      </c>
    </row>
    <row r="3648" spans="1:7" hidden="1" x14ac:dyDescent="0.3">
      <c r="A3648" s="13" t="s">
        <v>116</v>
      </c>
      <c r="B3648" s="13" t="s">
        <v>11021</v>
      </c>
      <c r="C3648" s="13" t="s">
        <v>9065</v>
      </c>
      <c r="D3648" s="13" t="s">
        <v>10372</v>
      </c>
      <c r="E3648" s="13"/>
      <c r="F3648" s="13"/>
      <c r="G3648" t="str">
        <f ca="1">IFERROR(
   IF(
      TODAY() - _xlfn.XLOOKUP(C3648, Historico_de_ventas!F:F, Historico_de_ventas!C:C, "") &lt;= 90,
      "activo",
      "inactivo"
   ),
   "Nuevo Cliente"
)</f>
        <v>Nuevo Cliente</v>
      </c>
    </row>
    <row r="3649" spans="1:7" ht="28.8" hidden="1" x14ac:dyDescent="0.3">
      <c r="A3649" s="13" t="s">
        <v>49</v>
      </c>
      <c r="B3649" s="13" t="s">
        <v>5762</v>
      </c>
      <c r="C3649" s="13" t="s">
        <v>5761</v>
      </c>
      <c r="D3649" s="13" t="s">
        <v>10372</v>
      </c>
      <c r="E3649" s="13"/>
      <c r="F3649" s="13"/>
      <c r="G3649" t="str">
        <f ca="1">IFERROR(
   IF(
      TODAY() - _xlfn.XLOOKUP(C3649, Historico_de_ventas!F:F, Historico_de_ventas!C:C, "") &lt;= 90,
      "activo",
      "inactivo"
   ),
   "Nuevo Cliente"
)</f>
        <v>Nuevo Cliente</v>
      </c>
    </row>
    <row r="3650" spans="1:7" hidden="1" x14ac:dyDescent="0.3">
      <c r="A3650" s="13" t="s">
        <v>49</v>
      </c>
      <c r="B3650" s="13" t="s">
        <v>13919</v>
      </c>
      <c r="C3650" s="13" t="s">
        <v>9066</v>
      </c>
      <c r="D3650" s="13"/>
      <c r="E3650" s="13"/>
      <c r="F3650" s="13"/>
      <c r="G3650" t="str">
        <f ca="1">IFERROR(
   IF(
      TODAY() - _xlfn.XLOOKUP(C3650, Historico_de_ventas!F:F, Historico_de_ventas!C:C, "") &lt;= 90,
      "activo",
      "inactivo"
   ),
   "Nuevo Cliente"
)</f>
        <v>inactivo</v>
      </c>
    </row>
    <row r="3651" spans="1:7" hidden="1" x14ac:dyDescent="0.3">
      <c r="A3651" s="13" t="s">
        <v>1145</v>
      </c>
      <c r="B3651" s="13" t="s">
        <v>5899</v>
      </c>
      <c r="C3651" s="13" t="s">
        <v>5898</v>
      </c>
      <c r="D3651" s="13" t="s">
        <v>10372</v>
      </c>
      <c r="E3651" s="13"/>
      <c r="F3651" s="13"/>
      <c r="G3651" t="str">
        <f ca="1">IFERROR(
   IF(
      TODAY() - _xlfn.XLOOKUP(C3651, Historico_de_ventas!F:F, Historico_de_ventas!C:C, "") &lt;= 90,
      "activo",
      "inactivo"
   ),
   "Nuevo Cliente"
)</f>
        <v>Nuevo Cliente</v>
      </c>
    </row>
    <row r="3652" spans="1:7" ht="28.8" hidden="1" x14ac:dyDescent="0.3">
      <c r="A3652" s="13" t="s">
        <v>423</v>
      </c>
      <c r="B3652" s="13" t="s">
        <v>10700</v>
      </c>
      <c r="C3652" s="13" t="s">
        <v>9067</v>
      </c>
      <c r="D3652" s="13" t="s">
        <v>10372</v>
      </c>
      <c r="E3652" s="13"/>
      <c r="F3652" s="13"/>
      <c r="G3652" t="str">
        <f ca="1">IFERROR(
   IF(
      TODAY() - _xlfn.XLOOKUP(C3652, Historico_de_ventas!F:F, Historico_de_ventas!C:C, "") &lt;= 90,
      "activo",
      "inactivo"
   ),
   "Nuevo Cliente"
)</f>
        <v>Nuevo Cliente</v>
      </c>
    </row>
    <row r="3653" spans="1:7" ht="28.8" hidden="1" x14ac:dyDescent="0.3">
      <c r="A3653" s="13" t="s">
        <v>26</v>
      </c>
      <c r="B3653" s="13" t="s">
        <v>8007</v>
      </c>
      <c r="C3653" s="13" t="s">
        <v>2277</v>
      </c>
      <c r="D3653" s="13" t="s">
        <v>10372</v>
      </c>
      <c r="E3653" s="13"/>
      <c r="F3653" s="13"/>
      <c r="G3653" t="str">
        <f ca="1">IFERROR(
   IF(
      TODAY() - _xlfn.XLOOKUP(C3653, Historico_de_ventas!F:F, Historico_de_ventas!C:C, "") &lt;= 90,
      "activo",
      "inactivo"
   ),
   "Nuevo Cliente"
)</f>
        <v>Nuevo Cliente</v>
      </c>
    </row>
    <row r="3654" spans="1:7" hidden="1" x14ac:dyDescent="0.3">
      <c r="A3654" s="13" t="s">
        <v>7171</v>
      </c>
      <c r="B3654" s="13" t="s">
        <v>7347</v>
      </c>
      <c r="C3654" s="13" t="s">
        <v>1089</v>
      </c>
      <c r="D3654" s="13" t="s">
        <v>10372</v>
      </c>
      <c r="E3654" s="13"/>
      <c r="F3654" s="13"/>
      <c r="G3654" t="str">
        <f ca="1">IFERROR(
   IF(
      TODAY() - _xlfn.XLOOKUP(C3654, Historico_de_ventas!F:F, Historico_de_ventas!C:C, "") &lt;= 90,
      "activo",
      "inactivo"
   ),
   "Nuevo Cliente"
)</f>
        <v>Nuevo Cliente</v>
      </c>
    </row>
    <row r="3655" spans="1:7" hidden="1" x14ac:dyDescent="0.3">
      <c r="A3655" s="13"/>
      <c r="B3655" s="13" t="s">
        <v>11013</v>
      </c>
      <c r="C3655" s="13" t="s">
        <v>6671</v>
      </c>
      <c r="D3655" s="13" t="s">
        <v>10372</v>
      </c>
      <c r="E3655" s="13"/>
      <c r="F3655" s="13"/>
      <c r="G3655" t="str">
        <f ca="1">IFERROR(
   IF(
      TODAY() - _xlfn.XLOOKUP(C3655, Historico_de_ventas!F:F, Historico_de_ventas!C:C, "") &lt;= 90,
      "activo",
      "inactivo"
   ),
   "Nuevo Cliente"
)</f>
        <v>Nuevo Cliente</v>
      </c>
    </row>
    <row r="3656" spans="1:7" hidden="1" x14ac:dyDescent="0.3">
      <c r="A3656" s="13" t="s">
        <v>49</v>
      </c>
      <c r="B3656" s="13" t="s">
        <v>1606</v>
      </c>
      <c r="C3656" s="13" t="s">
        <v>1605</v>
      </c>
      <c r="D3656" s="13" t="s">
        <v>10372</v>
      </c>
      <c r="E3656" s="13"/>
      <c r="F3656" s="13"/>
      <c r="G3656" t="str">
        <f ca="1">IFERROR(
   IF(
      TODAY() - _xlfn.XLOOKUP(C3656, Historico_de_ventas!F:F, Historico_de_ventas!C:C, "") &lt;= 90,
      "activo",
      "inactivo"
   ),
   "Nuevo Cliente"
)</f>
        <v>Nuevo Cliente</v>
      </c>
    </row>
    <row r="3657" spans="1:7" ht="28.8" hidden="1" x14ac:dyDescent="0.3">
      <c r="A3657" s="13" t="s">
        <v>49</v>
      </c>
      <c r="B3657" s="13" t="s">
        <v>1530</v>
      </c>
      <c r="C3657" s="13" t="s">
        <v>1529</v>
      </c>
      <c r="D3657" s="13" t="s">
        <v>10372</v>
      </c>
      <c r="E3657" s="13"/>
      <c r="F3657" s="13"/>
      <c r="G3657" t="str">
        <f ca="1">IFERROR(
   IF(
      TODAY() - _xlfn.XLOOKUP(C3657, Historico_de_ventas!F:F, Historico_de_ventas!C:C, "") &lt;= 90,
      "activo",
      "inactivo"
   ),
   "Nuevo Cliente"
)</f>
        <v>Nuevo Cliente</v>
      </c>
    </row>
    <row r="3658" spans="1:7" hidden="1" x14ac:dyDescent="0.3">
      <c r="A3658" s="13"/>
      <c r="B3658" s="13" t="s">
        <v>13920</v>
      </c>
      <c r="C3658" s="13" t="s">
        <v>12056</v>
      </c>
      <c r="D3658" s="13" t="s">
        <v>10372</v>
      </c>
      <c r="E3658" s="13"/>
      <c r="F3658" s="13"/>
      <c r="G3658" t="str">
        <f ca="1">IFERROR(
   IF(
      TODAY() - _xlfn.XLOOKUP(C3658, Historico_de_ventas!F:F, Historico_de_ventas!C:C, "") &lt;= 90,
      "activo",
      "inactivo"
   ),
   "Nuevo Cliente"
)</f>
        <v>inactivo</v>
      </c>
    </row>
    <row r="3659" spans="1:7" hidden="1" x14ac:dyDescent="0.3">
      <c r="A3659" s="13" t="s">
        <v>3049</v>
      </c>
      <c r="B3659" s="13" t="s">
        <v>7372</v>
      </c>
      <c r="C3659" s="13" t="s">
        <v>7371</v>
      </c>
      <c r="D3659" s="13" t="s">
        <v>10372</v>
      </c>
      <c r="E3659" s="13"/>
      <c r="F3659" s="13"/>
      <c r="G3659" t="str">
        <f ca="1">IFERROR(
   IF(
      TODAY() - _xlfn.XLOOKUP(C3659, Historico_de_ventas!F:F, Historico_de_ventas!C:C, "") &lt;= 90,
      "activo",
      "inactivo"
   ),
   "Nuevo Cliente"
)</f>
        <v>Nuevo Cliente</v>
      </c>
    </row>
    <row r="3660" spans="1:7" ht="28.8" hidden="1" x14ac:dyDescent="0.3">
      <c r="A3660" s="13" t="s">
        <v>141</v>
      </c>
      <c r="B3660" s="13" t="s">
        <v>2109</v>
      </c>
      <c r="C3660" s="13" t="s">
        <v>4685</v>
      </c>
      <c r="D3660" s="13" t="s">
        <v>10372</v>
      </c>
      <c r="E3660" s="13"/>
      <c r="F3660" s="13"/>
      <c r="G3660" t="str">
        <f ca="1">IFERROR(
   IF(
      TODAY() - _xlfn.XLOOKUP(C3660, Historico_de_ventas!F:F, Historico_de_ventas!C:C, "") &lt;= 90,
      "activo",
      "inactivo"
   ),
   "Nuevo Cliente"
)</f>
        <v>Nuevo Cliente</v>
      </c>
    </row>
    <row r="3661" spans="1:7" hidden="1" x14ac:dyDescent="0.3">
      <c r="A3661" s="13"/>
      <c r="B3661" s="13"/>
      <c r="C3661" s="13" t="s">
        <v>5368</v>
      </c>
      <c r="D3661" s="13" t="s">
        <v>10372</v>
      </c>
      <c r="E3661" s="13"/>
      <c r="F3661" s="13"/>
      <c r="G3661" t="str">
        <f ca="1">IFERROR(
   IF(
      TODAY() - _xlfn.XLOOKUP(C3661, Historico_de_ventas!F:F, Historico_de_ventas!C:C, "") &lt;= 90,
      "activo",
      "inactivo"
   ),
   "Nuevo Cliente"
)</f>
        <v>Nuevo Cliente</v>
      </c>
    </row>
    <row r="3662" spans="1:7" hidden="1" x14ac:dyDescent="0.3">
      <c r="A3662" s="13" t="s">
        <v>6</v>
      </c>
      <c r="B3662" s="13" t="s">
        <v>2110</v>
      </c>
      <c r="C3662" s="13" t="s">
        <v>6814</v>
      </c>
      <c r="D3662" s="13" t="s">
        <v>10372</v>
      </c>
      <c r="E3662" s="13"/>
      <c r="F3662" s="13"/>
      <c r="G3662" t="str">
        <f ca="1">IFERROR(
   IF(
      TODAY() - _xlfn.XLOOKUP(C3662, Historico_de_ventas!F:F, Historico_de_ventas!C:C, "") &lt;= 90,
      "activo",
      "inactivo"
   ),
   "Nuevo Cliente"
)</f>
        <v>Nuevo Cliente</v>
      </c>
    </row>
    <row r="3663" spans="1:7" ht="43.2" hidden="1" x14ac:dyDescent="0.3">
      <c r="A3663" s="13"/>
      <c r="B3663" s="13"/>
      <c r="C3663" s="13" t="s">
        <v>13921</v>
      </c>
      <c r="D3663" s="13" t="s">
        <v>10372</v>
      </c>
      <c r="E3663" s="13" t="s">
        <v>13021</v>
      </c>
      <c r="F3663" s="13"/>
      <c r="G3663" t="str">
        <f ca="1">IFERROR(
   IF(
      TODAY() - _xlfn.XLOOKUP(C3663, Historico_de_ventas!F:F, Historico_de_ventas!C:C, "") &lt;= 90,
      "activo",
      "inactivo"
   ),
   "Nuevo Cliente"
)</f>
        <v>inactivo</v>
      </c>
    </row>
    <row r="3664" spans="1:7" ht="28.8" hidden="1" x14ac:dyDescent="0.3">
      <c r="A3664" s="13" t="s">
        <v>11</v>
      </c>
      <c r="B3664" s="13" t="s">
        <v>11022</v>
      </c>
      <c r="C3664" s="13" t="s">
        <v>9068</v>
      </c>
      <c r="D3664" s="13" t="s">
        <v>10372</v>
      </c>
      <c r="E3664" s="13"/>
      <c r="F3664" s="13"/>
      <c r="G3664" t="str">
        <f ca="1">IFERROR(
   IF(
      TODAY() - _xlfn.XLOOKUP(C3664, Historico_de_ventas!F:F, Historico_de_ventas!C:C, "") &lt;= 90,
      "activo",
      "inactivo"
   ),
   "Nuevo Cliente"
)</f>
        <v>inactivo</v>
      </c>
    </row>
    <row r="3665" spans="1:7" hidden="1" x14ac:dyDescent="0.3">
      <c r="A3665" s="13" t="s">
        <v>6</v>
      </c>
      <c r="B3665" s="13" t="s">
        <v>6742</v>
      </c>
      <c r="C3665" s="13" t="s">
        <v>6741</v>
      </c>
      <c r="D3665" s="13" t="s">
        <v>10372</v>
      </c>
      <c r="E3665" s="13"/>
      <c r="F3665" s="13"/>
      <c r="G3665" t="str">
        <f ca="1">IFERROR(
   IF(
      TODAY() - _xlfn.XLOOKUP(C3665, Historico_de_ventas!F:F, Historico_de_ventas!C:C, "") &lt;= 90,
      "activo",
      "inactivo"
   ),
   "Nuevo Cliente"
)</f>
        <v>Nuevo Cliente</v>
      </c>
    </row>
    <row r="3666" spans="1:7" ht="28.8" hidden="1" x14ac:dyDescent="0.3">
      <c r="A3666" s="13" t="s">
        <v>84</v>
      </c>
      <c r="B3666" s="13" t="s">
        <v>126</v>
      </c>
      <c r="C3666" s="13" t="s">
        <v>6968</v>
      </c>
      <c r="D3666" s="13" t="s">
        <v>10372</v>
      </c>
      <c r="E3666" s="13"/>
      <c r="F3666" s="13"/>
      <c r="G3666" t="str">
        <f ca="1">IFERROR(
   IF(
      TODAY() - _xlfn.XLOOKUP(C3666, Historico_de_ventas!F:F, Historico_de_ventas!C:C, "") &lt;= 90,
      "activo",
      "inactivo"
   ),
   "Nuevo Cliente"
)</f>
        <v>Nuevo Cliente</v>
      </c>
    </row>
    <row r="3667" spans="1:7" hidden="1" x14ac:dyDescent="0.3">
      <c r="A3667" s="13"/>
      <c r="B3667" s="13"/>
      <c r="C3667" s="13" t="s">
        <v>5281</v>
      </c>
      <c r="D3667" s="13" t="s">
        <v>10372</v>
      </c>
      <c r="E3667" s="13"/>
      <c r="F3667" s="13"/>
      <c r="G3667" t="str">
        <f ca="1">IFERROR(
   IF(
      TODAY() - _xlfn.XLOOKUP(C3667, Historico_de_ventas!F:F, Historico_de_ventas!C:C, "") &lt;= 90,
      "activo",
      "inactivo"
   ),
   "Nuevo Cliente"
)</f>
        <v>Nuevo Cliente</v>
      </c>
    </row>
    <row r="3668" spans="1:7" ht="57.6" x14ac:dyDescent="0.3">
      <c r="A3668" s="13"/>
      <c r="B3668" s="13" t="s">
        <v>13922</v>
      </c>
      <c r="C3668" s="13" t="s">
        <v>11957</v>
      </c>
      <c r="D3668" s="13" t="s">
        <v>10372</v>
      </c>
      <c r="E3668" s="13" t="s">
        <v>13036</v>
      </c>
      <c r="F3668" s="13"/>
      <c r="G3668" t="str">
        <f ca="1">IFERROR(
   IF(
      TODAY() - _xlfn.XLOOKUP(C3668, Historico_de_ventas!F:F, Historico_de_ventas!C:C, "") &lt;= 90,
      "activo",
      "inactivo"
   ),
   "Nuevo Cliente"
)</f>
        <v>inactivo</v>
      </c>
    </row>
    <row r="3669" spans="1:7" hidden="1" x14ac:dyDescent="0.3">
      <c r="A3669" s="13" t="s">
        <v>6</v>
      </c>
      <c r="B3669" s="13"/>
      <c r="C3669" s="13" t="s">
        <v>364</v>
      </c>
      <c r="D3669" s="13" t="s">
        <v>10372</v>
      </c>
      <c r="E3669" s="13"/>
      <c r="F3669" s="13"/>
      <c r="G3669" t="str">
        <f ca="1">IFERROR(
   IF(
      TODAY() - _xlfn.XLOOKUP(C3669, Historico_de_ventas!F:F, Historico_de_ventas!C:C, "") &lt;= 90,
      "activo",
      "inactivo"
   ),
   "Nuevo Cliente"
)</f>
        <v>Nuevo Cliente</v>
      </c>
    </row>
    <row r="3670" spans="1:7" ht="28.8" hidden="1" x14ac:dyDescent="0.3">
      <c r="A3670" s="13" t="s">
        <v>56</v>
      </c>
      <c r="B3670" s="13" t="s">
        <v>7456</v>
      </c>
      <c r="C3670" s="13" t="s">
        <v>7455</v>
      </c>
      <c r="D3670" s="13" t="s">
        <v>10372</v>
      </c>
      <c r="E3670" s="13"/>
      <c r="F3670" s="13"/>
      <c r="G3670" t="str">
        <f ca="1">IFERROR(
   IF(
      TODAY() - _xlfn.XLOOKUP(C3670, Historico_de_ventas!F:F, Historico_de_ventas!C:C, "") &lt;= 90,
      "activo",
      "inactivo"
   ),
   "Nuevo Cliente"
)</f>
        <v>inactivo</v>
      </c>
    </row>
    <row r="3671" spans="1:7" ht="28.8" hidden="1" x14ac:dyDescent="0.3">
      <c r="A3671" s="13" t="s">
        <v>504</v>
      </c>
      <c r="B3671" s="13" t="s">
        <v>1438</v>
      </c>
      <c r="C3671" s="13" t="s">
        <v>4370</v>
      </c>
      <c r="D3671" s="13" t="s">
        <v>10372</v>
      </c>
      <c r="E3671" s="13"/>
      <c r="F3671" s="13"/>
      <c r="G3671" t="str">
        <f ca="1">IFERROR(
   IF(
      TODAY() - _xlfn.XLOOKUP(C3671, Historico_de_ventas!F:F, Historico_de_ventas!C:C, "") &lt;= 90,
      "activo",
      "inactivo"
   ),
   "Nuevo Cliente"
)</f>
        <v>Nuevo Cliente</v>
      </c>
    </row>
    <row r="3672" spans="1:7" hidden="1" x14ac:dyDescent="0.3">
      <c r="A3672" s="13"/>
      <c r="B3672" s="13"/>
      <c r="C3672" s="13" t="s">
        <v>13923</v>
      </c>
      <c r="D3672" s="13"/>
      <c r="E3672" s="13"/>
      <c r="F3672" s="13"/>
      <c r="G3672" t="str">
        <f ca="1">IFERROR(
   IF(
      TODAY() - _xlfn.XLOOKUP(C3672, Historico_de_ventas!F:F, Historico_de_ventas!C:C, "") &lt;= 90,
      "activo",
      "inactivo"
   ),
   "Nuevo Cliente"
)</f>
        <v>Nuevo Cliente</v>
      </c>
    </row>
    <row r="3673" spans="1:7" ht="28.8" hidden="1" x14ac:dyDescent="0.3">
      <c r="A3673" s="13" t="s">
        <v>6</v>
      </c>
      <c r="B3673" s="13" t="s">
        <v>13924</v>
      </c>
      <c r="C3673" s="13" t="s">
        <v>383</v>
      </c>
      <c r="D3673" s="13" t="s">
        <v>10372</v>
      </c>
      <c r="E3673" s="13"/>
      <c r="F3673" s="13"/>
      <c r="G3673" t="str">
        <f ca="1">IFERROR(
   IF(
      TODAY() - _xlfn.XLOOKUP(C3673, Historico_de_ventas!F:F, Historico_de_ventas!C:C, "") &lt;= 90,
      "activo",
      "inactivo"
   ),
   "Nuevo Cliente"
)</f>
        <v>inactivo</v>
      </c>
    </row>
    <row r="3674" spans="1:7" ht="28.8" hidden="1" x14ac:dyDescent="0.3">
      <c r="A3674" s="13" t="s">
        <v>49</v>
      </c>
      <c r="B3674" s="13" t="s">
        <v>3195</v>
      </c>
      <c r="C3674" s="13" t="s">
        <v>581</v>
      </c>
      <c r="D3674" s="13" t="s">
        <v>10372</v>
      </c>
      <c r="E3674" s="13"/>
      <c r="F3674" s="13"/>
      <c r="G3674" t="str">
        <f ca="1">IFERROR(
   IF(
      TODAY() - _xlfn.XLOOKUP(C3674, Historico_de_ventas!F:F, Historico_de_ventas!C:C, "") &lt;= 90,
      "activo",
      "inactivo"
   ),
   "Nuevo Cliente"
)</f>
        <v>inactivo</v>
      </c>
    </row>
    <row r="3675" spans="1:7" ht="28.8" hidden="1" x14ac:dyDescent="0.3">
      <c r="A3675" s="13" t="s">
        <v>504</v>
      </c>
      <c r="B3675" s="13"/>
      <c r="C3675" s="13" t="s">
        <v>5409</v>
      </c>
      <c r="D3675" s="13" t="s">
        <v>10372</v>
      </c>
      <c r="E3675" s="13"/>
      <c r="F3675" s="13"/>
      <c r="G3675" t="str">
        <f ca="1">IFERROR(
   IF(
      TODAY() - _xlfn.XLOOKUP(C3675, Historico_de_ventas!F:F, Historico_de_ventas!C:C, "") &lt;= 90,
      "activo",
      "inactivo"
   ),
   "Nuevo Cliente"
)</f>
        <v>Nuevo Cliente</v>
      </c>
    </row>
    <row r="3676" spans="1:7" ht="28.8" hidden="1" x14ac:dyDescent="0.3">
      <c r="A3676" s="13" t="s">
        <v>336</v>
      </c>
      <c r="B3676" s="13" t="s">
        <v>5688</v>
      </c>
      <c r="C3676" s="13" t="s">
        <v>5687</v>
      </c>
      <c r="D3676" s="13" t="s">
        <v>10372</v>
      </c>
      <c r="E3676" s="13"/>
      <c r="F3676" s="13"/>
      <c r="G3676" t="str">
        <f ca="1">IFERROR(
   IF(
      TODAY() - _xlfn.XLOOKUP(C3676, Historico_de_ventas!F:F, Historico_de_ventas!C:C, "") &lt;= 90,
      "activo",
      "inactivo"
   ),
   "Nuevo Cliente"
)</f>
        <v>inactivo</v>
      </c>
    </row>
    <row r="3677" spans="1:7" hidden="1" x14ac:dyDescent="0.3">
      <c r="A3677" s="13" t="s">
        <v>121</v>
      </c>
      <c r="B3677" s="13" t="s">
        <v>2082</v>
      </c>
      <c r="C3677" s="13" t="s">
        <v>2081</v>
      </c>
      <c r="D3677" s="13" t="s">
        <v>10372</v>
      </c>
      <c r="E3677" s="13"/>
      <c r="F3677" s="13"/>
      <c r="G3677" t="str">
        <f ca="1">IFERROR(
   IF(
      TODAY() - _xlfn.XLOOKUP(C3677, Historico_de_ventas!F:F, Historico_de_ventas!C:C, "") &lt;= 90,
      "activo",
      "inactivo"
   ),
   "Nuevo Cliente"
)</f>
        <v>Nuevo Cliente</v>
      </c>
    </row>
    <row r="3678" spans="1:7" ht="28.8" hidden="1" x14ac:dyDescent="0.3">
      <c r="A3678" s="13" t="s">
        <v>87</v>
      </c>
      <c r="B3678" s="13" t="s">
        <v>11015</v>
      </c>
      <c r="C3678" s="13" t="s">
        <v>4958</v>
      </c>
      <c r="D3678" s="13" t="s">
        <v>10372</v>
      </c>
      <c r="E3678" s="13"/>
      <c r="F3678" s="13"/>
      <c r="G3678" t="str">
        <f ca="1">IFERROR(
   IF(
      TODAY() - _xlfn.XLOOKUP(C3678, Historico_de_ventas!F:F, Historico_de_ventas!C:C, "") &lt;= 90,
      "activo",
      "inactivo"
   ),
   "Nuevo Cliente"
)</f>
        <v>Nuevo Cliente</v>
      </c>
    </row>
    <row r="3679" spans="1:7" hidden="1" x14ac:dyDescent="0.3">
      <c r="A3679" s="13"/>
      <c r="B3679" s="13" t="s">
        <v>11016</v>
      </c>
      <c r="C3679" s="13" t="s">
        <v>4303</v>
      </c>
      <c r="D3679" s="13" t="s">
        <v>10372</v>
      </c>
      <c r="E3679" s="13"/>
      <c r="F3679" s="13"/>
      <c r="G3679" t="str">
        <f ca="1">IFERROR(
   IF(
      TODAY() - _xlfn.XLOOKUP(C3679, Historico_de_ventas!F:F, Historico_de_ventas!C:C, "") &lt;= 90,
      "activo",
      "inactivo"
   ),
   "Nuevo Cliente"
)</f>
        <v>Nuevo Cliente</v>
      </c>
    </row>
    <row r="3680" spans="1:7" ht="28.8" x14ac:dyDescent="0.3">
      <c r="A3680" s="13"/>
      <c r="B3680" s="13" t="s">
        <v>11023</v>
      </c>
      <c r="C3680" s="13" t="s">
        <v>9069</v>
      </c>
      <c r="D3680" s="13" t="s">
        <v>10372</v>
      </c>
      <c r="E3680" s="13" t="s">
        <v>13169</v>
      </c>
      <c r="F3680" s="13"/>
      <c r="G3680" t="str">
        <f ca="1">IFERROR(
   IF(
      TODAY() - _xlfn.XLOOKUP(C3680, Historico_de_ventas!F:F, Historico_de_ventas!C:C, "") &lt;= 90,
      "activo",
      "inactivo"
   ),
   "Nuevo Cliente"
)</f>
        <v>inactivo</v>
      </c>
    </row>
    <row r="3681" spans="1:7" hidden="1" x14ac:dyDescent="0.3">
      <c r="A3681" s="13" t="s">
        <v>87</v>
      </c>
      <c r="B3681" s="13" t="s">
        <v>11024</v>
      </c>
      <c r="C3681" s="13" t="s">
        <v>9070</v>
      </c>
      <c r="D3681" s="13" t="s">
        <v>10372</v>
      </c>
      <c r="E3681" s="13"/>
      <c r="F3681" s="13"/>
      <c r="G3681" t="str">
        <f ca="1">IFERROR(
   IF(
      TODAY() - _xlfn.XLOOKUP(C3681, Historico_de_ventas!F:F, Historico_de_ventas!C:C, "") &lt;= 90,
      "activo",
      "inactivo"
   ),
   "Nuevo Cliente"
)</f>
        <v>Nuevo Cliente</v>
      </c>
    </row>
    <row r="3682" spans="1:7" hidden="1" x14ac:dyDescent="0.3">
      <c r="A3682" s="13"/>
      <c r="B3682" s="13" t="s">
        <v>2610</v>
      </c>
      <c r="C3682" s="13" t="s">
        <v>6854</v>
      </c>
      <c r="D3682" s="13" t="s">
        <v>10372</v>
      </c>
      <c r="E3682" s="13"/>
      <c r="F3682" s="13"/>
      <c r="G3682" t="str">
        <f ca="1">IFERROR(
   IF(
      TODAY() - _xlfn.XLOOKUP(C3682, Historico_de_ventas!F:F, Historico_de_ventas!C:C, "") &lt;= 90,
      "activo",
      "inactivo"
   ),
   "Nuevo Cliente"
)</f>
        <v>Nuevo Cliente</v>
      </c>
    </row>
    <row r="3683" spans="1:7" hidden="1" x14ac:dyDescent="0.3">
      <c r="A3683" s="13" t="s">
        <v>79</v>
      </c>
      <c r="B3683" s="13" t="s">
        <v>78</v>
      </c>
      <c r="C3683" s="13" t="s">
        <v>77</v>
      </c>
      <c r="D3683" s="13" t="s">
        <v>10372</v>
      </c>
      <c r="E3683" s="13"/>
      <c r="F3683" s="13"/>
      <c r="G3683" t="str">
        <f ca="1">IFERROR(
   IF(
      TODAY() - _xlfn.XLOOKUP(C3683, Historico_de_ventas!F:F, Historico_de_ventas!C:C, "") &lt;= 90,
      "activo",
      "inactivo"
   ),
   "Nuevo Cliente"
)</f>
        <v>inactivo</v>
      </c>
    </row>
    <row r="3684" spans="1:7" ht="57.6" hidden="1" x14ac:dyDescent="0.3">
      <c r="A3684" s="13"/>
      <c r="B3684" s="13" t="s">
        <v>13925</v>
      </c>
      <c r="C3684" s="13" t="s">
        <v>13926</v>
      </c>
      <c r="D3684" s="13" t="s">
        <v>10372</v>
      </c>
      <c r="E3684" s="13" t="s">
        <v>13036</v>
      </c>
      <c r="F3684" s="13"/>
      <c r="G3684" t="str">
        <f ca="1">IFERROR(
   IF(
      TODAY() - _xlfn.XLOOKUP(C3684, Historico_de_ventas!F:F, Historico_de_ventas!C:C, "") &lt;= 90,
      "activo",
      "inactivo"
   ),
   "Nuevo Cliente"
)</f>
        <v>inactivo</v>
      </c>
    </row>
    <row r="3685" spans="1:7" ht="28.8" x14ac:dyDescent="0.3">
      <c r="A3685" s="13"/>
      <c r="B3685" s="13" t="s">
        <v>11025</v>
      </c>
      <c r="C3685" s="13" t="s">
        <v>9071</v>
      </c>
      <c r="D3685" s="13" t="s">
        <v>10372</v>
      </c>
      <c r="E3685" s="13" t="s">
        <v>13168</v>
      </c>
      <c r="F3685" s="13"/>
      <c r="G3685" t="str">
        <f ca="1">IFERROR(
   IF(
      TODAY() - _xlfn.XLOOKUP(C3685, Historico_de_ventas!F:F, Historico_de_ventas!C:C, "") &lt;= 90,
      "activo",
      "inactivo"
   ),
   "Nuevo Cliente"
)</f>
        <v>Nuevo Cliente</v>
      </c>
    </row>
    <row r="3686" spans="1:7" hidden="1" x14ac:dyDescent="0.3">
      <c r="A3686" s="13"/>
      <c r="B3686" s="13" t="s">
        <v>11025</v>
      </c>
      <c r="C3686" s="13" t="s">
        <v>9072</v>
      </c>
      <c r="D3686" s="13" t="s">
        <v>10372</v>
      </c>
      <c r="E3686" s="13"/>
      <c r="F3686" s="13"/>
      <c r="G3686" t="str">
        <f ca="1">IFERROR(
   IF(
      TODAY() - _xlfn.XLOOKUP(C3686, Historico_de_ventas!F:F, Historico_de_ventas!C:C, "") &lt;= 90,
      "activo",
      "inactivo"
   ),
   "Nuevo Cliente"
)</f>
        <v>Nuevo Cliente</v>
      </c>
    </row>
    <row r="3687" spans="1:7" ht="28.8" hidden="1" x14ac:dyDescent="0.3">
      <c r="A3687" s="13" t="s">
        <v>27</v>
      </c>
      <c r="B3687" s="13" t="s">
        <v>11026</v>
      </c>
      <c r="C3687" s="13" t="s">
        <v>9073</v>
      </c>
      <c r="D3687" s="13" t="s">
        <v>10372</v>
      </c>
      <c r="E3687" s="13"/>
      <c r="F3687" s="13"/>
      <c r="G3687" t="str">
        <f ca="1">IFERROR(
   IF(
      TODAY() - _xlfn.XLOOKUP(C3687, Historico_de_ventas!F:F, Historico_de_ventas!C:C, "") &lt;= 90,
      "activo",
      "inactivo"
   ),
   "Nuevo Cliente"
)</f>
        <v>Nuevo Cliente</v>
      </c>
    </row>
    <row r="3688" spans="1:7" hidden="1" x14ac:dyDescent="0.3">
      <c r="A3688" s="13" t="s">
        <v>844</v>
      </c>
      <c r="B3688" s="13"/>
      <c r="C3688" s="13" t="s">
        <v>1482</v>
      </c>
      <c r="D3688" s="13" t="s">
        <v>10372</v>
      </c>
      <c r="E3688" s="13"/>
      <c r="F3688" s="13"/>
      <c r="G3688" t="str">
        <f ca="1">IFERROR(
   IF(
      TODAY() - _xlfn.XLOOKUP(C3688, Historico_de_ventas!F:F, Historico_de_ventas!C:C, "") &lt;= 90,
      "activo",
      "inactivo"
   ),
   "Nuevo Cliente"
)</f>
        <v>Nuevo Cliente</v>
      </c>
    </row>
    <row r="3689" spans="1:7" ht="28.8" hidden="1" x14ac:dyDescent="0.3">
      <c r="A3689" s="13" t="s">
        <v>5529</v>
      </c>
      <c r="B3689" s="13"/>
      <c r="C3689" s="13" t="s">
        <v>5828</v>
      </c>
      <c r="D3689" s="13" t="s">
        <v>10372</v>
      </c>
      <c r="E3689" s="13"/>
      <c r="F3689" s="13"/>
      <c r="G3689" t="str">
        <f ca="1">IFERROR(
   IF(
      TODAY() - _xlfn.XLOOKUP(C3689, Historico_de_ventas!F:F, Historico_de_ventas!C:C, "") &lt;= 90,
      "activo",
      "inactivo"
   ),
   "Nuevo Cliente"
)</f>
        <v>Nuevo Cliente</v>
      </c>
    </row>
    <row r="3690" spans="1:7" hidden="1" x14ac:dyDescent="0.3">
      <c r="A3690" s="13" t="s">
        <v>3049</v>
      </c>
      <c r="B3690" s="13" t="s">
        <v>11027</v>
      </c>
      <c r="C3690" s="13" t="s">
        <v>9074</v>
      </c>
      <c r="D3690" s="13" t="s">
        <v>10372</v>
      </c>
      <c r="E3690" s="13"/>
      <c r="F3690" s="13"/>
      <c r="G3690" t="str">
        <f ca="1">IFERROR(
   IF(
      TODAY() - _xlfn.XLOOKUP(C3690, Historico_de_ventas!F:F, Historico_de_ventas!C:C, "") &lt;= 90,
      "activo",
      "inactivo"
   ),
   "Nuevo Cliente"
)</f>
        <v>inactivo</v>
      </c>
    </row>
    <row r="3691" spans="1:7" hidden="1" x14ac:dyDescent="0.3">
      <c r="A3691" s="13" t="s">
        <v>893</v>
      </c>
      <c r="B3691" s="13" t="s">
        <v>2315</v>
      </c>
      <c r="C3691" s="13" t="s">
        <v>2314</v>
      </c>
      <c r="D3691" s="13" t="s">
        <v>10372</v>
      </c>
      <c r="E3691" s="13"/>
      <c r="F3691" s="13"/>
      <c r="G3691" t="str">
        <f ca="1">IFERROR(
   IF(
      TODAY() - _xlfn.XLOOKUP(C3691, Historico_de_ventas!F:F, Historico_de_ventas!C:C, "") &lt;= 90,
      "activo",
      "inactivo"
   ),
   "Nuevo Cliente"
)</f>
        <v>Nuevo Cliente</v>
      </c>
    </row>
    <row r="3692" spans="1:7" ht="28.8" hidden="1" x14ac:dyDescent="0.3">
      <c r="A3692" s="13"/>
      <c r="B3692" s="13" t="s">
        <v>7093</v>
      </c>
      <c r="C3692" s="13" t="s">
        <v>567</v>
      </c>
      <c r="D3692" s="13" t="s">
        <v>10372</v>
      </c>
      <c r="E3692" s="13"/>
      <c r="F3692" s="13"/>
      <c r="G3692" t="str">
        <f ca="1">IFERROR(
   IF(
      TODAY() - _xlfn.XLOOKUP(C3692, Historico_de_ventas!F:F, Historico_de_ventas!C:C, "") &lt;= 90,
      "activo",
      "inactivo"
   ),
   "Nuevo Cliente"
)</f>
        <v>Nuevo Cliente</v>
      </c>
    </row>
    <row r="3693" spans="1:7" hidden="1" x14ac:dyDescent="0.3">
      <c r="A3693" s="13" t="s">
        <v>3049</v>
      </c>
      <c r="B3693" s="13" t="s">
        <v>8005</v>
      </c>
      <c r="C3693" s="13" t="s">
        <v>8004</v>
      </c>
      <c r="D3693" s="13" t="s">
        <v>10372</v>
      </c>
      <c r="E3693" s="13"/>
      <c r="F3693" s="13"/>
      <c r="G3693" t="str">
        <f ca="1">IFERROR(
   IF(
      TODAY() - _xlfn.XLOOKUP(C3693, Historico_de_ventas!F:F, Historico_de_ventas!C:C, "") &lt;= 90,
      "activo",
      "inactivo"
   ),
   "Nuevo Cliente"
)</f>
        <v>Nuevo Cliente</v>
      </c>
    </row>
    <row r="3694" spans="1:7" hidden="1" x14ac:dyDescent="0.3">
      <c r="A3694" s="13" t="s">
        <v>327</v>
      </c>
      <c r="B3694" s="13" t="s">
        <v>7412</v>
      </c>
      <c r="C3694" s="13" t="s">
        <v>1915</v>
      </c>
      <c r="D3694" s="13" t="s">
        <v>10372</v>
      </c>
      <c r="E3694" s="13"/>
      <c r="F3694" s="13"/>
      <c r="G3694" t="str">
        <f ca="1">IFERROR(
   IF(
      TODAY() - _xlfn.XLOOKUP(C3694, Historico_de_ventas!F:F, Historico_de_ventas!C:C, "") &lt;= 90,
      "activo",
      "inactivo"
   ),
   "Nuevo Cliente"
)</f>
        <v>Nuevo Cliente</v>
      </c>
    </row>
    <row r="3695" spans="1:7" hidden="1" x14ac:dyDescent="0.3">
      <c r="A3695" s="13" t="s">
        <v>84</v>
      </c>
      <c r="B3695" s="13" t="s">
        <v>7211</v>
      </c>
      <c r="C3695" s="13" t="s">
        <v>7210</v>
      </c>
      <c r="D3695" s="13" t="s">
        <v>10372</v>
      </c>
      <c r="E3695" s="13"/>
      <c r="F3695" s="13"/>
      <c r="G3695" t="str">
        <f ca="1">IFERROR(
   IF(
      TODAY() - _xlfn.XLOOKUP(C3695, Historico_de_ventas!F:F, Historico_de_ventas!C:C, "") &lt;= 90,
      "activo",
      "inactivo"
   ),
   "Nuevo Cliente"
)</f>
        <v>Nuevo Cliente</v>
      </c>
    </row>
    <row r="3696" spans="1:7" hidden="1" x14ac:dyDescent="0.3">
      <c r="A3696" s="13"/>
      <c r="B3696" s="13"/>
      <c r="C3696" s="13" t="s">
        <v>9075</v>
      </c>
      <c r="D3696" s="13"/>
      <c r="E3696" s="13"/>
      <c r="F3696" s="13"/>
      <c r="G3696" t="str">
        <f ca="1">IFERROR(
   IF(
      TODAY() - _xlfn.XLOOKUP(C3696, Historico_de_ventas!F:F, Historico_de_ventas!C:C, "") &lt;= 90,
      "activo",
      "inactivo"
   ),
   "Nuevo Cliente"
)</f>
        <v>Nuevo Cliente</v>
      </c>
    </row>
    <row r="3697" spans="1:7" ht="28.8" hidden="1" x14ac:dyDescent="0.3">
      <c r="A3697" s="13" t="s">
        <v>327</v>
      </c>
      <c r="B3697" s="13" t="s">
        <v>5762</v>
      </c>
      <c r="C3697" s="13" t="s">
        <v>9075</v>
      </c>
      <c r="D3697" s="13" t="s">
        <v>10372</v>
      </c>
      <c r="E3697" s="13"/>
      <c r="F3697" s="13"/>
      <c r="G3697" t="str">
        <f ca="1">IFERROR(
   IF(
      TODAY() - _xlfn.XLOOKUP(C3697, Historico_de_ventas!F:F, Historico_de_ventas!C:C, "") &lt;= 90,
      "activo",
      "inactivo"
   ),
   "Nuevo Cliente"
)</f>
        <v>Nuevo Cliente</v>
      </c>
    </row>
    <row r="3698" spans="1:7" hidden="1" x14ac:dyDescent="0.3">
      <c r="A3698" s="13"/>
      <c r="B3698" s="13" t="s">
        <v>4336</v>
      </c>
      <c r="C3698" s="13" t="s">
        <v>4335</v>
      </c>
      <c r="D3698" s="13" t="s">
        <v>10372</v>
      </c>
      <c r="E3698" s="13"/>
      <c r="F3698" s="13"/>
      <c r="G3698" t="str">
        <f ca="1">IFERROR(
   IF(
      TODAY() - _xlfn.XLOOKUP(C3698, Historico_de_ventas!F:F, Historico_de_ventas!C:C, "") &lt;= 90,
      "activo",
      "inactivo"
   ),
   "Nuevo Cliente"
)</f>
        <v>Nuevo Cliente</v>
      </c>
    </row>
    <row r="3699" spans="1:7" ht="28.8" hidden="1" x14ac:dyDescent="0.3">
      <c r="A3699" s="13" t="s">
        <v>184</v>
      </c>
      <c r="B3699" s="13" t="s">
        <v>13927</v>
      </c>
      <c r="C3699" s="13" t="s">
        <v>9076</v>
      </c>
      <c r="D3699" s="13" t="s">
        <v>10372</v>
      </c>
      <c r="E3699" s="13"/>
      <c r="F3699" s="13"/>
      <c r="G3699" t="str">
        <f ca="1">IFERROR(
   IF(
      TODAY() - _xlfn.XLOOKUP(C3699, Historico_de_ventas!F:F, Historico_de_ventas!C:C, "") &lt;= 90,
      "activo",
      "inactivo"
   ),
   "Nuevo Cliente"
)</f>
        <v>inactivo</v>
      </c>
    </row>
    <row r="3700" spans="1:7" hidden="1" x14ac:dyDescent="0.3">
      <c r="A3700" s="13" t="s">
        <v>843</v>
      </c>
      <c r="B3700" s="13" t="s">
        <v>11028</v>
      </c>
      <c r="C3700" s="13" t="s">
        <v>9077</v>
      </c>
      <c r="D3700" s="13" t="s">
        <v>10372</v>
      </c>
      <c r="E3700" s="13"/>
      <c r="F3700" s="13"/>
      <c r="G3700" t="str">
        <f ca="1">IFERROR(
   IF(
      TODAY() - _xlfn.XLOOKUP(C3700, Historico_de_ventas!F:F, Historico_de_ventas!C:C, "") &lt;= 90,
      "activo",
      "inactivo"
   ),
   "Nuevo Cliente"
)</f>
        <v>Nuevo Cliente</v>
      </c>
    </row>
    <row r="3701" spans="1:7" hidden="1" x14ac:dyDescent="0.3">
      <c r="A3701" s="13" t="s">
        <v>595</v>
      </c>
      <c r="B3701" s="13" t="s">
        <v>7347</v>
      </c>
      <c r="C3701" s="13" t="s">
        <v>4932</v>
      </c>
      <c r="D3701" s="13" t="s">
        <v>10372</v>
      </c>
      <c r="E3701" s="13"/>
      <c r="F3701" s="13"/>
      <c r="G3701" t="str">
        <f ca="1">IFERROR(
   IF(
      TODAY() - _xlfn.XLOOKUP(C3701, Historico_de_ventas!F:F, Historico_de_ventas!C:C, "") &lt;= 90,
      "activo",
      "inactivo"
   ),
   "Nuevo Cliente"
)</f>
        <v>Nuevo Cliente</v>
      </c>
    </row>
    <row r="3702" spans="1:7" ht="28.8" hidden="1" x14ac:dyDescent="0.3">
      <c r="A3702" s="13" t="s">
        <v>327</v>
      </c>
      <c r="B3702" s="13" t="s">
        <v>2784</v>
      </c>
      <c r="C3702" s="13" t="s">
        <v>8003</v>
      </c>
      <c r="D3702" s="13" t="s">
        <v>10372</v>
      </c>
      <c r="E3702" s="13"/>
      <c r="F3702" s="13"/>
      <c r="G3702" t="str">
        <f ca="1">IFERROR(
   IF(
      TODAY() - _xlfn.XLOOKUP(C3702, Historico_de_ventas!F:F, Historico_de_ventas!C:C, "") &lt;= 90,
      "activo",
      "inactivo"
   ),
   "Nuevo Cliente"
)</f>
        <v>Nuevo Cliente</v>
      </c>
    </row>
    <row r="3703" spans="1:7" ht="28.8" hidden="1" x14ac:dyDescent="0.3">
      <c r="A3703" s="13" t="s">
        <v>401</v>
      </c>
      <c r="B3703" s="13" t="s">
        <v>8002</v>
      </c>
      <c r="C3703" s="13" t="s">
        <v>8001</v>
      </c>
      <c r="D3703" s="13" t="s">
        <v>10372</v>
      </c>
      <c r="E3703" s="13"/>
      <c r="F3703" s="13"/>
      <c r="G3703" t="str">
        <f ca="1">IFERROR(
   IF(
      TODAY() - _xlfn.XLOOKUP(C3703, Historico_de_ventas!F:F, Historico_de_ventas!C:C, "") &lt;= 90,
      "activo",
      "inactivo"
   ),
   "Nuevo Cliente"
)</f>
        <v>Nuevo Cliente</v>
      </c>
    </row>
    <row r="3704" spans="1:7" hidden="1" x14ac:dyDescent="0.3">
      <c r="A3704" s="13" t="s">
        <v>230</v>
      </c>
      <c r="B3704" s="13" t="s">
        <v>11029</v>
      </c>
      <c r="C3704" s="13" t="s">
        <v>9078</v>
      </c>
      <c r="D3704" s="13" t="s">
        <v>10372</v>
      </c>
      <c r="E3704" s="13"/>
      <c r="F3704" s="13"/>
      <c r="G3704" t="str">
        <f ca="1">IFERROR(
   IF(
      TODAY() - _xlfn.XLOOKUP(C3704, Historico_de_ventas!F:F, Historico_de_ventas!C:C, "") &lt;= 90,
      "activo",
      "inactivo"
   ),
   "Nuevo Cliente"
)</f>
        <v>Nuevo Cliente</v>
      </c>
    </row>
    <row r="3705" spans="1:7" ht="28.8" x14ac:dyDescent="0.3">
      <c r="A3705" s="13"/>
      <c r="B3705" s="13" t="s">
        <v>13928</v>
      </c>
      <c r="C3705" s="13" t="s">
        <v>12428</v>
      </c>
      <c r="D3705" s="13" t="s">
        <v>10372</v>
      </c>
      <c r="E3705" s="13" t="s">
        <v>13079</v>
      </c>
      <c r="F3705" s="13"/>
      <c r="G3705" t="str">
        <f ca="1">IFERROR(
   IF(
      TODAY() - _xlfn.XLOOKUP(C3705, Historico_de_ventas!F:F, Historico_de_ventas!C:C, "") &lt;= 90,
      "activo",
      "inactivo"
   ),
   "Nuevo Cliente"
)</f>
        <v>inactivo</v>
      </c>
    </row>
    <row r="3706" spans="1:7" ht="28.8" x14ac:dyDescent="0.3">
      <c r="A3706" s="13"/>
      <c r="B3706" s="13" t="s">
        <v>13929</v>
      </c>
      <c r="C3706" s="13" t="s">
        <v>13930</v>
      </c>
      <c r="D3706" s="13" t="s">
        <v>10372</v>
      </c>
      <c r="E3706" s="13" t="s">
        <v>13931</v>
      </c>
      <c r="F3706" s="13"/>
      <c r="G3706" t="str">
        <f ca="1">IFERROR(
   IF(
      TODAY() - _xlfn.XLOOKUP(C3706, Historico_de_ventas!F:F, Historico_de_ventas!C:C, "") &lt;= 90,
      "activo",
      "inactivo"
   ),
   "Nuevo Cliente"
)</f>
        <v>inactivo</v>
      </c>
    </row>
    <row r="3707" spans="1:7" ht="28.8" hidden="1" x14ac:dyDescent="0.3">
      <c r="A3707" s="13" t="s">
        <v>10319</v>
      </c>
      <c r="B3707" s="13" t="s">
        <v>11030</v>
      </c>
      <c r="C3707" s="13" t="s">
        <v>9079</v>
      </c>
      <c r="D3707" s="13" t="s">
        <v>10372</v>
      </c>
      <c r="E3707" s="13"/>
      <c r="F3707" s="13"/>
      <c r="G3707" t="str">
        <f ca="1">IFERROR(
   IF(
      TODAY() - _xlfn.XLOOKUP(C3707, Historico_de_ventas!F:F, Historico_de_ventas!C:C, "") &lt;= 90,
      "activo",
      "inactivo"
   ),
   "Nuevo Cliente"
)</f>
        <v>Nuevo Cliente</v>
      </c>
    </row>
    <row r="3708" spans="1:7" ht="28.8" hidden="1" x14ac:dyDescent="0.3">
      <c r="A3708" s="13"/>
      <c r="B3708" s="13" t="s">
        <v>2109</v>
      </c>
      <c r="C3708" s="13" t="s">
        <v>3681</v>
      </c>
      <c r="D3708" s="13" t="s">
        <v>10372</v>
      </c>
      <c r="E3708" s="13"/>
      <c r="F3708" s="13"/>
      <c r="G3708" t="str">
        <f ca="1">IFERROR(
   IF(
      TODAY() - _xlfn.XLOOKUP(C3708, Historico_de_ventas!F:F, Historico_de_ventas!C:C, "") &lt;= 90,
      "activo",
      "inactivo"
   ),
   "Nuevo Cliente"
)</f>
        <v>Nuevo Cliente</v>
      </c>
    </row>
    <row r="3709" spans="1:7" ht="28.8" x14ac:dyDescent="0.3">
      <c r="A3709" s="13" t="s">
        <v>13094</v>
      </c>
      <c r="B3709" s="13" t="s">
        <v>13932</v>
      </c>
      <c r="C3709" s="13" t="s">
        <v>13933</v>
      </c>
      <c r="D3709" s="13" t="s">
        <v>10372</v>
      </c>
      <c r="E3709" s="13" t="s">
        <v>13095</v>
      </c>
      <c r="F3709" s="13"/>
      <c r="G3709" t="str">
        <f ca="1">IFERROR(
   IF(
      TODAY() - _xlfn.XLOOKUP(C3709, Historico_de_ventas!F:F, Historico_de_ventas!C:C, "") &lt;= 90,
      "activo",
      "inactivo"
   ),
   "Nuevo Cliente"
)</f>
        <v>inactivo</v>
      </c>
    </row>
    <row r="3710" spans="1:7" ht="28.8" hidden="1" x14ac:dyDescent="0.3">
      <c r="A3710" s="13" t="s">
        <v>115</v>
      </c>
      <c r="B3710" s="13" t="s">
        <v>8000</v>
      </c>
      <c r="C3710" s="13" t="s">
        <v>7999</v>
      </c>
      <c r="D3710" s="13" t="s">
        <v>10372</v>
      </c>
      <c r="E3710" s="13"/>
      <c r="F3710" s="13"/>
      <c r="G3710" t="str">
        <f ca="1">IFERROR(
   IF(
      TODAY() - _xlfn.XLOOKUP(C3710, Historico_de_ventas!F:F, Historico_de_ventas!C:C, "") &lt;= 90,
      "activo",
      "inactivo"
   ),
   "Nuevo Cliente"
)</f>
        <v>Nuevo Cliente</v>
      </c>
    </row>
    <row r="3711" spans="1:7" ht="28.8" hidden="1" x14ac:dyDescent="0.3">
      <c r="A3711" s="13" t="s">
        <v>115</v>
      </c>
      <c r="B3711" s="13" t="s">
        <v>3129</v>
      </c>
      <c r="C3711" s="13" t="s">
        <v>3128</v>
      </c>
      <c r="D3711" s="13" t="s">
        <v>10372</v>
      </c>
      <c r="E3711" s="13"/>
      <c r="F3711" s="13"/>
      <c r="G3711" t="str">
        <f ca="1">IFERROR(
   IF(
      TODAY() - _xlfn.XLOOKUP(C3711, Historico_de_ventas!F:F, Historico_de_ventas!C:C, "") &lt;= 90,
      "activo",
      "inactivo"
   ),
   "Nuevo Cliente"
)</f>
        <v>Nuevo Cliente</v>
      </c>
    </row>
    <row r="3712" spans="1:7" ht="28.8" hidden="1" x14ac:dyDescent="0.3">
      <c r="A3712" s="13" t="s">
        <v>7911</v>
      </c>
      <c r="B3712" s="13" t="s">
        <v>7998</v>
      </c>
      <c r="C3712" s="13" t="s">
        <v>7997</v>
      </c>
      <c r="D3712" s="13" t="s">
        <v>10372</v>
      </c>
      <c r="E3712" s="13"/>
      <c r="F3712" s="13"/>
      <c r="G3712" t="str">
        <f ca="1">IFERROR(
   IF(
      TODAY() - _xlfn.XLOOKUP(C3712, Historico_de_ventas!F:F, Historico_de_ventas!C:C, "") &lt;= 90,
      "activo",
      "inactivo"
   ),
   "Nuevo Cliente"
)</f>
        <v>Nuevo Cliente</v>
      </c>
    </row>
    <row r="3713" spans="1:7" ht="28.8" hidden="1" x14ac:dyDescent="0.3">
      <c r="A3713" s="13"/>
      <c r="B3713" s="13" t="s">
        <v>13934</v>
      </c>
      <c r="C3713" s="13" t="s">
        <v>13935</v>
      </c>
      <c r="D3713" s="13" t="s">
        <v>10372</v>
      </c>
      <c r="E3713" s="13"/>
      <c r="F3713" s="13"/>
      <c r="G3713" t="str">
        <f ca="1">IFERROR(
   IF(
      TODAY() - _xlfn.XLOOKUP(C3713, Historico_de_ventas!F:F, Historico_de_ventas!C:C, "") &lt;= 90,
      "activo",
      "inactivo"
   ),
   "Nuevo Cliente"
)</f>
        <v>Nuevo Cliente</v>
      </c>
    </row>
    <row r="3714" spans="1:7" ht="28.8" hidden="1" x14ac:dyDescent="0.3">
      <c r="A3714" s="13" t="s">
        <v>2456</v>
      </c>
      <c r="B3714" s="13" t="s">
        <v>11031</v>
      </c>
      <c r="C3714" s="13" t="s">
        <v>9080</v>
      </c>
      <c r="D3714" s="13" t="s">
        <v>10372</v>
      </c>
      <c r="E3714" s="13"/>
      <c r="F3714" s="13"/>
      <c r="G3714" t="str">
        <f ca="1">IFERROR(
   IF(
      TODAY() - _xlfn.XLOOKUP(C3714, Historico_de_ventas!F:F, Historico_de_ventas!C:C, "") &lt;= 90,
      "activo",
      "inactivo"
   ),
   "Nuevo Cliente"
)</f>
        <v>Nuevo Cliente</v>
      </c>
    </row>
    <row r="3715" spans="1:7" hidden="1" x14ac:dyDescent="0.3">
      <c r="A3715" s="13" t="s">
        <v>121</v>
      </c>
      <c r="B3715" s="13"/>
      <c r="C3715" s="13" t="s">
        <v>9081</v>
      </c>
      <c r="D3715" s="13" t="s">
        <v>10372</v>
      </c>
      <c r="E3715" s="13"/>
      <c r="F3715" s="13"/>
      <c r="G3715" t="str">
        <f ca="1">IFERROR(
   IF(
      TODAY() - _xlfn.XLOOKUP(C3715, Historico_de_ventas!F:F, Historico_de_ventas!C:C, "") &lt;= 90,
      "activo",
      "inactivo"
   ),
   "Nuevo Cliente"
)</f>
        <v>activo</v>
      </c>
    </row>
    <row r="3716" spans="1:7" hidden="1" x14ac:dyDescent="0.3">
      <c r="A3716" s="13" t="s">
        <v>6</v>
      </c>
      <c r="B3716" s="13"/>
      <c r="C3716" s="13" t="s">
        <v>1418</v>
      </c>
      <c r="D3716" s="13" t="s">
        <v>10372</v>
      </c>
      <c r="E3716" s="13"/>
      <c r="F3716" s="13"/>
      <c r="G3716" t="str">
        <f ca="1">IFERROR(
   IF(
      TODAY() - _xlfn.XLOOKUP(C3716, Historico_de_ventas!F:F, Historico_de_ventas!C:C, "") &lt;= 90,
      "activo",
      "inactivo"
   ),
   "Nuevo Cliente"
)</f>
        <v>Nuevo Cliente</v>
      </c>
    </row>
    <row r="3717" spans="1:7" ht="28.8" hidden="1" x14ac:dyDescent="0.3">
      <c r="A3717" s="13" t="s">
        <v>512</v>
      </c>
      <c r="B3717" s="13" t="s">
        <v>11032</v>
      </c>
      <c r="C3717" s="13" t="s">
        <v>9082</v>
      </c>
      <c r="D3717" s="13" t="s">
        <v>10372</v>
      </c>
      <c r="E3717" s="13"/>
      <c r="F3717" s="13"/>
      <c r="G3717" t="str">
        <f ca="1">IFERROR(
   IF(
      TODAY() - _xlfn.XLOOKUP(C3717, Historico_de_ventas!F:F, Historico_de_ventas!C:C, "") &lt;= 90,
      "activo",
      "inactivo"
   ),
   "Nuevo Cliente"
)</f>
        <v>inactivo</v>
      </c>
    </row>
    <row r="3718" spans="1:7" hidden="1" x14ac:dyDescent="0.3">
      <c r="A3718" s="13" t="s">
        <v>595</v>
      </c>
      <c r="B3718" s="13" t="s">
        <v>2198</v>
      </c>
      <c r="C3718" s="13" t="s">
        <v>2197</v>
      </c>
      <c r="D3718" s="13" t="s">
        <v>10372</v>
      </c>
      <c r="E3718" s="13"/>
      <c r="F3718" s="13"/>
      <c r="G3718" t="str">
        <f ca="1">IFERROR(
   IF(
      TODAY() - _xlfn.XLOOKUP(C3718, Historico_de_ventas!F:F, Historico_de_ventas!C:C, "") &lt;= 90,
      "activo",
      "inactivo"
   ),
   "Nuevo Cliente"
)</f>
        <v>Nuevo Cliente</v>
      </c>
    </row>
    <row r="3719" spans="1:7" hidden="1" x14ac:dyDescent="0.3">
      <c r="A3719" s="13" t="s">
        <v>2456</v>
      </c>
      <c r="B3719" s="13" t="s">
        <v>11033</v>
      </c>
      <c r="C3719" s="13" t="s">
        <v>9083</v>
      </c>
      <c r="D3719" s="13" t="s">
        <v>10372</v>
      </c>
      <c r="E3719" s="13"/>
      <c r="F3719" s="13"/>
      <c r="G3719" t="str">
        <f ca="1">IFERROR(
   IF(
      TODAY() - _xlfn.XLOOKUP(C3719, Historico_de_ventas!F:F, Historico_de_ventas!C:C, "") &lt;= 90,
      "activo",
      "inactivo"
   ),
   "Nuevo Cliente"
)</f>
        <v>Nuevo Cliente</v>
      </c>
    </row>
    <row r="3720" spans="1:7" hidden="1" x14ac:dyDescent="0.3">
      <c r="A3720" s="13" t="s">
        <v>196</v>
      </c>
      <c r="B3720" s="13" t="s">
        <v>3047</v>
      </c>
      <c r="C3720" s="13" t="s">
        <v>3046</v>
      </c>
      <c r="D3720" s="13" t="s">
        <v>10372</v>
      </c>
      <c r="E3720" s="13"/>
      <c r="F3720" s="13"/>
      <c r="G3720" t="str">
        <f ca="1">IFERROR(
   IF(
      TODAY() - _xlfn.XLOOKUP(C3720, Historico_de_ventas!F:F, Historico_de_ventas!C:C, "") &lt;= 90,
      "activo",
      "inactivo"
   ),
   "Nuevo Cliente"
)</f>
        <v>Nuevo Cliente</v>
      </c>
    </row>
    <row r="3721" spans="1:7" hidden="1" x14ac:dyDescent="0.3">
      <c r="A3721" s="13" t="s">
        <v>49</v>
      </c>
      <c r="B3721" s="13" t="s">
        <v>3814</v>
      </c>
      <c r="C3721" s="13" t="s">
        <v>3813</v>
      </c>
      <c r="D3721" s="13" t="s">
        <v>10372</v>
      </c>
      <c r="E3721" s="13"/>
      <c r="F3721" s="13"/>
      <c r="G3721" t="str">
        <f ca="1">IFERROR(
   IF(
      TODAY() - _xlfn.XLOOKUP(C3721, Historico_de_ventas!F:F, Historico_de_ventas!C:C, "") &lt;= 90,
      "activo",
      "inactivo"
   ),
   "Nuevo Cliente"
)</f>
        <v>Nuevo Cliente</v>
      </c>
    </row>
    <row r="3722" spans="1:7" hidden="1" x14ac:dyDescent="0.3">
      <c r="A3722" s="13" t="s">
        <v>92</v>
      </c>
      <c r="B3722" s="13" t="s">
        <v>5859</v>
      </c>
      <c r="C3722" s="13" t="s">
        <v>5858</v>
      </c>
      <c r="D3722" s="13" t="s">
        <v>10372</v>
      </c>
      <c r="E3722" s="13"/>
      <c r="F3722" s="13"/>
      <c r="G3722" t="str">
        <f ca="1">IFERROR(
   IF(
      TODAY() - _xlfn.XLOOKUP(C3722, Historico_de_ventas!F:F, Historico_de_ventas!C:C, "") &lt;= 90,
      "activo",
      "inactivo"
   ),
   "Nuevo Cliente"
)</f>
        <v>inactivo</v>
      </c>
    </row>
    <row r="3723" spans="1:7" hidden="1" x14ac:dyDescent="0.3">
      <c r="A3723" s="13" t="s">
        <v>69</v>
      </c>
      <c r="B3723" s="13" t="s">
        <v>2020</v>
      </c>
      <c r="C3723" s="13" t="s">
        <v>2019</v>
      </c>
      <c r="D3723" s="13" t="s">
        <v>10372</v>
      </c>
      <c r="E3723" s="13"/>
      <c r="F3723" s="13"/>
      <c r="G3723" t="str">
        <f ca="1">IFERROR(
   IF(
      TODAY() - _xlfn.XLOOKUP(C3723, Historico_de_ventas!F:F, Historico_de_ventas!C:C, "") &lt;= 90,
      "activo",
      "inactivo"
   ),
   "Nuevo Cliente"
)</f>
        <v>Nuevo Cliente</v>
      </c>
    </row>
    <row r="3724" spans="1:7" ht="28.8" hidden="1" x14ac:dyDescent="0.3">
      <c r="A3724" s="13"/>
      <c r="B3724" s="13" t="s">
        <v>13936</v>
      </c>
      <c r="C3724" s="13" t="s">
        <v>13937</v>
      </c>
      <c r="D3724" s="13" t="s">
        <v>10372</v>
      </c>
      <c r="E3724" s="13" t="s">
        <v>13103</v>
      </c>
      <c r="F3724" s="13"/>
      <c r="G3724" t="str">
        <f ca="1">IFERROR(
   IF(
      TODAY() - _xlfn.XLOOKUP(C3724, Historico_de_ventas!F:F, Historico_de_ventas!C:C, "") &lt;= 90,
      "activo",
      "inactivo"
   ),
   "Nuevo Cliente"
)</f>
        <v>activo</v>
      </c>
    </row>
    <row r="3725" spans="1:7" hidden="1" x14ac:dyDescent="0.3">
      <c r="A3725" s="13" t="s">
        <v>423</v>
      </c>
      <c r="B3725" s="13" t="s">
        <v>2082</v>
      </c>
      <c r="C3725" s="13" t="s">
        <v>3863</v>
      </c>
      <c r="D3725" s="13" t="s">
        <v>10372</v>
      </c>
      <c r="E3725" s="13"/>
      <c r="F3725" s="13"/>
      <c r="G3725" t="str">
        <f ca="1">IFERROR(
   IF(
      TODAY() - _xlfn.XLOOKUP(C3725, Historico_de_ventas!F:F, Historico_de_ventas!C:C, "") &lt;= 90,
      "activo",
      "inactivo"
   ),
   "Nuevo Cliente"
)</f>
        <v>Nuevo Cliente</v>
      </c>
    </row>
    <row r="3726" spans="1:7" ht="28.8" hidden="1" x14ac:dyDescent="0.3">
      <c r="A3726" s="13" t="s">
        <v>49</v>
      </c>
      <c r="B3726" s="13" t="s">
        <v>2094</v>
      </c>
      <c r="C3726" s="13" t="s">
        <v>2093</v>
      </c>
      <c r="D3726" s="13" t="s">
        <v>10372</v>
      </c>
      <c r="E3726" s="13"/>
      <c r="F3726" s="13"/>
      <c r="G3726" t="str">
        <f ca="1">IFERROR(
   IF(
      TODAY() - _xlfn.XLOOKUP(C3726, Historico_de_ventas!F:F, Historico_de_ventas!C:C, "") &lt;= 90,
      "activo",
      "inactivo"
   ),
   "Nuevo Cliente"
)</f>
        <v>inactivo</v>
      </c>
    </row>
    <row r="3727" spans="1:7" hidden="1" x14ac:dyDescent="0.3">
      <c r="A3727" s="13" t="s">
        <v>6</v>
      </c>
      <c r="B3727" s="13" t="s">
        <v>4260</v>
      </c>
      <c r="C3727" s="13" t="s">
        <v>4259</v>
      </c>
      <c r="D3727" s="13" t="s">
        <v>10372</v>
      </c>
      <c r="E3727" s="13"/>
      <c r="F3727" s="13"/>
      <c r="G3727" t="str">
        <f ca="1">IFERROR(
   IF(
      TODAY() - _xlfn.XLOOKUP(C3727, Historico_de_ventas!F:F, Historico_de_ventas!C:C, "") &lt;= 90,
      "activo",
      "inactivo"
   ),
   "Nuevo Cliente"
)</f>
        <v>Nuevo Cliente</v>
      </c>
    </row>
    <row r="3728" spans="1:7" ht="28.8" hidden="1" x14ac:dyDescent="0.3">
      <c r="A3728" s="13" t="s">
        <v>7036</v>
      </c>
      <c r="B3728" s="13" t="s">
        <v>11023</v>
      </c>
      <c r="C3728" s="13" t="s">
        <v>7035</v>
      </c>
      <c r="D3728" s="13" t="s">
        <v>10372</v>
      </c>
      <c r="E3728" s="13"/>
      <c r="F3728" s="13"/>
      <c r="G3728" t="str">
        <f ca="1">IFERROR(
   IF(
      TODAY() - _xlfn.XLOOKUP(C3728, Historico_de_ventas!F:F, Historico_de_ventas!C:C, "") &lt;= 90,
      "activo",
      "inactivo"
   ),
   "Nuevo Cliente"
)</f>
        <v>Nuevo Cliente</v>
      </c>
    </row>
    <row r="3729" spans="1:7" hidden="1" x14ac:dyDescent="0.3">
      <c r="A3729" s="13" t="s">
        <v>56</v>
      </c>
      <c r="B3729" s="13" t="s">
        <v>11024</v>
      </c>
      <c r="C3729" s="13" t="s">
        <v>2736</v>
      </c>
      <c r="D3729" s="13" t="s">
        <v>10372</v>
      </c>
      <c r="E3729" s="13"/>
      <c r="F3729" s="13"/>
      <c r="G3729" t="str">
        <f ca="1">IFERROR(
   IF(
      TODAY() - _xlfn.XLOOKUP(C3729, Historico_de_ventas!F:F, Historico_de_ventas!C:C, "") &lt;= 90,
      "activo",
      "inactivo"
   ),
   "Nuevo Cliente"
)</f>
        <v>Nuevo Cliente</v>
      </c>
    </row>
    <row r="3730" spans="1:7" ht="28.8" hidden="1" x14ac:dyDescent="0.3">
      <c r="A3730" s="13" t="s">
        <v>423</v>
      </c>
      <c r="B3730" s="13"/>
      <c r="C3730" s="13" t="s">
        <v>9084</v>
      </c>
      <c r="D3730" s="13" t="s">
        <v>10372</v>
      </c>
      <c r="E3730" s="13"/>
      <c r="F3730" s="13"/>
      <c r="G3730" t="str">
        <f ca="1">IFERROR(
   IF(
      TODAY() - _xlfn.XLOOKUP(C3730, Historico_de_ventas!F:F, Historico_de_ventas!C:C, "") &lt;= 90,
      "activo",
      "inactivo"
   ),
   "Nuevo Cliente"
)</f>
        <v>Nuevo Cliente</v>
      </c>
    </row>
    <row r="3731" spans="1:7" ht="28.8" hidden="1" x14ac:dyDescent="0.3">
      <c r="A3731" s="13" t="s">
        <v>84</v>
      </c>
      <c r="B3731" s="13" t="s">
        <v>6172</v>
      </c>
      <c r="C3731" s="13" t="s">
        <v>6833</v>
      </c>
      <c r="D3731" s="13" t="s">
        <v>10372</v>
      </c>
      <c r="E3731" s="13"/>
      <c r="F3731" s="13"/>
      <c r="G3731" t="str">
        <f ca="1">IFERROR(
   IF(
      TODAY() - _xlfn.XLOOKUP(C3731, Historico_de_ventas!F:F, Historico_de_ventas!C:C, "") &lt;= 90,
      "activo",
      "inactivo"
   ),
   "Nuevo Cliente"
)</f>
        <v>Nuevo Cliente</v>
      </c>
    </row>
    <row r="3732" spans="1:7" ht="28.8" hidden="1" x14ac:dyDescent="0.3">
      <c r="A3732" s="13"/>
      <c r="B3732" s="13" t="s">
        <v>13938</v>
      </c>
      <c r="C3732" s="13" t="s">
        <v>13939</v>
      </c>
      <c r="D3732" s="13" t="s">
        <v>10372</v>
      </c>
      <c r="E3732" s="13"/>
      <c r="F3732" s="13"/>
      <c r="G3732" t="str">
        <f ca="1">IFERROR(
   IF(
      TODAY() - _xlfn.XLOOKUP(C3732, Historico_de_ventas!F:F, Historico_de_ventas!C:C, "") &lt;= 90,
      "activo",
      "inactivo"
   ),
   "Nuevo Cliente"
)</f>
        <v>inactivo</v>
      </c>
    </row>
    <row r="3733" spans="1:7" ht="28.8" hidden="1" x14ac:dyDescent="0.3">
      <c r="A3733" s="13" t="s">
        <v>451</v>
      </c>
      <c r="B3733" s="13" t="s">
        <v>11034</v>
      </c>
      <c r="C3733" s="13" t="s">
        <v>9085</v>
      </c>
      <c r="D3733" s="13" t="s">
        <v>10372</v>
      </c>
      <c r="E3733" s="13"/>
      <c r="F3733" s="13"/>
      <c r="G3733" t="str">
        <f ca="1">IFERROR(
   IF(
      TODAY() - _xlfn.XLOOKUP(C3733, Historico_de_ventas!F:F, Historico_de_ventas!C:C, "") &lt;= 90,
      "activo",
      "inactivo"
   ),
   "Nuevo Cliente"
)</f>
        <v>Nuevo Cliente</v>
      </c>
    </row>
    <row r="3734" spans="1:7" ht="28.8" hidden="1" x14ac:dyDescent="0.3">
      <c r="A3734" s="13" t="s">
        <v>49</v>
      </c>
      <c r="B3734" s="13" t="s">
        <v>13940</v>
      </c>
      <c r="C3734" s="13" t="s">
        <v>7345</v>
      </c>
      <c r="D3734" s="13" t="s">
        <v>10372</v>
      </c>
      <c r="E3734" s="13"/>
      <c r="F3734" s="13"/>
      <c r="G3734" t="str">
        <f ca="1">IFERROR(
   IF(
      TODAY() - _xlfn.XLOOKUP(C3734, Historico_de_ventas!F:F, Historico_de_ventas!C:C, "") &lt;= 90,
      "activo",
      "inactivo"
   ),
   "Nuevo Cliente"
)</f>
        <v>inactivo</v>
      </c>
    </row>
    <row r="3735" spans="1:7" ht="28.8" hidden="1" x14ac:dyDescent="0.3">
      <c r="A3735" s="13" t="s">
        <v>184</v>
      </c>
      <c r="B3735" s="13" t="s">
        <v>4785</v>
      </c>
      <c r="C3735" s="13" t="s">
        <v>4784</v>
      </c>
      <c r="D3735" s="13" t="s">
        <v>10372</v>
      </c>
      <c r="E3735" s="13"/>
      <c r="F3735" s="13"/>
      <c r="G3735" t="str">
        <f ca="1">IFERROR(
   IF(
      TODAY() - _xlfn.XLOOKUP(C3735, Historico_de_ventas!F:F, Historico_de_ventas!C:C, "") &lt;= 90,
      "activo",
      "inactivo"
   ),
   "Nuevo Cliente"
)</f>
        <v>Nuevo Cliente</v>
      </c>
    </row>
    <row r="3736" spans="1:7" hidden="1" x14ac:dyDescent="0.3">
      <c r="A3736" s="13"/>
      <c r="B3736" s="13" t="s">
        <v>7095</v>
      </c>
      <c r="C3736" s="13" t="s">
        <v>7094</v>
      </c>
      <c r="D3736" s="13" t="s">
        <v>10372</v>
      </c>
      <c r="E3736" s="13"/>
      <c r="F3736" s="13"/>
      <c r="G3736" t="str">
        <f ca="1">IFERROR(
   IF(
      TODAY() - _xlfn.XLOOKUP(C3736, Historico_de_ventas!F:F, Historico_de_ventas!C:C, "") &lt;= 90,
      "activo",
      "inactivo"
   ),
   "Nuevo Cliente"
)</f>
        <v>Nuevo Cliente</v>
      </c>
    </row>
    <row r="3737" spans="1:7" hidden="1" x14ac:dyDescent="0.3">
      <c r="A3737" s="13" t="s">
        <v>49</v>
      </c>
      <c r="B3737" s="13" t="s">
        <v>11027</v>
      </c>
      <c r="C3737" s="13" t="s">
        <v>9086</v>
      </c>
      <c r="D3737" s="13" t="s">
        <v>10372</v>
      </c>
      <c r="E3737" s="13"/>
      <c r="F3737" s="13"/>
      <c r="G3737" t="str">
        <f ca="1">IFERROR(
   IF(
      TODAY() - _xlfn.XLOOKUP(C3737, Historico_de_ventas!F:F, Historico_de_ventas!C:C, "") &lt;= 90,
      "activo",
      "inactivo"
   ),
   "Nuevo Cliente"
)</f>
        <v>inactivo</v>
      </c>
    </row>
    <row r="3738" spans="1:7" ht="28.8" hidden="1" x14ac:dyDescent="0.3">
      <c r="A3738" s="13" t="s">
        <v>190</v>
      </c>
      <c r="B3738" s="13" t="s">
        <v>952</v>
      </c>
      <c r="C3738" s="13" t="s">
        <v>951</v>
      </c>
      <c r="D3738" s="13" t="s">
        <v>10372</v>
      </c>
      <c r="E3738" s="13"/>
      <c r="F3738" s="13"/>
      <c r="G3738" t="str">
        <f ca="1">IFERROR(
   IF(
      TODAY() - _xlfn.XLOOKUP(C3738, Historico_de_ventas!F:F, Historico_de_ventas!C:C, "") &lt;= 90,
      "activo",
      "inactivo"
   ),
   "Nuevo Cliente"
)</f>
        <v>inactivo</v>
      </c>
    </row>
    <row r="3739" spans="1:7" hidden="1" x14ac:dyDescent="0.3">
      <c r="A3739" s="13" t="s">
        <v>4136</v>
      </c>
      <c r="B3739" s="13" t="s">
        <v>4135</v>
      </c>
      <c r="C3739" s="13" t="s">
        <v>4134</v>
      </c>
      <c r="D3739" s="13" t="s">
        <v>10372</v>
      </c>
      <c r="E3739" s="13"/>
      <c r="F3739" s="13"/>
      <c r="G3739" t="str">
        <f ca="1">IFERROR(
   IF(
      TODAY() - _xlfn.XLOOKUP(C3739, Historico_de_ventas!F:F, Historico_de_ventas!C:C, "") &lt;= 90,
      "activo",
      "inactivo"
   ),
   "Nuevo Cliente"
)</f>
        <v>Nuevo Cliente</v>
      </c>
    </row>
    <row r="3740" spans="1:7" ht="28.8" hidden="1" x14ac:dyDescent="0.3">
      <c r="A3740" s="13" t="s">
        <v>401</v>
      </c>
      <c r="B3740" s="13" t="s">
        <v>7994</v>
      </c>
      <c r="C3740" s="13" t="s">
        <v>7993</v>
      </c>
      <c r="D3740" s="13" t="s">
        <v>10372</v>
      </c>
      <c r="E3740" s="13"/>
      <c r="F3740" s="13"/>
      <c r="G3740" t="str">
        <f ca="1">IFERROR(
   IF(
      TODAY() - _xlfn.XLOOKUP(C3740, Historico_de_ventas!F:F, Historico_de_ventas!C:C, "") &lt;= 90,
      "activo",
      "inactivo"
   ),
   "Nuevo Cliente"
)</f>
        <v>Nuevo Cliente</v>
      </c>
    </row>
    <row r="3741" spans="1:7" ht="28.8" hidden="1" x14ac:dyDescent="0.3">
      <c r="A3741" s="13" t="s">
        <v>5</v>
      </c>
      <c r="B3741" s="13" t="s">
        <v>1031</v>
      </c>
      <c r="C3741" s="13" t="s">
        <v>1030</v>
      </c>
      <c r="D3741" s="13" t="s">
        <v>10372</v>
      </c>
      <c r="E3741" s="13"/>
      <c r="F3741" s="13"/>
      <c r="G3741" t="str">
        <f ca="1">IFERROR(
   IF(
      TODAY() - _xlfn.XLOOKUP(C3741, Historico_de_ventas!F:F, Historico_de_ventas!C:C, "") &lt;= 90,
      "activo",
      "inactivo"
   ),
   "Nuevo Cliente"
)</f>
        <v>Nuevo Cliente</v>
      </c>
    </row>
    <row r="3742" spans="1:7" ht="28.8" hidden="1" x14ac:dyDescent="0.3">
      <c r="A3742" s="13" t="s">
        <v>7539</v>
      </c>
      <c r="B3742" s="13" t="s">
        <v>7538</v>
      </c>
      <c r="C3742" s="13" t="s">
        <v>7537</v>
      </c>
      <c r="D3742" s="13" t="s">
        <v>10372</v>
      </c>
      <c r="E3742" s="13"/>
      <c r="F3742" s="13"/>
      <c r="G3742" t="str">
        <f ca="1">IFERROR(
   IF(
      TODAY() - _xlfn.XLOOKUP(C3742, Historico_de_ventas!F:F, Historico_de_ventas!C:C, "") &lt;= 90,
      "activo",
      "inactivo"
   ),
   "Nuevo Cliente"
)</f>
        <v>Nuevo Cliente</v>
      </c>
    </row>
    <row r="3743" spans="1:7" ht="28.8" hidden="1" x14ac:dyDescent="0.3">
      <c r="A3743" s="13" t="s">
        <v>49</v>
      </c>
      <c r="B3743" s="13" t="s">
        <v>11035</v>
      </c>
      <c r="C3743" s="13" t="s">
        <v>1976</v>
      </c>
      <c r="D3743" s="13" t="s">
        <v>10372</v>
      </c>
      <c r="E3743" s="13"/>
      <c r="F3743" s="13"/>
      <c r="G3743" t="str">
        <f ca="1">IFERROR(
   IF(
      TODAY() - _xlfn.XLOOKUP(C3743, Historico_de_ventas!F:F, Historico_de_ventas!C:C, "") &lt;= 90,
      "activo",
      "inactivo"
   ),
   "Nuevo Cliente"
)</f>
        <v>Nuevo Cliente</v>
      </c>
    </row>
    <row r="3744" spans="1:7" hidden="1" x14ac:dyDescent="0.3">
      <c r="A3744" s="13" t="s">
        <v>6</v>
      </c>
      <c r="B3744" s="13" t="s">
        <v>4336</v>
      </c>
      <c r="C3744" s="13" t="s">
        <v>9087</v>
      </c>
      <c r="D3744" s="13" t="s">
        <v>10372</v>
      </c>
      <c r="E3744" s="13"/>
      <c r="F3744" s="13"/>
      <c r="G3744" t="str">
        <f ca="1">IFERROR(
   IF(
      TODAY() - _xlfn.XLOOKUP(C3744, Historico_de_ventas!F:F, Historico_de_ventas!C:C, "") &lt;= 90,
      "activo",
      "inactivo"
   ),
   "Nuevo Cliente"
)</f>
        <v>Nuevo Cliente</v>
      </c>
    </row>
    <row r="3745" spans="1:7" ht="28.8" hidden="1" x14ac:dyDescent="0.3">
      <c r="A3745" s="13" t="s">
        <v>4832</v>
      </c>
      <c r="B3745" s="13" t="s">
        <v>4831</v>
      </c>
      <c r="C3745" s="13" t="s">
        <v>4830</v>
      </c>
      <c r="D3745" s="13" t="s">
        <v>10372</v>
      </c>
      <c r="E3745" s="13"/>
      <c r="F3745" s="13"/>
      <c r="G3745" t="str">
        <f ca="1">IFERROR(
   IF(
      TODAY() - _xlfn.XLOOKUP(C3745, Historico_de_ventas!F:F, Historico_de_ventas!C:C, "") &lt;= 90,
      "activo",
      "inactivo"
   ),
   "Nuevo Cliente"
)</f>
        <v>Nuevo Cliente</v>
      </c>
    </row>
    <row r="3746" spans="1:7" ht="28.8" hidden="1" x14ac:dyDescent="0.3">
      <c r="A3746" s="13" t="s">
        <v>3669</v>
      </c>
      <c r="B3746" s="13" t="s">
        <v>3668</v>
      </c>
      <c r="C3746" s="13" t="s">
        <v>3667</v>
      </c>
      <c r="D3746" s="13" t="s">
        <v>10372</v>
      </c>
      <c r="E3746" s="13"/>
      <c r="F3746" s="13"/>
      <c r="G3746" t="str">
        <f ca="1">IFERROR(
   IF(
      TODAY() - _xlfn.XLOOKUP(C3746, Historico_de_ventas!F:F, Historico_de_ventas!C:C, "") &lt;= 90,
      "activo",
      "inactivo"
   ),
   "Nuevo Cliente"
)</f>
        <v>Nuevo Cliente</v>
      </c>
    </row>
    <row r="3747" spans="1:7" hidden="1" x14ac:dyDescent="0.3">
      <c r="A3747" s="13" t="s">
        <v>87</v>
      </c>
      <c r="B3747" s="13" t="s">
        <v>846</v>
      </c>
      <c r="C3747" s="13" t="s">
        <v>845</v>
      </c>
      <c r="D3747" s="13" t="s">
        <v>10372</v>
      </c>
      <c r="E3747" s="13"/>
      <c r="F3747" s="13"/>
      <c r="G3747" t="str">
        <f ca="1">IFERROR(
   IF(
      TODAY() - _xlfn.XLOOKUP(C3747, Historico_de_ventas!F:F, Historico_de_ventas!C:C, "") &lt;= 90,
      "activo",
      "inactivo"
   ),
   "Nuevo Cliente"
)</f>
        <v>Nuevo Cliente</v>
      </c>
    </row>
    <row r="3748" spans="1:7" ht="28.8" hidden="1" x14ac:dyDescent="0.3">
      <c r="A3748" s="13"/>
      <c r="B3748" s="13" t="s">
        <v>13941</v>
      </c>
      <c r="C3748" s="13" t="s">
        <v>13942</v>
      </c>
      <c r="D3748" s="13" t="s">
        <v>10372</v>
      </c>
      <c r="E3748" s="13"/>
      <c r="F3748" s="13"/>
      <c r="G3748" t="str">
        <f ca="1">IFERROR(
   IF(
      TODAY() - _xlfn.XLOOKUP(C3748, Historico_de_ventas!F:F, Historico_de_ventas!C:C, "") &lt;= 90,
      "activo",
      "inactivo"
   ),
   "Nuevo Cliente"
)</f>
        <v>Nuevo Cliente</v>
      </c>
    </row>
    <row r="3749" spans="1:7" ht="28.8" hidden="1" x14ac:dyDescent="0.3">
      <c r="A3749" s="13" t="s">
        <v>5</v>
      </c>
      <c r="B3749" s="13" t="s">
        <v>2784</v>
      </c>
      <c r="C3749" s="13" t="s">
        <v>9088</v>
      </c>
      <c r="D3749" s="13" t="s">
        <v>10372</v>
      </c>
      <c r="E3749" s="13"/>
      <c r="F3749" s="13"/>
      <c r="G3749" t="str">
        <f ca="1">IFERROR(
   IF(
      TODAY() - _xlfn.XLOOKUP(C3749, Historico_de_ventas!F:F, Historico_de_ventas!C:C, "") &lt;= 90,
      "activo",
      "inactivo"
   ),
   "Nuevo Cliente"
)</f>
        <v>Nuevo Cliente</v>
      </c>
    </row>
    <row r="3750" spans="1:7" hidden="1" x14ac:dyDescent="0.3">
      <c r="A3750" s="13" t="s">
        <v>87</v>
      </c>
      <c r="B3750" s="13" t="s">
        <v>6980</v>
      </c>
      <c r="C3750" s="13" t="s">
        <v>6979</v>
      </c>
      <c r="D3750" s="13" t="s">
        <v>10372</v>
      </c>
      <c r="E3750" s="13"/>
      <c r="F3750" s="13"/>
      <c r="G3750" t="str">
        <f ca="1">IFERROR(
   IF(
      TODAY() - _xlfn.XLOOKUP(C3750, Historico_de_ventas!F:F, Historico_de_ventas!C:C, "") &lt;= 90,
      "activo",
      "inactivo"
   ),
   "Nuevo Cliente"
)</f>
        <v>Nuevo Cliente</v>
      </c>
    </row>
    <row r="3751" spans="1:7" ht="28.8" hidden="1" x14ac:dyDescent="0.3">
      <c r="A3751" s="13"/>
      <c r="B3751" s="13" t="s">
        <v>13943</v>
      </c>
      <c r="C3751" s="13" t="s">
        <v>13944</v>
      </c>
      <c r="D3751" s="13" t="s">
        <v>10372</v>
      </c>
      <c r="E3751" s="13" t="s">
        <v>13103</v>
      </c>
      <c r="F3751" s="13"/>
      <c r="G3751" t="str">
        <f ca="1">IFERROR(
   IF(
      TODAY() - _xlfn.XLOOKUP(C3751, Historico_de_ventas!F:F, Historico_de_ventas!C:C, "") &lt;= 90,
      "activo",
      "inactivo"
   ),
   "Nuevo Cliente"
)</f>
        <v>activo</v>
      </c>
    </row>
    <row r="3752" spans="1:7" ht="28.8" hidden="1" x14ac:dyDescent="0.3">
      <c r="A3752" s="13" t="s">
        <v>6</v>
      </c>
      <c r="B3752" s="13" t="s">
        <v>11029</v>
      </c>
      <c r="C3752" s="13" t="s">
        <v>578</v>
      </c>
      <c r="D3752" s="13" t="s">
        <v>10372</v>
      </c>
      <c r="E3752" s="13"/>
      <c r="F3752" s="13"/>
      <c r="G3752" t="str">
        <f ca="1">IFERROR(
   IF(
      TODAY() - _xlfn.XLOOKUP(C3752, Historico_de_ventas!F:F, Historico_de_ventas!C:C, "") &lt;= 90,
      "activo",
      "inactivo"
   ),
   "Nuevo Cliente"
)</f>
        <v>inactivo</v>
      </c>
    </row>
    <row r="3753" spans="1:7" ht="28.8" hidden="1" x14ac:dyDescent="0.3">
      <c r="A3753" s="13" t="s">
        <v>69</v>
      </c>
      <c r="B3753" s="13" t="s">
        <v>11036</v>
      </c>
      <c r="C3753" s="13" t="s">
        <v>9089</v>
      </c>
      <c r="D3753" s="13" t="s">
        <v>10372</v>
      </c>
      <c r="E3753" s="13"/>
      <c r="F3753" s="13"/>
      <c r="G3753" t="str">
        <f ca="1">IFERROR(
   IF(
      TODAY() - _xlfn.XLOOKUP(C3753, Historico_de_ventas!F:F, Historico_de_ventas!C:C, "") &lt;= 90,
      "activo",
      "inactivo"
   ),
   "Nuevo Cliente"
)</f>
        <v>Nuevo Cliente</v>
      </c>
    </row>
    <row r="3754" spans="1:7" ht="28.8" hidden="1" x14ac:dyDescent="0.3">
      <c r="A3754" s="13" t="s">
        <v>5833</v>
      </c>
      <c r="B3754" s="13" t="s">
        <v>5832</v>
      </c>
      <c r="C3754" s="13" t="s">
        <v>446</v>
      </c>
      <c r="D3754" s="13" t="s">
        <v>10372</v>
      </c>
      <c r="E3754" s="13"/>
      <c r="F3754" s="13"/>
      <c r="G3754" t="str">
        <f ca="1">IFERROR(
   IF(
      TODAY() - _xlfn.XLOOKUP(C3754, Historico_de_ventas!F:F, Historico_de_ventas!C:C, "") &lt;= 90,
      "activo",
      "inactivo"
   ),
   "Nuevo Cliente"
)</f>
        <v>inactivo</v>
      </c>
    </row>
    <row r="3755" spans="1:7" hidden="1" x14ac:dyDescent="0.3">
      <c r="A3755" s="13" t="s">
        <v>1145</v>
      </c>
      <c r="B3755" s="13" t="s">
        <v>4048</v>
      </c>
      <c r="C3755" s="13" t="s">
        <v>4047</v>
      </c>
      <c r="D3755" s="13" t="s">
        <v>10372</v>
      </c>
      <c r="E3755" s="13"/>
      <c r="F3755" s="13"/>
      <c r="G3755" t="str">
        <f ca="1">IFERROR(
   IF(
      TODAY() - _xlfn.XLOOKUP(C3755, Historico_de_ventas!F:F, Historico_de_ventas!C:C, "") &lt;= 90,
      "activo",
      "inactivo"
   ),
   "Nuevo Cliente"
)</f>
        <v>Nuevo Cliente</v>
      </c>
    </row>
    <row r="3756" spans="1:7" hidden="1" x14ac:dyDescent="0.3">
      <c r="A3756" s="13" t="s">
        <v>195</v>
      </c>
      <c r="B3756" s="13" t="s">
        <v>3129</v>
      </c>
      <c r="C3756" s="13" t="s">
        <v>360</v>
      </c>
      <c r="D3756" s="13" t="s">
        <v>10372</v>
      </c>
      <c r="E3756" s="13"/>
      <c r="F3756" s="13"/>
      <c r="G3756" t="str">
        <f ca="1">IFERROR(
   IF(
      TODAY() - _xlfn.XLOOKUP(C3756, Historico_de_ventas!F:F, Historico_de_ventas!C:C, "") &lt;= 90,
      "activo",
      "inactivo"
   ),
   "Nuevo Cliente"
)</f>
        <v>Nuevo Cliente</v>
      </c>
    </row>
    <row r="3757" spans="1:7" hidden="1" x14ac:dyDescent="0.3">
      <c r="A3757" s="13"/>
      <c r="B3757" s="13" t="s">
        <v>7998</v>
      </c>
      <c r="C3757" s="13" t="s">
        <v>2349</v>
      </c>
      <c r="D3757" s="13" t="s">
        <v>10372</v>
      </c>
      <c r="E3757" s="13"/>
      <c r="F3757" s="13"/>
      <c r="G3757" t="str">
        <f ca="1">IFERROR(
   IF(
      TODAY() - _xlfn.XLOOKUP(C3757, Historico_de_ventas!F:F, Historico_de_ventas!C:C, "") &lt;= 90,
      "activo",
      "inactivo"
   ),
   "Nuevo Cliente"
)</f>
        <v>Nuevo Cliente</v>
      </c>
    </row>
    <row r="3758" spans="1:7" hidden="1" x14ac:dyDescent="0.3">
      <c r="A3758" s="13"/>
      <c r="B3758" s="13"/>
      <c r="C3758" s="13" t="s">
        <v>9090</v>
      </c>
      <c r="D3758" s="13"/>
      <c r="E3758" s="13"/>
      <c r="F3758" s="13"/>
      <c r="G3758" t="str">
        <f ca="1">IFERROR(
   IF(
      TODAY() - _xlfn.XLOOKUP(C3758, Historico_de_ventas!F:F, Historico_de_ventas!C:C, "") &lt;= 90,
      "activo",
      "inactivo"
   ),
   "Nuevo Cliente"
)</f>
        <v>Nuevo Cliente</v>
      </c>
    </row>
    <row r="3759" spans="1:7" ht="28.8" hidden="1" x14ac:dyDescent="0.3">
      <c r="A3759" s="13" t="s">
        <v>121</v>
      </c>
      <c r="B3759" s="13" t="s">
        <v>11031</v>
      </c>
      <c r="C3759" s="13" t="s">
        <v>9090</v>
      </c>
      <c r="D3759" s="13" t="s">
        <v>10372</v>
      </c>
      <c r="E3759" s="13"/>
      <c r="F3759" s="13"/>
      <c r="G3759" t="str">
        <f ca="1">IFERROR(
   IF(
      TODAY() - _xlfn.XLOOKUP(C3759, Historico_de_ventas!F:F, Historico_de_ventas!C:C, "") &lt;= 90,
      "activo",
      "inactivo"
   ),
   "Nuevo Cliente"
)</f>
        <v>Nuevo Cliente</v>
      </c>
    </row>
    <row r="3760" spans="1:7" ht="28.8" hidden="1" x14ac:dyDescent="0.3">
      <c r="A3760" s="13" t="s">
        <v>469</v>
      </c>
      <c r="B3760" s="13" t="s">
        <v>11037</v>
      </c>
      <c r="C3760" s="13" t="s">
        <v>9091</v>
      </c>
      <c r="D3760" s="13" t="s">
        <v>10372</v>
      </c>
      <c r="E3760" s="13"/>
      <c r="F3760" s="13"/>
      <c r="G3760" t="str">
        <f ca="1">IFERROR(
   IF(
      TODAY() - _xlfn.XLOOKUP(C3760, Historico_de_ventas!F:F, Historico_de_ventas!C:C, "") &lt;= 90,
      "activo",
      "inactivo"
   ),
   "Nuevo Cliente"
)</f>
        <v>inactivo</v>
      </c>
    </row>
    <row r="3761" spans="1:7" hidden="1" x14ac:dyDescent="0.3">
      <c r="A3761" s="13" t="s">
        <v>27</v>
      </c>
      <c r="B3761" s="13"/>
      <c r="C3761" s="13" t="s">
        <v>3376</v>
      </c>
      <c r="D3761" s="13" t="s">
        <v>10372</v>
      </c>
      <c r="E3761" s="13"/>
      <c r="F3761" s="13"/>
      <c r="G3761" t="str">
        <f ca="1">IFERROR(
   IF(
      TODAY() - _xlfn.XLOOKUP(C3761, Historico_de_ventas!F:F, Historico_de_ventas!C:C, "") &lt;= 90,
      "activo",
      "inactivo"
   ),
   "Nuevo Cliente"
)</f>
        <v>Nuevo Cliente</v>
      </c>
    </row>
    <row r="3762" spans="1:7" ht="28.8" hidden="1" x14ac:dyDescent="0.3">
      <c r="A3762" s="13"/>
      <c r="B3762" s="13" t="s">
        <v>11038</v>
      </c>
      <c r="C3762" s="13" t="s">
        <v>6708</v>
      </c>
      <c r="D3762" s="13" t="s">
        <v>10372</v>
      </c>
      <c r="E3762" s="13"/>
      <c r="F3762" s="13"/>
      <c r="G3762" t="str">
        <f ca="1">IFERROR(
   IF(
      TODAY() - _xlfn.XLOOKUP(C3762, Historico_de_ventas!F:F, Historico_de_ventas!C:C, "") &lt;= 90,
      "activo",
      "inactivo"
   ),
   "Nuevo Cliente"
)</f>
        <v>Nuevo Cliente</v>
      </c>
    </row>
    <row r="3763" spans="1:7" hidden="1" x14ac:dyDescent="0.3">
      <c r="A3763" s="13" t="s">
        <v>115</v>
      </c>
      <c r="B3763" s="13" t="s">
        <v>2198</v>
      </c>
      <c r="C3763" s="13" t="s">
        <v>7187</v>
      </c>
      <c r="D3763" s="13" t="s">
        <v>10372</v>
      </c>
      <c r="E3763" s="13"/>
      <c r="F3763" s="13"/>
      <c r="G3763" t="str">
        <f ca="1">IFERROR(
   IF(
      TODAY() - _xlfn.XLOOKUP(C3763, Historico_de_ventas!F:F, Historico_de_ventas!C:C, "") &lt;= 90,
      "activo",
      "inactivo"
   ),
   "Nuevo Cliente"
)</f>
        <v>Nuevo Cliente</v>
      </c>
    </row>
    <row r="3764" spans="1:7" hidden="1" x14ac:dyDescent="0.3">
      <c r="A3764" s="13" t="s">
        <v>316</v>
      </c>
      <c r="B3764" s="13" t="s">
        <v>7992</v>
      </c>
      <c r="C3764" s="13" t="s">
        <v>7991</v>
      </c>
      <c r="D3764" s="13" t="s">
        <v>10372</v>
      </c>
      <c r="E3764" s="13"/>
      <c r="F3764" s="13"/>
      <c r="G3764" t="str">
        <f ca="1">IFERROR(
   IF(
      TODAY() - _xlfn.XLOOKUP(C3764, Historico_de_ventas!F:F, Historico_de_ventas!C:C, "") &lt;= 90,
      "activo",
      "inactivo"
   ),
   "Nuevo Cliente"
)</f>
        <v>Nuevo Cliente</v>
      </c>
    </row>
    <row r="3765" spans="1:7" hidden="1" x14ac:dyDescent="0.3">
      <c r="A3765" s="13" t="s">
        <v>814</v>
      </c>
      <c r="B3765" s="13" t="s">
        <v>3047</v>
      </c>
      <c r="C3765" s="13" t="s">
        <v>470</v>
      </c>
      <c r="D3765" s="13" t="s">
        <v>10372</v>
      </c>
      <c r="E3765" s="13"/>
      <c r="F3765" s="13"/>
      <c r="G3765" t="str">
        <f ca="1">IFERROR(
   IF(
      TODAY() - _xlfn.XLOOKUP(C3765, Historico_de_ventas!F:F, Historico_de_ventas!C:C, "") &lt;= 90,
      "activo",
      "inactivo"
   ),
   "Nuevo Cliente"
)</f>
        <v>inactivo</v>
      </c>
    </row>
    <row r="3766" spans="1:7" hidden="1" x14ac:dyDescent="0.3">
      <c r="A3766" s="13"/>
      <c r="B3766" s="13" t="s">
        <v>3814</v>
      </c>
      <c r="C3766" s="13" t="s">
        <v>5481</v>
      </c>
      <c r="D3766" s="13" t="s">
        <v>10372</v>
      </c>
      <c r="E3766" s="13"/>
      <c r="F3766" s="13"/>
      <c r="G3766" t="str">
        <f ca="1">IFERROR(
   IF(
      TODAY() - _xlfn.XLOOKUP(C3766, Historico_de_ventas!F:F, Historico_de_ventas!C:C, "") &lt;= 90,
      "activo",
      "inactivo"
   ),
   "Nuevo Cliente"
)</f>
        <v>inactivo</v>
      </c>
    </row>
    <row r="3767" spans="1:7" hidden="1" x14ac:dyDescent="0.3">
      <c r="A3767" s="13" t="s">
        <v>2456</v>
      </c>
      <c r="B3767" s="13" t="s">
        <v>5859</v>
      </c>
      <c r="C3767" s="13" t="s">
        <v>9092</v>
      </c>
      <c r="D3767" s="13" t="s">
        <v>10372</v>
      </c>
      <c r="E3767" s="13"/>
      <c r="F3767" s="13"/>
      <c r="G3767" t="str">
        <f ca="1">IFERROR(
   IF(
      TODAY() - _xlfn.XLOOKUP(C3767, Historico_de_ventas!F:F, Historico_de_ventas!C:C, "") &lt;= 90,
      "activo",
      "inactivo"
   ),
   "Nuevo Cliente"
)</f>
        <v>Nuevo Cliente</v>
      </c>
    </row>
    <row r="3768" spans="1:7" ht="28.8" hidden="1" x14ac:dyDescent="0.3">
      <c r="A3768" s="13" t="s">
        <v>49</v>
      </c>
      <c r="B3768" s="13" t="s">
        <v>3031</v>
      </c>
      <c r="C3768" s="13" t="s">
        <v>895</v>
      </c>
      <c r="D3768" s="13" t="s">
        <v>10372</v>
      </c>
      <c r="E3768" s="13"/>
      <c r="F3768" s="13"/>
      <c r="G3768" t="str">
        <f ca="1">IFERROR(
   IF(
      TODAY() - _xlfn.XLOOKUP(C3768, Historico_de_ventas!F:F, Historico_de_ventas!C:C, "") &lt;= 90,
      "activo",
      "inactivo"
   ),
   "Nuevo Cliente"
)</f>
        <v>inactivo</v>
      </c>
    </row>
    <row r="3769" spans="1:7" ht="28.8" hidden="1" x14ac:dyDescent="0.3">
      <c r="A3769" s="13" t="s">
        <v>127</v>
      </c>
      <c r="B3769" s="13" t="s">
        <v>7570</v>
      </c>
      <c r="C3769" s="13" t="s">
        <v>973</v>
      </c>
      <c r="D3769" s="13" t="s">
        <v>10372</v>
      </c>
      <c r="E3769" s="13"/>
      <c r="F3769" s="13"/>
      <c r="G3769" t="str">
        <f ca="1">IFERROR(
   IF(
      TODAY() - _xlfn.XLOOKUP(C3769, Historico_de_ventas!F:F, Historico_de_ventas!C:C, "") &lt;= 90,
      "activo",
      "inactivo"
   ),
   "Nuevo Cliente"
)</f>
        <v>inactivo</v>
      </c>
    </row>
    <row r="3770" spans="1:7" hidden="1" x14ac:dyDescent="0.3">
      <c r="A3770" s="13" t="s">
        <v>49</v>
      </c>
      <c r="B3770" s="13" t="s">
        <v>3025</v>
      </c>
      <c r="C3770" s="13" t="s">
        <v>1633</v>
      </c>
      <c r="D3770" s="13" t="s">
        <v>10372</v>
      </c>
      <c r="E3770" s="13"/>
      <c r="F3770" s="13"/>
      <c r="G3770" t="str">
        <f ca="1">IFERROR(
   IF(
      TODAY() - _xlfn.XLOOKUP(C3770, Historico_de_ventas!F:F, Historico_de_ventas!C:C, "") &lt;= 90,
      "activo",
      "inactivo"
   ),
   "Nuevo Cliente"
)</f>
        <v>inactivo</v>
      </c>
    </row>
    <row r="3771" spans="1:7" hidden="1" x14ac:dyDescent="0.3">
      <c r="A3771" s="13" t="s">
        <v>27</v>
      </c>
      <c r="B3771" s="13" t="s">
        <v>371</v>
      </c>
      <c r="C3771" s="13" t="s">
        <v>370</v>
      </c>
      <c r="D3771" s="13" t="s">
        <v>10372</v>
      </c>
      <c r="E3771" s="13"/>
      <c r="F3771" s="13"/>
      <c r="G3771" t="str">
        <f ca="1">IFERROR(
   IF(
      TODAY() - _xlfn.XLOOKUP(C3771, Historico_de_ventas!F:F, Historico_de_ventas!C:C, "") &lt;= 90,
      "activo",
      "inactivo"
   ),
   "Nuevo Cliente"
)</f>
        <v>Nuevo Cliente</v>
      </c>
    </row>
    <row r="3772" spans="1:7" ht="28.8" hidden="1" x14ac:dyDescent="0.3">
      <c r="A3772" s="13" t="s">
        <v>56</v>
      </c>
      <c r="B3772" s="13" t="s">
        <v>11039</v>
      </c>
      <c r="C3772" s="13" t="s">
        <v>9093</v>
      </c>
      <c r="D3772" s="13" t="s">
        <v>10372</v>
      </c>
      <c r="E3772" s="13"/>
      <c r="F3772" s="13"/>
      <c r="G3772" t="str">
        <f ca="1">IFERROR(
   IF(
      TODAY() - _xlfn.XLOOKUP(C3772, Historico_de_ventas!F:F, Historico_de_ventas!C:C, "") &lt;= 90,
      "activo",
      "inactivo"
   ),
   "Nuevo Cliente"
)</f>
        <v>Nuevo Cliente</v>
      </c>
    </row>
    <row r="3773" spans="1:7" hidden="1" x14ac:dyDescent="0.3">
      <c r="A3773" s="13" t="s">
        <v>69</v>
      </c>
      <c r="B3773" s="13"/>
      <c r="C3773" s="13" t="s">
        <v>9094</v>
      </c>
      <c r="D3773" s="13" t="s">
        <v>10372</v>
      </c>
      <c r="E3773" s="13"/>
      <c r="F3773" s="13"/>
      <c r="G3773" t="str">
        <f ca="1">IFERROR(
   IF(
      TODAY() - _xlfn.XLOOKUP(C3773, Historico_de_ventas!F:F, Historico_de_ventas!C:C, "") &lt;= 90,
      "activo",
      "inactivo"
   ),
   "Nuevo Cliente"
)</f>
        <v>Nuevo Cliente</v>
      </c>
    </row>
    <row r="3774" spans="1:7" ht="28.8" hidden="1" x14ac:dyDescent="0.3">
      <c r="A3774" s="13" t="s">
        <v>106</v>
      </c>
      <c r="B3774" s="13" t="s">
        <v>11040</v>
      </c>
      <c r="C3774" s="13" t="s">
        <v>9095</v>
      </c>
      <c r="D3774" s="13" t="s">
        <v>10372</v>
      </c>
      <c r="E3774" s="13"/>
      <c r="F3774" s="13"/>
      <c r="G3774" t="str">
        <f ca="1">IFERROR(
   IF(
      TODAY() - _xlfn.XLOOKUP(C3774, Historico_de_ventas!F:F, Historico_de_ventas!C:C, "") &lt;= 90,
      "activo",
      "inactivo"
   ),
   "Nuevo Cliente"
)</f>
        <v>Nuevo Cliente</v>
      </c>
    </row>
    <row r="3775" spans="1:7" ht="28.8" hidden="1" x14ac:dyDescent="0.3">
      <c r="A3775" s="13" t="s">
        <v>79</v>
      </c>
      <c r="B3775" s="13" t="s">
        <v>2562</v>
      </c>
      <c r="C3775" s="13" t="s">
        <v>2561</v>
      </c>
      <c r="D3775" s="13" t="s">
        <v>10372</v>
      </c>
      <c r="E3775" s="13"/>
      <c r="F3775" s="13"/>
      <c r="G3775" t="str">
        <f ca="1">IFERROR(
   IF(
      TODAY() - _xlfn.XLOOKUP(C3775, Historico_de_ventas!F:F, Historico_de_ventas!C:C, "") &lt;= 90,
      "activo",
      "inactivo"
   ),
   "Nuevo Cliente"
)</f>
        <v>Nuevo Cliente</v>
      </c>
    </row>
    <row r="3776" spans="1:7" ht="28.8" hidden="1" x14ac:dyDescent="0.3">
      <c r="A3776" s="13" t="s">
        <v>1441</v>
      </c>
      <c r="B3776" s="13" t="s">
        <v>11034</v>
      </c>
      <c r="C3776" s="13" t="s">
        <v>2278</v>
      </c>
      <c r="D3776" s="13" t="s">
        <v>10372</v>
      </c>
      <c r="E3776" s="13"/>
      <c r="F3776" s="13"/>
      <c r="G3776" t="str">
        <f ca="1">IFERROR(
   IF(
      TODAY() - _xlfn.XLOOKUP(C3776, Historico_de_ventas!F:F, Historico_de_ventas!C:C, "") &lt;= 90,
      "activo",
      "inactivo"
   ),
   "Nuevo Cliente"
)</f>
        <v>Nuevo Cliente</v>
      </c>
    </row>
    <row r="3777" spans="1:7" hidden="1" x14ac:dyDescent="0.3">
      <c r="A3777" s="13" t="s">
        <v>357</v>
      </c>
      <c r="B3777" s="13" t="s">
        <v>7996</v>
      </c>
      <c r="C3777" s="13" t="s">
        <v>5242</v>
      </c>
      <c r="D3777" s="13" t="s">
        <v>10372</v>
      </c>
      <c r="E3777" s="13"/>
      <c r="F3777" s="13"/>
      <c r="G3777" t="str">
        <f ca="1">IFERROR(
   IF(
      TODAY() - _xlfn.XLOOKUP(C3777, Historico_de_ventas!F:F, Historico_de_ventas!C:C, "") &lt;= 90,
      "activo",
      "inactivo"
   ),
   "Nuevo Cliente"
)</f>
        <v>Nuevo Cliente</v>
      </c>
    </row>
    <row r="3778" spans="1:7" ht="28.8" hidden="1" x14ac:dyDescent="0.3">
      <c r="A3778" s="13" t="s">
        <v>196</v>
      </c>
      <c r="B3778" s="13" t="s">
        <v>11041</v>
      </c>
      <c r="C3778" s="13" t="s">
        <v>9096</v>
      </c>
      <c r="D3778" s="13" t="s">
        <v>10372</v>
      </c>
      <c r="E3778" s="13"/>
      <c r="F3778" s="13"/>
      <c r="G3778" t="str">
        <f ca="1">IFERROR(
   IF(
      TODAY() - _xlfn.XLOOKUP(C3778, Historico_de_ventas!F:F, Historico_de_ventas!C:C, "") &lt;= 90,
      "activo",
      "inactivo"
   ),
   "Nuevo Cliente"
)</f>
        <v>Nuevo Cliente</v>
      </c>
    </row>
    <row r="3779" spans="1:7" ht="28.8" hidden="1" x14ac:dyDescent="0.3">
      <c r="A3779" s="13"/>
      <c r="B3779" s="13"/>
      <c r="C3779" s="13" t="s">
        <v>9097</v>
      </c>
      <c r="D3779" s="13"/>
      <c r="E3779" s="13"/>
      <c r="F3779" s="13"/>
      <c r="G3779" t="str">
        <f ca="1">IFERROR(
   IF(
      TODAY() - _xlfn.XLOOKUP(C3779, Historico_de_ventas!F:F, Historico_de_ventas!C:C, "") &lt;= 90,
      "activo",
      "inactivo"
   ),
   "Nuevo Cliente"
)</f>
        <v>Nuevo Cliente</v>
      </c>
    </row>
    <row r="3780" spans="1:7" ht="28.8" hidden="1" x14ac:dyDescent="0.3">
      <c r="A3780" s="13"/>
      <c r="B3780" s="13" t="s">
        <v>7095</v>
      </c>
      <c r="C3780" s="13" t="s">
        <v>9097</v>
      </c>
      <c r="D3780" s="13" t="s">
        <v>10372</v>
      </c>
      <c r="E3780" s="13"/>
      <c r="F3780" s="13"/>
      <c r="G3780" t="str">
        <f ca="1">IFERROR(
   IF(
      TODAY() - _xlfn.XLOOKUP(C3780, Historico_de_ventas!F:F, Historico_de_ventas!C:C, "") &lt;= 90,
      "activo",
      "inactivo"
   ),
   "Nuevo Cliente"
)</f>
        <v>Nuevo Cliente</v>
      </c>
    </row>
    <row r="3781" spans="1:7" ht="28.8" hidden="1" x14ac:dyDescent="0.3">
      <c r="A3781" s="13"/>
      <c r="B3781" s="13" t="s">
        <v>13945</v>
      </c>
      <c r="C3781" s="13" t="s">
        <v>13946</v>
      </c>
      <c r="D3781" s="13" t="s">
        <v>10372</v>
      </c>
      <c r="E3781" s="13"/>
      <c r="F3781" s="13"/>
      <c r="G3781" t="str">
        <f ca="1">IFERROR(
   IF(
      TODAY() - _xlfn.XLOOKUP(C3781, Historico_de_ventas!F:F, Historico_de_ventas!C:C, "") &lt;= 90,
      "activo",
      "inactivo"
   ),
   "Nuevo Cliente"
)</f>
        <v>inactivo</v>
      </c>
    </row>
    <row r="3782" spans="1:7" hidden="1" x14ac:dyDescent="0.3">
      <c r="A3782" s="13" t="s">
        <v>327</v>
      </c>
      <c r="B3782" s="13" t="s">
        <v>11042</v>
      </c>
      <c r="C3782" s="13" t="s">
        <v>1174</v>
      </c>
      <c r="D3782" s="13" t="s">
        <v>10372</v>
      </c>
      <c r="E3782" s="13"/>
      <c r="F3782" s="13"/>
      <c r="G3782" t="str">
        <f ca="1">IFERROR(
   IF(
      TODAY() - _xlfn.XLOOKUP(C3782, Historico_de_ventas!F:F, Historico_de_ventas!C:C, "") &lt;= 90,
      "activo",
      "inactivo"
   ),
   "Nuevo Cliente"
)</f>
        <v>Nuevo Cliente</v>
      </c>
    </row>
    <row r="3783" spans="1:7" hidden="1" x14ac:dyDescent="0.3">
      <c r="A3783" s="13"/>
      <c r="B3783" s="13"/>
      <c r="C3783" s="13" t="s">
        <v>13947</v>
      </c>
      <c r="D3783" s="13"/>
      <c r="E3783" s="13"/>
      <c r="F3783" s="13"/>
      <c r="G3783" t="str">
        <f ca="1">IFERROR(
   IF(
      TODAY() - _xlfn.XLOOKUP(C3783, Historico_de_ventas!F:F, Historico_de_ventas!C:C, "") &lt;= 90,
      "activo",
      "inactivo"
   ),
   "Nuevo Cliente"
)</f>
        <v>Nuevo Cliente</v>
      </c>
    </row>
    <row r="3784" spans="1:7" ht="28.8" hidden="1" x14ac:dyDescent="0.3">
      <c r="A3784" s="13"/>
      <c r="B3784" s="13" t="s">
        <v>4135</v>
      </c>
      <c r="C3784" s="13" t="s">
        <v>5103</v>
      </c>
      <c r="D3784" s="13" t="s">
        <v>10372</v>
      </c>
      <c r="E3784" s="13"/>
      <c r="F3784" s="13"/>
      <c r="G3784" t="str">
        <f ca="1">IFERROR(
   IF(
      TODAY() - _xlfn.XLOOKUP(C3784, Historico_de_ventas!F:F, Historico_de_ventas!C:C, "") &lt;= 90,
      "activo",
      "inactivo"
   ),
   "Nuevo Cliente"
)</f>
        <v>Nuevo Cliente</v>
      </c>
    </row>
    <row r="3785" spans="1:7" ht="28.8" hidden="1" x14ac:dyDescent="0.3">
      <c r="A3785" s="13" t="s">
        <v>3049</v>
      </c>
      <c r="B3785" s="13" t="s">
        <v>11043</v>
      </c>
      <c r="C3785" s="13" t="s">
        <v>9098</v>
      </c>
      <c r="D3785" s="13" t="s">
        <v>10372</v>
      </c>
      <c r="E3785" s="13"/>
      <c r="F3785" s="13"/>
      <c r="G3785" t="str">
        <f ca="1">IFERROR(
   IF(
      TODAY() - _xlfn.XLOOKUP(C3785, Historico_de_ventas!F:F, Historico_de_ventas!C:C, "") &lt;= 90,
      "activo",
      "inactivo"
   ),
   "Nuevo Cliente"
)</f>
        <v>Nuevo Cliente</v>
      </c>
    </row>
    <row r="3786" spans="1:7" ht="28.8" hidden="1" x14ac:dyDescent="0.3">
      <c r="A3786" s="13" t="s">
        <v>127</v>
      </c>
      <c r="B3786" s="13" t="s">
        <v>126</v>
      </c>
      <c r="C3786" s="13" t="s">
        <v>4998</v>
      </c>
      <c r="D3786" s="13" t="s">
        <v>10372</v>
      </c>
      <c r="E3786" s="13"/>
      <c r="F3786" s="13"/>
      <c r="G3786" t="str">
        <f ca="1">IFERROR(
   IF(
      TODAY() - _xlfn.XLOOKUP(C3786, Historico_de_ventas!F:F, Historico_de_ventas!C:C, "") &lt;= 90,
      "activo",
      "inactivo"
   ),
   "Nuevo Cliente"
)</f>
        <v>Nuevo Cliente</v>
      </c>
    </row>
    <row r="3787" spans="1:7" ht="28.8" hidden="1" x14ac:dyDescent="0.3">
      <c r="A3787" s="13" t="s">
        <v>127</v>
      </c>
      <c r="B3787" s="13" t="s">
        <v>11044</v>
      </c>
      <c r="C3787" s="13" t="s">
        <v>9099</v>
      </c>
      <c r="D3787" s="13" t="s">
        <v>10372</v>
      </c>
      <c r="E3787" s="13"/>
      <c r="F3787" s="13"/>
      <c r="G3787" t="str">
        <f ca="1">IFERROR(
   IF(
      TODAY() - _xlfn.XLOOKUP(C3787, Historico_de_ventas!F:F, Historico_de_ventas!C:C, "") &lt;= 90,
      "activo",
      "inactivo"
   ),
   "Nuevo Cliente"
)</f>
        <v>Nuevo Cliente</v>
      </c>
    </row>
    <row r="3788" spans="1:7" ht="28.8" hidden="1" x14ac:dyDescent="0.3">
      <c r="A3788" s="13" t="s">
        <v>2456</v>
      </c>
      <c r="B3788" s="13" t="s">
        <v>11045</v>
      </c>
      <c r="C3788" s="13" t="s">
        <v>9100</v>
      </c>
      <c r="D3788" s="13" t="s">
        <v>10372</v>
      </c>
      <c r="E3788" s="13"/>
      <c r="F3788" s="13"/>
      <c r="G3788" t="str">
        <f ca="1">IFERROR(
   IF(
      TODAY() - _xlfn.XLOOKUP(C3788, Historico_de_ventas!F:F, Historico_de_ventas!C:C, "") &lt;= 90,
      "activo",
      "inactivo"
   ),
   "Nuevo Cliente"
)</f>
        <v>Nuevo Cliente</v>
      </c>
    </row>
    <row r="3789" spans="1:7" hidden="1" x14ac:dyDescent="0.3">
      <c r="A3789" s="13"/>
      <c r="B3789" s="13" t="s">
        <v>13948</v>
      </c>
      <c r="C3789" s="13" t="s">
        <v>11956</v>
      </c>
      <c r="D3789" s="13" t="s">
        <v>10372</v>
      </c>
      <c r="E3789" s="13"/>
      <c r="F3789" s="13"/>
      <c r="G3789" t="str">
        <f ca="1">IFERROR(
   IF(
      TODAY() - _xlfn.XLOOKUP(C3789, Historico_de_ventas!F:F, Historico_de_ventas!C:C, "") &lt;= 90,
      "activo",
      "inactivo"
   ),
   "Nuevo Cliente"
)</f>
        <v>inactivo</v>
      </c>
    </row>
    <row r="3790" spans="1:7" hidden="1" x14ac:dyDescent="0.3">
      <c r="A3790" s="13" t="s">
        <v>512</v>
      </c>
      <c r="B3790" s="13"/>
      <c r="C3790" s="13" t="s">
        <v>2235</v>
      </c>
      <c r="D3790" s="13" t="s">
        <v>10372</v>
      </c>
      <c r="E3790" s="13"/>
      <c r="F3790" s="13"/>
      <c r="G3790" t="str">
        <f ca="1">IFERROR(
   IF(
      TODAY() - _xlfn.XLOOKUP(C3790, Historico_de_ventas!F:F, Historico_de_ventas!C:C, "") &lt;= 90,
      "activo",
      "inactivo"
   ),
   "Nuevo Cliente"
)</f>
        <v>Nuevo Cliente</v>
      </c>
    </row>
    <row r="3791" spans="1:7" hidden="1" x14ac:dyDescent="0.3">
      <c r="A3791" s="13" t="s">
        <v>6</v>
      </c>
      <c r="B3791" s="13" t="s">
        <v>4502</v>
      </c>
      <c r="C3791" s="13" t="s">
        <v>4501</v>
      </c>
      <c r="D3791" s="13" t="s">
        <v>10372</v>
      </c>
      <c r="E3791" s="13"/>
      <c r="F3791" s="13"/>
      <c r="G3791" t="str">
        <f ca="1">IFERROR(
   IF(
      TODAY() - _xlfn.XLOOKUP(C3791, Historico_de_ventas!F:F, Historico_de_ventas!C:C, "") &lt;= 90,
      "activo",
      "inactivo"
   ),
   "Nuevo Cliente"
)</f>
        <v>Nuevo Cliente</v>
      </c>
    </row>
    <row r="3792" spans="1:7" ht="28.8" hidden="1" x14ac:dyDescent="0.3">
      <c r="A3792" s="13" t="s">
        <v>6</v>
      </c>
      <c r="B3792" s="13" t="s">
        <v>4831</v>
      </c>
      <c r="C3792" s="13" t="s">
        <v>702</v>
      </c>
      <c r="D3792" s="13" t="s">
        <v>10372</v>
      </c>
      <c r="E3792" s="13"/>
      <c r="F3792" s="13"/>
      <c r="G3792" t="str">
        <f ca="1">IFERROR(
   IF(
      TODAY() - _xlfn.XLOOKUP(C3792, Historico_de_ventas!F:F, Historico_de_ventas!C:C, "") &lt;= 90,
      "activo",
      "inactivo"
   ),
   "Nuevo Cliente"
)</f>
        <v>Nuevo Cliente</v>
      </c>
    </row>
    <row r="3793" spans="1:7" ht="28.8" hidden="1" x14ac:dyDescent="0.3">
      <c r="A3793" s="13" t="s">
        <v>49</v>
      </c>
      <c r="B3793" s="13" t="s">
        <v>4499</v>
      </c>
      <c r="C3793" s="13" t="s">
        <v>4498</v>
      </c>
      <c r="D3793" s="13" t="s">
        <v>10372</v>
      </c>
      <c r="E3793" s="13"/>
      <c r="F3793" s="13"/>
      <c r="G3793" t="str">
        <f ca="1">IFERROR(
   IF(
      TODAY() - _xlfn.XLOOKUP(C3793, Historico_de_ventas!F:F, Historico_de_ventas!C:C, "") &lt;= 90,
      "activo",
      "inactivo"
   ),
   "Nuevo Cliente"
)</f>
        <v>Nuevo Cliente</v>
      </c>
    </row>
    <row r="3794" spans="1:7" ht="28.8" hidden="1" x14ac:dyDescent="0.3">
      <c r="A3794" s="13" t="s">
        <v>6</v>
      </c>
      <c r="B3794" s="13" t="s">
        <v>852</v>
      </c>
      <c r="C3794" s="13" t="s">
        <v>851</v>
      </c>
      <c r="D3794" s="13" t="s">
        <v>10372</v>
      </c>
      <c r="E3794" s="13"/>
      <c r="F3794" s="13"/>
      <c r="G3794" t="str">
        <f ca="1">IFERROR(
   IF(
      TODAY() - _xlfn.XLOOKUP(C3794, Historico_de_ventas!F:F, Historico_de_ventas!C:C, "") &lt;= 90,
      "activo",
      "inactivo"
   ),
   "Nuevo Cliente"
)</f>
        <v>Nuevo Cliente</v>
      </c>
    </row>
    <row r="3795" spans="1:7" ht="28.8" hidden="1" x14ac:dyDescent="0.3">
      <c r="A3795" s="13"/>
      <c r="B3795" s="13" t="s">
        <v>11046</v>
      </c>
      <c r="C3795" s="13" t="s">
        <v>2384</v>
      </c>
      <c r="D3795" s="13" t="s">
        <v>10372</v>
      </c>
      <c r="E3795" s="13"/>
      <c r="F3795" s="13"/>
      <c r="G3795" t="str">
        <f ca="1">IFERROR(
   IF(
      TODAY() - _xlfn.XLOOKUP(C3795, Historico_de_ventas!F:F, Historico_de_ventas!C:C, "") &lt;= 90,
      "activo",
      "inactivo"
   ),
   "Nuevo Cliente"
)</f>
        <v>Nuevo Cliente</v>
      </c>
    </row>
    <row r="3796" spans="1:7" hidden="1" x14ac:dyDescent="0.3">
      <c r="A3796" s="13"/>
      <c r="B3796" s="13" t="s">
        <v>6980</v>
      </c>
      <c r="C3796" s="13" t="s">
        <v>1124</v>
      </c>
      <c r="D3796" s="13" t="s">
        <v>10372</v>
      </c>
      <c r="E3796" s="13"/>
      <c r="F3796" s="13"/>
      <c r="G3796" t="str">
        <f ca="1">IFERROR(
   IF(
      TODAY() - _xlfn.XLOOKUP(C3796, Historico_de_ventas!F:F, Historico_de_ventas!C:C, "") &lt;= 90,
      "activo",
      "inactivo"
   ),
   "Nuevo Cliente"
)</f>
        <v>Nuevo Cliente</v>
      </c>
    </row>
    <row r="3797" spans="1:7" hidden="1" x14ac:dyDescent="0.3">
      <c r="A3797" s="13" t="s">
        <v>2456</v>
      </c>
      <c r="B3797" s="13" t="s">
        <v>7990</v>
      </c>
      <c r="C3797" s="13" t="s">
        <v>7989</v>
      </c>
      <c r="D3797" s="13" t="s">
        <v>10372</v>
      </c>
      <c r="E3797" s="13"/>
      <c r="F3797" s="13"/>
      <c r="G3797" t="str">
        <f ca="1">IFERROR(
   IF(
      TODAY() - _xlfn.XLOOKUP(C3797, Historico_de_ventas!F:F, Historico_de_ventas!C:C, "") &lt;= 90,
      "activo",
      "inactivo"
   ),
   "Nuevo Cliente"
)</f>
        <v>Nuevo Cliente</v>
      </c>
    </row>
    <row r="3798" spans="1:7" ht="28.8" hidden="1" x14ac:dyDescent="0.3">
      <c r="A3798" s="13" t="s">
        <v>1228</v>
      </c>
      <c r="B3798" s="13" t="s">
        <v>7547</v>
      </c>
      <c r="C3798" s="13" t="s">
        <v>660</v>
      </c>
      <c r="D3798" s="13" t="s">
        <v>10372</v>
      </c>
      <c r="E3798" s="13"/>
      <c r="F3798" s="13"/>
      <c r="G3798" t="str">
        <f ca="1">IFERROR(
   IF(
      TODAY() - _xlfn.XLOOKUP(C3798, Historico_de_ventas!F:F, Historico_de_ventas!C:C, "") &lt;= 90,
      "activo",
      "inactivo"
   ),
   "Nuevo Cliente"
)</f>
        <v>Nuevo Cliente</v>
      </c>
    </row>
    <row r="3799" spans="1:7" ht="28.8" hidden="1" x14ac:dyDescent="0.3">
      <c r="A3799" s="13" t="s">
        <v>1145</v>
      </c>
      <c r="B3799" s="13" t="s">
        <v>5832</v>
      </c>
      <c r="C3799" s="13" t="s">
        <v>4344</v>
      </c>
      <c r="D3799" s="13" t="s">
        <v>10372</v>
      </c>
      <c r="E3799" s="13"/>
      <c r="F3799" s="13"/>
      <c r="G3799" t="str">
        <f ca="1">IFERROR(
   IF(
      TODAY() - _xlfn.XLOOKUP(C3799, Historico_de_ventas!F:F, Historico_de_ventas!C:C, "") &lt;= 90,
      "activo",
      "inactivo"
   ),
   "Nuevo Cliente"
)</f>
        <v>Nuevo Cliente</v>
      </c>
    </row>
    <row r="3800" spans="1:7" ht="57.6" hidden="1" x14ac:dyDescent="0.3">
      <c r="A3800" s="13" t="s">
        <v>13949</v>
      </c>
      <c r="B3800" s="13" t="s">
        <v>13950</v>
      </c>
      <c r="C3800" s="13" t="s">
        <v>13951</v>
      </c>
      <c r="D3800" s="13" t="s">
        <v>10372</v>
      </c>
      <c r="E3800" s="13" t="s">
        <v>13070</v>
      </c>
      <c r="F3800" s="13" t="s">
        <v>13952</v>
      </c>
      <c r="G3800" t="str">
        <f ca="1">IFERROR(
   IF(
      TODAY() - _xlfn.XLOOKUP(C3800, Historico_de_ventas!F:F, Historico_de_ventas!C:C, "") &lt;= 90,
      "activo",
      "inactivo"
   ),
   "Nuevo Cliente"
)</f>
        <v>activo</v>
      </c>
    </row>
    <row r="3801" spans="1:7" ht="28.8" hidden="1" x14ac:dyDescent="0.3">
      <c r="A3801" s="13" t="s">
        <v>121</v>
      </c>
      <c r="B3801" s="13" t="s">
        <v>168</v>
      </c>
      <c r="C3801" s="13" t="s">
        <v>167</v>
      </c>
      <c r="D3801" s="13" t="s">
        <v>10372</v>
      </c>
      <c r="E3801" s="13"/>
      <c r="F3801" s="13"/>
      <c r="G3801" t="str">
        <f ca="1">IFERROR(
   IF(
      TODAY() - _xlfn.XLOOKUP(C3801, Historico_de_ventas!F:F, Historico_de_ventas!C:C, "") &lt;= 90,
      "activo",
      "inactivo"
   ),
   "Nuevo Cliente"
)</f>
        <v>Nuevo Cliente</v>
      </c>
    </row>
    <row r="3802" spans="1:7" ht="28.8" hidden="1" x14ac:dyDescent="0.3">
      <c r="A3802" s="13"/>
      <c r="B3802" s="13" t="s">
        <v>11047</v>
      </c>
      <c r="C3802" s="13" t="s">
        <v>9101</v>
      </c>
      <c r="D3802" s="13" t="s">
        <v>10372</v>
      </c>
      <c r="E3802" s="13"/>
      <c r="F3802" s="13"/>
      <c r="G3802" t="str">
        <f ca="1">IFERROR(
   IF(
      TODAY() - _xlfn.XLOOKUP(C3802, Historico_de_ventas!F:F, Historico_de_ventas!C:C, "") &lt;= 90,
      "activo",
      "inactivo"
   ),
   "Nuevo Cliente"
)</f>
        <v>Nuevo Cliente</v>
      </c>
    </row>
    <row r="3803" spans="1:7" ht="28.8" hidden="1" x14ac:dyDescent="0.3">
      <c r="A3803" s="13" t="s">
        <v>87</v>
      </c>
      <c r="B3803" s="13" t="s">
        <v>5777</v>
      </c>
      <c r="C3803" s="13" t="s">
        <v>698</v>
      </c>
      <c r="D3803" s="13" t="s">
        <v>10372</v>
      </c>
      <c r="E3803" s="13"/>
      <c r="F3803" s="13"/>
      <c r="G3803" t="str">
        <f ca="1">IFERROR(
   IF(
      TODAY() - _xlfn.XLOOKUP(C3803, Historico_de_ventas!F:F, Historico_de_ventas!C:C, "") &lt;= 90,
      "activo",
      "inactivo"
   ),
   "Nuevo Cliente"
)</f>
        <v>Nuevo Cliente</v>
      </c>
    </row>
    <row r="3804" spans="1:7" hidden="1" x14ac:dyDescent="0.3">
      <c r="A3804" s="13"/>
      <c r="B3804" s="13" t="s">
        <v>11048</v>
      </c>
      <c r="C3804" s="13" t="s">
        <v>9102</v>
      </c>
      <c r="D3804" s="13" t="s">
        <v>10372</v>
      </c>
      <c r="E3804" s="13"/>
      <c r="F3804" s="13"/>
      <c r="G3804" t="str">
        <f ca="1">IFERROR(
   IF(
      TODAY() - _xlfn.XLOOKUP(C3804, Historico_de_ventas!F:F, Historico_de_ventas!C:C, "") &lt;= 90,
      "activo",
      "inactivo"
   ),
   "Nuevo Cliente"
)</f>
        <v>Nuevo Cliente</v>
      </c>
    </row>
    <row r="3805" spans="1:7" hidden="1" x14ac:dyDescent="0.3">
      <c r="A3805" s="13" t="s">
        <v>135</v>
      </c>
      <c r="B3805" s="13" t="s">
        <v>832</v>
      </c>
      <c r="C3805" s="13" t="s">
        <v>831</v>
      </c>
      <c r="D3805" s="13" t="s">
        <v>10372</v>
      </c>
      <c r="E3805" s="13"/>
      <c r="F3805" s="13"/>
      <c r="G3805" t="str">
        <f ca="1">IFERROR(
   IF(
      TODAY() - _xlfn.XLOOKUP(C3805, Historico_de_ventas!F:F, Historico_de_ventas!C:C, "") &lt;= 90,
      "activo",
      "inactivo"
   ),
   "Nuevo Cliente"
)</f>
        <v>inactivo</v>
      </c>
    </row>
    <row r="3806" spans="1:7" ht="28.8" hidden="1" x14ac:dyDescent="0.3">
      <c r="A3806" s="13" t="s">
        <v>6</v>
      </c>
      <c r="B3806" s="13" t="s">
        <v>7649</v>
      </c>
      <c r="C3806" s="13" t="s">
        <v>5234</v>
      </c>
      <c r="D3806" s="13" t="s">
        <v>10372</v>
      </c>
      <c r="E3806" s="13"/>
      <c r="F3806" s="13"/>
      <c r="G3806" t="str">
        <f ca="1">IFERROR(
   IF(
      TODAY() - _xlfn.XLOOKUP(C3806, Historico_de_ventas!F:F, Historico_de_ventas!C:C, "") &lt;= 90,
      "activo",
      "inactivo"
   ),
   "Nuevo Cliente"
)</f>
        <v>Nuevo Cliente</v>
      </c>
    </row>
    <row r="3807" spans="1:7" hidden="1" x14ac:dyDescent="0.3">
      <c r="A3807" s="13"/>
      <c r="B3807" s="13" t="s">
        <v>13953</v>
      </c>
      <c r="C3807" s="13" t="s">
        <v>11938</v>
      </c>
      <c r="D3807" s="13" t="s">
        <v>10372</v>
      </c>
      <c r="E3807" s="13"/>
      <c r="F3807" s="13"/>
      <c r="G3807" t="str">
        <f ca="1">IFERROR(
   IF(
      TODAY() - _xlfn.XLOOKUP(C3807, Historico_de_ventas!F:F, Historico_de_ventas!C:C, "") &lt;= 90,
      "activo",
      "inactivo"
   ),
   "Nuevo Cliente"
)</f>
        <v>Nuevo Cliente</v>
      </c>
    </row>
    <row r="3808" spans="1:7" hidden="1" x14ac:dyDescent="0.3">
      <c r="A3808" s="13" t="s">
        <v>1185</v>
      </c>
      <c r="B3808" s="13" t="s">
        <v>11049</v>
      </c>
      <c r="C3808" s="13" t="s">
        <v>2238</v>
      </c>
      <c r="D3808" s="13" t="s">
        <v>10372</v>
      </c>
      <c r="E3808" s="13"/>
      <c r="F3808" s="13"/>
      <c r="G3808" t="str">
        <f ca="1">IFERROR(
   IF(
      TODAY() - _xlfn.XLOOKUP(C3808, Historico_de_ventas!F:F, Historico_de_ventas!C:C, "") &lt;= 90,
      "activo",
      "inactivo"
   ),
   "Nuevo Cliente"
)</f>
        <v>Nuevo Cliente</v>
      </c>
    </row>
    <row r="3809" spans="1:7" ht="28.8" hidden="1" x14ac:dyDescent="0.3">
      <c r="A3809" s="13" t="s">
        <v>5</v>
      </c>
      <c r="B3809" s="13" t="s">
        <v>4574</v>
      </c>
      <c r="C3809" s="13" t="s">
        <v>4573</v>
      </c>
      <c r="D3809" s="13" t="s">
        <v>10372</v>
      </c>
      <c r="E3809" s="13"/>
      <c r="F3809" s="13"/>
      <c r="G3809" t="str">
        <f ca="1">IFERROR(
   IF(
      TODAY() - _xlfn.XLOOKUP(C3809, Historico_de_ventas!F:F, Historico_de_ventas!C:C, "") &lt;= 90,
      "activo",
      "inactivo"
   ),
   "Nuevo Cliente"
)</f>
        <v>Nuevo Cliente</v>
      </c>
    </row>
    <row r="3810" spans="1:7" hidden="1" x14ac:dyDescent="0.3">
      <c r="A3810" s="13"/>
      <c r="B3810" s="13"/>
      <c r="C3810" s="13" t="s">
        <v>5663</v>
      </c>
      <c r="D3810" s="13" t="s">
        <v>10372</v>
      </c>
      <c r="E3810" s="13"/>
      <c r="F3810" s="13"/>
      <c r="G3810" t="str">
        <f ca="1">IFERROR(
   IF(
      TODAY() - _xlfn.XLOOKUP(C3810, Historico_de_ventas!F:F, Historico_de_ventas!C:C, "") &lt;= 90,
      "activo",
      "inactivo"
   ),
   "Nuevo Cliente"
)</f>
        <v>Nuevo Cliente</v>
      </c>
    </row>
    <row r="3811" spans="1:7" ht="28.8" x14ac:dyDescent="0.3">
      <c r="A3811" s="13"/>
      <c r="B3811" s="13" t="s">
        <v>13954</v>
      </c>
      <c r="C3811" s="13" t="s">
        <v>13955</v>
      </c>
      <c r="D3811" s="13" t="s">
        <v>10372</v>
      </c>
      <c r="E3811" s="13" t="s">
        <v>13079</v>
      </c>
      <c r="F3811" s="13"/>
      <c r="G3811" t="str">
        <f ca="1">IFERROR(
   IF(
      TODAY() - _xlfn.XLOOKUP(C3811, Historico_de_ventas!F:F, Historico_de_ventas!C:C, "") &lt;= 90,
      "activo",
      "inactivo"
   ),
   "Nuevo Cliente"
)</f>
        <v>inactivo</v>
      </c>
    </row>
    <row r="3812" spans="1:7" hidden="1" x14ac:dyDescent="0.3">
      <c r="A3812" s="13" t="s">
        <v>49</v>
      </c>
      <c r="B3812" s="13" t="s">
        <v>6120</v>
      </c>
      <c r="C3812" s="13" t="s">
        <v>6119</v>
      </c>
      <c r="D3812" s="13" t="s">
        <v>10372</v>
      </c>
      <c r="E3812" s="13"/>
      <c r="F3812" s="13"/>
      <c r="G3812" t="str">
        <f ca="1">IFERROR(
   IF(
      TODAY() - _xlfn.XLOOKUP(C3812, Historico_de_ventas!F:F, Historico_de_ventas!C:C, "") &lt;= 90,
      "activo",
      "inactivo"
   ),
   "Nuevo Cliente"
)</f>
        <v>Nuevo Cliente</v>
      </c>
    </row>
    <row r="3813" spans="1:7" hidden="1" x14ac:dyDescent="0.3">
      <c r="A3813" s="13"/>
      <c r="B3813" s="13"/>
      <c r="C3813" s="13" t="s">
        <v>7193</v>
      </c>
      <c r="D3813" s="13" t="s">
        <v>10372</v>
      </c>
      <c r="E3813" s="13"/>
      <c r="F3813" s="13"/>
      <c r="G3813" t="str">
        <f ca="1">IFERROR(
   IF(
      TODAY() - _xlfn.XLOOKUP(C3813, Historico_de_ventas!F:F, Historico_de_ventas!C:C, "") &lt;= 90,
      "activo",
      "inactivo"
   ),
   "Nuevo Cliente"
)</f>
        <v>Nuevo Cliente</v>
      </c>
    </row>
    <row r="3814" spans="1:7" hidden="1" x14ac:dyDescent="0.3">
      <c r="A3814" s="13"/>
      <c r="B3814" s="13"/>
      <c r="C3814" s="13" t="s">
        <v>9103</v>
      </c>
      <c r="D3814" s="13" t="s">
        <v>10372</v>
      </c>
      <c r="E3814" s="13"/>
      <c r="F3814" s="13"/>
      <c r="G3814" t="str">
        <f ca="1">IFERROR(
   IF(
      TODAY() - _xlfn.XLOOKUP(C3814, Historico_de_ventas!F:F, Historico_de_ventas!C:C, "") &lt;= 90,
      "activo",
      "inactivo"
   ),
   "Nuevo Cliente"
)</f>
        <v>Nuevo Cliente</v>
      </c>
    </row>
    <row r="3815" spans="1:7" ht="28.8" hidden="1" x14ac:dyDescent="0.3">
      <c r="A3815" s="13" t="s">
        <v>280</v>
      </c>
      <c r="B3815" s="13" t="s">
        <v>11050</v>
      </c>
      <c r="C3815" s="13" t="s">
        <v>837</v>
      </c>
      <c r="D3815" s="13" t="s">
        <v>10372</v>
      </c>
      <c r="E3815" s="13"/>
      <c r="F3815" s="13"/>
      <c r="G3815" t="str">
        <f ca="1">IFERROR(
   IF(
      TODAY() - _xlfn.XLOOKUP(C3815, Historico_de_ventas!F:F, Historico_de_ventas!C:C, "") &lt;= 90,
      "activo",
      "inactivo"
   ),
   "Nuevo Cliente"
)</f>
        <v>Nuevo Cliente</v>
      </c>
    </row>
    <row r="3816" spans="1:7" ht="28.8" hidden="1" x14ac:dyDescent="0.3">
      <c r="A3816" s="13"/>
      <c r="B3816" s="13" t="s">
        <v>11051</v>
      </c>
      <c r="C3816" s="13" t="s">
        <v>9104</v>
      </c>
      <c r="D3816" s="13" t="s">
        <v>10372</v>
      </c>
      <c r="E3816" s="13"/>
      <c r="F3816" s="13"/>
      <c r="G3816" t="str">
        <f ca="1">IFERROR(
   IF(
      TODAY() - _xlfn.XLOOKUP(C3816, Historico_de_ventas!F:F, Historico_de_ventas!C:C, "") &lt;= 90,
      "activo",
      "inactivo"
   ),
   "Nuevo Cliente"
)</f>
        <v>inactivo</v>
      </c>
    </row>
    <row r="3817" spans="1:7" ht="28.8" hidden="1" x14ac:dyDescent="0.3">
      <c r="A3817" s="13" t="s">
        <v>7171</v>
      </c>
      <c r="B3817" s="13" t="s">
        <v>7570</v>
      </c>
      <c r="C3817" s="13" t="s">
        <v>9105</v>
      </c>
      <c r="D3817" s="13" t="s">
        <v>10372</v>
      </c>
      <c r="E3817" s="13"/>
      <c r="F3817" s="13"/>
      <c r="G3817" t="str">
        <f ca="1">IFERROR(
   IF(
      TODAY() - _xlfn.XLOOKUP(C3817, Historico_de_ventas!F:F, Historico_de_ventas!C:C, "") &lt;= 90,
      "activo",
      "inactivo"
   ),
   "Nuevo Cliente"
)</f>
        <v>Nuevo Cliente</v>
      </c>
    </row>
    <row r="3818" spans="1:7" hidden="1" x14ac:dyDescent="0.3">
      <c r="A3818" s="13"/>
      <c r="B3818" s="13"/>
      <c r="C3818" s="13" t="s">
        <v>9106</v>
      </c>
      <c r="D3818" s="13"/>
      <c r="E3818" s="13"/>
      <c r="F3818" s="13"/>
      <c r="G3818" t="str">
        <f ca="1">IFERROR(
   IF(
      TODAY() - _xlfn.XLOOKUP(C3818, Historico_de_ventas!F:F, Historico_de_ventas!C:C, "") &lt;= 90,
      "activo",
      "inactivo"
   ),
   "Nuevo Cliente"
)</f>
        <v>Nuevo Cliente</v>
      </c>
    </row>
    <row r="3819" spans="1:7" hidden="1" x14ac:dyDescent="0.3">
      <c r="A3819" s="13" t="s">
        <v>305</v>
      </c>
      <c r="B3819" s="13" t="s">
        <v>3025</v>
      </c>
      <c r="C3819" s="13" t="s">
        <v>9106</v>
      </c>
      <c r="D3819" s="13" t="s">
        <v>10372</v>
      </c>
      <c r="E3819" s="13"/>
      <c r="F3819" s="13"/>
      <c r="G3819" t="str">
        <f ca="1">IFERROR(
   IF(
      TODAY() - _xlfn.XLOOKUP(C3819, Historico_de_ventas!F:F, Historico_de_ventas!C:C, "") &lt;= 90,
      "activo",
      "inactivo"
   ),
   "Nuevo Cliente"
)</f>
        <v>Nuevo Cliente</v>
      </c>
    </row>
    <row r="3820" spans="1:7" hidden="1" x14ac:dyDescent="0.3">
      <c r="A3820" s="13"/>
      <c r="B3820" s="13" t="s">
        <v>371</v>
      </c>
      <c r="C3820" s="13" t="s">
        <v>5432</v>
      </c>
      <c r="D3820" s="13" t="s">
        <v>10372</v>
      </c>
      <c r="E3820" s="13"/>
      <c r="F3820" s="13"/>
      <c r="G3820" t="str">
        <f ca="1">IFERROR(
   IF(
      TODAY() - _xlfn.XLOOKUP(C3820, Historico_de_ventas!F:F, Historico_de_ventas!C:C, "") &lt;= 90,
      "activo",
      "inactivo"
   ),
   "Nuevo Cliente"
)</f>
        <v>Nuevo Cliente</v>
      </c>
    </row>
    <row r="3821" spans="1:7" ht="28.8" hidden="1" x14ac:dyDescent="0.3">
      <c r="A3821" s="13"/>
      <c r="B3821" s="13" t="s">
        <v>11039</v>
      </c>
      <c r="C3821" s="13" t="s">
        <v>4244</v>
      </c>
      <c r="D3821" s="13" t="s">
        <v>10372</v>
      </c>
      <c r="E3821" s="13"/>
      <c r="F3821" s="13"/>
      <c r="G3821" t="str">
        <f ca="1">IFERROR(
   IF(
      TODAY() - _xlfn.XLOOKUP(C3821, Historico_de_ventas!F:F, Historico_de_ventas!C:C, "") &lt;= 90,
      "activo",
      "inactivo"
   ),
   "Nuevo Cliente"
)</f>
        <v>Nuevo Cliente</v>
      </c>
    </row>
    <row r="3822" spans="1:7" hidden="1" x14ac:dyDescent="0.3">
      <c r="A3822" s="13"/>
      <c r="B3822" s="13"/>
      <c r="C3822" s="13" t="s">
        <v>13956</v>
      </c>
      <c r="D3822" s="13"/>
      <c r="E3822" s="13"/>
      <c r="F3822" s="13"/>
      <c r="G3822" t="str">
        <f ca="1">IFERROR(
   IF(
      TODAY() - _xlfn.XLOOKUP(C3822, Historico_de_ventas!F:F, Historico_de_ventas!C:C, "") &lt;= 90,
      "activo",
      "inactivo"
   ),
   "Nuevo Cliente"
)</f>
        <v>Nuevo Cliente</v>
      </c>
    </row>
    <row r="3823" spans="1:7" hidden="1" x14ac:dyDescent="0.3">
      <c r="A3823" s="13" t="s">
        <v>6</v>
      </c>
      <c r="B3823" s="13" t="s">
        <v>2926</v>
      </c>
      <c r="C3823" s="13" t="s">
        <v>6596</v>
      </c>
      <c r="D3823" s="13" t="s">
        <v>10372</v>
      </c>
      <c r="E3823" s="13"/>
      <c r="F3823" s="13"/>
      <c r="G3823" t="str">
        <f ca="1">IFERROR(
   IF(
      TODAY() - _xlfn.XLOOKUP(C3823, Historico_de_ventas!F:F, Historico_de_ventas!C:C, "") &lt;= 90,
      "activo",
      "inactivo"
   ),
   "Nuevo Cliente"
)</f>
        <v>Nuevo Cliente</v>
      </c>
    </row>
    <row r="3824" spans="1:7" ht="28.8" x14ac:dyDescent="0.3">
      <c r="A3824" s="13"/>
      <c r="B3824" s="13" t="s">
        <v>11052</v>
      </c>
      <c r="C3824" s="13" t="s">
        <v>9107</v>
      </c>
      <c r="D3824" s="13" t="s">
        <v>10372</v>
      </c>
      <c r="E3824" s="13" t="s">
        <v>13079</v>
      </c>
      <c r="F3824" s="13"/>
      <c r="G3824" t="str">
        <f ca="1">IFERROR(
   IF(
      TODAY() - _xlfn.XLOOKUP(C3824, Historico_de_ventas!F:F, Historico_de_ventas!C:C, "") &lt;= 90,
      "activo",
      "inactivo"
   ),
   "Nuevo Cliente"
)</f>
        <v>Nuevo Cliente</v>
      </c>
    </row>
    <row r="3825" spans="1:7" ht="28.8" hidden="1" x14ac:dyDescent="0.3">
      <c r="A3825" s="13" t="s">
        <v>69</v>
      </c>
      <c r="B3825" s="13" t="s">
        <v>11040</v>
      </c>
      <c r="C3825" s="13" t="s">
        <v>1555</v>
      </c>
      <c r="D3825" s="13" t="s">
        <v>10372</v>
      </c>
      <c r="E3825" s="13"/>
      <c r="F3825" s="13"/>
      <c r="G3825" t="str">
        <f ca="1">IFERROR(
   IF(
      TODAY() - _xlfn.XLOOKUP(C3825, Historico_de_ventas!F:F, Historico_de_ventas!C:C, "") &lt;= 90,
      "activo",
      "inactivo"
   ),
   "Nuevo Cliente"
)</f>
        <v>Nuevo Cliente</v>
      </c>
    </row>
    <row r="3826" spans="1:7" hidden="1" x14ac:dyDescent="0.3">
      <c r="A3826" s="13"/>
      <c r="B3826" s="13" t="s">
        <v>2562</v>
      </c>
      <c r="C3826" s="13" t="s">
        <v>1940</v>
      </c>
      <c r="D3826" s="13" t="s">
        <v>10372</v>
      </c>
      <c r="E3826" s="13"/>
      <c r="F3826" s="13"/>
      <c r="G3826" t="str">
        <f ca="1">IFERROR(
   IF(
      TODAY() - _xlfn.XLOOKUP(C3826, Historico_de_ventas!F:F, Historico_de_ventas!C:C, "") &lt;= 90,
      "activo",
      "inactivo"
   ),
   "Nuevo Cliente"
)</f>
        <v>Nuevo Cliente</v>
      </c>
    </row>
    <row r="3827" spans="1:7" hidden="1" x14ac:dyDescent="0.3">
      <c r="A3827" s="13"/>
      <c r="B3827" s="13"/>
      <c r="C3827" s="13" t="s">
        <v>6154</v>
      </c>
      <c r="D3827" s="13" t="s">
        <v>10372</v>
      </c>
      <c r="E3827" s="13"/>
      <c r="F3827" s="13"/>
      <c r="G3827" t="str">
        <f ca="1">IFERROR(
   IF(
      TODAY() - _xlfn.XLOOKUP(C3827, Historico_de_ventas!F:F, Historico_de_ventas!C:C, "") &lt;= 90,
      "activo",
      "inactivo"
   ),
   "Nuevo Cliente"
)</f>
        <v>Nuevo Cliente</v>
      </c>
    </row>
    <row r="3828" spans="1:7" hidden="1" x14ac:dyDescent="0.3">
      <c r="A3828" s="13"/>
      <c r="B3828" s="13" t="s">
        <v>13957</v>
      </c>
      <c r="C3828" s="13" t="s">
        <v>13958</v>
      </c>
      <c r="D3828" s="13"/>
      <c r="E3828" s="13"/>
      <c r="F3828" s="13" t="s">
        <v>13959</v>
      </c>
      <c r="G3828" t="str">
        <f ca="1">IFERROR(
   IF(
      TODAY() - _xlfn.XLOOKUP(C3828, Historico_de_ventas!F:F, Historico_de_ventas!C:C, "") &lt;= 90,
      "activo",
      "inactivo"
   ),
   "Nuevo Cliente"
)</f>
        <v>inactivo</v>
      </c>
    </row>
    <row r="3829" spans="1:7" hidden="1" x14ac:dyDescent="0.3">
      <c r="A3829" s="13" t="s">
        <v>336</v>
      </c>
      <c r="B3829" s="13" t="s">
        <v>7494</v>
      </c>
      <c r="C3829" s="13" t="s">
        <v>385</v>
      </c>
      <c r="D3829" s="13" t="s">
        <v>10372</v>
      </c>
      <c r="E3829" s="13"/>
      <c r="F3829" s="13"/>
      <c r="G3829" t="str">
        <f ca="1">IFERROR(
   IF(
      TODAY() - _xlfn.XLOOKUP(C3829, Historico_de_ventas!F:F, Historico_de_ventas!C:C, "") &lt;= 90,
      "activo",
      "inactivo"
   ),
   "Nuevo Cliente"
)</f>
        <v>inactivo</v>
      </c>
    </row>
    <row r="3830" spans="1:7" hidden="1" x14ac:dyDescent="0.3">
      <c r="A3830" s="13" t="s">
        <v>336</v>
      </c>
      <c r="B3830" s="13" t="s">
        <v>1397</v>
      </c>
      <c r="C3830" s="13" t="s">
        <v>1396</v>
      </c>
      <c r="D3830" s="13" t="s">
        <v>10372</v>
      </c>
      <c r="E3830" s="13"/>
      <c r="F3830" s="13"/>
      <c r="G3830" t="str">
        <f ca="1">IFERROR(
   IF(
      TODAY() - _xlfn.XLOOKUP(C3830, Historico_de_ventas!F:F, Historico_de_ventas!C:C, "") &lt;= 90,
      "activo",
      "inactivo"
   ),
   "Nuevo Cliente"
)</f>
        <v>Nuevo Cliente</v>
      </c>
    </row>
    <row r="3831" spans="1:7" ht="28.8" hidden="1" x14ac:dyDescent="0.3">
      <c r="A3831" s="13" t="s">
        <v>890</v>
      </c>
      <c r="B3831" s="13" t="s">
        <v>11053</v>
      </c>
      <c r="C3831" s="13" t="s">
        <v>9108</v>
      </c>
      <c r="D3831" s="13" t="s">
        <v>10372</v>
      </c>
      <c r="E3831" s="13"/>
      <c r="F3831" s="13"/>
      <c r="G3831" t="str">
        <f ca="1">IFERROR(
   IF(
      TODAY() - _xlfn.XLOOKUP(C3831, Historico_de_ventas!F:F, Historico_de_ventas!C:C, "") &lt;= 90,
      "activo",
      "inactivo"
   ),
   "Nuevo Cliente"
)</f>
        <v>Nuevo Cliente</v>
      </c>
    </row>
    <row r="3832" spans="1:7" hidden="1" x14ac:dyDescent="0.3">
      <c r="A3832" s="13" t="s">
        <v>6</v>
      </c>
      <c r="B3832" s="13" t="s">
        <v>439</v>
      </c>
      <c r="C3832" s="13" t="s">
        <v>9109</v>
      </c>
      <c r="D3832" s="13" t="s">
        <v>10372</v>
      </c>
      <c r="E3832" s="13"/>
      <c r="F3832" s="13"/>
      <c r="G3832" t="str">
        <f ca="1">IFERROR(
   IF(
      TODAY() - _xlfn.XLOOKUP(C3832, Historico_de_ventas!F:F, Historico_de_ventas!C:C, "") &lt;= 90,
      "activo",
      "inactivo"
   ),
   "Nuevo Cliente"
)</f>
        <v>Nuevo Cliente</v>
      </c>
    </row>
    <row r="3833" spans="1:7" hidden="1" x14ac:dyDescent="0.3">
      <c r="A3833" s="13" t="s">
        <v>487</v>
      </c>
      <c r="B3833" s="13"/>
      <c r="C3833" s="13" t="s">
        <v>6181</v>
      </c>
      <c r="D3833" s="13" t="s">
        <v>10372</v>
      </c>
      <c r="E3833" s="13"/>
      <c r="F3833" s="13"/>
      <c r="G3833" t="str">
        <f ca="1">IFERROR(
   IF(
      TODAY() - _xlfn.XLOOKUP(C3833, Historico_de_ventas!F:F, Historico_de_ventas!C:C, "") &lt;= 90,
      "activo",
      "inactivo"
   ),
   "Nuevo Cliente"
)</f>
        <v>Nuevo Cliente</v>
      </c>
    </row>
    <row r="3834" spans="1:7" hidden="1" x14ac:dyDescent="0.3">
      <c r="A3834" s="13" t="s">
        <v>6</v>
      </c>
      <c r="B3834" s="13" t="s">
        <v>11043</v>
      </c>
      <c r="C3834" s="13" t="s">
        <v>1514</v>
      </c>
      <c r="D3834" s="13" t="s">
        <v>10372</v>
      </c>
      <c r="E3834" s="13"/>
      <c r="F3834" s="13"/>
      <c r="G3834" t="str">
        <f ca="1">IFERROR(
   IF(
      TODAY() - _xlfn.XLOOKUP(C3834, Historico_de_ventas!F:F, Historico_de_ventas!C:C, "") &lt;= 90,
      "activo",
      "inactivo"
   ),
   "Nuevo Cliente"
)</f>
        <v>Nuevo Cliente</v>
      </c>
    </row>
    <row r="3835" spans="1:7" ht="28.8" hidden="1" x14ac:dyDescent="0.3">
      <c r="A3835" s="13" t="s">
        <v>49</v>
      </c>
      <c r="B3835" s="13" t="s">
        <v>13960</v>
      </c>
      <c r="C3835" s="13" t="s">
        <v>9110</v>
      </c>
      <c r="D3835" s="13" t="s">
        <v>10372</v>
      </c>
      <c r="E3835" s="13"/>
      <c r="F3835" s="13"/>
      <c r="G3835" t="str">
        <f ca="1">IFERROR(
   IF(
      TODAY() - _xlfn.XLOOKUP(C3835, Historico_de_ventas!F:F, Historico_de_ventas!C:C, "") &lt;= 90,
      "activo",
      "inactivo"
   ),
   "Nuevo Cliente"
)</f>
        <v>inactivo</v>
      </c>
    </row>
    <row r="3836" spans="1:7" ht="28.8" hidden="1" x14ac:dyDescent="0.3">
      <c r="A3836" s="13"/>
      <c r="B3836" s="13" t="s">
        <v>11044</v>
      </c>
      <c r="C3836" s="13" t="s">
        <v>3825</v>
      </c>
      <c r="D3836" s="13" t="s">
        <v>10372</v>
      </c>
      <c r="E3836" s="13"/>
      <c r="F3836" s="13"/>
      <c r="G3836" t="str">
        <f ca="1">IFERROR(
   IF(
      TODAY() - _xlfn.XLOOKUP(C3836, Historico_de_ventas!F:F, Historico_de_ventas!C:C, "") &lt;= 90,
      "activo",
      "inactivo"
   ),
   "Nuevo Cliente"
)</f>
        <v>Nuevo Cliente</v>
      </c>
    </row>
    <row r="3837" spans="1:7" ht="28.8" hidden="1" x14ac:dyDescent="0.3">
      <c r="A3837" s="13" t="s">
        <v>6</v>
      </c>
      <c r="B3837" s="13" t="s">
        <v>11045</v>
      </c>
      <c r="C3837" s="13" t="s">
        <v>5119</v>
      </c>
      <c r="D3837" s="13" t="s">
        <v>10372</v>
      </c>
      <c r="E3837" s="13"/>
      <c r="F3837" s="13"/>
      <c r="G3837" t="str">
        <f ca="1">IFERROR(
   IF(
      TODAY() - _xlfn.XLOOKUP(C3837, Historico_de_ventas!F:F, Historico_de_ventas!C:C, "") &lt;= 90,
      "activo",
      "inactivo"
   ),
   "Nuevo Cliente"
)</f>
        <v>Nuevo Cliente</v>
      </c>
    </row>
    <row r="3838" spans="1:7" ht="28.8" hidden="1" x14ac:dyDescent="0.3">
      <c r="A3838" s="13"/>
      <c r="B3838" s="13" t="s">
        <v>2863</v>
      </c>
      <c r="C3838" s="13" t="s">
        <v>2862</v>
      </c>
      <c r="D3838" s="13" t="s">
        <v>10372</v>
      </c>
      <c r="E3838" s="13"/>
      <c r="F3838" s="13"/>
      <c r="G3838" t="str">
        <f ca="1">IFERROR(
   IF(
      TODAY() - _xlfn.XLOOKUP(C3838, Historico_de_ventas!F:F, Historico_de_ventas!C:C, "") &lt;= 90,
      "activo",
      "inactivo"
   ),
   "Nuevo Cliente"
)</f>
        <v>Nuevo Cliente</v>
      </c>
    </row>
    <row r="3839" spans="1:7" hidden="1" x14ac:dyDescent="0.3">
      <c r="A3839" s="13" t="s">
        <v>1449</v>
      </c>
      <c r="B3839" s="13" t="s">
        <v>2680</v>
      </c>
      <c r="C3839" s="13" t="s">
        <v>803</v>
      </c>
      <c r="D3839" s="13" t="s">
        <v>10372</v>
      </c>
      <c r="E3839" s="13"/>
      <c r="F3839" s="13"/>
      <c r="G3839" t="str">
        <f ca="1">IFERROR(
   IF(
      TODAY() - _xlfn.XLOOKUP(C3839, Historico_de_ventas!F:F, Historico_de_ventas!C:C, "") &lt;= 90,
      "activo",
      "inactivo"
   ),
   "Nuevo Cliente"
)</f>
        <v>inactivo</v>
      </c>
    </row>
    <row r="3840" spans="1:7" hidden="1" x14ac:dyDescent="0.3">
      <c r="A3840" s="13"/>
      <c r="B3840" s="13"/>
      <c r="C3840" s="13" t="s">
        <v>6409</v>
      </c>
      <c r="D3840" s="13" t="s">
        <v>10372</v>
      </c>
      <c r="E3840" s="13"/>
      <c r="F3840" s="13"/>
      <c r="G3840" t="str">
        <f ca="1">IFERROR(
   IF(
      TODAY() - _xlfn.XLOOKUP(C3840, Historico_de_ventas!F:F, Historico_de_ventas!C:C, "") &lt;= 90,
      "activo",
      "inactivo"
   ),
   "Nuevo Cliente"
)</f>
        <v>Nuevo Cliente</v>
      </c>
    </row>
    <row r="3841" spans="1:7" hidden="1" x14ac:dyDescent="0.3">
      <c r="A3841" s="13" t="s">
        <v>229</v>
      </c>
      <c r="B3841" s="13" t="s">
        <v>1993</v>
      </c>
      <c r="C3841" s="13" t="s">
        <v>1279</v>
      </c>
      <c r="D3841" s="13" t="s">
        <v>10372</v>
      </c>
      <c r="E3841" s="13"/>
      <c r="F3841" s="13"/>
      <c r="G3841" t="str">
        <f ca="1">IFERROR(
   IF(
      TODAY() - _xlfn.XLOOKUP(C3841, Historico_de_ventas!F:F, Historico_de_ventas!C:C, "") &lt;= 90,
      "activo",
      "inactivo"
   ),
   "Nuevo Cliente"
)</f>
        <v>Nuevo Cliente</v>
      </c>
    </row>
    <row r="3842" spans="1:7" ht="28.8" hidden="1" x14ac:dyDescent="0.3">
      <c r="A3842" s="13" t="s">
        <v>327</v>
      </c>
      <c r="B3842" s="13" t="s">
        <v>7988</v>
      </c>
      <c r="C3842" s="13" t="s">
        <v>7987</v>
      </c>
      <c r="D3842" s="13" t="s">
        <v>10372</v>
      </c>
      <c r="E3842" s="13"/>
      <c r="F3842" s="13"/>
      <c r="G3842" t="str">
        <f ca="1">IFERROR(
   IF(
      TODAY() - _xlfn.XLOOKUP(C3842, Historico_de_ventas!F:F, Historico_de_ventas!C:C, "") &lt;= 90,
      "activo",
      "inactivo"
   ),
   "Nuevo Cliente"
)</f>
        <v>Nuevo Cliente</v>
      </c>
    </row>
    <row r="3843" spans="1:7" hidden="1" x14ac:dyDescent="0.3">
      <c r="A3843" s="13" t="s">
        <v>1859</v>
      </c>
      <c r="B3843" s="13" t="s">
        <v>1858</v>
      </c>
      <c r="C3843" s="13" t="s">
        <v>1857</v>
      </c>
      <c r="D3843" s="13" t="s">
        <v>10372</v>
      </c>
      <c r="E3843" s="13"/>
      <c r="F3843" s="13"/>
      <c r="G3843" t="str">
        <f ca="1">IFERROR(
   IF(
      TODAY() - _xlfn.XLOOKUP(C3843, Historico_de_ventas!F:F, Historico_de_ventas!C:C, "") &lt;= 90,
      "activo",
      "inactivo"
   ),
   "Nuevo Cliente"
)</f>
        <v>Nuevo Cliente</v>
      </c>
    </row>
    <row r="3844" spans="1:7" ht="28.8" hidden="1" x14ac:dyDescent="0.3">
      <c r="A3844" s="13" t="s">
        <v>2348</v>
      </c>
      <c r="B3844" s="13"/>
      <c r="C3844" s="13" t="s">
        <v>2347</v>
      </c>
      <c r="D3844" s="13" t="s">
        <v>10372</v>
      </c>
      <c r="E3844" s="13"/>
      <c r="F3844" s="13"/>
      <c r="G3844" t="str">
        <f ca="1">IFERROR(
   IF(
      TODAY() - _xlfn.XLOOKUP(C3844, Historico_de_ventas!F:F, Historico_de_ventas!C:C, "") &lt;= 90,
      "activo",
      "inactivo"
   ),
   "Nuevo Cliente"
)</f>
        <v>Nuevo Cliente</v>
      </c>
    </row>
    <row r="3845" spans="1:7" hidden="1" x14ac:dyDescent="0.3">
      <c r="A3845" s="13" t="s">
        <v>336</v>
      </c>
      <c r="B3845" s="13" t="s">
        <v>7599</v>
      </c>
      <c r="C3845" s="13" t="s">
        <v>7598</v>
      </c>
      <c r="D3845" s="13" t="s">
        <v>10372</v>
      </c>
      <c r="E3845" s="13"/>
      <c r="F3845" s="13"/>
      <c r="G3845" t="str">
        <f ca="1">IFERROR(
   IF(
      TODAY() - _xlfn.XLOOKUP(C3845, Historico_de_ventas!F:F, Historico_de_ventas!C:C, "") &lt;= 90,
      "activo",
      "inactivo"
   ),
   "Nuevo Cliente"
)</f>
        <v>Nuevo Cliente</v>
      </c>
    </row>
    <row r="3846" spans="1:7" ht="28.8" hidden="1" x14ac:dyDescent="0.3">
      <c r="A3846" s="13" t="s">
        <v>40</v>
      </c>
      <c r="B3846" s="13" t="s">
        <v>11054</v>
      </c>
      <c r="C3846" s="13" t="s">
        <v>9111</v>
      </c>
      <c r="D3846" s="13" t="s">
        <v>10372</v>
      </c>
      <c r="E3846" s="13"/>
      <c r="F3846" s="13"/>
      <c r="G3846" t="str">
        <f ca="1">IFERROR(
   IF(
      TODAY() - _xlfn.XLOOKUP(C3846, Historico_de_ventas!F:F, Historico_de_ventas!C:C, "") &lt;= 90,
      "activo",
      "inactivo"
   ),
   "Nuevo Cliente"
)</f>
        <v>Nuevo Cliente</v>
      </c>
    </row>
    <row r="3847" spans="1:7" ht="28.8" hidden="1" x14ac:dyDescent="0.3">
      <c r="A3847" s="13" t="s">
        <v>1053</v>
      </c>
      <c r="B3847" s="13" t="s">
        <v>5827</v>
      </c>
      <c r="C3847" s="13" t="s">
        <v>5826</v>
      </c>
      <c r="D3847" s="13" t="s">
        <v>10372</v>
      </c>
      <c r="E3847" s="13"/>
      <c r="F3847" s="13"/>
      <c r="G3847" t="str">
        <f ca="1">IFERROR(
   IF(
      TODAY() - _xlfn.XLOOKUP(C3847, Historico_de_ventas!F:F, Historico_de_ventas!C:C, "") &lt;= 90,
      "activo",
      "inactivo"
   ),
   "Nuevo Cliente"
)</f>
        <v>Nuevo Cliente</v>
      </c>
    </row>
    <row r="3848" spans="1:7" hidden="1" x14ac:dyDescent="0.3">
      <c r="A3848" s="13" t="s">
        <v>469</v>
      </c>
      <c r="B3848" s="13" t="s">
        <v>7522</v>
      </c>
      <c r="C3848" s="13" t="s">
        <v>166</v>
      </c>
      <c r="D3848" s="13" t="s">
        <v>10372</v>
      </c>
      <c r="E3848" s="13"/>
      <c r="F3848" s="13"/>
      <c r="G3848" t="str">
        <f ca="1">IFERROR(
   IF(
      TODAY() - _xlfn.XLOOKUP(C3848, Historico_de_ventas!F:F, Historico_de_ventas!C:C, "") &lt;= 90,
      "activo",
      "inactivo"
   ),
   "Nuevo Cliente"
)</f>
        <v>Nuevo Cliente</v>
      </c>
    </row>
    <row r="3849" spans="1:7" ht="28.8" hidden="1" x14ac:dyDescent="0.3">
      <c r="A3849" s="13"/>
      <c r="B3849" s="13" t="s">
        <v>11055</v>
      </c>
      <c r="C3849" s="13" t="s">
        <v>9112</v>
      </c>
      <c r="D3849" s="13" t="s">
        <v>10372</v>
      </c>
      <c r="E3849" s="13"/>
      <c r="F3849" s="13"/>
      <c r="G3849" t="str">
        <f ca="1">IFERROR(
   IF(
      TODAY() - _xlfn.XLOOKUP(C3849, Historico_de_ventas!F:F, Historico_de_ventas!C:C, "") &lt;= 90,
      "activo",
      "inactivo"
   ),
   "Nuevo Cliente"
)</f>
        <v>Nuevo Cliente</v>
      </c>
    </row>
    <row r="3850" spans="1:7" ht="28.8" hidden="1" x14ac:dyDescent="0.3">
      <c r="A3850" s="13"/>
      <c r="B3850" s="13" t="s">
        <v>13961</v>
      </c>
      <c r="C3850" s="13" t="s">
        <v>13962</v>
      </c>
      <c r="D3850" s="13"/>
      <c r="E3850" s="13"/>
      <c r="F3850" s="13"/>
      <c r="G3850" t="str">
        <f ca="1">IFERROR(
   IF(
      TODAY() - _xlfn.XLOOKUP(C3850, Historico_de_ventas!F:F, Historico_de_ventas!C:C, "") &lt;= 90,
      "activo",
      "inactivo"
   ),
   "Nuevo Cliente"
)</f>
        <v>inactivo</v>
      </c>
    </row>
    <row r="3851" spans="1:7" hidden="1" x14ac:dyDescent="0.3">
      <c r="A3851" s="13" t="s">
        <v>6</v>
      </c>
      <c r="B3851" s="13" t="s">
        <v>11048</v>
      </c>
      <c r="C3851" s="13" t="s">
        <v>7130</v>
      </c>
      <c r="D3851" s="13" t="s">
        <v>10372</v>
      </c>
      <c r="E3851" s="13"/>
      <c r="F3851" s="13"/>
      <c r="G3851" t="str">
        <f ca="1">IFERROR(
   IF(
      TODAY() - _xlfn.XLOOKUP(C3851, Historico_de_ventas!F:F, Historico_de_ventas!C:C, "") &lt;= 90,
      "activo",
      "inactivo"
   ),
   "Nuevo Cliente"
)</f>
        <v>Nuevo Cliente</v>
      </c>
    </row>
    <row r="3852" spans="1:7" ht="28.8" hidden="1" x14ac:dyDescent="0.3">
      <c r="A3852" s="13" t="s">
        <v>152</v>
      </c>
      <c r="B3852" s="13" t="s">
        <v>4978</v>
      </c>
      <c r="C3852" s="13" t="s">
        <v>4977</v>
      </c>
      <c r="D3852" s="13" t="s">
        <v>10372</v>
      </c>
      <c r="E3852" s="13"/>
      <c r="F3852" s="13"/>
      <c r="G3852" t="str">
        <f ca="1">IFERROR(
   IF(
      TODAY() - _xlfn.XLOOKUP(C3852, Historico_de_ventas!F:F, Historico_de_ventas!C:C, "") &lt;= 90,
      "activo",
      "inactivo"
   ),
   "Nuevo Cliente"
)</f>
        <v>Nuevo Cliente</v>
      </c>
    </row>
    <row r="3853" spans="1:7" ht="28.8" hidden="1" x14ac:dyDescent="0.3">
      <c r="A3853" s="13" t="s">
        <v>184</v>
      </c>
      <c r="B3853" s="13" t="s">
        <v>11056</v>
      </c>
      <c r="C3853" s="13" t="s">
        <v>2578</v>
      </c>
      <c r="D3853" s="13" t="s">
        <v>10372</v>
      </c>
      <c r="E3853" s="13"/>
      <c r="F3853" s="13"/>
      <c r="G3853" t="str">
        <f ca="1">IFERROR(
   IF(
      TODAY() - _xlfn.XLOOKUP(C3853, Historico_de_ventas!F:F, Historico_de_ventas!C:C, "") &lt;= 90,
      "activo",
      "inactivo"
   ),
   "Nuevo Cliente"
)</f>
        <v>Nuevo Cliente</v>
      </c>
    </row>
    <row r="3854" spans="1:7" hidden="1" x14ac:dyDescent="0.3">
      <c r="A3854" s="13" t="s">
        <v>49</v>
      </c>
      <c r="B3854" s="13" t="s">
        <v>11057</v>
      </c>
      <c r="C3854" s="13" t="s">
        <v>6203</v>
      </c>
      <c r="D3854" s="13" t="s">
        <v>10372</v>
      </c>
      <c r="E3854" s="13"/>
      <c r="F3854" s="13"/>
      <c r="G3854" t="str">
        <f ca="1">IFERROR(
   IF(
      TODAY() - _xlfn.XLOOKUP(C3854, Historico_de_ventas!F:F, Historico_de_ventas!C:C, "") &lt;= 90,
      "activo",
      "inactivo"
   ),
   "Nuevo Cliente"
)</f>
        <v>Nuevo Cliente</v>
      </c>
    </row>
    <row r="3855" spans="1:7" hidden="1" x14ac:dyDescent="0.3">
      <c r="A3855" s="13" t="s">
        <v>106</v>
      </c>
      <c r="B3855" s="13" t="s">
        <v>4574</v>
      </c>
      <c r="C3855" s="13" t="s">
        <v>5769</v>
      </c>
      <c r="D3855" s="13" t="s">
        <v>10372</v>
      </c>
      <c r="E3855" s="13"/>
      <c r="F3855" s="13"/>
      <c r="G3855" t="str">
        <f ca="1">IFERROR(
   IF(
      TODAY() - _xlfn.XLOOKUP(C3855, Historico_de_ventas!F:F, Historico_de_ventas!C:C, "") &lt;= 90,
      "activo",
      "inactivo"
   ),
   "Nuevo Cliente"
)</f>
        <v>Nuevo Cliente</v>
      </c>
    </row>
    <row r="3856" spans="1:7" ht="28.8" hidden="1" x14ac:dyDescent="0.3">
      <c r="A3856" s="13" t="s">
        <v>27</v>
      </c>
      <c r="B3856" s="13" t="s">
        <v>2567</v>
      </c>
      <c r="C3856" s="13" t="s">
        <v>9113</v>
      </c>
      <c r="D3856" s="13" t="s">
        <v>10372</v>
      </c>
      <c r="E3856" s="13"/>
      <c r="F3856" s="13"/>
      <c r="G3856" t="str">
        <f ca="1">IFERROR(
   IF(
      TODAY() - _xlfn.XLOOKUP(C3856, Historico_de_ventas!F:F, Historico_de_ventas!C:C, "") &lt;= 90,
      "activo",
      "inactivo"
   ),
   "Nuevo Cliente"
)</f>
        <v>inactivo</v>
      </c>
    </row>
    <row r="3857" spans="1:7" hidden="1" x14ac:dyDescent="0.3">
      <c r="A3857" s="13"/>
      <c r="B3857" s="13" t="s">
        <v>6120</v>
      </c>
      <c r="C3857" s="13" t="s">
        <v>476</v>
      </c>
      <c r="D3857" s="13" t="s">
        <v>10372</v>
      </c>
      <c r="E3857" s="13"/>
      <c r="F3857" s="13"/>
      <c r="G3857" t="str">
        <f ca="1">IFERROR(
   IF(
      TODAY() - _xlfn.XLOOKUP(C3857, Historico_de_ventas!F:F, Historico_de_ventas!C:C, "") &lt;= 90,
      "activo",
      "inactivo"
   ),
   "Nuevo Cliente"
)</f>
        <v>Nuevo Cliente</v>
      </c>
    </row>
    <row r="3858" spans="1:7" hidden="1" x14ac:dyDescent="0.3">
      <c r="A3858" s="13" t="s">
        <v>49</v>
      </c>
      <c r="B3858" s="13" t="s">
        <v>4414</v>
      </c>
      <c r="C3858" s="13" t="s">
        <v>4413</v>
      </c>
      <c r="D3858" s="13" t="s">
        <v>10372</v>
      </c>
      <c r="E3858" s="13"/>
      <c r="F3858" s="13"/>
      <c r="G3858" t="str">
        <f ca="1">IFERROR(
   IF(
      TODAY() - _xlfn.XLOOKUP(C3858, Historico_de_ventas!F:F, Historico_de_ventas!C:C, "") &lt;= 90,
      "activo",
      "inactivo"
   ),
   "Nuevo Cliente"
)</f>
        <v>Nuevo Cliente</v>
      </c>
    </row>
    <row r="3859" spans="1:7" ht="28.8" hidden="1" x14ac:dyDescent="0.3">
      <c r="A3859" s="13" t="s">
        <v>40</v>
      </c>
      <c r="B3859" s="13"/>
      <c r="C3859" s="13" t="s">
        <v>6738</v>
      </c>
      <c r="D3859" s="13" t="s">
        <v>10372</v>
      </c>
      <c r="E3859" s="13"/>
      <c r="F3859" s="13"/>
      <c r="G3859" t="str">
        <f ca="1">IFERROR(
   IF(
      TODAY() - _xlfn.XLOOKUP(C3859, Historico_de_ventas!F:F, Historico_de_ventas!C:C, "") &lt;= 90,
      "activo",
      "inactivo"
   ),
   "Nuevo Cliente"
)</f>
        <v>Nuevo Cliente</v>
      </c>
    </row>
    <row r="3860" spans="1:7" hidden="1" x14ac:dyDescent="0.3">
      <c r="A3860" s="13"/>
      <c r="B3860" s="13" t="s">
        <v>11058</v>
      </c>
      <c r="C3860" s="13" t="s">
        <v>9114</v>
      </c>
      <c r="D3860" s="13" t="s">
        <v>10372</v>
      </c>
      <c r="E3860" s="13"/>
      <c r="F3860" s="13"/>
      <c r="G3860" t="str">
        <f ca="1">IFERROR(
   IF(
      TODAY() - _xlfn.XLOOKUP(C3860, Historico_de_ventas!F:F, Historico_de_ventas!C:C, "") &lt;= 90,
      "activo",
      "inactivo"
   ),
   "Nuevo Cliente"
)</f>
        <v>Nuevo Cliente</v>
      </c>
    </row>
    <row r="3861" spans="1:7" hidden="1" x14ac:dyDescent="0.3">
      <c r="A3861" s="13"/>
      <c r="B3861" s="13" t="s">
        <v>11051</v>
      </c>
      <c r="C3861" s="13" t="s">
        <v>5339</v>
      </c>
      <c r="D3861" s="13" t="s">
        <v>10372</v>
      </c>
      <c r="E3861" s="13"/>
      <c r="F3861" s="13"/>
      <c r="G3861" t="str">
        <f ca="1">IFERROR(
   IF(
      TODAY() - _xlfn.XLOOKUP(C3861, Historico_de_ventas!F:F, Historico_de_ventas!C:C, "") &lt;= 90,
      "activo",
      "inactivo"
   ),
   "Nuevo Cliente"
)</f>
        <v>Nuevo Cliente</v>
      </c>
    </row>
    <row r="3862" spans="1:7" hidden="1" x14ac:dyDescent="0.3">
      <c r="A3862" s="13" t="s">
        <v>6</v>
      </c>
      <c r="B3862" s="13" t="s">
        <v>51</v>
      </c>
      <c r="C3862" s="13" t="s">
        <v>4880</v>
      </c>
      <c r="D3862" s="13" t="s">
        <v>10372</v>
      </c>
      <c r="E3862" s="13"/>
      <c r="F3862" s="13"/>
      <c r="G3862" t="str">
        <f ca="1">IFERROR(
   IF(
      TODAY() - _xlfn.XLOOKUP(C3862, Historico_de_ventas!F:F, Historico_de_ventas!C:C, "") &lt;= 90,
      "activo",
      "inactivo"
   ),
   "Nuevo Cliente"
)</f>
        <v>Nuevo Cliente</v>
      </c>
    </row>
    <row r="3863" spans="1:7" ht="28.8" hidden="1" x14ac:dyDescent="0.3">
      <c r="A3863" s="13" t="s">
        <v>7797</v>
      </c>
      <c r="B3863" s="13" t="s">
        <v>11059</v>
      </c>
      <c r="C3863" s="13" t="s">
        <v>9115</v>
      </c>
      <c r="D3863" s="13" t="s">
        <v>10372</v>
      </c>
      <c r="E3863" s="13"/>
      <c r="F3863" s="13"/>
      <c r="G3863" t="str">
        <f ca="1">IFERROR(
   IF(
      TODAY() - _xlfn.XLOOKUP(C3863, Historico_de_ventas!F:F, Historico_de_ventas!C:C, "") &lt;= 90,
      "activo",
      "inactivo"
   ),
   "Nuevo Cliente"
)</f>
        <v>Nuevo Cliente</v>
      </c>
    </row>
    <row r="3864" spans="1:7" hidden="1" x14ac:dyDescent="0.3">
      <c r="A3864" s="13"/>
      <c r="B3864" s="13"/>
      <c r="C3864" s="13" t="s">
        <v>4231</v>
      </c>
      <c r="D3864" s="13" t="s">
        <v>10372</v>
      </c>
      <c r="E3864" s="13"/>
      <c r="F3864" s="13"/>
      <c r="G3864" t="str">
        <f ca="1">IFERROR(
   IF(
      TODAY() - _xlfn.XLOOKUP(C3864, Historico_de_ventas!F:F, Historico_de_ventas!C:C, "") &lt;= 90,
      "activo",
      "inactivo"
   ),
   "Nuevo Cliente"
)</f>
        <v>Nuevo Cliente</v>
      </c>
    </row>
    <row r="3865" spans="1:7" ht="28.8" hidden="1" x14ac:dyDescent="0.3">
      <c r="A3865" s="13" t="s">
        <v>431</v>
      </c>
      <c r="B3865" s="13" t="s">
        <v>6884</v>
      </c>
      <c r="C3865" s="13" t="s">
        <v>6883</v>
      </c>
      <c r="D3865" s="13" t="s">
        <v>10372</v>
      </c>
      <c r="E3865" s="13"/>
      <c r="F3865" s="13"/>
      <c r="G3865" t="str">
        <f ca="1">IFERROR(
   IF(
      TODAY() - _xlfn.XLOOKUP(C3865, Historico_de_ventas!F:F, Historico_de_ventas!C:C, "") &lt;= 90,
      "activo",
      "inactivo"
   ),
   "Nuevo Cliente"
)</f>
        <v>Nuevo Cliente</v>
      </c>
    </row>
    <row r="3866" spans="1:7" ht="28.8" hidden="1" x14ac:dyDescent="0.3">
      <c r="A3866" s="13" t="s">
        <v>469</v>
      </c>
      <c r="B3866" s="13"/>
      <c r="C3866" s="13" t="s">
        <v>9116</v>
      </c>
      <c r="D3866" s="13" t="s">
        <v>10372</v>
      </c>
      <c r="E3866" s="13"/>
      <c r="F3866" s="13"/>
      <c r="G3866" t="str">
        <f ca="1">IFERROR(
   IF(
      TODAY() - _xlfn.XLOOKUP(C3866, Historico_de_ventas!F:F, Historico_de_ventas!C:C, "") &lt;= 90,
      "activo",
      "inactivo"
   ),
   "Nuevo Cliente"
)</f>
        <v>Nuevo Cliente</v>
      </c>
    </row>
    <row r="3867" spans="1:7" hidden="1" x14ac:dyDescent="0.3">
      <c r="A3867" s="13" t="s">
        <v>56</v>
      </c>
      <c r="B3867" s="13"/>
      <c r="C3867" s="13" t="s">
        <v>1006</v>
      </c>
      <c r="D3867" s="13" t="s">
        <v>10372</v>
      </c>
      <c r="E3867" s="13"/>
      <c r="F3867" s="13"/>
      <c r="G3867" t="str">
        <f ca="1">IFERROR(
   IF(
      TODAY() - _xlfn.XLOOKUP(C3867, Historico_de_ventas!F:F, Historico_de_ventas!C:C, "") &lt;= 90,
      "activo",
      "inactivo"
   ),
   "Nuevo Cliente"
)</f>
        <v>Nuevo Cliente</v>
      </c>
    </row>
    <row r="3868" spans="1:7" ht="28.8" x14ac:dyDescent="0.3">
      <c r="A3868" s="13" t="s">
        <v>10316</v>
      </c>
      <c r="B3868" s="13" t="s">
        <v>6737</v>
      </c>
      <c r="C3868" s="13" t="s">
        <v>6736</v>
      </c>
      <c r="D3868" s="13" t="s">
        <v>10372</v>
      </c>
      <c r="E3868" s="13" t="s">
        <v>13079</v>
      </c>
      <c r="F3868" s="13"/>
      <c r="G3868" t="str">
        <f ca="1">IFERROR(
   IF(
      TODAY() - _xlfn.XLOOKUP(C3868, Historico_de_ventas!F:F, Historico_de_ventas!C:C, "") &lt;= 90,
      "activo",
      "inactivo"
   ),
   "Nuevo Cliente"
)</f>
        <v>inactivo</v>
      </c>
    </row>
    <row r="3869" spans="1:7" ht="28.8" hidden="1" x14ac:dyDescent="0.3">
      <c r="A3869" s="13" t="s">
        <v>56</v>
      </c>
      <c r="B3869" s="13" t="s">
        <v>11060</v>
      </c>
      <c r="C3869" s="13" t="s">
        <v>7986</v>
      </c>
      <c r="D3869" s="13" t="s">
        <v>10372</v>
      </c>
      <c r="E3869" s="13"/>
      <c r="F3869" s="13"/>
      <c r="G3869" t="str">
        <f ca="1">IFERROR(
   IF(
      TODAY() - _xlfn.XLOOKUP(C3869, Historico_de_ventas!F:F, Historico_de_ventas!C:C, "") &lt;= 90,
      "activo",
      "inactivo"
   ),
   "Nuevo Cliente"
)</f>
        <v>inactivo</v>
      </c>
    </row>
    <row r="3870" spans="1:7" ht="28.8" hidden="1" x14ac:dyDescent="0.3">
      <c r="A3870" s="13" t="s">
        <v>6516</v>
      </c>
      <c r="B3870" s="13" t="s">
        <v>11061</v>
      </c>
      <c r="C3870" s="13" t="s">
        <v>6515</v>
      </c>
      <c r="D3870" s="13" t="s">
        <v>10372</v>
      </c>
      <c r="E3870" s="13"/>
      <c r="F3870" s="13"/>
      <c r="G3870" t="str">
        <f ca="1">IFERROR(
   IF(
      TODAY() - _xlfn.XLOOKUP(C3870, Historico_de_ventas!F:F, Historico_de_ventas!C:C, "") &lt;= 90,
      "activo",
      "inactivo"
   ),
   "Nuevo Cliente"
)</f>
        <v>inactivo</v>
      </c>
    </row>
    <row r="3871" spans="1:7" ht="28.8" hidden="1" x14ac:dyDescent="0.3">
      <c r="A3871" s="13" t="s">
        <v>327</v>
      </c>
      <c r="B3871" s="13" t="s">
        <v>1397</v>
      </c>
      <c r="C3871" s="13" t="s">
        <v>2363</v>
      </c>
      <c r="D3871" s="13" t="s">
        <v>10372</v>
      </c>
      <c r="E3871" s="13"/>
      <c r="F3871" s="13"/>
      <c r="G3871" t="str">
        <f ca="1">IFERROR(
   IF(
      TODAY() - _xlfn.XLOOKUP(C3871, Historico_de_ventas!F:F, Historico_de_ventas!C:C, "") &lt;= 90,
      "activo",
      "inactivo"
   ),
   "Nuevo Cliente"
)</f>
        <v>Nuevo Cliente</v>
      </c>
    </row>
    <row r="3872" spans="1:7" hidden="1" x14ac:dyDescent="0.3">
      <c r="A3872" s="13" t="s">
        <v>69</v>
      </c>
      <c r="B3872" s="13" t="s">
        <v>11062</v>
      </c>
      <c r="C3872" s="13" t="s">
        <v>4191</v>
      </c>
      <c r="D3872" s="13" t="s">
        <v>10372</v>
      </c>
      <c r="E3872" s="13"/>
      <c r="F3872" s="13"/>
      <c r="G3872" t="str">
        <f ca="1">IFERROR(
   IF(
      TODAY() - _xlfn.XLOOKUP(C3872, Historico_de_ventas!F:F, Historico_de_ventas!C:C, "") &lt;= 90,
      "activo",
      "inactivo"
   ),
   "Nuevo Cliente"
)</f>
        <v>inactivo</v>
      </c>
    </row>
    <row r="3873" spans="1:7" hidden="1" x14ac:dyDescent="0.3">
      <c r="A3873" s="13" t="s">
        <v>87</v>
      </c>
      <c r="B3873" s="13" t="s">
        <v>439</v>
      </c>
      <c r="C3873" s="13" t="s">
        <v>9117</v>
      </c>
      <c r="D3873" s="13" t="s">
        <v>10372</v>
      </c>
      <c r="E3873" s="13"/>
      <c r="F3873" s="13"/>
      <c r="G3873" t="str">
        <f ca="1">IFERROR(
   IF(
      TODAY() - _xlfn.XLOOKUP(C3873, Historico_de_ventas!F:F, Historico_de_ventas!C:C, "") &lt;= 90,
      "activo",
      "inactivo"
   ),
   "Nuevo Cliente"
)</f>
        <v>Nuevo Cliente</v>
      </c>
    </row>
    <row r="3874" spans="1:7" ht="28.8" hidden="1" x14ac:dyDescent="0.3">
      <c r="A3874" s="13" t="s">
        <v>401</v>
      </c>
      <c r="B3874" s="13" t="s">
        <v>7985</v>
      </c>
      <c r="C3874" s="13" t="s">
        <v>7984</v>
      </c>
      <c r="D3874" s="13" t="s">
        <v>10372</v>
      </c>
      <c r="E3874" s="13"/>
      <c r="F3874" s="13"/>
      <c r="G3874" t="str">
        <f ca="1">IFERROR(
   IF(
      TODAY() - _xlfn.XLOOKUP(C3874, Historico_de_ventas!F:F, Historico_de_ventas!C:C, "") &lt;= 90,
      "activo",
      "inactivo"
   ),
   "Nuevo Cliente"
)</f>
        <v>Nuevo Cliente</v>
      </c>
    </row>
    <row r="3875" spans="1:7" hidden="1" x14ac:dyDescent="0.3">
      <c r="A3875" s="13"/>
      <c r="B3875" s="13"/>
      <c r="C3875" s="13" t="s">
        <v>13963</v>
      </c>
      <c r="D3875" s="13"/>
      <c r="E3875" s="13"/>
      <c r="F3875" s="13"/>
      <c r="G3875" t="str">
        <f ca="1">IFERROR(
   IF(
      TODAY() - _xlfn.XLOOKUP(C3875, Historico_de_ventas!F:F, Historico_de_ventas!C:C, "") &lt;= 90,
      "activo",
      "inactivo"
   ),
   "Nuevo Cliente"
)</f>
        <v>Nuevo Cliente</v>
      </c>
    </row>
    <row r="3876" spans="1:7" ht="28.8" hidden="1" x14ac:dyDescent="0.3">
      <c r="A3876" s="13" t="s">
        <v>1906</v>
      </c>
      <c r="B3876" s="13" t="s">
        <v>1905</v>
      </c>
      <c r="C3876" s="13" t="s">
        <v>1904</v>
      </c>
      <c r="D3876" s="13" t="s">
        <v>10372</v>
      </c>
      <c r="E3876" s="13"/>
      <c r="F3876" s="13"/>
      <c r="G3876" t="str">
        <f ca="1">IFERROR(
   IF(
      TODAY() - _xlfn.XLOOKUP(C3876, Historico_de_ventas!F:F, Historico_de_ventas!C:C, "") &lt;= 90,
      "activo",
      "inactivo"
   ),
   "Nuevo Cliente"
)</f>
        <v>Nuevo Cliente</v>
      </c>
    </row>
    <row r="3877" spans="1:7" ht="28.8" hidden="1" x14ac:dyDescent="0.3">
      <c r="A3877" s="13"/>
      <c r="B3877" s="13" t="s">
        <v>11063</v>
      </c>
      <c r="C3877" s="13" t="s">
        <v>9118</v>
      </c>
      <c r="D3877" s="13" t="s">
        <v>10372</v>
      </c>
      <c r="E3877" s="13"/>
      <c r="F3877" s="13"/>
      <c r="G3877" t="str">
        <f ca="1">IFERROR(
   IF(
      TODAY() - _xlfn.XLOOKUP(C3877, Historico_de_ventas!F:F, Historico_de_ventas!C:C, "") &lt;= 90,
      "activo",
      "inactivo"
   ),
   "Nuevo Cliente"
)</f>
        <v>Nuevo Cliente</v>
      </c>
    </row>
    <row r="3878" spans="1:7" hidden="1" x14ac:dyDescent="0.3">
      <c r="A3878" s="13" t="s">
        <v>87</v>
      </c>
      <c r="B3878" s="13" t="s">
        <v>4170</v>
      </c>
      <c r="C3878" s="13" t="s">
        <v>4169</v>
      </c>
      <c r="D3878" s="13" t="s">
        <v>10372</v>
      </c>
      <c r="E3878" s="13"/>
      <c r="F3878" s="13"/>
      <c r="G3878" t="str">
        <f ca="1">IFERROR(
   IF(
      TODAY() - _xlfn.XLOOKUP(C3878, Historico_de_ventas!F:F, Historico_de_ventas!C:C, "") &lt;= 90,
      "activo",
      "inactivo"
   ),
   "Nuevo Cliente"
)</f>
        <v>Nuevo Cliente</v>
      </c>
    </row>
    <row r="3879" spans="1:7" ht="28.8" hidden="1" x14ac:dyDescent="0.3">
      <c r="A3879" s="13" t="s">
        <v>11</v>
      </c>
      <c r="B3879" s="13" t="s">
        <v>10</v>
      </c>
      <c r="C3879" s="13" t="s">
        <v>8</v>
      </c>
      <c r="D3879" s="13" t="s">
        <v>10372</v>
      </c>
      <c r="E3879" s="13"/>
      <c r="F3879" s="13"/>
      <c r="G3879" t="str">
        <f ca="1">IFERROR(
   IF(
      TODAY() - _xlfn.XLOOKUP(C3879, Historico_de_ventas!F:F, Historico_de_ventas!C:C, "") &lt;= 90,
      "activo",
      "inactivo"
   ),
   "Nuevo Cliente"
)</f>
        <v>inactivo</v>
      </c>
    </row>
    <row r="3880" spans="1:7" ht="28.8" hidden="1" x14ac:dyDescent="0.3">
      <c r="A3880" s="13" t="s">
        <v>10320</v>
      </c>
      <c r="B3880" s="13" t="s">
        <v>2863</v>
      </c>
      <c r="C3880" s="13" t="s">
        <v>9119</v>
      </c>
      <c r="D3880" s="13" t="s">
        <v>10372</v>
      </c>
      <c r="E3880" s="13"/>
      <c r="F3880" s="13"/>
      <c r="G3880" t="str">
        <f ca="1">IFERROR(
   IF(
      TODAY() - _xlfn.XLOOKUP(C3880, Historico_de_ventas!F:F, Historico_de_ventas!C:C, "") &lt;= 90,
      "activo",
      "inactivo"
   ),
   "Nuevo Cliente"
)</f>
        <v>Nuevo Cliente</v>
      </c>
    </row>
    <row r="3881" spans="1:7" ht="28.8" hidden="1" x14ac:dyDescent="0.3">
      <c r="A3881" s="13" t="s">
        <v>431</v>
      </c>
      <c r="B3881" s="13" t="s">
        <v>11064</v>
      </c>
      <c r="C3881" s="13" t="s">
        <v>9120</v>
      </c>
      <c r="D3881" s="13" t="s">
        <v>10372</v>
      </c>
      <c r="E3881" s="13"/>
      <c r="F3881" s="13"/>
      <c r="G3881" t="str">
        <f ca="1">IFERROR(
   IF(
      TODAY() - _xlfn.XLOOKUP(C3881, Historico_de_ventas!F:F, Historico_de_ventas!C:C, "") &lt;= 90,
      "activo",
      "inactivo"
   ),
   "Nuevo Cliente"
)</f>
        <v>Nuevo Cliente</v>
      </c>
    </row>
    <row r="3882" spans="1:7" hidden="1" x14ac:dyDescent="0.3">
      <c r="A3882" s="13" t="s">
        <v>69</v>
      </c>
      <c r="B3882" s="13"/>
      <c r="C3882" s="13" t="s">
        <v>9121</v>
      </c>
      <c r="D3882" s="13" t="s">
        <v>10372</v>
      </c>
      <c r="E3882" s="13"/>
      <c r="F3882" s="13"/>
      <c r="G3882" t="str">
        <f ca="1">IFERROR(
   IF(
      TODAY() - _xlfn.XLOOKUP(C3882, Historico_de_ventas!F:F, Historico_de_ventas!C:C, "") &lt;= 90,
      "activo",
      "inactivo"
   ),
   "Nuevo Cliente"
)</f>
        <v>inactivo</v>
      </c>
    </row>
    <row r="3883" spans="1:7" hidden="1" x14ac:dyDescent="0.3">
      <c r="A3883" s="13"/>
      <c r="B3883" s="13" t="s">
        <v>1993</v>
      </c>
      <c r="C3883" s="13" t="s">
        <v>4554</v>
      </c>
      <c r="D3883" s="13" t="s">
        <v>10372</v>
      </c>
      <c r="E3883" s="13"/>
      <c r="F3883" s="13"/>
      <c r="G3883" t="str">
        <f ca="1">IFERROR(
   IF(
      TODAY() - _xlfn.XLOOKUP(C3883, Historico_de_ventas!F:F, Historico_de_ventas!C:C, "") &lt;= 90,
      "activo",
      "inactivo"
   ),
   "Nuevo Cliente"
)</f>
        <v>Nuevo Cliente</v>
      </c>
    </row>
    <row r="3884" spans="1:7" ht="28.8" hidden="1" x14ac:dyDescent="0.3">
      <c r="A3884" s="13" t="s">
        <v>2456</v>
      </c>
      <c r="B3884" s="13" t="s">
        <v>11065</v>
      </c>
      <c r="C3884" s="13" t="s">
        <v>9122</v>
      </c>
      <c r="D3884" s="13" t="s">
        <v>10372</v>
      </c>
      <c r="E3884" s="13"/>
      <c r="F3884" s="13"/>
      <c r="G3884" t="str">
        <f ca="1">IFERROR(
   IF(
      TODAY() - _xlfn.XLOOKUP(C3884, Historico_de_ventas!F:F, Historico_de_ventas!C:C, "") &lt;= 90,
      "activo",
      "inactivo"
   ),
   "Nuevo Cliente"
)</f>
        <v>Nuevo Cliente</v>
      </c>
    </row>
    <row r="3885" spans="1:7" hidden="1" x14ac:dyDescent="0.3">
      <c r="A3885" s="13"/>
      <c r="B3885" s="13"/>
      <c r="C3885" s="13" t="s">
        <v>13964</v>
      </c>
      <c r="D3885" s="13"/>
      <c r="E3885" s="13"/>
      <c r="F3885" s="13"/>
      <c r="G3885" t="str">
        <f ca="1">IFERROR(
   IF(
      TODAY() - _xlfn.XLOOKUP(C3885, Historico_de_ventas!F:F, Historico_de_ventas!C:C, "") &lt;= 90,
      "activo",
      "inactivo"
   ),
   "Nuevo Cliente"
)</f>
        <v>Nuevo Cliente</v>
      </c>
    </row>
    <row r="3886" spans="1:7" hidden="1" x14ac:dyDescent="0.3">
      <c r="A3886" s="13" t="s">
        <v>417</v>
      </c>
      <c r="B3886" s="13" t="s">
        <v>1858</v>
      </c>
      <c r="C3886" s="13" t="s">
        <v>9123</v>
      </c>
      <c r="D3886" s="13" t="s">
        <v>10372</v>
      </c>
      <c r="E3886" s="13"/>
      <c r="F3886" s="13"/>
      <c r="G3886" t="str">
        <f ca="1">IFERROR(
   IF(
      TODAY() - _xlfn.XLOOKUP(C3886, Historico_de_ventas!F:F, Historico_de_ventas!C:C, "") &lt;= 90,
      "activo",
      "inactivo"
   ),
   "Nuevo Cliente"
)</f>
        <v>Nuevo Cliente</v>
      </c>
    </row>
    <row r="3887" spans="1:7" hidden="1" x14ac:dyDescent="0.3">
      <c r="A3887" s="13"/>
      <c r="B3887" s="13" t="s">
        <v>13965</v>
      </c>
      <c r="C3887" s="13" t="s">
        <v>12047</v>
      </c>
      <c r="D3887" s="13" t="s">
        <v>10372</v>
      </c>
      <c r="E3887" s="13"/>
      <c r="F3887" s="13"/>
      <c r="G3887" t="str">
        <f ca="1">IFERROR(
   IF(
      TODAY() - _xlfn.XLOOKUP(C3887, Historico_de_ventas!F:F, Historico_de_ventas!C:C, "") &lt;= 90,
      "activo",
      "inactivo"
   ),
   "Nuevo Cliente"
)</f>
        <v>inactivo</v>
      </c>
    </row>
    <row r="3888" spans="1:7" hidden="1" x14ac:dyDescent="0.3">
      <c r="A3888" s="13" t="s">
        <v>121</v>
      </c>
      <c r="B3888" s="13" t="s">
        <v>1809</v>
      </c>
      <c r="C3888" s="13" t="s">
        <v>664</v>
      </c>
      <c r="D3888" s="13" t="s">
        <v>10372</v>
      </c>
      <c r="E3888" s="13"/>
      <c r="F3888" s="13"/>
      <c r="G3888" t="str">
        <f ca="1">IFERROR(
   IF(
      TODAY() - _xlfn.XLOOKUP(C3888, Historico_de_ventas!F:F, Historico_de_ventas!C:C, "") &lt;= 90,
      "activo",
      "inactivo"
   ),
   "Nuevo Cliente"
)</f>
        <v>inactivo</v>
      </c>
    </row>
    <row r="3889" spans="1:7" hidden="1" x14ac:dyDescent="0.3">
      <c r="A3889" s="13" t="s">
        <v>6</v>
      </c>
      <c r="B3889" s="13" t="s">
        <v>1912</v>
      </c>
      <c r="C3889" s="13" t="s">
        <v>1911</v>
      </c>
      <c r="D3889" s="13" t="s">
        <v>10372</v>
      </c>
      <c r="E3889" s="13"/>
      <c r="F3889" s="13"/>
      <c r="G3889" t="str">
        <f ca="1">IFERROR(
   IF(
      TODAY() - _xlfn.XLOOKUP(C3889, Historico_de_ventas!F:F, Historico_de_ventas!C:C, "") &lt;= 90,
      "activo",
      "inactivo"
   ),
   "Nuevo Cliente"
)</f>
        <v>Nuevo Cliente</v>
      </c>
    </row>
    <row r="3890" spans="1:7" hidden="1" x14ac:dyDescent="0.3">
      <c r="A3890" s="13" t="s">
        <v>177</v>
      </c>
      <c r="B3890" s="13" t="s">
        <v>11066</v>
      </c>
      <c r="C3890" s="13" t="s">
        <v>9124</v>
      </c>
      <c r="D3890" s="13" t="s">
        <v>10372</v>
      </c>
      <c r="E3890" s="13"/>
      <c r="F3890" s="13"/>
      <c r="G3890" t="str">
        <f ca="1">IFERROR(
   IF(
      TODAY() - _xlfn.XLOOKUP(C3890, Historico_de_ventas!F:F, Historico_de_ventas!C:C, "") &lt;= 90,
      "activo",
      "inactivo"
   ),
   "Nuevo Cliente"
)</f>
        <v>Nuevo Cliente</v>
      </c>
    </row>
    <row r="3891" spans="1:7" hidden="1" x14ac:dyDescent="0.3">
      <c r="A3891" s="13" t="s">
        <v>2456</v>
      </c>
      <c r="B3891" s="13" t="s">
        <v>13966</v>
      </c>
      <c r="C3891" s="13" t="s">
        <v>9125</v>
      </c>
      <c r="D3891" s="13" t="s">
        <v>10372</v>
      </c>
      <c r="E3891" s="13"/>
      <c r="F3891" s="13"/>
      <c r="G3891" t="str">
        <f ca="1">IFERROR(
   IF(
      TODAY() - _xlfn.XLOOKUP(C3891, Historico_de_ventas!F:F, Historico_de_ventas!C:C, "") &lt;= 90,
      "activo",
      "inactivo"
   ),
   "Nuevo Cliente"
)</f>
        <v>inactivo</v>
      </c>
    </row>
    <row r="3892" spans="1:7" hidden="1" x14ac:dyDescent="0.3">
      <c r="A3892" s="13"/>
      <c r="B3892" s="13"/>
      <c r="C3892" s="13" t="s">
        <v>12114</v>
      </c>
      <c r="D3892" s="13"/>
      <c r="E3892" s="13"/>
      <c r="F3892" s="13"/>
      <c r="G3892" t="str">
        <f ca="1">IFERROR(
   IF(
      TODAY() - _xlfn.XLOOKUP(C3892, Historico_de_ventas!F:F, Historico_de_ventas!C:C, "") &lt;= 90,
      "activo",
      "inactivo"
   ),
   "Nuevo Cliente"
)</f>
        <v>Nuevo Cliente</v>
      </c>
    </row>
    <row r="3893" spans="1:7" ht="28.8" hidden="1" x14ac:dyDescent="0.3">
      <c r="A3893" s="13"/>
      <c r="B3893" s="13"/>
      <c r="C3893" s="13" t="s">
        <v>13967</v>
      </c>
      <c r="D3893" s="13" t="s">
        <v>10372</v>
      </c>
      <c r="E3893" s="13" t="s">
        <v>13421</v>
      </c>
      <c r="F3893" s="13"/>
      <c r="G3893" t="str">
        <f ca="1">IFERROR(
   IF(
      TODAY() - _xlfn.XLOOKUP(C3893, Historico_de_ventas!F:F, Historico_de_ventas!C:C, "") &lt;= 90,
      "activo",
      "inactivo"
   ),
   "Nuevo Cliente"
)</f>
        <v>activo</v>
      </c>
    </row>
    <row r="3894" spans="1:7" hidden="1" x14ac:dyDescent="0.3">
      <c r="A3894" s="13" t="s">
        <v>116</v>
      </c>
      <c r="B3894" s="13" t="s">
        <v>7522</v>
      </c>
      <c r="C3894" s="13" t="s">
        <v>9126</v>
      </c>
      <c r="D3894" s="13" t="s">
        <v>10372</v>
      </c>
      <c r="E3894" s="13"/>
      <c r="F3894" s="13"/>
      <c r="G3894" t="str">
        <f ca="1">IFERROR(
   IF(
      TODAY() - _xlfn.XLOOKUP(C3894, Historico_de_ventas!F:F, Historico_de_ventas!C:C, "") &lt;= 90,
      "activo",
      "inactivo"
   ),
   "Nuevo Cliente"
)</f>
        <v>Nuevo Cliente</v>
      </c>
    </row>
    <row r="3895" spans="1:7" ht="28.8" hidden="1" x14ac:dyDescent="0.3">
      <c r="A3895" s="13" t="s">
        <v>6</v>
      </c>
      <c r="B3895" s="13" t="s">
        <v>11055</v>
      </c>
      <c r="C3895" s="13" t="s">
        <v>5060</v>
      </c>
      <c r="D3895" s="13" t="s">
        <v>10372</v>
      </c>
      <c r="E3895" s="13"/>
      <c r="F3895" s="13"/>
      <c r="G3895" t="str">
        <f ca="1">IFERROR(
   IF(
      TODAY() - _xlfn.XLOOKUP(C3895, Historico_de_ventas!F:F, Historico_de_ventas!C:C, "") &lt;= 90,
      "activo",
      "inactivo"
   ),
   "Nuevo Cliente"
)</f>
        <v>Nuevo Cliente</v>
      </c>
    </row>
    <row r="3896" spans="1:7" hidden="1" x14ac:dyDescent="0.3">
      <c r="A3896" s="13" t="s">
        <v>218</v>
      </c>
      <c r="B3896" s="13"/>
      <c r="C3896" s="13" t="s">
        <v>5995</v>
      </c>
      <c r="D3896" s="13" t="s">
        <v>10372</v>
      </c>
      <c r="E3896" s="13"/>
      <c r="F3896" s="13"/>
      <c r="G3896" t="str">
        <f ca="1">IFERROR(
   IF(
      TODAY() - _xlfn.XLOOKUP(C3896, Historico_de_ventas!F:F, Historico_de_ventas!C:C, "") &lt;= 90,
      "activo",
      "inactivo"
   ),
   "Nuevo Cliente"
)</f>
        <v>Nuevo Cliente</v>
      </c>
    </row>
    <row r="3897" spans="1:7" ht="28.8" hidden="1" x14ac:dyDescent="0.3">
      <c r="A3897" s="13" t="s">
        <v>31</v>
      </c>
      <c r="B3897" s="13" t="s">
        <v>4978</v>
      </c>
      <c r="C3897" s="13" t="s">
        <v>5744</v>
      </c>
      <c r="D3897" s="13" t="s">
        <v>10372</v>
      </c>
      <c r="E3897" s="13"/>
      <c r="F3897" s="13"/>
      <c r="G3897" t="str">
        <f ca="1">IFERROR(
   IF(
      TODAY() - _xlfn.XLOOKUP(C3897, Historico_de_ventas!F:F, Historico_de_ventas!C:C, "") &lt;= 90,
      "activo",
      "inactivo"
   ),
   "Nuevo Cliente"
)</f>
        <v>Nuevo Cliente</v>
      </c>
    </row>
    <row r="3898" spans="1:7" hidden="1" x14ac:dyDescent="0.3">
      <c r="A3898" s="13" t="s">
        <v>127</v>
      </c>
      <c r="B3898" s="13" t="s">
        <v>2579</v>
      </c>
      <c r="C3898" s="13" t="s">
        <v>3349</v>
      </c>
      <c r="D3898" s="13" t="s">
        <v>10372</v>
      </c>
      <c r="E3898" s="13"/>
      <c r="F3898" s="13"/>
      <c r="G3898" t="str">
        <f ca="1">IFERROR(
   IF(
      TODAY() - _xlfn.XLOOKUP(C3898, Historico_de_ventas!F:F, Historico_de_ventas!C:C, "") &lt;= 90,
      "activo",
      "inactivo"
   ),
   "Nuevo Cliente"
)</f>
        <v>Nuevo Cliente</v>
      </c>
    </row>
    <row r="3899" spans="1:7" hidden="1" x14ac:dyDescent="0.3">
      <c r="A3899" s="13"/>
      <c r="B3899" s="13" t="s">
        <v>6880</v>
      </c>
      <c r="C3899" s="13" t="s">
        <v>13968</v>
      </c>
      <c r="D3899" s="13"/>
      <c r="E3899" s="13"/>
      <c r="F3899" s="13"/>
      <c r="G3899" t="str">
        <f ca="1">IFERROR(
   IF(
      TODAY() - _xlfn.XLOOKUP(C3899, Historico_de_ventas!F:F, Historico_de_ventas!C:C, "") &lt;= 90,
      "activo",
      "inactivo"
   ),
   "Nuevo Cliente"
)</f>
        <v>Nuevo Cliente</v>
      </c>
    </row>
    <row r="3900" spans="1:7" ht="28.8" hidden="1" x14ac:dyDescent="0.3">
      <c r="A3900" s="13"/>
      <c r="B3900" s="13" t="s">
        <v>11067</v>
      </c>
      <c r="C3900" s="13" t="s">
        <v>9127</v>
      </c>
      <c r="D3900" s="13" t="s">
        <v>10372</v>
      </c>
      <c r="E3900" s="13" t="s">
        <v>13430</v>
      </c>
      <c r="F3900" s="13"/>
      <c r="G3900" t="str">
        <f ca="1">IFERROR(
   IF(
      TODAY() - _xlfn.XLOOKUP(C3900, Historico_de_ventas!F:F, Historico_de_ventas!C:C, "") &lt;= 90,
      "activo",
      "inactivo"
   ),
   "Nuevo Cliente"
)</f>
        <v>inactivo</v>
      </c>
    </row>
    <row r="3901" spans="1:7" hidden="1" x14ac:dyDescent="0.3">
      <c r="A3901" s="13"/>
      <c r="B3901" s="13"/>
      <c r="C3901" s="13" t="s">
        <v>13969</v>
      </c>
      <c r="D3901" s="13"/>
      <c r="E3901" s="13"/>
      <c r="F3901" s="13"/>
      <c r="G3901" t="str">
        <f ca="1">IFERROR(
   IF(
      TODAY() - _xlfn.XLOOKUP(C3901, Historico_de_ventas!F:F, Historico_de_ventas!C:C, "") &lt;= 90,
      "activo",
      "inactivo"
   ),
   "Nuevo Cliente"
)</f>
        <v>Nuevo Cliente</v>
      </c>
    </row>
    <row r="3902" spans="1:7" hidden="1" x14ac:dyDescent="0.3">
      <c r="A3902" s="13" t="s">
        <v>49</v>
      </c>
      <c r="B3902" s="13" t="s">
        <v>3832</v>
      </c>
      <c r="C3902" s="13" t="s">
        <v>3831</v>
      </c>
      <c r="D3902" s="13" t="s">
        <v>10372</v>
      </c>
      <c r="E3902" s="13"/>
      <c r="F3902" s="13"/>
      <c r="G3902" t="str">
        <f ca="1">IFERROR(
   IF(
      TODAY() - _xlfn.XLOOKUP(C3902, Historico_de_ventas!F:F, Historico_de_ventas!C:C, "") &lt;= 90,
      "activo",
      "inactivo"
   ),
   "Nuevo Cliente"
)</f>
        <v>Nuevo Cliente</v>
      </c>
    </row>
    <row r="3903" spans="1:7" ht="28.8" hidden="1" x14ac:dyDescent="0.3">
      <c r="A3903" s="13" t="s">
        <v>106</v>
      </c>
      <c r="B3903" s="13"/>
      <c r="C3903" s="13" t="s">
        <v>9128</v>
      </c>
      <c r="D3903" s="13" t="s">
        <v>10372</v>
      </c>
      <c r="E3903" s="13"/>
      <c r="F3903" s="13"/>
      <c r="G3903" t="str">
        <f ca="1">IFERROR(
   IF(
      TODAY() - _xlfn.XLOOKUP(C3903, Historico_de_ventas!F:F, Historico_de_ventas!C:C, "") &lt;= 90,
      "activo",
      "inactivo"
   ),
   "Nuevo Cliente"
)</f>
        <v>Nuevo Cliente</v>
      </c>
    </row>
    <row r="3904" spans="1:7" ht="28.8" hidden="1" x14ac:dyDescent="0.3">
      <c r="A3904" s="13"/>
      <c r="B3904" s="13" t="s">
        <v>2567</v>
      </c>
      <c r="C3904" s="13" t="s">
        <v>7983</v>
      </c>
      <c r="D3904" s="13" t="s">
        <v>10372</v>
      </c>
      <c r="E3904" s="13"/>
      <c r="F3904" s="13"/>
      <c r="G3904" t="str">
        <f ca="1">IFERROR(
   IF(
      TODAY() - _xlfn.XLOOKUP(C3904, Historico_de_ventas!F:F, Historico_de_ventas!C:C, "") &lt;= 90,
      "activo",
      "inactivo"
   ),
   "Nuevo Cliente"
)</f>
        <v>Nuevo Cliente</v>
      </c>
    </row>
    <row r="3905" spans="1:7" ht="28.8" hidden="1" x14ac:dyDescent="0.3">
      <c r="A3905" s="13" t="s">
        <v>512</v>
      </c>
      <c r="B3905" s="13"/>
      <c r="C3905" s="13" t="s">
        <v>9129</v>
      </c>
      <c r="D3905" s="13" t="s">
        <v>10372</v>
      </c>
      <c r="E3905" s="13"/>
      <c r="F3905" s="13"/>
      <c r="G3905" t="str">
        <f ca="1">IFERROR(
   IF(
      TODAY() - _xlfn.XLOOKUP(C3905, Historico_de_ventas!F:F, Historico_de_ventas!C:C, "") &lt;= 90,
      "activo",
      "inactivo"
   ),
   "Nuevo Cliente"
)</f>
        <v>Nuevo Cliente</v>
      </c>
    </row>
    <row r="3906" spans="1:7" hidden="1" x14ac:dyDescent="0.3">
      <c r="A3906" s="13" t="s">
        <v>106</v>
      </c>
      <c r="B3906" s="13" t="s">
        <v>11068</v>
      </c>
      <c r="C3906" s="13" t="s">
        <v>7982</v>
      </c>
      <c r="D3906" s="13" t="s">
        <v>10372</v>
      </c>
      <c r="E3906" s="13"/>
      <c r="F3906" s="13"/>
      <c r="G3906" t="str">
        <f ca="1">IFERROR(
   IF(
      TODAY() - _xlfn.XLOOKUP(C3906, Historico_de_ventas!F:F, Historico_de_ventas!C:C, "") &lt;= 90,
      "activo",
      "inactivo"
   ),
   "Nuevo Cliente"
)</f>
        <v>Nuevo Cliente</v>
      </c>
    </row>
    <row r="3907" spans="1:7" hidden="1" x14ac:dyDescent="0.3">
      <c r="A3907" s="13"/>
      <c r="B3907" s="13" t="s">
        <v>11069</v>
      </c>
      <c r="C3907" s="13" t="s">
        <v>9130</v>
      </c>
      <c r="D3907" s="13" t="s">
        <v>10372</v>
      </c>
      <c r="E3907" s="13"/>
      <c r="F3907" s="13"/>
      <c r="G3907" t="str">
        <f ca="1">IFERROR(
   IF(
      TODAY() - _xlfn.XLOOKUP(C3907, Historico_de_ventas!F:F, Historico_de_ventas!C:C, "") &lt;= 90,
      "activo",
      "inactivo"
   ),
   "Nuevo Cliente"
)</f>
        <v>Nuevo Cliente</v>
      </c>
    </row>
    <row r="3908" spans="1:7" ht="28.8" hidden="1" x14ac:dyDescent="0.3">
      <c r="A3908" s="13" t="s">
        <v>327</v>
      </c>
      <c r="B3908" s="13" t="s">
        <v>11070</v>
      </c>
      <c r="C3908" s="13" t="s">
        <v>9131</v>
      </c>
      <c r="D3908" s="13" t="s">
        <v>10372</v>
      </c>
      <c r="E3908" s="13"/>
      <c r="F3908" s="13"/>
      <c r="G3908" t="str">
        <f ca="1">IFERROR(
   IF(
      TODAY() - _xlfn.XLOOKUP(C3908, Historico_de_ventas!F:F, Historico_de_ventas!C:C, "") &lt;= 90,
      "activo",
      "inactivo"
   ),
   "Nuevo Cliente"
)</f>
        <v>inactivo</v>
      </c>
    </row>
    <row r="3909" spans="1:7" hidden="1" x14ac:dyDescent="0.3">
      <c r="A3909" s="13" t="s">
        <v>115</v>
      </c>
      <c r="B3909" s="13" t="s">
        <v>11071</v>
      </c>
      <c r="C3909" s="13" t="s">
        <v>9132</v>
      </c>
      <c r="D3909" s="13" t="s">
        <v>10372</v>
      </c>
      <c r="E3909" s="13"/>
      <c r="F3909" s="13"/>
      <c r="G3909" t="str">
        <f ca="1">IFERROR(
   IF(
      TODAY() - _xlfn.XLOOKUP(C3909, Historico_de_ventas!F:F, Historico_de_ventas!C:C, "") &lt;= 90,
      "activo",
      "inactivo"
   ),
   "Nuevo Cliente"
)</f>
        <v>Nuevo Cliente</v>
      </c>
    </row>
    <row r="3910" spans="1:7" ht="28.8" hidden="1" x14ac:dyDescent="0.3">
      <c r="A3910" s="13" t="s">
        <v>870</v>
      </c>
      <c r="B3910" s="13" t="s">
        <v>869</v>
      </c>
      <c r="C3910" s="13" t="s">
        <v>868</v>
      </c>
      <c r="D3910" s="13" t="s">
        <v>10372</v>
      </c>
      <c r="E3910" s="13"/>
      <c r="F3910" s="13"/>
      <c r="G3910" t="str">
        <f ca="1">IFERROR(
   IF(
      TODAY() - _xlfn.XLOOKUP(C3910, Historico_de_ventas!F:F, Historico_de_ventas!C:C, "") &lt;= 90,
      "activo",
      "inactivo"
   ),
   "Nuevo Cliente"
)</f>
        <v>Nuevo Cliente</v>
      </c>
    </row>
    <row r="3911" spans="1:7" hidden="1" x14ac:dyDescent="0.3">
      <c r="A3911" s="13" t="s">
        <v>423</v>
      </c>
      <c r="B3911" s="13" t="s">
        <v>11072</v>
      </c>
      <c r="C3911" s="13" t="s">
        <v>9133</v>
      </c>
      <c r="D3911" s="13" t="s">
        <v>10372</v>
      </c>
      <c r="E3911" s="13"/>
      <c r="F3911" s="13"/>
      <c r="G3911" t="str">
        <f ca="1">IFERROR(
   IF(
      TODAY() - _xlfn.XLOOKUP(C3911, Historico_de_ventas!F:F, Historico_de_ventas!C:C, "") &lt;= 90,
      "activo",
      "inactivo"
   ),
   "Nuevo Cliente"
)</f>
        <v>Nuevo Cliente</v>
      </c>
    </row>
    <row r="3912" spans="1:7" hidden="1" x14ac:dyDescent="0.3">
      <c r="A3912" s="13"/>
      <c r="B3912" s="13" t="s">
        <v>11073</v>
      </c>
      <c r="C3912" s="13" t="s">
        <v>9134</v>
      </c>
      <c r="D3912" s="13" t="s">
        <v>10372</v>
      </c>
      <c r="E3912" s="13"/>
      <c r="F3912" s="13"/>
      <c r="G3912" t="str">
        <f ca="1">IFERROR(
   IF(
      TODAY() - _xlfn.XLOOKUP(C3912, Historico_de_ventas!F:F, Historico_de_ventas!C:C, "") &lt;= 90,
      "activo",
      "inactivo"
   ),
   "Nuevo Cliente"
)</f>
        <v>Nuevo Cliente</v>
      </c>
    </row>
    <row r="3913" spans="1:7" hidden="1" x14ac:dyDescent="0.3">
      <c r="A3913" s="13" t="s">
        <v>49</v>
      </c>
      <c r="B3913" s="13" t="s">
        <v>3009</v>
      </c>
      <c r="C3913" s="13" t="s">
        <v>1342</v>
      </c>
      <c r="D3913" s="13" t="s">
        <v>10372</v>
      </c>
      <c r="E3913" s="13"/>
      <c r="F3913" s="13"/>
      <c r="G3913" t="str">
        <f ca="1">IFERROR(
   IF(
      TODAY() - _xlfn.XLOOKUP(C3913, Historico_de_ventas!F:F, Historico_de_ventas!C:C, "") &lt;= 90,
      "activo",
      "inactivo"
   ),
   "Nuevo Cliente"
)</f>
        <v>Nuevo Cliente</v>
      </c>
    </row>
    <row r="3914" spans="1:7" hidden="1" x14ac:dyDescent="0.3">
      <c r="A3914" s="13" t="s">
        <v>49</v>
      </c>
      <c r="B3914" s="13" t="s">
        <v>7981</v>
      </c>
      <c r="C3914" s="13" t="s">
        <v>7980</v>
      </c>
      <c r="D3914" s="13" t="s">
        <v>10372</v>
      </c>
      <c r="E3914" s="13"/>
      <c r="F3914" s="13"/>
      <c r="G3914" t="str">
        <f ca="1">IFERROR(
   IF(
      TODAY() - _xlfn.XLOOKUP(C3914, Historico_de_ventas!F:F, Historico_de_ventas!C:C, "") &lt;= 90,
      "activo",
      "inactivo"
   ),
   "Nuevo Cliente"
)</f>
        <v>Nuevo Cliente</v>
      </c>
    </row>
    <row r="3915" spans="1:7" hidden="1" x14ac:dyDescent="0.3">
      <c r="A3915" s="13"/>
      <c r="B3915" s="13"/>
      <c r="C3915" s="13" t="s">
        <v>13970</v>
      </c>
      <c r="D3915" s="13"/>
      <c r="E3915" s="13"/>
      <c r="F3915" s="13"/>
      <c r="G3915" t="str">
        <f ca="1">IFERROR(
   IF(
      TODAY() - _xlfn.XLOOKUP(C3915, Historico_de_ventas!F:F, Historico_de_ventas!C:C, "") &lt;= 90,
      "activo",
      "inactivo"
   ),
   "Nuevo Cliente"
)</f>
        <v>Nuevo Cliente</v>
      </c>
    </row>
    <row r="3916" spans="1:7" ht="28.8" hidden="1" x14ac:dyDescent="0.3">
      <c r="A3916" s="13" t="s">
        <v>115</v>
      </c>
      <c r="B3916" s="13" t="s">
        <v>11074</v>
      </c>
      <c r="C3916" s="13" t="s">
        <v>9135</v>
      </c>
      <c r="D3916" s="13" t="s">
        <v>10372</v>
      </c>
      <c r="E3916" s="13"/>
      <c r="F3916" s="13"/>
      <c r="G3916" t="str">
        <f ca="1">IFERROR(
   IF(
      TODAY() - _xlfn.XLOOKUP(C3916, Historico_de_ventas!F:F, Historico_de_ventas!C:C, "") &lt;= 90,
      "activo",
      "inactivo"
   ),
   "Nuevo Cliente"
)</f>
        <v>Nuevo Cliente</v>
      </c>
    </row>
    <row r="3917" spans="1:7" ht="28.8" hidden="1" x14ac:dyDescent="0.3">
      <c r="A3917" s="13" t="s">
        <v>641</v>
      </c>
      <c r="B3917" s="13" t="s">
        <v>7979</v>
      </c>
      <c r="C3917" s="13" t="s">
        <v>7978</v>
      </c>
      <c r="D3917" s="13" t="s">
        <v>10372</v>
      </c>
      <c r="E3917" s="13"/>
      <c r="F3917" s="13"/>
      <c r="G3917" t="str">
        <f ca="1">IFERROR(
   IF(
      TODAY() - _xlfn.XLOOKUP(C3917, Historico_de_ventas!F:F, Historico_de_ventas!C:C, "") &lt;= 90,
      "activo",
      "inactivo"
   ),
   "Nuevo Cliente"
)</f>
        <v>Nuevo Cliente</v>
      </c>
    </row>
    <row r="3918" spans="1:7" hidden="1" x14ac:dyDescent="0.3">
      <c r="A3918" s="13"/>
      <c r="B3918" s="13" t="s">
        <v>13971</v>
      </c>
      <c r="C3918" s="13" t="s">
        <v>12040</v>
      </c>
      <c r="D3918" s="13" t="s">
        <v>10372</v>
      </c>
      <c r="E3918" s="13"/>
      <c r="F3918" s="13"/>
      <c r="G3918" t="str">
        <f ca="1">IFERROR(
   IF(
      TODAY() - _xlfn.XLOOKUP(C3918, Historico_de_ventas!F:F, Historico_de_ventas!C:C, "") &lt;= 90,
      "activo",
      "inactivo"
   ),
   "Nuevo Cliente"
)</f>
        <v>Nuevo Cliente</v>
      </c>
    </row>
    <row r="3919" spans="1:7" ht="28.8" hidden="1" x14ac:dyDescent="0.3">
      <c r="A3919" s="13" t="s">
        <v>49</v>
      </c>
      <c r="B3919" s="13" t="s">
        <v>5792</v>
      </c>
      <c r="C3919" s="13" t="s">
        <v>5791</v>
      </c>
      <c r="D3919" s="13" t="s">
        <v>10372</v>
      </c>
      <c r="E3919" s="13"/>
      <c r="F3919" s="13"/>
      <c r="G3919" t="str">
        <f ca="1">IFERROR(
   IF(
      TODAY() - _xlfn.XLOOKUP(C3919, Historico_de_ventas!F:F, Historico_de_ventas!C:C, "") &lt;= 90,
      "activo",
      "inactivo"
   ),
   "Nuevo Cliente"
)</f>
        <v>Nuevo Cliente</v>
      </c>
    </row>
    <row r="3920" spans="1:7" ht="28.8" hidden="1" x14ac:dyDescent="0.3">
      <c r="A3920" s="13" t="s">
        <v>305</v>
      </c>
      <c r="B3920" s="13" t="s">
        <v>904</v>
      </c>
      <c r="C3920" s="13" t="s">
        <v>637</v>
      </c>
      <c r="D3920" s="13" t="s">
        <v>10372</v>
      </c>
      <c r="E3920" s="13"/>
      <c r="F3920" s="13"/>
      <c r="G3920" t="str">
        <f ca="1">IFERROR(
   IF(
      TODAY() - _xlfn.XLOOKUP(C3920, Historico_de_ventas!F:F, Historico_de_ventas!C:C, "") &lt;= 90,
      "activo",
      "inactivo"
   ),
   "Nuevo Cliente"
)</f>
        <v>Nuevo Cliente</v>
      </c>
    </row>
    <row r="3921" spans="1:7" ht="28.8" hidden="1" x14ac:dyDescent="0.3">
      <c r="A3921" s="13"/>
      <c r="B3921" s="13" t="s">
        <v>13972</v>
      </c>
      <c r="C3921" s="13" t="s">
        <v>13973</v>
      </c>
      <c r="D3921" s="13" t="s">
        <v>10372</v>
      </c>
      <c r="E3921" s="13" t="s">
        <v>13103</v>
      </c>
      <c r="F3921" s="13"/>
      <c r="G3921" t="str">
        <f ca="1">IFERROR(
   IF(
      TODAY() - _xlfn.XLOOKUP(C3921, Historico_de_ventas!F:F, Historico_de_ventas!C:C, "") &lt;= 90,
      "activo",
      "inactivo"
   ),
   "Nuevo Cliente"
)</f>
        <v>inactivo</v>
      </c>
    </row>
    <row r="3922" spans="1:7" ht="28.8" hidden="1" x14ac:dyDescent="0.3">
      <c r="A3922" s="13" t="s">
        <v>49</v>
      </c>
      <c r="B3922" s="13" t="s">
        <v>11075</v>
      </c>
      <c r="C3922" s="13" t="s">
        <v>7976</v>
      </c>
      <c r="D3922" s="13" t="s">
        <v>10372</v>
      </c>
      <c r="E3922" s="13"/>
      <c r="F3922" s="13"/>
      <c r="G3922" t="str">
        <f ca="1">IFERROR(
   IF(
      TODAY() - _xlfn.XLOOKUP(C3922, Historico_de_ventas!F:F, Historico_de_ventas!C:C, "") &lt;= 90,
      "activo",
      "inactivo"
   ),
   "Nuevo Cliente"
)</f>
        <v>Nuevo Cliente</v>
      </c>
    </row>
    <row r="3923" spans="1:7" hidden="1" x14ac:dyDescent="0.3">
      <c r="A3923" s="13"/>
      <c r="B3923" s="13" t="s">
        <v>13974</v>
      </c>
      <c r="C3923" s="13" t="s">
        <v>12062</v>
      </c>
      <c r="D3923" s="13" t="s">
        <v>10372</v>
      </c>
      <c r="E3923" s="13"/>
      <c r="F3923" s="13"/>
      <c r="G3923" t="str">
        <f ca="1">IFERROR(
   IF(
      TODAY() - _xlfn.XLOOKUP(C3923, Historico_de_ventas!F:F, Historico_de_ventas!C:C, "") &lt;= 90,
      "activo",
      "inactivo"
   ),
   "Nuevo Cliente"
)</f>
        <v>Nuevo Cliente</v>
      </c>
    </row>
    <row r="3924" spans="1:7" ht="28.8" hidden="1" x14ac:dyDescent="0.3">
      <c r="A3924" s="13" t="s">
        <v>1441</v>
      </c>
      <c r="B3924" s="13" t="s">
        <v>11076</v>
      </c>
      <c r="C3924" s="13" t="s">
        <v>9136</v>
      </c>
      <c r="D3924" s="13" t="s">
        <v>10372</v>
      </c>
      <c r="E3924" s="13"/>
      <c r="F3924" s="13"/>
      <c r="G3924" t="str">
        <f ca="1">IFERROR(
   IF(
      TODAY() - _xlfn.XLOOKUP(C3924, Historico_de_ventas!F:F, Historico_de_ventas!C:C, "") &lt;= 90,
      "activo",
      "inactivo"
   ),
   "Nuevo Cliente"
)</f>
        <v>Nuevo Cliente</v>
      </c>
    </row>
    <row r="3925" spans="1:7" hidden="1" x14ac:dyDescent="0.3">
      <c r="A3925" s="13"/>
      <c r="B3925" s="13" t="s">
        <v>4423</v>
      </c>
      <c r="C3925" s="13" t="s">
        <v>4422</v>
      </c>
      <c r="D3925" s="13" t="s">
        <v>10372</v>
      </c>
      <c r="E3925" s="13"/>
      <c r="F3925" s="13"/>
      <c r="G3925" t="str">
        <f ca="1">IFERROR(
   IF(
      TODAY() - _xlfn.XLOOKUP(C3925, Historico_de_ventas!F:F, Historico_de_ventas!C:C, "") &lt;= 90,
      "activo",
      "inactivo"
   ),
   "Nuevo Cliente"
)</f>
        <v>Nuevo Cliente</v>
      </c>
    </row>
    <row r="3926" spans="1:7" ht="28.8" hidden="1" x14ac:dyDescent="0.3">
      <c r="A3926" s="13" t="s">
        <v>884</v>
      </c>
      <c r="B3926" s="13" t="s">
        <v>3859</v>
      </c>
      <c r="C3926" s="13" t="s">
        <v>3858</v>
      </c>
      <c r="D3926" s="13" t="s">
        <v>10372</v>
      </c>
      <c r="E3926" s="13"/>
      <c r="F3926" s="13"/>
      <c r="G3926" t="str">
        <f ca="1">IFERROR(
   IF(
      TODAY() - _xlfn.XLOOKUP(C3926, Historico_de_ventas!F:F, Historico_de_ventas!C:C, "") &lt;= 90,
      "activo",
      "inactivo"
   ),
   "Nuevo Cliente"
)</f>
        <v>Nuevo Cliente</v>
      </c>
    </row>
    <row r="3927" spans="1:7" ht="43.2" hidden="1" x14ac:dyDescent="0.3">
      <c r="A3927" s="13" t="s">
        <v>13975</v>
      </c>
      <c r="B3927" s="13" t="s">
        <v>4621</v>
      </c>
      <c r="C3927" s="13" t="s">
        <v>4620</v>
      </c>
      <c r="D3927" s="13" t="s">
        <v>10372</v>
      </c>
      <c r="E3927" s="13" t="s">
        <v>13021</v>
      </c>
      <c r="F3927" s="13"/>
      <c r="G3927" t="str">
        <f ca="1">IFERROR(
   IF(
      TODAY() - _xlfn.XLOOKUP(C3927, Historico_de_ventas!F:F, Historico_de_ventas!C:C, "") &lt;= 90,
      "activo",
      "inactivo"
   ),
   "Nuevo Cliente"
)</f>
        <v>inactivo</v>
      </c>
    </row>
    <row r="3928" spans="1:7" ht="28.8" hidden="1" x14ac:dyDescent="0.3">
      <c r="A3928" s="13" t="s">
        <v>1632</v>
      </c>
      <c r="B3928" s="13" t="s">
        <v>3202</v>
      </c>
      <c r="C3928" s="13" t="s">
        <v>550</v>
      </c>
      <c r="D3928" s="13" t="s">
        <v>10372</v>
      </c>
      <c r="E3928" s="13"/>
      <c r="F3928" s="13"/>
      <c r="G3928" t="str">
        <f ca="1">IFERROR(
   IF(
      TODAY() - _xlfn.XLOOKUP(C3928, Historico_de_ventas!F:F, Historico_de_ventas!C:C, "") &lt;= 90,
      "activo",
      "inactivo"
   ),
   "Nuevo Cliente"
)</f>
        <v>inactivo</v>
      </c>
    </row>
    <row r="3929" spans="1:7" hidden="1" x14ac:dyDescent="0.3">
      <c r="A3929" s="13"/>
      <c r="B3929" s="13" t="s">
        <v>13976</v>
      </c>
      <c r="C3929" s="13" t="s">
        <v>12128</v>
      </c>
      <c r="D3929" s="13" t="s">
        <v>10372</v>
      </c>
      <c r="E3929" s="13"/>
      <c r="F3929" s="13"/>
      <c r="G3929" t="str">
        <f ca="1">IFERROR(
   IF(
      TODAY() - _xlfn.XLOOKUP(C3929, Historico_de_ventas!F:F, Historico_de_ventas!C:C, "") &lt;= 90,
      "activo",
      "inactivo"
   ),
   "Nuevo Cliente"
)</f>
        <v>inactivo</v>
      </c>
    </row>
    <row r="3930" spans="1:7" ht="57.6" x14ac:dyDescent="0.3">
      <c r="A3930" s="13"/>
      <c r="B3930" s="13" t="s">
        <v>13977</v>
      </c>
      <c r="C3930" s="13" t="s">
        <v>13978</v>
      </c>
      <c r="D3930" s="13" t="s">
        <v>10372</v>
      </c>
      <c r="E3930" s="13" t="s">
        <v>13070</v>
      </c>
      <c r="F3930" s="13"/>
      <c r="G3930" t="str">
        <f ca="1">IFERROR(
   IF(
      TODAY() - _xlfn.XLOOKUP(C3930, Historico_de_ventas!F:F, Historico_de_ventas!C:C, "") &lt;= 90,
      "activo",
      "inactivo"
   ),
   "Nuevo Cliente"
)</f>
        <v>inactivo</v>
      </c>
    </row>
    <row r="3931" spans="1:7" ht="28.8" hidden="1" x14ac:dyDescent="0.3">
      <c r="A3931" s="13" t="s">
        <v>49</v>
      </c>
      <c r="B3931" s="13" t="s">
        <v>2900</v>
      </c>
      <c r="C3931" s="13" t="s">
        <v>763</v>
      </c>
      <c r="D3931" s="13" t="s">
        <v>10372</v>
      </c>
      <c r="E3931" s="13"/>
      <c r="F3931" s="13"/>
      <c r="G3931" t="str">
        <f ca="1">IFERROR(
   IF(
      TODAY() - _xlfn.XLOOKUP(C3931, Historico_de_ventas!F:F, Historico_de_ventas!C:C, "") &lt;= 90,
      "activo",
      "inactivo"
   ),
   "Nuevo Cliente"
)</f>
        <v>Nuevo Cliente</v>
      </c>
    </row>
    <row r="3932" spans="1:7" ht="28.8" hidden="1" x14ac:dyDescent="0.3">
      <c r="A3932" s="13" t="s">
        <v>13979</v>
      </c>
      <c r="B3932" s="13" t="s">
        <v>13980</v>
      </c>
      <c r="C3932" s="13" t="s">
        <v>13981</v>
      </c>
      <c r="D3932" s="13" t="s">
        <v>10372</v>
      </c>
      <c r="E3932" s="13"/>
      <c r="F3932" s="13"/>
      <c r="G3932" t="str">
        <f ca="1">IFERROR(
   IF(
      TODAY() - _xlfn.XLOOKUP(C3932, Historico_de_ventas!F:F, Historico_de_ventas!C:C, "") &lt;= 90,
      "activo",
      "inactivo"
   ),
   "Nuevo Cliente"
)</f>
        <v>inactivo</v>
      </c>
    </row>
    <row r="3933" spans="1:7" ht="28.8" hidden="1" x14ac:dyDescent="0.3">
      <c r="A3933" s="13"/>
      <c r="B3933" s="13" t="s">
        <v>11077</v>
      </c>
      <c r="C3933" s="13" t="s">
        <v>9137</v>
      </c>
      <c r="D3933" s="13" t="s">
        <v>10372</v>
      </c>
      <c r="E3933" s="13" t="s">
        <v>13103</v>
      </c>
      <c r="F3933" s="13"/>
      <c r="G3933" t="str">
        <f ca="1">IFERROR(
   IF(
      TODAY() - _xlfn.XLOOKUP(C3933, Historico_de_ventas!F:F, Historico_de_ventas!C:C, "") &lt;= 90,
      "activo",
      "inactivo"
   ),
   "Nuevo Cliente"
)</f>
        <v>Nuevo Cliente</v>
      </c>
    </row>
    <row r="3934" spans="1:7" ht="28.8" hidden="1" x14ac:dyDescent="0.3">
      <c r="A3934" s="13"/>
      <c r="B3934" s="13" t="s">
        <v>7975</v>
      </c>
      <c r="C3934" s="13" t="s">
        <v>7974</v>
      </c>
      <c r="D3934" s="13" t="s">
        <v>10372</v>
      </c>
      <c r="E3934" s="13"/>
      <c r="F3934" s="13"/>
      <c r="G3934" t="str">
        <f ca="1">IFERROR(
   IF(
      TODAY() - _xlfn.XLOOKUP(C3934, Historico_de_ventas!F:F, Historico_de_ventas!C:C, "") &lt;= 90,
      "activo",
      "inactivo"
   ),
   "Nuevo Cliente"
)</f>
        <v>activo</v>
      </c>
    </row>
    <row r="3935" spans="1:7" hidden="1" x14ac:dyDescent="0.3">
      <c r="A3935" s="13" t="s">
        <v>2530</v>
      </c>
      <c r="B3935" s="13" t="s">
        <v>4170</v>
      </c>
      <c r="C3935" s="13" t="s">
        <v>9138</v>
      </c>
      <c r="D3935" s="13" t="s">
        <v>10372</v>
      </c>
      <c r="E3935" s="13"/>
      <c r="F3935" s="13"/>
      <c r="G3935" t="str">
        <f ca="1">IFERROR(
   IF(
      TODAY() - _xlfn.XLOOKUP(C3935, Historico_de_ventas!F:F, Historico_de_ventas!C:C, "") &lt;= 90,
      "activo",
      "inactivo"
   ),
   "Nuevo Cliente"
)</f>
        <v>Nuevo Cliente</v>
      </c>
    </row>
    <row r="3936" spans="1:7" hidden="1" x14ac:dyDescent="0.3">
      <c r="A3936" s="13" t="s">
        <v>938</v>
      </c>
      <c r="B3936" s="13" t="s">
        <v>10</v>
      </c>
      <c r="C3936" s="13" t="s">
        <v>4787</v>
      </c>
      <c r="D3936" s="13" t="s">
        <v>10372</v>
      </c>
      <c r="E3936" s="13"/>
      <c r="F3936" s="13"/>
      <c r="G3936" t="str">
        <f ca="1">IFERROR(
   IF(
      TODAY() - _xlfn.XLOOKUP(C3936, Historico_de_ventas!F:F, Historico_de_ventas!C:C, "") &lt;= 90,
      "activo",
      "inactivo"
   ),
   "Nuevo Cliente"
)</f>
        <v>Nuevo Cliente</v>
      </c>
    </row>
    <row r="3937" spans="1:7" hidden="1" x14ac:dyDescent="0.3">
      <c r="A3937" s="13" t="s">
        <v>6</v>
      </c>
      <c r="B3937" s="13" t="s">
        <v>11078</v>
      </c>
      <c r="C3937" s="13" t="s">
        <v>2365</v>
      </c>
      <c r="D3937" s="13" t="s">
        <v>10372</v>
      </c>
      <c r="E3937" s="13"/>
      <c r="F3937" s="13"/>
      <c r="G3937" t="str">
        <f ca="1">IFERROR(
   IF(
      TODAY() - _xlfn.XLOOKUP(C3937, Historico_de_ventas!F:F, Historico_de_ventas!C:C, "") &lt;= 90,
      "activo",
      "inactivo"
   ),
   "Nuevo Cliente"
)</f>
        <v>Nuevo Cliente</v>
      </c>
    </row>
    <row r="3938" spans="1:7" ht="28.8" x14ac:dyDescent="0.3">
      <c r="A3938" s="13" t="s">
        <v>13982</v>
      </c>
      <c r="B3938" s="13" t="s">
        <v>13983</v>
      </c>
      <c r="C3938" s="13" t="s">
        <v>13984</v>
      </c>
      <c r="D3938" s="13" t="s">
        <v>10372</v>
      </c>
      <c r="E3938" s="13" t="s">
        <v>13931</v>
      </c>
      <c r="F3938" s="13"/>
      <c r="G3938" t="str">
        <f ca="1">IFERROR(
   IF(
      TODAY() - _xlfn.XLOOKUP(C3938, Historico_de_ventas!F:F, Historico_de_ventas!C:C, "") &lt;= 90,
      "activo",
      "inactivo"
   ),
   "Nuevo Cliente"
)</f>
        <v>Nuevo Cliente</v>
      </c>
    </row>
    <row r="3939" spans="1:7" ht="43.2" hidden="1" x14ac:dyDescent="0.3">
      <c r="A3939" s="13"/>
      <c r="B3939" s="13" t="s">
        <v>13985</v>
      </c>
      <c r="C3939" s="13" t="s">
        <v>13986</v>
      </c>
      <c r="D3939" s="13" t="s">
        <v>10372</v>
      </c>
      <c r="E3939" s="13" t="s">
        <v>13021</v>
      </c>
      <c r="F3939" s="13"/>
      <c r="G3939" t="str">
        <f ca="1">IFERROR(
   IF(
      TODAY() - _xlfn.XLOOKUP(C3939, Historico_de_ventas!F:F, Historico_de_ventas!C:C, "") &lt;= 90,
      "activo",
      "inactivo"
   ),
   "Nuevo Cliente"
)</f>
        <v>inactivo</v>
      </c>
    </row>
    <row r="3940" spans="1:7" ht="28.8" hidden="1" x14ac:dyDescent="0.3">
      <c r="A3940" s="13" t="s">
        <v>1403</v>
      </c>
      <c r="B3940" s="13" t="s">
        <v>3415</v>
      </c>
      <c r="C3940" s="13" t="s">
        <v>3755</v>
      </c>
      <c r="D3940" s="13" t="s">
        <v>10372</v>
      </c>
      <c r="E3940" s="13"/>
      <c r="F3940" s="13"/>
      <c r="G3940" t="str">
        <f ca="1">IFERROR(
   IF(
      TODAY() - _xlfn.XLOOKUP(C3940, Historico_de_ventas!F:F, Historico_de_ventas!C:C, "") &lt;= 90,
      "activo",
      "inactivo"
   ),
   "Nuevo Cliente"
)</f>
        <v>Nuevo Cliente</v>
      </c>
    </row>
    <row r="3941" spans="1:7" hidden="1" x14ac:dyDescent="0.3">
      <c r="A3941" s="13"/>
      <c r="B3941" s="13"/>
      <c r="C3941" s="13" t="s">
        <v>11978</v>
      </c>
      <c r="D3941" s="13" t="s">
        <v>10372</v>
      </c>
      <c r="E3941" s="13"/>
      <c r="F3941" s="13"/>
      <c r="G3941" t="str">
        <f ca="1">IFERROR(
   IF(
      TODAY() - _xlfn.XLOOKUP(C3941, Historico_de_ventas!F:F, Historico_de_ventas!C:C, "") &lt;= 90,
      "activo",
      "inactivo"
   ),
   "Nuevo Cliente"
)</f>
        <v>inactivo</v>
      </c>
    </row>
    <row r="3942" spans="1:7" ht="28.8" hidden="1" x14ac:dyDescent="0.3">
      <c r="A3942" s="13" t="s">
        <v>49</v>
      </c>
      <c r="B3942" s="13" t="s">
        <v>4320</v>
      </c>
      <c r="C3942" s="13" t="s">
        <v>4319</v>
      </c>
      <c r="D3942" s="13" t="s">
        <v>10372</v>
      </c>
      <c r="E3942" s="13"/>
      <c r="F3942" s="13"/>
      <c r="G3942" t="str">
        <f ca="1">IFERROR(
   IF(
      TODAY() - _xlfn.XLOOKUP(C3942, Historico_de_ventas!F:F, Historico_de_ventas!C:C, "") &lt;= 90,
      "activo",
      "inactivo"
   ),
   "Nuevo Cliente"
)</f>
        <v>Nuevo Cliente</v>
      </c>
    </row>
    <row r="3943" spans="1:7" ht="28.8" hidden="1" x14ac:dyDescent="0.3">
      <c r="A3943" s="13" t="s">
        <v>500</v>
      </c>
      <c r="B3943" s="13" t="s">
        <v>7391</v>
      </c>
      <c r="C3943" s="13" t="s">
        <v>276</v>
      </c>
      <c r="D3943" s="13" t="s">
        <v>10372</v>
      </c>
      <c r="E3943" s="13"/>
      <c r="F3943" s="13"/>
      <c r="G3943" t="str">
        <f ca="1">IFERROR(
   IF(
      TODAY() - _xlfn.XLOOKUP(C3943, Historico_de_ventas!F:F, Historico_de_ventas!C:C, "") &lt;= 90,
      "activo",
      "inactivo"
   ),
   "Nuevo Cliente"
)</f>
        <v>inactivo</v>
      </c>
    </row>
    <row r="3944" spans="1:7" ht="28.8" hidden="1" x14ac:dyDescent="0.3">
      <c r="A3944" s="13" t="s">
        <v>27</v>
      </c>
      <c r="B3944" s="13" t="s">
        <v>11065</v>
      </c>
      <c r="C3944" s="13" t="s">
        <v>3607</v>
      </c>
      <c r="D3944" s="13" t="s">
        <v>10372</v>
      </c>
      <c r="E3944" s="13"/>
      <c r="F3944" s="13"/>
      <c r="G3944" t="str">
        <f ca="1">IFERROR(
   IF(
      TODAY() - _xlfn.XLOOKUP(C3944, Historico_de_ventas!F:F, Historico_de_ventas!C:C, "") &lt;= 90,
      "activo",
      "inactivo"
   ),
   "Nuevo Cliente"
)</f>
        <v>Nuevo Cliente</v>
      </c>
    </row>
    <row r="3945" spans="1:7" ht="28.8" hidden="1" x14ac:dyDescent="0.3">
      <c r="A3945" s="13"/>
      <c r="B3945" s="13"/>
      <c r="C3945" s="13" t="s">
        <v>13987</v>
      </c>
      <c r="D3945" s="13"/>
      <c r="E3945" s="13"/>
      <c r="F3945" s="13"/>
      <c r="G3945" t="str">
        <f ca="1">IFERROR(
   IF(
      TODAY() - _xlfn.XLOOKUP(C3945, Historico_de_ventas!F:F, Historico_de_ventas!C:C, "") &lt;= 90,
      "activo",
      "inactivo"
   ),
   "Nuevo Cliente"
)</f>
        <v>Nuevo Cliente</v>
      </c>
    </row>
    <row r="3946" spans="1:7" ht="28.8" hidden="1" x14ac:dyDescent="0.3">
      <c r="A3946" s="13" t="s">
        <v>3013</v>
      </c>
      <c r="B3946" s="13"/>
      <c r="C3946" s="13" t="s">
        <v>9139</v>
      </c>
      <c r="D3946" s="13" t="s">
        <v>10372</v>
      </c>
      <c r="E3946" s="13"/>
      <c r="F3946" s="13"/>
      <c r="G3946" t="str">
        <f ca="1">IFERROR(
   IF(
      TODAY() - _xlfn.XLOOKUP(C3946, Historico_de_ventas!F:F, Historico_de_ventas!C:C, "") &lt;= 90,
      "activo",
      "inactivo"
   ),
   "Nuevo Cliente"
)</f>
        <v>inactivo</v>
      </c>
    </row>
    <row r="3947" spans="1:7" ht="28.8" hidden="1" x14ac:dyDescent="0.3">
      <c r="A3947" s="13" t="s">
        <v>1145</v>
      </c>
      <c r="B3947" s="13" t="s">
        <v>3883</v>
      </c>
      <c r="C3947" s="13" t="s">
        <v>3882</v>
      </c>
      <c r="D3947" s="13" t="s">
        <v>10372</v>
      </c>
      <c r="E3947" s="13"/>
      <c r="F3947" s="13"/>
      <c r="G3947" t="str">
        <f ca="1">IFERROR(
   IF(
      TODAY() - _xlfn.XLOOKUP(C3947, Historico_de_ventas!F:F, Historico_de_ventas!C:C, "") &lt;= 90,
      "activo",
      "inactivo"
   ),
   "Nuevo Cliente"
)</f>
        <v>Nuevo Cliente</v>
      </c>
    </row>
    <row r="3948" spans="1:7" ht="28.8" hidden="1" x14ac:dyDescent="0.3">
      <c r="A3948" s="13" t="s">
        <v>196</v>
      </c>
      <c r="B3948" s="13" t="s">
        <v>11079</v>
      </c>
      <c r="C3948" s="13" t="s">
        <v>9140</v>
      </c>
      <c r="D3948" s="13" t="s">
        <v>10372</v>
      </c>
      <c r="E3948" s="13"/>
      <c r="F3948" s="13"/>
      <c r="G3948" t="str">
        <f ca="1">IFERROR(
   IF(
      TODAY() - _xlfn.XLOOKUP(C3948, Historico_de_ventas!F:F, Historico_de_ventas!C:C, "") &lt;= 90,
      "activo",
      "inactivo"
   ),
   "Nuevo Cliente"
)</f>
        <v>Nuevo Cliente</v>
      </c>
    </row>
    <row r="3949" spans="1:7" hidden="1" x14ac:dyDescent="0.3">
      <c r="A3949" s="13" t="s">
        <v>8112</v>
      </c>
      <c r="B3949" s="13" t="s">
        <v>11080</v>
      </c>
      <c r="C3949" s="13" t="s">
        <v>9141</v>
      </c>
      <c r="D3949" s="13" t="s">
        <v>10372</v>
      </c>
      <c r="E3949" s="13"/>
      <c r="F3949" s="13"/>
      <c r="G3949" t="str">
        <f ca="1">IFERROR(
   IF(
      TODAY() - _xlfn.XLOOKUP(C3949, Historico_de_ventas!F:F, Historico_de_ventas!C:C, "") &lt;= 90,
      "activo",
      "inactivo"
   ),
   "Nuevo Cliente"
)</f>
        <v>inactivo</v>
      </c>
    </row>
    <row r="3950" spans="1:7" ht="28.8" hidden="1" x14ac:dyDescent="0.3">
      <c r="A3950" s="13" t="s">
        <v>229</v>
      </c>
      <c r="B3950" s="13" t="s">
        <v>7558</v>
      </c>
      <c r="C3950" s="13" t="s">
        <v>1856</v>
      </c>
      <c r="D3950" s="13" t="s">
        <v>10372</v>
      </c>
      <c r="E3950" s="13"/>
      <c r="F3950" s="13"/>
      <c r="G3950" t="str">
        <f ca="1">IFERROR(
   IF(
      TODAY() - _xlfn.XLOOKUP(C3950, Historico_de_ventas!F:F, Historico_de_ventas!C:C, "") &lt;= 90,
      "activo",
      "inactivo"
   ),
   "Nuevo Cliente"
)</f>
        <v>inactivo</v>
      </c>
    </row>
    <row r="3951" spans="1:7" ht="28.8" hidden="1" x14ac:dyDescent="0.3">
      <c r="A3951" s="13" t="s">
        <v>5</v>
      </c>
      <c r="B3951" s="13" t="s">
        <v>2960</v>
      </c>
      <c r="C3951" s="13" t="s">
        <v>2959</v>
      </c>
      <c r="D3951" s="13" t="s">
        <v>10372</v>
      </c>
      <c r="E3951" s="13"/>
      <c r="F3951" s="13"/>
      <c r="G3951" t="str">
        <f ca="1">IFERROR(
   IF(
      TODAY() - _xlfn.XLOOKUP(C3951, Historico_de_ventas!F:F, Historico_de_ventas!C:C, "") &lt;= 90,
      "activo",
      "inactivo"
   ),
   "Nuevo Cliente"
)</f>
        <v>Nuevo Cliente</v>
      </c>
    </row>
    <row r="3952" spans="1:7" hidden="1" x14ac:dyDescent="0.3">
      <c r="A3952" s="13"/>
      <c r="B3952" s="13" t="s">
        <v>2496</v>
      </c>
      <c r="C3952" s="13" t="s">
        <v>2495</v>
      </c>
      <c r="D3952" s="13" t="s">
        <v>10372</v>
      </c>
      <c r="E3952" s="13"/>
      <c r="F3952" s="13"/>
      <c r="G3952" t="str">
        <f ca="1">IFERROR(
   IF(
      TODAY() - _xlfn.XLOOKUP(C3952, Historico_de_ventas!F:F, Historico_de_ventas!C:C, "") &lt;= 90,
      "activo",
      "inactivo"
   ),
   "Nuevo Cliente"
)</f>
        <v>Nuevo Cliente</v>
      </c>
    </row>
    <row r="3953" spans="1:7" hidden="1" x14ac:dyDescent="0.3">
      <c r="A3953" s="13"/>
      <c r="B3953" s="13"/>
      <c r="C3953" s="13" t="s">
        <v>4836</v>
      </c>
      <c r="D3953" s="13" t="s">
        <v>10372</v>
      </c>
      <c r="E3953" s="13"/>
      <c r="F3953" s="13"/>
      <c r="G3953" t="str">
        <f ca="1">IFERROR(
   IF(
      TODAY() - _xlfn.XLOOKUP(C3953, Historico_de_ventas!F:F, Historico_de_ventas!C:C, "") &lt;= 90,
      "activo",
      "inactivo"
   ),
   "Nuevo Cliente"
)</f>
        <v>Nuevo Cliente</v>
      </c>
    </row>
    <row r="3954" spans="1:7" hidden="1" x14ac:dyDescent="0.3">
      <c r="A3954" s="13"/>
      <c r="B3954" s="13"/>
      <c r="C3954" s="13" t="s">
        <v>5223</v>
      </c>
      <c r="D3954" s="13" t="s">
        <v>10372</v>
      </c>
      <c r="E3954" s="13"/>
      <c r="F3954" s="13"/>
      <c r="G3954" t="str">
        <f ca="1">IFERROR(
   IF(
      TODAY() - _xlfn.XLOOKUP(C3954, Historico_de_ventas!F:F, Historico_de_ventas!C:C, "") &lt;= 90,
      "activo",
      "inactivo"
   ),
   "Nuevo Cliente"
)</f>
        <v>Nuevo Cliente</v>
      </c>
    </row>
    <row r="3955" spans="1:7" hidden="1" x14ac:dyDescent="0.3">
      <c r="A3955" s="13"/>
      <c r="B3955" s="13"/>
      <c r="C3955" s="13" t="s">
        <v>5419</v>
      </c>
      <c r="D3955" s="13" t="s">
        <v>10372</v>
      </c>
      <c r="E3955" s="13"/>
      <c r="F3955" s="13"/>
      <c r="G3955" t="str">
        <f ca="1">IFERROR(
   IF(
      TODAY() - _xlfn.XLOOKUP(C3955, Historico_de_ventas!F:F, Historico_de_ventas!C:C, "") &lt;= 90,
      "activo",
      "inactivo"
   ),
   "Nuevo Cliente"
)</f>
        <v>Nuevo Cliente</v>
      </c>
    </row>
    <row r="3956" spans="1:7" hidden="1" x14ac:dyDescent="0.3">
      <c r="A3956" s="13" t="s">
        <v>69</v>
      </c>
      <c r="B3956" s="13" t="s">
        <v>3832</v>
      </c>
      <c r="C3956" s="13" t="s">
        <v>6070</v>
      </c>
      <c r="D3956" s="13" t="s">
        <v>10372</v>
      </c>
      <c r="E3956" s="13"/>
      <c r="F3956" s="13"/>
      <c r="G3956" t="str">
        <f ca="1">IFERROR(
   IF(
      TODAY() - _xlfn.XLOOKUP(C3956, Historico_de_ventas!F:F, Historico_de_ventas!C:C, "") &lt;= 90,
      "activo",
      "inactivo"
   ),
   "Nuevo Cliente"
)</f>
        <v>Nuevo Cliente</v>
      </c>
    </row>
    <row r="3957" spans="1:7" hidden="1" x14ac:dyDescent="0.3">
      <c r="A3957" s="13" t="s">
        <v>69</v>
      </c>
      <c r="B3957" s="13" t="s">
        <v>2896</v>
      </c>
      <c r="C3957" s="13" t="s">
        <v>738</v>
      </c>
      <c r="D3957" s="13" t="s">
        <v>10372</v>
      </c>
      <c r="E3957" s="13"/>
      <c r="F3957" s="13"/>
      <c r="G3957" t="str">
        <f ca="1">IFERROR(
   IF(
      TODAY() - _xlfn.XLOOKUP(C3957, Historico_de_ventas!F:F, Historico_de_ventas!C:C, "") &lt;= 90,
      "activo",
      "inactivo"
   ),
   "Nuevo Cliente"
)</f>
        <v>inactivo</v>
      </c>
    </row>
    <row r="3958" spans="1:7" hidden="1" x14ac:dyDescent="0.3">
      <c r="A3958" s="13" t="s">
        <v>106</v>
      </c>
      <c r="B3958" s="13" t="s">
        <v>11081</v>
      </c>
      <c r="C3958" s="13" t="s">
        <v>9142</v>
      </c>
      <c r="D3958" s="13" t="s">
        <v>10372</v>
      </c>
      <c r="E3958" s="13"/>
      <c r="F3958" s="13"/>
      <c r="G3958" t="str">
        <f ca="1">IFERROR(
   IF(
      TODAY() - _xlfn.XLOOKUP(C3958, Historico_de_ventas!F:F, Historico_de_ventas!C:C, "") &lt;= 90,
      "activo",
      "inactivo"
   ),
   "Nuevo Cliente"
)</f>
        <v>inactivo</v>
      </c>
    </row>
    <row r="3959" spans="1:7" ht="28.8" hidden="1" x14ac:dyDescent="0.3">
      <c r="A3959" s="13" t="s">
        <v>184</v>
      </c>
      <c r="B3959" s="13" t="s">
        <v>5493</v>
      </c>
      <c r="C3959" s="13" t="s">
        <v>5492</v>
      </c>
      <c r="D3959" s="13" t="s">
        <v>10372</v>
      </c>
      <c r="E3959" s="13"/>
      <c r="F3959" s="13"/>
      <c r="G3959" t="str">
        <f ca="1">IFERROR(
   IF(
      TODAY() - _xlfn.XLOOKUP(C3959, Historico_de_ventas!F:F, Historico_de_ventas!C:C, "") &lt;= 90,
      "activo",
      "inactivo"
   ),
   "Nuevo Cliente"
)</f>
        <v>Nuevo Cliente</v>
      </c>
    </row>
    <row r="3960" spans="1:7" hidden="1" x14ac:dyDescent="0.3">
      <c r="A3960" s="13"/>
      <c r="B3960" s="13" t="s">
        <v>11068</v>
      </c>
      <c r="C3960" s="13" t="s">
        <v>4346</v>
      </c>
      <c r="D3960" s="13" t="s">
        <v>10372</v>
      </c>
      <c r="E3960" s="13"/>
      <c r="F3960" s="13"/>
      <c r="G3960" t="str">
        <f ca="1">IFERROR(
   IF(
      TODAY() - _xlfn.XLOOKUP(C3960, Historico_de_ventas!F:F, Historico_de_ventas!C:C, "") &lt;= 90,
      "activo",
      "inactivo"
   ),
   "Nuevo Cliente"
)</f>
        <v>Nuevo Cliente</v>
      </c>
    </row>
    <row r="3961" spans="1:7" ht="28.8" hidden="1" x14ac:dyDescent="0.3">
      <c r="A3961" s="13" t="s">
        <v>6</v>
      </c>
      <c r="B3961" s="13" t="s">
        <v>11070</v>
      </c>
      <c r="C3961" s="13" t="s">
        <v>4769</v>
      </c>
      <c r="D3961" s="13" t="s">
        <v>10372</v>
      </c>
      <c r="E3961" s="13"/>
      <c r="F3961" s="13"/>
      <c r="G3961" t="str">
        <f ca="1">IFERROR(
   IF(
      TODAY() - _xlfn.XLOOKUP(C3961, Historico_de_ventas!F:F, Historico_de_ventas!C:C, "") &lt;= 90,
      "activo",
      "inactivo"
   ),
   "Nuevo Cliente"
)</f>
        <v>Nuevo Cliente</v>
      </c>
    </row>
    <row r="3962" spans="1:7" hidden="1" x14ac:dyDescent="0.3">
      <c r="A3962" s="13"/>
      <c r="B3962" s="13" t="s">
        <v>13988</v>
      </c>
      <c r="C3962" s="13" t="s">
        <v>13989</v>
      </c>
      <c r="D3962" s="13" t="s">
        <v>10372</v>
      </c>
      <c r="E3962" s="13"/>
      <c r="F3962" s="13"/>
      <c r="G3962" t="str">
        <f ca="1">IFERROR(
   IF(
      TODAY() - _xlfn.XLOOKUP(C3962, Historico_de_ventas!F:F, Historico_de_ventas!C:C, "") &lt;= 90,
      "activo",
      "inactivo"
   ),
   "Nuevo Cliente"
)</f>
        <v>inactivo</v>
      </c>
    </row>
    <row r="3963" spans="1:7" hidden="1" x14ac:dyDescent="0.3">
      <c r="A3963" s="13" t="s">
        <v>10321</v>
      </c>
      <c r="B3963" s="13" t="s">
        <v>2399</v>
      </c>
      <c r="C3963" s="13" t="s">
        <v>2398</v>
      </c>
      <c r="D3963" s="13" t="s">
        <v>10372</v>
      </c>
      <c r="E3963" s="13"/>
      <c r="F3963" s="13"/>
      <c r="G3963" t="str">
        <f ca="1">IFERROR(
   IF(
      TODAY() - _xlfn.XLOOKUP(C3963, Historico_de_ventas!F:F, Historico_de_ventas!C:C, "") &lt;= 90,
      "activo",
      "inactivo"
   ),
   "Nuevo Cliente"
)</f>
        <v>Nuevo Cliente</v>
      </c>
    </row>
    <row r="3964" spans="1:7" ht="28.8" hidden="1" x14ac:dyDescent="0.3">
      <c r="A3964" s="13" t="s">
        <v>49</v>
      </c>
      <c r="B3964" s="13" t="s">
        <v>13990</v>
      </c>
      <c r="C3964" s="13" t="s">
        <v>13991</v>
      </c>
      <c r="D3964" s="13"/>
      <c r="E3964" s="13"/>
      <c r="F3964" s="13"/>
      <c r="G3964" t="str">
        <f ca="1">IFERROR(
   IF(
      TODAY() - _xlfn.XLOOKUP(C3964, Historico_de_ventas!F:F, Historico_de_ventas!C:C, "") &lt;= 90,
      "activo",
      "inactivo"
   ),
   "Nuevo Cliente"
)</f>
        <v>Nuevo Cliente</v>
      </c>
    </row>
    <row r="3965" spans="1:7" ht="28.8" hidden="1" x14ac:dyDescent="0.3">
      <c r="A3965" s="13" t="s">
        <v>7911</v>
      </c>
      <c r="B3965" s="13" t="s">
        <v>7973</v>
      </c>
      <c r="C3965" s="13" t="s">
        <v>7972</v>
      </c>
      <c r="D3965" s="13" t="s">
        <v>10372</v>
      </c>
      <c r="E3965" s="13"/>
      <c r="F3965" s="13"/>
      <c r="G3965" t="str">
        <f ca="1">IFERROR(
   IF(
      TODAY() - _xlfn.XLOOKUP(C3965, Historico_de_ventas!F:F, Historico_de_ventas!C:C, "") &lt;= 90,
      "activo",
      "inactivo"
   ),
   "Nuevo Cliente"
)</f>
        <v>Nuevo Cliente</v>
      </c>
    </row>
    <row r="3966" spans="1:7" hidden="1" x14ac:dyDescent="0.3">
      <c r="A3966" s="13"/>
      <c r="B3966" s="13" t="s">
        <v>11072</v>
      </c>
      <c r="C3966" s="13" t="s">
        <v>6455</v>
      </c>
      <c r="D3966" s="13" t="s">
        <v>10372</v>
      </c>
      <c r="E3966" s="13"/>
      <c r="F3966" s="13"/>
      <c r="G3966" t="str">
        <f ca="1">IFERROR(
   IF(
      TODAY() - _xlfn.XLOOKUP(C3966, Historico_de_ventas!F:F, Historico_de_ventas!C:C, "") &lt;= 90,
      "activo",
      "inactivo"
   ),
   "Nuevo Cliente"
)</f>
        <v>Nuevo Cliente</v>
      </c>
    </row>
    <row r="3967" spans="1:7" hidden="1" x14ac:dyDescent="0.3">
      <c r="A3967" s="13" t="s">
        <v>495</v>
      </c>
      <c r="B3967" s="13" t="s">
        <v>3009</v>
      </c>
      <c r="C3967" s="13" t="s">
        <v>9143</v>
      </c>
      <c r="D3967" s="13" t="s">
        <v>10372</v>
      </c>
      <c r="E3967" s="13"/>
      <c r="F3967" s="13"/>
      <c r="G3967" t="str">
        <f ca="1">IFERROR(
   IF(
      TODAY() - _xlfn.XLOOKUP(C3967, Historico_de_ventas!F:F, Historico_de_ventas!C:C, "") &lt;= 90,
      "activo",
      "inactivo"
   ),
   "Nuevo Cliente"
)</f>
        <v>Nuevo Cliente</v>
      </c>
    </row>
    <row r="3968" spans="1:7" hidden="1" x14ac:dyDescent="0.3">
      <c r="A3968" s="13"/>
      <c r="B3968" s="13" t="s">
        <v>7981</v>
      </c>
      <c r="C3968" s="13" t="s">
        <v>6397</v>
      </c>
      <c r="D3968" s="13" t="s">
        <v>10372</v>
      </c>
      <c r="E3968" s="13"/>
      <c r="F3968" s="13"/>
      <c r="G3968" t="str">
        <f ca="1">IFERROR(
   IF(
      TODAY() - _xlfn.XLOOKUP(C3968, Historico_de_ventas!F:F, Historico_de_ventas!C:C, "") &lt;= 90,
      "activo",
      "inactivo"
   ),
   "Nuevo Cliente"
)</f>
        <v>Nuevo Cliente</v>
      </c>
    </row>
    <row r="3969" spans="1:7" ht="28.8" hidden="1" x14ac:dyDescent="0.3">
      <c r="A3969" s="13" t="s">
        <v>6</v>
      </c>
      <c r="B3969" s="13" t="s">
        <v>11074</v>
      </c>
      <c r="C3969" s="13" t="s">
        <v>5333</v>
      </c>
      <c r="D3969" s="13" t="s">
        <v>10372</v>
      </c>
      <c r="E3969" s="13"/>
      <c r="F3969" s="13"/>
      <c r="G3969" t="str">
        <f ca="1">IFERROR(
   IF(
      TODAY() - _xlfn.XLOOKUP(C3969, Historico_de_ventas!F:F, Historico_de_ventas!C:C, "") &lt;= 90,
      "activo",
      "inactivo"
   ),
   "Nuevo Cliente"
)</f>
        <v>Nuevo Cliente</v>
      </c>
    </row>
    <row r="3970" spans="1:7" hidden="1" x14ac:dyDescent="0.3">
      <c r="A3970" s="13"/>
      <c r="B3970" s="13" t="s">
        <v>13992</v>
      </c>
      <c r="C3970" s="13" t="s">
        <v>13993</v>
      </c>
      <c r="D3970" s="13" t="s">
        <v>10372</v>
      </c>
      <c r="E3970" s="13"/>
      <c r="F3970" s="13"/>
      <c r="G3970" t="str">
        <f ca="1">IFERROR(
   IF(
      TODAY() - _xlfn.XLOOKUP(C3970, Historico_de_ventas!F:F, Historico_de_ventas!C:C, "") &lt;= 90,
      "activo",
      "inactivo"
   ),
   "Nuevo Cliente"
)</f>
        <v>inactivo</v>
      </c>
    </row>
    <row r="3971" spans="1:7" ht="28.8" hidden="1" x14ac:dyDescent="0.3">
      <c r="A3971" s="13" t="s">
        <v>305</v>
      </c>
      <c r="B3971" s="13" t="s">
        <v>7979</v>
      </c>
      <c r="C3971" s="13" t="s">
        <v>9144</v>
      </c>
      <c r="D3971" s="13" t="s">
        <v>10372</v>
      </c>
      <c r="E3971" s="13"/>
      <c r="F3971" s="13"/>
      <c r="G3971" t="str">
        <f ca="1">IFERROR(
   IF(
      TODAY() - _xlfn.XLOOKUP(C3971, Historico_de_ventas!F:F, Historico_de_ventas!C:C, "") &lt;= 90,
      "activo",
      "inactivo"
   ),
   "Nuevo Cliente"
)</f>
        <v>Nuevo Cliente</v>
      </c>
    </row>
    <row r="3972" spans="1:7" hidden="1" x14ac:dyDescent="0.3">
      <c r="A3972" s="13"/>
      <c r="B3972" s="13"/>
      <c r="C3972" s="13" t="s">
        <v>9145</v>
      </c>
      <c r="D3972" s="13"/>
      <c r="E3972" s="13"/>
      <c r="F3972" s="13"/>
      <c r="G3972" t="str">
        <f ca="1">IFERROR(
   IF(
      TODAY() - _xlfn.XLOOKUP(C3972, Historico_de_ventas!F:F, Historico_de_ventas!C:C, "") &lt;= 90,
      "activo",
      "inactivo"
   ),
   "Nuevo Cliente"
)</f>
        <v>Nuevo Cliente</v>
      </c>
    </row>
    <row r="3973" spans="1:7" ht="28.8" hidden="1" x14ac:dyDescent="0.3">
      <c r="A3973" s="13" t="s">
        <v>40</v>
      </c>
      <c r="B3973" s="13" t="s">
        <v>5792</v>
      </c>
      <c r="C3973" s="13" t="s">
        <v>9145</v>
      </c>
      <c r="D3973" s="13" t="s">
        <v>10372</v>
      </c>
      <c r="E3973" s="13"/>
      <c r="F3973" s="13"/>
      <c r="G3973" t="str">
        <f ca="1">IFERROR(
   IF(
      TODAY() - _xlfn.XLOOKUP(C3973, Historico_de_ventas!F:F, Historico_de_ventas!C:C, "") &lt;= 90,
      "activo",
      "inactivo"
   ),
   "Nuevo Cliente"
)</f>
        <v>Nuevo Cliente</v>
      </c>
    </row>
    <row r="3974" spans="1:7" hidden="1" x14ac:dyDescent="0.3">
      <c r="A3974" s="13"/>
      <c r="B3974" s="13" t="s">
        <v>13994</v>
      </c>
      <c r="C3974" s="13" t="s">
        <v>13995</v>
      </c>
      <c r="D3974" s="13" t="s">
        <v>10372</v>
      </c>
      <c r="E3974" s="13"/>
      <c r="F3974" s="13"/>
      <c r="G3974" t="str">
        <f ca="1">IFERROR(
   IF(
      TODAY() - _xlfn.XLOOKUP(C3974, Historico_de_ventas!F:F, Historico_de_ventas!C:C, "") &lt;= 90,
      "activo",
      "inactivo"
   ),
   "Nuevo Cliente"
)</f>
        <v>inactivo</v>
      </c>
    </row>
    <row r="3975" spans="1:7" hidden="1" x14ac:dyDescent="0.3">
      <c r="A3975" s="13" t="s">
        <v>327</v>
      </c>
      <c r="B3975" s="13" t="s">
        <v>3024</v>
      </c>
      <c r="C3975" s="13" t="s">
        <v>1869</v>
      </c>
      <c r="D3975" s="13" t="s">
        <v>10372</v>
      </c>
      <c r="E3975" s="13"/>
      <c r="F3975" s="13"/>
      <c r="G3975" t="str">
        <f ca="1">IFERROR(
   IF(
      TODAY() - _xlfn.XLOOKUP(C3975, Historico_de_ventas!F:F, Historico_de_ventas!C:C, "") &lt;= 90,
      "activo",
      "inactivo"
   ),
   "Nuevo Cliente"
)</f>
        <v>Nuevo Cliente</v>
      </c>
    </row>
    <row r="3976" spans="1:7" ht="28.8" hidden="1" x14ac:dyDescent="0.3">
      <c r="A3976" s="13" t="s">
        <v>69</v>
      </c>
      <c r="B3976" s="13" t="s">
        <v>7977</v>
      </c>
      <c r="C3976" s="13" t="s">
        <v>9146</v>
      </c>
      <c r="D3976" s="13" t="s">
        <v>10372</v>
      </c>
      <c r="E3976" s="13"/>
      <c r="F3976" s="13"/>
      <c r="G3976" t="str">
        <f ca="1">IFERROR(
   IF(
      TODAY() - _xlfn.XLOOKUP(C3976, Historico_de_ventas!F:F, Historico_de_ventas!C:C, "") &lt;= 90,
      "activo",
      "inactivo"
   ),
   "Nuevo Cliente"
)</f>
        <v>Nuevo Cliente</v>
      </c>
    </row>
    <row r="3977" spans="1:7" hidden="1" x14ac:dyDescent="0.3">
      <c r="A3977" s="13"/>
      <c r="B3977" s="13" t="s">
        <v>11076</v>
      </c>
      <c r="C3977" s="13" t="s">
        <v>9147</v>
      </c>
      <c r="D3977" s="13" t="s">
        <v>10372</v>
      </c>
      <c r="E3977" s="13"/>
      <c r="F3977" s="13"/>
      <c r="G3977" t="str">
        <f ca="1">IFERROR(
   IF(
      TODAY() - _xlfn.XLOOKUP(C3977, Historico_de_ventas!F:F, Historico_de_ventas!C:C, "") &lt;= 90,
      "activo",
      "inactivo"
   ),
   "Nuevo Cliente"
)</f>
        <v>Nuevo Cliente</v>
      </c>
    </row>
    <row r="3978" spans="1:7" ht="28.8" hidden="1" x14ac:dyDescent="0.3">
      <c r="A3978" s="13" t="s">
        <v>1441</v>
      </c>
      <c r="B3978" s="13" t="s">
        <v>11082</v>
      </c>
      <c r="C3978" s="13" t="s">
        <v>1943</v>
      </c>
      <c r="D3978" s="13" t="s">
        <v>10372</v>
      </c>
      <c r="E3978" s="13"/>
      <c r="F3978" s="13"/>
      <c r="G3978" t="str">
        <f ca="1">IFERROR(
   IF(
      TODAY() - _xlfn.XLOOKUP(C3978, Historico_de_ventas!F:F, Historico_de_ventas!C:C, "") &lt;= 90,
      "activo",
      "inactivo"
   ),
   "Nuevo Cliente"
)</f>
        <v>Nuevo Cliente</v>
      </c>
    </row>
    <row r="3979" spans="1:7" ht="28.8" hidden="1" x14ac:dyDescent="0.3">
      <c r="A3979" s="13"/>
      <c r="B3979" s="13" t="s">
        <v>13996</v>
      </c>
      <c r="C3979" s="13" t="s">
        <v>13997</v>
      </c>
      <c r="D3979" s="13"/>
      <c r="E3979" s="13"/>
      <c r="F3979" s="13" t="s">
        <v>13998</v>
      </c>
      <c r="G3979" t="str">
        <f ca="1">IFERROR(
   IF(
      TODAY() - _xlfn.XLOOKUP(C3979, Historico_de_ventas!F:F, Historico_de_ventas!C:C, "") &lt;= 90,
      "activo",
      "inactivo"
   ),
   "Nuevo Cliente"
)</f>
        <v>inactivo</v>
      </c>
    </row>
    <row r="3980" spans="1:7" hidden="1" x14ac:dyDescent="0.3">
      <c r="A3980" s="13" t="s">
        <v>87</v>
      </c>
      <c r="B3980" s="13" t="s">
        <v>3696</v>
      </c>
      <c r="C3980" s="13" t="s">
        <v>3695</v>
      </c>
      <c r="D3980" s="13" t="s">
        <v>10372</v>
      </c>
      <c r="E3980" s="13"/>
      <c r="F3980" s="13"/>
      <c r="G3980" t="str">
        <f ca="1">IFERROR(
   IF(
      TODAY() - _xlfn.XLOOKUP(C3980, Historico_de_ventas!F:F, Historico_de_ventas!C:C, "") &lt;= 90,
      "activo",
      "inactivo"
   ),
   "Nuevo Cliente"
)</f>
        <v>Nuevo Cliente</v>
      </c>
    </row>
    <row r="3981" spans="1:7" ht="28.8" hidden="1" x14ac:dyDescent="0.3">
      <c r="A3981" s="13" t="s">
        <v>49</v>
      </c>
      <c r="B3981" s="13" t="s">
        <v>7204</v>
      </c>
      <c r="C3981" s="13" t="s">
        <v>7203</v>
      </c>
      <c r="D3981" s="13" t="s">
        <v>10372</v>
      </c>
      <c r="E3981" s="13"/>
      <c r="F3981" s="13"/>
      <c r="G3981" t="str">
        <f ca="1">IFERROR(
   IF(
      TODAY() - _xlfn.XLOOKUP(C3981, Historico_de_ventas!F:F, Historico_de_ventas!C:C, "") &lt;= 90,
      "activo",
      "inactivo"
   ),
   "Nuevo Cliente"
)</f>
        <v>Nuevo Cliente</v>
      </c>
    </row>
    <row r="3982" spans="1:7" ht="28.8" x14ac:dyDescent="0.3">
      <c r="A3982" s="13"/>
      <c r="B3982" s="13" t="s">
        <v>13999</v>
      </c>
      <c r="C3982" s="13" t="s">
        <v>14000</v>
      </c>
      <c r="D3982" s="13" t="s">
        <v>10372</v>
      </c>
      <c r="E3982" s="13" t="s">
        <v>13168</v>
      </c>
      <c r="F3982" s="13"/>
      <c r="G3982" t="str">
        <f ca="1">IFERROR(
   IF(
      TODAY() - _xlfn.XLOOKUP(C3982, Historico_de_ventas!F:F, Historico_de_ventas!C:C, "") &lt;= 90,
      "activo",
      "inactivo"
   ),
   "Nuevo Cliente"
)</f>
        <v>Nuevo Cliente</v>
      </c>
    </row>
    <row r="3983" spans="1:7" hidden="1" x14ac:dyDescent="0.3">
      <c r="A3983" s="13" t="s">
        <v>115</v>
      </c>
      <c r="B3983" s="13" t="s">
        <v>11083</v>
      </c>
      <c r="C3983" s="13" t="s">
        <v>7971</v>
      </c>
      <c r="D3983" s="13" t="s">
        <v>10372</v>
      </c>
      <c r="E3983" s="13"/>
      <c r="F3983" s="13"/>
      <c r="G3983" t="str">
        <f ca="1">IFERROR(
   IF(
      TODAY() - _xlfn.XLOOKUP(C3983, Historico_de_ventas!F:F, Historico_de_ventas!C:C, "") &lt;= 90,
      "activo",
      "inactivo"
   ),
   "Nuevo Cliente"
)</f>
        <v>Nuevo Cliente</v>
      </c>
    </row>
    <row r="3984" spans="1:7" hidden="1" x14ac:dyDescent="0.3">
      <c r="A3984" s="13"/>
      <c r="B3984" s="13"/>
      <c r="C3984" s="13" t="s">
        <v>14001</v>
      </c>
      <c r="D3984" s="13"/>
      <c r="E3984" s="13"/>
      <c r="F3984" s="13"/>
      <c r="G3984" t="str">
        <f ca="1">IFERROR(
   IF(
      TODAY() - _xlfn.XLOOKUP(C3984, Historico_de_ventas!F:F, Historico_de_ventas!C:C, "") &lt;= 90,
      "activo",
      "inactivo"
   ),
   "Nuevo Cliente"
)</f>
        <v>Nuevo Cliente</v>
      </c>
    </row>
    <row r="3985" spans="1:7" hidden="1" x14ac:dyDescent="0.3">
      <c r="A3985" s="13" t="s">
        <v>121</v>
      </c>
      <c r="B3985" s="13" t="s">
        <v>7970</v>
      </c>
      <c r="C3985" s="13" t="s">
        <v>7969</v>
      </c>
      <c r="D3985" s="13" t="s">
        <v>10372</v>
      </c>
      <c r="E3985" s="13"/>
      <c r="F3985" s="13"/>
      <c r="G3985" t="str">
        <f ca="1">IFERROR(
   IF(
      TODAY() - _xlfn.XLOOKUP(C3985, Historico_de_ventas!F:F, Historico_de_ventas!C:C, "") &lt;= 90,
      "activo",
      "inactivo"
   ),
   "Nuevo Cliente"
)</f>
        <v>Nuevo Cliente</v>
      </c>
    </row>
    <row r="3986" spans="1:7" ht="57.6" x14ac:dyDescent="0.3">
      <c r="A3986" s="13"/>
      <c r="B3986" s="13" t="s">
        <v>11084</v>
      </c>
      <c r="C3986" s="13" t="s">
        <v>9148</v>
      </c>
      <c r="D3986" s="13" t="s">
        <v>10372</v>
      </c>
      <c r="E3986" s="13" t="s">
        <v>13070</v>
      </c>
      <c r="F3986" s="13"/>
      <c r="G3986" t="str">
        <f ca="1">IFERROR(
   IF(
      TODAY() - _xlfn.XLOOKUP(C3986, Historico_de_ventas!F:F, Historico_de_ventas!C:C, "") &lt;= 90,
      "activo",
      "inactivo"
   ),
   "Nuevo Cliente"
)</f>
        <v>inactivo</v>
      </c>
    </row>
    <row r="3987" spans="1:7" hidden="1" x14ac:dyDescent="0.3">
      <c r="A3987" s="13"/>
      <c r="B3987" s="13" t="s">
        <v>7975</v>
      </c>
      <c r="C3987" s="13" t="s">
        <v>4974</v>
      </c>
      <c r="D3987" s="13" t="s">
        <v>10372</v>
      </c>
      <c r="E3987" s="13"/>
      <c r="F3987" s="13"/>
      <c r="G3987" t="str">
        <f ca="1">IFERROR(
   IF(
      TODAY() - _xlfn.XLOOKUP(C3987, Historico_de_ventas!F:F, Historico_de_ventas!C:C, "") &lt;= 90,
      "activo",
      "inactivo"
   ),
   "Nuevo Cliente"
)</f>
        <v>Nuevo Cliente</v>
      </c>
    </row>
    <row r="3988" spans="1:7" ht="57.6" hidden="1" x14ac:dyDescent="0.3">
      <c r="A3988" s="13"/>
      <c r="B3988" s="13" t="s">
        <v>14002</v>
      </c>
      <c r="C3988" s="13" t="s">
        <v>14003</v>
      </c>
      <c r="D3988" s="13" t="s">
        <v>10372</v>
      </c>
      <c r="E3988" s="13" t="s">
        <v>13036</v>
      </c>
      <c r="F3988" s="13"/>
      <c r="G3988" t="str">
        <f ca="1">IFERROR(
   IF(
      TODAY() - _xlfn.XLOOKUP(C3988, Historico_de_ventas!F:F, Historico_de_ventas!C:C, "") &lt;= 90,
      "activo",
      "inactivo"
   ),
   "Nuevo Cliente"
)</f>
        <v>activo</v>
      </c>
    </row>
    <row r="3989" spans="1:7" ht="28.8" hidden="1" x14ac:dyDescent="0.3">
      <c r="A3989" s="13" t="s">
        <v>6202</v>
      </c>
      <c r="B3989" s="13"/>
      <c r="C3989" s="13" t="s">
        <v>6201</v>
      </c>
      <c r="D3989" s="13" t="s">
        <v>10372</v>
      </c>
      <c r="E3989" s="13"/>
      <c r="F3989" s="13"/>
      <c r="G3989" t="str">
        <f ca="1">IFERROR(
   IF(
      TODAY() - _xlfn.XLOOKUP(C3989, Historico_de_ventas!F:F, Historico_de_ventas!C:C, "") &lt;= 90,
      "activo",
      "inactivo"
   ),
   "Nuevo Cliente"
)</f>
        <v>Nuevo Cliente</v>
      </c>
    </row>
    <row r="3990" spans="1:7" ht="28.8" hidden="1" x14ac:dyDescent="0.3">
      <c r="A3990" s="13" t="s">
        <v>2117</v>
      </c>
      <c r="B3990" s="13"/>
      <c r="C3990" s="13" t="s">
        <v>2116</v>
      </c>
      <c r="D3990" s="13" t="s">
        <v>10372</v>
      </c>
      <c r="E3990" s="13"/>
      <c r="F3990" s="13"/>
      <c r="G3990" t="str">
        <f ca="1">IFERROR(
   IF(
      TODAY() - _xlfn.XLOOKUP(C3990, Historico_de_ventas!F:F, Historico_de_ventas!C:C, "") &lt;= 90,
      "activo",
      "inactivo"
   ),
   "Nuevo Cliente"
)</f>
        <v>Nuevo Cliente</v>
      </c>
    </row>
    <row r="3991" spans="1:7" hidden="1" x14ac:dyDescent="0.3">
      <c r="A3991" s="13"/>
      <c r="B3991" s="13"/>
      <c r="C3991" s="13" t="s">
        <v>6781</v>
      </c>
      <c r="D3991" s="13" t="s">
        <v>10372</v>
      </c>
      <c r="E3991" s="13"/>
      <c r="F3991" s="13"/>
      <c r="G3991" t="str">
        <f ca="1">IFERROR(
   IF(
      TODAY() - _xlfn.XLOOKUP(C3991, Historico_de_ventas!F:F, Historico_de_ventas!C:C, "") &lt;= 90,
      "activo",
      "inactivo"
   ),
   "Nuevo Cliente"
)</f>
        <v>Nuevo Cliente</v>
      </c>
    </row>
    <row r="3992" spans="1:7" hidden="1" x14ac:dyDescent="0.3">
      <c r="A3992" s="13"/>
      <c r="B3992" s="13"/>
      <c r="C3992" s="13" t="s">
        <v>14004</v>
      </c>
      <c r="D3992" s="13"/>
      <c r="E3992" s="13"/>
      <c r="F3992" s="13"/>
      <c r="G3992" t="str">
        <f ca="1">IFERROR(
   IF(
      TODAY() - _xlfn.XLOOKUP(C3992, Historico_de_ventas!F:F, Historico_de_ventas!C:C, "") &lt;= 90,
      "activo",
      "inactivo"
   ),
   "Nuevo Cliente"
)</f>
        <v>Nuevo Cliente</v>
      </c>
    </row>
    <row r="3993" spans="1:7" ht="28.8" hidden="1" x14ac:dyDescent="0.3">
      <c r="A3993" s="13"/>
      <c r="B3993" s="13" t="s">
        <v>14005</v>
      </c>
      <c r="C3993" s="13" t="s">
        <v>14006</v>
      </c>
      <c r="D3993" s="13" t="s">
        <v>10372</v>
      </c>
      <c r="E3993" s="13" t="s">
        <v>13179</v>
      </c>
      <c r="F3993" s="13"/>
      <c r="G3993" t="str">
        <f ca="1">IFERROR(
   IF(
      TODAY() - _xlfn.XLOOKUP(C3993, Historico_de_ventas!F:F, Historico_de_ventas!C:C, "") &lt;= 90,
      "activo",
      "inactivo"
   ),
   "Nuevo Cliente"
)</f>
        <v>activo</v>
      </c>
    </row>
    <row r="3994" spans="1:7" ht="28.8" hidden="1" x14ac:dyDescent="0.3">
      <c r="A3994" s="13" t="s">
        <v>925</v>
      </c>
      <c r="B3994" s="13" t="s">
        <v>11085</v>
      </c>
      <c r="C3994" s="13" t="s">
        <v>9149</v>
      </c>
      <c r="D3994" s="13" t="s">
        <v>10372</v>
      </c>
      <c r="E3994" s="13"/>
      <c r="F3994" s="13"/>
      <c r="G3994" t="str">
        <f ca="1">IFERROR(
   IF(
      TODAY() - _xlfn.XLOOKUP(C3994, Historico_de_ventas!F:F, Historico_de_ventas!C:C, "") &lt;= 90,
      "activo",
      "inactivo"
   ),
   "Nuevo Cliente"
)</f>
        <v>Nuevo Cliente</v>
      </c>
    </row>
    <row r="3995" spans="1:7" ht="28.8" hidden="1" x14ac:dyDescent="0.3">
      <c r="A3995" s="13" t="s">
        <v>49</v>
      </c>
      <c r="B3995" s="13" t="s">
        <v>4913</v>
      </c>
      <c r="C3995" s="13" t="s">
        <v>4912</v>
      </c>
      <c r="D3995" s="13" t="s">
        <v>10372</v>
      </c>
      <c r="E3995" s="13"/>
      <c r="F3995" s="13"/>
      <c r="G3995" t="str">
        <f ca="1">IFERROR(
   IF(
      TODAY() - _xlfn.XLOOKUP(C3995, Historico_de_ventas!F:F, Historico_de_ventas!C:C, "") &lt;= 90,
      "activo",
      "inactivo"
   ),
   "Nuevo Cliente"
)</f>
        <v>Nuevo Cliente</v>
      </c>
    </row>
    <row r="3996" spans="1:7" hidden="1" x14ac:dyDescent="0.3">
      <c r="A3996" s="13" t="s">
        <v>27</v>
      </c>
      <c r="B3996" s="13" t="s">
        <v>11086</v>
      </c>
      <c r="C3996" s="13" t="s">
        <v>9150</v>
      </c>
      <c r="D3996" s="13" t="s">
        <v>10372</v>
      </c>
      <c r="E3996" s="13"/>
      <c r="F3996" s="13"/>
      <c r="G3996" t="str">
        <f ca="1">IFERROR(
   IF(
      TODAY() - _xlfn.XLOOKUP(C3996, Historico_de_ventas!F:F, Historico_de_ventas!C:C, "") &lt;= 90,
      "activo",
      "inactivo"
   ),
   "Nuevo Cliente"
)</f>
        <v>Nuevo Cliente</v>
      </c>
    </row>
    <row r="3997" spans="1:7" ht="28.8" hidden="1" x14ac:dyDescent="0.3">
      <c r="A3997" s="13"/>
      <c r="B3997" s="13" t="s">
        <v>14007</v>
      </c>
      <c r="C3997" s="13" t="s">
        <v>14008</v>
      </c>
      <c r="D3997" s="13" t="s">
        <v>10372</v>
      </c>
      <c r="E3997" s="13"/>
      <c r="F3997" s="13"/>
      <c r="G3997" t="str">
        <f ca="1">IFERROR(
   IF(
      TODAY() - _xlfn.XLOOKUP(C3997, Historico_de_ventas!F:F, Historico_de_ventas!C:C, "") &lt;= 90,
      "activo",
      "inactivo"
   ),
   "Nuevo Cliente"
)</f>
        <v>inactivo</v>
      </c>
    </row>
    <row r="3998" spans="1:7" ht="28.8" hidden="1" x14ac:dyDescent="0.3">
      <c r="A3998" s="13"/>
      <c r="B3998" s="13" t="s">
        <v>14009</v>
      </c>
      <c r="C3998" s="13" t="s">
        <v>12041</v>
      </c>
      <c r="D3998" s="13" t="s">
        <v>10372</v>
      </c>
      <c r="E3998" s="13"/>
      <c r="F3998" s="13"/>
      <c r="G3998" t="str">
        <f ca="1">IFERROR(
   IF(
      TODAY() - _xlfn.XLOOKUP(C3998, Historico_de_ventas!F:F, Historico_de_ventas!C:C, "") &lt;= 90,
      "activo",
      "inactivo"
   ),
   "Nuevo Cliente"
)</f>
        <v>Nuevo Cliente</v>
      </c>
    </row>
    <row r="3999" spans="1:7" hidden="1" x14ac:dyDescent="0.3">
      <c r="A3999" s="13" t="s">
        <v>6</v>
      </c>
      <c r="B3999" s="13"/>
      <c r="C3999" s="13" t="s">
        <v>6668</v>
      </c>
      <c r="D3999" s="13" t="s">
        <v>10372</v>
      </c>
      <c r="E3999" s="13"/>
      <c r="F3999" s="13"/>
      <c r="G3999" t="str">
        <f ca="1">IFERROR(
   IF(
      TODAY() - _xlfn.XLOOKUP(C3999, Historico_de_ventas!F:F, Historico_de_ventas!C:C, "") &lt;= 90,
      "activo",
      "inactivo"
   ),
   "Nuevo Cliente"
)</f>
        <v>Nuevo Cliente</v>
      </c>
    </row>
    <row r="4000" spans="1:7" ht="28.8" hidden="1" x14ac:dyDescent="0.3">
      <c r="A4000" s="13" t="s">
        <v>2903</v>
      </c>
      <c r="B4000" s="13" t="s">
        <v>11087</v>
      </c>
      <c r="C4000" s="13" t="s">
        <v>7968</v>
      </c>
      <c r="D4000" s="13" t="s">
        <v>10372</v>
      </c>
      <c r="E4000" s="13"/>
      <c r="F4000" s="13"/>
      <c r="G4000" t="str">
        <f ca="1">IFERROR(
   IF(
      TODAY() - _xlfn.XLOOKUP(C4000, Historico_de_ventas!F:F, Historico_de_ventas!C:C, "") &lt;= 90,
      "activo",
      "inactivo"
   ),
   "Nuevo Cliente"
)</f>
        <v>inactivo</v>
      </c>
    </row>
    <row r="4001" spans="1:7" ht="28.8" hidden="1" x14ac:dyDescent="0.3">
      <c r="A4001" s="13" t="s">
        <v>49</v>
      </c>
      <c r="B4001" s="13" t="s">
        <v>7308</v>
      </c>
      <c r="C4001" s="13" t="s">
        <v>7307</v>
      </c>
      <c r="D4001" s="13" t="s">
        <v>10372</v>
      </c>
      <c r="E4001" s="13"/>
      <c r="F4001" s="13"/>
      <c r="G4001" t="str">
        <f ca="1">IFERROR(
   IF(
      TODAY() - _xlfn.XLOOKUP(C4001, Historico_de_ventas!F:F, Historico_de_ventas!C:C, "") &lt;= 90,
      "activo",
      "inactivo"
   ),
   "Nuevo Cliente"
)</f>
        <v>Nuevo Cliente</v>
      </c>
    </row>
    <row r="4002" spans="1:7" hidden="1" x14ac:dyDescent="0.3">
      <c r="A4002" s="13"/>
      <c r="B4002" s="13" t="s">
        <v>11079</v>
      </c>
      <c r="C4002" s="13" t="s">
        <v>728</v>
      </c>
      <c r="D4002" s="13" t="s">
        <v>10372</v>
      </c>
      <c r="E4002" s="13"/>
      <c r="F4002" s="13"/>
      <c r="G4002" t="str">
        <f ca="1">IFERROR(
   IF(
      TODAY() - _xlfn.XLOOKUP(C4002, Historico_de_ventas!F:F, Historico_de_ventas!C:C, "") &lt;= 90,
      "activo",
      "inactivo"
   ),
   "Nuevo Cliente"
)</f>
        <v>Nuevo Cliente</v>
      </c>
    </row>
    <row r="4003" spans="1:7" ht="28.8" hidden="1" x14ac:dyDescent="0.3">
      <c r="A4003" s="13" t="s">
        <v>49</v>
      </c>
      <c r="B4003" s="13" t="s">
        <v>1784</v>
      </c>
      <c r="C4003" s="13" t="s">
        <v>1783</v>
      </c>
      <c r="D4003" s="13" t="s">
        <v>10372</v>
      </c>
      <c r="E4003" s="13"/>
      <c r="F4003" s="13"/>
      <c r="G4003" t="str">
        <f ca="1">IFERROR(
   IF(
      TODAY() - _xlfn.XLOOKUP(C4003, Historico_de_ventas!F:F, Historico_de_ventas!C:C, "") &lt;= 90,
      "activo",
      "inactivo"
   ),
   "Nuevo Cliente"
)</f>
        <v>Nuevo Cliente</v>
      </c>
    </row>
    <row r="4004" spans="1:7" ht="28.8" hidden="1" x14ac:dyDescent="0.3">
      <c r="A4004" s="13"/>
      <c r="B4004" s="13" t="s">
        <v>7558</v>
      </c>
      <c r="C4004" s="13" t="s">
        <v>1469</v>
      </c>
      <c r="D4004" s="13" t="s">
        <v>10372</v>
      </c>
      <c r="E4004" s="13"/>
      <c r="F4004" s="13"/>
      <c r="G4004" t="str">
        <f ca="1">IFERROR(
   IF(
      TODAY() - _xlfn.XLOOKUP(C4004, Historico_de_ventas!F:F, Historico_de_ventas!C:C, "") &lt;= 90,
      "activo",
      "inactivo"
   ),
   "Nuevo Cliente"
)</f>
        <v>Nuevo Cliente</v>
      </c>
    </row>
    <row r="4005" spans="1:7" hidden="1" x14ac:dyDescent="0.3">
      <c r="A4005" s="13"/>
      <c r="B4005" s="13" t="s">
        <v>2960</v>
      </c>
      <c r="C4005" s="13" t="s">
        <v>4466</v>
      </c>
      <c r="D4005" s="13" t="s">
        <v>10372</v>
      </c>
      <c r="E4005" s="13"/>
      <c r="F4005" s="13"/>
      <c r="G4005" t="str">
        <f ca="1">IFERROR(
   IF(
      TODAY() - _xlfn.XLOOKUP(C4005, Historico_de_ventas!F:F, Historico_de_ventas!C:C, "") &lt;= 90,
      "activo",
      "inactivo"
   ),
   "Nuevo Cliente"
)</f>
        <v>Nuevo Cliente</v>
      </c>
    </row>
    <row r="4006" spans="1:7" ht="28.8" hidden="1" x14ac:dyDescent="0.3">
      <c r="A4006" s="13" t="s">
        <v>327</v>
      </c>
      <c r="B4006" s="13" t="s">
        <v>11088</v>
      </c>
      <c r="C4006" s="13" t="s">
        <v>9151</v>
      </c>
      <c r="D4006" s="13" t="s">
        <v>10372</v>
      </c>
      <c r="E4006" s="13"/>
      <c r="F4006" s="13"/>
      <c r="G4006" t="str">
        <f ca="1">IFERROR(
   IF(
      TODAY() - _xlfn.XLOOKUP(C4006, Historico_de_ventas!F:F, Historico_de_ventas!C:C, "") &lt;= 90,
      "activo",
      "inactivo"
   ),
   "Nuevo Cliente"
)</f>
        <v>Nuevo Cliente</v>
      </c>
    </row>
    <row r="4007" spans="1:7" ht="28.8" hidden="1" x14ac:dyDescent="0.3">
      <c r="A4007" s="13" t="s">
        <v>3049</v>
      </c>
      <c r="B4007" s="13" t="s">
        <v>7967</v>
      </c>
      <c r="C4007" s="13" t="s">
        <v>7966</v>
      </c>
      <c r="D4007" s="13" t="s">
        <v>10372</v>
      </c>
      <c r="E4007" s="13"/>
      <c r="F4007" s="13"/>
      <c r="G4007" t="str">
        <f ca="1">IFERROR(
   IF(
      TODAY() - _xlfn.XLOOKUP(C4007, Historico_de_ventas!F:F, Historico_de_ventas!C:C, "") &lt;= 90,
      "activo",
      "inactivo"
   ),
   "Nuevo Cliente"
)</f>
        <v>Nuevo Cliente</v>
      </c>
    </row>
    <row r="4008" spans="1:7" hidden="1" x14ac:dyDescent="0.3">
      <c r="A4008" s="13" t="s">
        <v>6</v>
      </c>
      <c r="B4008" s="13"/>
      <c r="C4008" s="13" t="s">
        <v>3808</v>
      </c>
      <c r="D4008" s="13" t="s">
        <v>10372</v>
      </c>
      <c r="E4008" s="13"/>
      <c r="F4008" s="13"/>
      <c r="G4008" t="str">
        <f ca="1">IFERROR(
   IF(
      TODAY() - _xlfn.XLOOKUP(C4008, Historico_de_ventas!F:F, Historico_de_ventas!C:C, "") &lt;= 90,
      "activo",
      "inactivo"
   ),
   "Nuevo Cliente"
)</f>
        <v>Nuevo Cliente</v>
      </c>
    </row>
    <row r="4009" spans="1:7" ht="28.8" hidden="1" x14ac:dyDescent="0.3">
      <c r="A4009" s="13" t="s">
        <v>3049</v>
      </c>
      <c r="B4009" s="13" t="s">
        <v>7965</v>
      </c>
      <c r="C4009" s="13" t="s">
        <v>7964</v>
      </c>
      <c r="D4009" s="13" t="s">
        <v>10372</v>
      </c>
      <c r="E4009" s="13"/>
      <c r="F4009" s="13"/>
      <c r="G4009" t="str">
        <f ca="1">IFERROR(
   IF(
      TODAY() - _xlfn.XLOOKUP(C4009, Historico_de_ventas!F:F, Historico_de_ventas!C:C, "") &lt;= 90,
      "activo",
      "inactivo"
   ),
   "Nuevo Cliente"
)</f>
        <v>Nuevo Cliente</v>
      </c>
    </row>
    <row r="4010" spans="1:7" ht="43.2" hidden="1" x14ac:dyDescent="0.3">
      <c r="A4010" s="13"/>
      <c r="B4010" s="13" t="s">
        <v>14010</v>
      </c>
      <c r="C4010" s="13" t="s">
        <v>14011</v>
      </c>
      <c r="D4010" s="13"/>
      <c r="E4010" s="13"/>
      <c r="F4010" s="13" t="s">
        <v>14012</v>
      </c>
      <c r="G4010" t="str">
        <f ca="1">IFERROR(
   IF(
      TODAY() - _xlfn.XLOOKUP(C4010, Historico_de_ventas!F:F, Historico_de_ventas!C:C, "") &lt;= 90,
      "activo",
      "inactivo"
   ),
   "Nuevo Cliente"
)</f>
        <v>inactivo</v>
      </c>
    </row>
    <row r="4011" spans="1:7" ht="28.8" hidden="1" x14ac:dyDescent="0.3">
      <c r="A4011" s="13" t="s">
        <v>1363</v>
      </c>
      <c r="B4011" s="13" t="s">
        <v>11089</v>
      </c>
      <c r="C4011" s="13" t="s">
        <v>9152</v>
      </c>
      <c r="D4011" s="13" t="s">
        <v>10372</v>
      </c>
      <c r="E4011" s="13"/>
      <c r="F4011" s="13"/>
      <c r="G4011" t="str">
        <f ca="1">IFERROR(
   IF(
      TODAY() - _xlfn.XLOOKUP(C4011, Historico_de_ventas!F:F, Historico_de_ventas!C:C, "") &lt;= 90,
      "activo",
      "inactivo"
   ),
   "Nuevo Cliente"
)</f>
        <v>Nuevo Cliente</v>
      </c>
    </row>
    <row r="4012" spans="1:7" hidden="1" x14ac:dyDescent="0.3">
      <c r="A4012" s="13" t="s">
        <v>49</v>
      </c>
      <c r="B4012" s="13" t="s">
        <v>266</v>
      </c>
      <c r="C4012" s="13" t="s">
        <v>265</v>
      </c>
      <c r="D4012" s="13" t="s">
        <v>10372</v>
      </c>
      <c r="E4012" s="13"/>
      <c r="F4012" s="13"/>
      <c r="G4012" t="str">
        <f ca="1">IFERROR(
   IF(
      TODAY() - _xlfn.XLOOKUP(C4012, Historico_de_ventas!F:F, Historico_de_ventas!C:C, "") &lt;= 90,
      "activo",
      "inactivo"
   ),
   "Nuevo Cliente"
)</f>
        <v>Nuevo Cliente</v>
      </c>
    </row>
    <row r="4013" spans="1:7" ht="28.8" hidden="1" x14ac:dyDescent="0.3">
      <c r="A4013" s="13"/>
      <c r="B4013" s="13" t="s">
        <v>14013</v>
      </c>
      <c r="C4013" s="13" t="s">
        <v>14014</v>
      </c>
      <c r="D4013" s="13"/>
      <c r="E4013" s="13"/>
      <c r="F4013" s="13" t="s">
        <v>14015</v>
      </c>
      <c r="G4013" t="str">
        <f ca="1">IFERROR(
   IF(
      TODAY() - _xlfn.XLOOKUP(C4013, Historico_de_ventas!F:F, Historico_de_ventas!C:C, "") &lt;= 90,
      "activo",
      "inactivo"
   ),
   "Nuevo Cliente"
)</f>
        <v>inactivo</v>
      </c>
    </row>
    <row r="4014" spans="1:7" hidden="1" x14ac:dyDescent="0.3">
      <c r="A4014" s="13" t="s">
        <v>49</v>
      </c>
      <c r="B4014" s="13" t="s">
        <v>7349</v>
      </c>
      <c r="C4014" s="13" t="s">
        <v>7348</v>
      </c>
      <c r="D4014" s="13" t="s">
        <v>10372</v>
      </c>
      <c r="E4014" s="13"/>
      <c r="F4014" s="13"/>
      <c r="G4014" t="str">
        <f ca="1">IFERROR(
   IF(
      TODAY() - _xlfn.XLOOKUP(C4014, Historico_de_ventas!F:F, Historico_de_ventas!C:C, "") &lt;= 90,
      "activo",
      "inactivo"
   ),
   "Nuevo Cliente"
)</f>
        <v>Nuevo Cliente</v>
      </c>
    </row>
    <row r="4015" spans="1:7" hidden="1" x14ac:dyDescent="0.3">
      <c r="A4015" s="13" t="s">
        <v>6</v>
      </c>
      <c r="B4015" s="13" t="s">
        <v>5493</v>
      </c>
      <c r="C4015" s="13" t="s">
        <v>1952</v>
      </c>
      <c r="D4015" s="13" t="s">
        <v>10372</v>
      </c>
      <c r="E4015" s="13"/>
      <c r="F4015" s="13"/>
      <c r="G4015" t="str">
        <f ca="1">IFERROR(
   IF(
      TODAY() - _xlfn.XLOOKUP(C4015, Historico_de_ventas!F:F, Historico_de_ventas!C:C, "") &lt;= 90,
      "activo",
      "inactivo"
   ),
   "Nuevo Cliente"
)</f>
        <v>Nuevo Cliente</v>
      </c>
    </row>
    <row r="4016" spans="1:7" ht="28.8" hidden="1" x14ac:dyDescent="0.3">
      <c r="A4016" s="13" t="s">
        <v>401</v>
      </c>
      <c r="B4016" s="13"/>
      <c r="C4016" s="13" t="s">
        <v>9153</v>
      </c>
      <c r="D4016" s="13" t="s">
        <v>10372</v>
      </c>
      <c r="E4016" s="13"/>
      <c r="F4016" s="13"/>
      <c r="G4016" t="str">
        <f ca="1">IFERROR(
   IF(
      TODAY() - _xlfn.XLOOKUP(C4016, Historico_de_ventas!F:F, Historico_de_ventas!C:C, "") &lt;= 90,
      "activo",
      "inactivo"
   ),
   "Nuevo Cliente"
)</f>
        <v>Nuevo Cliente</v>
      </c>
    </row>
    <row r="4017" spans="1:7" hidden="1" x14ac:dyDescent="0.3">
      <c r="A4017" s="13" t="s">
        <v>351</v>
      </c>
      <c r="B4017" s="13" t="s">
        <v>7963</v>
      </c>
      <c r="C4017" s="13" t="s">
        <v>7962</v>
      </c>
      <c r="D4017" s="13" t="s">
        <v>10372</v>
      </c>
      <c r="E4017" s="13"/>
      <c r="F4017" s="13"/>
      <c r="G4017" t="str">
        <f ca="1">IFERROR(
   IF(
      TODAY() - _xlfn.XLOOKUP(C4017, Historico_de_ventas!F:F, Historico_de_ventas!C:C, "") &lt;= 90,
      "activo",
      "inactivo"
   ),
   "Nuevo Cliente"
)</f>
        <v>Nuevo Cliente</v>
      </c>
    </row>
    <row r="4018" spans="1:7" hidden="1" x14ac:dyDescent="0.3">
      <c r="A4018" s="13" t="s">
        <v>512</v>
      </c>
      <c r="B4018" s="13" t="s">
        <v>11090</v>
      </c>
      <c r="C4018" s="13" t="s">
        <v>3737</v>
      </c>
      <c r="D4018" s="13" t="s">
        <v>10372</v>
      </c>
      <c r="E4018" s="13"/>
      <c r="F4018" s="13"/>
      <c r="G4018" t="str">
        <f ca="1">IFERROR(
   IF(
      TODAY() - _xlfn.XLOOKUP(C4018, Historico_de_ventas!F:F, Historico_de_ventas!C:C, "") &lt;= 90,
      "activo",
      "inactivo"
   ),
   "Nuevo Cliente"
)</f>
        <v>Nuevo Cliente</v>
      </c>
    </row>
    <row r="4019" spans="1:7" ht="28.8" hidden="1" x14ac:dyDescent="0.3">
      <c r="A4019" s="13" t="s">
        <v>733</v>
      </c>
      <c r="B4019" s="13" t="s">
        <v>732</v>
      </c>
      <c r="C4019" s="13" t="s">
        <v>731</v>
      </c>
      <c r="D4019" s="13" t="s">
        <v>10372</v>
      </c>
      <c r="E4019" s="13"/>
      <c r="F4019" s="13"/>
      <c r="G4019" t="str">
        <f ca="1">IFERROR(
   IF(
      TODAY() - _xlfn.XLOOKUP(C4019, Historico_de_ventas!F:F, Historico_de_ventas!C:C, "") &lt;= 90,
      "activo",
      "inactivo"
   ),
   "Nuevo Cliente"
)</f>
        <v>Nuevo Cliente</v>
      </c>
    </row>
    <row r="4020" spans="1:7" hidden="1" x14ac:dyDescent="0.3">
      <c r="A4020" s="13" t="s">
        <v>6</v>
      </c>
      <c r="B4020" s="13"/>
      <c r="C4020" s="13" t="s">
        <v>9154</v>
      </c>
      <c r="D4020" s="13" t="s">
        <v>10372</v>
      </c>
      <c r="E4020" s="13"/>
      <c r="F4020" s="13"/>
      <c r="G4020" t="str">
        <f ca="1">IFERROR(
   IF(
      TODAY() - _xlfn.XLOOKUP(C4020, Historico_de_ventas!F:F, Historico_de_ventas!C:C, "") &lt;= 90,
      "activo",
      "inactivo"
   ),
   "Nuevo Cliente"
)</f>
        <v>Nuevo Cliente</v>
      </c>
    </row>
    <row r="4021" spans="1:7" ht="28.8" hidden="1" x14ac:dyDescent="0.3">
      <c r="A4021" s="13" t="s">
        <v>4</v>
      </c>
      <c r="B4021" s="13"/>
      <c r="C4021" s="13" t="s">
        <v>9155</v>
      </c>
      <c r="D4021" s="13" t="s">
        <v>10372</v>
      </c>
      <c r="E4021" s="13"/>
      <c r="F4021" s="13"/>
      <c r="G4021" t="str">
        <f ca="1">IFERROR(
   IF(
      TODAY() - _xlfn.XLOOKUP(C4021, Historico_de_ventas!F:F, Historico_de_ventas!C:C, "") &lt;= 90,
      "activo",
      "inactivo"
   ),
   "Nuevo Cliente"
)</f>
        <v>Nuevo Cliente</v>
      </c>
    </row>
    <row r="4022" spans="1:7" hidden="1" x14ac:dyDescent="0.3">
      <c r="A4022" s="13" t="s">
        <v>69</v>
      </c>
      <c r="B4022" s="13"/>
      <c r="C4022" s="13" t="s">
        <v>4452</v>
      </c>
      <c r="D4022" s="13" t="s">
        <v>10372</v>
      </c>
      <c r="E4022" s="13"/>
      <c r="F4022" s="13"/>
      <c r="G4022" t="str">
        <f ca="1">IFERROR(
   IF(
      TODAY() - _xlfn.XLOOKUP(C4022, Historico_de_ventas!F:F, Historico_de_ventas!C:C, "") &lt;= 90,
      "activo",
      "inactivo"
   ),
   "Nuevo Cliente"
)</f>
        <v>Nuevo Cliente</v>
      </c>
    </row>
    <row r="4023" spans="1:7" hidden="1" x14ac:dyDescent="0.3">
      <c r="A4023" s="13" t="s">
        <v>49</v>
      </c>
      <c r="B4023" s="13" t="s">
        <v>3256</v>
      </c>
      <c r="C4023" s="13" t="s">
        <v>3255</v>
      </c>
      <c r="D4023" s="13" t="s">
        <v>10372</v>
      </c>
      <c r="E4023" s="13"/>
      <c r="F4023" s="13"/>
      <c r="G4023" t="str">
        <f ca="1">IFERROR(
   IF(
      TODAY() - _xlfn.XLOOKUP(C4023, Historico_de_ventas!F:F, Historico_de_ventas!C:C, "") &lt;= 90,
      "activo",
      "inactivo"
   ),
   "Nuevo Cliente"
)</f>
        <v>Nuevo Cliente</v>
      </c>
    </row>
    <row r="4024" spans="1:7" hidden="1" x14ac:dyDescent="0.3">
      <c r="A4024" s="13"/>
      <c r="B4024" s="13" t="s">
        <v>7322</v>
      </c>
      <c r="C4024" s="13" t="s">
        <v>5263</v>
      </c>
      <c r="D4024" s="13" t="s">
        <v>10372</v>
      </c>
      <c r="E4024" s="13"/>
      <c r="F4024" s="13"/>
      <c r="G4024" t="str">
        <f ca="1">IFERROR(
   IF(
      TODAY() - _xlfn.XLOOKUP(C4024, Historico_de_ventas!F:F, Historico_de_ventas!C:C, "") &lt;= 90,
      "activo",
      "inactivo"
   ),
   "Nuevo Cliente"
)</f>
        <v>Nuevo Cliente</v>
      </c>
    </row>
    <row r="4025" spans="1:7" ht="28.8" hidden="1" x14ac:dyDescent="0.3">
      <c r="A4025" s="13" t="s">
        <v>31</v>
      </c>
      <c r="B4025" s="13" t="s">
        <v>14016</v>
      </c>
      <c r="C4025" s="13" t="s">
        <v>9156</v>
      </c>
      <c r="D4025" s="13" t="s">
        <v>10372</v>
      </c>
      <c r="E4025" s="13"/>
      <c r="F4025" s="13"/>
      <c r="G4025" t="str">
        <f ca="1">IFERROR(
   IF(
      TODAY() - _xlfn.XLOOKUP(C4025, Historico_de_ventas!F:F, Historico_de_ventas!C:C, "") &lt;= 90,
      "activo",
      "inactivo"
   ),
   "Nuevo Cliente"
)</f>
        <v>activo</v>
      </c>
    </row>
    <row r="4026" spans="1:7" hidden="1" x14ac:dyDescent="0.3">
      <c r="A4026" s="13" t="s">
        <v>106</v>
      </c>
      <c r="B4026" s="13" t="s">
        <v>11091</v>
      </c>
      <c r="C4026" s="13" t="s">
        <v>9157</v>
      </c>
      <c r="D4026" s="13" t="s">
        <v>10372</v>
      </c>
      <c r="E4026" s="13"/>
      <c r="F4026" s="13"/>
      <c r="G4026" t="str">
        <f ca="1">IFERROR(
   IF(
      TODAY() - _xlfn.XLOOKUP(C4026, Historico_de_ventas!F:F, Historico_de_ventas!C:C, "") &lt;= 90,
      "activo",
      "inactivo"
   ),
   "Nuevo Cliente"
)</f>
        <v>Nuevo Cliente</v>
      </c>
    </row>
    <row r="4027" spans="1:7" ht="28.8" hidden="1" x14ac:dyDescent="0.3">
      <c r="A4027" s="13" t="s">
        <v>6</v>
      </c>
      <c r="B4027" s="13" t="s">
        <v>2605</v>
      </c>
      <c r="C4027" s="13" t="s">
        <v>2252</v>
      </c>
      <c r="D4027" s="13" t="s">
        <v>10372</v>
      </c>
      <c r="E4027" s="13"/>
      <c r="F4027" s="13"/>
      <c r="G4027" t="str">
        <f ca="1">IFERROR(
   IF(
      TODAY() - _xlfn.XLOOKUP(C4027, Historico_de_ventas!F:F, Historico_de_ventas!C:C, "") &lt;= 90,
      "activo",
      "inactivo"
   ),
   "Nuevo Cliente"
)</f>
        <v>Nuevo Cliente</v>
      </c>
    </row>
    <row r="4028" spans="1:7" hidden="1" x14ac:dyDescent="0.3">
      <c r="A4028" s="13" t="s">
        <v>351</v>
      </c>
      <c r="B4028" s="13" t="s">
        <v>7961</v>
      </c>
      <c r="C4028" s="13" t="s">
        <v>7960</v>
      </c>
      <c r="D4028" s="13" t="s">
        <v>10372</v>
      </c>
      <c r="E4028" s="13"/>
      <c r="F4028" s="13"/>
      <c r="G4028" t="str">
        <f ca="1">IFERROR(
   IF(
      TODAY() - _xlfn.XLOOKUP(C4028, Historico_de_ventas!F:F, Historico_de_ventas!C:C, "") &lt;= 90,
      "activo",
      "inactivo"
   ),
   "Nuevo Cliente"
)</f>
        <v>Nuevo Cliente</v>
      </c>
    </row>
    <row r="4029" spans="1:7" hidden="1" x14ac:dyDescent="0.3">
      <c r="A4029" s="13"/>
      <c r="B4029" s="13"/>
      <c r="C4029" s="13" t="s">
        <v>14017</v>
      </c>
      <c r="D4029" s="13"/>
      <c r="E4029" s="13"/>
      <c r="F4029" s="13"/>
      <c r="G4029" t="str">
        <f ca="1">IFERROR(
   IF(
      TODAY() - _xlfn.XLOOKUP(C4029, Historico_de_ventas!F:F, Historico_de_ventas!C:C, "") &lt;= 90,
      "activo",
      "inactivo"
   ),
   "Nuevo Cliente"
)</f>
        <v>Nuevo Cliente</v>
      </c>
    </row>
    <row r="4030" spans="1:7" hidden="1" x14ac:dyDescent="0.3">
      <c r="A4030" s="13" t="s">
        <v>1228</v>
      </c>
      <c r="B4030" s="13" t="s">
        <v>11082</v>
      </c>
      <c r="C4030" s="13" t="s">
        <v>9158</v>
      </c>
      <c r="D4030" s="13" t="s">
        <v>10372</v>
      </c>
      <c r="E4030" s="13"/>
      <c r="F4030" s="13"/>
      <c r="G4030" t="str">
        <f ca="1">IFERROR(
   IF(
      TODAY() - _xlfn.XLOOKUP(C4030, Historico_de_ventas!F:F, Historico_de_ventas!C:C, "") &lt;= 90,
      "activo",
      "inactivo"
   ),
   "Nuevo Cliente"
)</f>
        <v>Nuevo Cliente</v>
      </c>
    </row>
    <row r="4031" spans="1:7" hidden="1" x14ac:dyDescent="0.3">
      <c r="A4031" s="13" t="s">
        <v>10322</v>
      </c>
      <c r="B4031" s="13" t="s">
        <v>3696</v>
      </c>
      <c r="C4031" s="13" t="s">
        <v>9159</v>
      </c>
      <c r="D4031" s="13" t="s">
        <v>10372</v>
      </c>
      <c r="E4031" s="13"/>
      <c r="F4031" s="13"/>
      <c r="G4031" t="str">
        <f ca="1">IFERROR(
   IF(
      TODAY() - _xlfn.XLOOKUP(C4031, Historico_de_ventas!F:F, Historico_de_ventas!C:C, "") &lt;= 90,
      "activo",
      "inactivo"
   ),
   "Nuevo Cliente"
)</f>
        <v>inactivo</v>
      </c>
    </row>
    <row r="4032" spans="1:7" hidden="1" x14ac:dyDescent="0.3">
      <c r="A4032" s="13" t="s">
        <v>56</v>
      </c>
      <c r="B4032" s="13" t="s">
        <v>7204</v>
      </c>
      <c r="C4032" s="13" t="s">
        <v>9160</v>
      </c>
      <c r="D4032" s="13" t="s">
        <v>10372</v>
      </c>
      <c r="E4032" s="13"/>
      <c r="F4032" s="13"/>
      <c r="G4032" t="str">
        <f ca="1">IFERROR(
   IF(
      TODAY() - _xlfn.XLOOKUP(C4032, Historico_de_ventas!F:F, Historico_de_ventas!C:C, "") &lt;= 90,
      "activo",
      "inactivo"
   ),
   "Nuevo Cliente"
)</f>
        <v>Nuevo Cliente</v>
      </c>
    </row>
    <row r="4033" spans="1:7" hidden="1" x14ac:dyDescent="0.3">
      <c r="A4033" s="13"/>
      <c r="B4033" s="13" t="s">
        <v>14018</v>
      </c>
      <c r="C4033" s="13" t="s">
        <v>14019</v>
      </c>
      <c r="D4033" s="13" t="s">
        <v>10372</v>
      </c>
      <c r="E4033" s="13"/>
      <c r="F4033" s="13" t="s">
        <v>14020</v>
      </c>
      <c r="G4033" t="str">
        <f ca="1">IFERROR(
   IF(
      TODAY() - _xlfn.XLOOKUP(C4033, Historico_de_ventas!F:F, Historico_de_ventas!C:C, "") &lt;= 90,
      "activo",
      "inactivo"
   ),
   "Nuevo Cliente"
)</f>
        <v>inactivo</v>
      </c>
    </row>
    <row r="4034" spans="1:7" hidden="1" x14ac:dyDescent="0.3">
      <c r="A4034" s="13"/>
      <c r="B4034" s="13" t="s">
        <v>14021</v>
      </c>
      <c r="C4034" s="13" t="s">
        <v>14022</v>
      </c>
      <c r="D4034" s="13" t="s">
        <v>10372</v>
      </c>
      <c r="E4034" s="13"/>
      <c r="F4034" s="13"/>
      <c r="G4034" t="str">
        <f ca="1">IFERROR(
   IF(
      TODAY() - _xlfn.XLOOKUP(C4034, Historico_de_ventas!F:F, Historico_de_ventas!C:C, "") &lt;= 90,
      "activo",
      "inactivo"
   ),
   "Nuevo Cliente"
)</f>
        <v>inactivo</v>
      </c>
    </row>
    <row r="4035" spans="1:7" ht="28.8" hidden="1" x14ac:dyDescent="0.3">
      <c r="A4035" s="13" t="s">
        <v>469</v>
      </c>
      <c r="B4035" s="13" t="s">
        <v>11092</v>
      </c>
      <c r="C4035" s="13" t="s">
        <v>4730</v>
      </c>
      <c r="D4035" s="13" t="s">
        <v>10372</v>
      </c>
      <c r="E4035" s="13"/>
      <c r="F4035" s="13"/>
      <c r="G4035" t="str">
        <f ca="1">IFERROR(
   IF(
      TODAY() - _xlfn.XLOOKUP(C4035, Historico_de_ventas!F:F, Historico_de_ventas!C:C, "") &lt;= 90,
      "activo",
      "inactivo"
   ),
   "Nuevo Cliente"
)</f>
        <v>Nuevo Cliente</v>
      </c>
    </row>
    <row r="4036" spans="1:7" ht="28.8" hidden="1" x14ac:dyDescent="0.3">
      <c r="A4036" s="13" t="s">
        <v>928</v>
      </c>
      <c r="B4036" s="13" t="s">
        <v>14023</v>
      </c>
      <c r="C4036" s="13" t="s">
        <v>14024</v>
      </c>
      <c r="D4036" s="13" t="s">
        <v>10372</v>
      </c>
      <c r="E4036" s="13" t="s">
        <v>13421</v>
      </c>
      <c r="F4036" s="13"/>
      <c r="G4036" t="str">
        <f ca="1">IFERROR(
   IF(
      TODAY() - _xlfn.XLOOKUP(C4036, Historico_de_ventas!F:F, Historico_de_ventas!C:C, "") &lt;= 90,
      "activo",
      "inactivo"
   ),
   "Nuevo Cliente"
)</f>
        <v>activo</v>
      </c>
    </row>
    <row r="4037" spans="1:7" hidden="1" x14ac:dyDescent="0.3">
      <c r="A4037" s="13" t="s">
        <v>6</v>
      </c>
      <c r="B4037" s="13" t="s">
        <v>7970</v>
      </c>
      <c r="C4037" s="13" t="s">
        <v>9161</v>
      </c>
      <c r="D4037" s="13" t="s">
        <v>10372</v>
      </c>
      <c r="E4037" s="13"/>
      <c r="F4037" s="13"/>
      <c r="G4037" t="str">
        <f ca="1">IFERROR(
   IF(
      TODAY() - _xlfn.XLOOKUP(C4037, Historico_de_ventas!F:F, Historico_de_ventas!C:C, "") &lt;= 90,
      "activo",
      "inactivo"
   ),
   "Nuevo Cliente"
)</f>
        <v>Nuevo Cliente</v>
      </c>
    </row>
    <row r="4038" spans="1:7" hidden="1" x14ac:dyDescent="0.3">
      <c r="A4038" s="13" t="s">
        <v>2010</v>
      </c>
      <c r="B4038" s="13" t="s">
        <v>2009</v>
      </c>
      <c r="C4038" s="13" t="s">
        <v>2008</v>
      </c>
      <c r="D4038" s="13" t="s">
        <v>10372</v>
      </c>
      <c r="E4038" s="13"/>
      <c r="F4038" s="13"/>
      <c r="G4038" t="str">
        <f ca="1">IFERROR(
   IF(
      TODAY() - _xlfn.XLOOKUP(C4038, Historico_de_ventas!F:F, Historico_de_ventas!C:C, "") &lt;= 90,
      "activo",
      "inactivo"
   ),
   "Nuevo Cliente"
)</f>
        <v>Nuevo Cliente</v>
      </c>
    </row>
    <row r="4039" spans="1:7" hidden="1" x14ac:dyDescent="0.3">
      <c r="A4039" s="13" t="s">
        <v>6</v>
      </c>
      <c r="B4039" s="13"/>
      <c r="C4039" s="13" t="s">
        <v>4521</v>
      </c>
      <c r="D4039" s="13" t="s">
        <v>10372</v>
      </c>
      <c r="E4039" s="13"/>
      <c r="F4039" s="13"/>
      <c r="G4039" t="str">
        <f ca="1">IFERROR(
   IF(
      TODAY() - _xlfn.XLOOKUP(C4039, Historico_de_ventas!F:F, Historico_de_ventas!C:C, "") &lt;= 90,
      "activo",
      "inactivo"
   ),
   "Nuevo Cliente"
)</f>
        <v>Nuevo Cliente</v>
      </c>
    </row>
    <row r="4040" spans="1:7" hidden="1" x14ac:dyDescent="0.3">
      <c r="A4040" s="13" t="s">
        <v>1757</v>
      </c>
      <c r="B4040" s="13" t="s">
        <v>3805</v>
      </c>
      <c r="C4040" s="13" t="s">
        <v>3804</v>
      </c>
      <c r="D4040" s="13" t="s">
        <v>10372</v>
      </c>
      <c r="E4040" s="13"/>
      <c r="F4040" s="13"/>
      <c r="G4040" t="str">
        <f ca="1">IFERROR(
   IF(
      TODAY() - _xlfn.XLOOKUP(C4040, Historico_de_ventas!F:F, Historico_de_ventas!C:C, "") &lt;= 90,
      "activo",
      "inactivo"
   ),
   "Nuevo Cliente"
)</f>
        <v>Nuevo Cliente</v>
      </c>
    </row>
    <row r="4041" spans="1:7" hidden="1" x14ac:dyDescent="0.3">
      <c r="A4041" s="13" t="s">
        <v>6</v>
      </c>
      <c r="B4041" s="13"/>
      <c r="C4041" s="13" t="s">
        <v>4996</v>
      </c>
      <c r="D4041" s="13" t="s">
        <v>10372</v>
      </c>
      <c r="E4041" s="13"/>
      <c r="F4041" s="13"/>
      <c r="G4041" t="str">
        <f ca="1">IFERROR(
   IF(
      TODAY() - _xlfn.XLOOKUP(C4041, Historico_de_ventas!F:F, Historico_de_ventas!C:C, "") &lt;= 90,
      "activo",
      "inactivo"
   ),
   "Nuevo Cliente"
)</f>
        <v>Nuevo Cliente</v>
      </c>
    </row>
    <row r="4042" spans="1:7" hidden="1" x14ac:dyDescent="0.3">
      <c r="A4042" s="13" t="s">
        <v>49</v>
      </c>
      <c r="B4042" s="13" t="s">
        <v>7958</v>
      </c>
      <c r="C4042" s="13" t="s">
        <v>7957</v>
      </c>
      <c r="D4042" s="13" t="s">
        <v>10372</v>
      </c>
      <c r="E4042" s="13"/>
      <c r="F4042" s="13"/>
      <c r="G4042" t="str">
        <f ca="1">IFERROR(
   IF(
      TODAY() - _xlfn.XLOOKUP(C4042, Historico_de_ventas!F:F, Historico_de_ventas!C:C, "") &lt;= 90,
      "activo",
      "inactivo"
   ),
   "Nuevo Cliente"
)</f>
        <v>Nuevo Cliente</v>
      </c>
    </row>
    <row r="4043" spans="1:7" hidden="1" x14ac:dyDescent="0.3">
      <c r="A4043" s="13" t="s">
        <v>3578</v>
      </c>
      <c r="B4043" s="13" t="s">
        <v>6650</v>
      </c>
      <c r="C4043" s="13" t="s">
        <v>6649</v>
      </c>
      <c r="D4043" s="13" t="s">
        <v>10372</v>
      </c>
      <c r="E4043" s="13"/>
      <c r="F4043" s="13"/>
      <c r="G4043" t="str">
        <f ca="1">IFERROR(
   IF(
      TODAY() - _xlfn.XLOOKUP(C4043, Historico_de_ventas!F:F, Historico_de_ventas!C:C, "") &lt;= 90,
      "activo",
      "inactivo"
   ),
   "Nuevo Cliente"
)</f>
        <v>Nuevo Cliente</v>
      </c>
    </row>
    <row r="4044" spans="1:7" hidden="1" x14ac:dyDescent="0.3">
      <c r="A4044" s="13" t="s">
        <v>127</v>
      </c>
      <c r="B4044" s="13" t="s">
        <v>11093</v>
      </c>
      <c r="C4044" s="13" t="s">
        <v>9162</v>
      </c>
      <c r="D4044" s="13" t="s">
        <v>10372</v>
      </c>
      <c r="E4044" s="13"/>
      <c r="F4044" s="13"/>
      <c r="G4044" t="str">
        <f ca="1">IFERROR(
   IF(
      TODAY() - _xlfn.XLOOKUP(C4044, Historico_de_ventas!F:F, Historico_de_ventas!C:C, "") &lt;= 90,
      "activo",
      "inactivo"
   ),
   "Nuevo Cliente"
)</f>
        <v>Nuevo Cliente</v>
      </c>
    </row>
    <row r="4045" spans="1:7" ht="28.8" hidden="1" x14ac:dyDescent="0.3">
      <c r="A4045" s="13"/>
      <c r="B4045" s="13" t="s">
        <v>14025</v>
      </c>
      <c r="C4045" s="13" t="s">
        <v>14026</v>
      </c>
      <c r="D4045" s="13"/>
      <c r="E4045" s="13"/>
      <c r="F4045" s="13"/>
      <c r="G4045" t="str">
        <f ca="1">IFERROR(
   IF(
      TODAY() - _xlfn.XLOOKUP(C4045, Historico_de_ventas!F:F, Historico_de_ventas!C:C, "") &lt;= 90,
      "activo",
      "inactivo"
   ),
   "Nuevo Cliente"
)</f>
        <v>inactivo</v>
      </c>
    </row>
    <row r="4046" spans="1:7" ht="28.8" hidden="1" x14ac:dyDescent="0.3">
      <c r="A4046" s="13" t="s">
        <v>6950</v>
      </c>
      <c r="B4046" s="13" t="s">
        <v>7612</v>
      </c>
      <c r="C4046" s="13" t="s">
        <v>7611</v>
      </c>
      <c r="D4046" s="13" t="s">
        <v>10372</v>
      </c>
      <c r="E4046" s="13"/>
      <c r="F4046" s="13"/>
      <c r="G4046" t="str">
        <f ca="1">IFERROR(
   IF(
      TODAY() - _xlfn.XLOOKUP(C4046, Historico_de_ventas!F:F, Historico_de_ventas!C:C, "") &lt;= 90,
      "activo",
      "inactivo"
   ),
   "Nuevo Cliente"
)</f>
        <v>Nuevo Cliente</v>
      </c>
    </row>
    <row r="4047" spans="1:7" ht="28.8" hidden="1" x14ac:dyDescent="0.3">
      <c r="A4047" s="13" t="s">
        <v>49</v>
      </c>
      <c r="B4047" s="13" t="s">
        <v>11094</v>
      </c>
      <c r="C4047" s="13" t="s">
        <v>9163</v>
      </c>
      <c r="D4047" s="13"/>
      <c r="E4047" s="13"/>
      <c r="F4047" s="13" t="s">
        <v>14027</v>
      </c>
      <c r="G4047" t="str">
        <f ca="1">IFERROR(
   IF(
      TODAY() - _xlfn.XLOOKUP(C4047, Historico_de_ventas!F:F, Historico_de_ventas!C:C, "") &lt;= 90,
      "activo",
      "inactivo"
   ),
   "Nuevo Cliente"
)</f>
        <v>Nuevo Cliente</v>
      </c>
    </row>
    <row r="4048" spans="1:7" ht="28.8" hidden="1" x14ac:dyDescent="0.3">
      <c r="A4048" s="13" t="s">
        <v>40</v>
      </c>
      <c r="B4048" s="13" t="s">
        <v>11095</v>
      </c>
      <c r="C4048" s="13" t="s">
        <v>9164</v>
      </c>
      <c r="D4048" s="13" t="s">
        <v>10372</v>
      </c>
      <c r="E4048" s="13"/>
      <c r="F4048" s="13"/>
      <c r="G4048" t="str">
        <f ca="1">IFERROR(
   IF(
      TODAY() - _xlfn.XLOOKUP(C4048, Historico_de_ventas!F:F, Historico_de_ventas!C:C, "") &lt;= 90,
      "activo",
      "inactivo"
   ),
   "Nuevo Cliente"
)</f>
        <v>Nuevo Cliente</v>
      </c>
    </row>
    <row r="4049" spans="1:7" ht="28.8" hidden="1" x14ac:dyDescent="0.3">
      <c r="A4049" s="13" t="s">
        <v>184</v>
      </c>
      <c r="B4049" s="13" t="s">
        <v>6982</v>
      </c>
      <c r="C4049" s="13" t="s">
        <v>6981</v>
      </c>
      <c r="D4049" s="13" t="s">
        <v>10372</v>
      </c>
      <c r="E4049" s="13"/>
      <c r="F4049" s="13"/>
      <c r="G4049" t="str">
        <f ca="1">IFERROR(
   IF(
      TODAY() - _xlfn.XLOOKUP(C4049, Historico_de_ventas!F:F, Historico_de_ventas!C:C, "") &lt;= 90,
      "activo",
      "inactivo"
   ),
   "Nuevo Cliente"
)</f>
        <v>Nuevo Cliente</v>
      </c>
    </row>
    <row r="4050" spans="1:7" hidden="1" x14ac:dyDescent="0.3">
      <c r="A4050" s="13"/>
      <c r="B4050" s="13" t="s">
        <v>14028</v>
      </c>
      <c r="C4050" s="13" t="s">
        <v>11986</v>
      </c>
      <c r="D4050" s="13" t="s">
        <v>10372</v>
      </c>
      <c r="E4050" s="13"/>
      <c r="F4050" s="13"/>
      <c r="G4050" t="str">
        <f ca="1">IFERROR(
   IF(
      TODAY() - _xlfn.XLOOKUP(C4050, Historico_de_ventas!F:F, Historico_de_ventas!C:C, "") &lt;= 90,
      "activo",
      "inactivo"
   ),
   "Nuevo Cliente"
)</f>
        <v>inactivo</v>
      </c>
    </row>
    <row r="4051" spans="1:7" ht="28.8" hidden="1" x14ac:dyDescent="0.3">
      <c r="A4051" s="13" t="s">
        <v>5</v>
      </c>
      <c r="B4051" s="13" t="s">
        <v>192</v>
      </c>
      <c r="C4051" s="13" t="s">
        <v>191</v>
      </c>
      <c r="D4051" s="13" t="s">
        <v>10372</v>
      </c>
      <c r="E4051" s="13"/>
      <c r="F4051" s="13"/>
      <c r="G4051" t="str">
        <f ca="1">IFERROR(
   IF(
      TODAY() - _xlfn.XLOOKUP(C4051, Historico_de_ventas!F:F, Historico_de_ventas!C:C, "") &lt;= 90,
      "activo",
      "inactivo"
   ),
   "Nuevo Cliente"
)</f>
        <v>Nuevo Cliente</v>
      </c>
    </row>
    <row r="4052" spans="1:7" ht="28.8" hidden="1" x14ac:dyDescent="0.3">
      <c r="A4052" s="13" t="s">
        <v>5</v>
      </c>
      <c r="B4052" s="13" t="s">
        <v>6233</v>
      </c>
      <c r="C4052" s="13" t="s">
        <v>6232</v>
      </c>
      <c r="D4052" s="13" t="s">
        <v>10372</v>
      </c>
      <c r="E4052" s="13"/>
      <c r="F4052" s="13"/>
      <c r="G4052" t="str">
        <f ca="1">IFERROR(
   IF(
      TODAY() - _xlfn.XLOOKUP(C4052, Historico_de_ventas!F:F, Historico_de_ventas!C:C, "") &lt;= 90,
      "activo",
      "inactivo"
   ),
   "Nuevo Cliente"
)</f>
        <v>Nuevo Cliente</v>
      </c>
    </row>
    <row r="4053" spans="1:7" ht="28.8" hidden="1" x14ac:dyDescent="0.3">
      <c r="A4053" s="13" t="s">
        <v>56</v>
      </c>
      <c r="B4053" s="13" t="s">
        <v>11096</v>
      </c>
      <c r="C4053" s="13" t="s">
        <v>9165</v>
      </c>
      <c r="D4053" s="13" t="s">
        <v>10372</v>
      </c>
      <c r="E4053" s="13"/>
      <c r="F4053" s="13"/>
      <c r="G4053" t="str">
        <f ca="1">IFERROR(
   IF(
      TODAY() - _xlfn.XLOOKUP(C4053, Historico_de_ventas!F:F, Historico_de_ventas!C:C, "") &lt;= 90,
      "activo",
      "inactivo"
   ),
   "Nuevo Cliente"
)</f>
        <v>Nuevo Cliente</v>
      </c>
    </row>
    <row r="4054" spans="1:7" ht="28.8" hidden="1" x14ac:dyDescent="0.3">
      <c r="A4054" s="13" t="s">
        <v>40</v>
      </c>
      <c r="B4054" s="13" t="s">
        <v>958</v>
      </c>
      <c r="C4054" s="13" t="s">
        <v>957</v>
      </c>
      <c r="D4054" s="13" t="s">
        <v>10372</v>
      </c>
      <c r="E4054" s="13"/>
      <c r="F4054" s="13"/>
      <c r="G4054" t="str">
        <f ca="1">IFERROR(
   IF(
      TODAY() - _xlfn.XLOOKUP(C4054, Historico_de_ventas!F:F, Historico_de_ventas!C:C, "") &lt;= 90,
      "activo",
      "inactivo"
   ),
   "Nuevo Cliente"
)</f>
        <v>inactivo</v>
      </c>
    </row>
    <row r="4055" spans="1:7" ht="28.8" hidden="1" x14ac:dyDescent="0.3">
      <c r="A4055" s="13" t="s">
        <v>1145</v>
      </c>
      <c r="B4055" s="13" t="s">
        <v>11088</v>
      </c>
      <c r="C4055" s="13" t="s">
        <v>4418</v>
      </c>
      <c r="D4055" s="13" t="s">
        <v>10372</v>
      </c>
      <c r="E4055" s="13"/>
      <c r="F4055" s="13"/>
      <c r="G4055" t="str">
        <f ca="1">IFERROR(
   IF(
      TODAY() - _xlfn.XLOOKUP(C4055, Historico_de_ventas!F:F, Historico_de_ventas!C:C, "") &lt;= 90,
      "activo",
      "inactivo"
   ),
   "Nuevo Cliente"
)</f>
        <v>Nuevo Cliente</v>
      </c>
    </row>
    <row r="4056" spans="1:7" ht="43.2" hidden="1" x14ac:dyDescent="0.3">
      <c r="A4056" s="13" t="s">
        <v>3109</v>
      </c>
      <c r="B4056" s="13" t="s">
        <v>14029</v>
      </c>
      <c r="C4056" s="13" t="s">
        <v>14030</v>
      </c>
      <c r="D4056" s="13" t="s">
        <v>10372</v>
      </c>
      <c r="E4056" s="13" t="s">
        <v>13021</v>
      </c>
      <c r="F4056" s="13"/>
      <c r="G4056" t="str">
        <f ca="1">IFERROR(
   IF(
      TODAY() - _xlfn.XLOOKUP(C4056, Historico_de_ventas!F:F, Historico_de_ventas!C:C, "") &lt;= 90,
      "activo",
      "inactivo"
   ),
   "Nuevo Cliente"
)</f>
        <v>inactivo</v>
      </c>
    </row>
    <row r="4057" spans="1:7" ht="28.8" hidden="1" x14ac:dyDescent="0.3">
      <c r="A4057" s="13"/>
      <c r="B4057" s="13" t="s">
        <v>14031</v>
      </c>
      <c r="C4057" s="13" t="s">
        <v>14032</v>
      </c>
      <c r="D4057" s="13" t="s">
        <v>10372</v>
      </c>
      <c r="E4057" s="13" t="s">
        <v>13127</v>
      </c>
      <c r="F4057" s="13"/>
      <c r="G4057" t="str">
        <f ca="1">IFERROR(
   IF(
      TODAY() - _xlfn.XLOOKUP(C4057, Historico_de_ventas!F:F, Historico_de_ventas!C:C, "") &lt;= 90,
      "activo",
      "inactivo"
   ),
   "Nuevo Cliente"
)</f>
        <v>inactivo</v>
      </c>
    </row>
    <row r="4058" spans="1:7" ht="28.8" hidden="1" x14ac:dyDescent="0.3">
      <c r="A4058" s="13" t="s">
        <v>5939</v>
      </c>
      <c r="B4058" s="13" t="s">
        <v>5938</v>
      </c>
      <c r="C4058" s="13" t="s">
        <v>5937</v>
      </c>
      <c r="D4058" s="13" t="s">
        <v>10372</v>
      </c>
      <c r="E4058" s="13"/>
      <c r="F4058" s="13"/>
      <c r="G4058" t="str">
        <f ca="1">IFERROR(
   IF(
      TODAY() - _xlfn.XLOOKUP(C4058, Historico_de_ventas!F:F, Historico_de_ventas!C:C, "") &lt;= 90,
      "activo",
      "inactivo"
   ),
   "Nuevo Cliente"
)</f>
        <v>Nuevo Cliente</v>
      </c>
    </row>
    <row r="4059" spans="1:7" hidden="1" x14ac:dyDescent="0.3">
      <c r="A4059" s="13" t="s">
        <v>938</v>
      </c>
      <c r="B4059" s="13" t="s">
        <v>7536</v>
      </c>
      <c r="C4059" s="13" t="s">
        <v>1985</v>
      </c>
      <c r="D4059" s="13" t="s">
        <v>10372</v>
      </c>
      <c r="E4059" s="13"/>
      <c r="F4059" s="13"/>
      <c r="G4059" t="str">
        <f ca="1">IFERROR(
   IF(
      TODAY() - _xlfn.XLOOKUP(C4059, Historico_de_ventas!F:F, Historico_de_ventas!C:C, "") &lt;= 90,
      "activo",
      "inactivo"
   ),
   "Nuevo Cliente"
)</f>
        <v>Nuevo Cliente</v>
      </c>
    </row>
    <row r="4060" spans="1:7" hidden="1" x14ac:dyDescent="0.3">
      <c r="A4060" s="13" t="s">
        <v>843</v>
      </c>
      <c r="B4060" s="13" t="s">
        <v>6503</v>
      </c>
      <c r="C4060" s="13" t="s">
        <v>6502</v>
      </c>
      <c r="D4060" s="13" t="s">
        <v>10372</v>
      </c>
      <c r="E4060" s="13"/>
      <c r="F4060" s="13"/>
      <c r="G4060" t="str">
        <f ca="1">IFERROR(
   IF(
      TODAY() - _xlfn.XLOOKUP(C4060, Historico_de_ventas!F:F, Historico_de_ventas!C:C, "") &lt;= 90,
      "activo",
      "inactivo"
   ),
   "Nuevo Cliente"
)</f>
        <v>Nuevo Cliente</v>
      </c>
    </row>
    <row r="4061" spans="1:7" hidden="1" x14ac:dyDescent="0.3">
      <c r="A4061" s="13"/>
      <c r="B4061" s="13" t="s">
        <v>11089</v>
      </c>
      <c r="C4061" s="13" t="s">
        <v>4517</v>
      </c>
      <c r="D4061" s="13" t="s">
        <v>10372</v>
      </c>
      <c r="E4061" s="13"/>
      <c r="F4061" s="13"/>
      <c r="G4061" t="str">
        <f ca="1">IFERROR(
   IF(
      TODAY() - _xlfn.XLOOKUP(C4061, Historico_de_ventas!F:F, Historico_de_ventas!C:C, "") &lt;= 90,
      "activo",
      "inactivo"
   ),
   "Nuevo Cliente"
)</f>
        <v>Nuevo Cliente</v>
      </c>
    </row>
    <row r="4062" spans="1:7" ht="28.8" hidden="1" x14ac:dyDescent="0.3">
      <c r="A4062" s="13" t="s">
        <v>49</v>
      </c>
      <c r="B4062" s="13" t="s">
        <v>266</v>
      </c>
      <c r="C4062" s="13" t="s">
        <v>968</v>
      </c>
      <c r="D4062" s="13" t="s">
        <v>10372</v>
      </c>
      <c r="E4062" s="13"/>
      <c r="F4062" s="13"/>
      <c r="G4062" t="str">
        <f ca="1">IFERROR(
   IF(
      TODAY() - _xlfn.XLOOKUP(C4062, Historico_de_ventas!F:F, Historico_de_ventas!C:C, "") &lt;= 90,
      "activo",
      "inactivo"
   ),
   "Nuevo Cliente"
)</f>
        <v>Nuevo Cliente</v>
      </c>
    </row>
    <row r="4063" spans="1:7" ht="28.8" hidden="1" x14ac:dyDescent="0.3">
      <c r="A4063" s="13" t="s">
        <v>69</v>
      </c>
      <c r="B4063" s="13" t="s">
        <v>11097</v>
      </c>
      <c r="C4063" s="13" t="s">
        <v>9166</v>
      </c>
      <c r="D4063" s="13" t="s">
        <v>10372</v>
      </c>
      <c r="E4063" s="13"/>
      <c r="F4063" s="13"/>
      <c r="G4063" t="str">
        <f ca="1">IFERROR(
   IF(
      TODAY() - _xlfn.XLOOKUP(C4063, Historico_de_ventas!F:F, Historico_de_ventas!C:C, "") &lt;= 90,
      "activo",
      "inactivo"
   ),
   "Nuevo Cliente"
)</f>
        <v>Nuevo Cliente</v>
      </c>
    </row>
    <row r="4064" spans="1:7" hidden="1" x14ac:dyDescent="0.3">
      <c r="A4064" s="13" t="s">
        <v>87</v>
      </c>
      <c r="B4064" s="13" t="s">
        <v>7468</v>
      </c>
      <c r="C4064" s="13" t="s">
        <v>270</v>
      </c>
      <c r="D4064" s="13" t="s">
        <v>10372</v>
      </c>
      <c r="E4064" s="13"/>
      <c r="F4064" s="13"/>
      <c r="G4064" t="str">
        <f ca="1">IFERROR(
   IF(
      TODAY() - _xlfn.XLOOKUP(C4064, Historico_de_ventas!F:F, Historico_de_ventas!C:C, "") &lt;= 90,
      "activo",
      "inactivo"
   ),
   "Nuevo Cliente"
)</f>
        <v>Nuevo Cliente</v>
      </c>
    </row>
    <row r="4065" spans="1:7" ht="28.8" x14ac:dyDescent="0.3">
      <c r="A4065" s="13"/>
      <c r="B4065" s="13" t="s">
        <v>14033</v>
      </c>
      <c r="C4065" s="13" t="s">
        <v>12116</v>
      </c>
      <c r="D4065" s="13" t="s">
        <v>10372</v>
      </c>
      <c r="E4065" s="13" t="s">
        <v>13079</v>
      </c>
      <c r="F4065" s="13"/>
      <c r="G4065" t="str">
        <f ca="1">IFERROR(
   IF(
      TODAY() - _xlfn.XLOOKUP(C4065, Historico_de_ventas!F:F, Historico_de_ventas!C:C, "") &lt;= 90,
      "activo",
      "inactivo"
   ),
   "Nuevo Cliente"
)</f>
        <v>inactivo</v>
      </c>
    </row>
    <row r="4066" spans="1:7" hidden="1" x14ac:dyDescent="0.3">
      <c r="A4066" s="13"/>
      <c r="B4066" s="13"/>
      <c r="C4066" s="13" t="s">
        <v>5246</v>
      </c>
      <c r="D4066" s="13" t="s">
        <v>10372</v>
      </c>
      <c r="E4066" s="13"/>
      <c r="F4066" s="13"/>
      <c r="G4066" t="str">
        <f ca="1">IFERROR(
   IF(
      TODAY() - _xlfn.XLOOKUP(C4066, Historico_de_ventas!F:F, Historico_de_ventas!C:C, "") &lt;= 90,
      "activo",
      "inactivo"
   ),
   "Nuevo Cliente"
)</f>
        <v>Nuevo Cliente</v>
      </c>
    </row>
    <row r="4067" spans="1:7" ht="28.8" hidden="1" x14ac:dyDescent="0.3">
      <c r="A4067" s="13" t="s">
        <v>358</v>
      </c>
      <c r="B4067" s="13" t="s">
        <v>7963</v>
      </c>
      <c r="C4067" s="13" t="s">
        <v>9167</v>
      </c>
      <c r="D4067" s="13" t="s">
        <v>10372</v>
      </c>
      <c r="E4067" s="13"/>
      <c r="F4067" s="13"/>
      <c r="G4067" t="str">
        <f ca="1">IFERROR(
   IF(
      TODAY() - _xlfn.XLOOKUP(C4067, Historico_de_ventas!F:F, Historico_de_ventas!C:C, "") &lt;= 90,
      "activo",
      "inactivo"
   ),
   "Nuevo Cliente"
)</f>
        <v>activo</v>
      </c>
    </row>
    <row r="4068" spans="1:7" hidden="1" x14ac:dyDescent="0.3">
      <c r="A4068" s="13" t="s">
        <v>115</v>
      </c>
      <c r="B4068" s="13" t="s">
        <v>11098</v>
      </c>
      <c r="C4068" s="13" t="s">
        <v>3371</v>
      </c>
      <c r="D4068" s="13" t="s">
        <v>10372</v>
      </c>
      <c r="E4068" s="13"/>
      <c r="F4068" s="13"/>
      <c r="G4068" t="str">
        <f ca="1">IFERROR(
   IF(
      TODAY() - _xlfn.XLOOKUP(C4068, Historico_de_ventas!F:F, Historico_de_ventas!C:C, "") &lt;= 90,
      "activo",
      "inactivo"
   ),
   "Nuevo Cliente"
)</f>
        <v>Nuevo Cliente</v>
      </c>
    </row>
    <row r="4069" spans="1:7" ht="28.8" hidden="1" x14ac:dyDescent="0.3">
      <c r="A4069" s="13" t="s">
        <v>6</v>
      </c>
      <c r="B4069" s="13" t="s">
        <v>732</v>
      </c>
      <c r="C4069" s="13" t="s">
        <v>9168</v>
      </c>
      <c r="D4069" s="13" t="s">
        <v>10372</v>
      </c>
      <c r="E4069" s="13"/>
      <c r="F4069" s="13"/>
      <c r="G4069" t="str">
        <f ca="1">IFERROR(
   IF(
      TODAY() - _xlfn.XLOOKUP(C4069, Historico_de_ventas!F:F, Historico_de_ventas!C:C, "") &lt;= 90,
      "activo",
      "inactivo"
   ),
   "Nuevo Cliente"
)</f>
        <v>Nuevo Cliente</v>
      </c>
    </row>
    <row r="4070" spans="1:7" ht="28.8" hidden="1" x14ac:dyDescent="0.3">
      <c r="A4070" s="13"/>
      <c r="B4070" s="13" t="s">
        <v>14034</v>
      </c>
      <c r="C4070" s="13" t="s">
        <v>12068</v>
      </c>
      <c r="D4070" s="13" t="s">
        <v>10372</v>
      </c>
      <c r="E4070" s="13"/>
      <c r="F4070" s="13"/>
      <c r="G4070" t="str">
        <f ca="1">IFERROR(
   IF(
      TODAY() - _xlfn.XLOOKUP(C4070, Historico_de_ventas!F:F, Historico_de_ventas!C:C, "") &lt;= 90,
      "activo",
      "inactivo"
   ),
   "Nuevo Cliente"
)</f>
        <v>inactivo</v>
      </c>
    </row>
    <row r="4071" spans="1:7" ht="57.6" x14ac:dyDescent="0.3">
      <c r="A4071" s="13" t="s">
        <v>14035</v>
      </c>
      <c r="B4071" s="13" t="s">
        <v>14036</v>
      </c>
      <c r="C4071" s="13" t="s">
        <v>14037</v>
      </c>
      <c r="D4071" s="13" t="s">
        <v>10372</v>
      </c>
      <c r="E4071" s="13" t="s">
        <v>13036</v>
      </c>
      <c r="F4071" s="13"/>
      <c r="G4071" t="str">
        <f ca="1">IFERROR(
   IF(
      TODAY() - _xlfn.XLOOKUP(C4071, Historico_de_ventas!F:F, Historico_de_ventas!C:C, "") &lt;= 90,
      "activo",
      "inactivo"
   ),
   "Nuevo Cliente"
)</f>
        <v>Nuevo Cliente</v>
      </c>
    </row>
    <row r="4072" spans="1:7" hidden="1" x14ac:dyDescent="0.3">
      <c r="A4072" s="13" t="s">
        <v>1151</v>
      </c>
      <c r="B4072" s="13" t="s">
        <v>11099</v>
      </c>
      <c r="C4072" s="13" t="s">
        <v>9169</v>
      </c>
      <c r="D4072" s="13" t="s">
        <v>10372</v>
      </c>
      <c r="E4072" s="13"/>
      <c r="F4072" s="13"/>
      <c r="G4072" t="str">
        <f ca="1">IFERROR(
   IF(
      TODAY() - _xlfn.XLOOKUP(C4072, Historico_de_ventas!F:F, Historico_de_ventas!C:C, "") &lt;= 90,
      "activo",
      "inactivo"
   ),
   "Nuevo Cliente"
)</f>
        <v>Nuevo Cliente</v>
      </c>
    </row>
    <row r="4073" spans="1:7" hidden="1" x14ac:dyDescent="0.3">
      <c r="A4073" s="13" t="s">
        <v>1025</v>
      </c>
      <c r="B4073" s="13" t="s">
        <v>1024</v>
      </c>
      <c r="C4073" s="13" t="s">
        <v>1023</v>
      </c>
      <c r="D4073" s="13" t="s">
        <v>10372</v>
      </c>
      <c r="E4073" s="13"/>
      <c r="F4073" s="13"/>
      <c r="G4073" t="str">
        <f ca="1">IFERROR(
   IF(
      TODAY() - _xlfn.XLOOKUP(C4073, Historico_de_ventas!F:F, Historico_de_ventas!C:C, "") &lt;= 90,
      "activo",
      "inactivo"
   ),
   "Nuevo Cliente"
)</f>
        <v>Nuevo Cliente</v>
      </c>
    </row>
    <row r="4074" spans="1:7" hidden="1" x14ac:dyDescent="0.3">
      <c r="A4074" s="13"/>
      <c r="B4074" s="13" t="s">
        <v>11100</v>
      </c>
      <c r="C4074" s="13" t="s">
        <v>9170</v>
      </c>
      <c r="D4074" s="13" t="s">
        <v>10372</v>
      </c>
      <c r="E4074" s="13"/>
      <c r="F4074" s="13"/>
      <c r="G4074" t="str">
        <f ca="1">IFERROR(
   IF(
      TODAY() - _xlfn.XLOOKUP(C4074, Historico_de_ventas!F:F, Historico_de_ventas!C:C, "") &lt;= 90,
      "activo",
      "inactivo"
   ),
   "Nuevo Cliente"
)</f>
        <v>Nuevo Cliente</v>
      </c>
    </row>
    <row r="4075" spans="1:7" hidden="1" x14ac:dyDescent="0.3">
      <c r="A4075" s="13" t="s">
        <v>925</v>
      </c>
      <c r="B4075" s="13" t="s">
        <v>3299</v>
      </c>
      <c r="C4075" s="13" t="s">
        <v>239</v>
      </c>
      <c r="D4075" s="13" t="s">
        <v>10372</v>
      </c>
      <c r="E4075" s="13"/>
      <c r="F4075" s="13"/>
      <c r="G4075" t="str">
        <f ca="1">IFERROR(
   IF(
      TODAY() - _xlfn.XLOOKUP(C4075, Historico_de_ventas!F:F, Historico_de_ventas!C:C, "") &lt;= 90,
      "activo",
      "inactivo"
   ),
   "Nuevo Cliente"
)</f>
        <v>Nuevo Cliente</v>
      </c>
    </row>
    <row r="4076" spans="1:7" ht="28.8" hidden="1" x14ac:dyDescent="0.3">
      <c r="A4076" s="13" t="s">
        <v>7956</v>
      </c>
      <c r="B4076" s="13"/>
      <c r="C4076" s="13" t="s">
        <v>9171</v>
      </c>
      <c r="D4076" s="13" t="s">
        <v>10372</v>
      </c>
      <c r="E4076" s="13"/>
      <c r="F4076" s="13"/>
      <c r="G4076" t="str">
        <f ca="1">IFERROR(
   IF(
      TODAY() - _xlfn.XLOOKUP(C4076, Historico_de_ventas!F:F, Historico_de_ventas!C:C, "") &lt;= 90,
      "activo",
      "inactivo"
   ),
   "Nuevo Cliente"
)</f>
        <v>inactivo</v>
      </c>
    </row>
    <row r="4077" spans="1:7" hidden="1" x14ac:dyDescent="0.3">
      <c r="A4077" s="13" t="s">
        <v>10323</v>
      </c>
      <c r="B4077" s="13" t="s">
        <v>11101</v>
      </c>
      <c r="C4077" s="13" t="s">
        <v>9172</v>
      </c>
      <c r="D4077" s="13" t="s">
        <v>10372</v>
      </c>
      <c r="E4077" s="13"/>
      <c r="F4077" s="13"/>
      <c r="G4077" t="str">
        <f ca="1">IFERROR(
   IF(
      TODAY() - _xlfn.XLOOKUP(C4077, Historico_de_ventas!F:F, Historico_de_ventas!C:C, "") &lt;= 90,
      "activo",
      "inactivo"
   ),
   "Nuevo Cliente"
)</f>
        <v>Nuevo Cliente</v>
      </c>
    </row>
    <row r="4078" spans="1:7" hidden="1" x14ac:dyDescent="0.3">
      <c r="A4078" s="13" t="s">
        <v>6</v>
      </c>
      <c r="B4078" s="13" t="s">
        <v>11091</v>
      </c>
      <c r="C4078" s="13" t="s">
        <v>5484</v>
      </c>
      <c r="D4078" s="13" t="s">
        <v>10372</v>
      </c>
      <c r="E4078" s="13"/>
      <c r="F4078" s="13"/>
      <c r="G4078" t="str">
        <f ca="1">IFERROR(
   IF(
      TODAY() - _xlfn.XLOOKUP(C4078, Historico_de_ventas!F:F, Historico_de_ventas!C:C, "") &lt;= 90,
      "activo",
      "inactivo"
   ),
   "Nuevo Cliente"
)</f>
        <v>Nuevo Cliente</v>
      </c>
    </row>
    <row r="4079" spans="1:7" hidden="1" x14ac:dyDescent="0.3">
      <c r="A4079" s="13"/>
      <c r="B4079" s="13" t="s">
        <v>14038</v>
      </c>
      <c r="C4079" s="13" t="s">
        <v>14039</v>
      </c>
      <c r="D4079" s="13"/>
      <c r="E4079" s="13"/>
      <c r="F4079" s="13"/>
      <c r="G4079" t="str">
        <f ca="1">IFERROR(
   IF(
      TODAY() - _xlfn.XLOOKUP(C4079, Historico_de_ventas!F:F, Historico_de_ventas!C:C, "") &lt;= 90,
      "activo",
      "inactivo"
   ),
   "Nuevo Cliente"
)</f>
        <v>Nuevo Cliente</v>
      </c>
    </row>
    <row r="4080" spans="1:7" hidden="1" x14ac:dyDescent="0.3">
      <c r="A4080" s="13" t="s">
        <v>6</v>
      </c>
      <c r="B4080" s="13"/>
      <c r="C4080" s="13" t="s">
        <v>1653</v>
      </c>
      <c r="D4080" s="13" t="s">
        <v>10372</v>
      </c>
      <c r="E4080" s="13"/>
      <c r="F4080" s="13"/>
      <c r="G4080" t="str">
        <f ca="1">IFERROR(
   IF(
      TODAY() - _xlfn.XLOOKUP(C4080, Historico_de_ventas!F:F, Historico_de_ventas!C:C, "") &lt;= 90,
      "activo",
      "inactivo"
   ),
   "Nuevo Cliente"
)</f>
        <v>Nuevo Cliente</v>
      </c>
    </row>
    <row r="4081" spans="1:7" ht="28.8" hidden="1" x14ac:dyDescent="0.3">
      <c r="A4081" s="13"/>
      <c r="B4081" s="13"/>
      <c r="C4081" s="13" t="s">
        <v>14040</v>
      </c>
      <c r="D4081" s="13"/>
      <c r="E4081" s="13"/>
      <c r="F4081" s="13"/>
      <c r="G4081" t="str">
        <f ca="1">IFERROR(
   IF(
      TODAY() - _xlfn.XLOOKUP(C4081, Historico_de_ventas!F:F, Historico_de_ventas!C:C, "") &lt;= 90,
      "activo",
      "inactivo"
   ),
   "Nuevo Cliente"
)</f>
        <v>Nuevo Cliente</v>
      </c>
    </row>
    <row r="4082" spans="1:7" ht="43.2" hidden="1" x14ac:dyDescent="0.3">
      <c r="A4082" s="13" t="s">
        <v>327</v>
      </c>
      <c r="B4082" s="13" t="s">
        <v>14041</v>
      </c>
      <c r="C4082" s="13" t="s">
        <v>14042</v>
      </c>
      <c r="D4082" s="13" t="s">
        <v>10372</v>
      </c>
      <c r="E4082" s="13" t="s">
        <v>13021</v>
      </c>
      <c r="F4082" s="13"/>
      <c r="G4082" t="str">
        <f ca="1">IFERROR(
   IF(
      TODAY() - _xlfn.XLOOKUP(C4082, Historico_de_ventas!F:F, Historico_de_ventas!C:C, "") &lt;= 90,
      "activo",
      "inactivo"
   ),
   "Nuevo Cliente"
)</f>
        <v>inactivo</v>
      </c>
    </row>
    <row r="4083" spans="1:7" hidden="1" x14ac:dyDescent="0.3">
      <c r="A4083" s="13"/>
      <c r="B4083" s="13" t="s">
        <v>7961</v>
      </c>
      <c r="C4083" s="13" t="s">
        <v>6638</v>
      </c>
      <c r="D4083" s="13" t="s">
        <v>10372</v>
      </c>
      <c r="E4083" s="13"/>
      <c r="F4083" s="13"/>
      <c r="G4083" t="str">
        <f ca="1">IFERROR(
   IF(
      TODAY() - _xlfn.XLOOKUP(C4083, Historico_de_ventas!F:F, Historico_de_ventas!C:C, "") &lt;= 90,
      "activo",
      "inactivo"
   ),
   "Nuevo Cliente"
)</f>
        <v>Nuevo Cliente</v>
      </c>
    </row>
    <row r="4084" spans="1:7" hidden="1" x14ac:dyDescent="0.3">
      <c r="A4084" s="13"/>
      <c r="B4084" s="13" t="s">
        <v>2527</v>
      </c>
      <c r="C4084" s="13" t="s">
        <v>2526</v>
      </c>
      <c r="D4084" s="13" t="s">
        <v>10372</v>
      </c>
      <c r="E4084" s="13"/>
      <c r="F4084" s="13"/>
      <c r="G4084" t="str">
        <f ca="1">IFERROR(
   IF(
      TODAY() - _xlfn.XLOOKUP(C4084, Historico_de_ventas!F:F, Historico_de_ventas!C:C, "") &lt;= 90,
      "activo",
      "inactivo"
   ),
   "Nuevo Cliente"
)</f>
        <v>inactivo</v>
      </c>
    </row>
    <row r="4085" spans="1:7" hidden="1" x14ac:dyDescent="0.3">
      <c r="A4085" s="13"/>
      <c r="B4085" s="13" t="s">
        <v>11102</v>
      </c>
      <c r="C4085" s="13" t="s">
        <v>6244</v>
      </c>
      <c r="D4085" s="13" t="s">
        <v>10372</v>
      </c>
      <c r="E4085" s="13"/>
      <c r="F4085" s="13"/>
      <c r="G4085" t="str">
        <f ca="1">IFERROR(
   IF(
      TODAY() - _xlfn.XLOOKUP(C4085, Historico_de_ventas!F:F, Historico_de_ventas!C:C, "") &lt;= 90,
      "activo",
      "inactivo"
   ),
   "Nuevo Cliente"
)</f>
        <v>Nuevo Cliente</v>
      </c>
    </row>
    <row r="4086" spans="1:7" hidden="1" x14ac:dyDescent="0.3">
      <c r="A4086" s="13"/>
      <c r="B4086" s="13" t="s">
        <v>7959</v>
      </c>
      <c r="C4086" s="13" t="s">
        <v>6473</v>
      </c>
      <c r="D4086" s="13" t="s">
        <v>10372</v>
      </c>
      <c r="E4086" s="13"/>
      <c r="F4086" s="13"/>
      <c r="G4086" t="str">
        <f ca="1">IFERROR(
   IF(
      TODAY() - _xlfn.XLOOKUP(C4086, Historico_de_ventas!F:F, Historico_de_ventas!C:C, "") &lt;= 90,
      "activo",
      "inactivo"
   ),
   "Nuevo Cliente"
)</f>
        <v>Nuevo Cliente</v>
      </c>
    </row>
    <row r="4087" spans="1:7" hidden="1" x14ac:dyDescent="0.3">
      <c r="A4087" s="13" t="s">
        <v>1098</v>
      </c>
      <c r="B4087" s="13" t="s">
        <v>11103</v>
      </c>
      <c r="C4087" s="13" t="s">
        <v>7955</v>
      </c>
      <c r="D4087" s="13" t="s">
        <v>10372</v>
      </c>
      <c r="E4087" s="13"/>
      <c r="F4087" s="13"/>
      <c r="G4087" t="str">
        <f ca="1">IFERROR(
   IF(
      TODAY() - _xlfn.XLOOKUP(C4087, Historico_de_ventas!F:F, Historico_de_ventas!C:C, "") &lt;= 90,
      "activo",
      "inactivo"
   ),
   "Nuevo Cliente"
)</f>
        <v>Nuevo Cliente</v>
      </c>
    </row>
    <row r="4088" spans="1:7" hidden="1" x14ac:dyDescent="0.3">
      <c r="A4088" s="13"/>
      <c r="B4088" s="13"/>
      <c r="C4088" s="13" t="s">
        <v>5607</v>
      </c>
      <c r="D4088" s="13" t="s">
        <v>10372</v>
      </c>
      <c r="E4088" s="13"/>
      <c r="F4088" s="13"/>
      <c r="G4088" t="str">
        <f ca="1">IFERROR(
   IF(
      TODAY() - _xlfn.XLOOKUP(C4088, Historico_de_ventas!F:F, Historico_de_ventas!C:C, "") &lt;= 90,
      "activo",
      "inactivo"
   ),
   "Nuevo Cliente"
)</f>
        <v>Nuevo Cliente</v>
      </c>
    </row>
    <row r="4089" spans="1:7" hidden="1" x14ac:dyDescent="0.3">
      <c r="A4089" s="13" t="s">
        <v>49</v>
      </c>
      <c r="B4089" s="13" t="s">
        <v>4150</v>
      </c>
      <c r="C4089" s="13" t="s">
        <v>4149</v>
      </c>
      <c r="D4089" s="13" t="s">
        <v>10372</v>
      </c>
      <c r="E4089" s="13"/>
      <c r="F4089" s="13"/>
      <c r="G4089" t="str">
        <f ca="1">IFERROR(
   IF(
      TODAY() - _xlfn.XLOOKUP(C4089, Historico_de_ventas!F:F, Historico_de_ventas!C:C, "") &lt;= 90,
      "activo",
      "inactivo"
   ),
   "Nuevo Cliente"
)</f>
        <v>Nuevo Cliente</v>
      </c>
    </row>
    <row r="4090" spans="1:7" ht="28.8" x14ac:dyDescent="0.3">
      <c r="A4090" s="13"/>
      <c r="B4090" s="13" t="s">
        <v>14043</v>
      </c>
      <c r="C4090" s="13" t="s">
        <v>12117</v>
      </c>
      <c r="D4090" s="13" t="s">
        <v>10372</v>
      </c>
      <c r="E4090" s="13" t="s">
        <v>13079</v>
      </c>
      <c r="F4090" s="13"/>
      <c r="G4090" t="str">
        <f ca="1">IFERROR(
   IF(
      TODAY() - _xlfn.XLOOKUP(C4090, Historico_de_ventas!F:F, Historico_de_ventas!C:C, "") &lt;= 90,
      "activo",
      "inactivo"
   ),
   "Nuevo Cliente"
)</f>
        <v>inactivo</v>
      </c>
    </row>
    <row r="4091" spans="1:7" hidden="1" x14ac:dyDescent="0.3">
      <c r="A4091" s="13" t="s">
        <v>6</v>
      </c>
      <c r="B4091" s="13" t="s">
        <v>2521</v>
      </c>
      <c r="C4091" s="13" t="s">
        <v>607</v>
      </c>
      <c r="D4091" s="13" t="s">
        <v>10372</v>
      </c>
      <c r="E4091" s="13"/>
      <c r="F4091" s="13"/>
      <c r="G4091" t="str">
        <f ca="1">IFERROR(
   IF(
      TODAY() - _xlfn.XLOOKUP(C4091, Historico_de_ventas!F:F, Historico_de_ventas!C:C, "") &lt;= 90,
      "activo",
      "inactivo"
   ),
   "Nuevo Cliente"
)</f>
        <v>inactivo</v>
      </c>
    </row>
    <row r="4092" spans="1:7" hidden="1" x14ac:dyDescent="0.3">
      <c r="A4092" s="13"/>
      <c r="B4092" s="13"/>
      <c r="C4092" s="13" t="s">
        <v>9173</v>
      </c>
      <c r="D4092" s="13"/>
      <c r="E4092" s="13"/>
      <c r="F4092" s="13"/>
      <c r="G4092" t="str">
        <f ca="1">IFERROR(
   IF(
      TODAY() - _xlfn.XLOOKUP(C4092, Historico_de_ventas!F:F, Historico_de_ventas!C:C, "") &lt;= 90,
      "activo",
      "inactivo"
   ),
   "Nuevo Cliente"
)</f>
        <v>Nuevo Cliente</v>
      </c>
    </row>
    <row r="4093" spans="1:7" hidden="1" x14ac:dyDescent="0.3">
      <c r="A4093" s="13"/>
      <c r="B4093" s="13" t="s">
        <v>3805</v>
      </c>
      <c r="C4093" s="13" t="s">
        <v>9173</v>
      </c>
      <c r="D4093" s="13" t="s">
        <v>10372</v>
      </c>
      <c r="E4093" s="13"/>
      <c r="F4093" s="13"/>
      <c r="G4093" t="str">
        <f ca="1">IFERROR(
   IF(
      TODAY() - _xlfn.XLOOKUP(C4093, Historico_de_ventas!F:F, Historico_de_ventas!C:C, "") &lt;= 90,
      "activo",
      "inactivo"
   ),
   "Nuevo Cliente"
)</f>
        <v>Nuevo Cliente</v>
      </c>
    </row>
    <row r="4094" spans="1:7" hidden="1" x14ac:dyDescent="0.3">
      <c r="A4094" s="13"/>
      <c r="B4094" s="13"/>
      <c r="C4094" s="13" t="s">
        <v>5470</v>
      </c>
      <c r="D4094" s="13" t="s">
        <v>10372</v>
      </c>
      <c r="E4094" s="13"/>
      <c r="F4094" s="13"/>
      <c r="G4094" t="str">
        <f ca="1">IFERROR(
   IF(
      TODAY() - _xlfn.XLOOKUP(C4094, Historico_de_ventas!F:F, Historico_de_ventas!C:C, "") &lt;= 90,
      "activo",
      "inactivo"
   ),
   "Nuevo Cliente"
)</f>
        <v>Nuevo Cliente</v>
      </c>
    </row>
    <row r="4095" spans="1:7" ht="28.8" hidden="1" x14ac:dyDescent="0.3">
      <c r="A4095" s="13" t="s">
        <v>31</v>
      </c>
      <c r="B4095" s="13" t="s">
        <v>2887</v>
      </c>
      <c r="C4095" s="13" t="s">
        <v>2886</v>
      </c>
      <c r="D4095" s="13" t="s">
        <v>10372</v>
      </c>
      <c r="E4095" s="13"/>
      <c r="F4095" s="13"/>
      <c r="G4095" t="str">
        <f ca="1">IFERROR(
   IF(
      TODAY() - _xlfn.XLOOKUP(C4095, Historico_de_ventas!F:F, Historico_de_ventas!C:C, "") &lt;= 90,
      "activo",
      "inactivo"
   ),
   "Nuevo Cliente"
)</f>
        <v>Nuevo Cliente</v>
      </c>
    </row>
    <row r="4096" spans="1:7" hidden="1" x14ac:dyDescent="0.3">
      <c r="A4096" s="13"/>
      <c r="B4096" s="13" t="s">
        <v>14044</v>
      </c>
      <c r="C4096" s="13" t="s">
        <v>11954</v>
      </c>
      <c r="D4096" s="13" t="s">
        <v>14045</v>
      </c>
      <c r="E4096" s="13"/>
      <c r="F4096" s="13"/>
      <c r="G4096" t="str">
        <f ca="1">IFERROR(
   IF(
      TODAY() - _xlfn.XLOOKUP(C4096, Historico_de_ventas!F:F, Historico_de_ventas!C:C, "") &lt;= 90,
      "activo",
      "inactivo"
   ),
   "Nuevo Cliente"
)</f>
        <v>Nuevo Cliente</v>
      </c>
    </row>
    <row r="4097" spans="1:7" hidden="1" x14ac:dyDescent="0.3">
      <c r="A4097" s="13" t="s">
        <v>6</v>
      </c>
      <c r="B4097" s="13" t="s">
        <v>3358</v>
      </c>
      <c r="C4097" s="13" t="s">
        <v>566</v>
      </c>
      <c r="D4097" s="13" t="s">
        <v>10372</v>
      </c>
      <c r="E4097" s="13"/>
      <c r="F4097" s="13"/>
      <c r="G4097" t="str">
        <f ca="1">IFERROR(
   IF(
      TODAY() - _xlfn.XLOOKUP(C4097, Historico_de_ventas!F:F, Historico_de_ventas!C:C, "") &lt;= 90,
      "activo",
      "inactivo"
   ),
   "Nuevo Cliente"
)</f>
        <v>Nuevo Cliente</v>
      </c>
    </row>
    <row r="4098" spans="1:7" hidden="1" x14ac:dyDescent="0.3">
      <c r="A4098" s="13"/>
      <c r="B4098" s="13"/>
      <c r="C4098" s="13" t="s">
        <v>9174</v>
      </c>
      <c r="D4098" s="13"/>
      <c r="E4098" s="13"/>
      <c r="F4098" s="13"/>
      <c r="G4098" t="str">
        <f ca="1">IFERROR(
   IF(
      TODAY() - _xlfn.XLOOKUP(C4098, Historico_de_ventas!F:F, Historico_de_ventas!C:C, "") &lt;= 90,
      "activo",
      "inactivo"
   ),
   "Nuevo Cliente"
)</f>
        <v>Nuevo Cliente</v>
      </c>
    </row>
    <row r="4099" spans="1:7" ht="28.8" hidden="1" x14ac:dyDescent="0.3">
      <c r="A4099" s="13" t="s">
        <v>431</v>
      </c>
      <c r="B4099" s="13" t="s">
        <v>11093</v>
      </c>
      <c r="C4099" s="13" t="s">
        <v>9174</v>
      </c>
      <c r="D4099" s="13" t="s">
        <v>10372</v>
      </c>
      <c r="E4099" s="13"/>
      <c r="F4099" s="13"/>
      <c r="G4099" t="str">
        <f ca="1">IFERROR(
   IF(
      TODAY() - _xlfn.XLOOKUP(C4099, Historico_de_ventas!F:F, Historico_de_ventas!C:C, "") &lt;= 90,
      "activo",
      "inactivo"
   ),
   "Nuevo Cliente"
)</f>
        <v>Nuevo Cliente</v>
      </c>
    </row>
    <row r="4100" spans="1:7" ht="28.8" hidden="1" x14ac:dyDescent="0.3">
      <c r="A4100" s="13" t="s">
        <v>40</v>
      </c>
      <c r="B4100" s="13" t="s">
        <v>4186</v>
      </c>
      <c r="C4100" s="13" t="s">
        <v>4185</v>
      </c>
      <c r="D4100" s="13" t="s">
        <v>10372</v>
      </c>
      <c r="E4100" s="13"/>
      <c r="F4100" s="13"/>
      <c r="G4100" t="str">
        <f ca="1">IFERROR(
   IF(
      TODAY() - _xlfn.XLOOKUP(C4100, Historico_de_ventas!F:F, Historico_de_ventas!C:C, "") &lt;= 90,
      "activo",
      "inactivo"
   ),
   "Nuevo Cliente"
)</f>
        <v>inactivo</v>
      </c>
    </row>
    <row r="4101" spans="1:7" ht="28.8" hidden="1" x14ac:dyDescent="0.3">
      <c r="A4101" s="13"/>
      <c r="B4101" s="13" t="s">
        <v>11095</v>
      </c>
      <c r="C4101" s="13" t="s">
        <v>4206</v>
      </c>
      <c r="D4101" s="13" t="s">
        <v>10372</v>
      </c>
      <c r="E4101" s="13"/>
      <c r="F4101" s="13"/>
      <c r="G4101" t="str">
        <f ca="1">IFERROR(
   IF(
      TODAY() - _xlfn.XLOOKUP(C4101, Historico_de_ventas!F:F, Historico_de_ventas!C:C, "") &lt;= 90,
      "activo",
      "inactivo"
   ),
   "Nuevo Cliente"
)</f>
        <v>Nuevo Cliente</v>
      </c>
    </row>
    <row r="4102" spans="1:7" ht="28.8" hidden="1" x14ac:dyDescent="0.3">
      <c r="A4102" s="13"/>
      <c r="B4102" s="13" t="s">
        <v>11104</v>
      </c>
      <c r="C4102" s="13" t="s">
        <v>9175</v>
      </c>
      <c r="D4102" s="13" t="s">
        <v>10372</v>
      </c>
      <c r="E4102" s="13" t="s">
        <v>13127</v>
      </c>
      <c r="F4102" s="13"/>
      <c r="G4102" t="str">
        <f ca="1">IFERROR(
   IF(
      TODAY() - _xlfn.XLOOKUP(C4102, Historico_de_ventas!F:F, Historico_de_ventas!C:C, "") &lt;= 90,
      "activo",
      "inactivo"
   ),
   "Nuevo Cliente"
)</f>
        <v>Nuevo Cliente</v>
      </c>
    </row>
    <row r="4103" spans="1:7" hidden="1" x14ac:dyDescent="0.3">
      <c r="A4103" s="13"/>
      <c r="B4103" s="13" t="s">
        <v>11105</v>
      </c>
      <c r="C4103" s="13" t="s">
        <v>9176</v>
      </c>
      <c r="D4103" s="13" t="s">
        <v>10372</v>
      </c>
      <c r="E4103" s="13"/>
      <c r="F4103" s="13"/>
      <c r="G4103" t="str">
        <f ca="1">IFERROR(
   IF(
      TODAY() - _xlfn.XLOOKUP(C4103, Historico_de_ventas!F:F, Historico_de_ventas!C:C, "") &lt;= 90,
      "activo",
      "inactivo"
   ),
   "Nuevo Cliente"
)</f>
        <v>Nuevo Cliente</v>
      </c>
    </row>
    <row r="4104" spans="1:7" ht="57.6" x14ac:dyDescent="0.3">
      <c r="A4104" s="13"/>
      <c r="B4104" s="13" t="s">
        <v>14046</v>
      </c>
      <c r="C4104" s="13" t="s">
        <v>12013</v>
      </c>
      <c r="D4104" s="13" t="s">
        <v>10372</v>
      </c>
      <c r="E4104" s="13" t="s">
        <v>13036</v>
      </c>
      <c r="F4104" s="13"/>
      <c r="G4104" t="str">
        <f ca="1">IFERROR(
   IF(
      TODAY() - _xlfn.XLOOKUP(C4104, Historico_de_ventas!F:F, Historico_de_ventas!C:C, "") &lt;= 90,
      "activo",
      "inactivo"
   ),
   "Nuevo Cliente"
)</f>
        <v>Nuevo Cliente</v>
      </c>
    </row>
    <row r="4105" spans="1:7" ht="28.8" hidden="1" x14ac:dyDescent="0.3">
      <c r="A4105" s="13" t="s">
        <v>2172</v>
      </c>
      <c r="B4105" s="13" t="s">
        <v>6982</v>
      </c>
      <c r="C4105" s="13" t="s">
        <v>6252</v>
      </c>
      <c r="D4105" s="13" t="s">
        <v>10372</v>
      </c>
      <c r="E4105" s="13"/>
      <c r="F4105" s="13"/>
      <c r="G4105" t="str">
        <f ca="1">IFERROR(
   IF(
      TODAY() - _xlfn.XLOOKUP(C4105, Historico_de_ventas!F:F, Historico_de_ventas!C:C, "") &lt;= 90,
      "activo",
      "inactivo"
   ),
   "Nuevo Cliente"
)</f>
        <v>Nuevo Cliente</v>
      </c>
    </row>
    <row r="4106" spans="1:7" hidden="1" x14ac:dyDescent="0.3">
      <c r="A4106" s="13" t="s">
        <v>115</v>
      </c>
      <c r="B4106" s="13" t="s">
        <v>11106</v>
      </c>
      <c r="C4106" s="13" t="s">
        <v>9177</v>
      </c>
      <c r="D4106" s="13" t="s">
        <v>10372</v>
      </c>
      <c r="E4106" s="13"/>
      <c r="F4106" s="13"/>
      <c r="G4106" t="str">
        <f ca="1">IFERROR(
   IF(
      TODAY() - _xlfn.XLOOKUP(C4106, Historico_de_ventas!F:F, Historico_de_ventas!C:C, "") &lt;= 90,
      "activo",
      "inactivo"
   ),
   "Nuevo Cliente"
)</f>
        <v>Nuevo Cliente</v>
      </c>
    </row>
    <row r="4107" spans="1:7" hidden="1" x14ac:dyDescent="0.3">
      <c r="A4107" s="13"/>
      <c r="B4107" s="13"/>
      <c r="C4107" s="13" t="s">
        <v>9178</v>
      </c>
      <c r="D4107" s="13"/>
      <c r="E4107" s="13"/>
      <c r="F4107" s="13"/>
      <c r="G4107" t="str">
        <f ca="1">IFERROR(
   IF(
      TODAY() - _xlfn.XLOOKUP(C4107, Historico_de_ventas!F:F, Historico_de_ventas!C:C, "") &lt;= 90,
      "activo",
      "inactivo"
   ),
   "Nuevo Cliente"
)</f>
        <v>Nuevo Cliente</v>
      </c>
    </row>
    <row r="4108" spans="1:7" hidden="1" x14ac:dyDescent="0.3">
      <c r="A4108" s="13"/>
      <c r="B4108" s="13" t="s">
        <v>6233</v>
      </c>
      <c r="C4108" s="13" t="s">
        <v>9178</v>
      </c>
      <c r="D4108" s="13" t="s">
        <v>10372</v>
      </c>
      <c r="E4108" s="13"/>
      <c r="F4108" s="13"/>
      <c r="G4108" t="str">
        <f ca="1">IFERROR(
   IF(
      TODAY() - _xlfn.XLOOKUP(C4108, Historico_de_ventas!F:F, Historico_de_ventas!C:C, "") &lt;= 90,
      "activo",
      "inactivo"
   ),
   "Nuevo Cliente"
)</f>
        <v>Nuevo Cliente</v>
      </c>
    </row>
    <row r="4109" spans="1:7" hidden="1" x14ac:dyDescent="0.3">
      <c r="A4109" s="13"/>
      <c r="B4109" s="13" t="s">
        <v>7584</v>
      </c>
      <c r="C4109" s="13" t="s">
        <v>825</v>
      </c>
      <c r="D4109" s="13" t="s">
        <v>10372</v>
      </c>
      <c r="E4109" s="13"/>
      <c r="F4109" s="13"/>
      <c r="G4109" t="str">
        <f ca="1">IFERROR(
   IF(
      TODAY() - _xlfn.XLOOKUP(C4109, Historico_de_ventas!F:F, Historico_de_ventas!C:C, "") &lt;= 90,
      "activo",
      "inactivo"
   ),
   "Nuevo Cliente"
)</f>
        <v>Nuevo Cliente</v>
      </c>
    </row>
    <row r="4110" spans="1:7" hidden="1" x14ac:dyDescent="0.3">
      <c r="A4110" s="13"/>
      <c r="B4110" s="13" t="s">
        <v>14047</v>
      </c>
      <c r="C4110" s="13" t="s">
        <v>14048</v>
      </c>
      <c r="D4110" s="13" t="s">
        <v>10372</v>
      </c>
      <c r="E4110" s="13"/>
      <c r="F4110" s="13"/>
      <c r="G4110" t="str">
        <f ca="1">IFERROR(
   IF(
      TODAY() - _xlfn.XLOOKUP(C4110, Historico_de_ventas!F:F, Historico_de_ventas!C:C, "") &lt;= 90,
      "activo",
      "inactivo"
   ),
   "Nuevo Cliente"
)</f>
        <v>inactivo</v>
      </c>
    </row>
    <row r="4111" spans="1:7" ht="28.8" hidden="1" x14ac:dyDescent="0.3">
      <c r="A4111" s="13"/>
      <c r="B4111" s="13" t="s">
        <v>14049</v>
      </c>
      <c r="C4111" s="13" t="s">
        <v>14050</v>
      </c>
      <c r="D4111" s="13" t="s">
        <v>10372</v>
      </c>
      <c r="E4111" s="13"/>
      <c r="F4111" s="13"/>
      <c r="G4111" t="str">
        <f ca="1">IFERROR(
   IF(
      TODAY() - _xlfn.XLOOKUP(C4111, Historico_de_ventas!F:F, Historico_de_ventas!C:C, "") &lt;= 90,
      "activo",
      "inactivo"
   ),
   "Nuevo Cliente"
)</f>
        <v>inactivo</v>
      </c>
    </row>
    <row r="4112" spans="1:7" ht="28.8" hidden="1" x14ac:dyDescent="0.3">
      <c r="A4112" s="13" t="s">
        <v>4703</v>
      </c>
      <c r="B4112" s="13" t="s">
        <v>4702</v>
      </c>
      <c r="C4112" s="13" t="s">
        <v>4701</v>
      </c>
      <c r="D4112" s="13" t="s">
        <v>10372</v>
      </c>
      <c r="E4112" s="13"/>
      <c r="F4112" s="13"/>
      <c r="G4112" t="str">
        <f ca="1">IFERROR(
   IF(
      TODAY() - _xlfn.XLOOKUP(C4112, Historico_de_ventas!F:F, Historico_de_ventas!C:C, "") &lt;= 90,
      "activo",
      "inactivo"
   ),
   "Nuevo Cliente"
)</f>
        <v>inactivo</v>
      </c>
    </row>
    <row r="4113" spans="1:7" ht="28.8" hidden="1" x14ac:dyDescent="0.3">
      <c r="A4113" s="13" t="s">
        <v>1442</v>
      </c>
      <c r="B4113" s="13" t="s">
        <v>11107</v>
      </c>
      <c r="C4113" s="13" t="s">
        <v>9179</v>
      </c>
      <c r="D4113" s="13" t="s">
        <v>10372</v>
      </c>
      <c r="E4113" s="13"/>
      <c r="F4113" s="13"/>
      <c r="G4113" t="str">
        <f ca="1">IFERROR(
   IF(
      TODAY() - _xlfn.XLOOKUP(C4113, Historico_de_ventas!F:F, Historico_de_ventas!C:C, "") &lt;= 90,
      "activo",
      "inactivo"
   ),
   "Nuevo Cliente"
)</f>
        <v>Nuevo Cliente</v>
      </c>
    </row>
    <row r="4114" spans="1:7" hidden="1" x14ac:dyDescent="0.3">
      <c r="A4114" s="13" t="s">
        <v>49</v>
      </c>
      <c r="B4114" s="13" t="s">
        <v>11108</v>
      </c>
      <c r="C4114" s="13" t="s">
        <v>2871</v>
      </c>
      <c r="D4114" s="13" t="s">
        <v>10372</v>
      </c>
      <c r="E4114" s="13"/>
      <c r="F4114" s="13"/>
      <c r="G4114" t="str">
        <f ca="1">IFERROR(
   IF(
      TODAY() - _xlfn.XLOOKUP(C4114, Historico_de_ventas!F:F, Historico_de_ventas!C:C, "") &lt;= 90,
      "activo",
      "inactivo"
   ),
   "Nuevo Cliente"
)</f>
        <v>Nuevo Cliente</v>
      </c>
    </row>
    <row r="4115" spans="1:7" ht="28.8" x14ac:dyDescent="0.3">
      <c r="A4115" s="13" t="s">
        <v>10296</v>
      </c>
      <c r="B4115" s="13" t="s">
        <v>14051</v>
      </c>
      <c r="C4115" s="13" t="s">
        <v>14052</v>
      </c>
      <c r="D4115" s="13" t="s">
        <v>10372</v>
      </c>
      <c r="E4115" s="13" t="s">
        <v>13095</v>
      </c>
      <c r="F4115" s="13"/>
      <c r="G4115" t="str">
        <f ca="1">IFERROR(
   IF(
      TODAY() - _xlfn.XLOOKUP(C4115, Historico_de_ventas!F:F, Historico_de_ventas!C:C, "") &lt;= 90,
      "activo",
      "inactivo"
   ),
   "Nuevo Cliente"
)</f>
        <v>Nuevo Cliente</v>
      </c>
    </row>
    <row r="4116" spans="1:7" ht="28.8" hidden="1" x14ac:dyDescent="0.3">
      <c r="A4116" s="13" t="s">
        <v>121</v>
      </c>
      <c r="B4116" s="13" t="s">
        <v>7493</v>
      </c>
      <c r="C4116" s="13" t="s">
        <v>1644</v>
      </c>
      <c r="D4116" s="13" t="s">
        <v>10372</v>
      </c>
      <c r="E4116" s="13"/>
      <c r="F4116" s="13"/>
      <c r="G4116" t="str">
        <f ca="1">IFERROR(
   IF(
      TODAY() - _xlfn.XLOOKUP(C4116, Historico_de_ventas!F:F, Historico_de_ventas!C:C, "") &lt;= 90,
      "activo",
      "inactivo"
   ),
   "Nuevo Cliente"
)</f>
        <v>Nuevo Cliente</v>
      </c>
    </row>
    <row r="4117" spans="1:7" ht="28.8" hidden="1" x14ac:dyDescent="0.3">
      <c r="A4117" s="13" t="s">
        <v>49</v>
      </c>
      <c r="B4117" s="13" t="s">
        <v>11109</v>
      </c>
      <c r="C4117" s="13" t="s">
        <v>9180</v>
      </c>
      <c r="D4117" s="13" t="s">
        <v>10372</v>
      </c>
      <c r="E4117" s="13"/>
      <c r="F4117" s="13"/>
      <c r="G4117" t="str">
        <f ca="1">IFERROR(
   IF(
      TODAY() - _xlfn.XLOOKUP(C4117, Historico_de_ventas!F:F, Historico_de_ventas!C:C, "") &lt;= 90,
      "activo",
      "inactivo"
   ),
   "Nuevo Cliente"
)</f>
        <v>Nuevo Cliente</v>
      </c>
    </row>
    <row r="4118" spans="1:7" ht="57.6" x14ac:dyDescent="0.3">
      <c r="A4118" s="13"/>
      <c r="B4118" s="13" t="s">
        <v>14053</v>
      </c>
      <c r="C4118" s="13" t="s">
        <v>14054</v>
      </c>
      <c r="D4118" s="13" t="s">
        <v>10372</v>
      </c>
      <c r="E4118" s="13" t="s">
        <v>13036</v>
      </c>
      <c r="F4118" s="13"/>
      <c r="G4118" t="str">
        <f ca="1">IFERROR(
   IF(
      TODAY() - _xlfn.XLOOKUP(C4118, Historico_de_ventas!F:F, Historico_de_ventas!C:C, "") &lt;= 90,
      "activo",
      "inactivo"
   ),
   "Nuevo Cliente"
)</f>
        <v>inactivo</v>
      </c>
    </row>
    <row r="4119" spans="1:7" ht="28.8" hidden="1" x14ac:dyDescent="0.3">
      <c r="A4119" s="13" t="s">
        <v>814</v>
      </c>
      <c r="B4119" s="13" t="s">
        <v>11110</v>
      </c>
      <c r="C4119" s="13" t="s">
        <v>9181</v>
      </c>
      <c r="D4119" s="13" t="s">
        <v>10372</v>
      </c>
      <c r="E4119" s="13"/>
      <c r="F4119" s="13"/>
      <c r="G4119" t="str">
        <f ca="1">IFERROR(
   IF(
      TODAY() - _xlfn.XLOOKUP(C4119, Historico_de_ventas!F:F, Historico_de_ventas!C:C, "") &lt;= 90,
      "activo",
      "inactivo"
   ),
   "Nuevo Cliente"
)</f>
        <v>Nuevo Cliente</v>
      </c>
    </row>
    <row r="4120" spans="1:7" ht="28.8" x14ac:dyDescent="0.3">
      <c r="A4120" s="13"/>
      <c r="B4120" s="13" t="s">
        <v>14055</v>
      </c>
      <c r="C4120" s="13" t="s">
        <v>12981</v>
      </c>
      <c r="D4120" s="13" t="s">
        <v>10372</v>
      </c>
      <c r="E4120" s="13" t="s">
        <v>13231</v>
      </c>
      <c r="F4120" s="13"/>
      <c r="G4120" t="str">
        <f ca="1">IFERROR(
   IF(
      TODAY() - _xlfn.XLOOKUP(C4120, Historico_de_ventas!F:F, Historico_de_ventas!C:C, "") &lt;= 90,
      "activo",
      "inactivo"
   ),
   "Nuevo Cliente"
)</f>
        <v>inactivo</v>
      </c>
    </row>
    <row r="4121" spans="1:7" hidden="1" x14ac:dyDescent="0.3">
      <c r="A4121" s="13" t="s">
        <v>357</v>
      </c>
      <c r="B4121" s="13" t="s">
        <v>11111</v>
      </c>
      <c r="C4121" s="13" t="s">
        <v>9182</v>
      </c>
      <c r="D4121" s="13" t="s">
        <v>10372</v>
      </c>
      <c r="E4121" s="13"/>
      <c r="F4121" s="13"/>
      <c r="G4121" t="str">
        <f ca="1">IFERROR(
   IF(
      TODAY() - _xlfn.XLOOKUP(C4121, Historico_de_ventas!F:F, Historico_de_ventas!C:C, "") &lt;= 90,
      "activo",
      "inactivo"
   ),
   "Nuevo Cliente"
)</f>
        <v>Nuevo Cliente</v>
      </c>
    </row>
    <row r="4122" spans="1:7" ht="28.8" hidden="1" x14ac:dyDescent="0.3">
      <c r="A4122" s="13" t="s">
        <v>6</v>
      </c>
      <c r="B4122" s="13" t="s">
        <v>11097</v>
      </c>
      <c r="C4122" s="13" t="s">
        <v>6463</v>
      </c>
      <c r="D4122" s="13" t="s">
        <v>10372</v>
      </c>
      <c r="E4122" s="13"/>
      <c r="F4122" s="13"/>
      <c r="G4122" t="str">
        <f ca="1">IFERROR(
   IF(
      TODAY() - _xlfn.XLOOKUP(C4122, Historico_de_ventas!F:F, Historico_de_ventas!C:C, "") &lt;= 90,
      "activo",
      "inactivo"
   ),
   "Nuevo Cliente"
)</f>
        <v>Nuevo Cliente</v>
      </c>
    </row>
    <row r="4123" spans="1:7" hidden="1" x14ac:dyDescent="0.3">
      <c r="A4123" s="13" t="s">
        <v>7437</v>
      </c>
      <c r="B4123" s="13" t="s">
        <v>7436</v>
      </c>
      <c r="C4123" s="13" t="s">
        <v>7435</v>
      </c>
      <c r="D4123" s="13" t="s">
        <v>10372</v>
      </c>
      <c r="E4123" s="13"/>
      <c r="F4123" s="13"/>
      <c r="G4123" t="str">
        <f ca="1">IFERROR(
   IF(
      TODAY() - _xlfn.XLOOKUP(C4123, Historico_de_ventas!F:F, Historico_de_ventas!C:C, "") &lt;= 90,
      "activo",
      "inactivo"
   ),
   "Nuevo Cliente"
)</f>
        <v>Nuevo Cliente</v>
      </c>
    </row>
    <row r="4124" spans="1:7" ht="28.8" hidden="1" x14ac:dyDescent="0.3">
      <c r="A4124" s="13" t="s">
        <v>995</v>
      </c>
      <c r="B4124" s="13" t="s">
        <v>261</v>
      </c>
      <c r="C4124" s="13" t="s">
        <v>7109</v>
      </c>
      <c r="D4124" s="13" t="s">
        <v>10372</v>
      </c>
      <c r="E4124" s="13"/>
      <c r="F4124" s="13"/>
      <c r="G4124" t="str">
        <f ca="1">IFERROR(
   IF(
      TODAY() - _xlfn.XLOOKUP(C4124, Historico_de_ventas!F:F, Historico_de_ventas!C:C, "") &lt;= 90,
      "activo",
      "inactivo"
   ),
   "Nuevo Cliente"
)</f>
        <v>Nuevo Cliente</v>
      </c>
    </row>
    <row r="4125" spans="1:7" hidden="1" x14ac:dyDescent="0.3">
      <c r="A4125" s="13" t="s">
        <v>69</v>
      </c>
      <c r="B4125" s="13" t="s">
        <v>11112</v>
      </c>
      <c r="C4125" s="13" t="s">
        <v>9183</v>
      </c>
      <c r="D4125" s="13" t="s">
        <v>10372</v>
      </c>
      <c r="E4125" s="13"/>
      <c r="F4125" s="13"/>
      <c r="G4125" t="str">
        <f ca="1">IFERROR(
   IF(
      TODAY() - _xlfn.XLOOKUP(C4125, Historico_de_ventas!F:F, Historico_de_ventas!C:C, "") &lt;= 90,
      "activo",
      "inactivo"
   ),
   "Nuevo Cliente"
)</f>
        <v>inactivo</v>
      </c>
    </row>
    <row r="4126" spans="1:7" hidden="1" x14ac:dyDescent="0.3">
      <c r="A4126" s="13" t="s">
        <v>641</v>
      </c>
      <c r="B4126" s="13" t="s">
        <v>3964</v>
      </c>
      <c r="C4126" s="13" t="s">
        <v>3963</v>
      </c>
      <c r="D4126" s="13" t="s">
        <v>10372</v>
      </c>
      <c r="E4126" s="13"/>
      <c r="F4126" s="13"/>
      <c r="G4126" t="str">
        <f ca="1">IFERROR(
   IF(
      TODAY() - _xlfn.XLOOKUP(C4126, Historico_de_ventas!F:F, Historico_de_ventas!C:C, "") &lt;= 90,
      "activo",
      "inactivo"
   ),
   "Nuevo Cliente"
)</f>
        <v>Nuevo Cliente</v>
      </c>
    </row>
    <row r="4127" spans="1:7" ht="28.8" hidden="1" x14ac:dyDescent="0.3">
      <c r="A4127" s="13" t="s">
        <v>49</v>
      </c>
      <c r="B4127" s="13" t="s">
        <v>3976</v>
      </c>
      <c r="C4127" s="13" t="s">
        <v>3975</v>
      </c>
      <c r="D4127" s="13" t="s">
        <v>10372</v>
      </c>
      <c r="E4127" s="13"/>
      <c r="F4127" s="13"/>
      <c r="G4127" t="str">
        <f ca="1">IFERROR(
   IF(
      TODAY() - _xlfn.XLOOKUP(C4127, Historico_de_ventas!F:F, Historico_de_ventas!C:C, "") &lt;= 90,
      "activo",
      "inactivo"
   ),
   "Nuevo Cliente"
)</f>
        <v>inactivo</v>
      </c>
    </row>
    <row r="4128" spans="1:7" hidden="1" x14ac:dyDescent="0.3">
      <c r="A4128" s="13"/>
      <c r="B4128" s="13"/>
      <c r="C4128" s="13" t="s">
        <v>9184</v>
      </c>
      <c r="D4128" s="13"/>
      <c r="E4128" s="13"/>
      <c r="F4128" s="13"/>
      <c r="G4128" t="str">
        <f ca="1">IFERROR(
   IF(
      TODAY() - _xlfn.XLOOKUP(C4128, Historico_de_ventas!F:F, Historico_de_ventas!C:C, "") &lt;= 90,
      "activo",
      "inactivo"
   ),
   "Nuevo Cliente"
)</f>
        <v>inactivo</v>
      </c>
    </row>
    <row r="4129" spans="1:7" hidden="1" x14ac:dyDescent="0.3">
      <c r="A4129" s="13" t="s">
        <v>69</v>
      </c>
      <c r="B4129" s="13" t="s">
        <v>11121</v>
      </c>
      <c r="C4129" s="13" t="s">
        <v>9184</v>
      </c>
      <c r="D4129" s="13" t="s">
        <v>10372</v>
      </c>
      <c r="E4129" s="13"/>
      <c r="F4129" s="13"/>
      <c r="G4129" t="str">
        <f ca="1">IFERROR(
   IF(
      TODAY() - _xlfn.XLOOKUP(C4129, Historico_de_ventas!F:F, Historico_de_ventas!C:C, "") &lt;= 90,
      "activo",
      "inactivo"
   ),
   "Nuevo Cliente"
)</f>
        <v>inactivo</v>
      </c>
    </row>
    <row r="4130" spans="1:7" hidden="1" x14ac:dyDescent="0.3">
      <c r="A4130" s="13" t="s">
        <v>69</v>
      </c>
      <c r="B4130" s="13" t="s">
        <v>1024</v>
      </c>
      <c r="C4130" s="13" t="s">
        <v>9185</v>
      </c>
      <c r="D4130" s="13" t="s">
        <v>10372</v>
      </c>
      <c r="E4130" s="13"/>
      <c r="F4130" s="13"/>
      <c r="G4130" t="str">
        <f ca="1">IFERROR(
   IF(
      TODAY() - _xlfn.XLOOKUP(C4130, Historico_de_ventas!F:F, Historico_de_ventas!C:C, "") &lt;= 90,
      "activo",
      "inactivo"
   ),
   "Nuevo Cliente"
)</f>
        <v>Nuevo Cliente</v>
      </c>
    </row>
    <row r="4131" spans="1:7" hidden="1" x14ac:dyDescent="0.3">
      <c r="A4131" s="13" t="s">
        <v>824</v>
      </c>
      <c r="B4131" s="13" t="s">
        <v>11113</v>
      </c>
      <c r="C4131" s="13" t="s">
        <v>3514</v>
      </c>
      <c r="D4131" s="13" t="s">
        <v>10372</v>
      </c>
      <c r="E4131" s="13"/>
      <c r="F4131" s="13"/>
      <c r="G4131" t="str">
        <f ca="1">IFERROR(
   IF(
      TODAY() - _xlfn.XLOOKUP(C4131, Historico_de_ventas!F:F, Historico_de_ventas!C:C, "") &lt;= 90,
      "activo",
      "inactivo"
   ),
   "Nuevo Cliente"
)</f>
        <v>Nuevo Cliente</v>
      </c>
    </row>
    <row r="4132" spans="1:7" hidden="1" x14ac:dyDescent="0.3">
      <c r="A4132" s="13"/>
      <c r="B4132" s="13" t="s">
        <v>11114</v>
      </c>
      <c r="C4132" s="13" t="s">
        <v>9186</v>
      </c>
      <c r="D4132" s="13" t="s">
        <v>10372</v>
      </c>
      <c r="E4132" s="13"/>
      <c r="F4132" s="13"/>
      <c r="G4132" t="str">
        <f ca="1">IFERROR(
   IF(
      TODAY() - _xlfn.XLOOKUP(C4132, Historico_de_ventas!F:F, Historico_de_ventas!C:C, "") &lt;= 90,
      "activo",
      "inactivo"
   ),
   "Nuevo Cliente"
)</f>
        <v>Nuevo Cliente</v>
      </c>
    </row>
    <row r="4133" spans="1:7" hidden="1" x14ac:dyDescent="0.3">
      <c r="A4133" s="13" t="s">
        <v>3049</v>
      </c>
      <c r="B4133" s="13" t="s">
        <v>11115</v>
      </c>
      <c r="C4133" s="13" t="s">
        <v>9187</v>
      </c>
      <c r="D4133" s="13" t="s">
        <v>10372</v>
      </c>
      <c r="E4133" s="13"/>
      <c r="F4133" s="13"/>
      <c r="G4133" t="str">
        <f ca="1">IFERROR(
   IF(
      TODAY() - _xlfn.XLOOKUP(C4133, Historico_de_ventas!F:F, Historico_de_ventas!C:C, "") &lt;= 90,
      "activo",
      "inactivo"
   ),
   "Nuevo Cliente"
)</f>
        <v>Nuevo Cliente</v>
      </c>
    </row>
    <row r="4134" spans="1:7" hidden="1" x14ac:dyDescent="0.3">
      <c r="A4134" s="13"/>
      <c r="B4134" s="13"/>
      <c r="C4134" s="13" t="s">
        <v>14056</v>
      </c>
      <c r="D4134" s="13"/>
      <c r="E4134" s="13"/>
      <c r="F4134" s="13"/>
      <c r="G4134" t="str">
        <f ca="1">IFERROR(
   IF(
      TODAY() - _xlfn.XLOOKUP(C4134, Historico_de_ventas!F:F, Historico_de_ventas!C:C, "") &lt;= 90,
      "activo",
      "inactivo"
   ),
   "Nuevo Cliente"
)</f>
        <v>Nuevo Cliente</v>
      </c>
    </row>
    <row r="4135" spans="1:7" hidden="1" x14ac:dyDescent="0.3">
      <c r="A4135" s="13"/>
      <c r="B4135" s="13" t="s">
        <v>2839</v>
      </c>
      <c r="C4135" s="13" t="s">
        <v>5647</v>
      </c>
      <c r="D4135" s="13" t="s">
        <v>10372</v>
      </c>
      <c r="E4135" s="13"/>
      <c r="F4135" s="13"/>
      <c r="G4135" t="str">
        <f ca="1">IFERROR(
   IF(
      TODAY() - _xlfn.XLOOKUP(C4135, Historico_de_ventas!F:F, Historico_de_ventas!C:C, "") &lt;= 90,
      "activo",
      "inactivo"
   ),
   "Nuevo Cliente"
)</f>
        <v>Nuevo Cliente</v>
      </c>
    </row>
    <row r="4136" spans="1:7" hidden="1" x14ac:dyDescent="0.3">
      <c r="A4136" s="13" t="s">
        <v>218</v>
      </c>
      <c r="B4136" s="13" t="s">
        <v>6660</v>
      </c>
      <c r="C4136" s="13" t="s">
        <v>6659</v>
      </c>
      <c r="D4136" s="13" t="s">
        <v>10372</v>
      </c>
      <c r="E4136" s="13"/>
      <c r="F4136" s="13"/>
      <c r="G4136" t="str">
        <f ca="1">IFERROR(
   IF(
      TODAY() - _xlfn.XLOOKUP(C4136, Historico_de_ventas!F:F, Historico_de_ventas!C:C, "") &lt;= 90,
      "activo",
      "inactivo"
   ),
   "Nuevo Cliente"
)</f>
        <v>Nuevo Cliente</v>
      </c>
    </row>
    <row r="4137" spans="1:7" hidden="1" x14ac:dyDescent="0.3">
      <c r="A4137" s="13"/>
      <c r="B4137" s="13" t="s">
        <v>11116</v>
      </c>
      <c r="C4137" s="13" t="s">
        <v>9188</v>
      </c>
      <c r="D4137" s="13" t="s">
        <v>10372</v>
      </c>
      <c r="E4137" s="13"/>
      <c r="F4137" s="13"/>
      <c r="G4137" t="str">
        <f ca="1">IFERROR(
   IF(
      TODAY() - _xlfn.XLOOKUP(C4137, Historico_de_ventas!F:F, Historico_de_ventas!C:C, "") &lt;= 90,
      "activo",
      "inactivo"
   ),
   "Nuevo Cliente"
)</f>
        <v>Nuevo Cliente</v>
      </c>
    </row>
    <row r="4138" spans="1:7" hidden="1" x14ac:dyDescent="0.3">
      <c r="A4138" s="13" t="s">
        <v>3043</v>
      </c>
      <c r="B4138" s="13"/>
      <c r="C4138" s="13" t="s">
        <v>9189</v>
      </c>
      <c r="D4138" s="13" t="s">
        <v>10372</v>
      </c>
      <c r="E4138" s="13"/>
      <c r="F4138" s="13"/>
      <c r="G4138" t="str">
        <f ca="1">IFERROR(
   IF(
      TODAY() - _xlfn.XLOOKUP(C4138, Historico_de_ventas!F:F, Historico_de_ventas!C:C, "") &lt;= 90,
      "activo",
      "inactivo"
   ),
   "Nuevo Cliente"
)</f>
        <v>Nuevo Cliente</v>
      </c>
    </row>
    <row r="4139" spans="1:7" hidden="1" x14ac:dyDescent="0.3">
      <c r="A4139" s="13" t="s">
        <v>69</v>
      </c>
      <c r="B4139" s="13" t="s">
        <v>14057</v>
      </c>
      <c r="C4139" s="13" t="s">
        <v>9190</v>
      </c>
      <c r="D4139" s="13" t="s">
        <v>10372</v>
      </c>
      <c r="E4139" s="13"/>
      <c r="F4139" s="13"/>
      <c r="G4139" t="str">
        <f ca="1">IFERROR(
   IF(
      TODAY() - _xlfn.XLOOKUP(C4139, Historico_de_ventas!F:F, Historico_de_ventas!C:C, "") &lt;= 90,
      "activo",
      "inactivo"
   ),
   "Nuevo Cliente"
)</f>
        <v>inactivo</v>
      </c>
    </row>
    <row r="4140" spans="1:7" hidden="1" x14ac:dyDescent="0.3">
      <c r="A4140" s="13" t="s">
        <v>938</v>
      </c>
      <c r="B4140" s="13" t="s">
        <v>2527</v>
      </c>
      <c r="C4140" s="13" t="s">
        <v>9191</v>
      </c>
      <c r="D4140" s="13" t="s">
        <v>10372</v>
      </c>
      <c r="E4140" s="13"/>
      <c r="F4140" s="13"/>
      <c r="G4140" t="str">
        <f ca="1">IFERROR(
   IF(
      TODAY() - _xlfn.XLOOKUP(C4140, Historico_de_ventas!F:F, Historico_de_ventas!C:C, "") &lt;= 90,
      "activo",
      "inactivo"
   ),
   "Nuevo Cliente"
)</f>
        <v>Nuevo Cliente</v>
      </c>
    </row>
    <row r="4141" spans="1:7" hidden="1" x14ac:dyDescent="0.3">
      <c r="A4141" s="13"/>
      <c r="B4141" s="13"/>
      <c r="C4141" s="13" t="s">
        <v>5129</v>
      </c>
      <c r="D4141" s="13" t="s">
        <v>10372</v>
      </c>
      <c r="E4141" s="13"/>
      <c r="F4141" s="13"/>
      <c r="G4141" t="str">
        <f ca="1">IFERROR(
   IF(
      TODAY() - _xlfn.XLOOKUP(C4141, Historico_de_ventas!F:F, Historico_de_ventas!C:C, "") &lt;= 90,
      "activo",
      "inactivo"
   ),
   "Nuevo Cliente"
)</f>
        <v>Nuevo Cliente</v>
      </c>
    </row>
    <row r="4142" spans="1:7" hidden="1" x14ac:dyDescent="0.3">
      <c r="A4142" s="13"/>
      <c r="B4142" s="13"/>
      <c r="C4142" s="13" t="s">
        <v>4673</v>
      </c>
      <c r="D4142" s="13" t="s">
        <v>10372</v>
      </c>
      <c r="E4142" s="13"/>
      <c r="F4142" s="13"/>
      <c r="G4142" t="str">
        <f ca="1">IFERROR(
   IF(
      TODAY() - _xlfn.XLOOKUP(C4142, Historico_de_ventas!F:F, Historico_de_ventas!C:C, "") &lt;= 90,
      "activo",
      "inactivo"
   ),
   "Nuevo Cliente"
)</f>
        <v>Nuevo Cliente</v>
      </c>
    </row>
    <row r="4143" spans="1:7" ht="28.8" hidden="1" x14ac:dyDescent="0.3">
      <c r="A4143" s="13" t="s">
        <v>116</v>
      </c>
      <c r="B4143" s="13" t="s">
        <v>11118</v>
      </c>
      <c r="C4143" s="13" t="s">
        <v>9192</v>
      </c>
      <c r="D4143" s="13" t="s">
        <v>10372</v>
      </c>
      <c r="E4143" s="13"/>
      <c r="F4143" s="13"/>
      <c r="G4143" t="str">
        <f ca="1">IFERROR(
   IF(
      TODAY() - _xlfn.XLOOKUP(C4143, Historico_de_ventas!F:F, Historico_de_ventas!C:C, "") &lt;= 90,
      "activo",
      "inactivo"
   ),
   "Nuevo Cliente"
)</f>
        <v>Nuevo Cliente</v>
      </c>
    </row>
    <row r="4144" spans="1:7" ht="28.8" hidden="1" x14ac:dyDescent="0.3">
      <c r="A4144" s="13" t="s">
        <v>2336</v>
      </c>
      <c r="B4144" s="13" t="s">
        <v>6487</v>
      </c>
      <c r="C4144" s="13" t="s">
        <v>6486</v>
      </c>
      <c r="D4144" s="13" t="s">
        <v>10372</v>
      </c>
      <c r="E4144" s="13"/>
      <c r="F4144" s="13"/>
      <c r="G4144" t="str">
        <f ca="1">IFERROR(
   IF(
      TODAY() - _xlfn.XLOOKUP(C4144, Historico_de_ventas!F:F, Historico_de_ventas!C:C, "") &lt;= 90,
      "activo",
      "inactivo"
   ),
   "Nuevo Cliente"
)</f>
        <v>Nuevo Cliente</v>
      </c>
    </row>
    <row r="4145" spans="1:7" hidden="1" x14ac:dyDescent="0.3">
      <c r="A4145" s="13"/>
      <c r="B4145" s="13" t="s">
        <v>6125</v>
      </c>
      <c r="C4145" s="13" t="s">
        <v>6124</v>
      </c>
      <c r="D4145" s="13" t="s">
        <v>10372</v>
      </c>
      <c r="E4145" s="13"/>
      <c r="F4145" s="13"/>
      <c r="G4145" t="str">
        <f ca="1">IFERROR(
   IF(
      TODAY() - _xlfn.XLOOKUP(C4145, Historico_de_ventas!F:F, Historico_de_ventas!C:C, "") &lt;= 90,
      "activo",
      "inactivo"
   ),
   "Nuevo Cliente"
)</f>
        <v>inactivo</v>
      </c>
    </row>
    <row r="4146" spans="1:7" hidden="1" x14ac:dyDescent="0.3">
      <c r="A4146" s="13"/>
      <c r="B4146" s="13" t="s">
        <v>2521</v>
      </c>
      <c r="C4146" s="13" t="s">
        <v>9193</v>
      </c>
      <c r="D4146" s="13" t="s">
        <v>10372</v>
      </c>
      <c r="E4146" s="13"/>
      <c r="F4146" s="13"/>
      <c r="G4146" t="str">
        <f ca="1">IFERROR(
   IF(
      TODAY() - _xlfn.XLOOKUP(C4146, Historico_de_ventas!F:F, Historico_de_ventas!C:C, "") &lt;= 90,
      "activo",
      "inactivo"
   ),
   "Nuevo Cliente"
)</f>
        <v>Nuevo Cliente</v>
      </c>
    </row>
    <row r="4147" spans="1:7" ht="28.8" hidden="1" x14ac:dyDescent="0.3">
      <c r="A4147" s="13" t="s">
        <v>7481</v>
      </c>
      <c r="B4147" s="13" t="s">
        <v>7480</v>
      </c>
      <c r="C4147" s="13" t="s">
        <v>509</v>
      </c>
      <c r="D4147" s="13" t="s">
        <v>10372</v>
      </c>
      <c r="E4147" s="13"/>
      <c r="F4147" s="13"/>
      <c r="G4147" t="str">
        <f ca="1">IFERROR(
   IF(
      TODAY() - _xlfn.XLOOKUP(C4147, Historico_de_ventas!F:F, Historico_de_ventas!C:C, "") &lt;= 90,
      "activo",
      "inactivo"
   ),
   "Nuevo Cliente"
)</f>
        <v>inactivo</v>
      </c>
    </row>
    <row r="4148" spans="1:7" ht="28.8" x14ac:dyDescent="0.3">
      <c r="A4148" s="13"/>
      <c r="B4148" s="13" t="s">
        <v>14058</v>
      </c>
      <c r="C4148" s="13" t="s">
        <v>14059</v>
      </c>
      <c r="D4148" s="13" t="s">
        <v>10372</v>
      </c>
      <c r="E4148" s="13" t="s">
        <v>13526</v>
      </c>
      <c r="F4148" s="13"/>
      <c r="G4148" t="str">
        <f ca="1">IFERROR(
   IF(
      TODAY() - _xlfn.XLOOKUP(C4148, Historico_de_ventas!F:F, Historico_de_ventas!C:C, "") &lt;= 90,
      "activo",
      "inactivo"
   ),
   "Nuevo Cliente"
)</f>
        <v>inactivo</v>
      </c>
    </row>
    <row r="4149" spans="1:7" hidden="1" x14ac:dyDescent="0.3">
      <c r="A4149" s="13" t="s">
        <v>6</v>
      </c>
      <c r="B4149" s="13"/>
      <c r="C4149" s="13" t="s">
        <v>4852</v>
      </c>
      <c r="D4149" s="13" t="s">
        <v>10372</v>
      </c>
      <c r="E4149" s="13"/>
      <c r="F4149" s="13"/>
      <c r="G4149" t="str">
        <f ca="1">IFERROR(
   IF(
      TODAY() - _xlfn.XLOOKUP(C4149, Historico_de_ventas!F:F, Historico_de_ventas!C:C, "") &lt;= 90,
      "activo",
      "inactivo"
   ),
   "Nuevo Cliente"
)</f>
        <v>Nuevo Cliente</v>
      </c>
    </row>
    <row r="4150" spans="1:7" ht="28.8" hidden="1" x14ac:dyDescent="0.3">
      <c r="A4150" s="13" t="s">
        <v>84</v>
      </c>
      <c r="B4150" s="13" t="s">
        <v>7564</v>
      </c>
      <c r="C4150" s="13" t="s">
        <v>421</v>
      </c>
      <c r="D4150" s="13" t="s">
        <v>10372</v>
      </c>
      <c r="E4150" s="13"/>
      <c r="F4150" s="13"/>
      <c r="G4150" t="str">
        <f ca="1">IFERROR(
   IF(
      TODAY() - _xlfn.XLOOKUP(C4150, Historico_de_ventas!F:F, Historico_de_ventas!C:C, "") &lt;= 90,
      "activo",
      "inactivo"
   ),
   "Nuevo Cliente"
)</f>
        <v>Nuevo Cliente</v>
      </c>
    </row>
    <row r="4151" spans="1:7" ht="28.8" x14ac:dyDescent="0.3">
      <c r="A4151" s="13"/>
      <c r="B4151" s="13" t="s">
        <v>14060</v>
      </c>
      <c r="C4151" s="13" t="s">
        <v>14061</v>
      </c>
      <c r="D4151" s="13" t="s">
        <v>10372</v>
      </c>
      <c r="E4151" s="13" t="s">
        <v>13038</v>
      </c>
      <c r="F4151" s="13"/>
      <c r="G4151" t="str">
        <f ca="1">IFERROR(
   IF(
      TODAY() - _xlfn.XLOOKUP(C4151, Historico_de_ventas!F:F, Historico_de_ventas!C:C, "") &lt;= 90,
      "activo",
      "inactivo"
   ),
   "Nuevo Cliente"
)</f>
        <v>Nuevo Cliente</v>
      </c>
    </row>
    <row r="4152" spans="1:7" ht="28.8" hidden="1" x14ac:dyDescent="0.3">
      <c r="A4152" s="13" t="s">
        <v>400</v>
      </c>
      <c r="B4152" s="13" t="s">
        <v>4338</v>
      </c>
      <c r="C4152" s="13" t="s">
        <v>4337</v>
      </c>
      <c r="D4152" s="13" t="s">
        <v>10372</v>
      </c>
      <c r="E4152" s="13"/>
      <c r="F4152" s="13"/>
      <c r="G4152" t="str">
        <f ca="1">IFERROR(
   IF(
      TODAY() - _xlfn.XLOOKUP(C4152, Historico_de_ventas!F:F, Historico_de_ventas!C:C, "") &lt;= 90,
      "activo",
      "inactivo"
   ),
   "Nuevo Cliente"
)</f>
        <v>Nuevo Cliente</v>
      </c>
    </row>
    <row r="4153" spans="1:7" ht="28.8" hidden="1" x14ac:dyDescent="0.3">
      <c r="A4153" s="13" t="s">
        <v>6</v>
      </c>
      <c r="B4153" s="13" t="s">
        <v>11119</v>
      </c>
      <c r="C4153" s="13" t="s">
        <v>716</v>
      </c>
      <c r="D4153" s="13" t="s">
        <v>10372</v>
      </c>
      <c r="E4153" s="13"/>
      <c r="F4153" s="13"/>
      <c r="G4153" t="str">
        <f ca="1">IFERROR(
   IF(
      TODAY() - _xlfn.XLOOKUP(C4153, Historico_de_ventas!F:F, Historico_de_ventas!C:C, "") &lt;= 90,
      "activo",
      "inactivo"
   ),
   "Nuevo Cliente"
)</f>
        <v>Nuevo Cliente</v>
      </c>
    </row>
    <row r="4154" spans="1:7" hidden="1" x14ac:dyDescent="0.3">
      <c r="A4154" s="13" t="s">
        <v>1757</v>
      </c>
      <c r="B4154" s="13" t="s">
        <v>4186</v>
      </c>
      <c r="C4154" s="13" t="s">
        <v>3714</v>
      </c>
      <c r="D4154" s="13" t="s">
        <v>10372</v>
      </c>
      <c r="E4154" s="13"/>
      <c r="F4154" s="13"/>
      <c r="G4154" t="str">
        <f ca="1">IFERROR(
   IF(
      TODAY() - _xlfn.XLOOKUP(C4154, Historico_de_ventas!F:F, Historico_de_ventas!C:C, "") &lt;= 90,
      "activo",
      "inactivo"
   ),
   "Nuevo Cliente"
)</f>
        <v>Nuevo Cliente</v>
      </c>
    </row>
    <row r="4155" spans="1:7" hidden="1" x14ac:dyDescent="0.3">
      <c r="A4155" s="13" t="s">
        <v>6</v>
      </c>
      <c r="B4155" s="13"/>
      <c r="C4155" s="13" t="s">
        <v>3522</v>
      </c>
      <c r="D4155" s="13" t="s">
        <v>10372</v>
      </c>
      <c r="E4155" s="13"/>
      <c r="F4155" s="13"/>
      <c r="G4155" t="str">
        <f ca="1">IFERROR(
   IF(
      TODAY() - _xlfn.XLOOKUP(C4155, Historico_de_ventas!F:F, Historico_de_ventas!C:C, "") &lt;= 90,
      "activo",
      "inactivo"
   ),
   "Nuevo Cliente"
)</f>
        <v>Nuevo Cliente</v>
      </c>
    </row>
    <row r="4156" spans="1:7" ht="57.6" x14ac:dyDescent="0.3">
      <c r="A4156" s="13"/>
      <c r="B4156" s="13" t="s">
        <v>14062</v>
      </c>
      <c r="C4156" s="13" t="s">
        <v>14063</v>
      </c>
      <c r="D4156" s="13" t="s">
        <v>10372</v>
      </c>
      <c r="E4156" s="13" t="s">
        <v>13036</v>
      </c>
      <c r="F4156" s="13"/>
      <c r="G4156" t="str">
        <f ca="1">IFERROR(
   IF(
      TODAY() - _xlfn.XLOOKUP(C4156, Historico_de_ventas!F:F, Historico_de_ventas!C:C, "") &lt;= 90,
      "activo",
      "inactivo"
   ),
   "Nuevo Cliente"
)</f>
        <v>inactivo</v>
      </c>
    </row>
    <row r="4157" spans="1:7" ht="28.8" hidden="1" x14ac:dyDescent="0.3">
      <c r="A4157" s="13"/>
      <c r="B4157" s="13" t="s">
        <v>14064</v>
      </c>
      <c r="C4157" s="13" t="s">
        <v>11947</v>
      </c>
      <c r="D4157" s="13" t="s">
        <v>10372</v>
      </c>
      <c r="E4157" s="13"/>
      <c r="F4157" s="13"/>
      <c r="G4157" t="str">
        <f ca="1">IFERROR(
   IF(
      TODAY() - _xlfn.XLOOKUP(C4157, Historico_de_ventas!F:F, Historico_de_ventas!C:C, "") &lt;= 90,
      "activo",
      "inactivo"
   ),
   "Nuevo Cliente"
)</f>
        <v>Nuevo Cliente</v>
      </c>
    </row>
    <row r="4158" spans="1:7" hidden="1" x14ac:dyDescent="0.3">
      <c r="A4158" s="13" t="s">
        <v>123</v>
      </c>
      <c r="B4158" s="13"/>
      <c r="C4158" s="13" t="s">
        <v>9194</v>
      </c>
      <c r="D4158" s="13" t="s">
        <v>10372</v>
      </c>
      <c r="E4158" s="13"/>
      <c r="F4158" s="13"/>
      <c r="G4158" t="str">
        <f ca="1">IFERROR(
   IF(
      TODAY() - _xlfn.XLOOKUP(C4158, Historico_de_ventas!F:F, Historico_de_ventas!C:C, "") &lt;= 90,
      "activo",
      "inactivo"
   ),
   "Nuevo Cliente"
)</f>
        <v>Nuevo Cliente</v>
      </c>
    </row>
    <row r="4159" spans="1:7" hidden="1" x14ac:dyDescent="0.3">
      <c r="A4159" s="13" t="s">
        <v>312</v>
      </c>
      <c r="B4159" s="13" t="s">
        <v>11106</v>
      </c>
      <c r="C4159" s="13" t="s">
        <v>5539</v>
      </c>
      <c r="D4159" s="13" t="s">
        <v>10372</v>
      </c>
      <c r="E4159" s="13"/>
      <c r="F4159" s="13"/>
      <c r="G4159" t="str">
        <f ca="1">IFERROR(
   IF(
      TODAY() - _xlfn.XLOOKUP(C4159, Historico_de_ventas!F:F, Historico_de_ventas!C:C, "") &lt;= 90,
      "activo",
      "inactivo"
   ),
   "Nuevo Cliente"
)</f>
        <v>Nuevo Cliente</v>
      </c>
    </row>
    <row r="4160" spans="1:7" hidden="1" x14ac:dyDescent="0.3">
      <c r="A4160" s="13"/>
      <c r="B4160" s="13" t="s">
        <v>14065</v>
      </c>
      <c r="C4160" s="13" t="s">
        <v>14066</v>
      </c>
      <c r="D4160" s="13" t="s">
        <v>10372</v>
      </c>
      <c r="E4160" s="13"/>
      <c r="F4160" s="13"/>
      <c r="G4160" t="str">
        <f ca="1">IFERROR(
   IF(
      TODAY() - _xlfn.XLOOKUP(C4160, Historico_de_ventas!F:F, Historico_de_ventas!C:C, "") &lt;= 90,
      "activo",
      "inactivo"
   ),
   "Nuevo Cliente"
)</f>
        <v>inactivo</v>
      </c>
    </row>
    <row r="4161" spans="1:7" ht="28.8" hidden="1" x14ac:dyDescent="0.3">
      <c r="A4161" s="13" t="s">
        <v>720</v>
      </c>
      <c r="B4161" s="13" t="s">
        <v>3212</v>
      </c>
      <c r="C4161" s="13" t="s">
        <v>3211</v>
      </c>
      <c r="D4161" s="13" t="s">
        <v>10372</v>
      </c>
      <c r="E4161" s="13"/>
      <c r="F4161" s="13"/>
      <c r="G4161" t="str">
        <f ca="1">IFERROR(
   IF(
      TODAY() - _xlfn.XLOOKUP(C4161, Historico_de_ventas!F:F, Historico_de_ventas!C:C, "") &lt;= 90,
      "activo",
      "inactivo"
   ),
   "Nuevo Cliente"
)</f>
        <v>inactivo</v>
      </c>
    </row>
    <row r="4162" spans="1:7" hidden="1" x14ac:dyDescent="0.3">
      <c r="A4162" s="13" t="s">
        <v>6</v>
      </c>
      <c r="B4162" s="13" t="s">
        <v>1543</v>
      </c>
      <c r="C4162" s="13" t="s">
        <v>1542</v>
      </c>
      <c r="D4162" s="13" t="s">
        <v>10372</v>
      </c>
      <c r="E4162" s="13"/>
      <c r="F4162" s="13"/>
      <c r="G4162" t="str">
        <f ca="1">IFERROR(
   IF(
      TODAY() - _xlfn.XLOOKUP(C4162, Historico_de_ventas!F:F, Historico_de_ventas!C:C, "") &lt;= 90,
      "activo",
      "inactivo"
   ),
   "Nuevo Cliente"
)</f>
        <v>Nuevo Cliente</v>
      </c>
    </row>
    <row r="4163" spans="1:7" hidden="1" x14ac:dyDescent="0.3">
      <c r="A4163" s="13" t="s">
        <v>49</v>
      </c>
      <c r="B4163" s="13" t="s">
        <v>1868</v>
      </c>
      <c r="C4163" s="13" t="s">
        <v>1867</v>
      </c>
      <c r="D4163" s="13" t="s">
        <v>10372</v>
      </c>
      <c r="E4163" s="13"/>
      <c r="F4163" s="13"/>
      <c r="G4163" t="str">
        <f ca="1">IFERROR(
   IF(
      TODAY() - _xlfn.XLOOKUP(C4163, Historico_de_ventas!F:F, Historico_de_ventas!C:C, "") &lt;= 90,
      "activo",
      "inactivo"
   ),
   "Nuevo Cliente"
)</f>
        <v>Nuevo Cliente</v>
      </c>
    </row>
    <row r="4164" spans="1:7" hidden="1" x14ac:dyDescent="0.3">
      <c r="A4164" s="13" t="s">
        <v>6</v>
      </c>
      <c r="B4164" s="13" t="s">
        <v>11107</v>
      </c>
      <c r="C4164" s="13" t="s">
        <v>1313</v>
      </c>
      <c r="D4164" s="13" t="s">
        <v>10372</v>
      </c>
      <c r="E4164" s="13"/>
      <c r="F4164" s="13"/>
      <c r="G4164" t="str">
        <f ca="1">IFERROR(
   IF(
      TODAY() - _xlfn.XLOOKUP(C4164, Historico_de_ventas!F:F, Historico_de_ventas!C:C, "") &lt;= 90,
      "activo",
      "inactivo"
   ),
   "Nuevo Cliente"
)</f>
        <v>Nuevo Cliente</v>
      </c>
    </row>
    <row r="4165" spans="1:7" hidden="1" x14ac:dyDescent="0.3">
      <c r="A4165" s="13" t="s">
        <v>79</v>
      </c>
      <c r="B4165" s="13" t="s">
        <v>3889</v>
      </c>
      <c r="C4165" s="13" t="s">
        <v>3888</v>
      </c>
      <c r="D4165" s="13" t="s">
        <v>10372</v>
      </c>
      <c r="E4165" s="13"/>
      <c r="F4165" s="13"/>
      <c r="G4165" t="str">
        <f ca="1">IFERROR(
   IF(
      TODAY() - _xlfn.XLOOKUP(C4165, Historico_de_ventas!F:F, Historico_de_ventas!C:C, "") &lt;= 90,
      "activo",
      "inactivo"
   ),
   "Nuevo Cliente"
)</f>
        <v>Nuevo Cliente</v>
      </c>
    </row>
    <row r="4166" spans="1:7" ht="28.8" hidden="1" x14ac:dyDescent="0.3">
      <c r="A4166" s="13" t="s">
        <v>87</v>
      </c>
      <c r="B4166" s="13" t="s">
        <v>7493</v>
      </c>
      <c r="C4166" s="13" t="s">
        <v>405</v>
      </c>
      <c r="D4166" s="13" t="s">
        <v>10372</v>
      </c>
      <c r="E4166" s="13"/>
      <c r="F4166" s="13"/>
      <c r="G4166" t="str">
        <f ca="1">IFERROR(
   IF(
      TODAY() - _xlfn.XLOOKUP(C4166, Historico_de_ventas!F:F, Historico_de_ventas!C:C, "") &lt;= 90,
      "activo",
      "inactivo"
   ),
   "Nuevo Cliente"
)</f>
        <v>Nuevo Cliente</v>
      </c>
    </row>
    <row r="4167" spans="1:7" ht="28.8" hidden="1" x14ac:dyDescent="0.3">
      <c r="A4167" s="13" t="s">
        <v>6</v>
      </c>
      <c r="B4167" s="13" t="s">
        <v>11109</v>
      </c>
      <c r="C4167" s="13" t="s">
        <v>5494</v>
      </c>
      <c r="D4167" s="13" t="s">
        <v>10372</v>
      </c>
      <c r="E4167" s="13"/>
      <c r="F4167" s="13"/>
      <c r="G4167" t="str">
        <f ca="1">IFERROR(
   IF(
      TODAY() - _xlfn.XLOOKUP(C4167, Historico_de_ventas!F:F, Historico_de_ventas!C:C, "") &lt;= 90,
      "activo",
      "inactivo"
   ),
   "Nuevo Cliente"
)</f>
        <v>Nuevo Cliente</v>
      </c>
    </row>
    <row r="4168" spans="1:7" hidden="1" x14ac:dyDescent="0.3">
      <c r="A4168" s="13" t="s">
        <v>641</v>
      </c>
      <c r="B4168" s="13" t="s">
        <v>5810</v>
      </c>
      <c r="C4168" s="13" t="s">
        <v>4119</v>
      </c>
      <c r="D4168" s="13" t="s">
        <v>10372</v>
      </c>
      <c r="E4168" s="13"/>
      <c r="F4168" s="13"/>
      <c r="G4168" t="str">
        <f ca="1">IFERROR(
   IF(
      TODAY() - _xlfn.XLOOKUP(C4168, Historico_de_ventas!F:F, Historico_de_ventas!C:C, "") &lt;= 90,
      "activo",
      "inactivo"
   ),
   "Nuevo Cliente"
)</f>
        <v>Nuevo Cliente</v>
      </c>
    </row>
    <row r="4169" spans="1:7" ht="57.6" x14ac:dyDescent="0.3">
      <c r="A4169" s="13"/>
      <c r="B4169" s="13" t="s">
        <v>11120</v>
      </c>
      <c r="C4169" s="13" t="s">
        <v>9195</v>
      </c>
      <c r="D4169" s="13" t="s">
        <v>10372</v>
      </c>
      <c r="E4169" s="13" t="s">
        <v>13070</v>
      </c>
      <c r="F4169" s="13"/>
      <c r="G4169" t="str">
        <f ca="1">IFERROR(
   IF(
      TODAY() - _xlfn.XLOOKUP(C4169, Historico_de_ventas!F:F, Historico_de_ventas!C:C, "") &lt;= 90,
      "activo",
      "inactivo"
   ),
   "Nuevo Cliente"
)</f>
        <v>Nuevo Cliente</v>
      </c>
    </row>
    <row r="4170" spans="1:7" hidden="1" x14ac:dyDescent="0.3">
      <c r="A4170" s="13"/>
      <c r="B4170" s="13" t="s">
        <v>11111</v>
      </c>
      <c r="C4170" s="13" t="s">
        <v>6218</v>
      </c>
      <c r="D4170" s="13" t="s">
        <v>10372</v>
      </c>
      <c r="E4170" s="13"/>
      <c r="F4170" s="13"/>
      <c r="G4170" t="str">
        <f ca="1">IFERROR(
   IF(
      TODAY() - _xlfn.XLOOKUP(C4170, Historico_de_ventas!F:F, Historico_de_ventas!C:C, "") &lt;= 90,
      "activo",
      "inactivo"
   ),
   "Nuevo Cliente"
)</f>
        <v>Nuevo Cliente</v>
      </c>
    </row>
    <row r="4171" spans="1:7" hidden="1" x14ac:dyDescent="0.3">
      <c r="A4171" s="13" t="s">
        <v>11</v>
      </c>
      <c r="B4171" s="13" t="s">
        <v>3950</v>
      </c>
      <c r="C4171" s="13" t="s">
        <v>3949</v>
      </c>
      <c r="D4171" s="13" t="s">
        <v>10372</v>
      </c>
      <c r="E4171" s="13"/>
      <c r="F4171" s="13"/>
      <c r="G4171" t="str">
        <f ca="1">IFERROR(
   IF(
      TODAY() - _xlfn.XLOOKUP(C4171, Historico_de_ventas!F:F, Historico_de_ventas!C:C, "") &lt;= 90,
      "activo",
      "inactivo"
   ),
   "Nuevo Cliente"
)</f>
        <v>Nuevo Cliente</v>
      </c>
    </row>
    <row r="4172" spans="1:7" hidden="1" x14ac:dyDescent="0.3">
      <c r="A4172" s="13" t="s">
        <v>1895</v>
      </c>
      <c r="B4172" s="13" t="s">
        <v>4426</v>
      </c>
      <c r="C4172" s="13" t="s">
        <v>4425</v>
      </c>
      <c r="D4172" s="13" t="s">
        <v>10372</v>
      </c>
      <c r="E4172" s="13"/>
      <c r="F4172" s="13"/>
      <c r="G4172" t="str">
        <f ca="1">IFERROR(
   IF(
      TODAY() - _xlfn.XLOOKUP(C4172, Historico_de_ventas!F:F, Historico_de_ventas!C:C, "") &lt;= 90,
      "activo",
      "inactivo"
   ),
   "Nuevo Cliente"
)</f>
        <v>Nuevo Cliente</v>
      </c>
    </row>
    <row r="4173" spans="1:7" hidden="1" x14ac:dyDescent="0.3">
      <c r="A4173" s="13" t="s">
        <v>2456</v>
      </c>
      <c r="B4173" s="13" t="s">
        <v>8254</v>
      </c>
      <c r="C4173" s="13" t="s">
        <v>9196</v>
      </c>
      <c r="D4173" s="13" t="s">
        <v>10372</v>
      </c>
      <c r="E4173" s="13"/>
      <c r="F4173" s="13"/>
      <c r="G4173" t="str">
        <f ca="1">IFERROR(
   IF(
      TODAY() - _xlfn.XLOOKUP(C4173, Historico_de_ventas!F:F, Historico_de_ventas!C:C, "") &lt;= 90,
      "activo",
      "inactivo"
   ),
   "Nuevo Cliente"
)</f>
        <v>Nuevo Cliente</v>
      </c>
    </row>
    <row r="4174" spans="1:7" hidden="1" x14ac:dyDescent="0.3">
      <c r="A4174" s="13"/>
      <c r="B4174" s="13" t="s">
        <v>11112</v>
      </c>
      <c r="C4174" s="13" t="s">
        <v>1126</v>
      </c>
      <c r="D4174" s="13" t="s">
        <v>10372</v>
      </c>
      <c r="E4174" s="13"/>
      <c r="F4174" s="13"/>
      <c r="G4174" t="str">
        <f ca="1">IFERROR(
   IF(
      TODAY() - _xlfn.XLOOKUP(C4174, Historico_de_ventas!F:F, Historico_de_ventas!C:C, "") &lt;= 90,
      "activo",
      "inactivo"
   ),
   "Nuevo Cliente"
)</f>
        <v>Nuevo Cliente</v>
      </c>
    </row>
    <row r="4175" spans="1:7" hidden="1" x14ac:dyDescent="0.3">
      <c r="A4175" s="13" t="s">
        <v>49</v>
      </c>
      <c r="B4175" s="13" t="s">
        <v>3964</v>
      </c>
      <c r="C4175" s="13" t="s">
        <v>159</v>
      </c>
      <c r="D4175" s="13" t="s">
        <v>10372</v>
      </c>
      <c r="E4175" s="13"/>
      <c r="F4175" s="13"/>
      <c r="G4175" t="str">
        <f ca="1">IFERROR(
   IF(
      TODAY() - _xlfn.XLOOKUP(C4175, Historico_de_ventas!F:F, Historico_de_ventas!C:C, "") &lt;= 90,
      "activo",
      "inactivo"
   ),
   "Nuevo Cliente"
)</f>
        <v>Nuevo Cliente</v>
      </c>
    </row>
    <row r="4176" spans="1:7" ht="28.8" hidden="1" x14ac:dyDescent="0.3">
      <c r="A4176" s="13" t="s">
        <v>121</v>
      </c>
      <c r="B4176" s="13" t="s">
        <v>7954</v>
      </c>
      <c r="C4176" s="13" t="s">
        <v>7953</v>
      </c>
      <c r="D4176" s="13" t="s">
        <v>10372</v>
      </c>
      <c r="E4176" s="13"/>
      <c r="F4176" s="13"/>
      <c r="G4176" t="str">
        <f ca="1">IFERROR(
   IF(
      TODAY() - _xlfn.XLOOKUP(C4176, Historico_de_ventas!F:F, Historico_de_ventas!C:C, "") &lt;= 90,
      "activo",
      "inactivo"
   ),
   "Nuevo Cliente"
)</f>
        <v>inactivo</v>
      </c>
    </row>
    <row r="4177" spans="1:7" hidden="1" x14ac:dyDescent="0.3">
      <c r="A4177" s="13" t="s">
        <v>56</v>
      </c>
      <c r="B4177" s="13" t="s">
        <v>11121</v>
      </c>
      <c r="C4177" s="13" t="s">
        <v>55</v>
      </c>
      <c r="D4177" s="13" t="s">
        <v>10372</v>
      </c>
      <c r="E4177" s="13"/>
      <c r="F4177" s="13"/>
      <c r="G4177" t="str">
        <f ca="1">IFERROR(
   IF(
      TODAY() - _xlfn.XLOOKUP(C4177, Historico_de_ventas!F:F, Historico_de_ventas!C:C, "") &lt;= 90,
      "activo",
      "inactivo"
   ),
   "Nuevo Cliente"
)</f>
        <v>inactivo</v>
      </c>
    </row>
    <row r="4178" spans="1:7" hidden="1" x14ac:dyDescent="0.3">
      <c r="A4178" s="13" t="s">
        <v>49</v>
      </c>
      <c r="B4178" s="13" t="s">
        <v>48</v>
      </c>
      <c r="C4178" s="13" t="s">
        <v>47</v>
      </c>
      <c r="D4178" s="13" t="s">
        <v>10372</v>
      </c>
      <c r="E4178" s="13"/>
      <c r="F4178" s="13"/>
      <c r="G4178" t="str">
        <f ca="1">IFERROR(
   IF(
      TODAY() - _xlfn.XLOOKUP(C4178, Historico_de_ventas!F:F, Historico_de_ventas!C:C, "") &lt;= 90,
      "activo",
      "inactivo"
   ),
   "Nuevo Cliente"
)</f>
        <v>inactivo</v>
      </c>
    </row>
    <row r="4179" spans="1:7" hidden="1" x14ac:dyDescent="0.3">
      <c r="A4179" s="13" t="s">
        <v>49</v>
      </c>
      <c r="B4179" s="13" t="s">
        <v>4676</v>
      </c>
      <c r="C4179" s="13" t="s">
        <v>4675</v>
      </c>
      <c r="D4179" s="13" t="s">
        <v>10372</v>
      </c>
      <c r="E4179" s="13"/>
      <c r="F4179" s="13"/>
      <c r="G4179" t="str">
        <f ca="1">IFERROR(
   IF(
      TODAY() - _xlfn.XLOOKUP(C4179, Historico_de_ventas!F:F, Historico_de_ventas!C:C, "") &lt;= 90,
      "activo",
      "inactivo"
   ),
   "Nuevo Cliente"
)</f>
        <v>Nuevo Cliente</v>
      </c>
    </row>
    <row r="4180" spans="1:7" ht="28.8" hidden="1" x14ac:dyDescent="0.3">
      <c r="A4180" s="13" t="s">
        <v>641</v>
      </c>
      <c r="B4180" s="13" t="s">
        <v>11122</v>
      </c>
      <c r="C4180" s="13" t="s">
        <v>4098</v>
      </c>
      <c r="D4180" s="13" t="s">
        <v>10372</v>
      </c>
      <c r="E4180" s="13"/>
      <c r="F4180" s="13"/>
      <c r="G4180" t="str">
        <f ca="1">IFERROR(
   IF(
      TODAY() - _xlfn.XLOOKUP(C4180, Historico_de_ventas!F:F, Historico_de_ventas!C:C, "") &lt;= 90,
      "activo",
      "inactivo"
   ),
   "Nuevo Cliente"
)</f>
        <v>Nuevo Cliente</v>
      </c>
    </row>
    <row r="4181" spans="1:7" ht="57.6" x14ac:dyDescent="0.3">
      <c r="A4181" s="13" t="s">
        <v>14067</v>
      </c>
      <c r="B4181" s="13" t="s">
        <v>11122</v>
      </c>
      <c r="C4181" s="13" t="s">
        <v>14068</v>
      </c>
      <c r="D4181" s="13" t="s">
        <v>10372</v>
      </c>
      <c r="E4181" s="13" t="s">
        <v>13036</v>
      </c>
      <c r="F4181" s="13"/>
      <c r="G4181" t="str">
        <f ca="1">IFERROR(
   IF(
      TODAY() - _xlfn.XLOOKUP(C4181, Historico_de_ventas!F:F, Historico_de_ventas!C:C, "") &lt;= 90,
      "activo",
      "inactivo"
   ),
   "Nuevo Cliente"
)</f>
        <v>Nuevo Cliente</v>
      </c>
    </row>
    <row r="4182" spans="1:7" ht="28.8" hidden="1" x14ac:dyDescent="0.3">
      <c r="A4182" s="13" t="s">
        <v>56</v>
      </c>
      <c r="B4182" s="13" t="s">
        <v>577</v>
      </c>
      <c r="C4182" s="13" t="s">
        <v>3515</v>
      </c>
      <c r="D4182" s="13" t="s">
        <v>10372</v>
      </c>
      <c r="E4182" s="13"/>
      <c r="F4182" s="13"/>
      <c r="G4182" t="str">
        <f ca="1">IFERROR(
   IF(
      TODAY() - _xlfn.XLOOKUP(C4182, Historico_de_ventas!F:F, Historico_de_ventas!C:C, "") &lt;= 90,
      "activo",
      "inactivo"
   ),
   "Nuevo Cliente"
)</f>
        <v>Nuevo Cliente</v>
      </c>
    </row>
    <row r="4183" spans="1:7" ht="57.6" x14ac:dyDescent="0.3">
      <c r="A4183" s="13"/>
      <c r="B4183" s="13" t="s">
        <v>14069</v>
      </c>
      <c r="C4183" s="13" t="s">
        <v>14070</v>
      </c>
      <c r="D4183" s="13" t="s">
        <v>10372</v>
      </c>
      <c r="E4183" s="13" t="s">
        <v>13036</v>
      </c>
      <c r="F4183" s="13"/>
      <c r="G4183" t="str">
        <f ca="1">IFERROR(
   IF(
      TODAY() - _xlfn.XLOOKUP(C4183, Historico_de_ventas!F:F, Historico_de_ventas!C:C, "") &lt;= 90,
      "activo",
      "inactivo"
   ),
   "Nuevo Cliente"
)</f>
        <v>Nuevo Cliente</v>
      </c>
    </row>
    <row r="4184" spans="1:7" hidden="1" x14ac:dyDescent="0.3">
      <c r="A4184" s="13" t="s">
        <v>49</v>
      </c>
      <c r="B4184" s="13" t="s">
        <v>1868</v>
      </c>
      <c r="C4184" s="13" t="s">
        <v>5132</v>
      </c>
      <c r="D4184" s="13" t="s">
        <v>10372</v>
      </c>
      <c r="E4184" s="13"/>
      <c r="F4184" s="13"/>
      <c r="G4184" t="str">
        <f ca="1">IFERROR(
   IF(
      TODAY() - _xlfn.XLOOKUP(C4184, Historico_de_ventas!F:F, Historico_de_ventas!C:C, "") &lt;= 90,
      "activo",
      "inactivo"
   ),
   "Nuevo Cliente"
)</f>
        <v>Nuevo Cliente</v>
      </c>
    </row>
    <row r="4185" spans="1:7" hidden="1" x14ac:dyDescent="0.3">
      <c r="A4185" s="13"/>
      <c r="B4185" s="13" t="s">
        <v>11116</v>
      </c>
      <c r="C4185" s="13" t="s">
        <v>9197</v>
      </c>
      <c r="D4185" s="13" t="s">
        <v>10372</v>
      </c>
      <c r="E4185" s="13"/>
      <c r="F4185" s="13"/>
      <c r="G4185" t="str">
        <f ca="1">IFERROR(
   IF(
      TODAY() - _xlfn.XLOOKUP(C4185, Historico_de_ventas!F:F, Historico_de_ventas!C:C, "") &lt;= 90,
      "activo",
      "inactivo"
   ),
   "Nuevo Cliente"
)</f>
        <v>inactivo</v>
      </c>
    </row>
    <row r="4186" spans="1:7" ht="28.8" hidden="1" x14ac:dyDescent="0.3">
      <c r="A4186" s="13" t="s">
        <v>3511</v>
      </c>
      <c r="B4186" s="13" t="s">
        <v>11123</v>
      </c>
      <c r="C4186" s="13" t="s">
        <v>9198</v>
      </c>
      <c r="D4186" s="13" t="s">
        <v>10372</v>
      </c>
      <c r="E4186" s="13"/>
      <c r="F4186" s="13"/>
      <c r="G4186" t="str">
        <f ca="1">IFERROR(
   IF(
      TODAY() - _xlfn.XLOOKUP(C4186, Historico_de_ventas!F:F, Historico_de_ventas!C:C, "") &lt;= 90,
      "activo",
      "inactivo"
   ),
   "Nuevo Cliente"
)</f>
        <v>inactivo</v>
      </c>
    </row>
    <row r="4187" spans="1:7" ht="28.8" hidden="1" x14ac:dyDescent="0.3">
      <c r="A4187" s="13" t="s">
        <v>49</v>
      </c>
      <c r="B4187" s="13" t="s">
        <v>11117</v>
      </c>
      <c r="C4187" s="13" t="s">
        <v>1017</v>
      </c>
      <c r="D4187" s="13" t="s">
        <v>10372</v>
      </c>
      <c r="E4187" s="13"/>
      <c r="F4187" s="13"/>
      <c r="G4187" t="str">
        <f ca="1">IFERROR(
   IF(
      TODAY() - _xlfn.XLOOKUP(C4187, Historico_de_ventas!F:F, Historico_de_ventas!C:C, "") &lt;= 90,
      "activo",
      "inactivo"
   ),
   "Nuevo Cliente"
)</f>
        <v>Nuevo Cliente</v>
      </c>
    </row>
    <row r="4188" spans="1:7" ht="28.8" hidden="1" x14ac:dyDescent="0.3">
      <c r="A4188" s="13"/>
      <c r="B4188" s="13" t="s">
        <v>14071</v>
      </c>
      <c r="C4188" s="13" t="s">
        <v>14072</v>
      </c>
      <c r="D4188" s="13" t="s">
        <v>10372</v>
      </c>
      <c r="E4188" s="13"/>
      <c r="F4188" s="13"/>
      <c r="G4188" t="str">
        <f ca="1">IFERROR(
   IF(
      TODAY() - _xlfn.XLOOKUP(C4188, Historico_de_ventas!F:F, Historico_de_ventas!C:C, "") &lt;= 90,
      "activo",
      "inactivo"
   ),
   "Nuevo Cliente"
)</f>
        <v>inactivo</v>
      </c>
    </row>
    <row r="4189" spans="1:7" hidden="1" x14ac:dyDescent="0.3">
      <c r="A4189" s="13"/>
      <c r="B4189" s="13" t="s">
        <v>7575</v>
      </c>
      <c r="C4189" s="13" t="s">
        <v>2131</v>
      </c>
      <c r="D4189" s="13" t="s">
        <v>10372</v>
      </c>
      <c r="E4189" s="13"/>
      <c r="F4189" s="13"/>
      <c r="G4189" t="str">
        <f ca="1">IFERROR(
   IF(
      TODAY() - _xlfn.XLOOKUP(C4189, Historico_de_ventas!F:F, Historico_de_ventas!C:C, "") &lt;= 90,
      "activo",
      "inactivo"
   ),
   "Nuevo Cliente"
)</f>
        <v>Nuevo Cliente</v>
      </c>
    </row>
    <row r="4190" spans="1:7" ht="57.6" x14ac:dyDescent="0.3">
      <c r="A4190" s="13"/>
      <c r="B4190" s="13" t="s">
        <v>14073</v>
      </c>
      <c r="C4190" s="13" t="s">
        <v>14074</v>
      </c>
      <c r="D4190" s="13" t="s">
        <v>10372</v>
      </c>
      <c r="E4190" s="13" t="s">
        <v>13036</v>
      </c>
      <c r="F4190" s="13"/>
      <c r="G4190" t="str">
        <f ca="1">IFERROR(
   IF(
      TODAY() - _xlfn.XLOOKUP(C4190, Historico_de_ventas!F:F, Historico_de_ventas!C:C, "") &lt;= 90,
      "activo",
      "inactivo"
   ),
   "Nuevo Cliente"
)</f>
        <v>Nuevo Cliente</v>
      </c>
    </row>
    <row r="4191" spans="1:7" hidden="1" x14ac:dyDescent="0.3">
      <c r="A4191" s="13"/>
      <c r="B4191" s="13"/>
      <c r="C4191" s="13" t="s">
        <v>6881</v>
      </c>
      <c r="D4191" s="13" t="s">
        <v>10372</v>
      </c>
      <c r="E4191" s="13"/>
      <c r="F4191" s="13"/>
      <c r="G4191" t="str">
        <f ca="1">IFERROR(
   IF(
      TODAY() - _xlfn.XLOOKUP(C4191, Historico_de_ventas!F:F, Historico_de_ventas!C:C, "") &lt;= 90,
      "activo",
      "inactivo"
   ),
   "Nuevo Cliente"
)</f>
        <v>Nuevo Cliente</v>
      </c>
    </row>
    <row r="4192" spans="1:7" hidden="1" x14ac:dyDescent="0.3">
      <c r="A4192" s="13"/>
      <c r="B4192" s="13"/>
      <c r="C4192" s="13" t="s">
        <v>9199</v>
      </c>
      <c r="D4192" s="13" t="s">
        <v>10372</v>
      </c>
      <c r="E4192" s="13"/>
      <c r="F4192" s="13"/>
      <c r="G4192" t="str">
        <f ca="1">IFERROR(
   IF(
      TODAY() - _xlfn.XLOOKUP(C4192, Historico_de_ventas!F:F, Historico_de_ventas!C:C, "") &lt;= 90,
      "activo",
      "inactivo"
   ),
   "Nuevo Cliente"
)</f>
        <v>Nuevo Cliente</v>
      </c>
    </row>
    <row r="4193" spans="1:7" ht="28.8" hidden="1" x14ac:dyDescent="0.3">
      <c r="A4193" s="13" t="s">
        <v>941</v>
      </c>
      <c r="B4193" s="13" t="s">
        <v>6485</v>
      </c>
      <c r="C4193" s="13" t="s">
        <v>6484</v>
      </c>
      <c r="D4193" s="13" t="s">
        <v>10372</v>
      </c>
      <c r="E4193" s="13"/>
      <c r="F4193" s="13"/>
      <c r="G4193" t="str">
        <f ca="1">IFERROR(
   IF(
      TODAY() - _xlfn.XLOOKUP(C4193, Historico_de_ventas!F:F, Historico_de_ventas!C:C, "") &lt;= 90,
      "activo",
      "inactivo"
   ),
   "Nuevo Cliente"
)</f>
        <v>Nuevo Cliente</v>
      </c>
    </row>
    <row r="4194" spans="1:7" hidden="1" x14ac:dyDescent="0.3">
      <c r="A4194" s="13" t="s">
        <v>2456</v>
      </c>
      <c r="B4194" s="13" t="s">
        <v>297</v>
      </c>
      <c r="C4194" s="13" t="s">
        <v>296</v>
      </c>
      <c r="D4194" s="13" t="s">
        <v>10372</v>
      </c>
      <c r="E4194" s="13"/>
      <c r="F4194" s="13"/>
      <c r="G4194" t="str">
        <f ca="1">IFERROR(
   IF(
      TODAY() - _xlfn.XLOOKUP(C4194, Historico_de_ventas!F:F, Historico_de_ventas!C:C, "") &lt;= 90,
      "activo",
      "inactivo"
   ),
   "Nuevo Cliente"
)</f>
        <v>Nuevo Cliente</v>
      </c>
    </row>
    <row r="4195" spans="1:7" ht="28.8" x14ac:dyDescent="0.3">
      <c r="A4195" s="13"/>
      <c r="B4195" s="13" t="s">
        <v>7053</v>
      </c>
      <c r="C4195" s="13" t="s">
        <v>9200</v>
      </c>
      <c r="D4195" s="13" t="s">
        <v>10372</v>
      </c>
      <c r="E4195" s="13" t="s">
        <v>13079</v>
      </c>
      <c r="F4195" s="13"/>
      <c r="G4195" t="str">
        <f ca="1">IFERROR(
   IF(
      TODAY() - _xlfn.XLOOKUP(C4195, Historico_de_ventas!F:F, Historico_de_ventas!C:C, "") &lt;= 90,
      "activo",
      "inactivo"
   ),
   "Nuevo Cliente"
)</f>
        <v>Nuevo Cliente</v>
      </c>
    </row>
    <row r="4196" spans="1:7" hidden="1" x14ac:dyDescent="0.3">
      <c r="A4196" s="13" t="s">
        <v>6</v>
      </c>
      <c r="B4196" s="13" t="s">
        <v>6125</v>
      </c>
      <c r="C4196" s="13" t="s">
        <v>6082</v>
      </c>
      <c r="D4196" s="13" t="s">
        <v>10372</v>
      </c>
      <c r="E4196" s="13"/>
      <c r="F4196" s="13"/>
      <c r="G4196" t="str">
        <f ca="1">IFERROR(
   IF(
      TODAY() - _xlfn.XLOOKUP(C4196, Historico_de_ventas!F:F, Historico_de_ventas!C:C, "") &lt;= 90,
      "activo",
      "inactivo"
   ),
   "Nuevo Cliente"
)</f>
        <v>Nuevo Cliente</v>
      </c>
    </row>
    <row r="4197" spans="1:7" hidden="1" x14ac:dyDescent="0.3">
      <c r="A4197" s="13" t="s">
        <v>2456</v>
      </c>
      <c r="B4197" s="13" t="s">
        <v>11124</v>
      </c>
      <c r="C4197" s="13" t="s">
        <v>9201</v>
      </c>
      <c r="D4197" s="13" t="s">
        <v>10372</v>
      </c>
      <c r="E4197" s="13"/>
      <c r="F4197" s="13"/>
      <c r="G4197" t="str">
        <f ca="1">IFERROR(
   IF(
      TODAY() - _xlfn.XLOOKUP(C4197, Historico_de_ventas!F:F, Historico_de_ventas!C:C, "") &lt;= 90,
      "activo",
      "inactivo"
   ),
   "Nuevo Cliente"
)</f>
        <v>Nuevo Cliente</v>
      </c>
    </row>
    <row r="4198" spans="1:7" hidden="1" x14ac:dyDescent="0.3">
      <c r="A4198" s="13"/>
      <c r="B4198" s="13"/>
      <c r="C4198" s="13" t="s">
        <v>9202</v>
      </c>
      <c r="D4198" s="13"/>
      <c r="E4198" s="13"/>
      <c r="F4198" s="13"/>
      <c r="G4198" t="str">
        <f ca="1">IFERROR(
   IF(
      TODAY() - _xlfn.XLOOKUP(C4198, Historico_de_ventas!F:F, Historico_de_ventas!C:C, "") &lt;= 90,
      "activo",
      "inactivo"
   ),
   "Nuevo Cliente"
)</f>
        <v>Nuevo Cliente</v>
      </c>
    </row>
    <row r="4199" spans="1:7" ht="28.8" hidden="1" x14ac:dyDescent="0.3">
      <c r="A4199" s="13" t="s">
        <v>184</v>
      </c>
      <c r="B4199" s="13" t="s">
        <v>7480</v>
      </c>
      <c r="C4199" s="13" t="s">
        <v>9202</v>
      </c>
      <c r="D4199" s="13" t="s">
        <v>10372</v>
      </c>
      <c r="E4199" s="13"/>
      <c r="F4199" s="13"/>
      <c r="G4199" t="str">
        <f ca="1">IFERROR(
   IF(
      TODAY() - _xlfn.XLOOKUP(C4199, Historico_de_ventas!F:F, Historico_de_ventas!C:C, "") &lt;= 90,
      "activo",
      "inactivo"
   ),
   "Nuevo Cliente"
)</f>
        <v>Nuevo Cliente</v>
      </c>
    </row>
    <row r="4200" spans="1:7" ht="28.8" hidden="1" x14ac:dyDescent="0.3">
      <c r="A4200" s="13"/>
      <c r="B4200" s="13" t="s">
        <v>11125</v>
      </c>
      <c r="C4200" s="13" t="s">
        <v>14075</v>
      </c>
      <c r="D4200" s="13" t="s">
        <v>10372</v>
      </c>
      <c r="E4200" s="13"/>
      <c r="F4200" s="13"/>
      <c r="G4200" t="str">
        <f ca="1">IFERROR(
   IF(
      TODAY() - _xlfn.XLOOKUP(C4200, Historico_de_ventas!F:F, Historico_de_ventas!C:C, "") &lt;= 90,
      "activo",
      "inactivo"
   ),
   "Nuevo Cliente"
)</f>
        <v>inactivo</v>
      </c>
    </row>
    <row r="4201" spans="1:7" hidden="1" x14ac:dyDescent="0.3">
      <c r="A4201" s="13" t="s">
        <v>824</v>
      </c>
      <c r="B4201" s="13" t="s">
        <v>2422</v>
      </c>
      <c r="C4201" s="13" t="s">
        <v>2421</v>
      </c>
      <c r="D4201" s="13" t="s">
        <v>10372</v>
      </c>
      <c r="E4201" s="13"/>
      <c r="F4201" s="13"/>
      <c r="G4201" t="str">
        <f ca="1">IFERROR(
   IF(
      TODAY() - _xlfn.XLOOKUP(C4201, Historico_de_ventas!F:F, Historico_de_ventas!C:C, "") &lt;= 90,
      "activo",
      "inactivo"
   ),
   "Nuevo Cliente"
)</f>
        <v>Nuevo Cliente</v>
      </c>
    </row>
    <row r="4202" spans="1:7" hidden="1" x14ac:dyDescent="0.3">
      <c r="A4202" s="13"/>
      <c r="B4202" s="13" t="s">
        <v>7564</v>
      </c>
      <c r="C4202" s="13" t="s">
        <v>7006</v>
      </c>
      <c r="D4202" s="13" t="s">
        <v>10372</v>
      </c>
      <c r="E4202" s="13"/>
      <c r="F4202" s="13"/>
      <c r="G4202" t="str">
        <f ca="1">IFERROR(
   IF(
      TODAY() - _xlfn.XLOOKUP(C4202, Historico_de_ventas!F:F, Historico_de_ventas!C:C, "") &lt;= 90,
      "activo",
      "inactivo"
   ),
   "Nuevo Cliente"
)</f>
        <v>Nuevo Cliente</v>
      </c>
    </row>
    <row r="4203" spans="1:7" ht="28.8" hidden="1" x14ac:dyDescent="0.3">
      <c r="A4203" s="13" t="s">
        <v>6</v>
      </c>
      <c r="B4203" s="13" t="s">
        <v>4338</v>
      </c>
      <c r="C4203" s="13" t="s">
        <v>880</v>
      </c>
      <c r="D4203" s="13" t="s">
        <v>10372</v>
      </c>
      <c r="E4203" s="13"/>
      <c r="F4203" s="13"/>
      <c r="G4203" t="str">
        <f ca="1">IFERROR(
   IF(
      TODAY() - _xlfn.XLOOKUP(C4203, Historico_de_ventas!F:F, Historico_de_ventas!C:C, "") &lt;= 90,
      "activo",
      "inactivo"
   ),
   "Nuevo Cliente"
)</f>
        <v>Nuevo Cliente</v>
      </c>
    </row>
    <row r="4204" spans="1:7" hidden="1" x14ac:dyDescent="0.3">
      <c r="A4204" s="13"/>
      <c r="B4204" s="13"/>
      <c r="C4204" s="13" t="s">
        <v>9203</v>
      </c>
      <c r="D4204" s="13"/>
      <c r="E4204" s="13"/>
      <c r="F4204" s="13"/>
      <c r="G4204" t="str">
        <f ca="1">IFERROR(
   IF(
      TODAY() - _xlfn.XLOOKUP(C4204, Historico_de_ventas!F:F, Historico_de_ventas!C:C, "") &lt;= 90,
      "activo",
      "inactivo"
   ),
   "Nuevo Cliente"
)</f>
        <v>inactivo</v>
      </c>
    </row>
    <row r="4205" spans="1:7" ht="28.8" x14ac:dyDescent="0.3">
      <c r="A4205" s="13"/>
      <c r="B4205" s="13" t="s">
        <v>11126</v>
      </c>
      <c r="C4205" s="13" t="s">
        <v>9203</v>
      </c>
      <c r="D4205" s="13" t="s">
        <v>10372</v>
      </c>
      <c r="E4205" s="13" t="s">
        <v>13079</v>
      </c>
      <c r="F4205" s="13"/>
      <c r="G4205" t="str">
        <f ca="1">IFERROR(
   IF(
      TODAY() - _xlfn.XLOOKUP(C4205, Historico_de_ventas!F:F, Historico_de_ventas!C:C, "") &lt;= 90,
      "activo",
      "inactivo"
   ),
   "Nuevo Cliente"
)</f>
        <v>inactivo</v>
      </c>
    </row>
    <row r="4206" spans="1:7" ht="28.8" hidden="1" x14ac:dyDescent="0.3">
      <c r="A4206" s="13" t="s">
        <v>49</v>
      </c>
      <c r="B4206" s="13" t="s">
        <v>7951</v>
      </c>
      <c r="C4206" s="13" t="s">
        <v>7950</v>
      </c>
      <c r="D4206" s="13" t="s">
        <v>10372</v>
      </c>
      <c r="E4206" s="13"/>
      <c r="F4206" s="13"/>
      <c r="G4206" t="str">
        <f ca="1">IFERROR(
   IF(
      TODAY() - _xlfn.XLOOKUP(C4206, Historico_de_ventas!F:F, Historico_de_ventas!C:C, "") &lt;= 90,
      "activo",
      "inactivo"
   ),
   "Nuevo Cliente"
)</f>
        <v>Nuevo Cliente</v>
      </c>
    </row>
    <row r="4207" spans="1:7" ht="28.8" hidden="1" x14ac:dyDescent="0.3">
      <c r="A4207" s="13" t="s">
        <v>184</v>
      </c>
      <c r="B4207" s="13" t="s">
        <v>3341</v>
      </c>
      <c r="C4207" s="13" t="s">
        <v>3340</v>
      </c>
      <c r="D4207" s="13" t="s">
        <v>10372</v>
      </c>
      <c r="E4207" s="13"/>
      <c r="F4207" s="13"/>
      <c r="G4207" t="str">
        <f ca="1">IFERROR(
   IF(
      TODAY() - _xlfn.XLOOKUP(C4207, Historico_de_ventas!F:F, Historico_de_ventas!C:C, "") &lt;= 90,
      "activo",
      "inactivo"
   ),
   "Nuevo Cliente"
)</f>
        <v>Nuevo Cliente</v>
      </c>
    </row>
    <row r="4208" spans="1:7" hidden="1" x14ac:dyDescent="0.3">
      <c r="A4208" s="13" t="s">
        <v>781</v>
      </c>
      <c r="B4208" s="13" t="s">
        <v>2270</v>
      </c>
      <c r="C4208" s="13" t="s">
        <v>2269</v>
      </c>
      <c r="D4208" s="13" t="s">
        <v>10372</v>
      </c>
      <c r="E4208" s="13"/>
      <c r="F4208" s="13"/>
      <c r="G4208" t="str">
        <f ca="1">IFERROR(
   IF(
      TODAY() - _xlfn.XLOOKUP(C4208, Historico_de_ventas!F:F, Historico_de_ventas!C:C, "") &lt;= 90,
      "activo",
      "inactivo"
   ),
   "Nuevo Cliente"
)</f>
        <v>Nuevo Cliente</v>
      </c>
    </row>
    <row r="4209" spans="1:7" hidden="1" x14ac:dyDescent="0.3">
      <c r="A4209" s="13"/>
      <c r="B4209" s="13" t="s">
        <v>2270</v>
      </c>
      <c r="C4209" s="13" t="s">
        <v>9204</v>
      </c>
      <c r="D4209" s="13"/>
      <c r="E4209" s="13"/>
      <c r="F4209" s="13"/>
      <c r="G4209" t="str">
        <f ca="1">IFERROR(
   IF(
      TODAY() - _xlfn.XLOOKUP(C4209, Historico_de_ventas!F:F, Historico_de_ventas!C:C, "") &lt;= 90,
      "activo",
      "inactivo"
   ),
   "Nuevo Cliente"
)</f>
        <v>Nuevo Cliente</v>
      </c>
    </row>
    <row r="4210" spans="1:7" hidden="1" x14ac:dyDescent="0.3">
      <c r="A4210" s="13" t="s">
        <v>423</v>
      </c>
      <c r="B4210" s="13" t="s">
        <v>7137</v>
      </c>
      <c r="C4210" s="13" t="s">
        <v>7136</v>
      </c>
      <c r="D4210" s="13" t="s">
        <v>10372</v>
      </c>
      <c r="E4210" s="13"/>
      <c r="F4210" s="13"/>
      <c r="G4210" t="str">
        <f ca="1">IFERROR(
   IF(
      TODAY() - _xlfn.XLOOKUP(C4210, Historico_de_ventas!F:F, Historico_de_ventas!C:C, "") &lt;= 90,
      "activo",
      "inactivo"
   ),
   "Nuevo Cliente"
)</f>
        <v>inactivo</v>
      </c>
    </row>
    <row r="4211" spans="1:7" ht="28.8" x14ac:dyDescent="0.3">
      <c r="A4211" s="13"/>
      <c r="B4211" s="13" t="s">
        <v>14076</v>
      </c>
      <c r="C4211" s="13" t="s">
        <v>205</v>
      </c>
      <c r="D4211" s="13" t="s">
        <v>10372</v>
      </c>
      <c r="E4211" s="13" t="s">
        <v>13125</v>
      </c>
      <c r="F4211" s="13"/>
      <c r="G4211" t="str">
        <f ca="1">IFERROR(
   IF(
      TODAY() - _xlfn.XLOOKUP(C4211, Historico_de_ventas!F:F, Historico_de_ventas!C:C, "") &lt;= 90,
      "activo",
      "inactivo"
   ),
   "Nuevo Cliente"
)</f>
        <v>inactivo</v>
      </c>
    </row>
    <row r="4212" spans="1:7" ht="28.8" hidden="1" x14ac:dyDescent="0.3">
      <c r="A4212" s="13" t="s">
        <v>504</v>
      </c>
      <c r="B4212" s="13" t="s">
        <v>11127</v>
      </c>
      <c r="C4212" s="13" t="s">
        <v>9205</v>
      </c>
      <c r="D4212" s="13" t="s">
        <v>10372</v>
      </c>
      <c r="E4212" s="13"/>
      <c r="F4212" s="13"/>
      <c r="G4212" t="str">
        <f ca="1">IFERROR(
   IF(
      TODAY() - _xlfn.XLOOKUP(C4212, Historico_de_ventas!F:F, Historico_de_ventas!C:C, "") &lt;= 90,
      "activo",
      "inactivo"
   ),
   "Nuevo Cliente"
)</f>
        <v>inactivo</v>
      </c>
    </row>
    <row r="4213" spans="1:7" hidden="1" x14ac:dyDescent="0.3">
      <c r="A4213" s="13"/>
      <c r="B4213" s="13" t="s">
        <v>1543</v>
      </c>
      <c r="C4213" s="13" t="s">
        <v>917</v>
      </c>
      <c r="D4213" s="13" t="s">
        <v>10372</v>
      </c>
      <c r="E4213" s="13"/>
      <c r="F4213" s="13"/>
      <c r="G4213" t="str">
        <f ca="1">IFERROR(
   IF(
      TODAY() - _xlfn.XLOOKUP(C4213, Historico_de_ventas!F:F, Historico_de_ventas!C:C, "") &lt;= 90,
      "activo",
      "inactivo"
   ),
   "Nuevo Cliente"
)</f>
        <v>Nuevo Cliente</v>
      </c>
    </row>
    <row r="4214" spans="1:7" ht="28.8" hidden="1" x14ac:dyDescent="0.3">
      <c r="A4214" s="13" t="s">
        <v>2506</v>
      </c>
      <c r="B4214" s="13" t="s">
        <v>6128</v>
      </c>
      <c r="C4214" s="13" t="s">
        <v>6127</v>
      </c>
      <c r="D4214" s="13" t="s">
        <v>10372</v>
      </c>
      <c r="E4214" s="13"/>
      <c r="F4214" s="13"/>
      <c r="G4214" t="str">
        <f ca="1">IFERROR(
   IF(
      TODAY() - _xlfn.XLOOKUP(C4214, Historico_de_ventas!F:F, Historico_de_ventas!C:C, "") &lt;= 90,
      "activo",
      "inactivo"
   ),
   "Nuevo Cliente"
)</f>
        <v>Nuevo Cliente</v>
      </c>
    </row>
    <row r="4215" spans="1:7" hidden="1" x14ac:dyDescent="0.3">
      <c r="A4215" s="13" t="s">
        <v>327</v>
      </c>
      <c r="B4215" s="13" t="s">
        <v>3085</v>
      </c>
      <c r="C4215" s="13" t="s">
        <v>3084</v>
      </c>
      <c r="D4215" s="13" t="s">
        <v>10372</v>
      </c>
      <c r="E4215" s="13"/>
      <c r="F4215" s="13"/>
      <c r="G4215" t="str">
        <f ca="1">IFERROR(
   IF(
      TODAY() - _xlfn.XLOOKUP(C4215, Historico_de_ventas!F:F, Historico_de_ventas!C:C, "") &lt;= 90,
      "activo",
      "inactivo"
   ),
   "Nuevo Cliente"
)</f>
        <v>inactivo</v>
      </c>
    </row>
    <row r="4216" spans="1:7" hidden="1" x14ac:dyDescent="0.3">
      <c r="A4216" s="13" t="s">
        <v>3049</v>
      </c>
      <c r="B4216" s="13" t="s">
        <v>3889</v>
      </c>
      <c r="C4216" s="13" t="s">
        <v>9206</v>
      </c>
      <c r="D4216" s="13" t="s">
        <v>10372</v>
      </c>
      <c r="E4216" s="13"/>
      <c r="F4216" s="13"/>
      <c r="G4216" t="str">
        <f ca="1">IFERROR(
   IF(
      TODAY() - _xlfn.XLOOKUP(C4216, Historico_de_ventas!F:F, Historico_de_ventas!C:C, "") &lt;= 90,
      "activo",
      "inactivo"
   ),
   "Nuevo Cliente"
)</f>
        <v>inactivo</v>
      </c>
    </row>
    <row r="4217" spans="1:7" ht="28.8" hidden="1" x14ac:dyDescent="0.3">
      <c r="A4217" s="13" t="s">
        <v>49</v>
      </c>
      <c r="B4217" s="13" t="s">
        <v>3946</v>
      </c>
      <c r="C4217" s="13" t="s">
        <v>3945</v>
      </c>
      <c r="D4217" s="13" t="s">
        <v>10372</v>
      </c>
      <c r="E4217" s="13"/>
      <c r="F4217" s="13"/>
      <c r="G4217" t="str">
        <f ca="1">IFERROR(
   IF(
      TODAY() - _xlfn.XLOOKUP(C4217, Historico_de_ventas!F:F, Historico_de_ventas!C:C, "") &lt;= 90,
      "activo",
      "inactivo"
   ),
   "Nuevo Cliente"
)</f>
        <v>Nuevo Cliente</v>
      </c>
    </row>
    <row r="4218" spans="1:7" hidden="1" x14ac:dyDescent="0.3">
      <c r="A4218" s="13"/>
      <c r="B4218" s="13"/>
      <c r="C4218" s="13" t="s">
        <v>4317</v>
      </c>
      <c r="D4218" s="13" t="s">
        <v>10372</v>
      </c>
      <c r="E4218" s="13"/>
      <c r="F4218" s="13"/>
      <c r="G4218" t="str">
        <f ca="1">IFERROR(
   IF(
      TODAY() - _xlfn.XLOOKUP(C4218, Historico_de_ventas!F:F, Historico_de_ventas!C:C, "") &lt;= 90,
      "activo",
      "inactivo"
   ),
   "Nuevo Cliente"
)</f>
        <v>Nuevo Cliente</v>
      </c>
    </row>
    <row r="4219" spans="1:7" hidden="1" x14ac:dyDescent="0.3">
      <c r="A4219" s="13" t="s">
        <v>121</v>
      </c>
      <c r="B4219" s="13" t="s">
        <v>4120</v>
      </c>
      <c r="C4219" s="13" t="s">
        <v>5282</v>
      </c>
      <c r="D4219" s="13" t="s">
        <v>10372</v>
      </c>
      <c r="E4219" s="13"/>
      <c r="F4219" s="13"/>
      <c r="G4219" t="str">
        <f ca="1">IFERROR(
   IF(
      TODAY() - _xlfn.XLOOKUP(C4219, Historico_de_ventas!F:F, Historico_de_ventas!C:C, "") &lt;= 90,
      "activo",
      "inactivo"
   ),
   "Nuevo Cliente"
)</f>
        <v>Nuevo Cliente</v>
      </c>
    </row>
    <row r="4220" spans="1:7" hidden="1" x14ac:dyDescent="0.3">
      <c r="A4220" s="13" t="s">
        <v>2480</v>
      </c>
      <c r="B4220" s="13" t="s">
        <v>11128</v>
      </c>
      <c r="C4220" s="13" t="s">
        <v>9207</v>
      </c>
      <c r="D4220" s="13" t="s">
        <v>10372</v>
      </c>
      <c r="E4220" s="13"/>
      <c r="F4220" s="13"/>
      <c r="G4220" t="str">
        <f ca="1">IFERROR(
   IF(
      TODAY() - _xlfn.XLOOKUP(C4220, Historico_de_ventas!F:F, Historico_de_ventas!C:C, "") &lt;= 90,
      "activo",
      "inactivo"
   ),
   "Nuevo Cliente"
)</f>
        <v>Nuevo Cliente</v>
      </c>
    </row>
    <row r="4221" spans="1:7" ht="28.8" hidden="1" x14ac:dyDescent="0.3">
      <c r="A4221" s="13" t="s">
        <v>49</v>
      </c>
      <c r="B4221" s="13" t="s">
        <v>11129</v>
      </c>
      <c r="C4221" s="13" t="s">
        <v>6939</v>
      </c>
      <c r="D4221" s="13" t="s">
        <v>10372</v>
      </c>
      <c r="E4221" s="13"/>
      <c r="F4221" s="13"/>
      <c r="G4221" t="str">
        <f ca="1">IFERROR(
   IF(
      TODAY() - _xlfn.XLOOKUP(C4221, Historico_de_ventas!F:F, Historico_de_ventas!C:C, "") &lt;= 90,
      "activo",
      "inactivo"
   ),
   "Nuevo Cliente"
)</f>
        <v>Nuevo Cliente</v>
      </c>
    </row>
    <row r="4222" spans="1:7" hidden="1" x14ac:dyDescent="0.3">
      <c r="A4222" s="13" t="s">
        <v>928</v>
      </c>
      <c r="B4222" s="13" t="s">
        <v>4426</v>
      </c>
      <c r="C4222" s="13" t="s">
        <v>927</v>
      </c>
      <c r="D4222" s="13" t="s">
        <v>10372</v>
      </c>
      <c r="E4222" s="13"/>
      <c r="F4222" s="13"/>
      <c r="G4222" t="str">
        <f ca="1">IFERROR(
   IF(
      TODAY() - _xlfn.XLOOKUP(C4222, Historico_de_ventas!F:F, Historico_de_ventas!C:C, "") &lt;= 90,
      "activo",
      "inactivo"
   ),
   "Nuevo Cliente"
)</f>
        <v>Nuevo Cliente</v>
      </c>
    </row>
    <row r="4223" spans="1:7" ht="28.8" hidden="1" x14ac:dyDescent="0.3">
      <c r="A4223" s="13" t="s">
        <v>4073</v>
      </c>
      <c r="B4223" s="13" t="s">
        <v>7053</v>
      </c>
      <c r="C4223" s="13" t="s">
        <v>7052</v>
      </c>
      <c r="D4223" s="13" t="s">
        <v>10372</v>
      </c>
      <c r="E4223" s="13"/>
      <c r="F4223" s="13"/>
      <c r="G4223" t="str">
        <f ca="1">IFERROR(
   IF(
      TODAY() - _xlfn.XLOOKUP(C4223, Historico_de_ventas!F:F, Historico_de_ventas!C:C, "") &lt;= 90,
      "activo",
      "inactivo"
   ),
   "Nuevo Cliente"
)</f>
        <v>Nuevo Cliente</v>
      </c>
    </row>
    <row r="4224" spans="1:7" ht="28.8" hidden="1" x14ac:dyDescent="0.3">
      <c r="A4224" s="13"/>
      <c r="B4224" s="13" t="s">
        <v>11130</v>
      </c>
      <c r="C4224" s="13" t="s">
        <v>9208</v>
      </c>
      <c r="D4224" s="13" t="s">
        <v>10372</v>
      </c>
      <c r="E4224" s="13" t="s">
        <v>13127</v>
      </c>
      <c r="F4224" s="13"/>
      <c r="G4224" t="str">
        <f ca="1">IFERROR(
   IF(
      TODAY() - _xlfn.XLOOKUP(C4224, Historico_de_ventas!F:F, Historico_de_ventas!C:C, "") &lt;= 90,
      "activo",
      "inactivo"
   ),
   "Nuevo Cliente"
)</f>
        <v>inactivo</v>
      </c>
    </row>
    <row r="4225" spans="1:7" hidden="1" x14ac:dyDescent="0.3">
      <c r="A4225" s="13"/>
      <c r="B4225" s="13" t="s">
        <v>3957</v>
      </c>
      <c r="C4225" s="13" t="s">
        <v>805</v>
      </c>
      <c r="D4225" s="13" t="s">
        <v>10372</v>
      </c>
      <c r="E4225" s="13"/>
      <c r="F4225" s="13"/>
      <c r="G4225" t="str">
        <f ca="1">IFERROR(
   IF(
      TODAY() - _xlfn.XLOOKUP(C4225, Historico_de_ventas!F:F, Historico_de_ventas!C:C, "") &lt;= 90,
      "activo",
      "inactivo"
   ),
   "Nuevo Cliente"
)</f>
        <v>inactivo</v>
      </c>
    </row>
    <row r="4226" spans="1:7" hidden="1" x14ac:dyDescent="0.3">
      <c r="A4226" s="13"/>
      <c r="B4226" s="13"/>
      <c r="C4226" s="13" t="s">
        <v>9209</v>
      </c>
      <c r="D4226" s="13"/>
      <c r="E4226" s="13"/>
      <c r="F4226" s="13"/>
      <c r="G4226" t="str">
        <f ca="1">IFERROR(
   IF(
      TODAY() - _xlfn.XLOOKUP(C4226, Historico_de_ventas!F:F, Historico_de_ventas!C:C, "") &lt;= 90,
      "activo",
      "inactivo"
   ),
   "Nuevo Cliente"
)</f>
        <v>Nuevo Cliente</v>
      </c>
    </row>
    <row r="4227" spans="1:7" hidden="1" x14ac:dyDescent="0.3">
      <c r="A4227" s="13" t="s">
        <v>6</v>
      </c>
      <c r="B4227" s="13"/>
      <c r="C4227" s="13" t="s">
        <v>9209</v>
      </c>
      <c r="D4227" s="13" t="s">
        <v>10372</v>
      </c>
      <c r="E4227" s="13"/>
      <c r="F4227" s="13"/>
      <c r="G4227" t="str">
        <f ca="1">IFERROR(
   IF(
      TODAY() - _xlfn.XLOOKUP(C4227, Historico_de_ventas!F:F, Historico_de_ventas!C:C, "") &lt;= 90,
      "activo",
      "inactivo"
   ),
   "Nuevo Cliente"
)</f>
        <v>Nuevo Cliente</v>
      </c>
    </row>
    <row r="4228" spans="1:7" hidden="1" x14ac:dyDescent="0.3">
      <c r="A4228" s="13" t="s">
        <v>423</v>
      </c>
      <c r="B4228" s="13" t="s">
        <v>7361</v>
      </c>
      <c r="C4228" s="13" t="s">
        <v>754</v>
      </c>
      <c r="D4228" s="13" t="s">
        <v>10372</v>
      </c>
      <c r="E4228" s="13"/>
      <c r="F4228" s="13"/>
      <c r="G4228" t="str">
        <f ca="1">IFERROR(
   IF(
      TODAY() - _xlfn.XLOOKUP(C4228, Historico_de_ventas!F:F, Historico_de_ventas!C:C, "") &lt;= 90,
      "activo",
      "inactivo"
   ),
   "Nuevo Cliente"
)</f>
        <v>Nuevo Cliente</v>
      </c>
    </row>
    <row r="4229" spans="1:7" hidden="1" x14ac:dyDescent="0.3">
      <c r="A4229" s="13" t="s">
        <v>305</v>
      </c>
      <c r="B4229" s="13"/>
      <c r="C4229" s="13" t="s">
        <v>9210</v>
      </c>
      <c r="D4229" s="13" t="s">
        <v>10372</v>
      </c>
      <c r="E4229" s="13"/>
      <c r="F4229" s="13"/>
      <c r="G4229" t="str">
        <f ca="1">IFERROR(
   IF(
      TODAY() - _xlfn.XLOOKUP(C4229, Historico_de_ventas!F:F, Historico_de_ventas!C:C, "") &lt;= 90,
      "activo",
      "inactivo"
   ),
   "Nuevo Cliente"
)</f>
        <v>Nuevo Cliente</v>
      </c>
    </row>
    <row r="4230" spans="1:7" hidden="1" x14ac:dyDescent="0.3">
      <c r="A4230" s="13" t="s">
        <v>49</v>
      </c>
      <c r="B4230" s="13" t="s">
        <v>48</v>
      </c>
      <c r="C4230" s="13" t="s">
        <v>2307</v>
      </c>
      <c r="D4230" s="13" t="s">
        <v>10372</v>
      </c>
      <c r="E4230" s="13"/>
      <c r="F4230" s="13"/>
      <c r="G4230" t="str">
        <f ca="1">IFERROR(
   IF(
      TODAY() - _xlfn.XLOOKUP(C4230, Historico_de_ventas!F:F, Historico_de_ventas!C:C, "") &lt;= 90,
      "activo",
      "inactivo"
   ),
   "Nuevo Cliente"
)</f>
        <v>inactivo</v>
      </c>
    </row>
    <row r="4231" spans="1:7" hidden="1" x14ac:dyDescent="0.3">
      <c r="A4231" s="13" t="s">
        <v>116</v>
      </c>
      <c r="B4231" s="13" t="s">
        <v>6500</v>
      </c>
      <c r="C4231" s="13" t="s">
        <v>6499</v>
      </c>
      <c r="D4231" s="13" t="s">
        <v>10372</v>
      </c>
      <c r="E4231" s="13"/>
      <c r="F4231" s="13"/>
      <c r="G4231" t="str">
        <f ca="1">IFERROR(
   IF(
      TODAY() - _xlfn.XLOOKUP(C4231, Historico_de_ventas!F:F, Historico_de_ventas!C:C, "") &lt;= 90,
      "activo",
      "inactivo"
   ),
   "Nuevo Cliente"
)</f>
        <v>Nuevo Cliente</v>
      </c>
    </row>
    <row r="4232" spans="1:7" ht="28.8" hidden="1" x14ac:dyDescent="0.3">
      <c r="A4232" s="13"/>
      <c r="B4232" s="13" t="s">
        <v>14077</v>
      </c>
      <c r="C4232" s="13" t="s">
        <v>12121</v>
      </c>
      <c r="D4232" s="13" t="s">
        <v>10372</v>
      </c>
      <c r="E4232" s="13"/>
      <c r="F4232" s="13"/>
      <c r="G4232" t="str">
        <f ca="1">IFERROR(
   IF(
      TODAY() - _xlfn.XLOOKUP(C4232, Historico_de_ventas!F:F, Historico_de_ventas!C:C, "") &lt;= 90,
      "activo",
      "inactivo"
   ),
   "Nuevo Cliente"
)</f>
        <v>inactivo</v>
      </c>
    </row>
    <row r="4233" spans="1:7" ht="28.8" hidden="1" x14ac:dyDescent="0.3">
      <c r="A4233" s="13"/>
      <c r="B4233" s="13" t="s">
        <v>7952</v>
      </c>
      <c r="C4233" s="13" t="s">
        <v>9211</v>
      </c>
      <c r="D4233" s="13" t="s">
        <v>10372</v>
      </c>
      <c r="E4233" s="13"/>
      <c r="F4233" s="13"/>
      <c r="G4233" t="str">
        <f ca="1">IFERROR(
   IF(
      TODAY() - _xlfn.XLOOKUP(C4233, Historico_de_ventas!F:F, Historico_de_ventas!C:C, "") &lt;= 90,
      "activo",
      "inactivo"
   ),
   "Nuevo Cliente"
)</f>
        <v>Nuevo Cliente</v>
      </c>
    </row>
    <row r="4234" spans="1:7" hidden="1" x14ac:dyDescent="0.3">
      <c r="A4234" s="13" t="s">
        <v>135</v>
      </c>
      <c r="B4234" s="13" t="s">
        <v>4058</v>
      </c>
      <c r="C4234" s="13" t="s">
        <v>4057</v>
      </c>
      <c r="D4234" s="13" t="s">
        <v>10372</v>
      </c>
      <c r="E4234" s="13"/>
      <c r="F4234" s="13"/>
      <c r="G4234" t="str">
        <f ca="1">IFERROR(
   IF(
      TODAY() - _xlfn.XLOOKUP(C4234, Historico_de_ventas!F:F, Historico_de_ventas!C:C, "") &lt;= 90,
      "activo",
      "inactivo"
   ),
   "Nuevo Cliente"
)</f>
        <v>inactivo</v>
      </c>
    </row>
    <row r="4235" spans="1:7" hidden="1" x14ac:dyDescent="0.3">
      <c r="A4235" s="13" t="s">
        <v>2903</v>
      </c>
      <c r="B4235" s="13" t="s">
        <v>2902</v>
      </c>
      <c r="C4235" s="13" t="s">
        <v>2901</v>
      </c>
      <c r="D4235" s="13" t="s">
        <v>10372</v>
      </c>
      <c r="E4235" s="13"/>
      <c r="F4235" s="13"/>
      <c r="G4235" t="str">
        <f ca="1">IFERROR(
   IF(
      TODAY() - _xlfn.XLOOKUP(C4235, Historico_de_ventas!F:F, Historico_de_ventas!C:C, "") &lt;= 90,
      "activo",
      "inactivo"
   ),
   "Nuevo Cliente"
)</f>
        <v>inactivo</v>
      </c>
    </row>
    <row r="4236" spans="1:7" ht="28.8" hidden="1" x14ac:dyDescent="0.3">
      <c r="A4236" s="13" t="s">
        <v>106</v>
      </c>
      <c r="B4236" s="13" t="s">
        <v>11131</v>
      </c>
      <c r="C4236" s="13" t="s">
        <v>9212</v>
      </c>
      <c r="D4236" s="13" t="s">
        <v>10372</v>
      </c>
      <c r="E4236" s="13"/>
      <c r="F4236" s="13"/>
      <c r="G4236" t="str">
        <f ca="1">IFERROR(
   IF(
      TODAY() - _xlfn.XLOOKUP(C4236, Historico_de_ventas!F:F, Historico_de_ventas!C:C, "") &lt;= 90,
      "activo",
      "inactivo"
   ),
   "Nuevo Cliente"
)</f>
        <v>inactivo</v>
      </c>
    </row>
    <row r="4237" spans="1:7" ht="43.2" hidden="1" x14ac:dyDescent="0.3">
      <c r="A4237" s="13" t="s">
        <v>127</v>
      </c>
      <c r="B4237" s="13" t="s">
        <v>7188</v>
      </c>
      <c r="C4237" s="13" t="s">
        <v>251</v>
      </c>
      <c r="D4237" s="13" t="s">
        <v>10372</v>
      </c>
      <c r="E4237" s="13"/>
      <c r="F4237" s="13"/>
      <c r="G4237" t="str">
        <f ca="1">IFERROR(
   IF(
      TODAY() - _xlfn.XLOOKUP(C4237, Historico_de_ventas!F:F, Historico_de_ventas!C:C, "") &lt;= 90,
      "activo",
      "inactivo"
   ),
   "Nuevo Cliente"
)</f>
        <v>inactivo</v>
      </c>
    </row>
    <row r="4238" spans="1:7" hidden="1" x14ac:dyDescent="0.3">
      <c r="A4238" s="13" t="s">
        <v>49</v>
      </c>
      <c r="B4238" s="13" t="s">
        <v>5787</v>
      </c>
      <c r="C4238" s="13" t="s">
        <v>5786</v>
      </c>
      <c r="D4238" s="13" t="s">
        <v>10372</v>
      </c>
      <c r="E4238" s="13"/>
      <c r="F4238" s="13"/>
      <c r="G4238" t="str">
        <f ca="1">IFERROR(
   IF(
      TODAY() - _xlfn.XLOOKUP(C4238, Historico_de_ventas!F:F, Historico_de_ventas!C:C, "") &lt;= 90,
      "activo",
      "inactivo"
   ),
   "Nuevo Cliente"
)</f>
        <v>Nuevo Cliente</v>
      </c>
    </row>
    <row r="4239" spans="1:7" hidden="1" x14ac:dyDescent="0.3">
      <c r="A4239" s="13" t="s">
        <v>571</v>
      </c>
      <c r="B4239" s="13" t="s">
        <v>5999</v>
      </c>
      <c r="C4239" s="13" t="s">
        <v>5998</v>
      </c>
      <c r="D4239" s="13" t="s">
        <v>10372</v>
      </c>
      <c r="E4239" s="13"/>
      <c r="F4239" s="13"/>
      <c r="G4239" t="str">
        <f ca="1">IFERROR(
   IF(
      TODAY() - _xlfn.XLOOKUP(C4239, Historico_de_ventas!F:F, Historico_de_ventas!C:C, "") &lt;= 90,
      "activo",
      "inactivo"
   ),
   "Nuevo Cliente"
)</f>
        <v>Nuevo Cliente</v>
      </c>
    </row>
    <row r="4240" spans="1:7" hidden="1" x14ac:dyDescent="0.3">
      <c r="A4240" s="13" t="s">
        <v>423</v>
      </c>
      <c r="B4240" s="13" t="s">
        <v>3120</v>
      </c>
      <c r="C4240" s="13" t="s">
        <v>1484</v>
      </c>
      <c r="D4240" s="13" t="s">
        <v>10372</v>
      </c>
      <c r="E4240" s="13"/>
      <c r="F4240" s="13"/>
      <c r="G4240" t="str">
        <f ca="1">IFERROR(
   IF(
      TODAY() - _xlfn.XLOOKUP(C4240, Historico_de_ventas!F:F, Historico_de_ventas!C:C, "") &lt;= 90,
      "activo",
      "inactivo"
   ),
   "Nuevo Cliente"
)</f>
        <v>Nuevo Cliente</v>
      </c>
    </row>
    <row r="4241" spans="1:7" hidden="1" x14ac:dyDescent="0.3">
      <c r="A4241" s="13" t="s">
        <v>6</v>
      </c>
      <c r="B4241" s="13"/>
      <c r="C4241" s="13" t="s">
        <v>6705</v>
      </c>
      <c r="D4241" s="13" t="s">
        <v>10372</v>
      </c>
      <c r="E4241" s="13"/>
      <c r="F4241" s="13"/>
      <c r="G4241" t="str">
        <f ca="1">IFERROR(
   IF(
      TODAY() - _xlfn.XLOOKUP(C4241, Historico_de_ventas!F:F, Historico_de_ventas!C:C, "") &lt;= 90,
      "activo",
      "inactivo"
   ),
   "Nuevo Cliente"
)</f>
        <v>Nuevo Cliente</v>
      </c>
    </row>
    <row r="4242" spans="1:7" hidden="1" x14ac:dyDescent="0.3">
      <c r="A4242" s="13" t="s">
        <v>229</v>
      </c>
      <c r="B4242" s="13" t="s">
        <v>6485</v>
      </c>
      <c r="C4242" s="13" t="s">
        <v>3407</v>
      </c>
      <c r="D4242" s="13" t="s">
        <v>10372</v>
      </c>
      <c r="E4242" s="13"/>
      <c r="F4242" s="13"/>
      <c r="G4242" t="str">
        <f ca="1">IFERROR(
   IF(
      TODAY() - _xlfn.XLOOKUP(C4242, Historico_de_ventas!F:F, Historico_de_ventas!C:C, "") &lt;= 90,
      "activo",
      "inactivo"
   ),
   "Nuevo Cliente"
)</f>
        <v>Nuevo Cliente</v>
      </c>
    </row>
    <row r="4243" spans="1:7" ht="28.8" hidden="1" x14ac:dyDescent="0.3">
      <c r="A4243" s="13" t="s">
        <v>2506</v>
      </c>
      <c r="B4243" s="13" t="s">
        <v>7139</v>
      </c>
      <c r="C4243" s="13" t="s">
        <v>7138</v>
      </c>
      <c r="D4243" s="13" t="s">
        <v>10372</v>
      </c>
      <c r="E4243" s="13"/>
      <c r="F4243" s="13"/>
      <c r="G4243" t="str">
        <f ca="1">IFERROR(
   IF(
      TODAY() - _xlfn.XLOOKUP(C4243, Historico_de_ventas!F:F, Historico_de_ventas!C:C, "") &lt;= 90,
      "activo",
      "inactivo"
   ),
   "Nuevo Cliente"
)</f>
        <v>Nuevo Cliente</v>
      </c>
    </row>
    <row r="4244" spans="1:7" ht="28.8" hidden="1" x14ac:dyDescent="0.3">
      <c r="A4244" s="13"/>
      <c r="B4244" s="13" t="s">
        <v>3442</v>
      </c>
      <c r="C4244" s="13" t="s">
        <v>14078</v>
      </c>
      <c r="D4244" s="13"/>
      <c r="E4244" s="13"/>
      <c r="F4244" s="13" t="s">
        <v>14079</v>
      </c>
      <c r="G4244" t="str">
        <f ca="1">IFERROR(
   IF(
      TODAY() - _xlfn.XLOOKUP(C4244, Historico_de_ventas!F:F, Historico_de_ventas!C:C, "") &lt;= 90,
      "activo",
      "inactivo"
   ),
   "Nuevo Cliente"
)</f>
        <v>activo</v>
      </c>
    </row>
    <row r="4245" spans="1:7" ht="28.8" hidden="1" x14ac:dyDescent="0.3">
      <c r="A4245" s="13"/>
      <c r="B4245" s="13" t="s">
        <v>14080</v>
      </c>
      <c r="C4245" s="13" t="s">
        <v>14081</v>
      </c>
      <c r="D4245" s="13"/>
      <c r="E4245" s="13"/>
      <c r="F4245" s="13" t="s">
        <v>14082</v>
      </c>
      <c r="G4245" t="str">
        <f ca="1">IFERROR(
   IF(
      TODAY() - _xlfn.XLOOKUP(C4245, Historico_de_ventas!F:F, Historico_de_ventas!C:C, "") &lt;= 90,
      "activo",
      "inactivo"
   ),
   "Nuevo Cliente"
)</f>
        <v>activo</v>
      </c>
    </row>
    <row r="4246" spans="1:7" hidden="1" x14ac:dyDescent="0.3">
      <c r="A4246" s="13"/>
      <c r="B4246" s="13" t="s">
        <v>4373</v>
      </c>
      <c r="C4246" s="13" t="s">
        <v>4372</v>
      </c>
      <c r="D4246" s="13" t="s">
        <v>10372</v>
      </c>
      <c r="E4246" s="13"/>
      <c r="F4246" s="13"/>
      <c r="G4246" t="str">
        <f ca="1">IFERROR(
   IF(
      TODAY() - _xlfn.XLOOKUP(C4246, Historico_de_ventas!F:F, Historico_de_ventas!C:C, "") &lt;= 90,
      "activo",
      "inactivo"
   ),
   "Nuevo Cliente"
)</f>
        <v>Nuevo Cliente</v>
      </c>
    </row>
    <row r="4247" spans="1:7" ht="28.8" hidden="1" x14ac:dyDescent="0.3">
      <c r="A4247" s="13" t="s">
        <v>1363</v>
      </c>
      <c r="B4247" s="13" t="s">
        <v>11132</v>
      </c>
      <c r="C4247" s="13" t="s">
        <v>9213</v>
      </c>
      <c r="D4247" s="13" t="s">
        <v>10372</v>
      </c>
      <c r="E4247" s="13"/>
      <c r="F4247" s="13"/>
      <c r="G4247" t="str">
        <f ca="1">IFERROR(
   IF(
      TODAY() - _xlfn.XLOOKUP(C4247, Historico_de_ventas!F:F, Historico_de_ventas!C:C, "") &lt;= 90,
      "activo",
      "inactivo"
   ),
   "Nuevo Cliente"
)</f>
        <v>Nuevo Cliente</v>
      </c>
    </row>
    <row r="4248" spans="1:7" hidden="1" x14ac:dyDescent="0.3">
      <c r="A4248" s="13" t="s">
        <v>2530</v>
      </c>
      <c r="B4248" s="13" t="s">
        <v>11133</v>
      </c>
      <c r="C4248" s="13" t="s">
        <v>9214</v>
      </c>
      <c r="D4248" s="13" t="s">
        <v>10372</v>
      </c>
      <c r="E4248" s="13"/>
      <c r="F4248" s="13"/>
      <c r="G4248" t="str">
        <f ca="1">IFERROR(
   IF(
      TODAY() - _xlfn.XLOOKUP(C4248, Historico_de_ventas!F:F, Historico_de_ventas!C:C, "") &lt;= 90,
      "activo",
      "inactivo"
   ),
   "Nuevo Cliente"
)</f>
        <v>Nuevo Cliente</v>
      </c>
    </row>
    <row r="4249" spans="1:7" hidden="1" x14ac:dyDescent="0.3">
      <c r="A4249" s="13" t="s">
        <v>6</v>
      </c>
      <c r="B4249" s="13" t="s">
        <v>2422</v>
      </c>
      <c r="C4249" s="13" t="s">
        <v>6791</v>
      </c>
      <c r="D4249" s="13" t="s">
        <v>10372</v>
      </c>
      <c r="E4249" s="13"/>
      <c r="F4249" s="13"/>
      <c r="G4249" t="str">
        <f ca="1">IFERROR(
   IF(
      TODAY() - _xlfn.XLOOKUP(C4249, Historico_de_ventas!F:F, Historico_de_ventas!C:C, "") &lt;= 90,
      "activo",
      "inactivo"
   ),
   "Nuevo Cliente"
)</f>
        <v>Nuevo Cliente</v>
      </c>
    </row>
    <row r="4250" spans="1:7" hidden="1" x14ac:dyDescent="0.3">
      <c r="A4250" s="13" t="s">
        <v>56</v>
      </c>
      <c r="B4250" s="13"/>
      <c r="C4250" s="13" t="s">
        <v>9215</v>
      </c>
      <c r="D4250" s="13" t="s">
        <v>10372</v>
      </c>
      <c r="E4250" s="13"/>
      <c r="F4250" s="13"/>
      <c r="G4250" t="str">
        <f ca="1">IFERROR(
   IF(
      TODAY() - _xlfn.XLOOKUP(C4250, Historico_de_ventas!F:F, Historico_de_ventas!C:C, "") &lt;= 90,
      "activo",
      "inactivo"
   ),
   "Nuevo Cliente"
)</f>
        <v>inactivo</v>
      </c>
    </row>
    <row r="4251" spans="1:7" ht="28.8" hidden="1" x14ac:dyDescent="0.3">
      <c r="A4251" s="13" t="s">
        <v>190</v>
      </c>
      <c r="B4251" s="13" t="s">
        <v>2283</v>
      </c>
      <c r="C4251" s="13" t="s">
        <v>2282</v>
      </c>
      <c r="D4251" s="13" t="s">
        <v>10372</v>
      </c>
      <c r="E4251" s="13"/>
      <c r="F4251" s="13"/>
      <c r="G4251" t="str">
        <f ca="1">IFERROR(
   IF(
      TODAY() - _xlfn.XLOOKUP(C4251, Historico_de_ventas!F:F, Historico_de_ventas!C:C, "") &lt;= 90,
      "activo",
      "inactivo"
   ),
   "Nuevo Cliente"
)</f>
        <v>Nuevo Cliente</v>
      </c>
    </row>
    <row r="4252" spans="1:7" hidden="1" x14ac:dyDescent="0.3">
      <c r="A4252" s="13" t="s">
        <v>69</v>
      </c>
      <c r="B4252" s="13" t="s">
        <v>7951</v>
      </c>
      <c r="C4252" s="13" t="s">
        <v>647</v>
      </c>
      <c r="D4252" s="13" t="s">
        <v>10372</v>
      </c>
      <c r="E4252" s="13"/>
      <c r="F4252" s="13"/>
      <c r="G4252" t="str">
        <f ca="1">IFERROR(
   IF(
      TODAY() - _xlfn.XLOOKUP(C4252, Historico_de_ventas!F:F, Historico_de_ventas!C:C, "") &lt;= 90,
      "activo",
      "inactivo"
   ),
   "Nuevo Cliente"
)</f>
        <v>Nuevo Cliente</v>
      </c>
    </row>
    <row r="4253" spans="1:7" ht="28.8" hidden="1" x14ac:dyDescent="0.3">
      <c r="A4253" s="13" t="s">
        <v>6</v>
      </c>
      <c r="B4253" s="13" t="s">
        <v>126</v>
      </c>
      <c r="C4253" s="13" t="s">
        <v>760</v>
      </c>
      <c r="D4253" s="13" t="s">
        <v>10372</v>
      </c>
      <c r="E4253" s="13"/>
      <c r="F4253" s="13"/>
      <c r="G4253" t="str">
        <f ca="1">IFERROR(
   IF(
      TODAY() - _xlfn.XLOOKUP(C4253, Historico_de_ventas!F:F, Historico_de_ventas!C:C, "") &lt;= 90,
      "activo",
      "inactivo"
   ),
   "Nuevo Cliente"
)</f>
        <v>Nuevo Cliente</v>
      </c>
    </row>
    <row r="4254" spans="1:7" ht="28.8" hidden="1" x14ac:dyDescent="0.3">
      <c r="A4254" s="13" t="s">
        <v>49</v>
      </c>
      <c r="B4254" s="13" t="s">
        <v>4318</v>
      </c>
      <c r="C4254" s="13" t="s">
        <v>621</v>
      </c>
      <c r="D4254" s="13" t="s">
        <v>10372</v>
      </c>
      <c r="E4254" s="13"/>
      <c r="F4254" s="13"/>
      <c r="G4254" t="str">
        <f ca="1">IFERROR(
   IF(
      TODAY() - _xlfn.XLOOKUP(C4254, Historico_de_ventas!F:F, Historico_de_ventas!C:C, "") &lt;= 90,
      "activo",
      "inactivo"
   ),
   "Nuevo Cliente"
)</f>
        <v>Nuevo Cliente</v>
      </c>
    </row>
    <row r="4255" spans="1:7" hidden="1" x14ac:dyDescent="0.3">
      <c r="A4255" s="13" t="s">
        <v>2219</v>
      </c>
      <c r="B4255" s="13" t="s">
        <v>7137</v>
      </c>
      <c r="C4255" s="13" t="s">
        <v>2597</v>
      </c>
      <c r="D4255" s="13" t="s">
        <v>10372</v>
      </c>
      <c r="E4255" s="13"/>
      <c r="F4255" s="13"/>
      <c r="G4255" t="str">
        <f ca="1">IFERROR(
   IF(
      TODAY() - _xlfn.XLOOKUP(C4255, Historico_de_ventas!F:F, Historico_de_ventas!C:C, "") &lt;= 90,
      "activo",
      "inactivo"
   ),
   "Nuevo Cliente"
)</f>
        <v>Nuevo Cliente</v>
      </c>
    </row>
    <row r="4256" spans="1:7" hidden="1" x14ac:dyDescent="0.3">
      <c r="A4256" s="13" t="s">
        <v>49</v>
      </c>
      <c r="B4256" s="13" t="s">
        <v>3298</v>
      </c>
      <c r="C4256" s="13" t="s">
        <v>9216</v>
      </c>
      <c r="D4256" s="13" t="s">
        <v>10372</v>
      </c>
      <c r="E4256" s="13"/>
      <c r="F4256" s="13"/>
      <c r="G4256" t="str">
        <f ca="1">IFERROR(
   IF(
      TODAY() - _xlfn.XLOOKUP(C4256, Historico_de_ventas!F:F, Historico_de_ventas!C:C, "") &lt;= 90,
      "activo",
      "inactivo"
   ),
   "Nuevo Cliente"
)</f>
        <v>Nuevo Cliente</v>
      </c>
    </row>
    <row r="4257" spans="1:7" hidden="1" x14ac:dyDescent="0.3">
      <c r="A4257" s="13" t="s">
        <v>49</v>
      </c>
      <c r="B4257" s="13" t="s">
        <v>6396</v>
      </c>
      <c r="C4257" s="13" t="s">
        <v>6395</v>
      </c>
      <c r="D4257" s="13" t="s">
        <v>10372</v>
      </c>
      <c r="E4257" s="13"/>
      <c r="F4257" s="13"/>
      <c r="G4257" t="str">
        <f ca="1">IFERROR(
   IF(
      TODAY() - _xlfn.XLOOKUP(C4257, Historico_de_ventas!F:F, Historico_de_ventas!C:C, "") &lt;= 90,
      "activo",
      "inactivo"
   ),
   "Nuevo Cliente"
)</f>
        <v>Nuevo Cliente</v>
      </c>
    </row>
    <row r="4258" spans="1:7" ht="28.8" x14ac:dyDescent="0.3">
      <c r="A4258" s="13"/>
      <c r="B4258" s="13"/>
      <c r="C4258" s="13" t="s">
        <v>9217</v>
      </c>
      <c r="D4258" s="13" t="s">
        <v>10372</v>
      </c>
      <c r="E4258" s="13" t="s">
        <v>13526</v>
      </c>
      <c r="F4258" s="13" t="s">
        <v>14083</v>
      </c>
      <c r="G4258" t="str">
        <f ca="1">IFERROR(
   IF(
      TODAY() - _xlfn.XLOOKUP(C4258, Historico_de_ventas!F:F, Historico_de_ventas!C:C, "") &lt;= 90,
      "activo",
      "inactivo"
   ),
   "Nuevo Cliente"
)</f>
        <v>inactivo</v>
      </c>
    </row>
    <row r="4259" spans="1:7" hidden="1" x14ac:dyDescent="0.3">
      <c r="A4259" s="13" t="s">
        <v>2530</v>
      </c>
      <c r="B4259" s="13" t="s">
        <v>4471</v>
      </c>
      <c r="C4259" s="13" t="s">
        <v>4470</v>
      </c>
      <c r="D4259" s="13" t="s">
        <v>10372</v>
      </c>
      <c r="E4259" s="13"/>
      <c r="F4259" s="13"/>
      <c r="G4259" t="str">
        <f ca="1">IFERROR(
   IF(
      TODAY() - _xlfn.XLOOKUP(C4259, Historico_de_ventas!F:F, Historico_de_ventas!C:C, "") &lt;= 90,
      "activo",
      "inactivo"
   ),
   "Nuevo Cliente"
)</f>
        <v>Nuevo Cliente</v>
      </c>
    </row>
    <row r="4260" spans="1:7" ht="28.8" hidden="1" x14ac:dyDescent="0.3">
      <c r="A4260" s="13" t="s">
        <v>49</v>
      </c>
      <c r="B4260" s="13" t="s">
        <v>6128</v>
      </c>
      <c r="C4260" s="13" t="s">
        <v>9218</v>
      </c>
      <c r="D4260" s="13" t="s">
        <v>10372</v>
      </c>
      <c r="E4260" s="13"/>
      <c r="F4260" s="13"/>
      <c r="G4260" t="str">
        <f ca="1">IFERROR(
   IF(
      TODAY() - _xlfn.XLOOKUP(C4260, Historico_de_ventas!F:F, Historico_de_ventas!C:C, "") &lt;= 90,
      "activo",
      "inactivo"
   ),
   "Nuevo Cliente"
)</f>
        <v>Nuevo Cliente</v>
      </c>
    </row>
    <row r="4261" spans="1:7" ht="57.6" hidden="1" x14ac:dyDescent="0.3">
      <c r="A4261" s="13"/>
      <c r="B4261" s="13" t="s">
        <v>14084</v>
      </c>
      <c r="C4261" s="13" t="s">
        <v>14085</v>
      </c>
      <c r="D4261" s="13" t="s">
        <v>10372</v>
      </c>
      <c r="E4261" s="13" t="s">
        <v>13036</v>
      </c>
      <c r="F4261" s="13"/>
      <c r="G4261" t="str">
        <f ca="1">IFERROR(
   IF(
      TODAY() - _xlfn.XLOOKUP(C4261, Historico_de_ventas!F:F, Historico_de_ventas!C:C, "") &lt;= 90,
      "activo",
      "inactivo"
   ),
   "Nuevo Cliente"
)</f>
        <v>activo</v>
      </c>
    </row>
    <row r="4262" spans="1:7" ht="57.6" x14ac:dyDescent="0.3">
      <c r="A4262" s="13" t="s">
        <v>13214</v>
      </c>
      <c r="B4262" s="13" t="s">
        <v>14086</v>
      </c>
      <c r="C4262" s="13" t="s">
        <v>12126</v>
      </c>
      <c r="D4262" s="13" t="s">
        <v>10372</v>
      </c>
      <c r="E4262" s="13" t="s">
        <v>13036</v>
      </c>
      <c r="F4262" s="13"/>
      <c r="G4262" t="str">
        <f ca="1">IFERROR(
   IF(
      TODAY() - _xlfn.XLOOKUP(C4262, Historico_de_ventas!F:F, Historico_de_ventas!C:C, "") &lt;= 90,
      "activo",
      "inactivo"
   ),
   "Nuevo Cliente"
)</f>
        <v>inactivo</v>
      </c>
    </row>
    <row r="4263" spans="1:7" hidden="1" x14ac:dyDescent="0.3">
      <c r="A4263" s="13" t="s">
        <v>6</v>
      </c>
      <c r="B4263" s="13" t="s">
        <v>3085</v>
      </c>
      <c r="C4263" s="13" t="s">
        <v>673</v>
      </c>
      <c r="D4263" s="13" t="s">
        <v>10372</v>
      </c>
      <c r="E4263" s="13"/>
      <c r="F4263" s="13"/>
      <c r="G4263" t="str">
        <f ca="1">IFERROR(
   IF(
      TODAY() - _xlfn.XLOOKUP(C4263, Historico_de_ventas!F:F, Historico_de_ventas!C:C, "") &lt;= 90,
      "activo",
      "inactivo"
   ),
   "Nuevo Cliente"
)</f>
        <v>Nuevo Cliente</v>
      </c>
    </row>
    <row r="4264" spans="1:7" hidden="1" x14ac:dyDescent="0.3">
      <c r="A4264" s="13"/>
      <c r="B4264" s="13" t="s">
        <v>11134</v>
      </c>
      <c r="C4264" s="13" t="s">
        <v>5612</v>
      </c>
      <c r="D4264" s="13" t="s">
        <v>10372</v>
      </c>
      <c r="E4264" s="13"/>
      <c r="F4264" s="13"/>
      <c r="G4264" t="str">
        <f ca="1">IFERROR(
   IF(
      TODAY() - _xlfn.XLOOKUP(C4264, Historico_de_ventas!F:F, Historico_de_ventas!C:C, "") &lt;= 90,
      "activo",
      "inactivo"
   ),
   "Nuevo Cliente"
)</f>
        <v>Nuevo Cliente</v>
      </c>
    </row>
    <row r="4265" spans="1:7" ht="43.2" hidden="1" x14ac:dyDescent="0.3">
      <c r="A4265" s="13"/>
      <c r="B4265" s="13" t="s">
        <v>14087</v>
      </c>
      <c r="C4265" s="13" t="s">
        <v>14088</v>
      </c>
      <c r="D4265" s="13" t="s">
        <v>10372</v>
      </c>
      <c r="E4265" s="13" t="s">
        <v>13520</v>
      </c>
      <c r="F4265" s="13"/>
      <c r="G4265" t="str">
        <f ca="1">IFERROR(
   IF(
      TODAY() - _xlfn.XLOOKUP(C4265, Historico_de_ventas!F:F, Historico_de_ventas!C:C, "") &lt;= 90,
      "activo",
      "inactivo"
   ),
   "Nuevo Cliente"
)</f>
        <v>activo</v>
      </c>
    </row>
    <row r="4266" spans="1:7" ht="28.8" hidden="1" x14ac:dyDescent="0.3">
      <c r="A4266" s="13" t="s">
        <v>13427</v>
      </c>
      <c r="B4266" s="13" t="s">
        <v>14089</v>
      </c>
      <c r="C4266" s="13" t="s">
        <v>14090</v>
      </c>
      <c r="D4266" s="13" t="s">
        <v>10372</v>
      </c>
      <c r="E4266" s="13" t="s">
        <v>13430</v>
      </c>
      <c r="F4266" s="13"/>
      <c r="G4266" t="str">
        <f ca="1">IFERROR(
   IF(
      TODAY() - _xlfn.XLOOKUP(C4266, Historico_de_ventas!F:F, Historico_de_ventas!C:C, "") &lt;= 90,
      "activo",
      "inactivo"
   ),
   "Nuevo Cliente"
)</f>
        <v>Nuevo Cliente</v>
      </c>
    </row>
    <row r="4267" spans="1:7" ht="43.2" hidden="1" x14ac:dyDescent="0.3">
      <c r="A4267" s="13" t="s">
        <v>6148</v>
      </c>
      <c r="B4267" s="13" t="s">
        <v>3946</v>
      </c>
      <c r="C4267" s="13" t="s">
        <v>6147</v>
      </c>
      <c r="D4267" s="13" t="s">
        <v>10372</v>
      </c>
      <c r="E4267" s="13"/>
      <c r="F4267" s="13"/>
      <c r="G4267" t="str">
        <f ca="1">IFERROR(
   IF(
      TODAY() - _xlfn.XLOOKUP(C4267, Historico_de_ventas!F:F, Historico_de_ventas!C:C, "") &lt;= 90,
      "activo",
      "inactivo"
   ),
   "Nuevo Cliente"
)</f>
        <v>Nuevo Cliente</v>
      </c>
    </row>
    <row r="4268" spans="1:7" hidden="1" x14ac:dyDescent="0.3">
      <c r="A4268" s="13"/>
      <c r="B4268" s="13"/>
      <c r="C4268" s="13" t="s">
        <v>6413</v>
      </c>
      <c r="D4268" s="13" t="s">
        <v>10372</v>
      </c>
      <c r="E4268" s="13"/>
      <c r="F4268" s="13"/>
      <c r="G4268" t="str">
        <f ca="1">IFERROR(
   IF(
      TODAY() - _xlfn.XLOOKUP(C4268, Historico_de_ventas!F:F, Historico_de_ventas!C:C, "") &lt;= 90,
      "activo",
      "inactivo"
   ),
   "Nuevo Cliente"
)</f>
        <v>Nuevo Cliente</v>
      </c>
    </row>
    <row r="4269" spans="1:7" ht="28.8" hidden="1" x14ac:dyDescent="0.3">
      <c r="A4269" s="13" t="s">
        <v>56</v>
      </c>
      <c r="B4269" s="13" t="s">
        <v>11135</v>
      </c>
      <c r="C4269" s="13" t="s">
        <v>9219</v>
      </c>
      <c r="D4269" s="13" t="s">
        <v>10372</v>
      </c>
      <c r="E4269" s="13"/>
      <c r="F4269" s="13"/>
      <c r="G4269" t="str">
        <f ca="1">IFERROR(
   IF(
      TODAY() - _xlfn.XLOOKUP(C4269, Historico_de_ventas!F:F, Historico_de_ventas!C:C, "") &lt;= 90,
      "activo",
      "inactivo"
   ),
   "Nuevo Cliente"
)</f>
        <v>inactivo</v>
      </c>
    </row>
    <row r="4270" spans="1:7" hidden="1" x14ac:dyDescent="0.3">
      <c r="A4270" s="13" t="s">
        <v>6</v>
      </c>
      <c r="B4270" s="13" t="s">
        <v>11128</v>
      </c>
      <c r="C4270" s="13" t="s">
        <v>4352</v>
      </c>
      <c r="D4270" s="13" t="s">
        <v>10372</v>
      </c>
      <c r="E4270" s="13"/>
      <c r="F4270" s="13"/>
      <c r="G4270" t="str">
        <f ca="1">IFERROR(
   IF(
      TODAY() - _xlfn.XLOOKUP(C4270, Historico_de_ventas!F:F, Historico_de_ventas!C:C, "") &lt;= 90,
      "activo",
      "inactivo"
   ),
   "Nuevo Cliente"
)</f>
        <v>Nuevo Cliente</v>
      </c>
    </row>
    <row r="4271" spans="1:7" ht="28.8" hidden="1" x14ac:dyDescent="0.3">
      <c r="A4271" s="13" t="s">
        <v>504</v>
      </c>
      <c r="B4271" s="13" t="s">
        <v>6940</v>
      </c>
      <c r="C4271" s="13" t="s">
        <v>5788</v>
      </c>
      <c r="D4271" s="13" t="s">
        <v>10372</v>
      </c>
      <c r="E4271" s="13"/>
      <c r="F4271" s="13"/>
      <c r="G4271" t="str">
        <f ca="1">IFERROR(
   IF(
      TODAY() - _xlfn.XLOOKUP(C4271, Historico_de_ventas!F:F, Historico_de_ventas!C:C, "") &lt;= 90,
      "activo",
      "inactivo"
   ),
   "Nuevo Cliente"
)</f>
        <v>Nuevo Cliente</v>
      </c>
    </row>
    <row r="4272" spans="1:7" ht="28.8" hidden="1" x14ac:dyDescent="0.3">
      <c r="A4272" s="13" t="s">
        <v>2311</v>
      </c>
      <c r="B4272" s="13"/>
      <c r="C4272" s="13" t="s">
        <v>6835</v>
      </c>
      <c r="D4272" s="13" t="s">
        <v>10372</v>
      </c>
      <c r="E4272" s="13"/>
      <c r="F4272" s="13"/>
      <c r="G4272" t="str">
        <f ca="1">IFERROR(
   IF(
      TODAY() - _xlfn.XLOOKUP(C4272, Historico_de_ventas!F:F, Historico_de_ventas!C:C, "") &lt;= 90,
      "activo",
      "inactivo"
   ),
   "Nuevo Cliente"
)</f>
        <v>Nuevo Cliente</v>
      </c>
    </row>
    <row r="4273" spans="1:7" ht="28.8" hidden="1" x14ac:dyDescent="0.3">
      <c r="A4273" s="13" t="s">
        <v>6</v>
      </c>
      <c r="B4273" s="13" t="s">
        <v>7053</v>
      </c>
      <c r="C4273" s="13" t="s">
        <v>6291</v>
      </c>
      <c r="D4273" s="13" t="s">
        <v>10372</v>
      </c>
      <c r="E4273" s="13"/>
      <c r="F4273" s="13"/>
      <c r="G4273" t="str">
        <f ca="1">IFERROR(
   IF(
      TODAY() - _xlfn.XLOOKUP(C4273, Historico_de_ventas!F:F, Historico_de_ventas!C:C, "") &lt;= 90,
      "activo",
      "inactivo"
   ),
   "Nuevo Cliente"
)</f>
        <v>Nuevo Cliente</v>
      </c>
    </row>
    <row r="4274" spans="1:7" ht="28.8" hidden="1" x14ac:dyDescent="0.3">
      <c r="A4274" s="13" t="s">
        <v>10324</v>
      </c>
      <c r="B4274" s="13" t="s">
        <v>3957</v>
      </c>
      <c r="C4274" s="13" t="s">
        <v>9220</v>
      </c>
      <c r="D4274" s="13" t="s">
        <v>10372</v>
      </c>
      <c r="E4274" s="13"/>
      <c r="F4274" s="13"/>
      <c r="G4274" t="str">
        <f ca="1">IFERROR(
   IF(
      TODAY() - _xlfn.XLOOKUP(C4274, Historico_de_ventas!F:F, Historico_de_ventas!C:C, "") &lt;= 90,
      "activo",
      "inactivo"
   ),
   "Nuevo Cliente"
)</f>
        <v>Nuevo Cliente</v>
      </c>
    </row>
    <row r="4275" spans="1:7" ht="28.8" hidden="1" x14ac:dyDescent="0.3">
      <c r="A4275" s="13" t="s">
        <v>184</v>
      </c>
      <c r="B4275" s="13" t="s">
        <v>2645</v>
      </c>
      <c r="C4275" s="13" t="s">
        <v>33</v>
      </c>
      <c r="D4275" s="13" t="s">
        <v>10372</v>
      </c>
      <c r="E4275" s="13"/>
      <c r="F4275" s="13"/>
      <c r="G4275" t="str">
        <f ca="1">IFERROR(
   IF(
      TODAY() - _xlfn.XLOOKUP(C4275, Historico_de_ventas!F:F, Historico_de_ventas!C:C, "") &lt;= 90,
      "activo",
      "inactivo"
   ),
   "Nuevo Cliente"
)</f>
        <v>inactivo</v>
      </c>
    </row>
    <row r="4276" spans="1:7" ht="28.8" hidden="1" x14ac:dyDescent="0.3">
      <c r="A4276" s="13" t="s">
        <v>56</v>
      </c>
      <c r="B4276" s="13" t="s">
        <v>7949</v>
      </c>
      <c r="C4276" s="13" t="s">
        <v>7948</v>
      </c>
      <c r="D4276" s="13" t="s">
        <v>10372</v>
      </c>
      <c r="E4276" s="13"/>
      <c r="F4276" s="13"/>
      <c r="G4276" t="str">
        <f ca="1">IFERROR(
   IF(
      TODAY() - _xlfn.XLOOKUP(C4276, Historico_de_ventas!F:F, Historico_de_ventas!C:C, "") &lt;= 90,
      "activo",
      "inactivo"
   ),
   "Nuevo Cliente"
)</f>
        <v>Nuevo Cliente</v>
      </c>
    </row>
    <row r="4277" spans="1:7" ht="28.8" hidden="1" x14ac:dyDescent="0.3">
      <c r="A4277" s="13"/>
      <c r="B4277" s="13" t="s">
        <v>14091</v>
      </c>
      <c r="C4277" s="13" t="s">
        <v>14092</v>
      </c>
      <c r="D4277" s="13"/>
      <c r="E4277" s="13"/>
      <c r="F4277" s="13" t="s">
        <v>14093</v>
      </c>
      <c r="G4277" t="str">
        <f ca="1">IFERROR(
   IF(
      TODAY() - _xlfn.XLOOKUP(C4277, Historico_de_ventas!F:F, Historico_de_ventas!C:C, "") &lt;= 90,
      "activo",
      "inactivo"
   ),
   "Nuevo Cliente"
)</f>
        <v>activo</v>
      </c>
    </row>
    <row r="4278" spans="1:7" hidden="1" x14ac:dyDescent="0.3">
      <c r="A4278" s="13" t="s">
        <v>327</v>
      </c>
      <c r="B4278" s="13" t="s">
        <v>1120</v>
      </c>
      <c r="C4278" s="13" t="s">
        <v>3658</v>
      </c>
      <c r="D4278" s="13" t="s">
        <v>10372</v>
      </c>
      <c r="E4278" s="13"/>
      <c r="F4278" s="13"/>
      <c r="G4278" t="str">
        <f ca="1">IFERROR(
   IF(
      TODAY() - _xlfn.XLOOKUP(C4278, Historico_de_ventas!F:F, Historico_de_ventas!C:C, "") &lt;= 90,
      "activo",
      "inactivo"
   ),
   "Nuevo Cliente"
)</f>
        <v>Nuevo Cliente</v>
      </c>
    </row>
    <row r="4279" spans="1:7" hidden="1" x14ac:dyDescent="0.3">
      <c r="A4279" s="13"/>
      <c r="B4279" s="13"/>
      <c r="C4279" s="13" t="s">
        <v>5314</v>
      </c>
      <c r="D4279" s="13" t="s">
        <v>10372</v>
      </c>
      <c r="E4279" s="13"/>
      <c r="F4279" s="13"/>
      <c r="G4279" t="str">
        <f ca="1">IFERROR(
   IF(
      TODAY() - _xlfn.XLOOKUP(C4279, Historico_de_ventas!F:F, Historico_de_ventas!C:C, "") &lt;= 90,
      "activo",
      "inactivo"
   ),
   "Nuevo Cliente"
)</f>
        <v>Nuevo Cliente</v>
      </c>
    </row>
    <row r="4280" spans="1:7" ht="28.8" hidden="1" x14ac:dyDescent="0.3">
      <c r="A4280" s="13" t="s">
        <v>49</v>
      </c>
      <c r="B4280" s="13" t="s">
        <v>681</v>
      </c>
      <c r="C4280" s="13" t="s">
        <v>680</v>
      </c>
      <c r="D4280" s="13" t="s">
        <v>10372</v>
      </c>
      <c r="E4280" s="13"/>
      <c r="F4280" s="13"/>
      <c r="G4280" t="str">
        <f ca="1">IFERROR(
   IF(
      TODAY() - _xlfn.XLOOKUP(C4280, Historico_de_ventas!F:F, Historico_de_ventas!C:C, "") &lt;= 90,
      "activo",
      "inactivo"
   ),
   "Nuevo Cliente"
)</f>
        <v>Nuevo Cliente</v>
      </c>
    </row>
    <row r="4281" spans="1:7" ht="28.8" hidden="1" x14ac:dyDescent="0.3">
      <c r="A4281" s="13" t="s">
        <v>10325</v>
      </c>
      <c r="B4281" s="13" t="s">
        <v>11136</v>
      </c>
      <c r="C4281" s="13" t="s">
        <v>9221</v>
      </c>
      <c r="D4281" s="13" t="s">
        <v>10372</v>
      </c>
      <c r="E4281" s="13"/>
      <c r="F4281" s="13"/>
      <c r="G4281" t="str">
        <f ca="1">IFERROR(
   IF(
      TODAY() - _xlfn.XLOOKUP(C4281, Historico_de_ventas!F:F, Historico_de_ventas!C:C, "") &lt;= 90,
      "activo",
      "inactivo"
   ),
   "Nuevo Cliente"
)</f>
        <v>Nuevo Cliente</v>
      </c>
    </row>
    <row r="4282" spans="1:7" hidden="1" x14ac:dyDescent="0.3">
      <c r="A4282" s="13" t="s">
        <v>31</v>
      </c>
      <c r="B4282" s="13" t="s">
        <v>11137</v>
      </c>
      <c r="C4282" s="13" t="s">
        <v>9222</v>
      </c>
      <c r="D4282" s="13" t="s">
        <v>10372</v>
      </c>
      <c r="E4282" s="13"/>
      <c r="F4282" s="13"/>
      <c r="G4282" t="str">
        <f ca="1">IFERROR(
   IF(
      TODAY() - _xlfn.XLOOKUP(C4282, Historico_de_ventas!F:F, Historico_de_ventas!C:C, "") &lt;= 90,
      "activo",
      "inactivo"
   ),
   "Nuevo Cliente"
)</f>
        <v>Nuevo Cliente</v>
      </c>
    </row>
    <row r="4283" spans="1:7" hidden="1" x14ac:dyDescent="0.3">
      <c r="A4283" s="13" t="s">
        <v>6</v>
      </c>
      <c r="B4283" s="13" t="s">
        <v>4312</v>
      </c>
      <c r="C4283" s="13" t="s">
        <v>4311</v>
      </c>
      <c r="D4283" s="13" t="s">
        <v>10372</v>
      </c>
      <c r="E4283" s="13"/>
      <c r="F4283" s="13"/>
      <c r="G4283" t="str">
        <f ca="1">IFERROR(
   IF(
      TODAY() - _xlfn.XLOOKUP(C4283, Historico_de_ventas!F:F, Historico_de_ventas!C:C, "") &lt;= 90,
      "activo",
      "inactivo"
   ),
   "Nuevo Cliente"
)</f>
        <v>Nuevo Cliente</v>
      </c>
    </row>
    <row r="4284" spans="1:7" hidden="1" x14ac:dyDescent="0.3">
      <c r="A4284" s="13"/>
      <c r="B4284" s="13"/>
      <c r="C4284" s="13" t="s">
        <v>14094</v>
      </c>
      <c r="D4284" s="13"/>
      <c r="E4284" s="13"/>
      <c r="F4284" s="13"/>
      <c r="G4284" t="str">
        <f ca="1">IFERROR(
   IF(
      TODAY() - _xlfn.XLOOKUP(C4284, Historico_de_ventas!F:F, Historico_de_ventas!C:C, "") &lt;= 90,
      "activo",
      "inactivo"
   ),
   "Nuevo Cliente"
)</f>
        <v>inactivo</v>
      </c>
    </row>
    <row r="4285" spans="1:7" ht="57.6" x14ac:dyDescent="0.3">
      <c r="A4285" s="13"/>
      <c r="B4285" s="13" t="s">
        <v>14095</v>
      </c>
      <c r="C4285" s="13" t="s">
        <v>14096</v>
      </c>
      <c r="D4285" s="13" t="s">
        <v>10372</v>
      </c>
      <c r="E4285" s="13" t="s">
        <v>13526</v>
      </c>
      <c r="F4285" s="13"/>
      <c r="G4285" t="str">
        <f ca="1">IFERROR(
   IF(
      TODAY() - _xlfn.XLOOKUP(C4285, Historico_de_ventas!F:F, Historico_de_ventas!C:C, "") &lt;= 90,
      "activo",
      "inactivo"
   ),
   "Nuevo Cliente"
)</f>
        <v>inactivo</v>
      </c>
    </row>
    <row r="4286" spans="1:7" hidden="1" x14ac:dyDescent="0.3">
      <c r="A4286" s="13" t="s">
        <v>49</v>
      </c>
      <c r="B4286" s="13" t="s">
        <v>7572</v>
      </c>
      <c r="C4286" s="13" t="s">
        <v>993</v>
      </c>
      <c r="D4286" s="13" t="s">
        <v>10372</v>
      </c>
      <c r="E4286" s="13"/>
      <c r="F4286" s="13"/>
      <c r="G4286" t="str">
        <f ca="1">IFERROR(
   IF(
      TODAY() - _xlfn.XLOOKUP(C4286, Historico_de_ventas!F:F, Historico_de_ventas!C:C, "") &lt;= 90,
      "activo",
      "inactivo"
   ),
   "Nuevo Cliente"
)</f>
        <v>Nuevo Cliente</v>
      </c>
    </row>
    <row r="4287" spans="1:7" ht="43.2" hidden="1" x14ac:dyDescent="0.3">
      <c r="A4287" s="13" t="s">
        <v>6</v>
      </c>
      <c r="B4287" s="13" t="s">
        <v>7188</v>
      </c>
      <c r="C4287" s="13" t="s">
        <v>4504</v>
      </c>
      <c r="D4287" s="13" t="s">
        <v>10372</v>
      </c>
      <c r="E4287" s="13"/>
      <c r="F4287" s="13"/>
      <c r="G4287" t="str">
        <f ca="1">IFERROR(
   IF(
      TODAY() - _xlfn.XLOOKUP(C4287, Historico_de_ventas!F:F, Historico_de_ventas!C:C, "") &lt;= 90,
      "activo",
      "inactivo"
   ),
   "Nuevo Cliente"
)</f>
        <v>Nuevo Cliente</v>
      </c>
    </row>
    <row r="4288" spans="1:7" hidden="1" x14ac:dyDescent="0.3">
      <c r="A4288" s="13" t="s">
        <v>6953</v>
      </c>
      <c r="B4288" s="13" t="s">
        <v>6952</v>
      </c>
      <c r="C4288" s="13" t="s">
        <v>6951</v>
      </c>
      <c r="D4288" s="13" t="s">
        <v>10372</v>
      </c>
      <c r="E4288" s="13"/>
      <c r="F4288" s="13"/>
      <c r="G4288" t="str">
        <f ca="1">IFERROR(
   IF(
      TODAY() - _xlfn.XLOOKUP(C4288, Historico_de_ventas!F:F, Historico_de_ventas!C:C, "") &lt;= 90,
      "activo",
      "inactivo"
   ),
   "Nuevo Cliente"
)</f>
        <v>Nuevo Cliente</v>
      </c>
    </row>
    <row r="4289" spans="1:7" hidden="1" x14ac:dyDescent="0.3">
      <c r="A4289" s="13" t="s">
        <v>49</v>
      </c>
      <c r="B4289" s="13" t="s">
        <v>5999</v>
      </c>
      <c r="C4289" s="13" t="s">
        <v>9223</v>
      </c>
      <c r="D4289" s="13" t="s">
        <v>10372</v>
      </c>
      <c r="E4289" s="13"/>
      <c r="F4289" s="13"/>
      <c r="G4289" t="str">
        <f ca="1">IFERROR(
   IF(
      TODAY() - _xlfn.XLOOKUP(C4289, Historico_de_ventas!F:F, Historico_de_ventas!C:C, "") &lt;= 90,
      "activo",
      "inactivo"
   ),
   "Nuevo Cliente"
)</f>
        <v>inactivo</v>
      </c>
    </row>
    <row r="4290" spans="1:7" ht="28.8" hidden="1" x14ac:dyDescent="0.3">
      <c r="A4290" s="13" t="s">
        <v>490</v>
      </c>
      <c r="B4290" s="13" t="s">
        <v>2750</v>
      </c>
      <c r="C4290" s="13" t="s">
        <v>2749</v>
      </c>
      <c r="D4290" s="13" t="s">
        <v>10372</v>
      </c>
      <c r="E4290" s="13"/>
      <c r="F4290" s="13"/>
      <c r="G4290" t="str">
        <f ca="1">IFERROR(
   IF(
      TODAY() - _xlfn.XLOOKUP(C4290, Historico_de_ventas!F:F, Historico_de_ventas!C:C, "") &lt;= 90,
      "activo",
      "inactivo"
   ),
   "Nuevo Cliente"
)</f>
        <v>Nuevo Cliente</v>
      </c>
    </row>
    <row r="4291" spans="1:7" hidden="1" x14ac:dyDescent="0.3">
      <c r="A4291" s="13" t="s">
        <v>6</v>
      </c>
      <c r="B4291" s="13"/>
      <c r="C4291" s="13" t="s">
        <v>4863</v>
      </c>
      <c r="D4291" s="13" t="s">
        <v>10372</v>
      </c>
      <c r="E4291" s="13"/>
      <c r="F4291" s="13"/>
      <c r="G4291" t="str">
        <f ca="1">IFERROR(
   IF(
      TODAY() - _xlfn.XLOOKUP(C4291, Historico_de_ventas!F:F, Historico_de_ventas!C:C, "") &lt;= 90,
      "activo",
      "inactivo"
   ),
   "Nuevo Cliente"
)</f>
        <v>Nuevo Cliente</v>
      </c>
    </row>
    <row r="4292" spans="1:7" hidden="1" x14ac:dyDescent="0.3">
      <c r="A4292" s="13" t="s">
        <v>336</v>
      </c>
      <c r="B4292" s="13" t="s">
        <v>11138</v>
      </c>
      <c r="C4292" s="13" t="s">
        <v>9224</v>
      </c>
      <c r="D4292" s="13" t="s">
        <v>10372</v>
      </c>
      <c r="E4292" s="13"/>
      <c r="F4292" s="13"/>
      <c r="G4292" t="str">
        <f ca="1">IFERROR(
   IF(
      TODAY() - _xlfn.XLOOKUP(C4292, Historico_de_ventas!F:F, Historico_de_ventas!C:C, "") &lt;= 90,
      "activo",
      "inactivo"
   ),
   "Nuevo Cliente"
)</f>
        <v>Nuevo Cliente</v>
      </c>
    </row>
    <row r="4293" spans="1:7" hidden="1" x14ac:dyDescent="0.3">
      <c r="A4293" s="13"/>
      <c r="B4293" s="13"/>
      <c r="C4293" s="13" t="s">
        <v>9225</v>
      </c>
      <c r="D4293" s="13"/>
      <c r="E4293" s="13"/>
      <c r="F4293" s="13"/>
      <c r="G4293" t="str">
        <f ca="1">IFERROR(
   IF(
      TODAY() - _xlfn.XLOOKUP(C4293, Historico_de_ventas!F:F, Historico_de_ventas!C:C, "") &lt;= 90,
      "activo",
      "inactivo"
   ),
   "Nuevo Cliente"
)</f>
        <v>Nuevo Cliente</v>
      </c>
    </row>
    <row r="4294" spans="1:7" ht="28.8" hidden="1" x14ac:dyDescent="0.3">
      <c r="A4294" s="13" t="s">
        <v>6055</v>
      </c>
      <c r="B4294" s="13" t="s">
        <v>7139</v>
      </c>
      <c r="C4294" s="13" t="s">
        <v>9225</v>
      </c>
      <c r="D4294" s="13" t="s">
        <v>10372</v>
      </c>
      <c r="E4294" s="13"/>
      <c r="F4294" s="13"/>
      <c r="G4294" t="str">
        <f ca="1">IFERROR(
   IF(
      TODAY() - _xlfn.XLOOKUP(C4294, Historico_de_ventas!F:F, Historico_de_ventas!C:C, "") &lt;= 90,
      "activo",
      "inactivo"
   ),
   "Nuevo Cliente"
)</f>
        <v>Nuevo Cliente</v>
      </c>
    </row>
    <row r="4295" spans="1:7" hidden="1" x14ac:dyDescent="0.3">
      <c r="A4295" s="13" t="s">
        <v>49</v>
      </c>
      <c r="B4295" s="13" t="s">
        <v>3337</v>
      </c>
      <c r="C4295" s="13" t="s">
        <v>3336</v>
      </c>
      <c r="D4295" s="13" t="s">
        <v>10372</v>
      </c>
      <c r="E4295" s="13"/>
      <c r="F4295" s="13"/>
      <c r="G4295" t="str">
        <f ca="1">IFERROR(
   IF(
      TODAY() - _xlfn.XLOOKUP(C4295, Historico_de_ventas!F:F, Historico_de_ventas!C:C, "") &lt;= 90,
      "activo",
      "inactivo"
   ),
   "Nuevo Cliente"
)</f>
        <v>Nuevo Cliente</v>
      </c>
    </row>
    <row r="4296" spans="1:7" ht="28.8" hidden="1" x14ac:dyDescent="0.3">
      <c r="A4296" s="13" t="s">
        <v>49</v>
      </c>
      <c r="B4296" s="13" t="s">
        <v>4818</v>
      </c>
      <c r="C4296" s="13" t="s">
        <v>4817</v>
      </c>
      <c r="D4296" s="13" t="s">
        <v>10372</v>
      </c>
      <c r="E4296" s="13"/>
      <c r="F4296" s="13"/>
      <c r="G4296" t="str">
        <f ca="1">IFERROR(
   IF(
      TODAY() - _xlfn.XLOOKUP(C4296, Historico_de_ventas!F:F, Historico_de_ventas!C:C, "") &lt;= 90,
      "activo",
      "inactivo"
   ),
   "Nuevo Cliente"
)</f>
        <v>Nuevo Cliente</v>
      </c>
    </row>
    <row r="4297" spans="1:7" hidden="1" x14ac:dyDescent="0.3">
      <c r="A4297" s="13" t="s">
        <v>487</v>
      </c>
      <c r="B4297" s="13" t="s">
        <v>2906</v>
      </c>
      <c r="C4297" s="13" t="s">
        <v>2905</v>
      </c>
      <c r="D4297" s="13" t="s">
        <v>10372</v>
      </c>
      <c r="E4297" s="13"/>
      <c r="F4297" s="13"/>
      <c r="G4297" t="str">
        <f ca="1">IFERROR(
   IF(
      TODAY() - _xlfn.XLOOKUP(C4297, Historico_de_ventas!F:F, Historico_de_ventas!C:C, "") &lt;= 90,
      "activo",
      "inactivo"
   ),
   "Nuevo Cliente"
)</f>
        <v>Nuevo Cliente</v>
      </c>
    </row>
    <row r="4298" spans="1:7" hidden="1" x14ac:dyDescent="0.3">
      <c r="A4298" s="13"/>
      <c r="B4298" s="13"/>
      <c r="C4298" s="13" t="s">
        <v>238</v>
      </c>
      <c r="D4298" s="13" t="s">
        <v>10372</v>
      </c>
      <c r="E4298" s="13"/>
      <c r="F4298" s="13"/>
      <c r="G4298" t="str">
        <f ca="1">IFERROR(
   IF(
      TODAY() - _xlfn.XLOOKUP(C4298, Historico_de_ventas!F:F, Historico_de_ventas!C:C, "") &lt;= 90,
      "activo",
      "inactivo"
   ),
   "Nuevo Cliente"
)</f>
        <v>Nuevo Cliente</v>
      </c>
    </row>
    <row r="4299" spans="1:7" hidden="1" x14ac:dyDescent="0.3">
      <c r="A4299" s="13"/>
      <c r="B4299" s="13"/>
      <c r="C4299" s="13" t="s">
        <v>9226</v>
      </c>
      <c r="D4299" s="13"/>
      <c r="E4299" s="13"/>
      <c r="F4299" s="13"/>
      <c r="G4299" t="str">
        <f ca="1">IFERROR(
   IF(
      TODAY() - _xlfn.XLOOKUP(C4299, Historico_de_ventas!F:F, Historico_de_ventas!C:C, "") &lt;= 90,
      "activo",
      "inactivo"
   ),
   "Nuevo Cliente"
)</f>
        <v>Nuevo Cliente</v>
      </c>
    </row>
    <row r="4300" spans="1:7" hidden="1" x14ac:dyDescent="0.3">
      <c r="A4300" s="13" t="s">
        <v>6</v>
      </c>
      <c r="B4300" s="13" t="s">
        <v>5822</v>
      </c>
      <c r="C4300" s="13" t="s">
        <v>9226</v>
      </c>
      <c r="D4300" s="13" t="s">
        <v>10372</v>
      </c>
      <c r="E4300" s="13"/>
      <c r="F4300" s="13"/>
      <c r="G4300" t="str">
        <f ca="1">IFERROR(
   IF(
      TODAY() - _xlfn.XLOOKUP(C4300, Historico_de_ventas!F:F, Historico_de_ventas!C:C, "") &lt;= 90,
      "activo",
      "inactivo"
   ),
   "Nuevo Cliente"
)</f>
        <v>Nuevo Cliente</v>
      </c>
    </row>
    <row r="4301" spans="1:7" ht="28.8" hidden="1" x14ac:dyDescent="0.3">
      <c r="A4301" s="13" t="s">
        <v>2165</v>
      </c>
      <c r="B4301" s="13" t="s">
        <v>2283</v>
      </c>
      <c r="C4301" s="13" t="s">
        <v>2253</v>
      </c>
      <c r="D4301" s="13" t="s">
        <v>10372</v>
      </c>
      <c r="E4301" s="13"/>
      <c r="F4301" s="13"/>
      <c r="G4301" t="str">
        <f ca="1">IFERROR(
   IF(
      TODAY() - _xlfn.XLOOKUP(C4301, Historico_de_ventas!F:F, Historico_de_ventas!C:C, "") &lt;= 90,
      "activo",
      "inactivo"
   ),
   "Nuevo Cliente"
)</f>
        <v>Nuevo Cliente</v>
      </c>
    </row>
    <row r="4302" spans="1:7" hidden="1" x14ac:dyDescent="0.3">
      <c r="A4302" s="13" t="s">
        <v>49</v>
      </c>
      <c r="B4302" s="13" t="s">
        <v>6391</v>
      </c>
      <c r="C4302" s="13" t="s">
        <v>6390</v>
      </c>
      <c r="D4302" s="13" t="s">
        <v>10372</v>
      </c>
      <c r="E4302" s="13"/>
      <c r="F4302" s="13"/>
      <c r="G4302" t="str">
        <f ca="1">IFERROR(
   IF(
      TODAY() - _xlfn.XLOOKUP(C4302, Historico_de_ventas!F:F, Historico_de_ventas!C:C, "") &lt;= 90,
      "activo",
      "inactivo"
   ),
   "Nuevo Cliente"
)</f>
        <v>Nuevo Cliente</v>
      </c>
    </row>
    <row r="4303" spans="1:7" ht="28.8" hidden="1" x14ac:dyDescent="0.3">
      <c r="A4303" s="13"/>
      <c r="B4303" s="13" t="s">
        <v>126</v>
      </c>
      <c r="C4303" s="13" t="s">
        <v>1541</v>
      </c>
      <c r="D4303" s="13" t="s">
        <v>10372</v>
      </c>
      <c r="E4303" s="13"/>
      <c r="F4303" s="13"/>
      <c r="G4303" t="str">
        <f ca="1">IFERROR(
   IF(
      TODAY() - _xlfn.XLOOKUP(C4303, Historico_de_ventas!F:F, Historico_de_ventas!C:C, "") &lt;= 90,
      "activo",
      "inactivo"
   ),
   "Nuevo Cliente"
)</f>
        <v>Nuevo Cliente</v>
      </c>
    </row>
    <row r="4304" spans="1:7" ht="28.8" hidden="1" x14ac:dyDescent="0.3">
      <c r="A4304" s="13"/>
      <c r="B4304" s="13"/>
      <c r="C4304" s="13" t="s">
        <v>14097</v>
      </c>
      <c r="D4304" s="13"/>
      <c r="E4304" s="13"/>
      <c r="F4304" s="13"/>
      <c r="G4304" t="str">
        <f ca="1">IFERROR(
   IF(
      TODAY() - _xlfn.XLOOKUP(C4304, Historico_de_ventas!F:F, Historico_de_ventas!C:C, "") &lt;= 90,
      "activo",
      "inactivo"
   ),
   "Nuevo Cliente"
)</f>
        <v>Nuevo Cliente</v>
      </c>
    </row>
    <row r="4305" spans="1:7" ht="28.8" hidden="1" x14ac:dyDescent="0.3">
      <c r="A4305" s="13"/>
      <c r="B4305" s="13" t="s">
        <v>4318</v>
      </c>
      <c r="C4305" s="13" t="s">
        <v>1789</v>
      </c>
      <c r="D4305" s="13" t="s">
        <v>10372</v>
      </c>
      <c r="E4305" s="13"/>
      <c r="F4305" s="13"/>
      <c r="G4305" t="str">
        <f ca="1">IFERROR(
   IF(
      TODAY() - _xlfn.XLOOKUP(C4305, Historico_de_ventas!F:F, Historico_de_ventas!C:C, "") &lt;= 90,
      "activo",
      "inactivo"
   ),
   "Nuevo Cliente"
)</f>
        <v>Nuevo Cliente</v>
      </c>
    </row>
    <row r="4306" spans="1:7" hidden="1" x14ac:dyDescent="0.3">
      <c r="A4306" s="13"/>
      <c r="B4306" s="13" t="s">
        <v>1481</v>
      </c>
      <c r="C4306" s="13" t="s">
        <v>1480</v>
      </c>
      <c r="D4306" s="13" t="s">
        <v>10372</v>
      </c>
      <c r="E4306" s="13"/>
      <c r="F4306" s="13"/>
      <c r="G4306" t="str">
        <f ca="1">IFERROR(
   IF(
      TODAY() - _xlfn.XLOOKUP(C4306, Historico_de_ventas!F:F, Historico_de_ventas!C:C, "") &lt;= 90,
      "activo",
      "inactivo"
   ),
   "Nuevo Cliente"
)</f>
        <v>Nuevo Cliente</v>
      </c>
    </row>
    <row r="4307" spans="1:7" hidden="1" x14ac:dyDescent="0.3">
      <c r="A4307" s="13" t="s">
        <v>1004</v>
      </c>
      <c r="B4307" s="13" t="s">
        <v>11139</v>
      </c>
      <c r="C4307" s="13" t="s">
        <v>9227</v>
      </c>
      <c r="D4307" s="13" t="s">
        <v>10372</v>
      </c>
      <c r="E4307" s="13"/>
      <c r="F4307" s="13"/>
      <c r="G4307" t="str">
        <f ca="1">IFERROR(
   IF(
      TODAY() - _xlfn.XLOOKUP(C4307, Historico_de_ventas!F:F, Historico_de_ventas!C:C, "") &lt;= 90,
      "activo",
      "inactivo"
   ),
   "Nuevo Cliente"
)</f>
        <v>inactivo</v>
      </c>
    </row>
    <row r="4308" spans="1:7" hidden="1" x14ac:dyDescent="0.3">
      <c r="A4308" s="13" t="s">
        <v>115</v>
      </c>
      <c r="B4308" s="13" t="s">
        <v>5304</v>
      </c>
      <c r="C4308" s="13" t="s">
        <v>5303</v>
      </c>
      <c r="D4308" s="13" t="s">
        <v>10372</v>
      </c>
      <c r="E4308" s="13"/>
      <c r="F4308" s="13"/>
      <c r="G4308" t="str">
        <f ca="1">IFERROR(
   IF(
      TODAY() - _xlfn.XLOOKUP(C4308, Historico_de_ventas!F:F, Historico_de_ventas!C:C, "") &lt;= 90,
      "activo",
      "inactivo"
   ),
   "Nuevo Cliente"
)</f>
        <v>Nuevo Cliente</v>
      </c>
    </row>
    <row r="4309" spans="1:7" hidden="1" x14ac:dyDescent="0.3">
      <c r="A4309" s="13"/>
      <c r="B4309" s="13"/>
      <c r="C4309" s="13" t="s">
        <v>9228</v>
      </c>
      <c r="D4309" s="13"/>
      <c r="E4309" s="13"/>
      <c r="F4309" s="13"/>
      <c r="G4309" t="str">
        <f ca="1">IFERROR(
   IF(
      TODAY() - _xlfn.XLOOKUP(C4309, Historico_de_ventas!F:F, Historico_de_ventas!C:C, "") &lt;= 90,
      "activo",
      "inactivo"
   ),
   "Nuevo Cliente"
)</f>
        <v>Nuevo Cliente</v>
      </c>
    </row>
    <row r="4310" spans="1:7" hidden="1" x14ac:dyDescent="0.3">
      <c r="A4310" s="13"/>
      <c r="B4310" s="13" t="s">
        <v>4471</v>
      </c>
      <c r="C4310" s="13" t="s">
        <v>9228</v>
      </c>
      <c r="D4310" s="13" t="s">
        <v>10372</v>
      </c>
      <c r="E4310" s="13"/>
      <c r="F4310" s="13"/>
      <c r="G4310" t="str">
        <f ca="1">IFERROR(
   IF(
      TODAY() - _xlfn.XLOOKUP(C4310, Historico_de_ventas!F:F, Historico_de_ventas!C:C, "") &lt;= 90,
      "activo",
      "inactivo"
   ),
   "Nuevo Cliente"
)</f>
        <v>Nuevo Cliente</v>
      </c>
    </row>
    <row r="4311" spans="1:7" hidden="1" x14ac:dyDescent="0.3">
      <c r="A4311" s="13" t="s">
        <v>69</v>
      </c>
      <c r="B4311" s="13" t="s">
        <v>11140</v>
      </c>
      <c r="C4311" s="13" t="s">
        <v>9229</v>
      </c>
      <c r="D4311" s="13" t="s">
        <v>10372</v>
      </c>
      <c r="E4311" s="13"/>
      <c r="F4311" s="13"/>
      <c r="G4311" t="str">
        <f ca="1">IFERROR(
   IF(
      TODAY() - _xlfn.XLOOKUP(C4311, Historico_de_ventas!F:F, Historico_de_ventas!C:C, "") &lt;= 90,
      "activo",
      "inactivo"
   ),
   "Nuevo Cliente"
)</f>
        <v>Nuevo Cliente</v>
      </c>
    </row>
    <row r="4312" spans="1:7" ht="43.2" hidden="1" x14ac:dyDescent="0.3">
      <c r="A4312" s="13" t="s">
        <v>591</v>
      </c>
      <c r="B4312" s="13"/>
      <c r="C4312" s="13" t="s">
        <v>590</v>
      </c>
      <c r="D4312" s="13" t="s">
        <v>10372</v>
      </c>
      <c r="E4312" s="13"/>
      <c r="F4312" s="13"/>
      <c r="G4312" t="str">
        <f ca="1">IFERROR(
   IF(
      TODAY() - _xlfn.XLOOKUP(C4312, Historico_de_ventas!F:F, Historico_de_ventas!C:C, "") &lt;= 90,
      "activo",
      "inactivo"
   ),
   "Nuevo Cliente"
)</f>
        <v>Nuevo Cliente</v>
      </c>
    </row>
    <row r="4313" spans="1:7" hidden="1" x14ac:dyDescent="0.3">
      <c r="A4313" s="13" t="s">
        <v>938</v>
      </c>
      <c r="B4313" s="13" t="s">
        <v>6967</v>
      </c>
      <c r="C4313" s="13" t="s">
        <v>6966</v>
      </c>
      <c r="D4313" s="13" t="s">
        <v>10372</v>
      </c>
      <c r="E4313" s="13"/>
      <c r="F4313" s="13"/>
      <c r="G4313" t="str">
        <f ca="1">IFERROR(
   IF(
      TODAY() - _xlfn.XLOOKUP(C4313, Historico_de_ventas!F:F, Historico_de_ventas!C:C, "") &lt;= 90,
      "activo",
      "inactivo"
   ),
   "Nuevo Cliente"
)</f>
        <v>Nuevo Cliente</v>
      </c>
    </row>
    <row r="4314" spans="1:7" hidden="1" x14ac:dyDescent="0.3">
      <c r="A4314" s="13" t="s">
        <v>814</v>
      </c>
      <c r="B4314" s="13"/>
      <c r="C4314" s="13" t="s">
        <v>3567</v>
      </c>
      <c r="D4314" s="13" t="s">
        <v>10372</v>
      </c>
      <c r="E4314" s="13"/>
      <c r="F4314" s="13"/>
      <c r="G4314" t="str">
        <f ca="1">IFERROR(
   IF(
      TODAY() - _xlfn.XLOOKUP(C4314, Historico_de_ventas!F:F, Historico_de_ventas!C:C, "") &lt;= 90,
      "activo",
      "inactivo"
   ),
   "Nuevo Cliente"
)</f>
        <v>Nuevo Cliente</v>
      </c>
    </row>
    <row r="4315" spans="1:7" hidden="1" x14ac:dyDescent="0.3">
      <c r="A4315" s="13"/>
      <c r="B4315" s="13" t="s">
        <v>11141</v>
      </c>
      <c r="C4315" s="13" t="s">
        <v>9230</v>
      </c>
      <c r="D4315" s="13" t="s">
        <v>10372</v>
      </c>
      <c r="E4315" s="13"/>
      <c r="F4315" s="13"/>
      <c r="G4315" t="str">
        <f ca="1">IFERROR(
   IF(
      TODAY() - _xlfn.XLOOKUP(C4315, Historico_de_ventas!F:F, Historico_de_ventas!C:C, "") &lt;= 90,
      "activo",
      "inactivo"
   ),
   "Nuevo Cliente"
)</f>
        <v>Nuevo Cliente</v>
      </c>
    </row>
    <row r="4316" spans="1:7" hidden="1" x14ac:dyDescent="0.3">
      <c r="A4316" s="13"/>
      <c r="B4316" s="13" t="s">
        <v>11135</v>
      </c>
      <c r="C4316" s="13" t="s">
        <v>2035</v>
      </c>
      <c r="D4316" s="13" t="s">
        <v>10372</v>
      </c>
      <c r="E4316" s="13"/>
      <c r="F4316" s="13"/>
      <c r="G4316" t="str">
        <f ca="1">IFERROR(
   IF(
      TODAY() - _xlfn.XLOOKUP(C4316, Historico_de_ventas!F:F, Historico_de_ventas!C:C, "") &lt;= 90,
      "activo",
      "inactivo"
   ),
   "Nuevo Cliente"
)</f>
        <v>Nuevo Cliente</v>
      </c>
    </row>
    <row r="4317" spans="1:7" ht="28.8" hidden="1" x14ac:dyDescent="0.3">
      <c r="A4317" s="13" t="s">
        <v>808</v>
      </c>
      <c r="B4317" s="13" t="s">
        <v>768</v>
      </c>
      <c r="C4317" s="13" t="s">
        <v>807</v>
      </c>
      <c r="D4317" s="13" t="s">
        <v>10372</v>
      </c>
      <c r="E4317" s="13"/>
      <c r="F4317" s="13"/>
      <c r="G4317" t="str">
        <f ca="1">IFERROR(
   IF(
      TODAY() - _xlfn.XLOOKUP(C4317, Historico_de_ventas!F:F, Historico_de_ventas!C:C, "") &lt;= 90,
      "activo",
      "inactivo"
   ),
   "Nuevo Cliente"
)</f>
        <v>Nuevo Cliente</v>
      </c>
    </row>
    <row r="4318" spans="1:7" hidden="1" x14ac:dyDescent="0.3">
      <c r="A4318" s="13" t="s">
        <v>6</v>
      </c>
      <c r="B4318" s="13"/>
      <c r="C4318" s="13" t="s">
        <v>2068</v>
      </c>
      <c r="D4318" s="13" t="s">
        <v>10372</v>
      </c>
      <c r="E4318" s="13"/>
      <c r="F4318" s="13"/>
      <c r="G4318" t="str">
        <f ca="1">IFERROR(
   IF(
      TODAY() - _xlfn.XLOOKUP(C4318, Historico_de_ventas!F:F, Historico_de_ventas!C:C, "") &lt;= 90,
      "activo",
      "inactivo"
   ),
   "Nuevo Cliente"
)</f>
        <v>Nuevo Cliente</v>
      </c>
    </row>
    <row r="4319" spans="1:7" hidden="1" x14ac:dyDescent="0.3">
      <c r="A4319" s="13"/>
      <c r="B4319" s="13"/>
      <c r="C4319" s="13" t="s">
        <v>4516</v>
      </c>
      <c r="D4319" s="13" t="s">
        <v>10372</v>
      </c>
      <c r="E4319" s="13"/>
      <c r="F4319" s="13"/>
      <c r="G4319" t="str">
        <f ca="1">IFERROR(
   IF(
      TODAY() - _xlfn.XLOOKUP(C4319, Historico_de_ventas!F:F, Historico_de_ventas!C:C, "") &lt;= 90,
      "activo",
      "inactivo"
   ),
   "Nuevo Cliente"
)</f>
        <v>Nuevo Cliente</v>
      </c>
    </row>
    <row r="4320" spans="1:7" ht="28.8" hidden="1" x14ac:dyDescent="0.3">
      <c r="A4320" s="13"/>
      <c r="B4320" s="13" t="s">
        <v>14098</v>
      </c>
      <c r="C4320" s="13" t="s">
        <v>12017</v>
      </c>
      <c r="D4320" s="13"/>
      <c r="E4320" s="13"/>
      <c r="F4320" s="13"/>
      <c r="G4320" t="str">
        <f ca="1">IFERROR(
   IF(
      TODAY() - _xlfn.XLOOKUP(C4320, Historico_de_ventas!F:F, Historico_de_ventas!C:C, "") &lt;= 90,
      "activo",
      "inactivo"
   ),
   "Nuevo Cliente"
)</f>
        <v>Nuevo Cliente</v>
      </c>
    </row>
    <row r="4321" spans="1:7" ht="28.8" hidden="1" x14ac:dyDescent="0.3">
      <c r="A4321" s="13" t="s">
        <v>358</v>
      </c>
      <c r="B4321" s="13" t="s">
        <v>2395</v>
      </c>
      <c r="C4321" s="13" t="s">
        <v>2394</v>
      </c>
      <c r="D4321" s="13" t="s">
        <v>10372</v>
      </c>
      <c r="E4321" s="13"/>
      <c r="F4321" s="13"/>
      <c r="G4321" t="str">
        <f ca="1">IFERROR(
   IF(
      TODAY() - _xlfn.XLOOKUP(C4321, Historico_de_ventas!F:F, Historico_de_ventas!C:C, "") &lt;= 90,
      "activo",
      "inactivo"
   ),
   "Nuevo Cliente"
)</f>
        <v>Nuevo Cliente</v>
      </c>
    </row>
    <row r="4322" spans="1:7" hidden="1" x14ac:dyDescent="0.3">
      <c r="A4322" s="13" t="s">
        <v>5274</v>
      </c>
      <c r="B4322" s="13" t="s">
        <v>5273</v>
      </c>
      <c r="C4322" s="13" t="s">
        <v>343</v>
      </c>
      <c r="D4322" s="13" t="s">
        <v>10372</v>
      </c>
      <c r="E4322" s="13"/>
      <c r="F4322" s="13"/>
      <c r="G4322" t="str">
        <f ca="1">IFERROR(
   IF(
      TODAY() - _xlfn.XLOOKUP(C4322, Historico_de_ventas!F:F, Historico_de_ventas!C:C, "") &lt;= 90,
      "activo",
      "inactivo"
   ),
   "Nuevo Cliente"
)</f>
        <v>inactivo</v>
      </c>
    </row>
    <row r="4323" spans="1:7" hidden="1" x14ac:dyDescent="0.3">
      <c r="A4323" s="13" t="s">
        <v>2456</v>
      </c>
      <c r="B4323" s="13" t="s">
        <v>11142</v>
      </c>
      <c r="C4323" s="13" t="s">
        <v>9231</v>
      </c>
      <c r="D4323" s="13" t="s">
        <v>10372</v>
      </c>
      <c r="E4323" s="13"/>
      <c r="F4323" s="13"/>
      <c r="G4323" t="str">
        <f ca="1">IFERROR(
   IF(
      TODAY() - _xlfn.XLOOKUP(C4323, Historico_de_ventas!F:F, Historico_de_ventas!C:C, "") &lt;= 90,
      "activo",
      "inactivo"
   ),
   "Nuevo Cliente"
)</f>
        <v>Nuevo Cliente</v>
      </c>
    </row>
    <row r="4324" spans="1:7" ht="28.8" hidden="1" x14ac:dyDescent="0.3">
      <c r="A4324" s="13" t="s">
        <v>401</v>
      </c>
      <c r="B4324" s="13" t="s">
        <v>11143</v>
      </c>
      <c r="C4324" s="13" t="s">
        <v>9232</v>
      </c>
      <c r="D4324" s="13" t="s">
        <v>10372</v>
      </c>
      <c r="E4324" s="13"/>
      <c r="F4324" s="13"/>
      <c r="G4324" t="str">
        <f ca="1">IFERROR(
   IF(
      TODAY() - _xlfn.XLOOKUP(C4324, Historico_de_ventas!F:F, Historico_de_ventas!C:C, "") &lt;= 90,
      "activo",
      "inactivo"
   ),
   "Nuevo Cliente"
)</f>
        <v>inactivo</v>
      </c>
    </row>
    <row r="4325" spans="1:7" hidden="1" x14ac:dyDescent="0.3">
      <c r="A4325" s="13" t="s">
        <v>1069</v>
      </c>
      <c r="B4325" s="13" t="s">
        <v>11144</v>
      </c>
      <c r="C4325" s="13" t="s">
        <v>1494</v>
      </c>
      <c r="D4325" s="13" t="s">
        <v>10372</v>
      </c>
      <c r="E4325" s="13"/>
      <c r="F4325" s="13"/>
      <c r="G4325" t="str">
        <f ca="1">IFERROR(
   IF(
      TODAY() - _xlfn.XLOOKUP(C4325, Historico_de_ventas!F:F, Historico_de_ventas!C:C, "") &lt;= 90,
      "activo",
      "inactivo"
   ),
   "Nuevo Cliente"
)</f>
        <v>inactivo</v>
      </c>
    </row>
    <row r="4326" spans="1:7" hidden="1" x14ac:dyDescent="0.3">
      <c r="A4326" s="13" t="s">
        <v>141</v>
      </c>
      <c r="B4326" s="13" t="s">
        <v>4694</v>
      </c>
      <c r="C4326" s="13" t="s">
        <v>4693</v>
      </c>
      <c r="D4326" s="13" t="s">
        <v>10372</v>
      </c>
      <c r="E4326" s="13"/>
      <c r="F4326" s="13"/>
      <c r="G4326" t="str">
        <f ca="1">IFERROR(
   IF(
      TODAY() - _xlfn.XLOOKUP(C4326, Historico_de_ventas!F:F, Historico_de_ventas!C:C, "") &lt;= 90,
      "activo",
      "inactivo"
   ),
   "Nuevo Cliente"
)</f>
        <v>Nuevo Cliente</v>
      </c>
    </row>
    <row r="4327" spans="1:7" hidden="1" x14ac:dyDescent="0.3">
      <c r="A4327" s="13"/>
      <c r="B4327" s="13" t="s">
        <v>3420</v>
      </c>
      <c r="C4327" s="13" t="s">
        <v>1899</v>
      </c>
      <c r="D4327" s="13" t="s">
        <v>10372</v>
      </c>
      <c r="E4327" s="13"/>
      <c r="F4327" s="13"/>
      <c r="G4327" t="str">
        <f ca="1">IFERROR(
   IF(
      TODAY() - _xlfn.XLOOKUP(C4327, Historico_de_ventas!F:F, Historico_de_ventas!C:C, "") &lt;= 90,
      "activo",
      "inactivo"
   ),
   "Nuevo Cliente"
)</f>
        <v>Nuevo Cliente</v>
      </c>
    </row>
    <row r="4328" spans="1:7" ht="28.8" hidden="1" x14ac:dyDescent="0.3">
      <c r="A4328" s="13" t="s">
        <v>676</v>
      </c>
      <c r="B4328" s="13" t="s">
        <v>7484</v>
      </c>
      <c r="C4328" s="13" t="s">
        <v>7483</v>
      </c>
      <c r="D4328" s="13" t="s">
        <v>10372</v>
      </c>
      <c r="E4328" s="13"/>
      <c r="F4328" s="13"/>
      <c r="G4328" t="str">
        <f ca="1">IFERROR(
   IF(
      TODAY() - _xlfn.XLOOKUP(C4328, Historico_de_ventas!F:F, Historico_de_ventas!C:C, "") &lt;= 90,
      "activo",
      "inactivo"
   ),
   "Nuevo Cliente"
)</f>
        <v>Nuevo Cliente</v>
      </c>
    </row>
    <row r="4329" spans="1:7" hidden="1" x14ac:dyDescent="0.3">
      <c r="A4329" s="13" t="s">
        <v>121</v>
      </c>
      <c r="B4329" s="13" t="s">
        <v>11137</v>
      </c>
      <c r="C4329" s="13" t="s">
        <v>5797</v>
      </c>
      <c r="D4329" s="13" t="s">
        <v>10372</v>
      </c>
      <c r="E4329" s="13"/>
      <c r="F4329" s="13"/>
      <c r="G4329" t="str">
        <f ca="1">IFERROR(
   IF(
      TODAY() - _xlfn.XLOOKUP(C4329, Historico_de_ventas!F:F, Historico_de_ventas!C:C, "") &lt;= 90,
      "activo",
      "inactivo"
   ),
   "Nuevo Cliente"
)</f>
        <v>Nuevo Cliente</v>
      </c>
    </row>
    <row r="4330" spans="1:7" ht="28.8" hidden="1" x14ac:dyDescent="0.3">
      <c r="A4330" s="13"/>
      <c r="B4330" s="13" t="s">
        <v>14099</v>
      </c>
      <c r="C4330" s="13" t="s">
        <v>1681</v>
      </c>
      <c r="D4330" s="13" t="s">
        <v>10372</v>
      </c>
      <c r="E4330" s="13" t="s">
        <v>13130</v>
      </c>
      <c r="F4330" s="13"/>
      <c r="G4330" t="str">
        <f ca="1">IFERROR(
   IF(
      TODAY() - _xlfn.XLOOKUP(C4330, Historico_de_ventas!F:F, Historico_de_ventas!C:C, "") &lt;= 90,
      "activo",
      "inactivo"
   ),
   "Nuevo Cliente"
)</f>
        <v>activo</v>
      </c>
    </row>
    <row r="4331" spans="1:7" ht="28.8" hidden="1" x14ac:dyDescent="0.3">
      <c r="A4331" s="13"/>
      <c r="B4331" s="13" t="s">
        <v>14100</v>
      </c>
      <c r="C4331" s="13" t="s">
        <v>14101</v>
      </c>
      <c r="D4331" s="13" t="s">
        <v>10372</v>
      </c>
      <c r="E4331" s="13"/>
      <c r="F4331" s="13"/>
      <c r="G4331" t="str">
        <f ca="1">IFERROR(
   IF(
      TODAY() - _xlfn.XLOOKUP(C4331, Historico_de_ventas!F:F, Historico_de_ventas!C:C, "") &lt;= 90,
      "activo",
      "inactivo"
   ),
   "Nuevo Cliente"
)</f>
        <v>inactivo</v>
      </c>
    </row>
    <row r="4332" spans="1:7" ht="28.8" hidden="1" x14ac:dyDescent="0.3">
      <c r="A4332" s="13" t="s">
        <v>2127</v>
      </c>
      <c r="B4332" s="13"/>
      <c r="C4332" s="13" t="s">
        <v>2126</v>
      </c>
      <c r="D4332" s="13" t="s">
        <v>10372</v>
      </c>
      <c r="E4332" s="13"/>
      <c r="F4332" s="13"/>
      <c r="G4332" t="str">
        <f ca="1">IFERROR(
   IF(
      TODAY() - _xlfn.XLOOKUP(C4332, Historico_de_ventas!F:F, Historico_de_ventas!C:C, "") &lt;= 90,
      "activo",
      "inactivo"
   ),
   "Nuevo Cliente"
)</f>
        <v>Nuevo Cliente</v>
      </c>
    </row>
    <row r="4333" spans="1:7" ht="28.8" hidden="1" x14ac:dyDescent="0.3">
      <c r="A4333" s="13" t="s">
        <v>2456</v>
      </c>
      <c r="B4333" s="13" t="s">
        <v>11145</v>
      </c>
      <c r="C4333" s="13" t="s">
        <v>9233</v>
      </c>
      <c r="D4333" s="13" t="s">
        <v>10372</v>
      </c>
      <c r="E4333" s="13"/>
      <c r="F4333" s="13"/>
      <c r="G4333" t="str">
        <f ca="1">IFERROR(
   IF(
      TODAY() - _xlfn.XLOOKUP(C4333, Historico_de_ventas!F:F, Historico_de_ventas!C:C, "") &lt;= 90,
      "activo",
      "inactivo"
   ),
   "Nuevo Cliente"
)</f>
        <v>Nuevo Cliente</v>
      </c>
    </row>
    <row r="4334" spans="1:7" ht="28.8" hidden="1" x14ac:dyDescent="0.3">
      <c r="A4334" s="13" t="s">
        <v>507</v>
      </c>
      <c r="B4334" s="13" t="s">
        <v>2729</v>
      </c>
      <c r="C4334" s="13" t="s">
        <v>2728</v>
      </c>
      <c r="D4334" s="13" t="s">
        <v>10372</v>
      </c>
      <c r="E4334" s="13"/>
      <c r="F4334" s="13"/>
      <c r="G4334" t="str">
        <f ca="1">IFERROR(
   IF(
      TODAY() - _xlfn.XLOOKUP(C4334, Historico_de_ventas!F:F, Historico_de_ventas!C:C, "") &lt;= 90,
      "activo",
      "inactivo"
   ),
   "Nuevo Cliente"
)</f>
        <v>Nuevo Cliente</v>
      </c>
    </row>
    <row r="4335" spans="1:7" ht="28.8" hidden="1" x14ac:dyDescent="0.3">
      <c r="A4335" s="13" t="s">
        <v>152</v>
      </c>
      <c r="B4335" s="13" t="s">
        <v>11146</v>
      </c>
      <c r="C4335" s="13" t="s">
        <v>9234</v>
      </c>
      <c r="D4335" s="13" t="s">
        <v>10372</v>
      </c>
      <c r="E4335" s="13"/>
      <c r="F4335" s="13"/>
      <c r="G4335" t="str">
        <f ca="1">IFERROR(
   IF(
      TODAY() - _xlfn.XLOOKUP(C4335, Historico_de_ventas!F:F, Historico_de_ventas!C:C, "") &lt;= 90,
      "activo",
      "inactivo"
   ),
   "Nuevo Cliente"
)</f>
        <v>Nuevo Cliente</v>
      </c>
    </row>
    <row r="4336" spans="1:7" hidden="1" x14ac:dyDescent="0.3">
      <c r="A4336" s="13"/>
      <c r="B4336" s="13" t="s">
        <v>14102</v>
      </c>
      <c r="C4336" s="13" t="s">
        <v>14103</v>
      </c>
      <c r="D4336" s="13" t="s">
        <v>10372</v>
      </c>
      <c r="E4336" s="13"/>
      <c r="F4336" s="13"/>
      <c r="G4336" t="str">
        <f ca="1">IFERROR(
   IF(
      TODAY() - _xlfn.XLOOKUP(C4336, Historico_de_ventas!F:F, Historico_de_ventas!C:C, "") &lt;= 90,
      "activo",
      "inactivo"
   ),
   "Nuevo Cliente"
)</f>
        <v>inactivo</v>
      </c>
    </row>
    <row r="4337" spans="1:7" ht="28.8" hidden="1" x14ac:dyDescent="0.3">
      <c r="A4337" s="13" t="s">
        <v>6</v>
      </c>
      <c r="B4337" s="13" t="s">
        <v>2750</v>
      </c>
      <c r="C4337" s="13" t="s">
        <v>1675</v>
      </c>
      <c r="D4337" s="13" t="s">
        <v>10372</v>
      </c>
      <c r="E4337" s="13"/>
      <c r="F4337" s="13"/>
      <c r="G4337" t="str">
        <f ca="1">IFERROR(
   IF(
      TODAY() - _xlfn.XLOOKUP(C4337, Historico_de_ventas!F:F, Historico_de_ventas!C:C, "") &lt;= 90,
      "activo",
      "inactivo"
   ),
   "Nuevo Cliente"
)</f>
        <v>Nuevo Cliente</v>
      </c>
    </row>
    <row r="4338" spans="1:7" ht="28.8" hidden="1" x14ac:dyDescent="0.3">
      <c r="A4338" s="13" t="s">
        <v>49</v>
      </c>
      <c r="B4338" s="13" t="s">
        <v>11147</v>
      </c>
      <c r="C4338" s="13" t="s">
        <v>9235</v>
      </c>
      <c r="D4338" s="13" t="s">
        <v>10372</v>
      </c>
      <c r="E4338" s="13"/>
      <c r="F4338" s="13"/>
      <c r="G4338" t="str">
        <f ca="1">IFERROR(
   IF(
      TODAY() - _xlfn.XLOOKUP(C4338, Historico_de_ventas!F:F, Historico_de_ventas!C:C, "") &lt;= 90,
      "activo",
      "inactivo"
   ),
   "Nuevo Cliente"
)</f>
        <v>Nuevo Cliente</v>
      </c>
    </row>
    <row r="4339" spans="1:7" ht="28.8" hidden="1" x14ac:dyDescent="0.3">
      <c r="A4339" s="13"/>
      <c r="B4339" s="13" t="s">
        <v>14104</v>
      </c>
      <c r="C4339" s="13" t="s">
        <v>14105</v>
      </c>
      <c r="D4339" s="13" t="s">
        <v>10372</v>
      </c>
      <c r="E4339" s="13"/>
      <c r="F4339" s="13"/>
      <c r="G4339" t="str">
        <f ca="1">IFERROR(
   IF(
      TODAY() - _xlfn.XLOOKUP(C4339, Historico_de_ventas!F:F, Historico_de_ventas!C:C, "") &lt;= 90,
      "activo",
      "inactivo"
   ),
   "Nuevo Cliente"
)</f>
        <v>activo</v>
      </c>
    </row>
    <row r="4340" spans="1:7" hidden="1" x14ac:dyDescent="0.3">
      <c r="A4340" s="13" t="s">
        <v>1441</v>
      </c>
      <c r="B4340" s="13" t="s">
        <v>11138</v>
      </c>
      <c r="C4340" s="13" t="s">
        <v>1440</v>
      </c>
      <c r="D4340" s="13" t="s">
        <v>10372</v>
      </c>
      <c r="E4340" s="13"/>
      <c r="F4340" s="13"/>
      <c r="G4340" t="str">
        <f ca="1">IFERROR(
   IF(
      TODAY() - _xlfn.XLOOKUP(C4340, Historico_de_ventas!F:F, Historico_de_ventas!C:C, "") &lt;= 90,
      "activo",
      "inactivo"
   ),
   "Nuevo Cliente"
)</f>
        <v>Nuevo Cliente</v>
      </c>
    </row>
    <row r="4341" spans="1:7" hidden="1" x14ac:dyDescent="0.3">
      <c r="A4341" s="13" t="s">
        <v>2530</v>
      </c>
      <c r="B4341" s="13" t="s">
        <v>3337</v>
      </c>
      <c r="C4341" s="13" t="s">
        <v>6445</v>
      </c>
      <c r="D4341" s="13" t="s">
        <v>10372</v>
      </c>
      <c r="E4341" s="13"/>
      <c r="F4341" s="13"/>
      <c r="G4341" t="str">
        <f ca="1">IFERROR(
   IF(
      TODAY() - _xlfn.XLOOKUP(C4341, Historico_de_ventas!F:F, Historico_de_ventas!C:C, "") &lt;= 90,
      "activo",
      "inactivo"
   ),
   "Nuevo Cliente"
)</f>
        <v>Nuevo Cliente</v>
      </c>
    </row>
    <row r="4342" spans="1:7" ht="28.8" hidden="1" x14ac:dyDescent="0.3">
      <c r="A4342" s="13" t="s">
        <v>2773</v>
      </c>
      <c r="B4342" s="13" t="s">
        <v>3881</v>
      </c>
      <c r="C4342" s="13" t="s">
        <v>3880</v>
      </c>
      <c r="D4342" s="13" t="s">
        <v>10372</v>
      </c>
      <c r="E4342" s="13"/>
      <c r="F4342" s="13"/>
      <c r="G4342" t="str">
        <f ca="1">IFERROR(
   IF(
      TODAY() - _xlfn.XLOOKUP(C4342, Historico_de_ventas!F:F, Historico_de_ventas!C:C, "") &lt;= 90,
      "activo",
      "inactivo"
   ),
   "Nuevo Cliente"
)</f>
        <v>Nuevo Cliente</v>
      </c>
    </row>
    <row r="4343" spans="1:7" ht="28.8" hidden="1" x14ac:dyDescent="0.3">
      <c r="A4343" s="13"/>
      <c r="B4343" s="13" t="s">
        <v>14106</v>
      </c>
      <c r="C4343" s="13" t="s">
        <v>14107</v>
      </c>
      <c r="D4343" s="13"/>
      <c r="E4343" s="13"/>
      <c r="F4343" s="13" t="s">
        <v>14108</v>
      </c>
      <c r="G4343" t="str">
        <f ca="1">IFERROR(
   IF(
      TODAY() - _xlfn.XLOOKUP(C4343, Historico_de_ventas!F:F, Historico_de_ventas!C:C, "") &lt;= 90,
      "activo",
      "inactivo"
   ),
   "Nuevo Cliente"
)</f>
        <v>activo</v>
      </c>
    </row>
    <row r="4344" spans="1:7" hidden="1" x14ac:dyDescent="0.3">
      <c r="A4344" s="13"/>
      <c r="B4344" s="13" t="s">
        <v>14109</v>
      </c>
      <c r="C4344" s="13" t="s">
        <v>14110</v>
      </c>
      <c r="D4344" s="13" t="s">
        <v>10372</v>
      </c>
      <c r="E4344" s="13"/>
      <c r="F4344" s="13"/>
      <c r="G4344" t="str">
        <f ca="1">IFERROR(
   IF(
      TODAY() - _xlfn.XLOOKUP(C4344, Historico_de_ventas!F:F, Historico_de_ventas!C:C, "") &lt;= 90,
      "activo",
      "inactivo"
   ),
   "Nuevo Cliente"
)</f>
        <v>inactivo</v>
      </c>
    </row>
    <row r="4345" spans="1:7" ht="28.8" hidden="1" x14ac:dyDescent="0.3">
      <c r="A4345" s="13"/>
      <c r="B4345" s="13" t="s">
        <v>4818</v>
      </c>
      <c r="C4345" s="13" t="s">
        <v>3815</v>
      </c>
      <c r="D4345" s="13" t="s">
        <v>10372</v>
      </c>
      <c r="E4345" s="13"/>
      <c r="F4345" s="13"/>
      <c r="G4345" t="str">
        <f ca="1">IFERROR(
   IF(
      TODAY() - _xlfn.XLOOKUP(C4345, Historico_de_ventas!F:F, Historico_de_ventas!C:C, "") &lt;= 90,
      "activo",
      "inactivo"
   ),
   "Nuevo Cliente"
)</f>
        <v>Nuevo Cliente</v>
      </c>
    </row>
    <row r="4346" spans="1:7" ht="57.6" x14ac:dyDescent="0.3">
      <c r="A4346" s="13"/>
      <c r="B4346" s="13" t="s">
        <v>14111</v>
      </c>
      <c r="C4346" s="13" t="s">
        <v>14112</v>
      </c>
      <c r="D4346" s="13" t="s">
        <v>10372</v>
      </c>
      <c r="E4346" s="13" t="s">
        <v>13036</v>
      </c>
      <c r="F4346" s="13"/>
      <c r="G4346" t="str">
        <f ca="1">IFERROR(
   IF(
      TODAY() - _xlfn.XLOOKUP(C4346, Historico_de_ventas!F:F, Historico_de_ventas!C:C, "") &lt;= 90,
      "activo",
      "inactivo"
   ),
   "Nuevo Cliente"
)</f>
        <v>inactivo</v>
      </c>
    </row>
    <row r="4347" spans="1:7" hidden="1" x14ac:dyDescent="0.3">
      <c r="A4347" s="13" t="s">
        <v>2456</v>
      </c>
      <c r="B4347" s="13" t="s">
        <v>11148</v>
      </c>
      <c r="C4347" s="13" t="s">
        <v>9236</v>
      </c>
      <c r="D4347" s="13" t="s">
        <v>10372</v>
      </c>
      <c r="E4347" s="13"/>
      <c r="F4347" s="13"/>
      <c r="G4347" t="str">
        <f ca="1">IFERROR(
   IF(
      TODAY() - _xlfn.XLOOKUP(C4347, Historico_de_ventas!F:F, Historico_de_ventas!C:C, "") &lt;= 90,
      "activo",
      "inactivo"
   ),
   "Nuevo Cliente"
)</f>
        <v>Nuevo Cliente</v>
      </c>
    </row>
    <row r="4348" spans="1:7" ht="28.8" hidden="1" x14ac:dyDescent="0.3">
      <c r="A4348" s="13" t="s">
        <v>115</v>
      </c>
      <c r="B4348" s="13" t="s">
        <v>11149</v>
      </c>
      <c r="C4348" s="13" t="s">
        <v>9237</v>
      </c>
      <c r="D4348" s="13" t="s">
        <v>10372</v>
      </c>
      <c r="E4348" s="13"/>
      <c r="F4348" s="13"/>
      <c r="G4348" t="str">
        <f ca="1">IFERROR(
   IF(
      TODAY() - _xlfn.XLOOKUP(C4348, Historico_de_ventas!F:F, Historico_de_ventas!C:C, "") &lt;= 90,
      "activo",
      "inactivo"
   ),
   "Nuevo Cliente"
)</f>
        <v>Nuevo Cliente</v>
      </c>
    </row>
    <row r="4349" spans="1:7" hidden="1" x14ac:dyDescent="0.3">
      <c r="A4349" s="13" t="s">
        <v>49</v>
      </c>
      <c r="B4349" s="13" t="s">
        <v>3094</v>
      </c>
      <c r="C4349" s="13" t="s">
        <v>9238</v>
      </c>
      <c r="D4349" s="13" t="s">
        <v>10372</v>
      </c>
      <c r="E4349" s="13"/>
      <c r="F4349" s="13"/>
      <c r="G4349" t="str">
        <f ca="1">IFERROR(
   IF(
      TODAY() - _xlfn.XLOOKUP(C4349, Historico_de_ventas!F:F, Historico_de_ventas!C:C, "") &lt;= 90,
      "activo",
      "inactivo"
   ),
   "Nuevo Cliente"
)</f>
        <v>activo</v>
      </c>
    </row>
    <row r="4350" spans="1:7" hidden="1" x14ac:dyDescent="0.3">
      <c r="A4350" s="13" t="s">
        <v>1604</v>
      </c>
      <c r="B4350" s="13" t="s">
        <v>1603</v>
      </c>
      <c r="C4350" s="13" t="s">
        <v>1602</v>
      </c>
      <c r="D4350" s="13" t="s">
        <v>10372</v>
      </c>
      <c r="E4350" s="13"/>
      <c r="F4350" s="13"/>
      <c r="G4350" t="str">
        <f ca="1">IFERROR(
   IF(
      TODAY() - _xlfn.XLOOKUP(C4350, Historico_de_ventas!F:F, Historico_de_ventas!C:C, "") &lt;= 90,
      "activo",
      "inactivo"
   ),
   "Nuevo Cliente"
)</f>
        <v>Nuevo Cliente</v>
      </c>
    </row>
    <row r="4351" spans="1:7" hidden="1" x14ac:dyDescent="0.3">
      <c r="A4351" s="13" t="s">
        <v>106</v>
      </c>
      <c r="B4351" s="13" t="s">
        <v>7946</v>
      </c>
      <c r="C4351" s="13" t="s">
        <v>7945</v>
      </c>
      <c r="D4351" s="13" t="s">
        <v>10372</v>
      </c>
      <c r="E4351" s="13"/>
      <c r="F4351" s="13"/>
      <c r="G4351" t="str">
        <f ca="1">IFERROR(
   IF(
      TODAY() - _xlfn.XLOOKUP(C4351, Historico_de_ventas!F:F, Historico_de_ventas!C:C, "") &lt;= 90,
      "activo",
      "inactivo"
   ),
   "Nuevo Cliente"
)</f>
        <v>Nuevo Cliente</v>
      </c>
    </row>
    <row r="4352" spans="1:7" ht="28.8" hidden="1" x14ac:dyDescent="0.3">
      <c r="A4352" s="13" t="s">
        <v>7464</v>
      </c>
      <c r="B4352" s="13" t="s">
        <v>11150</v>
      </c>
      <c r="C4352" s="13" t="s">
        <v>9239</v>
      </c>
      <c r="D4352" s="13" t="s">
        <v>10372</v>
      </c>
      <c r="E4352" s="13"/>
      <c r="F4352" s="13"/>
      <c r="G4352" t="str">
        <f ca="1">IFERROR(
   IF(
      TODAY() - _xlfn.XLOOKUP(C4352, Historico_de_ventas!F:F, Historico_de_ventas!C:C, "") &lt;= 90,
      "activo",
      "inactivo"
   ),
   "Nuevo Cliente"
)</f>
        <v>inactivo</v>
      </c>
    </row>
    <row r="4353" spans="1:7" hidden="1" x14ac:dyDescent="0.3">
      <c r="A4353" s="13" t="s">
        <v>6</v>
      </c>
      <c r="B4353" s="13"/>
      <c r="C4353" s="13" t="s">
        <v>5819</v>
      </c>
      <c r="D4353" s="13" t="s">
        <v>10372</v>
      </c>
      <c r="E4353" s="13"/>
      <c r="F4353" s="13"/>
      <c r="G4353" t="str">
        <f ca="1">IFERROR(
   IF(
      TODAY() - _xlfn.XLOOKUP(C4353, Historico_de_ventas!F:F, Historico_de_ventas!C:C, "") &lt;= 90,
      "activo",
      "inactivo"
   ),
   "Nuevo Cliente"
)</f>
        <v>Nuevo Cliente</v>
      </c>
    </row>
    <row r="4354" spans="1:7" hidden="1" x14ac:dyDescent="0.3">
      <c r="A4354" s="13"/>
      <c r="B4354" s="13" t="s">
        <v>1481</v>
      </c>
      <c r="C4354" s="13" t="s">
        <v>5268</v>
      </c>
      <c r="D4354" s="13" t="s">
        <v>10372</v>
      </c>
      <c r="E4354" s="13"/>
      <c r="F4354" s="13"/>
      <c r="G4354" t="str">
        <f ca="1">IFERROR(
   IF(
      TODAY() - _xlfn.XLOOKUP(C4354, Historico_de_ventas!F:F, Historico_de_ventas!C:C, "") &lt;= 90,
      "activo",
      "inactivo"
   ),
   "Nuevo Cliente"
)</f>
        <v>Nuevo Cliente</v>
      </c>
    </row>
    <row r="4355" spans="1:7" hidden="1" x14ac:dyDescent="0.3">
      <c r="A4355" s="13" t="s">
        <v>6</v>
      </c>
      <c r="B4355" s="13" t="s">
        <v>7947</v>
      </c>
      <c r="C4355" s="13" t="s">
        <v>4660</v>
      </c>
      <c r="D4355" s="13" t="s">
        <v>10372</v>
      </c>
      <c r="E4355" s="13"/>
      <c r="F4355" s="13"/>
      <c r="G4355" t="str">
        <f ca="1">IFERROR(
   IF(
      TODAY() - _xlfn.XLOOKUP(C4355, Historico_de_ventas!F:F, Historico_de_ventas!C:C, "") &lt;= 90,
      "activo",
      "inactivo"
   ),
   "Nuevo Cliente"
)</f>
        <v>Nuevo Cliente</v>
      </c>
    </row>
    <row r="4356" spans="1:7" ht="28.8" hidden="1" x14ac:dyDescent="0.3">
      <c r="A4356" s="13" t="s">
        <v>3263</v>
      </c>
      <c r="B4356" s="13" t="s">
        <v>3262</v>
      </c>
      <c r="C4356" s="13" t="s">
        <v>1657</v>
      </c>
      <c r="D4356" s="13" t="s">
        <v>10372</v>
      </c>
      <c r="E4356" s="13"/>
      <c r="F4356" s="13"/>
      <c r="G4356" t="str">
        <f ca="1">IFERROR(
   IF(
      TODAY() - _xlfn.XLOOKUP(C4356, Historico_de_ventas!F:F, Historico_de_ventas!C:C, "") &lt;= 90,
      "activo",
      "inactivo"
   ),
   "Nuevo Cliente"
)</f>
        <v>inactivo</v>
      </c>
    </row>
    <row r="4357" spans="1:7" hidden="1" x14ac:dyDescent="0.3">
      <c r="A4357" s="13" t="s">
        <v>4429</v>
      </c>
      <c r="B4357" s="13" t="s">
        <v>6543</v>
      </c>
      <c r="C4357" s="13" t="s">
        <v>6542</v>
      </c>
      <c r="D4357" s="13" t="s">
        <v>10372</v>
      </c>
      <c r="E4357" s="13"/>
      <c r="F4357" s="13"/>
      <c r="G4357" t="str">
        <f ca="1">IFERROR(
   IF(
      TODAY() - _xlfn.XLOOKUP(C4357, Historico_de_ventas!F:F, Historico_de_ventas!C:C, "") &lt;= 90,
      "activo",
      "inactivo"
   ),
   "Nuevo Cliente"
)</f>
        <v>Nuevo Cliente</v>
      </c>
    </row>
    <row r="4358" spans="1:7" hidden="1" x14ac:dyDescent="0.3">
      <c r="A4358" s="13" t="s">
        <v>490</v>
      </c>
      <c r="B4358" s="13" t="s">
        <v>11140</v>
      </c>
      <c r="C4358" s="13" t="s">
        <v>3624</v>
      </c>
      <c r="D4358" s="13" t="s">
        <v>10372</v>
      </c>
      <c r="E4358" s="13"/>
      <c r="F4358" s="13"/>
      <c r="G4358" t="str">
        <f ca="1">IFERROR(
   IF(
      TODAY() - _xlfn.XLOOKUP(C4358, Historico_de_ventas!F:F, Historico_de_ventas!C:C, "") &lt;= 90,
      "activo",
      "inactivo"
   ),
   "Nuevo Cliente"
)</f>
        <v>Nuevo Cliente</v>
      </c>
    </row>
    <row r="4359" spans="1:7" hidden="1" x14ac:dyDescent="0.3">
      <c r="A4359" s="13" t="s">
        <v>49</v>
      </c>
      <c r="B4359" s="13"/>
      <c r="C4359" s="13" t="s">
        <v>9240</v>
      </c>
      <c r="D4359" s="13" t="s">
        <v>10372</v>
      </c>
      <c r="E4359" s="13"/>
      <c r="F4359" s="13"/>
      <c r="G4359" t="str">
        <f ca="1">IFERROR(
   IF(
      TODAY() - _xlfn.XLOOKUP(C4359, Historico_de_ventas!F:F, Historico_de_ventas!C:C, "") &lt;= 90,
      "activo",
      "inactivo"
   ),
   "Nuevo Cliente"
)</f>
        <v>Nuevo Cliente</v>
      </c>
    </row>
    <row r="4360" spans="1:7" hidden="1" x14ac:dyDescent="0.3">
      <c r="A4360" s="13" t="s">
        <v>1069</v>
      </c>
      <c r="B4360" s="13" t="s">
        <v>6967</v>
      </c>
      <c r="C4360" s="13" t="s">
        <v>4905</v>
      </c>
      <c r="D4360" s="13" t="s">
        <v>10372</v>
      </c>
      <c r="E4360" s="13"/>
      <c r="F4360" s="13"/>
      <c r="G4360" t="str">
        <f ca="1">IFERROR(
   IF(
      TODAY() - _xlfn.XLOOKUP(C4360, Historico_de_ventas!F:F, Historico_de_ventas!C:C, "") &lt;= 90,
      "activo",
      "inactivo"
   ),
   "Nuevo Cliente"
)</f>
        <v>Nuevo Cliente</v>
      </c>
    </row>
    <row r="4361" spans="1:7" ht="28.8" hidden="1" x14ac:dyDescent="0.3">
      <c r="A4361" s="13" t="s">
        <v>2530</v>
      </c>
      <c r="B4361" s="13" t="s">
        <v>1587</v>
      </c>
      <c r="C4361" s="13" t="s">
        <v>6820</v>
      </c>
      <c r="D4361" s="13" t="s">
        <v>10372</v>
      </c>
      <c r="E4361" s="13"/>
      <c r="F4361" s="13"/>
      <c r="G4361" t="str">
        <f ca="1">IFERROR(
   IF(
      TODAY() - _xlfn.XLOOKUP(C4361, Historico_de_ventas!F:F, Historico_de_ventas!C:C, "") &lt;= 90,
      "activo",
      "inactivo"
   ),
   "Nuevo Cliente"
)</f>
        <v>inactivo</v>
      </c>
    </row>
    <row r="4362" spans="1:7" hidden="1" x14ac:dyDescent="0.3">
      <c r="A4362" s="13" t="s">
        <v>92</v>
      </c>
      <c r="B4362" s="13" t="s">
        <v>7546</v>
      </c>
      <c r="C4362" s="13" t="s">
        <v>7545</v>
      </c>
      <c r="D4362" s="13" t="s">
        <v>10372</v>
      </c>
      <c r="E4362" s="13"/>
      <c r="F4362" s="13"/>
      <c r="G4362" t="str">
        <f ca="1">IFERROR(
   IF(
      TODAY() - _xlfn.XLOOKUP(C4362, Historico_de_ventas!F:F, Historico_de_ventas!C:C, "") &lt;= 90,
      "activo",
      "inactivo"
   ),
   "Nuevo Cliente"
)</f>
        <v>Nuevo Cliente</v>
      </c>
    </row>
    <row r="4363" spans="1:7" hidden="1" x14ac:dyDescent="0.3">
      <c r="A4363" s="13" t="s">
        <v>49</v>
      </c>
      <c r="B4363" s="13" t="s">
        <v>1834</v>
      </c>
      <c r="C4363" s="13" t="s">
        <v>1833</v>
      </c>
      <c r="D4363" s="13" t="s">
        <v>10372</v>
      </c>
      <c r="E4363" s="13"/>
      <c r="F4363" s="13"/>
      <c r="G4363" t="str">
        <f ca="1">IFERROR(
   IF(
      TODAY() - _xlfn.XLOOKUP(C4363, Historico_de_ventas!F:F, Historico_de_ventas!C:C, "") &lt;= 90,
      "activo",
      "inactivo"
   ),
   "Nuevo Cliente"
)</f>
        <v>Nuevo Cliente</v>
      </c>
    </row>
    <row r="4364" spans="1:7" hidden="1" x14ac:dyDescent="0.3">
      <c r="A4364" s="13" t="s">
        <v>6</v>
      </c>
      <c r="B4364" s="13" t="s">
        <v>768</v>
      </c>
      <c r="C4364" s="13" t="s">
        <v>6699</v>
      </c>
      <c r="D4364" s="13" t="s">
        <v>10372</v>
      </c>
      <c r="E4364" s="13"/>
      <c r="F4364" s="13"/>
      <c r="G4364" t="str">
        <f ca="1">IFERROR(
   IF(
      TODAY() - _xlfn.XLOOKUP(C4364, Historico_de_ventas!F:F, Historico_de_ventas!C:C, "") &lt;= 90,
      "activo",
      "inactivo"
   ),
   "Nuevo Cliente"
)</f>
        <v>Nuevo Cliente</v>
      </c>
    </row>
    <row r="4365" spans="1:7" hidden="1" x14ac:dyDescent="0.3">
      <c r="A4365" s="13" t="s">
        <v>1614</v>
      </c>
      <c r="B4365" s="13" t="s">
        <v>1613</v>
      </c>
      <c r="C4365" s="13" t="s">
        <v>1612</v>
      </c>
      <c r="D4365" s="13" t="s">
        <v>10372</v>
      </c>
      <c r="E4365" s="13"/>
      <c r="F4365" s="13"/>
      <c r="G4365" t="str">
        <f ca="1">IFERROR(
   IF(
      TODAY() - _xlfn.XLOOKUP(C4365, Historico_de_ventas!F:F, Historico_de_ventas!C:C, "") &lt;= 90,
      "activo",
      "inactivo"
   ),
   "Nuevo Cliente"
)</f>
        <v>Nuevo Cliente</v>
      </c>
    </row>
    <row r="4366" spans="1:7" hidden="1" x14ac:dyDescent="0.3">
      <c r="A4366" s="13" t="s">
        <v>1316</v>
      </c>
      <c r="B4366" s="13" t="s">
        <v>1315</v>
      </c>
      <c r="C4366" s="13" t="s">
        <v>1314</v>
      </c>
      <c r="D4366" s="13" t="s">
        <v>10372</v>
      </c>
      <c r="E4366" s="13"/>
      <c r="F4366" s="13"/>
      <c r="G4366" t="str">
        <f ca="1">IFERROR(
   IF(
      TODAY() - _xlfn.XLOOKUP(C4366, Historico_de_ventas!F:F, Historico_de_ventas!C:C, "") &lt;= 90,
      "activo",
      "inactivo"
   ),
   "Nuevo Cliente"
)</f>
        <v>inactivo</v>
      </c>
    </row>
    <row r="4367" spans="1:7" ht="28.8" hidden="1" x14ac:dyDescent="0.3">
      <c r="A4367" s="13"/>
      <c r="B4367" s="13" t="s">
        <v>14113</v>
      </c>
      <c r="C4367" s="13" t="s">
        <v>14114</v>
      </c>
      <c r="D4367" s="13" t="s">
        <v>10372</v>
      </c>
      <c r="E4367" s="13" t="s">
        <v>13191</v>
      </c>
      <c r="F4367" s="13"/>
      <c r="G4367" t="str">
        <f ca="1">IFERROR(
   IF(
      TODAY() - _xlfn.XLOOKUP(C4367, Historico_de_ventas!F:F, Historico_de_ventas!C:C, "") &lt;= 90,
      "activo",
      "inactivo"
   ),
   "Nuevo Cliente"
)</f>
        <v>inactivo</v>
      </c>
    </row>
    <row r="4368" spans="1:7" ht="28.8" hidden="1" x14ac:dyDescent="0.3">
      <c r="A4368" s="13" t="s">
        <v>6</v>
      </c>
      <c r="B4368" s="13" t="s">
        <v>2395</v>
      </c>
      <c r="C4368" s="13" t="s">
        <v>5070</v>
      </c>
      <c r="D4368" s="13" t="s">
        <v>10372</v>
      </c>
      <c r="E4368" s="13"/>
      <c r="F4368" s="13"/>
      <c r="G4368" t="str">
        <f ca="1">IFERROR(
   IF(
      TODAY() - _xlfn.XLOOKUP(C4368, Historico_de_ventas!F:F, Historico_de_ventas!C:C, "") &lt;= 90,
      "activo",
      "inactivo"
   ),
   "Nuevo Cliente"
)</f>
        <v>Nuevo Cliente</v>
      </c>
    </row>
    <row r="4369" spans="1:7" ht="28.8" hidden="1" x14ac:dyDescent="0.3">
      <c r="A4369" s="13" t="s">
        <v>49</v>
      </c>
      <c r="B4369" s="13" t="s">
        <v>11151</v>
      </c>
      <c r="C4369" s="13" t="s">
        <v>1879</v>
      </c>
      <c r="D4369" s="13" t="s">
        <v>10372</v>
      </c>
      <c r="E4369" s="13"/>
      <c r="F4369" s="13"/>
      <c r="G4369" t="str">
        <f ca="1">IFERROR(
   IF(
      TODAY() - _xlfn.XLOOKUP(C4369, Historico_de_ventas!F:F, Historico_de_ventas!C:C, "") &lt;= 90,
      "activo",
      "inactivo"
   ),
   "Nuevo Cliente"
)</f>
        <v>inactivo</v>
      </c>
    </row>
    <row r="4370" spans="1:7" hidden="1" x14ac:dyDescent="0.3">
      <c r="A4370" s="13" t="s">
        <v>6</v>
      </c>
      <c r="B4370" s="13" t="s">
        <v>11142</v>
      </c>
      <c r="C4370" s="13" t="s">
        <v>7032</v>
      </c>
      <c r="D4370" s="13" t="s">
        <v>10372</v>
      </c>
      <c r="E4370" s="13"/>
      <c r="F4370" s="13"/>
      <c r="G4370" t="str">
        <f ca="1">IFERROR(
   IF(
      TODAY() - _xlfn.XLOOKUP(C4370, Historico_de_ventas!F:F, Historico_de_ventas!C:C, "") &lt;= 90,
      "activo",
      "inactivo"
   ),
   "Nuevo Cliente"
)</f>
        <v>Nuevo Cliente</v>
      </c>
    </row>
    <row r="4371" spans="1:7" ht="28.8" hidden="1" x14ac:dyDescent="0.3">
      <c r="A4371" s="13" t="s">
        <v>504</v>
      </c>
      <c r="B4371" s="13" t="s">
        <v>14115</v>
      </c>
      <c r="C4371" s="13" t="s">
        <v>14116</v>
      </c>
      <c r="D4371" s="13" t="s">
        <v>10372</v>
      </c>
      <c r="E4371" s="13" t="s">
        <v>13103</v>
      </c>
      <c r="F4371" s="13"/>
      <c r="G4371" t="str">
        <f ca="1">IFERROR(
   IF(
      TODAY() - _xlfn.XLOOKUP(C4371, Historico_de_ventas!F:F, Historico_de_ventas!C:C, "") &lt;= 90,
      "activo",
      "inactivo"
   ),
   "Nuevo Cliente"
)</f>
        <v>Nuevo Cliente</v>
      </c>
    </row>
    <row r="4372" spans="1:7" hidden="1" x14ac:dyDescent="0.3">
      <c r="A4372" s="13"/>
      <c r="B4372" s="13" t="s">
        <v>7479</v>
      </c>
      <c r="C4372" s="13" t="s">
        <v>7478</v>
      </c>
      <c r="D4372" s="13" t="s">
        <v>10372</v>
      </c>
      <c r="E4372" s="13"/>
      <c r="F4372" s="13"/>
      <c r="G4372" t="str">
        <f ca="1">IFERROR(
   IF(
      TODAY() - _xlfn.XLOOKUP(C4372, Historico_de_ventas!F:F, Historico_de_ventas!C:C, "") &lt;= 90,
      "activo",
      "inactivo"
   ),
   "Nuevo Cliente"
)</f>
        <v>Nuevo Cliente</v>
      </c>
    </row>
    <row r="4373" spans="1:7" ht="28.8" hidden="1" x14ac:dyDescent="0.3">
      <c r="A4373" s="13"/>
      <c r="B4373" s="13" t="s">
        <v>14117</v>
      </c>
      <c r="C4373" s="13" t="s">
        <v>14118</v>
      </c>
      <c r="D4373" s="13" t="s">
        <v>10372</v>
      </c>
      <c r="E4373" s="13"/>
      <c r="F4373" s="13"/>
      <c r="G4373" t="str">
        <f ca="1">IFERROR(
   IF(
      TODAY() - _xlfn.XLOOKUP(C4373, Historico_de_ventas!F:F, Historico_de_ventas!C:C, "") &lt;= 90,
      "activo",
      "inactivo"
   ),
   "Nuevo Cliente"
)</f>
        <v>inactivo</v>
      </c>
    </row>
    <row r="4374" spans="1:7" ht="28.8" hidden="1" x14ac:dyDescent="0.3">
      <c r="A4374" s="13"/>
      <c r="B4374" s="13" t="s">
        <v>14119</v>
      </c>
      <c r="C4374" s="13" t="s">
        <v>14120</v>
      </c>
      <c r="D4374" s="13" t="s">
        <v>10372</v>
      </c>
      <c r="E4374" s="13"/>
      <c r="F4374" s="13"/>
      <c r="G4374" t="str">
        <f ca="1">IFERROR(
   IF(
      TODAY() - _xlfn.XLOOKUP(C4374, Historico_de_ventas!F:F, Historico_de_ventas!C:C, "") &lt;= 90,
      "activo",
      "inactivo"
   ),
   "Nuevo Cliente"
)</f>
        <v>inactivo</v>
      </c>
    </row>
    <row r="4375" spans="1:7" ht="28.8" hidden="1" x14ac:dyDescent="0.3">
      <c r="A4375" s="13" t="s">
        <v>469</v>
      </c>
      <c r="B4375" s="13" t="s">
        <v>11152</v>
      </c>
      <c r="C4375" s="13" t="s">
        <v>2619</v>
      </c>
      <c r="D4375" s="13" t="s">
        <v>10372</v>
      </c>
      <c r="E4375" s="13"/>
      <c r="F4375" s="13"/>
      <c r="G4375" t="str">
        <f ca="1">IFERROR(
   IF(
      TODAY() - _xlfn.XLOOKUP(C4375, Historico_de_ventas!F:F, Historico_de_ventas!C:C, "") &lt;= 90,
      "activo",
      "inactivo"
   ),
   "Nuevo Cliente"
)</f>
        <v>Nuevo Cliente</v>
      </c>
    </row>
    <row r="4376" spans="1:7" ht="28.8" hidden="1" x14ac:dyDescent="0.3">
      <c r="A4376" s="13" t="s">
        <v>7464</v>
      </c>
      <c r="B4376" s="13" t="s">
        <v>11153</v>
      </c>
      <c r="C4376" s="13" t="s">
        <v>9241</v>
      </c>
      <c r="D4376" s="13" t="s">
        <v>10372</v>
      </c>
      <c r="E4376" s="13"/>
      <c r="F4376" s="13"/>
      <c r="G4376" t="str">
        <f ca="1">IFERROR(
   IF(
      TODAY() - _xlfn.XLOOKUP(C4376, Historico_de_ventas!F:F, Historico_de_ventas!C:C, "") &lt;= 90,
      "activo",
      "inactivo"
   ),
   "Nuevo Cliente"
)</f>
        <v>Nuevo Cliente</v>
      </c>
    </row>
    <row r="4377" spans="1:7" ht="28.8" hidden="1" x14ac:dyDescent="0.3">
      <c r="A4377" s="13" t="s">
        <v>121</v>
      </c>
      <c r="B4377" s="13" t="s">
        <v>4483</v>
      </c>
      <c r="C4377" s="13" t="s">
        <v>4482</v>
      </c>
      <c r="D4377" s="13" t="s">
        <v>10372</v>
      </c>
      <c r="E4377" s="13"/>
      <c r="F4377" s="13"/>
      <c r="G4377" t="str">
        <f ca="1">IFERROR(
   IF(
      TODAY() - _xlfn.XLOOKUP(C4377, Historico_de_ventas!F:F, Historico_de_ventas!C:C, "") &lt;= 90,
      "activo",
      "inactivo"
   ),
   "Nuevo Cliente"
)</f>
        <v>Nuevo Cliente</v>
      </c>
    </row>
    <row r="4378" spans="1:7" ht="28.8" hidden="1" x14ac:dyDescent="0.3">
      <c r="A4378" s="13" t="s">
        <v>357</v>
      </c>
      <c r="B4378" s="13" t="s">
        <v>7944</v>
      </c>
      <c r="C4378" s="13" t="s">
        <v>7943</v>
      </c>
      <c r="D4378" s="13" t="s">
        <v>10372</v>
      </c>
      <c r="E4378" s="13"/>
      <c r="F4378" s="13"/>
      <c r="G4378" t="str">
        <f ca="1">IFERROR(
   IF(
      TODAY() - _xlfn.XLOOKUP(C4378, Historico_de_ventas!F:F, Historico_de_ventas!C:C, "") &lt;= 90,
      "activo",
      "inactivo"
   ),
   "Nuevo Cliente"
)</f>
        <v>Nuevo Cliente</v>
      </c>
    </row>
    <row r="4379" spans="1:7" ht="43.2" hidden="1" x14ac:dyDescent="0.3">
      <c r="A4379" s="13" t="s">
        <v>229</v>
      </c>
      <c r="B4379" s="13" t="s">
        <v>2302</v>
      </c>
      <c r="C4379" s="13" t="s">
        <v>2301</v>
      </c>
      <c r="D4379" s="13" t="s">
        <v>10372</v>
      </c>
      <c r="E4379" s="13"/>
      <c r="F4379" s="13"/>
      <c r="G4379" t="str">
        <f ca="1">IFERROR(
   IF(
      TODAY() - _xlfn.XLOOKUP(C4379, Historico_de_ventas!F:F, Historico_de_ventas!C:C, "") &lt;= 90,
      "activo",
      "inactivo"
   ),
   "Nuevo Cliente"
)</f>
        <v>Nuevo Cliente</v>
      </c>
    </row>
    <row r="4380" spans="1:7" hidden="1" x14ac:dyDescent="0.3">
      <c r="A4380" s="13" t="s">
        <v>6</v>
      </c>
      <c r="B4380" s="13" t="s">
        <v>7559</v>
      </c>
      <c r="C4380" s="13" t="s">
        <v>6815</v>
      </c>
      <c r="D4380" s="13" t="s">
        <v>10372</v>
      </c>
      <c r="E4380" s="13"/>
      <c r="F4380" s="13"/>
      <c r="G4380" t="str">
        <f ca="1">IFERROR(
   IF(
      TODAY() - _xlfn.XLOOKUP(C4380, Historico_de_ventas!F:F, Historico_de_ventas!C:C, "") &lt;= 90,
      "activo",
      "inactivo"
   ),
   "Nuevo Cliente"
)</f>
        <v>Nuevo Cliente</v>
      </c>
    </row>
    <row r="4381" spans="1:7" ht="28.8" x14ac:dyDescent="0.3">
      <c r="A4381" s="13"/>
      <c r="B4381" s="13" t="s">
        <v>14121</v>
      </c>
      <c r="C4381" s="13" t="s">
        <v>14122</v>
      </c>
      <c r="D4381" s="13" t="s">
        <v>10372</v>
      </c>
      <c r="E4381" s="13" t="s">
        <v>13038</v>
      </c>
      <c r="F4381" s="13"/>
      <c r="G4381" t="str">
        <f ca="1">IFERROR(
   IF(
      TODAY() - _xlfn.XLOOKUP(C4381, Historico_de_ventas!F:F, Historico_de_ventas!C:C, "") &lt;= 90,
      "activo",
      "inactivo"
   ),
   "Nuevo Cliente"
)</f>
        <v>Nuevo Cliente</v>
      </c>
    </row>
    <row r="4382" spans="1:7" hidden="1" x14ac:dyDescent="0.3">
      <c r="A4382" s="13"/>
      <c r="B4382" s="13"/>
      <c r="C4382" s="13" t="s">
        <v>5270</v>
      </c>
      <c r="D4382" s="13" t="s">
        <v>10372</v>
      </c>
      <c r="E4382" s="13"/>
      <c r="F4382" s="13"/>
      <c r="G4382" t="str">
        <f ca="1">IFERROR(
   IF(
      TODAY() - _xlfn.XLOOKUP(C4382, Historico_de_ventas!F:F, Historico_de_ventas!C:C, "") &lt;= 90,
      "activo",
      "inactivo"
   ),
   "Nuevo Cliente"
)</f>
        <v>Nuevo Cliente</v>
      </c>
    </row>
    <row r="4383" spans="1:7" hidden="1" x14ac:dyDescent="0.3">
      <c r="A4383" s="13"/>
      <c r="B4383" s="13" t="s">
        <v>14123</v>
      </c>
      <c r="C4383" s="13" t="s">
        <v>14124</v>
      </c>
      <c r="D4383" s="13" t="s">
        <v>10372</v>
      </c>
      <c r="E4383" s="13"/>
      <c r="F4383" s="13"/>
      <c r="G4383" t="str">
        <f ca="1">IFERROR(
   IF(
      TODAY() - _xlfn.XLOOKUP(C4383, Historico_de_ventas!F:F, Historico_de_ventas!C:C, "") &lt;= 90,
      "activo",
      "inactivo"
   ),
   "Nuevo Cliente"
)</f>
        <v>Nuevo Cliente</v>
      </c>
    </row>
    <row r="4384" spans="1:7" ht="28.8" hidden="1" x14ac:dyDescent="0.3">
      <c r="A4384" s="13" t="s">
        <v>49</v>
      </c>
      <c r="B4384" s="13" t="s">
        <v>1708</v>
      </c>
      <c r="C4384" s="13" t="s">
        <v>1707</v>
      </c>
      <c r="D4384" s="13" t="s">
        <v>10372</v>
      </c>
      <c r="E4384" s="13"/>
      <c r="F4384" s="13"/>
      <c r="G4384" t="str">
        <f ca="1">IFERROR(
   IF(
      TODAY() - _xlfn.XLOOKUP(C4384, Historico_de_ventas!F:F, Historico_de_ventas!C:C, "") &lt;= 90,
      "activo",
      "inactivo"
   ),
   "Nuevo Cliente"
)</f>
        <v>Nuevo Cliente</v>
      </c>
    </row>
    <row r="4385" spans="1:7" hidden="1" x14ac:dyDescent="0.3">
      <c r="A4385" s="13"/>
      <c r="B4385" s="13" t="s">
        <v>2729</v>
      </c>
      <c r="C4385" s="13" t="s">
        <v>5008</v>
      </c>
      <c r="D4385" s="13" t="s">
        <v>10372</v>
      </c>
      <c r="E4385" s="13"/>
      <c r="F4385" s="13"/>
      <c r="G4385" t="str">
        <f ca="1">IFERROR(
   IF(
      TODAY() - _xlfn.XLOOKUP(C4385, Historico_de_ventas!F:F, Historico_de_ventas!C:C, "") &lt;= 90,
      "activo",
      "inactivo"
   ),
   "Nuevo Cliente"
)</f>
        <v>Nuevo Cliente</v>
      </c>
    </row>
    <row r="4386" spans="1:7" hidden="1" x14ac:dyDescent="0.3">
      <c r="A4386" s="13"/>
      <c r="B4386" s="13" t="s">
        <v>11154</v>
      </c>
      <c r="C4386" s="13" t="s">
        <v>4462</v>
      </c>
      <c r="D4386" s="13" t="s">
        <v>10372</v>
      </c>
      <c r="E4386" s="13"/>
      <c r="F4386" s="13"/>
      <c r="G4386" t="str">
        <f ca="1">IFERROR(
   IF(
      TODAY() - _xlfn.XLOOKUP(C4386, Historico_de_ventas!F:F, Historico_de_ventas!C:C, "") &lt;= 90,
      "activo",
      "inactivo"
   ),
   "Nuevo Cliente"
)</f>
        <v>Nuevo Cliente</v>
      </c>
    </row>
    <row r="4387" spans="1:7" ht="28.8" hidden="1" x14ac:dyDescent="0.3">
      <c r="A4387" s="13" t="s">
        <v>357</v>
      </c>
      <c r="B4387" s="13" t="s">
        <v>11155</v>
      </c>
      <c r="C4387" s="13" t="s">
        <v>9242</v>
      </c>
      <c r="D4387" s="13" t="s">
        <v>10372</v>
      </c>
      <c r="E4387" s="13"/>
      <c r="F4387" s="13"/>
      <c r="G4387" t="str">
        <f ca="1">IFERROR(
   IF(
      TODAY() - _xlfn.XLOOKUP(C4387, Historico_de_ventas!F:F, Historico_de_ventas!C:C, "") &lt;= 90,
      "activo",
      "inactivo"
   ),
   "Nuevo Cliente"
)</f>
        <v>Nuevo Cliente</v>
      </c>
    </row>
    <row r="4388" spans="1:7" ht="28.8" hidden="1" x14ac:dyDescent="0.3">
      <c r="A4388" s="13" t="s">
        <v>4592</v>
      </c>
      <c r="B4388" s="13" t="s">
        <v>14125</v>
      </c>
      <c r="C4388" s="13" t="s">
        <v>14126</v>
      </c>
      <c r="D4388" s="13" t="s">
        <v>10372</v>
      </c>
      <c r="E4388" s="13" t="s">
        <v>13191</v>
      </c>
      <c r="F4388" s="13"/>
      <c r="G4388" t="str">
        <f ca="1">IFERROR(
   IF(
      TODAY() - _xlfn.XLOOKUP(C4388, Historico_de_ventas!F:F, Historico_de_ventas!C:C, "") &lt;= 90,
      "activo",
      "inactivo"
   ),
   "Nuevo Cliente"
)</f>
        <v>Nuevo Cliente</v>
      </c>
    </row>
    <row r="4389" spans="1:7" ht="28.8" hidden="1" x14ac:dyDescent="0.3">
      <c r="A4389" s="13"/>
      <c r="B4389" s="13" t="s">
        <v>14127</v>
      </c>
      <c r="C4389" s="13" t="s">
        <v>12251</v>
      </c>
      <c r="D4389" s="13"/>
      <c r="E4389" s="13"/>
      <c r="F4389" s="13"/>
      <c r="G4389" t="str">
        <f ca="1">IFERROR(
   IF(
      TODAY() - _xlfn.XLOOKUP(C4389, Historico_de_ventas!F:F, Historico_de_ventas!C:C, "") &lt;= 90,
      "activo",
      "inactivo"
   ),
   "Nuevo Cliente"
)</f>
        <v>inactivo</v>
      </c>
    </row>
    <row r="4390" spans="1:7" hidden="1" x14ac:dyDescent="0.3">
      <c r="A4390" s="13"/>
      <c r="B4390" s="13" t="s">
        <v>14128</v>
      </c>
      <c r="C4390" s="13" t="s">
        <v>12251</v>
      </c>
      <c r="D4390" s="13"/>
      <c r="E4390" s="13"/>
      <c r="F4390" s="13"/>
      <c r="G4390" t="str">
        <f ca="1">IFERROR(
   IF(
      TODAY() - _xlfn.XLOOKUP(C4390, Historico_de_ventas!F:F, Historico_de_ventas!C:C, "") &lt;= 90,
      "activo",
      "inactivo"
   ),
   "Nuevo Cliente"
)</f>
        <v>inactivo</v>
      </c>
    </row>
    <row r="4391" spans="1:7" ht="28.8" hidden="1" x14ac:dyDescent="0.3">
      <c r="A4391" s="13"/>
      <c r="B4391" s="13" t="s">
        <v>11147</v>
      </c>
      <c r="C4391" s="13" t="s">
        <v>7120</v>
      </c>
      <c r="D4391" s="13" t="s">
        <v>10372</v>
      </c>
      <c r="E4391" s="13"/>
      <c r="F4391" s="13"/>
      <c r="G4391" t="str">
        <f ca="1">IFERROR(
   IF(
      TODAY() - _xlfn.XLOOKUP(C4391, Historico_de_ventas!F:F, Historico_de_ventas!C:C, "") &lt;= 90,
      "activo",
      "inactivo"
   ),
   "Nuevo Cliente"
)</f>
        <v>Nuevo Cliente</v>
      </c>
    </row>
    <row r="4392" spans="1:7" hidden="1" x14ac:dyDescent="0.3">
      <c r="A4392" s="13"/>
      <c r="B4392" s="13" t="s">
        <v>11156</v>
      </c>
      <c r="C4392" s="13" t="s">
        <v>9243</v>
      </c>
      <c r="D4392" s="13"/>
      <c r="E4392" s="13"/>
      <c r="F4392" s="13"/>
      <c r="G4392" t="str">
        <f ca="1">IFERROR(
   IF(
      TODAY() - _xlfn.XLOOKUP(C4392, Historico_de_ventas!F:F, Historico_de_ventas!C:C, "") &lt;= 90,
      "activo",
      "inactivo"
   ),
   "Nuevo Cliente"
)</f>
        <v>inactivo</v>
      </c>
    </row>
    <row r="4393" spans="1:7" hidden="1" x14ac:dyDescent="0.3">
      <c r="A4393" s="13"/>
      <c r="B4393" s="13"/>
      <c r="C4393" s="13" t="s">
        <v>14129</v>
      </c>
      <c r="D4393" s="13"/>
      <c r="E4393" s="13"/>
      <c r="F4393" s="13"/>
      <c r="G4393" t="str">
        <f ca="1">IFERROR(
   IF(
      TODAY() - _xlfn.XLOOKUP(C4393, Historico_de_ventas!F:F, Historico_de_ventas!C:C, "") &lt;= 90,
      "activo",
      "inactivo"
   ),
   "Nuevo Cliente"
)</f>
        <v>Nuevo Cliente</v>
      </c>
    </row>
    <row r="4394" spans="1:7" ht="28.8" hidden="1" x14ac:dyDescent="0.3">
      <c r="A4394" s="13" t="s">
        <v>10290</v>
      </c>
      <c r="B4394" s="13" t="s">
        <v>7127</v>
      </c>
      <c r="C4394" s="13" t="s">
        <v>7126</v>
      </c>
      <c r="D4394" s="13" t="s">
        <v>10372</v>
      </c>
      <c r="E4394" s="13"/>
      <c r="F4394" s="13"/>
      <c r="G4394" t="str">
        <f ca="1">IFERROR(
   IF(
      TODAY() - _xlfn.XLOOKUP(C4394, Historico_de_ventas!F:F, Historico_de_ventas!C:C, "") &lt;= 90,
      "activo",
      "inactivo"
   ),
   "Nuevo Cliente"
)</f>
        <v>Nuevo Cliente</v>
      </c>
    </row>
    <row r="4395" spans="1:7" hidden="1" x14ac:dyDescent="0.3">
      <c r="A4395" s="13"/>
      <c r="B4395" s="13"/>
      <c r="C4395" s="13" t="s">
        <v>14130</v>
      </c>
      <c r="D4395" s="13"/>
      <c r="E4395" s="13"/>
      <c r="F4395" s="13"/>
      <c r="G4395" t="str">
        <f ca="1">IFERROR(
   IF(
      TODAY() - _xlfn.XLOOKUP(C4395, Historico_de_ventas!F:F, Historico_de_ventas!C:C, "") &lt;= 90,
      "activo",
      "inactivo"
   ),
   "Nuevo Cliente"
)</f>
        <v>Nuevo Cliente</v>
      </c>
    </row>
    <row r="4396" spans="1:7" hidden="1" x14ac:dyDescent="0.3">
      <c r="A4396" s="13" t="s">
        <v>115</v>
      </c>
      <c r="B4396" s="13"/>
      <c r="C4396" s="13" t="s">
        <v>1658</v>
      </c>
      <c r="D4396" s="13" t="s">
        <v>10372</v>
      </c>
      <c r="E4396" s="13"/>
      <c r="F4396" s="13"/>
      <c r="G4396" t="str">
        <f ca="1">IFERROR(
   IF(
      TODAY() - _xlfn.XLOOKUP(C4396, Historico_de_ventas!F:F, Historico_de_ventas!C:C, "") &lt;= 90,
      "activo",
      "inactivo"
   ),
   "Nuevo Cliente"
)</f>
        <v>Nuevo Cliente</v>
      </c>
    </row>
    <row r="4397" spans="1:7" hidden="1" x14ac:dyDescent="0.3">
      <c r="A4397" s="13" t="s">
        <v>2111</v>
      </c>
      <c r="B4397" s="13" t="s">
        <v>3881</v>
      </c>
      <c r="C4397" s="13" t="s">
        <v>3792</v>
      </c>
      <c r="D4397" s="13" t="s">
        <v>10372</v>
      </c>
      <c r="E4397" s="13"/>
      <c r="F4397" s="13"/>
      <c r="G4397" t="str">
        <f ca="1">IFERROR(
   IF(
      TODAY() - _xlfn.XLOOKUP(C4397, Historico_de_ventas!F:F, Historico_de_ventas!C:C, "") &lt;= 90,
      "activo",
      "inactivo"
   ),
   "Nuevo Cliente"
)</f>
        <v>Nuevo Cliente</v>
      </c>
    </row>
    <row r="4398" spans="1:7" ht="28.8" hidden="1" x14ac:dyDescent="0.3">
      <c r="A4398" s="13" t="s">
        <v>3049</v>
      </c>
      <c r="B4398" s="13" t="s">
        <v>11157</v>
      </c>
      <c r="C4398" s="13" t="s">
        <v>9244</v>
      </c>
      <c r="D4398" s="13" t="s">
        <v>10372</v>
      </c>
      <c r="E4398" s="13"/>
      <c r="F4398" s="13"/>
      <c r="G4398" t="str">
        <f ca="1">IFERROR(
   IF(
      TODAY() - _xlfn.XLOOKUP(C4398, Historico_de_ventas!F:F, Historico_de_ventas!C:C, "") &lt;= 90,
      "activo",
      "inactivo"
   ),
   "Nuevo Cliente"
)</f>
        <v>Nuevo Cliente</v>
      </c>
    </row>
    <row r="4399" spans="1:7" ht="28.8" hidden="1" x14ac:dyDescent="0.3">
      <c r="A4399" s="13" t="s">
        <v>3186</v>
      </c>
      <c r="B4399" s="13" t="s">
        <v>11158</v>
      </c>
      <c r="C4399" s="13" t="s">
        <v>9245</v>
      </c>
      <c r="D4399" s="13" t="s">
        <v>10372</v>
      </c>
      <c r="E4399" s="13"/>
      <c r="F4399" s="13"/>
      <c r="G4399" t="str">
        <f ca="1">IFERROR(
   IF(
      TODAY() - _xlfn.XLOOKUP(C4399, Historico_de_ventas!F:F, Historico_de_ventas!C:C, "") &lt;= 90,
      "activo",
      "inactivo"
   ),
   "Nuevo Cliente"
)</f>
        <v>Nuevo Cliente</v>
      </c>
    </row>
    <row r="4400" spans="1:7" ht="28.8" hidden="1" x14ac:dyDescent="0.3">
      <c r="A4400" s="13" t="s">
        <v>49</v>
      </c>
      <c r="B4400" s="13" t="s">
        <v>11149</v>
      </c>
      <c r="C4400" s="13" t="s">
        <v>3425</v>
      </c>
      <c r="D4400" s="13" t="s">
        <v>10372</v>
      </c>
      <c r="E4400" s="13"/>
      <c r="F4400" s="13"/>
      <c r="G4400" t="str">
        <f ca="1">IFERROR(
   IF(
      TODAY() - _xlfn.XLOOKUP(C4400, Historico_de_ventas!F:F, Historico_de_ventas!C:C, "") &lt;= 90,
      "activo",
      "inactivo"
   ),
   "Nuevo Cliente"
)</f>
        <v>Nuevo Cliente</v>
      </c>
    </row>
    <row r="4401" spans="1:7" hidden="1" x14ac:dyDescent="0.3">
      <c r="A4401" s="13"/>
      <c r="B4401" s="13" t="s">
        <v>3094</v>
      </c>
      <c r="C4401" s="13" t="s">
        <v>4659</v>
      </c>
      <c r="D4401" s="13" t="s">
        <v>10372</v>
      </c>
      <c r="E4401" s="13"/>
      <c r="F4401" s="13"/>
      <c r="G4401" t="str">
        <f ca="1">IFERROR(
   IF(
      TODAY() - _xlfn.XLOOKUP(C4401, Historico_de_ventas!F:F, Historico_de_ventas!C:C, "") &lt;= 90,
      "activo",
      "inactivo"
   ),
   "Nuevo Cliente"
)</f>
        <v>Nuevo Cliente</v>
      </c>
    </row>
    <row r="4402" spans="1:7" hidden="1" x14ac:dyDescent="0.3">
      <c r="A4402" s="13" t="s">
        <v>49</v>
      </c>
      <c r="B4402" s="13" t="s">
        <v>3774</v>
      </c>
      <c r="C4402" s="13" t="s">
        <v>3773</v>
      </c>
      <c r="D4402" s="13" t="s">
        <v>10372</v>
      </c>
      <c r="E4402" s="13"/>
      <c r="F4402" s="13"/>
      <c r="G4402" t="str">
        <f ca="1">IFERROR(
   IF(
      TODAY() - _xlfn.XLOOKUP(C4402, Historico_de_ventas!F:F, Historico_de_ventas!C:C, "") &lt;= 90,
      "activo",
      "inactivo"
   ),
   "Nuevo Cliente"
)</f>
        <v>Nuevo Cliente</v>
      </c>
    </row>
    <row r="4403" spans="1:7" hidden="1" x14ac:dyDescent="0.3">
      <c r="A4403" s="13" t="s">
        <v>2456</v>
      </c>
      <c r="B4403" s="13" t="s">
        <v>11159</v>
      </c>
      <c r="C4403" s="13" t="s">
        <v>9246</v>
      </c>
      <c r="D4403" s="13" t="s">
        <v>10372</v>
      </c>
      <c r="E4403" s="13"/>
      <c r="F4403" s="13"/>
      <c r="G4403" t="str">
        <f ca="1">IFERROR(
   IF(
      TODAY() - _xlfn.XLOOKUP(C4403, Historico_de_ventas!F:F, Historico_de_ventas!C:C, "") &lt;= 90,
      "activo",
      "inactivo"
   ),
   "Nuevo Cliente"
)</f>
        <v>Nuevo Cliente</v>
      </c>
    </row>
    <row r="4404" spans="1:7" ht="28.8" hidden="1" x14ac:dyDescent="0.3">
      <c r="A4404" s="13" t="s">
        <v>6</v>
      </c>
      <c r="B4404" s="13" t="s">
        <v>11150</v>
      </c>
      <c r="C4404" s="13" t="s">
        <v>7247</v>
      </c>
      <c r="D4404" s="13" t="s">
        <v>10372</v>
      </c>
      <c r="E4404" s="13"/>
      <c r="F4404" s="13"/>
      <c r="G4404" t="str">
        <f ca="1">IFERROR(
   IF(
      TODAY() - _xlfn.XLOOKUP(C4404, Historico_de_ventas!F:F, Historico_de_ventas!C:C, "") &lt;= 90,
      "activo",
      "inactivo"
   ),
   "Nuevo Cliente"
)</f>
        <v>Nuevo Cliente</v>
      </c>
    </row>
    <row r="4405" spans="1:7" ht="28.8" hidden="1" x14ac:dyDescent="0.3">
      <c r="A4405" s="13" t="s">
        <v>884</v>
      </c>
      <c r="B4405" s="13" t="s">
        <v>5748</v>
      </c>
      <c r="C4405" s="13" t="s">
        <v>5747</v>
      </c>
      <c r="D4405" s="13" t="s">
        <v>10372</v>
      </c>
      <c r="E4405" s="13"/>
      <c r="F4405" s="13"/>
      <c r="G4405" t="str">
        <f ca="1">IFERROR(
   IF(
      TODAY() - _xlfn.XLOOKUP(C4405, Historico_de_ventas!F:F, Historico_de_ventas!C:C, "") &lt;= 90,
      "activo",
      "inactivo"
   ),
   "Nuevo Cliente"
)</f>
        <v>Nuevo Cliente</v>
      </c>
    </row>
    <row r="4406" spans="1:7" hidden="1" x14ac:dyDescent="0.3">
      <c r="A4406" s="13" t="s">
        <v>49</v>
      </c>
      <c r="B4406" s="13" t="s">
        <v>836</v>
      </c>
      <c r="C4406" s="13" t="s">
        <v>835</v>
      </c>
      <c r="D4406" s="13" t="s">
        <v>10372</v>
      </c>
      <c r="E4406" s="13"/>
      <c r="F4406" s="13"/>
      <c r="G4406" t="str">
        <f ca="1">IFERROR(
   IF(
      TODAY() - _xlfn.XLOOKUP(C4406, Historico_de_ventas!F:F, Historico_de_ventas!C:C, "") &lt;= 90,
      "activo",
      "inactivo"
   ),
   "Nuevo Cliente"
)</f>
        <v>Nuevo Cliente</v>
      </c>
    </row>
    <row r="4407" spans="1:7" ht="28.8" hidden="1" x14ac:dyDescent="0.3">
      <c r="A4407" s="13" t="s">
        <v>1757</v>
      </c>
      <c r="B4407" s="13" t="s">
        <v>2721</v>
      </c>
      <c r="C4407" s="13" t="s">
        <v>2720</v>
      </c>
      <c r="D4407" s="13" t="s">
        <v>10372</v>
      </c>
      <c r="E4407" s="13"/>
      <c r="F4407" s="13"/>
      <c r="G4407" t="str">
        <f ca="1">IFERROR(
   IF(
      TODAY() - _xlfn.XLOOKUP(C4407, Historico_de_ventas!F:F, Historico_de_ventas!C:C, "") &lt;= 90,
      "activo",
      "inactivo"
   ),
   "Nuevo Cliente"
)</f>
        <v>inactivo</v>
      </c>
    </row>
    <row r="4408" spans="1:7" ht="28.8" hidden="1" x14ac:dyDescent="0.3">
      <c r="A4408" s="13" t="s">
        <v>49</v>
      </c>
      <c r="B4408" s="13" t="s">
        <v>3262</v>
      </c>
      <c r="C4408" s="13" t="s">
        <v>465</v>
      </c>
      <c r="D4408" s="13" t="s">
        <v>10372</v>
      </c>
      <c r="E4408" s="13"/>
      <c r="F4408" s="13"/>
      <c r="G4408" t="str">
        <f ca="1">IFERROR(
   IF(
      TODAY() - _xlfn.XLOOKUP(C4408, Historico_de_ventas!F:F, Historico_de_ventas!C:C, "") &lt;= 90,
      "activo",
      "inactivo"
   ),
   "Nuevo Cliente"
)</f>
        <v>Nuevo Cliente</v>
      </c>
    </row>
    <row r="4409" spans="1:7" hidden="1" x14ac:dyDescent="0.3">
      <c r="A4409" s="13"/>
      <c r="B4409" s="13"/>
      <c r="C4409" s="13" t="s">
        <v>9247</v>
      </c>
      <c r="D4409" s="13"/>
      <c r="E4409" s="13"/>
      <c r="F4409" s="13"/>
      <c r="G4409" t="str">
        <f ca="1">IFERROR(
   IF(
      TODAY() - _xlfn.XLOOKUP(C4409, Historico_de_ventas!F:F, Historico_de_ventas!C:C, "") &lt;= 90,
      "activo",
      "inactivo"
   ),
   "Nuevo Cliente"
)</f>
        <v>Nuevo Cliente</v>
      </c>
    </row>
    <row r="4410" spans="1:7" hidden="1" x14ac:dyDescent="0.3">
      <c r="A4410" s="13" t="s">
        <v>3049</v>
      </c>
      <c r="B4410" s="13" t="s">
        <v>6543</v>
      </c>
      <c r="C4410" s="13" t="s">
        <v>9247</v>
      </c>
      <c r="D4410" s="13" t="s">
        <v>10372</v>
      </c>
      <c r="E4410" s="13"/>
      <c r="F4410" s="13"/>
      <c r="G4410" t="str">
        <f ca="1">IFERROR(
   IF(
      TODAY() - _xlfn.XLOOKUP(C4410, Historico_de_ventas!F:F, Historico_de_ventas!C:C, "") &lt;= 90,
      "activo",
      "inactivo"
   ),
   "Nuevo Cliente"
)</f>
        <v>Nuevo Cliente</v>
      </c>
    </row>
    <row r="4411" spans="1:7" ht="28.8" hidden="1" x14ac:dyDescent="0.3">
      <c r="A4411" s="13" t="s">
        <v>1092</v>
      </c>
      <c r="B4411" s="13" t="s">
        <v>1091</v>
      </c>
      <c r="C4411" s="13" t="s">
        <v>1090</v>
      </c>
      <c r="D4411" s="13" t="s">
        <v>10372</v>
      </c>
      <c r="E4411" s="13"/>
      <c r="F4411" s="13"/>
      <c r="G4411" t="str">
        <f ca="1">IFERROR(
   IF(
      TODAY() - _xlfn.XLOOKUP(C4411, Historico_de_ventas!F:F, Historico_de_ventas!C:C, "") &lt;= 90,
      "activo",
      "inactivo"
   ),
   "Nuevo Cliente"
)</f>
        <v>Nuevo Cliente</v>
      </c>
    </row>
    <row r="4412" spans="1:7" hidden="1" x14ac:dyDescent="0.3">
      <c r="A4412" s="13"/>
      <c r="B4412" s="13" t="s">
        <v>2641</v>
      </c>
      <c r="C4412" s="13" t="s">
        <v>5570</v>
      </c>
      <c r="D4412" s="13" t="s">
        <v>10372</v>
      </c>
      <c r="E4412" s="13"/>
      <c r="F4412" s="13"/>
      <c r="G4412" t="str">
        <f ca="1">IFERROR(
   IF(
      TODAY() - _xlfn.XLOOKUP(C4412, Historico_de_ventas!F:F, Historico_de_ventas!C:C, "") &lt;= 90,
      "activo",
      "inactivo"
   ),
   "Nuevo Cliente"
)</f>
        <v>Nuevo Cliente</v>
      </c>
    </row>
    <row r="4413" spans="1:7" hidden="1" x14ac:dyDescent="0.3">
      <c r="A4413" s="13" t="s">
        <v>6</v>
      </c>
      <c r="B4413" s="13" t="s">
        <v>6190</v>
      </c>
      <c r="C4413" s="13" t="s">
        <v>6189</v>
      </c>
      <c r="D4413" s="13" t="s">
        <v>10372</v>
      </c>
      <c r="E4413" s="13"/>
      <c r="F4413" s="13"/>
      <c r="G4413" t="str">
        <f ca="1">IFERROR(
   IF(
      TODAY() - _xlfn.XLOOKUP(C4413, Historico_de_ventas!F:F, Historico_de_ventas!C:C, "") &lt;= 90,
      "activo",
      "inactivo"
   ),
   "Nuevo Cliente"
)</f>
        <v>Nuevo Cliente</v>
      </c>
    </row>
    <row r="4414" spans="1:7" ht="28.8" hidden="1" x14ac:dyDescent="0.3">
      <c r="A4414" s="13"/>
      <c r="B4414" s="13" t="s">
        <v>14131</v>
      </c>
      <c r="C4414" s="13" t="s">
        <v>14132</v>
      </c>
      <c r="D4414" s="13" t="s">
        <v>10372</v>
      </c>
      <c r="E4414" s="13" t="s">
        <v>13191</v>
      </c>
      <c r="F4414" s="13"/>
      <c r="G4414" t="str">
        <f ca="1">IFERROR(
   IF(
      TODAY() - _xlfn.XLOOKUP(C4414, Historico_de_ventas!F:F, Historico_de_ventas!C:C, "") &lt;= 90,
      "activo",
      "inactivo"
   ),
   "Nuevo Cliente"
)</f>
        <v>inactivo</v>
      </c>
    </row>
    <row r="4415" spans="1:7" hidden="1" x14ac:dyDescent="0.3">
      <c r="A4415" s="13"/>
      <c r="B4415" s="13"/>
      <c r="C4415" s="13" t="s">
        <v>9248</v>
      </c>
      <c r="D4415" s="13"/>
      <c r="E4415" s="13"/>
      <c r="F4415" s="13"/>
      <c r="G4415" t="str">
        <f ca="1">IFERROR(
   IF(
      TODAY() - _xlfn.XLOOKUP(C4415, Historico_de_ventas!F:F, Historico_de_ventas!C:C, "") &lt;= 90,
      "activo",
      "inactivo"
   ),
   "Nuevo Cliente"
)</f>
        <v>Nuevo Cliente</v>
      </c>
    </row>
    <row r="4416" spans="1:7" hidden="1" x14ac:dyDescent="0.3">
      <c r="A4416" s="13" t="s">
        <v>49</v>
      </c>
      <c r="B4416" s="13" t="s">
        <v>11160</v>
      </c>
      <c r="C4416" s="13" t="s">
        <v>9249</v>
      </c>
      <c r="D4416" s="13"/>
      <c r="E4416" s="13"/>
      <c r="F4416" s="13" t="s">
        <v>14133</v>
      </c>
      <c r="G4416" t="str">
        <f ca="1">IFERROR(
   IF(
      TODAY() - _xlfn.XLOOKUP(C4416, Historico_de_ventas!F:F, Historico_de_ventas!C:C, "") &lt;= 90,
      "activo",
      "inactivo"
   ),
   "Nuevo Cliente"
)</f>
        <v>Nuevo Cliente</v>
      </c>
    </row>
    <row r="4417" spans="1:7" ht="28.8" hidden="1" x14ac:dyDescent="0.3">
      <c r="A4417" s="13" t="s">
        <v>6</v>
      </c>
      <c r="B4417" s="13" t="s">
        <v>1587</v>
      </c>
      <c r="C4417" s="13" t="s">
        <v>6292</v>
      </c>
      <c r="D4417" s="13" t="s">
        <v>10372</v>
      </c>
      <c r="E4417" s="13"/>
      <c r="F4417" s="13"/>
      <c r="G4417" t="str">
        <f ca="1">IFERROR(
   IF(
      TODAY() - _xlfn.XLOOKUP(C4417, Historico_de_ventas!F:F, Historico_de_ventas!C:C, "") &lt;= 90,
      "activo",
      "inactivo"
   ),
   "Nuevo Cliente"
)</f>
        <v>Nuevo Cliente</v>
      </c>
    </row>
    <row r="4418" spans="1:7" hidden="1" x14ac:dyDescent="0.3">
      <c r="A4418" s="13"/>
      <c r="B4418" s="13"/>
      <c r="C4418" s="13" t="s">
        <v>14134</v>
      </c>
      <c r="D4418" s="13"/>
      <c r="E4418" s="13"/>
      <c r="F4418" s="13"/>
      <c r="G4418" t="str">
        <f ca="1">IFERROR(
   IF(
      TODAY() - _xlfn.XLOOKUP(C4418, Historico_de_ventas!F:F, Historico_de_ventas!C:C, "") &lt;= 90,
      "activo",
      "inactivo"
   ),
   "Nuevo Cliente"
)</f>
        <v>Nuevo Cliente</v>
      </c>
    </row>
    <row r="4419" spans="1:7" hidden="1" x14ac:dyDescent="0.3">
      <c r="A4419" s="13"/>
      <c r="B4419" s="13" t="s">
        <v>7546</v>
      </c>
      <c r="C4419" s="13" t="s">
        <v>2091</v>
      </c>
      <c r="D4419" s="13" t="s">
        <v>10372</v>
      </c>
      <c r="E4419" s="13"/>
      <c r="F4419" s="13"/>
      <c r="G4419" t="str">
        <f ca="1">IFERROR(
   IF(
      TODAY() - _xlfn.XLOOKUP(C4419, Historico_de_ventas!F:F, Historico_de_ventas!C:C, "") &lt;= 90,
      "activo",
      "inactivo"
   ),
   "Nuevo Cliente"
)</f>
        <v>Nuevo Cliente</v>
      </c>
    </row>
    <row r="4420" spans="1:7" ht="28.8" hidden="1" x14ac:dyDescent="0.3">
      <c r="A4420" s="13" t="s">
        <v>49</v>
      </c>
      <c r="B4420" s="13" t="s">
        <v>11161</v>
      </c>
      <c r="C4420" s="13" t="s">
        <v>9250</v>
      </c>
      <c r="D4420" s="13" t="s">
        <v>10372</v>
      </c>
      <c r="E4420" s="13"/>
      <c r="F4420" s="13"/>
      <c r="G4420" t="str">
        <f ca="1">IFERROR(
   IF(
      TODAY() - _xlfn.XLOOKUP(C4420, Historico_de_ventas!F:F, Historico_de_ventas!C:C, "") &lt;= 90,
      "activo",
      "inactivo"
   ),
   "Nuevo Cliente"
)</f>
        <v>Nuevo Cliente</v>
      </c>
    </row>
    <row r="4421" spans="1:7" ht="28.8" hidden="1" x14ac:dyDescent="0.3">
      <c r="A4421" s="13" t="s">
        <v>121</v>
      </c>
      <c r="B4421" s="13" t="s">
        <v>188</v>
      </c>
      <c r="C4421" s="13" t="s">
        <v>187</v>
      </c>
      <c r="D4421" s="13" t="s">
        <v>10372</v>
      </c>
      <c r="E4421" s="13"/>
      <c r="F4421" s="13"/>
      <c r="G4421" t="str">
        <f ca="1">IFERROR(
   IF(
      TODAY() - _xlfn.XLOOKUP(C4421, Historico_de_ventas!F:F, Historico_de_ventas!C:C, "") &lt;= 90,
      "activo",
      "inactivo"
   ),
   "Nuevo Cliente"
)</f>
        <v>Nuevo Cliente</v>
      </c>
    </row>
    <row r="4422" spans="1:7" hidden="1" x14ac:dyDescent="0.3">
      <c r="A4422" s="13"/>
      <c r="B4422" s="13" t="s">
        <v>1613</v>
      </c>
      <c r="C4422" s="13" t="s">
        <v>6361</v>
      </c>
      <c r="D4422" s="13" t="s">
        <v>10372</v>
      </c>
      <c r="E4422" s="13"/>
      <c r="F4422" s="13"/>
      <c r="G4422" t="str">
        <f ca="1">IFERROR(
   IF(
      TODAY() - _xlfn.XLOOKUP(C4422, Historico_de_ventas!F:F, Historico_de_ventas!C:C, "") &lt;= 90,
      "activo",
      "inactivo"
   ),
   "Nuevo Cliente"
)</f>
        <v>Nuevo Cliente</v>
      </c>
    </row>
    <row r="4423" spans="1:7" hidden="1" x14ac:dyDescent="0.3">
      <c r="A4423" s="13" t="s">
        <v>49</v>
      </c>
      <c r="B4423" s="13" t="s">
        <v>1315</v>
      </c>
      <c r="C4423" s="13" t="s">
        <v>5318</v>
      </c>
      <c r="D4423" s="13" t="s">
        <v>10372</v>
      </c>
      <c r="E4423" s="13"/>
      <c r="F4423" s="13"/>
      <c r="G4423" t="str">
        <f ca="1">IFERROR(
   IF(
      TODAY() - _xlfn.XLOOKUP(C4423, Historico_de_ventas!F:F, Historico_de_ventas!C:C, "") &lt;= 90,
      "activo",
      "inactivo"
   ),
   "Nuevo Cliente"
)</f>
        <v>Nuevo Cliente</v>
      </c>
    </row>
    <row r="4424" spans="1:7" hidden="1" x14ac:dyDescent="0.3">
      <c r="A4424" s="13" t="s">
        <v>2456</v>
      </c>
      <c r="B4424" s="13" t="s">
        <v>11162</v>
      </c>
      <c r="C4424" s="13" t="s">
        <v>9251</v>
      </c>
      <c r="D4424" s="13" t="s">
        <v>10372</v>
      </c>
      <c r="E4424" s="13"/>
      <c r="F4424" s="13"/>
      <c r="G4424" t="str">
        <f ca="1">IFERROR(
   IF(
      TODAY() - _xlfn.XLOOKUP(C4424, Historico_de_ventas!F:F, Historico_de_ventas!C:C, "") &lt;= 90,
      "activo",
      "inactivo"
   ),
   "Nuevo Cliente"
)</f>
        <v>Nuevo Cliente</v>
      </c>
    </row>
    <row r="4425" spans="1:7" hidden="1" x14ac:dyDescent="0.3">
      <c r="A4425" s="13" t="s">
        <v>127</v>
      </c>
      <c r="B4425" s="13" t="s">
        <v>11151</v>
      </c>
      <c r="C4425" s="13" t="s">
        <v>2016</v>
      </c>
      <c r="D4425" s="13" t="s">
        <v>10372</v>
      </c>
      <c r="E4425" s="13"/>
      <c r="F4425" s="13"/>
      <c r="G4425" t="str">
        <f ca="1">IFERROR(
   IF(
      TODAY() - _xlfn.XLOOKUP(C4425, Historico_de_ventas!F:F, Historico_de_ventas!C:C, "") &lt;= 90,
      "activo",
      "inactivo"
   ),
   "Nuevo Cliente"
)</f>
        <v>Nuevo Cliente</v>
      </c>
    </row>
    <row r="4426" spans="1:7" ht="28.8" hidden="1" x14ac:dyDescent="0.3">
      <c r="A4426" s="13" t="s">
        <v>451</v>
      </c>
      <c r="B4426" s="13" t="s">
        <v>11163</v>
      </c>
      <c r="C4426" s="13" t="s">
        <v>9252</v>
      </c>
      <c r="D4426" s="13" t="s">
        <v>10372</v>
      </c>
      <c r="E4426" s="13"/>
      <c r="F4426" s="13"/>
      <c r="G4426" t="str">
        <f ca="1">IFERROR(
   IF(
      TODAY() - _xlfn.XLOOKUP(C4426, Historico_de_ventas!F:F, Historico_de_ventas!C:C, "") &lt;= 90,
      "activo",
      "inactivo"
   ),
   "Nuevo Cliente"
)</f>
        <v>Nuevo Cliente</v>
      </c>
    </row>
    <row r="4427" spans="1:7" hidden="1" x14ac:dyDescent="0.3">
      <c r="A4427" s="13" t="s">
        <v>423</v>
      </c>
      <c r="B4427" s="13" t="s">
        <v>7479</v>
      </c>
      <c r="C4427" s="13" t="s">
        <v>9253</v>
      </c>
      <c r="D4427" s="13" t="s">
        <v>10372</v>
      </c>
      <c r="E4427" s="13"/>
      <c r="F4427" s="13"/>
      <c r="G4427" t="str">
        <f ca="1">IFERROR(
   IF(
      TODAY() - _xlfn.XLOOKUP(C4427, Historico_de_ventas!F:F, Historico_de_ventas!C:C, "") &lt;= 90,
      "activo",
      "inactivo"
   ),
   "Nuevo Cliente"
)</f>
        <v>Nuevo Cliente</v>
      </c>
    </row>
    <row r="4428" spans="1:7" ht="28.8" hidden="1" x14ac:dyDescent="0.3">
      <c r="A4428" s="13" t="s">
        <v>487</v>
      </c>
      <c r="B4428" s="13" t="s">
        <v>11152</v>
      </c>
      <c r="C4428" s="13" t="s">
        <v>6792</v>
      </c>
      <c r="D4428" s="13" t="s">
        <v>10372</v>
      </c>
      <c r="E4428" s="13"/>
      <c r="F4428" s="13"/>
      <c r="G4428" t="str">
        <f ca="1">IFERROR(
   IF(
      TODAY() - _xlfn.XLOOKUP(C4428, Historico_de_ventas!F:F, Historico_de_ventas!C:C, "") &lt;= 90,
      "activo",
      "inactivo"
   ),
   "Nuevo Cliente"
)</f>
        <v>Nuevo Cliente</v>
      </c>
    </row>
    <row r="4429" spans="1:7" ht="28.8" hidden="1" x14ac:dyDescent="0.3">
      <c r="A4429" s="13"/>
      <c r="B4429" s="13"/>
      <c r="C4429" s="13" t="s">
        <v>9254</v>
      </c>
      <c r="D4429" s="13"/>
      <c r="E4429" s="13"/>
      <c r="F4429" s="13"/>
      <c r="G4429" t="str">
        <f ca="1">IFERROR(
   IF(
      TODAY() - _xlfn.XLOOKUP(C4429, Historico_de_ventas!F:F, Historico_de_ventas!C:C, "") &lt;= 90,
      "activo",
      "inactivo"
   ),
   "Nuevo Cliente"
)</f>
        <v>Nuevo Cliente</v>
      </c>
    </row>
    <row r="4430" spans="1:7" ht="28.8" hidden="1" x14ac:dyDescent="0.3">
      <c r="A4430" s="13" t="s">
        <v>2456</v>
      </c>
      <c r="B4430" s="13" t="s">
        <v>11164</v>
      </c>
      <c r="C4430" s="13" t="s">
        <v>9254</v>
      </c>
      <c r="D4430" s="13" t="s">
        <v>10372</v>
      </c>
      <c r="E4430" s="13"/>
      <c r="F4430" s="13"/>
      <c r="G4430" t="str">
        <f ca="1">IFERROR(
   IF(
      TODAY() - _xlfn.XLOOKUP(C4430, Historico_de_ventas!F:F, Historico_de_ventas!C:C, "") &lt;= 90,
      "activo",
      "inactivo"
   ),
   "Nuevo Cliente"
)</f>
        <v>Nuevo Cliente</v>
      </c>
    </row>
    <row r="4431" spans="1:7" ht="57.6" x14ac:dyDescent="0.3">
      <c r="A4431" s="13" t="s">
        <v>893</v>
      </c>
      <c r="B4431" s="13" t="s">
        <v>14135</v>
      </c>
      <c r="C4431" s="13" t="s">
        <v>14136</v>
      </c>
      <c r="D4431" s="13" t="s">
        <v>10372</v>
      </c>
      <c r="E4431" s="13" t="s">
        <v>13036</v>
      </c>
      <c r="F4431" s="13"/>
      <c r="G4431" t="str">
        <f ca="1">IFERROR(
   IF(
      TODAY() - _xlfn.XLOOKUP(C4431, Historico_de_ventas!F:F, Historico_de_ventas!C:C, "") &lt;= 90,
      "activo",
      "inactivo"
   ),
   "Nuevo Cliente"
)</f>
        <v>inactivo</v>
      </c>
    </row>
    <row r="4432" spans="1:7" hidden="1" x14ac:dyDescent="0.3">
      <c r="A4432" s="13"/>
      <c r="B4432" s="13"/>
      <c r="C4432" s="13" t="s">
        <v>9255</v>
      </c>
      <c r="D4432" s="13"/>
      <c r="E4432" s="13"/>
      <c r="F4432" s="13"/>
      <c r="G4432" t="str">
        <f ca="1">IFERROR(
   IF(
      TODAY() - _xlfn.XLOOKUP(C4432, Historico_de_ventas!F:F, Historico_de_ventas!C:C, "") &lt;= 90,
      "activo",
      "inactivo"
   ),
   "Nuevo Cliente"
)</f>
        <v>Nuevo Cliente</v>
      </c>
    </row>
    <row r="4433" spans="1:7" ht="28.8" hidden="1" x14ac:dyDescent="0.3">
      <c r="A4433" s="13" t="s">
        <v>7234</v>
      </c>
      <c r="B4433" s="13" t="s">
        <v>4483</v>
      </c>
      <c r="C4433" s="13" t="s">
        <v>9255</v>
      </c>
      <c r="D4433" s="13" t="s">
        <v>10372</v>
      </c>
      <c r="E4433" s="13"/>
      <c r="F4433" s="13"/>
      <c r="G4433" t="str">
        <f ca="1">IFERROR(
   IF(
      TODAY() - _xlfn.XLOOKUP(C4433, Historico_de_ventas!F:F, Historico_de_ventas!C:C, "") &lt;= 90,
      "activo",
      "inactivo"
   ),
   "Nuevo Cliente"
)</f>
        <v>Nuevo Cliente</v>
      </c>
    </row>
    <row r="4434" spans="1:7" ht="28.8" hidden="1" x14ac:dyDescent="0.3">
      <c r="A4434" s="13"/>
      <c r="B4434" s="13" t="s">
        <v>7944</v>
      </c>
      <c r="C4434" s="13" t="s">
        <v>5424</v>
      </c>
      <c r="D4434" s="13" t="s">
        <v>10372</v>
      </c>
      <c r="E4434" s="13"/>
      <c r="F4434" s="13"/>
      <c r="G4434" t="str">
        <f ca="1">IFERROR(
   IF(
      TODAY() - _xlfn.XLOOKUP(C4434, Historico_de_ventas!F:F, Historico_de_ventas!C:C, "") &lt;= 90,
      "activo",
      "inactivo"
   ),
   "Nuevo Cliente"
)</f>
        <v>Nuevo Cliente</v>
      </c>
    </row>
    <row r="4435" spans="1:7" hidden="1" x14ac:dyDescent="0.3">
      <c r="A4435" s="13"/>
      <c r="B4435" s="13"/>
      <c r="C4435" s="13" t="s">
        <v>14137</v>
      </c>
      <c r="D4435" s="13" t="s">
        <v>10372</v>
      </c>
      <c r="E4435" s="13"/>
      <c r="F4435" s="13" t="s">
        <v>14138</v>
      </c>
      <c r="G4435" t="str">
        <f ca="1">IFERROR(
   IF(
      TODAY() - _xlfn.XLOOKUP(C4435, Historico_de_ventas!F:F, Historico_de_ventas!C:C, "") &lt;= 90,
      "activo",
      "inactivo"
   ),
   "Nuevo Cliente"
)</f>
        <v>inactivo</v>
      </c>
    </row>
    <row r="4436" spans="1:7" ht="43.2" hidden="1" x14ac:dyDescent="0.3">
      <c r="A4436" s="13"/>
      <c r="B4436" s="13" t="s">
        <v>2302</v>
      </c>
      <c r="C4436" s="13" t="s">
        <v>4765</v>
      </c>
      <c r="D4436" s="13" t="s">
        <v>10372</v>
      </c>
      <c r="E4436" s="13"/>
      <c r="F4436" s="13"/>
      <c r="G4436" t="str">
        <f ca="1">IFERROR(
   IF(
      TODAY() - _xlfn.XLOOKUP(C4436, Historico_de_ventas!F:F, Historico_de_ventas!C:C, "") &lt;= 90,
      "activo",
      "inactivo"
   ),
   "Nuevo Cliente"
)</f>
        <v>Nuevo Cliente</v>
      </c>
    </row>
    <row r="4437" spans="1:7" hidden="1" x14ac:dyDescent="0.3">
      <c r="A4437" s="13" t="s">
        <v>127</v>
      </c>
      <c r="B4437" s="13" t="s">
        <v>11165</v>
      </c>
      <c r="C4437" s="13" t="s">
        <v>9256</v>
      </c>
      <c r="D4437" s="13" t="s">
        <v>10372</v>
      </c>
      <c r="E4437" s="13"/>
      <c r="F4437" s="13"/>
      <c r="G4437" t="str">
        <f ca="1">IFERROR(
   IF(
      TODAY() - _xlfn.XLOOKUP(C4437, Historico_de_ventas!F:F, Historico_de_ventas!C:C, "") &lt;= 90,
      "activo",
      "inactivo"
   ),
   "Nuevo Cliente"
)</f>
        <v>Nuevo Cliente</v>
      </c>
    </row>
    <row r="4438" spans="1:7" hidden="1" x14ac:dyDescent="0.3">
      <c r="A4438" s="13" t="s">
        <v>177</v>
      </c>
      <c r="B4438" s="13"/>
      <c r="C4438" s="13" t="s">
        <v>9257</v>
      </c>
      <c r="D4438" s="13" t="s">
        <v>10372</v>
      </c>
      <c r="E4438" s="13"/>
      <c r="F4438" s="13"/>
      <c r="G4438" t="str">
        <f ca="1">IFERROR(
   IF(
      TODAY() - _xlfn.XLOOKUP(C4438, Historico_de_ventas!F:F, Historico_de_ventas!C:C, "") &lt;= 90,
      "activo",
      "inactivo"
   ),
   "Nuevo Cliente"
)</f>
        <v>Nuevo Cliente</v>
      </c>
    </row>
    <row r="4439" spans="1:7" ht="28.8" hidden="1" x14ac:dyDescent="0.3">
      <c r="A4439" s="13"/>
      <c r="B4439" s="13" t="s">
        <v>1708</v>
      </c>
      <c r="C4439" s="13" t="s">
        <v>1622</v>
      </c>
      <c r="D4439" s="13" t="s">
        <v>10372</v>
      </c>
      <c r="E4439" s="13"/>
      <c r="F4439" s="13"/>
      <c r="G4439" t="str">
        <f ca="1">IFERROR(
   IF(
      TODAY() - _xlfn.XLOOKUP(C4439, Historico_de_ventas!F:F, Historico_de_ventas!C:C, "") &lt;= 90,
      "activo",
      "inactivo"
   ),
   "Nuevo Cliente"
)</f>
        <v>Nuevo Cliente</v>
      </c>
    </row>
    <row r="4440" spans="1:7" ht="28.8" hidden="1" x14ac:dyDescent="0.3">
      <c r="A4440" s="13"/>
      <c r="B4440" s="13" t="s">
        <v>14139</v>
      </c>
      <c r="C4440" s="13" t="s">
        <v>14140</v>
      </c>
      <c r="D4440" s="13"/>
      <c r="E4440" s="13"/>
      <c r="F4440" s="13"/>
      <c r="G4440" t="str">
        <f ca="1">IFERROR(
   IF(
      TODAY() - _xlfn.XLOOKUP(C4440, Historico_de_ventas!F:F, Historico_de_ventas!C:C, "") &lt;= 90,
      "activo",
      "inactivo"
   ),
   "Nuevo Cliente"
)</f>
        <v>activo</v>
      </c>
    </row>
    <row r="4441" spans="1:7" hidden="1" x14ac:dyDescent="0.3">
      <c r="A4441" s="13"/>
      <c r="B4441" s="13"/>
      <c r="C4441" s="13" t="s">
        <v>1033</v>
      </c>
      <c r="D4441" s="13"/>
      <c r="E4441" s="13"/>
      <c r="F4441" s="13"/>
      <c r="G4441" t="str">
        <f ca="1">IFERROR(
   IF(
      TODAY() - _xlfn.XLOOKUP(C4441, Historico_de_ventas!F:F, Historico_de_ventas!C:C, "") &lt;= 90,
      "activo",
      "inactivo"
   ),
   "Nuevo Cliente"
)</f>
        <v>Nuevo Cliente</v>
      </c>
    </row>
    <row r="4442" spans="1:7" hidden="1" x14ac:dyDescent="0.3">
      <c r="A4442" s="13" t="s">
        <v>79</v>
      </c>
      <c r="B4442" s="13" t="s">
        <v>6963</v>
      </c>
      <c r="C4442" s="13" t="s">
        <v>11945</v>
      </c>
      <c r="D4442" s="13" t="s">
        <v>10372</v>
      </c>
      <c r="E4442" s="13"/>
      <c r="F4442" s="13"/>
      <c r="G4442" t="str">
        <f ca="1">IFERROR(
   IF(
      TODAY() - _xlfn.XLOOKUP(C4442, Historico_de_ventas!F:F, Historico_de_ventas!C:C, "") &lt;= 90,
      "activo",
      "inactivo"
   ),
   "Nuevo Cliente"
)</f>
        <v>Nuevo Cliente</v>
      </c>
    </row>
    <row r="4443" spans="1:7" hidden="1" x14ac:dyDescent="0.3">
      <c r="A4443" s="13" t="s">
        <v>6</v>
      </c>
      <c r="B4443" s="13" t="s">
        <v>1252</v>
      </c>
      <c r="C4443" s="13" t="s">
        <v>1251</v>
      </c>
      <c r="D4443" s="13" t="s">
        <v>10372</v>
      </c>
      <c r="E4443" s="13"/>
      <c r="F4443" s="13"/>
      <c r="G4443" t="str">
        <f ca="1">IFERROR(
   IF(
      TODAY() - _xlfn.XLOOKUP(C4443, Historico_de_ventas!F:F, Historico_de_ventas!C:C, "") &lt;= 90,
      "activo",
      "inactivo"
   ),
   "Nuevo Cliente"
)</f>
        <v>Nuevo Cliente</v>
      </c>
    </row>
    <row r="4444" spans="1:7" hidden="1" x14ac:dyDescent="0.3">
      <c r="A4444" s="13"/>
      <c r="B4444" s="13" t="s">
        <v>6166</v>
      </c>
      <c r="C4444" s="13" t="s">
        <v>1686</v>
      </c>
      <c r="D4444" s="13" t="s">
        <v>10372</v>
      </c>
      <c r="E4444" s="13"/>
      <c r="F4444" s="13"/>
      <c r="G4444" t="str">
        <f ca="1">IFERROR(
   IF(
      TODAY() - _xlfn.XLOOKUP(C4444, Historico_de_ventas!F:F, Historico_de_ventas!C:C, "") &lt;= 90,
      "activo",
      "inactivo"
   ),
   "Nuevo Cliente"
)</f>
        <v>inactivo</v>
      </c>
    </row>
    <row r="4445" spans="1:7" ht="28.8" x14ac:dyDescent="0.3">
      <c r="A4445" s="13" t="s">
        <v>14141</v>
      </c>
      <c r="B4445" s="13" t="s">
        <v>14142</v>
      </c>
      <c r="C4445" s="13" t="s">
        <v>14143</v>
      </c>
      <c r="D4445" s="13" t="s">
        <v>10372</v>
      </c>
      <c r="E4445" s="13" t="s">
        <v>13332</v>
      </c>
      <c r="F4445" s="13" t="s">
        <v>14144</v>
      </c>
      <c r="G4445" t="str">
        <f ca="1">IFERROR(
   IF(
      TODAY() - _xlfn.XLOOKUP(C4445, Historico_de_ventas!F:F, Historico_de_ventas!C:C, "") &lt;= 90,
      "activo",
      "inactivo"
   ),
   "Nuevo Cliente"
)</f>
        <v>Nuevo Cliente</v>
      </c>
    </row>
    <row r="4446" spans="1:7" hidden="1" x14ac:dyDescent="0.3">
      <c r="A4446" s="13" t="s">
        <v>49</v>
      </c>
      <c r="B4446" s="13" t="s">
        <v>11166</v>
      </c>
      <c r="C4446" s="13" t="s">
        <v>12039</v>
      </c>
      <c r="D4446" s="13" t="s">
        <v>10372</v>
      </c>
      <c r="E4446" s="13"/>
      <c r="F4446" s="13"/>
      <c r="G4446" t="str">
        <f ca="1">IFERROR(
   IF(
      TODAY() - _xlfn.XLOOKUP(C4446, Historico_de_ventas!F:F, Historico_de_ventas!C:C, "") &lt;= 90,
      "activo",
      "inactivo"
   ),
   "Nuevo Cliente"
)</f>
        <v>inactivo</v>
      </c>
    </row>
    <row r="4447" spans="1:7" ht="28.8" hidden="1" x14ac:dyDescent="0.3">
      <c r="A4447" s="13" t="s">
        <v>1145</v>
      </c>
      <c r="B4447" s="13" t="s">
        <v>7127</v>
      </c>
      <c r="C4447" s="13" t="s">
        <v>6088</v>
      </c>
      <c r="D4447" s="13" t="s">
        <v>10372</v>
      </c>
      <c r="E4447" s="13"/>
      <c r="F4447" s="13"/>
      <c r="G4447" t="str">
        <f ca="1">IFERROR(
   IF(
      TODAY() - _xlfn.XLOOKUP(C4447, Historico_de_ventas!F:F, Historico_de_ventas!C:C, "") &lt;= 90,
      "activo",
      "inactivo"
   ),
   "Nuevo Cliente"
)</f>
        <v>Nuevo Cliente</v>
      </c>
    </row>
    <row r="4448" spans="1:7" ht="28.8" hidden="1" x14ac:dyDescent="0.3">
      <c r="A4448" s="13"/>
      <c r="B4448" s="13" t="s">
        <v>126</v>
      </c>
      <c r="C4448" s="13" t="s">
        <v>2856</v>
      </c>
      <c r="D4448" s="13" t="s">
        <v>10372</v>
      </c>
      <c r="E4448" s="13"/>
      <c r="F4448" s="13"/>
      <c r="G4448" t="str">
        <f ca="1">IFERROR(
   IF(
      TODAY() - _xlfn.XLOOKUP(C4448, Historico_de_ventas!F:F, Historico_de_ventas!C:C, "") &lt;= 90,
      "activo",
      "inactivo"
   ),
   "Nuevo Cliente"
)</f>
        <v>Nuevo Cliente</v>
      </c>
    </row>
    <row r="4449" spans="1:7" ht="28.8" hidden="1" x14ac:dyDescent="0.3">
      <c r="A4449" s="13" t="s">
        <v>671</v>
      </c>
      <c r="B4449" s="13" t="s">
        <v>7626</v>
      </c>
      <c r="C4449" s="13" t="s">
        <v>7625</v>
      </c>
      <c r="D4449" s="13" t="s">
        <v>10372</v>
      </c>
      <c r="E4449" s="13"/>
      <c r="F4449" s="13"/>
      <c r="G4449" t="str">
        <f ca="1">IFERROR(
   IF(
      TODAY() - _xlfn.XLOOKUP(C4449, Historico_de_ventas!F:F, Historico_de_ventas!C:C, "") &lt;= 90,
      "activo",
      "inactivo"
   ),
   "Nuevo Cliente"
)</f>
        <v>Nuevo Cliente</v>
      </c>
    </row>
    <row r="4450" spans="1:7" hidden="1" x14ac:dyDescent="0.3">
      <c r="A4450" s="13" t="s">
        <v>6</v>
      </c>
      <c r="B4450" s="13" t="s">
        <v>11157</v>
      </c>
      <c r="C4450" s="13" t="s">
        <v>6468</v>
      </c>
      <c r="D4450" s="13" t="s">
        <v>10372</v>
      </c>
      <c r="E4450" s="13"/>
      <c r="F4450" s="13"/>
      <c r="G4450" t="str">
        <f ca="1">IFERROR(
   IF(
      TODAY() - _xlfn.XLOOKUP(C4450, Historico_de_ventas!F:F, Historico_de_ventas!C:C, "") &lt;= 90,
      "activo",
      "inactivo"
   ),
   "Nuevo Cliente"
)</f>
        <v>Nuevo Cliente</v>
      </c>
    </row>
    <row r="4451" spans="1:7" hidden="1" x14ac:dyDescent="0.3">
      <c r="A4451" s="13" t="s">
        <v>5418</v>
      </c>
      <c r="B4451" s="13" t="s">
        <v>6353</v>
      </c>
      <c r="C4451" s="13" t="s">
        <v>6352</v>
      </c>
      <c r="D4451" s="13" t="s">
        <v>10372</v>
      </c>
      <c r="E4451" s="13"/>
      <c r="F4451" s="13"/>
      <c r="G4451" t="str">
        <f ca="1">IFERROR(
   IF(
      TODAY() - _xlfn.XLOOKUP(C4451, Historico_de_ventas!F:F, Historico_de_ventas!C:C, "") &lt;= 90,
      "activo",
      "inactivo"
   ),
   "Nuevo Cliente"
)</f>
        <v>Nuevo Cliente</v>
      </c>
    </row>
    <row r="4452" spans="1:7" hidden="1" x14ac:dyDescent="0.3">
      <c r="A4452" s="13" t="s">
        <v>512</v>
      </c>
      <c r="B4452" s="13"/>
      <c r="C4452" s="13" t="s">
        <v>6191</v>
      </c>
      <c r="D4452" s="13" t="s">
        <v>10372</v>
      </c>
      <c r="E4452" s="13"/>
      <c r="F4452" s="13"/>
      <c r="G4452" t="str">
        <f ca="1">IFERROR(
   IF(
      TODAY() - _xlfn.XLOOKUP(C4452, Historico_de_ventas!F:F, Historico_de_ventas!C:C, "") &lt;= 90,
      "activo",
      "inactivo"
   ),
   "Nuevo Cliente"
)</f>
        <v>Nuevo Cliente</v>
      </c>
    </row>
    <row r="4453" spans="1:7" ht="28.8" hidden="1" x14ac:dyDescent="0.3">
      <c r="A4453" s="13" t="s">
        <v>559</v>
      </c>
      <c r="B4453" s="13"/>
      <c r="C4453" s="13" t="s">
        <v>9258</v>
      </c>
      <c r="D4453" s="13" t="s">
        <v>10372</v>
      </c>
      <c r="E4453" s="13"/>
      <c r="F4453" s="13"/>
      <c r="G4453" t="str">
        <f ca="1">IFERROR(
   IF(
      TODAY() - _xlfn.XLOOKUP(C4453, Historico_de_ventas!F:F, Historico_de_ventas!C:C, "") &lt;= 90,
      "activo",
      "inactivo"
   ),
   "Nuevo Cliente"
)</f>
        <v>inactivo</v>
      </c>
    </row>
    <row r="4454" spans="1:7" hidden="1" x14ac:dyDescent="0.3">
      <c r="A4454" s="13" t="s">
        <v>57</v>
      </c>
      <c r="B4454" s="13" t="s">
        <v>3774</v>
      </c>
      <c r="C4454" s="13" t="s">
        <v>1884</v>
      </c>
      <c r="D4454" s="13" t="s">
        <v>10372</v>
      </c>
      <c r="E4454" s="13"/>
      <c r="F4454" s="13"/>
      <c r="G4454" t="str">
        <f ca="1">IFERROR(
   IF(
      TODAY() - _xlfn.XLOOKUP(C4454, Historico_de_ventas!F:F, Historico_de_ventas!C:C, "") &lt;= 90,
      "activo",
      "inactivo"
   ),
   "Nuevo Cliente"
)</f>
        <v>Nuevo Cliente</v>
      </c>
    </row>
    <row r="4455" spans="1:7" hidden="1" x14ac:dyDescent="0.3">
      <c r="A4455" s="13"/>
      <c r="B4455" s="13" t="s">
        <v>11159</v>
      </c>
      <c r="C4455" s="13" t="s">
        <v>5420</v>
      </c>
      <c r="D4455" s="13" t="s">
        <v>10372</v>
      </c>
      <c r="E4455" s="13"/>
      <c r="F4455" s="13"/>
      <c r="G4455" t="str">
        <f ca="1">IFERROR(
   IF(
      TODAY() - _xlfn.XLOOKUP(C4455, Historico_de_ventas!F:F, Historico_de_ventas!C:C, "") &lt;= 90,
      "activo",
      "inactivo"
   ),
   "Nuevo Cliente"
)</f>
        <v>Nuevo Cliente</v>
      </c>
    </row>
    <row r="4456" spans="1:7" ht="28.8" hidden="1" x14ac:dyDescent="0.3">
      <c r="A4456" s="13"/>
      <c r="B4456" s="13" t="s">
        <v>14145</v>
      </c>
      <c r="C4456" s="13" t="s">
        <v>11991</v>
      </c>
      <c r="D4456" s="13"/>
      <c r="E4456" s="13"/>
      <c r="F4456" s="13"/>
      <c r="G4456" t="str">
        <f ca="1">IFERROR(
   IF(
      TODAY() - _xlfn.XLOOKUP(C4456, Historico_de_ventas!F:F, Historico_de_ventas!C:C, "") &lt;= 90,
      "activo",
      "inactivo"
   ),
   "Nuevo Cliente"
)</f>
        <v>Nuevo Cliente</v>
      </c>
    </row>
    <row r="4457" spans="1:7" ht="28.8" hidden="1" x14ac:dyDescent="0.3">
      <c r="A4457" s="13" t="s">
        <v>49</v>
      </c>
      <c r="B4457" s="13" t="s">
        <v>577</v>
      </c>
      <c r="C4457" s="13" t="s">
        <v>4115</v>
      </c>
      <c r="D4457" s="13" t="s">
        <v>10372</v>
      </c>
      <c r="E4457" s="13"/>
      <c r="F4457" s="13"/>
      <c r="G4457" t="str">
        <f ca="1">IFERROR(
   IF(
      TODAY() - _xlfn.XLOOKUP(C4457, Historico_de_ventas!F:F, Historico_de_ventas!C:C, "") &lt;= 90,
      "activo",
      "inactivo"
   ),
   "Nuevo Cliente"
)</f>
        <v>Nuevo Cliente</v>
      </c>
    </row>
    <row r="4458" spans="1:7" hidden="1" x14ac:dyDescent="0.3">
      <c r="A4458" s="13"/>
      <c r="B4458" s="13" t="s">
        <v>5748</v>
      </c>
      <c r="C4458" s="13" t="s">
        <v>6246</v>
      </c>
      <c r="D4458" s="13" t="s">
        <v>10372</v>
      </c>
      <c r="E4458" s="13"/>
      <c r="F4458" s="13"/>
      <c r="G4458" t="str">
        <f ca="1">IFERROR(
   IF(
      TODAY() - _xlfn.XLOOKUP(C4458, Historico_de_ventas!F:F, Historico_de_ventas!C:C, "") &lt;= 90,
      "activo",
      "inactivo"
   ),
   "Nuevo Cliente"
)</f>
        <v>Nuevo Cliente</v>
      </c>
    </row>
    <row r="4459" spans="1:7" ht="28.8" hidden="1" x14ac:dyDescent="0.3">
      <c r="A4459" s="13" t="s">
        <v>423</v>
      </c>
      <c r="B4459" s="13" t="s">
        <v>11167</v>
      </c>
      <c r="C4459" s="13" t="s">
        <v>9259</v>
      </c>
      <c r="D4459" s="13" t="s">
        <v>10372</v>
      </c>
      <c r="E4459" s="13"/>
      <c r="F4459" s="13"/>
      <c r="G4459" t="str">
        <f ca="1">IFERROR(
   IF(
      TODAY() - _xlfn.XLOOKUP(C4459, Historico_de_ventas!F:F, Historico_de_ventas!C:C, "") &lt;= 90,
      "activo",
      "inactivo"
   ),
   "Nuevo Cliente"
)</f>
        <v>Nuevo Cliente</v>
      </c>
    </row>
    <row r="4460" spans="1:7" ht="28.8" hidden="1" x14ac:dyDescent="0.3">
      <c r="A4460" s="13" t="s">
        <v>244</v>
      </c>
      <c r="B4460" s="13" t="s">
        <v>2721</v>
      </c>
      <c r="C4460" s="13" t="s">
        <v>3418</v>
      </c>
      <c r="D4460" s="13" t="s">
        <v>10372</v>
      </c>
      <c r="E4460" s="13"/>
      <c r="F4460" s="13"/>
      <c r="G4460" t="str">
        <f ca="1">IFERROR(
   IF(
      TODAY() - _xlfn.XLOOKUP(C4460, Historico_de_ventas!F:F, Historico_de_ventas!C:C, "") &lt;= 90,
      "activo",
      "inactivo"
   ),
   "Nuevo Cliente"
)</f>
        <v>Nuevo Cliente</v>
      </c>
    </row>
    <row r="4461" spans="1:7" ht="28.8" x14ac:dyDescent="0.3">
      <c r="A4461" s="13"/>
      <c r="B4461" s="13" t="s">
        <v>14146</v>
      </c>
      <c r="C4461" s="13" t="s">
        <v>14147</v>
      </c>
      <c r="D4461" s="13" t="s">
        <v>10372</v>
      </c>
      <c r="E4461" s="13" t="s">
        <v>13526</v>
      </c>
      <c r="F4461" s="13"/>
      <c r="G4461" t="str">
        <f ca="1">IFERROR(
   IF(
      TODAY() - _xlfn.XLOOKUP(C4461, Historico_de_ventas!F:F, Historico_de_ventas!C:C, "") &lt;= 90,
      "activo",
      "inactivo"
   ),
   "Nuevo Cliente"
)</f>
        <v>Nuevo Cliente</v>
      </c>
    </row>
    <row r="4462" spans="1:7" hidden="1" x14ac:dyDescent="0.3">
      <c r="A4462" s="13" t="s">
        <v>27</v>
      </c>
      <c r="B4462" s="13"/>
      <c r="C4462" s="13" t="s">
        <v>440</v>
      </c>
      <c r="D4462" s="13" t="s">
        <v>10372</v>
      </c>
      <c r="E4462" s="13"/>
      <c r="F4462" s="13"/>
      <c r="G4462" t="str">
        <f ca="1">IFERROR(
   IF(
      TODAY() - _xlfn.XLOOKUP(C4462, Historico_de_ventas!F:F, Historico_de_ventas!C:C, "") &lt;= 90,
      "activo",
      "inactivo"
   ),
   "Nuevo Cliente"
)</f>
        <v>Nuevo Cliente</v>
      </c>
    </row>
    <row r="4463" spans="1:7" ht="28.8" x14ac:dyDescent="0.3">
      <c r="A4463" s="13"/>
      <c r="B4463" s="13" t="s">
        <v>11168</v>
      </c>
      <c r="C4463" s="13" t="s">
        <v>9260</v>
      </c>
      <c r="D4463" s="13" t="s">
        <v>10372</v>
      </c>
      <c r="E4463" s="13" t="s">
        <v>13079</v>
      </c>
      <c r="F4463" s="13" t="s">
        <v>14148</v>
      </c>
      <c r="G4463" t="str">
        <f ca="1">IFERROR(
   IF(
      TODAY() - _xlfn.XLOOKUP(C4463, Historico_de_ventas!F:F, Historico_de_ventas!C:C, "") &lt;= 90,
      "activo",
      "inactivo"
   ),
   "Nuevo Cliente"
)</f>
        <v>inactivo</v>
      </c>
    </row>
    <row r="4464" spans="1:7" ht="28.8" hidden="1" x14ac:dyDescent="0.3">
      <c r="A4464" s="13"/>
      <c r="B4464" s="13" t="s">
        <v>14149</v>
      </c>
      <c r="C4464" s="13" t="s">
        <v>14150</v>
      </c>
      <c r="D4464" s="13"/>
      <c r="E4464" s="13"/>
      <c r="F4464" s="13"/>
      <c r="G4464" t="str">
        <f ca="1">IFERROR(
   IF(
      TODAY() - _xlfn.XLOOKUP(C4464, Historico_de_ventas!F:F, Historico_de_ventas!C:C, "") &lt;= 90,
      "activo",
      "inactivo"
   ),
   "Nuevo Cliente"
)</f>
        <v>inactivo</v>
      </c>
    </row>
    <row r="4465" spans="1:7" hidden="1" x14ac:dyDescent="0.3">
      <c r="A4465" s="13" t="s">
        <v>1151</v>
      </c>
      <c r="B4465" s="13" t="s">
        <v>1898</v>
      </c>
      <c r="C4465" s="13" t="s">
        <v>1897</v>
      </c>
      <c r="D4465" s="13" t="s">
        <v>10372</v>
      </c>
      <c r="E4465" s="13"/>
      <c r="F4465" s="13"/>
      <c r="G4465" t="str">
        <f ca="1">IFERROR(
   IF(
      TODAY() - _xlfn.XLOOKUP(C4465, Historico_de_ventas!F:F, Historico_de_ventas!C:C, "") &lt;= 90,
      "activo",
      "inactivo"
   ),
   "Nuevo Cliente"
)</f>
        <v>Nuevo Cliente</v>
      </c>
    </row>
    <row r="4466" spans="1:7" ht="28.8" hidden="1" x14ac:dyDescent="0.3">
      <c r="A4466" s="13" t="s">
        <v>10326</v>
      </c>
      <c r="B4466" s="13" t="s">
        <v>1091</v>
      </c>
      <c r="C4466" s="13" t="s">
        <v>9261</v>
      </c>
      <c r="D4466" s="13" t="s">
        <v>10372</v>
      </c>
      <c r="E4466" s="13"/>
      <c r="F4466" s="13"/>
      <c r="G4466" t="str">
        <f ca="1">IFERROR(
   IF(
      TODAY() - _xlfn.XLOOKUP(C4466, Historico_de_ventas!F:F, Historico_de_ventas!C:C, "") &lt;= 90,
      "activo",
      "inactivo"
   ),
   "Nuevo Cliente"
)</f>
        <v>inactivo</v>
      </c>
    </row>
    <row r="4467" spans="1:7" ht="28.8" hidden="1" x14ac:dyDescent="0.3">
      <c r="A4467" s="13" t="s">
        <v>3284</v>
      </c>
      <c r="B4467" s="13" t="s">
        <v>11169</v>
      </c>
      <c r="C4467" s="13" t="s">
        <v>9262</v>
      </c>
      <c r="D4467" s="13" t="s">
        <v>10372</v>
      </c>
      <c r="E4467" s="13"/>
      <c r="F4467" s="13"/>
      <c r="G4467" t="str">
        <f ca="1">IFERROR(
   IF(
      TODAY() - _xlfn.XLOOKUP(C4467, Historico_de_ventas!F:F, Historico_de_ventas!C:C, "") &lt;= 90,
      "activo",
      "inactivo"
   ),
   "Nuevo Cliente"
)</f>
        <v>Nuevo Cliente</v>
      </c>
    </row>
    <row r="4468" spans="1:7" ht="28.8" hidden="1" x14ac:dyDescent="0.3">
      <c r="A4468" s="13" t="s">
        <v>925</v>
      </c>
      <c r="B4468" s="13" t="s">
        <v>11170</v>
      </c>
      <c r="C4468" s="13" t="s">
        <v>9263</v>
      </c>
      <c r="D4468" s="13" t="s">
        <v>10372</v>
      </c>
      <c r="E4468" s="13"/>
      <c r="F4468" s="13"/>
      <c r="G4468" t="str">
        <f ca="1">IFERROR(
   IF(
      TODAY() - _xlfn.XLOOKUP(C4468, Historico_de_ventas!F:F, Historico_de_ventas!C:C, "") &lt;= 90,
      "activo",
      "inactivo"
   ),
   "Nuevo Cliente"
)</f>
        <v>Nuevo Cliente</v>
      </c>
    </row>
    <row r="4469" spans="1:7" ht="28.8" hidden="1" x14ac:dyDescent="0.3">
      <c r="A4469" s="13" t="s">
        <v>469</v>
      </c>
      <c r="B4469" s="13" t="s">
        <v>7615</v>
      </c>
      <c r="C4469" s="13" t="s">
        <v>513</v>
      </c>
      <c r="D4469" s="13" t="s">
        <v>10372</v>
      </c>
      <c r="E4469" s="13"/>
      <c r="F4469" s="13"/>
      <c r="G4469" t="str">
        <f ca="1">IFERROR(
   IF(
      TODAY() - _xlfn.XLOOKUP(C4469, Historico_de_ventas!F:F, Historico_de_ventas!C:C, "") &lt;= 90,
      "activo",
      "inactivo"
   ),
   "Nuevo Cliente"
)</f>
        <v>Nuevo Cliente</v>
      </c>
    </row>
    <row r="4470" spans="1:7" ht="28.8" hidden="1" x14ac:dyDescent="0.3">
      <c r="A4470" s="13" t="s">
        <v>327</v>
      </c>
      <c r="B4470" s="13" t="s">
        <v>11171</v>
      </c>
      <c r="C4470" s="13" t="s">
        <v>7942</v>
      </c>
      <c r="D4470" s="13" t="s">
        <v>10372</v>
      </c>
      <c r="E4470" s="13"/>
      <c r="F4470" s="13"/>
      <c r="G4470" t="str">
        <f ca="1">IFERROR(
   IF(
      TODAY() - _xlfn.XLOOKUP(C4470, Historico_de_ventas!F:F, Historico_de_ventas!C:C, "") &lt;= 90,
      "activo",
      "inactivo"
   ),
   "Nuevo Cliente"
)</f>
        <v>Nuevo Cliente</v>
      </c>
    </row>
    <row r="4471" spans="1:7" ht="28.8" hidden="1" x14ac:dyDescent="0.3">
      <c r="A4471" s="13" t="s">
        <v>56</v>
      </c>
      <c r="B4471" s="13" t="s">
        <v>11172</v>
      </c>
      <c r="C4471" s="13" t="s">
        <v>9264</v>
      </c>
      <c r="D4471" s="13" t="s">
        <v>10372</v>
      </c>
      <c r="E4471" s="13"/>
      <c r="F4471" s="13"/>
      <c r="G4471" t="str">
        <f ca="1">IFERROR(
   IF(
      TODAY() - _xlfn.XLOOKUP(C4471, Historico_de_ventas!F:F, Historico_de_ventas!C:C, "") &lt;= 90,
      "activo",
      "inactivo"
   ),
   "Nuevo Cliente"
)</f>
        <v>Nuevo Cliente</v>
      </c>
    </row>
    <row r="4472" spans="1:7" ht="28.8" x14ac:dyDescent="0.3">
      <c r="A4472" s="13" t="s">
        <v>56</v>
      </c>
      <c r="B4472" s="13" t="s">
        <v>11173</v>
      </c>
      <c r="C4472" s="13" t="s">
        <v>9265</v>
      </c>
      <c r="D4472" s="13" t="s">
        <v>10372</v>
      </c>
      <c r="E4472" s="13" t="s">
        <v>13079</v>
      </c>
      <c r="F4472" s="13"/>
      <c r="G4472" t="str">
        <f ca="1">IFERROR(
   IF(
      TODAY() - _xlfn.XLOOKUP(C4472, Historico_de_ventas!F:F, Historico_de_ventas!C:C, "") &lt;= 90,
      "activo",
      "inactivo"
   ),
   "Nuevo Cliente"
)</f>
        <v>inactivo</v>
      </c>
    </row>
    <row r="4473" spans="1:7" hidden="1" x14ac:dyDescent="0.3">
      <c r="A4473" s="13"/>
      <c r="B4473" s="13" t="s">
        <v>188</v>
      </c>
      <c r="C4473" s="13" t="s">
        <v>6834</v>
      </c>
      <c r="D4473" s="13" t="s">
        <v>10372</v>
      </c>
      <c r="E4473" s="13"/>
      <c r="F4473" s="13"/>
      <c r="G4473" t="str">
        <f ca="1">IFERROR(
   IF(
      TODAY() - _xlfn.XLOOKUP(C4473, Historico_de_ventas!F:F, Historico_de_ventas!C:C, "") &lt;= 90,
      "activo",
      "inactivo"
   ),
   "Nuevo Cliente"
)</f>
        <v>Nuevo Cliente</v>
      </c>
    </row>
    <row r="4474" spans="1:7" hidden="1" x14ac:dyDescent="0.3">
      <c r="A4474" s="13" t="s">
        <v>49</v>
      </c>
      <c r="B4474" s="13" t="s">
        <v>784</v>
      </c>
      <c r="C4474" s="13" t="s">
        <v>783</v>
      </c>
      <c r="D4474" s="13" t="s">
        <v>10372</v>
      </c>
      <c r="E4474" s="13"/>
      <c r="F4474" s="13"/>
      <c r="G4474" t="str">
        <f ca="1">IFERROR(
   IF(
      TODAY() - _xlfn.XLOOKUP(C4474, Historico_de_ventas!F:F, Historico_de_ventas!C:C, "") &lt;= 90,
      "activo",
      "inactivo"
   ),
   "Nuevo Cliente"
)</f>
        <v>inactivo</v>
      </c>
    </row>
    <row r="4475" spans="1:7" ht="28.8" hidden="1" x14ac:dyDescent="0.3">
      <c r="A4475" s="13"/>
      <c r="B4475" s="13"/>
      <c r="C4475" s="13" t="s">
        <v>14151</v>
      </c>
      <c r="D4475" s="13" t="s">
        <v>10372</v>
      </c>
      <c r="E4475" s="13"/>
      <c r="F4475" s="13" t="s">
        <v>14152</v>
      </c>
      <c r="G4475" t="str">
        <f ca="1">IFERROR(
   IF(
      TODAY() - _xlfn.XLOOKUP(C4475, Historico_de_ventas!F:F, Historico_de_ventas!C:C, "") &lt;= 90,
      "activo",
      "inactivo"
   ),
   "Nuevo Cliente"
)</f>
        <v>inactivo</v>
      </c>
    </row>
    <row r="4476" spans="1:7" ht="28.8" hidden="1" x14ac:dyDescent="0.3">
      <c r="A4476" s="13" t="s">
        <v>98</v>
      </c>
      <c r="B4476" s="13"/>
      <c r="C4476" s="13" t="s">
        <v>9266</v>
      </c>
      <c r="D4476" s="13" t="s">
        <v>10372</v>
      </c>
      <c r="E4476" s="13"/>
      <c r="F4476" s="13"/>
      <c r="G4476" t="str">
        <f ca="1">IFERROR(
   IF(
      TODAY() - _xlfn.XLOOKUP(C4476, Historico_de_ventas!F:F, Historico_de_ventas!C:C, "") &lt;= 90,
      "activo",
      "inactivo"
   ),
   "Nuevo Cliente"
)</f>
        <v>Nuevo Cliente</v>
      </c>
    </row>
    <row r="4477" spans="1:7" ht="28.8" hidden="1" x14ac:dyDescent="0.3">
      <c r="A4477" s="13" t="s">
        <v>305</v>
      </c>
      <c r="B4477" s="13" t="s">
        <v>11162</v>
      </c>
      <c r="C4477" s="13" t="s">
        <v>2756</v>
      </c>
      <c r="D4477" s="13" t="s">
        <v>10372</v>
      </c>
      <c r="E4477" s="13"/>
      <c r="F4477" s="13"/>
      <c r="G4477" t="str">
        <f ca="1">IFERROR(
   IF(
      TODAY() - _xlfn.XLOOKUP(C4477, Historico_de_ventas!F:F, Historico_de_ventas!C:C, "") &lt;= 90,
      "activo",
      "inactivo"
   ),
   "Nuevo Cliente"
)</f>
        <v>Nuevo Cliente</v>
      </c>
    </row>
    <row r="4478" spans="1:7" hidden="1" x14ac:dyDescent="0.3">
      <c r="A4478" s="13"/>
      <c r="B4478" s="13" t="s">
        <v>11174</v>
      </c>
      <c r="C4478" s="13" t="s">
        <v>9267</v>
      </c>
      <c r="D4478" s="13" t="s">
        <v>10372</v>
      </c>
      <c r="E4478" s="13"/>
      <c r="F4478" s="13"/>
      <c r="G4478" t="str">
        <f ca="1">IFERROR(
   IF(
      TODAY() - _xlfn.XLOOKUP(C4478, Historico_de_ventas!F:F, Historico_de_ventas!C:C, "") &lt;= 90,
      "activo",
      "inactivo"
   ),
   "Nuevo Cliente"
)</f>
        <v>Nuevo Cliente</v>
      </c>
    </row>
    <row r="4479" spans="1:7" hidden="1" x14ac:dyDescent="0.3">
      <c r="A4479" s="13"/>
      <c r="B4479" s="13" t="s">
        <v>14153</v>
      </c>
      <c r="C4479" s="13" t="s">
        <v>14154</v>
      </c>
      <c r="D4479" s="13"/>
      <c r="E4479" s="13"/>
      <c r="F4479" s="13"/>
      <c r="G4479" t="str">
        <f ca="1">IFERROR(
   IF(
      TODAY() - _xlfn.XLOOKUP(C4479, Historico_de_ventas!F:F, Historico_de_ventas!C:C, "") &lt;= 90,
      "activo",
      "inactivo"
   ),
   "Nuevo Cliente"
)</f>
        <v>activo</v>
      </c>
    </row>
    <row r="4480" spans="1:7" ht="28.8" hidden="1" x14ac:dyDescent="0.3">
      <c r="A4480" s="13" t="s">
        <v>884</v>
      </c>
      <c r="B4480" s="13" t="s">
        <v>1438</v>
      </c>
      <c r="C4480" s="13" t="s">
        <v>1437</v>
      </c>
      <c r="D4480" s="13" t="s">
        <v>10372</v>
      </c>
      <c r="E4480" s="13"/>
      <c r="F4480" s="13"/>
      <c r="G4480" t="str">
        <f ca="1">IFERROR(
   IF(
      TODAY() - _xlfn.XLOOKUP(C4480, Historico_de_ventas!F:F, Historico_de_ventas!C:C, "") &lt;= 90,
      "activo",
      "inactivo"
   ),
   "Nuevo Cliente"
)</f>
        <v>Nuevo Cliente</v>
      </c>
    </row>
    <row r="4481" spans="1:7" hidden="1" x14ac:dyDescent="0.3">
      <c r="A4481" s="13" t="s">
        <v>106</v>
      </c>
      <c r="B4481" s="13" t="s">
        <v>2912</v>
      </c>
      <c r="C4481" s="13" t="s">
        <v>9268</v>
      </c>
      <c r="D4481" s="13" t="s">
        <v>10372</v>
      </c>
      <c r="E4481" s="13"/>
      <c r="F4481" s="13"/>
      <c r="G4481" t="str">
        <f ca="1">IFERROR(
   IF(
      TODAY() - _xlfn.XLOOKUP(C4481, Historico_de_ventas!F:F, Historico_de_ventas!C:C, "") &lt;= 90,
      "activo",
      "inactivo"
   ),
   "Nuevo Cliente"
)</f>
        <v>inactivo</v>
      </c>
    </row>
    <row r="4482" spans="1:7" hidden="1" x14ac:dyDescent="0.3">
      <c r="A4482" s="13" t="s">
        <v>280</v>
      </c>
      <c r="B4482" s="13"/>
      <c r="C4482" s="13" t="s">
        <v>279</v>
      </c>
      <c r="D4482" s="13" t="s">
        <v>10372</v>
      </c>
      <c r="E4482" s="13"/>
      <c r="F4482" s="13"/>
      <c r="G4482" t="str">
        <f ca="1">IFERROR(
   IF(
      TODAY() - _xlfn.XLOOKUP(C4482, Historico_de_ventas!F:F, Historico_de_ventas!C:C, "") &lt;= 90,
      "activo",
      "inactivo"
   ),
   "Nuevo Cliente"
)</f>
        <v>Nuevo Cliente</v>
      </c>
    </row>
    <row r="4483" spans="1:7" hidden="1" x14ac:dyDescent="0.3">
      <c r="A4483" s="13"/>
      <c r="B4483" s="13" t="s">
        <v>11175</v>
      </c>
      <c r="C4483" s="13" t="s">
        <v>6319</v>
      </c>
      <c r="D4483" s="13" t="s">
        <v>10372</v>
      </c>
      <c r="E4483" s="13"/>
      <c r="F4483" s="13"/>
      <c r="G4483" t="str">
        <f ca="1">IFERROR(
   IF(
      TODAY() - _xlfn.XLOOKUP(C4483, Historico_de_ventas!F:F, Historico_de_ventas!C:C, "") &lt;= 90,
      "activo",
      "inactivo"
   ),
   "Nuevo Cliente"
)</f>
        <v>Nuevo Cliente</v>
      </c>
    </row>
    <row r="4484" spans="1:7" hidden="1" x14ac:dyDescent="0.3">
      <c r="A4484" s="13" t="s">
        <v>49</v>
      </c>
      <c r="B4484" s="13" t="s">
        <v>7941</v>
      </c>
      <c r="C4484" s="13" t="s">
        <v>7940</v>
      </c>
      <c r="D4484" s="13" t="s">
        <v>10372</v>
      </c>
      <c r="E4484" s="13"/>
      <c r="F4484" s="13"/>
      <c r="G4484" t="str">
        <f ca="1">IFERROR(
   IF(
      TODAY() - _xlfn.XLOOKUP(C4484, Historico_de_ventas!F:F, Historico_de_ventas!C:C, "") &lt;= 90,
      "activo",
      "inactivo"
   ),
   "Nuevo Cliente"
)</f>
        <v>Nuevo Cliente</v>
      </c>
    </row>
    <row r="4485" spans="1:7" hidden="1" x14ac:dyDescent="0.3">
      <c r="A4485" s="13" t="s">
        <v>121</v>
      </c>
      <c r="B4485" s="13"/>
      <c r="C4485" s="13" t="s">
        <v>6153</v>
      </c>
      <c r="D4485" s="13" t="s">
        <v>10372</v>
      </c>
      <c r="E4485" s="13"/>
      <c r="F4485" s="13"/>
      <c r="G4485" t="str">
        <f ca="1">IFERROR(
   IF(
      TODAY() - _xlfn.XLOOKUP(C4485, Historico_de_ventas!F:F, Historico_de_ventas!C:C, "") &lt;= 90,
      "activo",
      "inactivo"
   ),
   "Nuevo Cliente"
)</f>
        <v>Nuevo Cliente</v>
      </c>
    </row>
    <row r="4486" spans="1:7" hidden="1" x14ac:dyDescent="0.3">
      <c r="A4486" s="13" t="s">
        <v>7911</v>
      </c>
      <c r="B4486" s="13" t="s">
        <v>7939</v>
      </c>
      <c r="C4486" s="13" t="s">
        <v>7938</v>
      </c>
      <c r="D4486" s="13" t="s">
        <v>10372</v>
      </c>
      <c r="E4486" s="13"/>
      <c r="F4486" s="13"/>
      <c r="G4486" t="str">
        <f ca="1">IFERROR(
   IF(
      TODAY() - _xlfn.XLOOKUP(C4486, Historico_de_ventas!F:F, Historico_de_ventas!C:C, "") &lt;= 90,
      "activo",
      "inactivo"
   ),
   "Nuevo Cliente"
)</f>
        <v>Nuevo Cliente</v>
      </c>
    </row>
    <row r="4487" spans="1:7" hidden="1" x14ac:dyDescent="0.3">
      <c r="A4487" s="13" t="s">
        <v>87</v>
      </c>
      <c r="B4487" s="13" t="s">
        <v>986</v>
      </c>
      <c r="C4487" s="13" t="s">
        <v>985</v>
      </c>
      <c r="D4487" s="13" t="s">
        <v>10372</v>
      </c>
      <c r="E4487" s="13"/>
      <c r="F4487" s="13"/>
      <c r="G4487" t="str">
        <f ca="1">IFERROR(
   IF(
      TODAY() - _xlfn.XLOOKUP(C4487, Historico_de_ventas!F:F, Historico_de_ventas!C:C, "") &lt;= 90,
      "activo",
      "inactivo"
   ),
   "Nuevo Cliente"
)</f>
        <v>Nuevo Cliente</v>
      </c>
    </row>
    <row r="4488" spans="1:7" hidden="1" x14ac:dyDescent="0.3">
      <c r="A4488" s="13"/>
      <c r="B4488" s="13" t="s">
        <v>11176</v>
      </c>
      <c r="C4488" s="13" t="s">
        <v>580</v>
      </c>
      <c r="D4488" s="13" t="s">
        <v>10372</v>
      </c>
      <c r="E4488" s="13"/>
      <c r="F4488" s="13"/>
      <c r="G4488" t="str">
        <f ca="1">IFERROR(
   IF(
      TODAY() - _xlfn.XLOOKUP(C4488, Historico_de_ventas!F:F, Historico_de_ventas!C:C, "") &lt;= 90,
      "activo",
      "inactivo"
   ),
   "Nuevo Cliente"
)</f>
        <v>Nuevo Cliente</v>
      </c>
    </row>
    <row r="4489" spans="1:7" hidden="1" x14ac:dyDescent="0.3">
      <c r="A4489" s="13"/>
      <c r="B4489" s="13"/>
      <c r="C4489" s="13" t="s">
        <v>1298</v>
      </c>
      <c r="D4489" s="13" t="s">
        <v>10372</v>
      </c>
      <c r="E4489" s="13"/>
      <c r="F4489" s="13"/>
      <c r="G4489" t="str">
        <f ca="1">IFERROR(
   IF(
      TODAY() - _xlfn.XLOOKUP(C4489, Historico_de_ventas!F:F, Historico_de_ventas!C:C, "") &lt;= 90,
      "activo",
      "inactivo"
   ),
   "Nuevo Cliente"
)</f>
        <v>Nuevo Cliente</v>
      </c>
    </row>
    <row r="4490" spans="1:7" hidden="1" x14ac:dyDescent="0.3">
      <c r="A4490" s="13"/>
      <c r="B4490" s="13"/>
      <c r="C4490" s="13" t="s">
        <v>9269</v>
      </c>
      <c r="D4490" s="13"/>
      <c r="E4490" s="13"/>
      <c r="F4490" s="13"/>
      <c r="G4490" t="str">
        <f ca="1">IFERROR(
   IF(
      TODAY() - _xlfn.XLOOKUP(C4490, Historico_de_ventas!F:F, Historico_de_ventas!C:C, "") &lt;= 90,
      "activo",
      "inactivo"
   ),
   "Nuevo Cliente"
)</f>
        <v>Nuevo Cliente</v>
      </c>
    </row>
    <row r="4491" spans="1:7" hidden="1" x14ac:dyDescent="0.3">
      <c r="A4491" s="13" t="s">
        <v>3013</v>
      </c>
      <c r="B4491" s="13" t="s">
        <v>6963</v>
      </c>
      <c r="C4491" s="13" t="s">
        <v>9269</v>
      </c>
      <c r="D4491" s="13" t="s">
        <v>10372</v>
      </c>
      <c r="E4491" s="13"/>
      <c r="F4491" s="13"/>
      <c r="G4491" t="str">
        <f ca="1">IFERROR(
   IF(
      TODAY() - _xlfn.XLOOKUP(C4491, Historico_de_ventas!F:F, Historico_de_ventas!C:C, "") &lt;= 90,
      "activo",
      "inactivo"
   ),
   "Nuevo Cliente"
)</f>
        <v>Nuevo Cliente</v>
      </c>
    </row>
    <row r="4492" spans="1:7" hidden="1" x14ac:dyDescent="0.3">
      <c r="A4492" s="13" t="s">
        <v>31</v>
      </c>
      <c r="B4492" s="13" t="s">
        <v>6248</v>
      </c>
      <c r="C4492" s="13" t="s">
        <v>6247</v>
      </c>
      <c r="D4492" s="13" t="s">
        <v>10372</v>
      </c>
      <c r="E4492" s="13"/>
      <c r="F4492" s="13"/>
      <c r="G4492" t="str">
        <f ca="1">IFERROR(
   IF(
      TODAY() - _xlfn.XLOOKUP(C4492, Historico_de_ventas!F:F, Historico_de_ventas!C:C, "") &lt;= 90,
      "activo",
      "inactivo"
   ),
   "Nuevo Cliente"
)</f>
        <v>inactivo</v>
      </c>
    </row>
    <row r="4493" spans="1:7" ht="28.8" hidden="1" x14ac:dyDescent="0.3">
      <c r="A4493" s="13" t="s">
        <v>49</v>
      </c>
      <c r="B4493" s="13" t="s">
        <v>7324</v>
      </c>
      <c r="C4493" s="13" t="s">
        <v>7323</v>
      </c>
      <c r="D4493" s="13" t="s">
        <v>10372</v>
      </c>
      <c r="E4493" s="13"/>
      <c r="F4493" s="13"/>
      <c r="G4493" t="str">
        <f ca="1">IFERROR(
   IF(
      TODAY() - _xlfn.XLOOKUP(C4493, Historico_de_ventas!F:F, Historico_de_ventas!C:C, "") &lt;= 90,
      "activo",
      "inactivo"
   ),
   "Nuevo Cliente"
)</f>
        <v>Nuevo Cliente</v>
      </c>
    </row>
    <row r="4494" spans="1:7" hidden="1" x14ac:dyDescent="0.3">
      <c r="A4494" s="13" t="s">
        <v>49</v>
      </c>
      <c r="B4494" s="13" t="s">
        <v>11166</v>
      </c>
      <c r="C4494" s="13" t="s">
        <v>9270</v>
      </c>
      <c r="D4494" s="13" t="s">
        <v>10372</v>
      </c>
      <c r="E4494" s="13"/>
      <c r="F4494" s="13"/>
      <c r="G4494" t="str">
        <f ca="1">IFERROR(
   IF(
      TODAY() - _xlfn.XLOOKUP(C4494, Historico_de_ventas!F:F, Historico_de_ventas!C:C, "") &lt;= 90,
      "activo",
      "inactivo"
   ),
   "Nuevo Cliente"
)</f>
        <v>Nuevo Cliente</v>
      </c>
    </row>
    <row r="4495" spans="1:7" ht="28.8" hidden="1" x14ac:dyDescent="0.3">
      <c r="A4495" s="13"/>
      <c r="B4495" s="13" t="s">
        <v>3516</v>
      </c>
      <c r="C4495" s="13" t="s">
        <v>5991</v>
      </c>
      <c r="D4495" s="13" t="s">
        <v>10372</v>
      </c>
      <c r="E4495" s="13"/>
      <c r="F4495" s="13"/>
      <c r="G4495" t="str">
        <f ca="1">IFERROR(
   IF(
      TODAY() - _xlfn.XLOOKUP(C4495, Historico_de_ventas!F:F, Historico_de_ventas!C:C, "") &lt;= 90,
      "activo",
      "inactivo"
   ),
   "Nuevo Cliente"
)</f>
        <v>Nuevo Cliente</v>
      </c>
    </row>
    <row r="4496" spans="1:7" ht="43.2" hidden="1" x14ac:dyDescent="0.3">
      <c r="A4496" s="13" t="s">
        <v>49</v>
      </c>
      <c r="B4496" s="13" t="s">
        <v>14155</v>
      </c>
      <c r="C4496" s="13" t="s">
        <v>11968</v>
      </c>
      <c r="D4496" s="13"/>
      <c r="E4496" s="13"/>
      <c r="F4496" s="13"/>
      <c r="G4496" t="str">
        <f ca="1">IFERROR(
   IF(
      TODAY() - _xlfn.XLOOKUP(C4496, Historico_de_ventas!F:F, Historico_de_ventas!C:C, "") &lt;= 90,
      "activo",
      "inactivo"
   ),
   "Nuevo Cliente"
)</f>
        <v>inactivo</v>
      </c>
    </row>
    <row r="4497" spans="1:7" ht="28.8" hidden="1" x14ac:dyDescent="0.3">
      <c r="A4497" s="13" t="s">
        <v>84</v>
      </c>
      <c r="B4497" s="13" t="s">
        <v>726</v>
      </c>
      <c r="C4497" s="13" t="s">
        <v>592</v>
      </c>
      <c r="D4497" s="13" t="s">
        <v>10372</v>
      </c>
      <c r="E4497" s="13"/>
      <c r="F4497" s="13"/>
      <c r="G4497" t="str">
        <f ca="1">IFERROR(
   IF(
      TODAY() - _xlfn.XLOOKUP(C4497, Historico_de_ventas!F:F, Historico_de_ventas!C:C, "") &lt;= 90,
      "activo",
      "inactivo"
   ),
   "Nuevo Cliente"
)</f>
        <v>Nuevo Cliente</v>
      </c>
    </row>
    <row r="4498" spans="1:7" ht="28.8" hidden="1" x14ac:dyDescent="0.3">
      <c r="A4498" s="13" t="s">
        <v>938</v>
      </c>
      <c r="B4498" s="13" t="s">
        <v>7462</v>
      </c>
      <c r="C4498" s="13" t="s">
        <v>7461</v>
      </c>
      <c r="D4498" s="13" t="s">
        <v>10372</v>
      </c>
      <c r="E4498" s="13"/>
      <c r="F4498" s="13"/>
      <c r="G4498" t="str">
        <f ca="1">IFERROR(
   IF(
      TODAY() - _xlfn.XLOOKUP(C4498, Historico_de_ventas!F:F, Historico_de_ventas!C:C, "") &lt;= 90,
      "activo",
      "inactivo"
   ),
   "Nuevo Cliente"
)</f>
        <v>Nuevo Cliente</v>
      </c>
    </row>
    <row r="4499" spans="1:7" ht="28.8" hidden="1" x14ac:dyDescent="0.3">
      <c r="A4499" s="13" t="s">
        <v>2972</v>
      </c>
      <c r="B4499" s="13" t="s">
        <v>3179</v>
      </c>
      <c r="C4499" s="13" t="s">
        <v>3178</v>
      </c>
      <c r="D4499" s="13" t="s">
        <v>10372</v>
      </c>
      <c r="E4499" s="13"/>
      <c r="F4499" s="13"/>
      <c r="G4499" t="str">
        <f ca="1">IFERROR(
   IF(
      TODAY() - _xlfn.XLOOKUP(C4499, Historico_de_ventas!F:F, Historico_de_ventas!C:C, "") &lt;= 90,
      "activo",
      "inactivo"
   ),
   "Nuevo Cliente"
)</f>
        <v>Nuevo Cliente</v>
      </c>
    </row>
    <row r="4500" spans="1:7" ht="28.8" hidden="1" x14ac:dyDescent="0.3">
      <c r="A4500" s="13" t="s">
        <v>1228</v>
      </c>
      <c r="B4500" s="13" t="s">
        <v>11177</v>
      </c>
      <c r="C4500" s="13" t="s">
        <v>9271</v>
      </c>
      <c r="D4500" s="13" t="s">
        <v>10372</v>
      </c>
      <c r="E4500" s="13"/>
      <c r="F4500" s="13"/>
      <c r="G4500" t="str">
        <f ca="1">IFERROR(
   IF(
      TODAY() - _xlfn.XLOOKUP(C4500, Historico_de_ventas!F:F, Historico_de_ventas!C:C, "") &lt;= 90,
      "activo",
      "inactivo"
   ),
   "Nuevo Cliente"
)</f>
        <v>Nuevo Cliente</v>
      </c>
    </row>
    <row r="4501" spans="1:7" ht="28.8" hidden="1" x14ac:dyDescent="0.3">
      <c r="A4501" s="13" t="s">
        <v>135</v>
      </c>
      <c r="B4501" s="13"/>
      <c r="C4501" s="13" t="s">
        <v>9272</v>
      </c>
      <c r="D4501" s="13" t="s">
        <v>10372</v>
      </c>
      <c r="E4501" s="13"/>
      <c r="F4501" s="13"/>
      <c r="G4501" t="str">
        <f ca="1">IFERROR(
   IF(
      TODAY() - _xlfn.XLOOKUP(C4501, Historico_de_ventas!F:F, Historico_de_ventas!C:C, "") &lt;= 90,
      "activo",
      "inactivo"
   ),
   "Nuevo Cliente"
)</f>
        <v>inactivo</v>
      </c>
    </row>
    <row r="4502" spans="1:7" ht="57.6" x14ac:dyDescent="0.3">
      <c r="A4502" s="13"/>
      <c r="B4502" s="13" t="s">
        <v>14156</v>
      </c>
      <c r="C4502" s="13" t="s">
        <v>14157</v>
      </c>
      <c r="D4502" s="13" t="s">
        <v>10372</v>
      </c>
      <c r="E4502" s="13" t="s">
        <v>13036</v>
      </c>
      <c r="F4502" s="13"/>
      <c r="G4502" t="str">
        <f ca="1">IFERROR(
   IF(
      TODAY() - _xlfn.XLOOKUP(C4502, Historico_de_ventas!F:F, Historico_de_ventas!C:C, "") &lt;= 90,
      "activo",
      "inactivo"
   ),
   "Nuevo Cliente"
)</f>
        <v>inactivo</v>
      </c>
    </row>
    <row r="4503" spans="1:7" ht="28.8" hidden="1" x14ac:dyDescent="0.3">
      <c r="A4503" s="13" t="s">
        <v>1098</v>
      </c>
      <c r="B4503" s="13" t="s">
        <v>1281</v>
      </c>
      <c r="C4503" s="13" t="s">
        <v>1280</v>
      </c>
      <c r="D4503" s="13" t="s">
        <v>10372</v>
      </c>
      <c r="E4503" s="13"/>
      <c r="F4503" s="13"/>
      <c r="G4503" t="str">
        <f ca="1">IFERROR(
   IF(
      TODAY() - _xlfn.XLOOKUP(C4503, Historico_de_ventas!F:F, Historico_de_ventas!C:C, "") &lt;= 90,
      "activo",
      "inactivo"
   ),
   "Nuevo Cliente"
)</f>
        <v>Nuevo Cliente</v>
      </c>
    </row>
    <row r="4504" spans="1:7" ht="28.8" hidden="1" x14ac:dyDescent="0.3">
      <c r="A4504" s="13"/>
      <c r="B4504" s="13" t="s">
        <v>14158</v>
      </c>
      <c r="C4504" s="13" t="s">
        <v>14159</v>
      </c>
      <c r="D4504" s="13" t="s">
        <v>10372</v>
      </c>
      <c r="E4504" s="13" t="s">
        <v>13676</v>
      </c>
      <c r="F4504" s="13"/>
      <c r="G4504" t="str">
        <f ca="1">IFERROR(
   IF(
      TODAY() - _xlfn.XLOOKUP(C4504, Historico_de_ventas!F:F, Historico_de_ventas!C:C, "") &lt;= 90,
      "activo",
      "inactivo"
   ),
   "Nuevo Cliente"
)</f>
        <v>activo</v>
      </c>
    </row>
    <row r="4505" spans="1:7" hidden="1" x14ac:dyDescent="0.3">
      <c r="A4505" s="13" t="s">
        <v>6</v>
      </c>
      <c r="B4505" s="13"/>
      <c r="C4505" s="13" t="s">
        <v>9273</v>
      </c>
      <c r="D4505" s="13" t="s">
        <v>10372</v>
      </c>
      <c r="E4505" s="13"/>
      <c r="F4505" s="13"/>
      <c r="G4505" t="str">
        <f ca="1">IFERROR(
   IF(
      TODAY() - _xlfn.XLOOKUP(C4505, Historico_de_ventas!F:F, Historico_de_ventas!C:C, "") &lt;= 90,
      "activo",
      "inactivo"
   ),
   "Nuevo Cliente"
)</f>
        <v>Nuevo Cliente</v>
      </c>
    </row>
    <row r="4506" spans="1:7" ht="28.8" hidden="1" x14ac:dyDescent="0.3">
      <c r="A4506" s="13"/>
      <c r="B4506" s="13"/>
      <c r="C4506" s="13" t="s">
        <v>9274</v>
      </c>
      <c r="D4506" s="13"/>
      <c r="E4506" s="13"/>
      <c r="F4506" s="13"/>
      <c r="G4506" t="str">
        <f ca="1">IFERROR(
   IF(
      TODAY() - _xlfn.XLOOKUP(C4506, Historico_de_ventas!F:F, Historico_de_ventas!C:C, "") &lt;= 90,
      "activo",
      "inactivo"
   ),
   "Nuevo Cliente"
)</f>
        <v>Nuevo Cliente</v>
      </c>
    </row>
    <row r="4507" spans="1:7" ht="28.8" hidden="1" x14ac:dyDescent="0.3">
      <c r="A4507" s="13" t="s">
        <v>1451</v>
      </c>
      <c r="B4507" s="13"/>
      <c r="C4507" s="13" t="s">
        <v>9274</v>
      </c>
      <c r="D4507" s="13" t="s">
        <v>10372</v>
      </c>
      <c r="E4507" s="13"/>
      <c r="F4507" s="13"/>
      <c r="G4507" t="str">
        <f ca="1">IFERROR(
   IF(
      TODAY() - _xlfn.XLOOKUP(C4507, Historico_de_ventas!F:F, Historico_de_ventas!C:C, "") &lt;= 90,
      "activo",
      "inactivo"
   ),
   "Nuevo Cliente"
)</f>
        <v>Nuevo Cliente</v>
      </c>
    </row>
    <row r="4508" spans="1:7" ht="28.8" hidden="1" x14ac:dyDescent="0.3">
      <c r="A4508" s="13"/>
      <c r="B4508" s="13" t="s">
        <v>577</v>
      </c>
      <c r="C4508" s="13" t="s">
        <v>6843</v>
      </c>
      <c r="D4508" s="13" t="s">
        <v>10372</v>
      </c>
      <c r="E4508" s="13"/>
      <c r="F4508" s="13"/>
      <c r="G4508" t="str">
        <f ca="1">IFERROR(
   IF(
      TODAY() - _xlfn.XLOOKUP(C4508, Historico_de_ventas!F:F, Historico_de_ventas!C:C, "") &lt;= 90,
      "activo",
      "inactivo"
   ),
   "Nuevo Cliente"
)</f>
        <v>Nuevo Cliente</v>
      </c>
    </row>
    <row r="4509" spans="1:7" hidden="1" x14ac:dyDescent="0.3">
      <c r="A4509" s="13" t="s">
        <v>2456</v>
      </c>
      <c r="B4509" s="13" t="s">
        <v>11178</v>
      </c>
      <c r="C4509" s="13" t="s">
        <v>9275</v>
      </c>
      <c r="D4509" s="13" t="s">
        <v>10372</v>
      </c>
      <c r="E4509" s="13"/>
      <c r="F4509" s="13"/>
      <c r="G4509" t="str">
        <f ca="1">IFERROR(
   IF(
      TODAY() - _xlfn.XLOOKUP(C4509, Historico_de_ventas!F:F, Historico_de_ventas!C:C, "") &lt;= 90,
      "activo",
      "inactivo"
   ),
   "Nuevo Cliente"
)</f>
        <v>Nuevo Cliente</v>
      </c>
    </row>
    <row r="4510" spans="1:7" ht="28.8" hidden="1" x14ac:dyDescent="0.3">
      <c r="A4510" s="13"/>
      <c r="B4510" s="13" t="s">
        <v>14160</v>
      </c>
      <c r="C4510" s="13" t="s">
        <v>14161</v>
      </c>
      <c r="D4510" s="13"/>
      <c r="E4510" s="13"/>
      <c r="F4510" s="13"/>
      <c r="G4510" t="str">
        <f ca="1">IFERROR(
   IF(
      TODAY() - _xlfn.XLOOKUP(C4510, Historico_de_ventas!F:F, Historico_de_ventas!C:C, "") &lt;= 90,
      "activo",
      "inactivo"
   ),
   "Nuevo Cliente"
)</f>
        <v>Nuevo Cliente</v>
      </c>
    </row>
    <row r="4511" spans="1:7" ht="28.8" hidden="1" x14ac:dyDescent="0.3">
      <c r="A4511" s="13" t="s">
        <v>49</v>
      </c>
      <c r="B4511" s="13" t="s">
        <v>1390</v>
      </c>
      <c r="C4511" s="13" t="s">
        <v>1389</v>
      </c>
      <c r="D4511" s="13" t="s">
        <v>10372</v>
      </c>
      <c r="E4511" s="13"/>
      <c r="F4511" s="13"/>
      <c r="G4511" t="str">
        <f ca="1">IFERROR(
   IF(
      TODAY() - _xlfn.XLOOKUP(C4511, Historico_de_ventas!F:F, Historico_de_ventas!C:C, "") &lt;= 90,
      "activo",
      "inactivo"
   ),
   "Nuevo Cliente"
)</f>
        <v>Nuevo Cliente</v>
      </c>
    </row>
    <row r="4512" spans="1:7" hidden="1" x14ac:dyDescent="0.3">
      <c r="A4512" s="13" t="s">
        <v>6</v>
      </c>
      <c r="B4512" s="13"/>
      <c r="C4512" s="13" t="s">
        <v>5665</v>
      </c>
      <c r="D4512" s="13" t="s">
        <v>10372</v>
      </c>
      <c r="E4512" s="13"/>
      <c r="F4512" s="13"/>
      <c r="G4512" t="str">
        <f ca="1">IFERROR(
   IF(
      TODAY() - _xlfn.XLOOKUP(C4512, Historico_de_ventas!F:F, Historico_de_ventas!C:C, "") &lt;= 90,
      "activo",
      "inactivo"
   ),
   "Nuevo Cliente"
)</f>
        <v>Nuevo Cliente</v>
      </c>
    </row>
    <row r="4513" spans="1:7" ht="28.8" x14ac:dyDescent="0.3">
      <c r="A4513" s="13"/>
      <c r="B4513" s="13" t="s">
        <v>14162</v>
      </c>
      <c r="C4513" s="13" t="s">
        <v>14163</v>
      </c>
      <c r="D4513" s="13" t="s">
        <v>10372</v>
      </c>
      <c r="E4513" s="13" t="s">
        <v>13130</v>
      </c>
      <c r="F4513" s="13"/>
      <c r="G4513" t="str">
        <f ca="1">IFERROR(
   IF(
      TODAY() - _xlfn.XLOOKUP(C4513, Historico_de_ventas!F:F, Historico_de_ventas!C:C, "") &lt;= 90,
      "activo",
      "inactivo"
   ),
   "Nuevo Cliente"
)</f>
        <v>inactivo</v>
      </c>
    </row>
    <row r="4514" spans="1:7" hidden="1" x14ac:dyDescent="0.3">
      <c r="A4514" s="13" t="s">
        <v>6</v>
      </c>
      <c r="B4514" s="13"/>
      <c r="C4514" s="13" t="s">
        <v>839</v>
      </c>
      <c r="D4514" s="13" t="s">
        <v>10372</v>
      </c>
      <c r="E4514" s="13"/>
      <c r="F4514" s="13"/>
      <c r="G4514" t="str">
        <f ca="1">IFERROR(
   IF(
      TODAY() - _xlfn.XLOOKUP(C4514, Historico_de_ventas!F:F, Historico_de_ventas!C:C, "") &lt;= 90,
      "activo",
      "inactivo"
   ),
   "Nuevo Cliente"
)</f>
        <v>Nuevo Cliente</v>
      </c>
    </row>
    <row r="4515" spans="1:7" ht="28.8" hidden="1" x14ac:dyDescent="0.3">
      <c r="A4515" s="13" t="s">
        <v>106</v>
      </c>
      <c r="B4515" s="13" t="s">
        <v>11179</v>
      </c>
      <c r="C4515" s="13" t="s">
        <v>9276</v>
      </c>
      <c r="D4515" s="13" t="s">
        <v>10372</v>
      </c>
      <c r="E4515" s="13"/>
      <c r="F4515" s="13"/>
      <c r="G4515" t="str">
        <f ca="1">IFERROR(
   IF(
      TODAY() - _xlfn.XLOOKUP(C4515, Historico_de_ventas!F:F, Historico_de_ventas!C:C, "") &lt;= 90,
      "activo",
      "inactivo"
   ),
   "Nuevo Cliente"
)</f>
        <v>Nuevo Cliente</v>
      </c>
    </row>
    <row r="4516" spans="1:7" hidden="1" x14ac:dyDescent="0.3">
      <c r="A4516" s="13" t="s">
        <v>49</v>
      </c>
      <c r="B4516" s="13" t="s">
        <v>7937</v>
      </c>
      <c r="C4516" s="13" t="s">
        <v>4459</v>
      </c>
      <c r="D4516" s="13" t="s">
        <v>10372</v>
      </c>
      <c r="E4516" s="13"/>
      <c r="F4516" s="13"/>
      <c r="G4516" t="str">
        <f ca="1">IFERROR(
   IF(
      TODAY() - _xlfn.XLOOKUP(C4516, Historico_de_ventas!F:F, Historico_de_ventas!C:C, "") &lt;= 90,
      "activo",
      "inactivo"
   ),
   "Nuevo Cliente"
)</f>
        <v>Nuevo Cliente</v>
      </c>
    </row>
    <row r="4517" spans="1:7" ht="43.2" hidden="1" x14ac:dyDescent="0.3">
      <c r="A4517" s="13" t="s">
        <v>13370</v>
      </c>
      <c r="B4517" s="13" t="s">
        <v>14164</v>
      </c>
      <c r="C4517" s="13" t="s">
        <v>14165</v>
      </c>
      <c r="D4517" s="13" t="s">
        <v>10372</v>
      </c>
      <c r="E4517" s="13" t="s">
        <v>13063</v>
      </c>
      <c r="F4517" s="13"/>
      <c r="G4517" t="str">
        <f ca="1">IFERROR(
   IF(
      TODAY() - _xlfn.XLOOKUP(C4517, Historico_de_ventas!F:F, Historico_de_ventas!C:C, "") &lt;= 90,
      "activo",
      "inactivo"
   ),
   "Nuevo Cliente"
)</f>
        <v>activo</v>
      </c>
    </row>
    <row r="4518" spans="1:7" ht="28.8" hidden="1" x14ac:dyDescent="0.3">
      <c r="A4518" s="13" t="s">
        <v>98</v>
      </c>
      <c r="B4518" s="13" t="s">
        <v>11180</v>
      </c>
      <c r="C4518" s="13" t="s">
        <v>9277</v>
      </c>
      <c r="D4518" s="13" t="s">
        <v>10372</v>
      </c>
      <c r="E4518" s="13"/>
      <c r="F4518" s="13"/>
      <c r="G4518" t="str">
        <f ca="1">IFERROR(
   IF(
      TODAY() - _xlfn.XLOOKUP(C4518, Historico_de_ventas!F:F, Historico_de_ventas!C:C, "") &lt;= 90,
      "activo",
      "inactivo"
   ),
   "Nuevo Cliente"
)</f>
        <v>Nuevo Cliente</v>
      </c>
    </row>
    <row r="4519" spans="1:7" hidden="1" x14ac:dyDescent="0.3">
      <c r="A4519" s="13"/>
      <c r="B4519" s="13" t="s">
        <v>11170</v>
      </c>
      <c r="C4519" s="13" t="s">
        <v>4690</v>
      </c>
      <c r="D4519" s="13" t="s">
        <v>10372</v>
      </c>
      <c r="E4519" s="13"/>
      <c r="F4519" s="13"/>
      <c r="G4519" t="str">
        <f ca="1">IFERROR(
   IF(
      TODAY() - _xlfn.XLOOKUP(C4519, Historico_de_ventas!F:F, Historico_de_ventas!C:C, "") &lt;= 90,
      "activo",
      "inactivo"
   ),
   "Nuevo Cliente"
)</f>
        <v>Nuevo Cliente</v>
      </c>
    </row>
    <row r="4520" spans="1:7" ht="28.8" hidden="1" x14ac:dyDescent="0.3">
      <c r="A4520" s="13"/>
      <c r="B4520" s="13" t="s">
        <v>14166</v>
      </c>
      <c r="C4520" s="13" t="s">
        <v>14167</v>
      </c>
      <c r="D4520" s="13" t="s">
        <v>10372</v>
      </c>
      <c r="E4520" s="13" t="s">
        <v>13103</v>
      </c>
      <c r="F4520" s="13"/>
      <c r="G4520" t="str">
        <f ca="1">IFERROR(
   IF(
      TODAY() - _xlfn.XLOOKUP(C4520, Historico_de_ventas!F:F, Historico_de_ventas!C:C, "") &lt;= 90,
      "activo",
      "inactivo"
   ),
   "Nuevo Cliente"
)</f>
        <v>inactivo</v>
      </c>
    </row>
    <row r="4521" spans="1:7" hidden="1" x14ac:dyDescent="0.3">
      <c r="A4521" s="13" t="s">
        <v>49</v>
      </c>
      <c r="B4521" s="13" t="s">
        <v>3829</v>
      </c>
      <c r="C4521" s="13" t="s">
        <v>3828</v>
      </c>
      <c r="D4521" s="13" t="s">
        <v>10372</v>
      </c>
      <c r="E4521" s="13"/>
      <c r="F4521" s="13"/>
      <c r="G4521" t="str">
        <f ca="1">IFERROR(
   IF(
      TODAY() - _xlfn.XLOOKUP(C4521, Historico_de_ventas!F:F, Historico_de_ventas!C:C, "") &lt;= 90,
      "activo",
      "inactivo"
   ),
   "Nuevo Cliente"
)</f>
        <v>Nuevo Cliente</v>
      </c>
    </row>
    <row r="4522" spans="1:7" ht="28.8" hidden="1" x14ac:dyDescent="0.3">
      <c r="A4522" s="13" t="s">
        <v>1403</v>
      </c>
      <c r="B4522" s="13" t="s">
        <v>1402</v>
      </c>
      <c r="C4522" s="13" t="s">
        <v>1401</v>
      </c>
      <c r="D4522" s="13" t="s">
        <v>10372</v>
      </c>
      <c r="E4522" s="13"/>
      <c r="F4522" s="13"/>
      <c r="G4522" t="str">
        <f ca="1">IFERROR(
   IF(
      TODAY() - _xlfn.XLOOKUP(C4522, Historico_de_ventas!F:F, Historico_de_ventas!C:C, "") &lt;= 90,
      "activo",
      "inactivo"
   ),
   "Nuevo Cliente"
)</f>
        <v>Nuevo Cliente</v>
      </c>
    </row>
    <row r="4523" spans="1:7" ht="28.8" hidden="1" x14ac:dyDescent="0.3">
      <c r="A4523" s="13" t="s">
        <v>778</v>
      </c>
      <c r="B4523" s="13" t="s">
        <v>5847</v>
      </c>
      <c r="C4523" s="13" t="s">
        <v>5846</v>
      </c>
      <c r="D4523" s="13" t="s">
        <v>10372</v>
      </c>
      <c r="E4523" s="13"/>
      <c r="F4523" s="13"/>
      <c r="G4523" t="str">
        <f ca="1">IFERROR(
   IF(
      TODAY() - _xlfn.XLOOKUP(C4523, Historico_de_ventas!F:F, Historico_de_ventas!C:C, "") &lt;= 90,
      "activo",
      "inactivo"
   ),
   "Nuevo Cliente"
)</f>
        <v>Nuevo Cliente</v>
      </c>
    </row>
    <row r="4524" spans="1:7" hidden="1" x14ac:dyDescent="0.3">
      <c r="A4524" s="13"/>
      <c r="B4524" s="13" t="s">
        <v>11181</v>
      </c>
      <c r="C4524" s="13" t="s">
        <v>9278</v>
      </c>
      <c r="D4524" s="13" t="s">
        <v>10372</v>
      </c>
      <c r="E4524" s="13"/>
      <c r="F4524" s="13"/>
      <c r="G4524" t="str">
        <f ca="1">IFERROR(
   IF(
      TODAY() - _xlfn.XLOOKUP(C4524, Historico_de_ventas!F:F, Historico_de_ventas!C:C, "") &lt;= 90,
      "activo",
      "inactivo"
   ),
   "Nuevo Cliente"
)</f>
        <v>inactivo</v>
      </c>
    </row>
    <row r="4525" spans="1:7" hidden="1" x14ac:dyDescent="0.3">
      <c r="A4525" s="13" t="s">
        <v>87</v>
      </c>
      <c r="B4525" s="13" t="s">
        <v>784</v>
      </c>
      <c r="C4525" s="13" t="s">
        <v>9279</v>
      </c>
      <c r="D4525" s="13" t="s">
        <v>10372</v>
      </c>
      <c r="E4525" s="13"/>
      <c r="F4525" s="13"/>
      <c r="G4525" t="str">
        <f ca="1">IFERROR(
   IF(
      TODAY() - _xlfn.XLOOKUP(C4525, Historico_de_ventas!F:F, Historico_de_ventas!C:C, "") &lt;= 90,
      "activo",
      "inactivo"
   ),
   "Nuevo Cliente"
)</f>
        <v>Nuevo Cliente</v>
      </c>
    </row>
    <row r="4526" spans="1:7" hidden="1" x14ac:dyDescent="0.3">
      <c r="A4526" s="13" t="s">
        <v>357</v>
      </c>
      <c r="B4526" s="13" t="s">
        <v>5623</v>
      </c>
      <c r="C4526" s="13" t="s">
        <v>1012</v>
      </c>
      <c r="D4526" s="13" t="s">
        <v>10372</v>
      </c>
      <c r="E4526" s="13"/>
      <c r="F4526" s="13"/>
      <c r="G4526" t="str">
        <f ca="1">IFERROR(
   IF(
      TODAY() - _xlfn.XLOOKUP(C4526, Historico_de_ventas!F:F, Historico_de_ventas!C:C, "") &lt;= 90,
      "activo",
      "inactivo"
   ),
   "Nuevo Cliente"
)</f>
        <v>Nuevo Cliente</v>
      </c>
    </row>
    <row r="4527" spans="1:7" ht="28.8" hidden="1" x14ac:dyDescent="0.3">
      <c r="A4527" s="13" t="s">
        <v>2456</v>
      </c>
      <c r="B4527" s="13" t="s">
        <v>11182</v>
      </c>
      <c r="C4527" s="13" t="s">
        <v>9280</v>
      </c>
      <c r="D4527" s="13" t="s">
        <v>10372</v>
      </c>
      <c r="E4527" s="13"/>
      <c r="F4527" s="13"/>
      <c r="G4527" t="str">
        <f ca="1">IFERROR(
   IF(
      TODAY() - _xlfn.XLOOKUP(C4527, Historico_de_ventas!F:F, Historico_de_ventas!C:C, "") &lt;= 90,
      "activo",
      "inactivo"
   ),
   "Nuevo Cliente"
)</f>
        <v>Nuevo Cliente</v>
      </c>
    </row>
    <row r="4528" spans="1:7" ht="28.8" hidden="1" x14ac:dyDescent="0.3">
      <c r="A4528" s="13" t="s">
        <v>316</v>
      </c>
      <c r="B4528" s="13" t="s">
        <v>7935</v>
      </c>
      <c r="C4528" s="13" t="s">
        <v>7934</v>
      </c>
      <c r="D4528" s="13" t="s">
        <v>10372</v>
      </c>
      <c r="E4528" s="13"/>
      <c r="F4528" s="13"/>
      <c r="G4528" t="str">
        <f ca="1">IFERROR(
   IF(
      TODAY() - _xlfn.XLOOKUP(C4528, Historico_de_ventas!F:F, Historico_de_ventas!C:C, "") &lt;= 90,
      "activo",
      "inactivo"
   ),
   "Nuevo Cliente"
)</f>
        <v>inactivo</v>
      </c>
    </row>
    <row r="4529" spans="1:7" ht="28.8" hidden="1" x14ac:dyDescent="0.3">
      <c r="A4529" s="13" t="s">
        <v>98</v>
      </c>
      <c r="B4529" s="13" t="s">
        <v>6077</v>
      </c>
      <c r="C4529" s="13" t="s">
        <v>6076</v>
      </c>
      <c r="D4529" s="13" t="s">
        <v>10372</v>
      </c>
      <c r="E4529" s="13"/>
      <c r="F4529" s="13"/>
      <c r="G4529" t="str">
        <f ca="1">IFERROR(
   IF(
      TODAY() - _xlfn.XLOOKUP(C4529, Historico_de_ventas!F:F, Historico_de_ventas!C:C, "") &lt;= 90,
      "activo",
      "inactivo"
   ),
   "Nuevo Cliente"
)</f>
        <v>Nuevo Cliente</v>
      </c>
    </row>
    <row r="4530" spans="1:7" ht="28.8" hidden="1" x14ac:dyDescent="0.3">
      <c r="A4530" s="13" t="s">
        <v>2299</v>
      </c>
      <c r="B4530" s="13" t="s">
        <v>2298</v>
      </c>
      <c r="C4530" s="13" t="s">
        <v>2297</v>
      </c>
      <c r="D4530" s="13" t="s">
        <v>10372</v>
      </c>
      <c r="E4530" s="13"/>
      <c r="F4530" s="13"/>
      <c r="G4530" t="str">
        <f ca="1">IFERROR(
   IF(
      TODAY() - _xlfn.XLOOKUP(C4530, Historico_de_ventas!F:F, Historico_de_ventas!C:C, "") &lt;= 90,
      "activo",
      "inactivo"
   ),
   "Nuevo Cliente"
)</f>
        <v>Nuevo Cliente</v>
      </c>
    </row>
    <row r="4531" spans="1:7" hidden="1" x14ac:dyDescent="0.3">
      <c r="A4531" s="13" t="s">
        <v>141</v>
      </c>
      <c r="B4531" s="13"/>
      <c r="C4531" s="13" t="s">
        <v>7294</v>
      </c>
      <c r="D4531" s="13" t="s">
        <v>10372</v>
      </c>
      <c r="E4531" s="13"/>
      <c r="F4531" s="13"/>
      <c r="G4531" t="str">
        <f ca="1">IFERROR(
   IF(
      TODAY() - _xlfn.XLOOKUP(C4531, Historico_de_ventas!F:F, Historico_de_ventas!C:C, "") &lt;= 90,
      "activo",
      "inactivo"
   ),
   "Nuevo Cliente"
)</f>
        <v>Nuevo Cliente</v>
      </c>
    </row>
    <row r="4532" spans="1:7" hidden="1" x14ac:dyDescent="0.3">
      <c r="A4532" s="13" t="s">
        <v>2424</v>
      </c>
      <c r="B4532" s="13" t="s">
        <v>2423</v>
      </c>
      <c r="C4532" s="13" t="s">
        <v>259</v>
      </c>
      <c r="D4532" s="13" t="s">
        <v>10372</v>
      </c>
      <c r="E4532" s="13"/>
      <c r="F4532" s="13"/>
      <c r="G4532" t="str">
        <f ca="1">IFERROR(
   IF(
      TODAY() - _xlfn.XLOOKUP(C4532, Historico_de_ventas!F:F, Historico_de_ventas!C:C, "") &lt;= 90,
      "activo",
      "inactivo"
   ),
   "Nuevo Cliente"
)</f>
        <v>inactivo</v>
      </c>
    </row>
    <row r="4533" spans="1:7" ht="28.8" hidden="1" x14ac:dyDescent="0.3">
      <c r="A4533" s="13" t="s">
        <v>941</v>
      </c>
      <c r="B4533" s="13" t="s">
        <v>7467</v>
      </c>
      <c r="C4533" s="13" t="s">
        <v>650</v>
      </c>
      <c r="D4533" s="13" t="s">
        <v>10372</v>
      </c>
      <c r="E4533" s="13"/>
      <c r="F4533" s="13"/>
      <c r="G4533" t="str">
        <f ca="1">IFERROR(
   IF(
      TODAY() - _xlfn.XLOOKUP(C4533, Historico_de_ventas!F:F, Historico_de_ventas!C:C, "") &lt;= 90,
      "activo",
      "inactivo"
   ),
   "Nuevo Cliente"
)</f>
        <v>Nuevo Cliente</v>
      </c>
    </row>
    <row r="4534" spans="1:7" ht="28.8" hidden="1" x14ac:dyDescent="0.3">
      <c r="A4534" s="13" t="s">
        <v>401</v>
      </c>
      <c r="B4534" s="13"/>
      <c r="C4534" s="13" t="s">
        <v>9281</v>
      </c>
      <c r="D4534" s="13" t="s">
        <v>10372</v>
      </c>
      <c r="E4534" s="13"/>
      <c r="F4534" s="13"/>
      <c r="G4534" t="str">
        <f ca="1">IFERROR(
   IF(
      TODAY() - _xlfn.XLOOKUP(C4534, Historico_de_ventas!F:F, Historico_de_ventas!C:C, "") &lt;= 90,
      "activo",
      "inactivo"
   ),
   "Nuevo Cliente"
)</f>
        <v>Nuevo Cliente</v>
      </c>
    </row>
    <row r="4535" spans="1:7" hidden="1" x14ac:dyDescent="0.3">
      <c r="A4535" s="13"/>
      <c r="B4535" s="13" t="s">
        <v>14168</v>
      </c>
      <c r="C4535" s="13" t="s">
        <v>14169</v>
      </c>
      <c r="D4535" s="13"/>
      <c r="E4535" s="13"/>
      <c r="F4535" s="13"/>
      <c r="G4535" t="str">
        <f ca="1">IFERROR(
   IF(
      TODAY() - _xlfn.XLOOKUP(C4535, Historico_de_ventas!F:F, Historico_de_ventas!C:C, "") &lt;= 90,
      "activo",
      "inactivo"
   ),
   "Nuevo Cliente"
)</f>
        <v>Nuevo Cliente</v>
      </c>
    </row>
    <row r="4536" spans="1:7" ht="28.8" hidden="1" x14ac:dyDescent="0.3">
      <c r="A4536" s="13"/>
      <c r="B4536" s="13" t="s">
        <v>14170</v>
      </c>
      <c r="C4536" s="13" t="s">
        <v>12052</v>
      </c>
      <c r="D4536" s="13" t="s">
        <v>10372</v>
      </c>
      <c r="E4536" s="13"/>
      <c r="F4536" s="13"/>
      <c r="G4536" t="str">
        <f ca="1">IFERROR(
   IF(
      TODAY() - _xlfn.XLOOKUP(C4536, Historico_de_ventas!F:F, Historico_de_ventas!C:C, "") &lt;= 90,
      "activo",
      "inactivo"
   ),
   "Nuevo Cliente"
)</f>
        <v>Nuevo Cliente</v>
      </c>
    </row>
    <row r="4537" spans="1:7" ht="43.2" hidden="1" x14ac:dyDescent="0.3">
      <c r="A4537" s="13"/>
      <c r="B4537" s="13" t="s">
        <v>14171</v>
      </c>
      <c r="C4537" s="13" t="s">
        <v>14172</v>
      </c>
      <c r="D4537" s="13" t="s">
        <v>10372</v>
      </c>
      <c r="E4537" s="13" t="s">
        <v>13297</v>
      </c>
      <c r="F4537" s="13"/>
      <c r="G4537" t="str">
        <f ca="1">IFERROR(
   IF(
      TODAY() - _xlfn.XLOOKUP(C4537, Historico_de_ventas!F:F, Historico_de_ventas!C:C, "") &lt;= 90,
      "activo",
      "inactivo"
   ),
   "Nuevo Cliente"
)</f>
        <v>inactivo</v>
      </c>
    </row>
    <row r="4538" spans="1:7" ht="28.8" hidden="1" x14ac:dyDescent="0.3">
      <c r="A4538" s="13" t="s">
        <v>84</v>
      </c>
      <c r="B4538" s="13" t="s">
        <v>83</v>
      </c>
      <c r="C4538" s="13" t="s">
        <v>82</v>
      </c>
      <c r="D4538" s="13" t="s">
        <v>10372</v>
      </c>
      <c r="E4538" s="13"/>
      <c r="F4538" s="13"/>
      <c r="G4538" t="str">
        <f ca="1">IFERROR(
   IF(
      TODAY() - _xlfn.XLOOKUP(C4538, Historico_de_ventas!F:F, Historico_de_ventas!C:C, "") &lt;= 90,
      "activo",
      "inactivo"
   ),
   "Nuevo Cliente"
)</f>
        <v>inactivo</v>
      </c>
    </row>
    <row r="4539" spans="1:7" ht="57.6" hidden="1" x14ac:dyDescent="0.3">
      <c r="A4539" s="13"/>
      <c r="B4539" s="13" t="s">
        <v>14173</v>
      </c>
      <c r="C4539" s="13" t="s">
        <v>14174</v>
      </c>
      <c r="D4539" s="13" t="s">
        <v>10372</v>
      </c>
      <c r="E4539" s="13" t="s">
        <v>13070</v>
      </c>
      <c r="F4539" s="13"/>
      <c r="G4539" t="str">
        <f ca="1">IFERROR(
   IF(
      TODAY() - _xlfn.XLOOKUP(C4539, Historico_de_ventas!F:F, Historico_de_ventas!C:C, "") &lt;= 90,
      "activo",
      "inactivo"
   ),
   "Nuevo Cliente"
)</f>
        <v>activo</v>
      </c>
    </row>
    <row r="4540" spans="1:7" ht="28.8" hidden="1" x14ac:dyDescent="0.3">
      <c r="A4540" s="13" t="s">
        <v>1069</v>
      </c>
      <c r="B4540" s="13" t="s">
        <v>11183</v>
      </c>
      <c r="C4540" s="13" t="s">
        <v>9282</v>
      </c>
      <c r="D4540" s="13" t="s">
        <v>10372</v>
      </c>
      <c r="E4540" s="13"/>
      <c r="F4540" s="13"/>
      <c r="G4540" t="str">
        <f ca="1">IFERROR(
   IF(
      TODAY() - _xlfn.XLOOKUP(C4540, Historico_de_ventas!F:F, Historico_de_ventas!C:C, "") &lt;= 90,
      "activo",
      "inactivo"
   ),
   "Nuevo Cliente"
)</f>
        <v>Nuevo Cliente</v>
      </c>
    </row>
    <row r="4541" spans="1:7" ht="28.8" x14ac:dyDescent="0.3">
      <c r="A4541" s="13"/>
      <c r="B4541" s="13" t="s">
        <v>14175</v>
      </c>
      <c r="C4541" s="13" t="s">
        <v>14176</v>
      </c>
      <c r="D4541" s="13" t="s">
        <v>10372</v>
      </c>
      <c r="E4541" s="13" t="s">
        <v>13079</v>
      </c>
      <c r="F4541" s="13"/>
      <c r="G4541" t="str">
        <f ca="1">IFERROR(
   IF(
      TODAY() - _xlfn.XLOOKUP(C4541, Historico_de_ventas!F:F, Historico_de_ventas!C:C, "") &lt;= 90,
      "activo",
      "inactivo"
   ),
   "Nuevo Cliente"
)</f>
        <v>Nuevo Cliente</v>
      </c>
    </row>
    <row r="4542" spans="1:7" hidden="1" x14ac:dyDescent="0.3">
      <c r="A4542" s="13" t="s">
        <v>121</v>
      </c>
      <c r="B4542" s="13" t="s">
        <v>1128</v>
      </c>
      <c r="C4542" s="13" t="s">
        <v>1127</v>
      </c>
      <c r="D4542" s="13" t="s">
        <v>10372</v>
      </c>
      <c r="E4542" s="13"/>
      <c r="F4542" s="13"/>
      <c r="G4542" t="str">
        <f ca="1">IFERROR(
   IF(
      TODAY() - _xlfn.XLOOKUP(C4542, Historico_de_ventas!F:F, Historico_de_ventas!C:C, "") &lt;= 90,
      "activo",
      "inactivo"
   ),
   "Nuevo Cliente"
)</f>
        <v>Nuevo Cliente</v>
      </c>
    </row>
    <row r="4543" spans="1:7" ht="28.8" x14ac:dyDescent="0.3">
      <c r="A4543" s="13"/>
      <c r="B4543" s="13" t="s">
        <v>14177</v>
      </c>
      <c r="C4543" s="13" t="s">
        <v>14178</v>
      </c>
      <c r="D4543" s="13" t="s">
        <v>10372</v>
      </c>
      <c r="E4543" s="13" t="s">
        <v>13231</v>
      </c>
      <c r="F4543" s="13"/>
      <c r="G4543" t="str">
        <f ca="1">IFERROR(
   IF(
      TODAY() - _xlfn.XLOOKUP(C4543, Historico_de_ventas!F:F, Historico_de_ventas!C:C, "") &lt;= 90,
      "activo",
      "inactivo"
   ),
   "Nuevo Cliente"
)</f>
        <v>Nuevo Cliente</v>
      </c>
    </row>
    <row r="4544" spans="1:7" hidden="1" x14ac:dyDescent="0.3">
      <c r="A4544" s="13" t="s">
        <v>6</v>
      </c>
      <c r="B4544" s="13"/>
      <c r="C4544" s="13" t="s">
        <v>4341</v>
      </c>
      <c r="D4544" s="13" t="s">
        <v>10372</v>
      </c>
      <c r="E4544" s="13"/>
      <c r="F4544" s="13"/>
      <c r="G4544" t="str">
        <f ca="1">IFERROR(
   IF(
      TODAY() - _xlfn.XLOOKUP(C4544, Historico_de_ventas!F:F, Historico_de_ventas!C:C, "") &lt;= 90,
      "activo",
      "inactivo"
   ),
   "Nuevo Cliente"
)</f>
        <v>Nuevo Cliente</v>
      </c>
    </row>
    <row r="4545" spans="1:7" ht="28.8" hidden="1" x14ac:dyDescent="0.3">
      <c r="A4545" s="13"/>
      <c r="B4545" s="13" t="s">
        <v>11184</v>
      </c>
      <c r="C4545" s="13" t="s">
        <v>9283</v>
      </c>
      <c r="D4545" s="13" t="s">
        <v>10372</v>
      </c>
      <c r="E4545" s="13"/>
      <c r="F4545" s="13"/>
      <c r="G4545" t="str">
        <f ca="1">IFERROR(
   IF(
      TODAY() - _xlfn.XLOOKUP(C4545, Historico_de_ventas!F:F, Historico_de_ventas!C:C, "") &lt;= 90,
      "activo",
      "inactivo"
   ),
   "Nuevo Cliente"
)</f>
        <v>Nuevo Cliente</v>
      </c>
    </row>
    <row r="4546" spans="1:7" hidden="1" x14ac:dyDescent="0.3">
      <c r="A4546" s="13" t="s">
        <v>115</v>
      </c>
      <c r="B4546" s="13" t="s">
        <v>6248</v>
      </c>
      <c r="C4546" s="13" t="s">
        <v>9284</v>
      </c>
      <c r="D4546" s="13" t="s">
        <v>10372</v>
      </c>
      <c r="E4546" s="13"/>
      <c r="F4546" s="13"/>
      <c r="G4546" t="str">
        <f ca="1">IFERROR(
   IF(
      TODAY() - _xlfn.XLOOKUP(C4546, Historico_de_ventas!F:F, Historico_de_ventas!C:C, "") &lt;= 90,
      "activo",
      "inactivo"
   ),
   "Nuevo Cliente"
)</f>
        <v>Nuevo Cliente</v>
      </c>
    </row>
    <row r="4547" spans="1:7" ht="28.8" hidden="1" x14ac:dyDescent="0.3">
      <c r="A4547" s="13"/>
      <c r="B4547" s="13" t="s">
        <v>7324</v>
      </c>
      <c r="C4547" s="13" t="s">
        <v>1429</v>
      </c>
      <c r="D4547" s="13" t="s">
        <v>10372</v>
      </c>
      <c r="E4547" s="13"/>
      <c r="F4547" s="13"/>
      <c r="G4547" t="str">
        <f ca="1">IFERROR(
   IF(
      TODAY() - _xlfn.XLOOKUP(C4547, Historico_de_ventas!F:F, Historico_de_ventas!C:C, "") &lt;= 90,
      "activo",
      "inactivo"
   ),
   "Nuevo Cliente"
)</f>
        <v>Nuevo Cliente</v>
      </c>
    </row>
    <row r="4548" spans="1:7" hidden="1" x14ac:dyDescent="0.3">
      <c r="A4548" s="13"/>
      <c r="B4548" s="13" t="s">
        <v>4812</v>
      </c>
      <c r="C4548" s="13" t="s">
        <v>163</v>
      </c>
      <c r="D4548" s="13" t="s">
        <v>10372</v>
      </c>
      <c r="E4548" s="13"/>
      <c r="F4548" s="13"/>
      <c r="G4548" t="str">
        <f ca="1">IFERROR(
   IF(
      TODAY() - _xlfn.XLOOKUP(C4548, Historico_de_ventas!F:F, Historico_de_ventas!C:C, "") &lt;= 90,
      "activo",
      "inactivo"
   ),
   "Nuevo Cliente"
)</f>
        <v>Nuevo Cliente</v>
      </c>
    </row>
    <row r="4549" spans="1:7" ht="28.8" x14ac:dyDescent="0.3">
      <c r="A4549" s="13"/>
      <c r="B4549" s="13" t="s">
        <v>14179</v>
      </c>
      <c r="C4549" s="13" t="s">
        <v>14180</v>
      </c>
      <c r="D4549" s="13" t="s">
        <v>10372</v>
      </c>
      <c r="E4549" s="13" t="s">
        <v>13038</v>
      </c>
      <c r="F4549" s="13"/>
      <c r="G4549" t="str">
        <f ca="1">IFERROR(
   IF(
      TODAY() - _xlfn.XLOOKUP(C4549, Historico_de_ventas!F:F, Historico_de_ventas!C:C, "") &lt;= 90,
      "activo",
      "inactivo"
   ),
   "Nuevo Cliente"
)</f>
        <v>Nuevo Cliente</v>
      </c>
    </row>
    <row r="4550" spans="1:7" ht="28.8" hidden="1" x14ac:dyDescent="0.3">
      <c r="A4550" s="13"/>
      <c r="B4550" s="13" t="s">
        <v>3516</v>
      </c>
      <c r="C4550" s="13" t="s">
        <v>5806</v>
      </c>
      <c r="D4550" s="13" t="s">
        <v>10372</v>
      </c>
      <c r="E4550" s="13"/>
      <c r="F4550" s="13"/>
      <c r="G4550" t="str">
        <f ca="1">IFERROR(
   IF(
      TODAY() - _xlfn.XLOOKUP(C4550, Historico_de_ventas!F:F, Historico_de_ventas!C:C, "") &lt;= 90,
      "activo",
      "inactivo"
   ),
   "Nuevo Cliente"
)</f>
        <v>Nuevo Cliente</v>
      </c>
    </row>
    <row r="4551" spans="1:7" hidden="1" x14ac:dyDescent="0.3">
      <c r="A4551" s="13"/>
      <c r="B4551" s="13" t="s">
        <v>726</v>
      </c>
      <c r="C4551" s="13" t="s">
        <v>7183</v>
      </c>
      <c r="D4551" s="13" t="s">
        <v>10372</v>
      </c>
      <c r="E4551" s="13"/>
      <c r="F4551" s="13"/>
      <c r="G4551" t="str">
        <f ca="1">IFERROR(
   IF(
      TODAY() - _xlfn.XLOOKUP(C4551, Historico_de_ventas!F:F, Historico_de_ventas!C:C, "") &lt;= 90,
      "activo",
      "inactivo"
   ),
   "Nuevo Cliente"
)</f>
        <v>Nuevo Cliente</v>
      </c>
    </row>
    <row r="4552" spans="1:7" ht="28.8" hidden="1" x14ac:dyDescent="0.3">
      <c r="A4552" s="13" t="s">
        <v>327</v>
      </c>
      <c r="B4552" s="13" t="s">
        <v>11185</v>
      </c>
      <c r="C4552" s="13" t="s">
        <v>9285</v>
      </c>
      <c r="D4552" s="13" t="s">
        <v>10372</v>
      </c>
      <c r="E4552" s="13"/>
      <c r="F4552" s="13"/>
      <c r="G4552" t="str">
        <f ca="1">IFERROR(
   IF(
      TODAY() - _xlfn.XLOOKUP(C4552, Historico_de_ventas!F:F, Historico_de_ventas!C:C, "") &lt;= 90,
      "activo",
      "inactivo"
   ),
   "Nuevo Cliente"
)</f>
        <v>Nuevo Cliente</v>
      </c>
    </row>
    <row r="4553" spans="1:7" hidden="1" x14ac:dyDescent="0.3">
      <c r="A4553" s="13"/>
      <c r="B4553" s="13" t="s">
        <v>11186</v>
      </c>
      <c r="C4553" s="13" t="s">
        <v>9286</v>
      </c>
      <c r="D4553" s="13" t="s">
        <v>10372</v>
      </c>
      <c r="E4553" s="13"/>
      <c r="F4553" s="13"/>
      <c r="G4553" t="str">
        <f ca="1">IFERROR(
   IF(
      TODAY() - _xlfn.XLOOKUP(C4553, Historico_de_ventas!F:F, Historico_de_ventas!C:C, "") &lt;= 90,
      "activo",
      "inactivo"
   ),
   "Nuevo Cliente"
)</f>
        <v>inactivo</v>
      </c>
    </row>
    <row r="4554" spans="1:7" ht="28.8" hidden="1" x14ac:dyDescent="0.3">
      <c r="A4554" s="13" t="s">
        <v>121</v>
      </c>
      <c r="B4554" s="13" t="s">
        <v>11187</v>
      </c>
      <c r="C4554" s="13" t="s">
        <v>9287</v>
      </c>
      <c r="D4554" s="13" t="s">
        <v>10372</v>
      </c>
      <c r="E4554" s="13"/>
      <c r="F4554" s="13"/>
      <c r="G4554" t="str">
        <f ca="1">IFERROR(
   IF(
      TODAY() - _xlfn.XLOOKUP(C4554, Historico_de_ventas!F:F, Historico_de_ventas!C:C, "") &lt;= 90,
      "activo",
      "inactivo"
   ),
   "Nuevo Cliente"
)</f>
        <v>Nuevo Cliente</v>
      </c>
    </row>
    <row r="4555" spans="1:7" ht="28.8" hidden="1" x14ac:dyDescent="0.3">
      <c r="A4555" s="13" t="s">
        <v>4969</v>
      </c>
      <c r="B4555" s="13" t="s">
        <v>11177</v>
      </c>
      <c r="C4555" s="13" t="s">
        <v>5948</v>
      </c>
      <c r="D4555" s="13" t="s">
        <v>10372</v>
      </c>
      <c r="E4555" s="13"/>
      <c r="F4555" s="13"/>
      <c r="G4555" t="str">
        <f ca="1">IFERROR(
   IF(
      TODAY() - _xlfn.XLOOKUP(C4555, Historico_de_ventas!F:F, Historico_de_ventas!C:C, "") &lt;= 90,
      "activo",
      "inactivo"
   ),
   "Nuevo Cliente"
)</f>
        <v>Nuevo Cliente</v>
      </c>
    </row>
    <row r="4556" spans="1:7" ht="28.8" hidden="1" x14ac:dyDescent="0.3">
      <c r="A4556" s="13"/>
      <c r="B4556" s="13" t="s">
        <v>11188</v>
      </c>
      <c r="C4556" s="13" t="s">
        <v>9288</v>
      </c>
      <c r="D4556" s="13" t="s">
        <v>10372</v>
      </c>
      <c r="E4556" s="13"/>
      <c r="F4556" s="13"/>
      <c r="G4556" t="str">
        <f ca="1">IFERROR(
   IF(
      TODAY() - _xlfn.XLOOKUP(C4556, Historico_de_ventas!F:F, Historico_de_ventas!C:C, "") &lt;= 90,
      "activo",
      "inactivo"
   ),
   "Nuevo Cliente"
)</f>
        <v>Nuevo Cliente</v>
      </c>
    </row>
    <row r="4557" spans="1:7" ht="28.8" hidden="1" x14ac:dyDescent="0.3">
      <c r="A4557" s="13" t="s">
        <v>3692</v>
      </c>
      <c r="B4557" s="13" t="s">
        <v>1281</v>
      </c>
      <c r="C4557" s="13" t="s">
        <v>3691</v>
      </c>
      <c r="D4557" s="13" t="s">
        <v>10372</v>
      </c>
      <c r="E4557" s="13"/>
      <c r="F4557" s="13"/>
      <c r="G4557" t="str">
        <f ca="1">IFERROR(
   IF(
      TODAY() - _xlfn.XLOOKUP(C4557, Historico_de_ventas!F:F, Historico_de_ventas!C:C, "") &lt;= 90,
      "activo",
      "inactivo"
   ),
   "Nuevo Cliente"
)</f>
        <v>Nuevo Cliente</v>
      </c>
    </row>
    <row r="4558" spans="1:7" hidden="1" x14ac:dyDescent="0.3">
      <c r="A4558" s="13" t="s">
        <v>56</v>
      </c>
      <c r="B4558" s="13" t="s">
        <v>11189</v>
      </c>
      <c r="C4558" s="13" t="s">
        <v>9289</v>
      </c>
      <c r="D4558" s="13" t="s">
        <v>10372</v>
      </c>
      <c r="E4558" s="13"/>
      <c r="F4558" s="13"/>
      <c r="G4558" t="str">
        <f ca="1">IFERROR(
   IF(
      TODAY() - _xlfn.XLOOKUP(C4558, Historico_de_ventas!F:F, Historico_de_ventas!C:C, "") &lt;= 90,
      "activo",
      "inactivo"
   ),
   "Nuevo Cliente"
)</f>
        <v>activo</v>
      </c>
    </row>
    <row r="4559" spans="1:7" hidden="1" x14ac:dyDescent="0.3">
      <c r="A4559" s="13" t="s">
        <v>875</v>
      </c>
      <c r="B4559" s="13" t="s">
        <v>3730</v>
      </c>
      <c r="C4559" s="13" t="s">
        <v>3729</v>
      </c>
      <c r="D4559" s="13" t="s">
        <v>10372</v>
      </c>
      <c r="E4559" s="13"/>
      <c r="F4559" s="13"/>
      <c r="G4559" t="str">
        <f ca="1">IFERROR(
   IF(
      TODAY() - _xlfn.XLOOKUP(C4559, Historico_de_ventas!F:F, Historico_de_ventas!C:C, "") &lt;= 90,
      "activo",
      "inactivo"
   ),
   "Nuevo Cliente"
)</f>
        <v>Nuevo Cliente</v>
      </c>
    </row>
    <row r="4560" spans="1:7" ht="28.8" hidden="1" x14ac:dyDescent="0.3">
      <c r="A4560" s="13" t="s">
        <v>87</v>
      </c>
      <c r="B4560" s="13" t="s">
        <v>11190</v>
      </c>
      <c r="C4560" s="13" t="s">
        <v>9290</v>
      </c>
      <c r="D4560" s="13" t="s">
        <v>10372</v>
      </c>
      <c r="E4560" s="13"/>
      <c r="F4560" s="13"/>
      <c r="G4560" t="str">
        <f ca="1">IFERROR(
   IF(
      TODAY() - _xlfn.XLOOKUP(C4560, Historico_de_ventas!F:F, Historico_de_ventas!C:C, "") &lt;= 90,
      "activo",
      "inactivo"
   ),
   "Nuevo Cliente"
)</f>
        <v>inactivo</v>
      </c>
    </row>
    <row r="4561" spans="1:7" ht="28.8" hidden="1" x14ac:dyDescent="0.3">
      <c r="A4561" s="13" t="s">
        <v>358</v>
      </c>
      <c r="B4561" s="13" t="s">
        <v>11191</v>
      </c>
      <c r="C4561" s="13" t="s">
        <v>9291</v>
      </c>
      <c r="D4561" s="13" t="s">
        <v>10372</v>
      </c>
      <c r="E4561" s="13"/>
      <c r="F4561" s="13"/>
      <c r="G4561" t="str">
        <f ca="1">IFERROR(
   IF(
      TODAY() - _xlfn.XLOOKUP(C4561, Historico_de_ventas!F:F, Historico_de_ventas!C:C, "") &lt;= 90,
      "activo",
      "inactivo"
   ),
   "Nuevo Cliente"
)</f>
        <v>Nuevo Cliente</v>
      </c>
    </row>
    <row r="4562" spans="1:7" ht="28.8" hidden="1" x14ac:dyDescent="0.3">
      <c r="A4562" s="13" t="s">
        <v>676</v>
      </c>
      <c r="B4562" s="13" t="s">
        <v>1390</v>
      </c>
      <c r="C4562" s="13" t="s">
        <v>675</v>
      </c>
      <c r="D4562" s="13" t="s">
        <v>10372</v>
      </c>
      <c r="E4562" s="13"/>
      <c r="F4562" s="13"/>
      <c r="G4562" t="str">
        <f ca="1">IFERROR(
   IF(
      TODAY() - _xlfn.XLOOKUP(C4562, Historico_de_ventas!F:F, Historico_de_ventas!C:C, "") &lt;= 90,
      "activo",
      "inactivo"
   ),
   "Nuevo Cliente"
)</f>
        <v>Nuevo Cliente</v>
      </c>
    </row>
    <row r="4563" spans="1:7" ht="43.2" hidden="1" x14ac:dyDescent="0.3">
      <c r="A4563" s="13" t="s">
        <v>6</v>
      </c>
      <c r="B4563" s="13" t="s">
        <v>2121</v>
      </c>
      <c r="C4563" s="13" t="s">
        <v>4539</v>
      </c>
      <c r="D4563" s="13" t="s">
        <v>10372</v>
      </c>
      <c r="E4563" s="13"/>
      <c r="F4563" s="13"/>
      <c r="G4563" t="str">
        <f ca="1">IFERROR(
   IF(
      TODAY() - _xlfn.XLOOKUP(C4563, Historico_de_ventas!F:F, Historico_de_ventas!C:C, "") &lt;= 90,
      "activo",
      "inactivo"
   ),
   "Nuevo Cliente"
)</f>
        <v>Nuevo Cliente</v>
      </c>
    </row>
    <row r="4564" spans="1:7" ht="57.6" x14ac:dyDescent="0.3">
      <c r="A4564" s="13" t="s">
        <v>49</v>
      </c>
      <c r="B4564" s="13" t="s">
        <v>14181</v>
      </c>
      <c r="C4564" s="13" t="s">
        <v>14182</v>
      </c>
      <c r="D4564" s="13" t="s">
        <v>10372</v>
      </c>
      <c r="E4564" s="13" t="s">
        <v>13036</v>
      </c>
      <c r="F4564" s="13"/>
      <c r="G4564" t="str">
        <f ca="1">IFERROR(
   IF(
      TODAY() - _xlfn.XLOOKUP(C4564, Historico_de_ventas!F:F, Historico_de_ventas!C:C, "") &lt;= 90,
      "activo",
      "inactivo"
   ),
   "Nuevo Cliente"
)</f>
        <v>inactivo</v>
      </c>
    </row>
    <row r="4565" spans="1:7" ht="28.8" hidden="1" x14ac:dyDescent="0.3">
      <c r="A4565" s="13" t="s">
        <v>5</v>
      </c>
      <c r="B4565" s="13"/>
      <c r="C4565" s="13" t="s">
        <v>6585</v>
      </c>
      <c r="D4565" s="13" t="s">
        <v>10372</v>
      </c>
      <c r="E4565" s="13"/>
      <c r="F4565" s="13"/>
      <c r="G4565" t="str">
        <f ca="1">IFERROR(
   IF(
      TODAY() - _xlfn.XLOOKUP(C4565, Historico_de_ventas!F:F, Historico_de_ventas!C:C, "") &lt;= 90,
      "activo",
      "inactivo"
   ),
   "Nuevo Cliente"
)</f>
        <v>Nuevo Cliente</v>
      </c>
    </row>
    <row r="4566" spans="1:7" hidden="1" x14ac:dyDescent="0.3">
      <c r="A4566" s="13"/>
      <c r="B4566" s="13" t="s">
        <v>11179</v>
      </c>
      <c r="C4566" s="13" t="s">
        <v>1835</v>
      </c>
      <c r="D4566" s="13" t="s">
        <v>10372</v>
      </c>
      <c r="E4566" s="13"/>
      <c r="F4566" s="13"/>
      <c r="G4566" t="str">
        <f ca="1">IFERROR(
   IF(
      TODAY() - _xlfn.XLOOKUP(C4566, Historico_de_ventas!F:F, Historico_de_ventas!C:C, "") &lt;= 90,
      "activo",
      "inactivo"
   ),
   "Nuevo Cliente"
)</f>
        <v>Nuevo Cliente</v>
      </c>
    </row>
    <row r="4567" spans="1:7" hidden="1" x14ac:dyDescent="0.3">
      <c r="A4567" s="13" t="s">
        <v>106</v>
      </c>
      <c r="B4567" s="13" t="s">
        <v>3381</v>
      </c>
      <c r="C4567" s="13" t="s">
        <v>7933</v>
      </c>
      <c r="D4567" s="13" t="s">
        <v>10372</v>
      </c>
      <c r="E4567" s="13"/>
      <c r="F4567" s="13"/>
      <c r="G4567" t="str">
        <f ca="1">IFERROR(
   IF(
      TODAY() - _xlfn.XLOOKUP(C4567, Historico_de_ventas!F:F, Historico_de_ventas!C:C, "") &lt;= 90,
      "activo",
      "inactivo"
   ),
   "Nuevo Cliente"
)</f>
        <v>Nuevo Cliente</v>
      </c>
    </row>
    <row r="4568" spans="1:7" ht="28.8" hidden="1" x14ac:dyDescent="0.3">
      <c r="A4568" s="13"/>
      <c r="B4568" s="13" t="s">
        <v>14183</v>
      </c>
      <c r="C4568" s="13" t="s">
        <v>14184</v>
      </c>
      <c r="D4568" s="13" t="s">
        <v>10372</v>
      </c>
      <c r="E4568" s="13" t="s">
        <v>13103</v>
      </c>
      <c r="F4568" s="13"/>
      <c r="G4568" t="str">
        <f ca="1">IFERROR(
   IF(
      TODAY() - _xlfn.XLOOKUP(C4568, Historico_de_ventas!F:F, Historico_de_ventas!C:C, "") &lt;= 90,
      "activo",
      "inactivo"
   ),
   "Nuevo Cliente"
)</f>
        <v>Nuevo Cliente</v>
      </c>
    </row>
    <row r="4569" spans="1:7" hidden="1" x14ac:dyDescent="0.3">
      <c r="A4569" s="13"/>
      <c r="B4569" s="13"/>
      <c r="C4569" s="13" t="s">
        <v>14185</v>
      </c>
      <c r="D4569" s="13"/>
      <c r="E4569" s="13"/>
      <c r="F4569" s="13"/>
      <c r="G4569" t="str">
        <f ca="1">IFERROR(
   IF(
      TODAY() - _xlfn.XLOOKUP(C4569, Historico_de_ventas!F:F, Historico_de_ventas!C:C, "") &lt;= 90,
      "activo",
      "inactivo"
   ),
   "Nuevo Cliente"
)</f>
        <v>Nuevo Cliente</v>
      </c>
    </row>
    <row r="4570" spans="1:7" ht="28.8" hidden="1" x14ac:dyDescent="0.3">
      <c r="A4570" s="13"/>
      <c r="B4570" s="13"/>
      <c r="C4570" s="13" t="s">
        <v>14186</v>
      </c>
      <c r="D4570" s="13"/>
      <c r="E4570" s="13"/>
      <c r="F4570" s="13"/>
      <c r="G4570" t="str">
        <f ca="1">IFERROR(
   IF(
      TODAY() - _xlfn.XLOOKUP(C4570, Historico_de_ventas!F:F, Historico_de_ventas!C:C, "") &lt;= 90,
      "activo",
      "inactivo"
   ),
   "Nuevo Cliente"
)</f>
        <v>Nuevo Cliente</v>
      </c>
    </row>
    <row r="4571" spans="1:7" hidden="1" x14ac:dyDescent="0.3">
      <c r="A4571" s="13"/>
      <c r="B4571" s="13"/>
      <c r="C4571" s="13" t="s">
        <v>9292</v>
      </c>
      <c r="D4571" s="13"/>
      <c r="E4571" s="13"/>
      <c r="F4571" s="13"/>
      <c r="G4571" t="str">
        <f ca="1">IFERROR(
   IF(
      TODAY() - _xlfn.XLOOKUP(C4571, Historico_de_ventas!F:F, Historico_de_ventas!C:C, "") &lt;= 90,
      "activo",
      "inactivo"
   ),
   "Nuevo Cliente"
)</f>
        <v>Nuevo Cliente</v>
      </c>
    </row>
    <row r="4572" spans="1:7" ht="28.8" hidden="1" x14ac:dyDescent="0.3">
      <c r="A4572" s="13" t="s">
        <v>2336</v>
      </c>
      <c r="B4572" s="13" t="s">
        <v>11180</v>
      </c>
      <c r="C4572" s="13" t="s">
        <v>9292</v>
      </c>
      <c r="D4572" s="13" t="s">
        <v>10372</v>
      </c>
      <c r="E4572" s="13"/>
      <c r="F4572" s="13"/>
      <c r="G4572" t="str">
        <f ca="1">IFERROR(
   IF(
      TODAY() - _xlfn.XLOOKUP(C4572, Historico_de_ventas!F:F, Historico_de_ventas!C:C, "") &lt;= 90,
      "activo",
      "inactivo"
   ),
   "Nuevo Cliente"
)</f>
        <v>Nuevo Cliente</v>
      </c>
    </row>
    <row r="4573" spans="1:7" hidden="1" x14ac:dyDescent="0.3">
      <c r="A4573" s="13"/>
      <c r="B4573" s="13" t="s">
        <v>14187</v>
      </c>
      <c r="C4573" s="13" t="s">
        <v>14188</v>
      </c>
      <c r="D4573" s="13"/>
      <c r="E4573" s="13"/>
      <c r="F4573" s="13"/>
      <c r="G4573" t="str">
        <f ca="1">IFERROR(
   IF(
      TODAY() - _xlfn.XLOOKUP(C4573, Historico_de_ventas!F:F, Historico_de_ventas!C:C, "") &lt;= 90,
      "activo",
      "inactivo"
   ),
   "Nuevo Cliente"
)</f>
        <v>Nuevo Cliente</v>
      </c>
    </row>
    <row r="4574" spans="1:7" hidden="1" x14ac:dyDescent="0.3">
      <c r="A4574" s="13"/>
      <c r="B4574" s="13" t="s">
        <v>14189</v>
      </c>
      <c r="C4574" s="13" t="s">
        <v>12990</v>
      </c>
      <c r="D4574" s="13" t="s">
        <v>10372</v>
      </c>
      <c r="E4574" s="13"/>
      <c r="F4574" s="13"/>
      <c r="G4574" t="str">
        <f ca="1">IFERROR(
   IF(
      TODAY() - _xlfn.XLOOKUP(C4574, Historico_de_ventas!F:F, Historico_de_ventas!C:C, "") &lt;= 90,
      "activo",
      "inactivo"
   ),
   "Nuevo Cliente"
)</f>
        <v>inactivo</v>
      </c>
    </row>
    <row r="4575" spans="1:7" hidden="1" x14ac:dyDescent="0.3">
      <c r="A4575" s="13"/>
      <c r="B4575" s="13"/>
      <c r="C4575" s="13" t="s">
        <v>9293</v>
      </c>
      <c r="D4575" s="13"/>
      <c r="E4575" s="13"/>
      <c r="F4575" s="13"/>
      <c r="G4575" t="str">
        <f ca="1">IFERROR(
   IF(
      TODAY() - _xlfn.XLOOKUP(C4575, Historico_de_ventas!F:F, Historico_de_ventas!C:C, "") &lt;= 90,
      "activo",
      "inactivo"
   ),
   "Nuevo Cliente"
)</f>
        <v>Nuevo Cliente</v>
      </c>
    </row>
    <row r="4576" spans="1:7" hidden="1" x14ac:dyDescent="0.3">
      <c r="A4576" s="13" t="s">
        <v>2456</v>
      </c>
      <c r="B4576" s="13"/>
      <c r="C4576" s="13" t="s">
        <v>9293</v>
      </c>
      <c r="D4576" s="13" t="s">
        <v>10372</v>
      </c>
      <c r="E4576" s="13"/>
      <c r="F4576" s="13"/>
      <c r="G4576" t="str">
        <f ca="1">IFERROR(
   IF(
      TODAY() - _xlfn.XLOOKUP(C4576, Historico_de_ventas!F:F, Historico_de_ventas!C:C, "") &lt;= 90,
      "activo",
      "inactivo"
   ),
   "Nuevo Cliente"
)</f>
        <v>Nuevo Cliente</v>
      </c>
    </row>
    <row r="4577" spans="1:7" ht="28.8" hidden="1" x14ac:dyDescent="0.3">
      <c r="A4577" s="13" t="s">
        <v>49</v>
      </c>
      <c r="B4577" s="13" t="s">
        <v>7590</v>
      </c>
      <c r="C4577" s="13" t="s">
        <v>1972</v>
      </c>
      <c r="D4577" s="13" t="s">
        <v>10372</v>
      </c>
      <c r="E4577" s="13"/>
      <c r="F4577" s="13"/>
      <c r="G4577" t="str">
        <f ca="1">IFERROR(
   IF(
      TODAY() - _xlfn.XLOOKUP(C4577, Historico_de_ventas!F:F, Historico_de_ventas!C:C, "") &lt;= 90,
      "activo",
      "inactivo"
   ),
   "Nuevo Cliente"
)</f>
        <v>Nuevo Cliente</v>
      </c>
    </row>
    <row r="4578" spans="1:7" hidden="1" x14ac:dyDescent="0.3">
      <c r="A4578" s="13"/>
      <c r="B4578" s="13" t="s">
        <v>1402</v>
      </c>
      <c r="C4578" s="13" t="s">
        <v>5094</v>
      </c>
      <c r="D4578" s="13" t="s">
        <v>10372</v>
      </c>
      <c r="E4578" s="13"/>
      <c r="F4578" s="13"/>
      <c r="G4578" t="str">
        <f ca="1">IFERROR(
   IF(
      TODAY() - _xlfn.XLOOKUP(C4578, Historico_de_ventas!F:F, Historico_de_ventas!C:C, "") &lt;= 90,
      "activo",
      "inactivo"
   ),
   "Nuevo Cliente"
)</f>
        <v>Nuevo Cliente</v>
      </c>
    </row>
    <row r="4579" spans="1:7" ht="28.8" hidden="1" x14ac:dyDescent="0.3">
      <c r="A4579" s="13"/>
      <c r="B4579" s="13" t="s">
        <v>5847</v>
      </c>
      <c r="C4579" s="13" t="s">
        <v>5238</v>
      </c>
      <c r="D4579" s="13" t="s">
        <v>10372</v>
      </c>
      <c r="E4579" s="13"/>
      <c r="F4579" s="13"/>
      <c r="G4579" t="str">
        <f ca="1">IFERROR(
   IF(
      TODAY() - _xlfn.XLOOKUP(C4579, Historico_de_ventas!F:F, Historico_de_ventas!C:C, "") &lt;= 90,
      "activo",
      "inactivo"
   ),
   "Nuevo Cliente"
)</f>
        <v>Nuevo Cliente</v>
      </c>
    </row>
    <row r="4580" spans="1:7" hidden="1" x14ac:dyDescent="0.3">
      <c r="A4580" s="13" t="s">
        <v>57</v>
      </c>
      <c r="B4580" s="13" t="s">
        <v>11181</v>
      </c>
      <c r="C4580" s="13" t="s">
        <v>9294</v>
      </c>
      <c r="D4580" s="13" t="s">
        <v>10372</v>
      </c>
      <c r="E4580" s="13"/>
      <c r="F4580" s="13"/>
      <c r="G4580" t="str">
        <f ca="1">IFERROR(
   IF(
      TODAY() - _xlfn.XLOOKUP(C4580, Historico_de_ventas!F:F, Historico_de_ventas!C:C, "") &lt;= 90,
      "activo",
      "inactivo"
   ),
   "Nuevo Cliente"
)</f>
        <v>Nuevo Cliente</v>
      </c>
    </row>
    <row r="4581" spans="1:7" hidden="1" x14ac:dyDescent="0.3">
      <c r="A4581" s="13" t="s">
        <v>69</v>
      </c>
      <c r="B4581" s="13" t="s">
        <v>7936</v>
      </c>
      <c r="C4581" s="13" t="s">
        <v>7070</v>
      </c>
      <c r="D4581" s="13" t="s">
        <v>10372</v>
      </c>
      <c r="E4581" s="13"/>
      <c r="F4581" s="13"/>
      <c r="G4581" t="str">
        <f ca="1">IFERROR(
   IF(
      TODAY() - _xlfn.XLOOKUP(C4581, Historico_de_ventas!F:F, Historico_de_ventas!C:C, "") &lt;= 90,
      "activo",
      "inactivo"
   ),
   "Nuevo Cliente"
)</f>
        <v>Nuevo Cliente</v>
      </c>
    </row>
    <row r="4582" spans="1:7" hidden="1" x14ac:dyDescent="0.3">
      <c r="A4582" s="13" t="s">
        <v>1151</v>
      </c>
      <c r="B4582" s="13" t="s">
        <v>5623</v>
      </c>
      <c r="C4582" s="13" t="s">
        <v>9295</v>
      </c>
      <c r="D4582" s="13" t="s">
        <v>10372</v>
      </c>
      <c r="E4582" s="13"/>
      <c r="F4582" s="13"/>
      <c r="G4582" t="str">
        <f ca="1">IFERROR(
   IF(
      TODAY() - _xlfn.XLOOKUP(C4582, Historico_de_ventas!F:F, Historico_de_ventas!C:C, "") &lt;= 90,
      "activo",
      "inactivo"
   ),
   "Nuevo Cliente"
)</f>
        <v>Nuevo Cliente</v>
      </c>
    </row>
    <row r="4583" spans="1:7" hidden="1" x14ac:dyDescent="0.3">
      <c r="A4583" s="13" t="s">
        <v>144</v>
      </c>
      <c r="B4583" s="13" t="s">
        <v>11182</v>
      </c>
      <c r="C4583" s="13" t="s">
        <v>5305</v>
      </c>
      <c r="D4583" s="13" t="s">
        <v>10372</v>
      </c>
      <c r="E4583" s="13"/>
      <c r="F4583" s="13"/>
      <c r="G4583" t="str">
        <f ca="1">IFERROR(
   IF(
      TODAY() - _xlfn.XLOOKUP(C4583, Historico_de_ventas!F:F, Historico_de_ventas!C:C, "") &lt;= 90,
      "activo",
      "inactivo"
   ),
   "Nuevo Cliente"
)</f>
        <v>Nuevo Cliente</v>
      </c>
    </row>
    <row r="4584" spans="1:7" hidden="1" x14ac:dyDescent="0.3">
      <c r="A4584" s="13"/>
      <c r="B4584" s="13"/>
      <c r="C4584" s="13" t="s">
        <v>9296</v>
      </c>
      <c r="D4584" s="13"/>
      <c r="E4584" s="13"/>
      <c r="F4584" s="13"/>
      <c r="G4584" t="str">
        <f ca="1">IFERROR(
   IF(
      TODAY() - _xlfn.XLOOKUP(C4584, Historico_de_ventas!F:F, Historico_de_ventas!C:C, "") &lt;= 90,
      "activo",
      "inactivo"
   ),
   "Nuevo Cliente"
)</f>
        <v>Nuevo Cliente</v>
      </c>
    </row>
    <row r="4585" spans="1:7" hidden="1" x14ac:dyDescent="0.3">
      <c r="A4585" s="13" t="s">
        <v>49</v>
      </c>
      <c r="B4585" s="13" t="s">
        <v>7935</v>
      </c>
      <c r="C4585" s="13" t="s">
        <v>9296</v>
      </c>
      <c r="D4585" s="13" t="s">
        <v>10372</v>
      </c>
      <c r="E4585" s="13"/>
      <c r="F4585" s="13"/>
      <c r="G4585" t="str">
        <f ca="1">IFERROR(
   IF(
      TODAY() - _xlfn.XLOOKUP(C4585, Historico_de_ventas!F:F, Historico_de_ventas!C:C, "") &lt;= 90,
      "activo",
      "inactivo"
   ),
   "Nuevo Cliente"
)</f>
        <v>Nuevo Cliente</v>
      </c>
    </row>
    <row r="4586" spans="1:7" hidden="1" x14ac:dyDescent="0.3">
      <c r="A4586" s="13"/>
      <c r="B4586" s="13"/>
      <c r="C4586" s="13" t="s">
        <v>9297</v>
      </c>
      <c r="D4586" s="13"/>
      <c r="E4586" s="13"/>
      <c r="F4586" s="13"/>
      <c r="G4586" t="str">
        <f ca="1">IFERROR(
   IF(
      TODAY() - _xlfn.XLOOKUP(C4586, Historico_de_ventas!F:F, Historico_de_ventas!C:C, "") &lt;= 90,
      "activo",
      "inactivo"
   ),
   "Nuevo Cliente"
)</f>
        <v>Nuevo Cliente</v>
      </c>
    </row>
    <row r="4587" spans="1:7" hidden="1" x14ac:dyDescent="0.3">
      <c r="A4587" s="13" t="s">
        <v>938</v>
      </c>
      <c r="B4587" s="13" t="s">
        <v>6077</v>
      </c>
      <c r="C4587" s="13" t="s">
        <v>9297</v>
      </c>
      <c r="D4587" s="13" t="s">
        <v>10372</v>
      </c>
      <c r="E4587" s="13"/>
      <c r="F4587" s="13"/>
      <c r="G4587" t="str">
        <f ca="1">IFERROR(
   IF(
      TODAY() - _xlfn.XLOOKUP(C4587, Historico_de_ventas!F:F, Historico_de_ventas!C:C, "") &lt;= 90,
      "activo",
      "inactivo"
   ),
   "Nuevo Cliente"
)</f>
        <v>Nuevo Cliente</v>
      </c>
    </row>
    <row r="4588" spans="1:7" hidden="1" x14ac:dyDescent="0.3">
      <c r="A4588" s="13" t="s">
        <v>121</v>
      </c>
      <c r="B4588" s="13" t="s">
        <v>2298</v>
      </c>
      <c r="C4588" s="13" t="s">
        <v>4343</v>
      </c>
      <c r="D4588" s="13" t="s">
        <v>10372</v>
      </c>
      <c r="E4588" s="13"/>
      <c r="F4588" s="13"/>
      <c r="G4588" t="str">
        <f ca="1">IFERROR(
   IF(
      TODAY() - _xlfn.XLOOKUP(C4588, Historico_de_ventas!F:F, Historico_de_ventas!C:C, "") &lt;= 90,
      "activo",
      "inactivo"
   ),
   "Nuevo Cliente"
)</f>
        <v>Nuevo Cliente</v>
      </c>
    </row>
    <row r="4589" spans="1:7" hidden="1" x14ac:dyDescent="0.3">
      <c r="A4589" s="13" t="s">
        <v>801</v>
      </c>
      <c r="B4589" s="13" t="s">
        <v>11192</v>
      </c>
      <c r="C4589" s="13" t="s">
        <v>9298</v>
      </c>
      <c r="D4589" s="13" t="s">
        <v>10372</v>
      </c>
      <c r="E4589" s="13"/>
      <c r="F4589" s="13"/>
      <c r="G4589" t="str">
        <f ca="1">IFERROR(
   IF(
      TODAY() - _xlfn.XLOOKUP(C4589, Historico_de_ventas!F:F, Historico_de_ventas!C:C, "") &lt;= 90,
      "activo",
      "inactivo"
   ),
   "Nuevo Cliente"
)</f>
        <v>Nuevo Cliente</v>
      </c>
    </row>
    <row r="4590" spans="1:7" hidden="1" x14ac:dyDescent="0.3">
      <c r="A4590" s="13" t="s">
        <v>49</v>
      </c>
      <c r="B4590" s="13" t="s">
        <v>2423</v>
      </c>
      <c r="C4590" s="13" t="s">
        <v>3758</v>
      </c>
      <c r="D4590" s="13" t="s">
        <v>10372</v>
      </c>
      <c r="E4590" s="13"/>
      <c r="F4590" s="13"/>
      <c r="G4590" t="str">
        <f ca="1">IFERROR(
   IF(
      TODAY() - _xlfn.XLOOKUP(C4590, Historico_de_ventas!F:F, Historico_de_ventas!C:C, "") &lt;= 90,
      "activo",
      "inactivo"
   ),
   "Nuevo Cliente"
)</f>
        <v>Nuevo Cliente</v>
      </c>
    </row>
    <row r="4591" spans="1:7" ht="28.8" hidden="1" x14ac:dyDescent="0.3">
      <c r="A4591" s="13" t="s">
        <v>6</v>
      </c>
      <c r="B4591" s="13" t="s">
        <v>3249</v>
      </c>
      <c r="C4591" s="13" t="s">
        <v>3248</v>
      </c>
      <c r="D4591" s="13" t="s">
        <v>10372</v>
      </c>
      <c r="E4591" s="13"/>
      <c r="F4591" s="13"/>
      <c r="G4591" t="str">
        <f ca="1">IFERROR(
   IF(
      TODAY() - _xlfn.XLOOKUP(C4591, Historico_de_ventas!F:F, Historico_de_ventas!C:C, "") &lt;= 90,
      "activo",
      "inactivo"
   ),
   "Nuevo Cliente"
)</f>
        <v>inactivo</v>
      </c>
    </row>
    <row r="4592" spans="1:7" hidden="1" x14ac:dyDescent="0.3">
      <c r="A4592" s="13" t="s">
        <v>49</v>
      </c>
      <c r="B4592" s="13" t="s">
        <v>11193</v>
      </c>
      <c r="C4592" s="13" t="s">
        <v>9299</v>
      </c>
      <c r="D4592" s="13"/>
      <c r="E4592" s="13"/>
      <c r="F4592" s="13"/>
      <c r="G4592" t="str">
        <f ca="1">IFERROR(
   IF(
      TODAY() - _xlfn.XLOOKUP(C4592, Historico_de_ventas!F:F, Historico_de_ventas!C:C, "") &lt;= 90,
      "activo",
      "inactivo"
   ),
   "Nuevo Cliente"
)</f>
        <v>inactivo</v>
      </c>
    </row>
    <row r="4593" spans="1:7" hidden="1" x14ac:dyDescent="0.3">
      <c r="A4593" s="13" t="s">
        <v>121</v>
      </c>
      <c r="B4593" s="13" t="s">
        <v>3506</v>
      </c>
      <c r="C4593" s="13" t="s">
        <v>3505</v>
      </c>
      <c r="D4593" s="13" t="s">
        <v>10372</v>
      </c>
      <c r="E4593" s="13"/>
      <c r="F4593" s="13"/>
      <c r="G4593" t="str">
        <f ca="1">IFERROR(
   IF(
      TODAY() - _xlfn.XLOOKUP(C4593, Historico_de_ventas!F:F, Historico_de_ventas!C:C, "") &lt;= 90,
      "activo",
      "inactivo"
   ),
   "Nuevo Cliente"
)</f>
        <v>Nuevo Cliente</v>
      </c>
    </row>
    <row r="4594" spans="1:7" ht="28.8" hidden="1" x14ac:dyDescent="0.3">
      <c r="A4594" s="13"/>
      <c r="B4594" s="13" t="s">
        <v>83</v>
      </c>
      <c r="C4594" s="13" t="s">
        <v>6143</v>
      </c>
      <c r="D4594" s="13" t="s">
        <v>10372</v>
      </c>
      <c r="E4594" s="13"/>
      <c r="F4594" s="13"/>
      <c r="G4594" t="str">
        <f ca="1">IFERROR(
   IF(
      TODAY() - _xlfn.XLOOKUP(C4594, Historico_de_ventas!F:F, Historico_de_ventas!C:C, "") &lt;= 90,
      "activo",
      "inactivo"
   ),
   "Nuevo Cliente"
)</f>
        <v>Nuevo Cliente</v>
      </c>
    </row>
    <row r="4595" spans="1:7" hidden="1" x14ac:dyDescent="0.3">
      <c r="A4595" s="13" t="s">
        <v>6</v>
      </c>
      <c r="B4595" s="13" t="s">
        <v>11183</v>
      </c>
      <c r="C4595" s="13" t="s">
        <v>4389</v>
      </c>
      <c r="D4595" s="13" t="s">
        <v>10372</v>
      </c>
      <c r="E4595" s="13"/>
      <c r="F4595" s="13"/>
      <c r="G4595" t="str">
        <f ca="1">IFERROR(
   IF(
      TODAY() - _xlfn.XLOOKUP(C4595, Historico_de_ventas!F:F, Historico_de_ventas!C:C, "") &lt;= 90,
      "activo",
      "inactivo"
   ),
   "Nuevo Cliente"
)</f>
        <v>Nuevo Cliente</v>
      </c>
    </row>
    <row r="4596" spans="1:7" hidden="1" x14ac:dyDescent="0.3">
      <c r="A4596" s="13" t="s">
        <v>1121</v>
      </c>
      <c r="B4596" s="13" t="s">
        <v>2961</v>
      </c>
      <c r="C4596" s="13" t="s">
        <v>956</v>
      </c>
      <c r="D4596" s="13" t="s">
        <v>10372</v>
      </c>
      <c r="E4596" s="13"/>
      <c r="F4596" s="13"/>
      <c r="G4596" t="str">
        <f ca="1">IFERROR(
   IF(
      TODAY() - _xlfn.XLOOKUP(C4596, Historico_de_ventas!F:F, Historico_de_ventas!C:C, "") &lt;= 90,
      "activo",
      "inactivo"
   ),
   "Nuevo Cliente"
)</f>
        <v>Nuevo Cliente</v>
      </c>
    </row>
    <row r="4597" spans="1:7" hidden="1" x14ac:dyDescent="0.3">
      <c r="A4597" s="13" t="s">
        <v>49</v>
      </c>
      <c r="B4597" s="13" t="s">
        <v>3297</v>
      </c>
      <c r="C4597" s="13" t="s">
        <v>610</v>
      </c>
      <c r="D4597" s="13" t="s">
        <v>10372</v>
      </c>
      <c r="E4597" s="13"/>
      <c r="F4597" s="13"/>
      <c r="G4597" t="str">
        <f ca="1">IFERROR(
   IF(
      TODAY() - _xlfn.XLOOKUP(C4597, Historico_de_ventas!F:F, Historico_de_ventas!C:C, "") &lt;= 90,
      "activo",
      "inactivo"
   ),
   "Nuevo Cliente"
)</f>
        <v>Nuevo Cliente</v>
      </c>
    </row>
    <row r="4598" spans="1:7" ht="28.8" hidden="1" x14ac:dyDescent="0.3">
      <c r="A4598" s="13" t="s">
        <v>14190</v>
      </c>
      <c r="B4598" s="13" t="s">
        <v>14191</v>
      </c>
      <c r="C4598" s="13" t="s">
        <v>14192</v>
      </c>
      <c r="D4598" s="13"/>
      <c r="E4598" s="13"/>
      <c r="F4598" s="13" t="s">
        <v>14193</v>
      </c>
      <c r="G4598" t="str">
        <f ca="1">IFERROR(
   IF(
      TODAY() - _xlfn.XLOOKUP(C4598, Historico_de_ventas!F:F, Historico_de_ventas!C:C, "") &lt;= 90,
      "activo",
      "inactivo"
   ),
   "Nuevo Cliente"
)</f>
        <v>Nuevo Cliente</v>
      </c>
    </row>
    <row r="4599" spans="1:7" ht="28.8" hidden="1" x14ac:dyDescent="0.3">
      <c r="A4599" s="13"/>
      <c r="B4599" s="13" t="s">
        <v>11184</v>
      </c>
      <c r="C4599" s="13" t="s">
        <v>747</v>
      </c>
      <c r="D4599" s="13" t="s">
        <v>10372</v>
      </c>
      <c r="E4599" s="13"/>
      <c r="F4599" s="13"/>
      <c r="G4599" t="str">
        <f ca="1">IFERROR(
   IF(
      TODAY() - _xlfn.XLOOKUP(C4599, Historico_de_ventas!F:F, Historico_de_ventas!C:C, "") &lt;= 90,
      "activo",
      "inactivo"
   ),
   "Nuevo Cliente"
)</f>
        <v>Nuevo Cliente</v>
      </c>
    </row>
    <row r="4600" spans="1:7" ht="28.8" hidden="1" x14ac:dyDescent="0.3">
      <c r="A4600" s="13"/>
      <c r="B4600" s="13" t="s">
        <v>6802</v>
      </c>
      <c r="C4600" s="13" t="s">
        <v>6886</v>
      </c>
      <c r="D4600" s="13" t="s">
        <v>10372</v>
      </c>
      <c r="E4600" s="13"/>
      <c r="F4600" s="13"/>
      <c r="G4600" t="str">
        <f ca="1">IFERROR(
   IF(
      TODAY() - _xlfn.XLOOKUP(C4600, Historico_de_ventas!F:F, Historico_de_ventas!C:C, "") &lt;= 90,
      "activo",
      "inactivo"
   ),
   "Nuevo Cliente"
)</f>
        <v>Nuevo Cliente</v>
      </c>
    </row>
    <row r="4601" spans="1:7" hidden="1" x14ac:dyDescent="0.3">
      <c r="A4601" s="13"/>
      <c r="B4601" s="13"/>
      <c r="C4601" s="13" t="s">
        <v>9300</v>
      </c>
      <c r="D4601" s="13"/>
      <c r="E4601" s="13"/>
      <c r="F4601" s="13"/>
      <c r="G4601" t="str">
        <f ca="1">IFERROR(
   IF(
      TODAY() - _xlfn.XLOOKUP(C4601, Historico_de_ventas!F:F, Historico_de_ventas!C:C, "") &lt;= 90,
      "activo",
      "inactivo"
   ),
   "Nuevo Cliente"
)</f>
        <v>Nuevo Cliente</v>
      </c>
    </row>
    <row r="4602" spans="1:7" hidden="1" x14ac:dyDescent="0.3">
      <c r="A4602" s="13"/>
      <c r="B4602" s="13"/>
      <c r="C4602" s="13" t="s">
        <v>9300</v>
      </c>
      <c r="D4602" s="13" t="s">
        <v>10372</v>
      </c>
      <c r="E4602" s="13"/>
      <c r="F4602" s="13"/>
      <c r="G4602" t="str">
        <f ca="1">IFERROR(
   IF(
      TODAY() - _xlfn.XLOOKUP(C4602, Historico_de_ventas!F:F, Historico_de_ventas!C:C, "") &lt;= 90,
      "activo",
      "inactivo"
   ),
   "Nuevo Cliente"
)</f>
        <v>Nuevo Cliente</v>
      </c>
    </row>
    <row r="4603" spans="1:7" hidden="1" x14ac:dyDescent="0.3">
      <c r="A4603" s="13" t="s">
        <v>49</v>
      </c>
      <c r="B4603" s="13" t="s">
        <v>4458</v>
      </c>
      <c r="C4603" s="13" t="s">
        <v>4457</v>
      </c>
      <c r="D4603" s="13" t="s">
        <v>10372</v>
      </c>
      <c r="E4603" s="13"/>
      <c r="F4603" s="13"/>
      <c r="G4603" t="str">
        <f ca="1">IFERROR(
   IF(
      TODAY() - _xlfn.XLOOKUP(C4603, Historico_de_ventas!F:F, Historico_de_ventas!C:C, "") &lt;= 90,
      "activo",
      "inactivo"
   ),
   "Nuevo Cliente"
)</f>
        <v>Nuevo Cliente</v>
      </c>
    </row>
    <row r="4604" spans="1:7" hidden="1" x14ac:dyDescent="0.3">
      <c r="A4604" s="13"/>
      <c r="B4604" s="13"/>
      <c r="C4604" s="13" t="s">
        <v>3564</v>
      </c>
      <c r="D4604" s="13" t="s">
        <v>10372</v>
      </c>
      <c r="E4604" s="13"/>
      <c r="F4604" s="13"/>
      <c r="G4604" t="str">
        <f ca="1">IFERROR(
   IF(
      TODAY() - _xlfn.XLOOKUP(C4604, Historico_de_ventas!F:F, Historico_de_ventas!C:C, "") &lt;= 90,
      "activo",
      "inactivo"
   ),
   "Nuevo Cliente"
)</f>
        <v>Nuevo Cliente</v>
      </c>
    </row>
    <row r="4605" spans="1:7" hidden="1" x14ac:dyDescent="0.3">
      <c r="A4605" s="13"/>
      <c r="B4605" s="13" t="s">
        <v>2600</v>
      </c>
      <c r="C4605" s="13" t="s">
        <v>2599</v>
      </c>
      <c r="D4605" s="13" t="s">
        <v>10372</v>
      </c>
      <c r="E4605" s="13"/>
      <c r="F4605" s="13"/>
      <c r="G4605" t="str">
        <f ca="1">IFERROR(
   IF(
      TODAY() - _xlfn.XLOOKUP(C4605, Historico_de_ventas!F:F, Historico_de_ventas!C:C, "") &lt;= 90,
      "activo",
      "inactivo"
   ),
   "Nuevo Cliente"
)</f>
        <v>inactivo</v>
      </c>
    </row>
    <row r="4606" spans="1:7" hidden="1" x14ac:dyDescent="0.3">
      <c r="A4606" s="13" t="s">
        <v>49</v>
      </c>
      <c r="B4606" s="13" t="s">
        <v>11194</v>
      </c>
      <c r="C4606" s="13" t="s">
        <v>2825</v>
      </c>
      <c r="D4606" s="13" t="s">
        <v>10372</v>
      </c>
      <c r="E4606" s="13"/>
      <c r="F4606" s="13"/>
      <c r="G4606" t="str">
        <f ca="1">IFERROR(
   IF(
      TODAY() - _xlfn.XLOOKUP(C4606, Historico_de_ventas!F:F, Historico_de_ventas!C:C, "") &lt;= 90,
      "activo",
      "inactivo"
   ),
   "Nuevo Cliente"
)</f>
        <v>Nuevo Cliente</v>
      </c>
    </row>
    <row r="4607" spans="1:7" hidden="1" x14ac:dyDescent="0.3">
      <c r="A4607" s="13" t="s">
        <v>127</v>
      </c>
      <c r="B4607" s="13" t="s">
        <v>1926</v>
      </c>
      <c r="C4607" s="13" t="s">
        <v>1925</v>
      </c>
      <c r="D4607" s="13" t="s">
        <v>10372</v>
      </c>
      <c r="E4607" s="13"/>
      <c r="F4607" s="13"/>
      <c r="G4607" t="str">
        <f ca="1">IFERROR(
   IF(
      TODAY() - _xlfn.XLOOKUP(C4607, Historico_de_ventas!F:F, Historico_de_ventas!C:C, "") &lt;= 90,
      "activo",
      "inactivo"
   ),
   "Nuevo Cliente"
)</f>
        <v>inactivo</v>
      </c>
    </row>
    <row r="4608" spans="1:7" hidden="1" x14ac:dyDescent="0.3">
      <c r="A4608" s="13"/>
      <c r="B4608" s="13"/>
      <c r="C4608" s="13" t="s">
        <v>4840</v>
      </c>
      <c r="D4608" s="13" t="s">
        <v>10372</v>
      </c>
      <c r="E4608" s="13"/>
      <c r="F4608" s="13"/>
      <c r="G4608" t="str">
        <f ca="1">IFERROR(
   IF(
      TODAY() - _xlfn.XLOOKUP(C4608, Historico_de_ventas!F:F, Historico_de_ventas!C:C, "") &lt;= 90,
      "activo",
      "inactivo"
   ),
   "Nuevo Cliente"
)</f>
        <v>Nuevo Cliente</v>
      </c>
    </row>
    <row r="4609" spans="1:7" ht="28.8" hidden="1" x14ac:dyDescent="0.3">
      <c r="A4609" s="13" t="s">
        <v>106</v>
      </c>
      <c r="B4609" s="13" t="s">
        <v>11195</v>
      </c>
      <c r="C4609" s="13" t="s">
        <v>9301</v>
      </c>
      <c r="D4609" s="13" t="s">
        <v>10372</v>
      </c>
      <c r="E4609" s="13"/>
      <c r="F4609" s="13"/>
      <c r="G4609" t="str">
        <f ca="1">IFERROR(
   IF(
      TODAY() - _xlfn.XLOOKUP(C4609, Historico_de_ventas!F:F, Historico_de_ventas!C:C, "") &lt;= 90,
      "activo",
      "inactivo"
   ),
   "Nuevo Cliente"
)</f>
        <v>Nuevo Cliente</v>
      </c>
    </row>
    <row r="4610" spans="1:7" ht="28.8" hidden="1" x14ac:dyDescent="0.3">
      <c r="A4610" s="13"/>
      <c r="B4610" s="13" t="s">
        <v>14194</v>
      </c>
      <c r="C4610" s="13" t="s">
        <v>14195</v>
      </c>
      <c r="D4610" s="13" t="s">
        <v>10372</v>
      </c>
      <c r="E4610" s="13"/>
      <c r="F4610" s="13"/>
      <c r="G4610" t="str">
        <f ca="1">IFERROR(
   IF(
      TODAY() - _xlfn.XLOOKUP(C4610, Historico_de_ventas!F:F, Historico_de_ventas!C:C, "") &lt;= 90,
      "activo",
      "inactivo"
   ),
   "Nuevo Cliente"
)</f>
        <v>activo</v>
      </c>
    </row>
    <row r="4611" spans="1:7" hidden="1" x14ac:dyDescent="0.3">
      <c r="A4611" s="13"/>
      <c r="B4611" s="13" t="s">
        <v>11196</v>
      </c>
      <c r="C4611" s="13" t="s">
        <v>9302</v>
      </c>
      <c r="D4611" s="13" t="s">
        <v>10372</v>
      </c>
      <c r="E4611" s="13"/>
      <c r="F4611" s="13"/>
      <c r="G4611" t="str">
        <f ca="1">IFERROR(
   IF(
      TODAY() - _xlfn.XLOOKUP(C4611, Historico_de_ventas!F:F, Historico_de_ventas!C:C, "") &lt;= 90,
      "activo",
      "inactivo"
   ),
   "Nuevo Cliente"
)</f>
        <v>inactivo</v>
      </c>
    </row>
    <row r="4612" spans="1:7" hidden="1" x14ac:dyDescent="0.3">
      <c r="A4612" s="13" t="s">
        <v>2516</v>
      </c>
      <c r="B4612" s="13" t="s">
        <v>5919</v>
      </c>
      <c r="C4612" s="13" t="s">
        <v>5918</v>
      </c>
      <c r="D4612" s="13" t="s">
        <v>10372</v>
      </c>
      <c r="E4612" s="13"/>
      <c r="F4612" s="13"/>
      <c r="G4612" t="str">
        <f ca="1">IFERROR(
   IF(
      TODAY() - _xlfn.XLOOKUP(C4612, Historico_de_ventas!F:F, Historico_de_ventas!C:C, "") &lt;= 90,
      "activo",
      "inactivo"
   ),
   "Nuevo Cliente"
)</f>
        <v>Nuevo Cliente</v>
      </c>
    </row>
    <row r="4613" spans="1:7" ht="28.8" hidden="1" x14ac:dyDescent="0.3">
      <c r="A4613" s="13"/>
      <c r="B4613" s="13" t="s">
        <v>14196</v>
      </c>
      <c r="C4613" s="13" t="s">
        <v>14197</v>
      </c>
      <c r="D4613" s="13" t="s">
        <v>10372</v>
      </c>
      <c r="E4613" s="13" t="s">
        <v>13103</v>
      </c>
      <c r="F4613" s="13"/>
      <c r="G4613" t="str">
        <f ca="1">IFERROR(
   IF(
      TODAY() - _xlfn.XLOOKUP(C4613, Historico_de_ventas!F:F, Historico_de_ventas!C:C, "") &lt;= 90,
      "activo",
      "inactivo"
   ),
   "Nuevo Cliente"
)</f>
        <v>activo</v>
      </c>
    </row>
    <row r="4614" spans="1:7" hidden="1" x14ac:dyDescent="0.3">
      <c r="A4614" s="13"/>
      <c r="B4614" s="13"/>
      <c r="C4614" s="13" t="s">
        <v>9303</v>
      </c>
      <c r="D4614" s="13"/>
      <c r="E4614" s="13"/>
      <c r="F4614" s="13"/>
      <c r="G4614" t="str">
        <f ca="1">IFERROR(
   IF(
      TODAY() - _xlfn.XLOOKUP(C4614, Historico_de_ventas!F:F, Historico_de_ventas!C:C, "") &lt;= 90,
      "activo",
      "inactivo"
   ),
   "Nuevo Cliente"
)</f>
        <v>Nuevo Cliente</v>
      </c>
    </row>
    <row r="4615" spans="1:7" hidden="1" x14ac:dyDescent="0.3">
      <c r="A4615" s="13" t="s">
        <v>115</v>
      </c>
      <c r="B4615" s="13" t="s">
        <v>3730</v>
      </c>
      <c r="C4615" s="13" t="s">
        <v>9303</v>
      </c>
      <c r="D4615" s="13" t="s">
        <v>10372</v>
      </c>
      <c r="E4615" s="13"/>
      <c r="F4615" s="13"/>
      <c r="G4615" t="str">
        <f ca="1">IFERROR(
   IF(
      TODAY() - _xlfn.XLOOKUP(C4615, Historico_de_ventas!F:F, Historico_de_ventas!C:C, "") &lt;= 90,
      "activo",
      "inactivo"
   ),
   "Nuevo Cliente"
)</f>
        <v>Nuevo Cliente</v>
      </c>
    </row>
    <row r="4616" spans="1:7" hidden="1" x14ac:dyDescent="0.3">
      <c r="A4616" s="13" t="s">
        <v>280</v>
      </c>
      <c r="B4616" s="13" t="s">
        <v>2329</v>
      </c>
      <c r="C4616" s="13" t="s">
        <v>2328</v>
      </c>
      <c r="D4616" s="13" t="s">
        <v>10372</v>
      </c>
      <c r="E4616" s="13"/>
      <c r="F4616" s="13"/>
      <c r="G4616" t="str">
        <f ca="1">IFERROR(
   IF(
      TODAY() - _xlfn.XLOOKUP(C4616, Historico_de_ventas!F:F, Historico_de_ventas!C:C, "") &lt;= 90,
      "activo",
      "inactivo"
   ),
   "Nuevo Cliente"
)</f>
        <v>Nuevo Cliente</v>
      </c>
    </row>
    <row r="4617" spans="1:7" ht="28.8" hidden="1" x14ac:dyDescent="0.3">
      <c r="A4617" s="13"/>
      <c r="B4617" s="13" t="s">
        <v>14198</v>
      </c>
      <c r="C4617" s="13" t="s">
        <v>14199</v>
      </c>
      <c r="D4617" s="13" t="s">
        <v>10372</v>
      </c>
      <c r="E4617" s="13" t="s">
        <v>13676</v>
      </c>
      <c r="F4617" s="13"/>
      <c r="G4617" t="str">
        <f ca="1">IFERROR(
   IF(
      TODAY() - _xlfn.XLOOKUP(C4617, Historico_de_ventas!F:F, Historico_de_ventas!C:C, "") &lt;= 90,
      "activo",
      "inactivo"
   ),
   "Nuevo Cliente"
)</f>
        <v>inactivo</v>
      </c>
    </row>
    <row r="4618" spans="1:7" hidden="1" x14ac:dyDescent="0.3">
      <c r="A4618" s="13" t="s">
        <v>6</v>
      </c>
      <c r="B4618" s="13" t="s">
        <v>11197</v>
      </c>
      <c r="C4618" s="13" t="s">
        <v>9304</v>
      </c>
      <c r="D4618" s="13" t="s">
        <v>10372</v>
      </c>
      <c r="E4618" s="13"/>
      <c r="F4618" s="13"/>
      <c r="G4618" t="str">
        <f ca="1">IFERROR(
   IF(
      TODAY() - _xlfn.XLOOKUP(C4618, Historico_de_ventas!F:F, Historico_de_ventas!C:C, "") &lt;= 90,
      "activo",
      "inactivo"
   ),
   "Nuevo Cliente"
)</f>
        <v>Nuevo Cliente</v>
      </c>
    </row>
    <row r="4619" spans="1:7" hidden="1" x14ac:dyDescent="0.3">
      <c r="A4619" s="13" t="s">
        <v>6</v>
      </c>
      <c r="B4619" s="13"/>
      <c r="C4619" s="13" t="s">
        <v>9305</v>
      </c>
      <c r="D4619" s="13" t="s">
        <v>10372</v>
      </c>
      <c r="E4619" s="13"/>
      <c r="F4619" s="13"/>
      <c r="G4619" t="str">
        <f ca="1">IFERROR(
   IF(
      TODAY() - _xlfn.XLOOKUP(C4619, Historico_de_ventas!F:F, Historico_de_ventas!C:C, "") &lt;= 90,
      "activo",
      "inactivo"
   ),
   "Nuevo Cliente"
)</f>
        <v>Nuevo Cliente</v>
      </c>
    </row>
    <row r="4620" spans="1:7" ht="28.8" hidden="1" x14ac:dyDescent="0.3">
      <c r="A4620" s="13" t="s">
        <v>106</v>
      </c>
      <c r="B4620" s="13" t="s">
        <v>11198</v>
      </c>
      <c r="C4620" s="13" t="s">
        <v>9306</v>
      </c>
      <c r="D4620" s="13" t="s">
        <v>10372</v>
      </c>
      <c r="E4620" s="13"/>
      <c r="F4620" s="13"/>
      <c r="G4620" t="str">
        <f ca="1">IFERROR(
   IF(
      TODAY() - _xlfn.XLOOKUP(C4620, Historico_de_ventas!F:F, Historico_de_ventas!C:C, "") &lt;= 90,
      "activo",
      "inactivo"
   ),
   "Nuevo Cliente"
)</f>
        <v>inactivo</v>
      </c>
    </row>
    <row r="4621" spans="1:7" hidden="1" x14ac:dyDescent="0.3">
      <c r="A4621" s="13" t="s">
        <v>1069</v>
      </c>
      <c r="B4621" s="13" t="s">
        <v>2138</v>
      </c>
      <c r="C4621" s="13" t="s">
        <v>289</v>
      </c>
      <c r="D4621" s="13" t="s">
        <v>10372</v>
      </c>
      <c r="E4621" s="13"/>
      <c r="F4621" s="13"/>
      <c r="G4621" t="str">
        <f ca="1">IFERROR(
   IF(
      TODAY() - _xlfn.XLOOKUP(C4621, Historico_de_ventas!F:F, Historico_de_ventas!C:C, "") &lt;= 90,
      "activo",
      "inactivo"
   ),
   "Nuevo Cliente"
)</f>
        <v>Nuevo Cliente</v>
      </c>
    </row>
    <row r="4622" spans="1:7" ht="28.8" hidden="1" x14ac:dyDescent="0.3">
      <c r="A4622" s="13" t="s">
        <v>6</v>
      </c>
      <c r="B4622" s="13"/>
      <c r="C4622" s="13" t="s">
        <v>5737</v>
      </c>
      <c r="D4622" s="13" t="s">
        <v>10372</v>
      </c>
      <c r="E4622" s="13"/>
      <c r="F4622" s="13"/>
      <c r="G4622" t="str">
        <f ca="1">IFERROR(
   IF(
      TODAY() - _xlfn.XLOOKUP(C4622, Historico_de_ventas!F:F, Historico_de_ventas!C:C, "") &lt;= 90,
      "activo",
      "inactivo"
   ),
   "Nuevo Cliente"
)</f>
        <v>Nuevo Cliente</v>
      </c>
    </row>
    <row r="4623" spans="1:7" hidden="1" x14ac:dyDescent="0.3">
      <c r="A4623" s="13" t="s">
        <v>312</v>
      </c>
      <c r="B4623" s="13" t="s">
        <v>11199</v>
      </c>
      <c r="C4623" s="13" t="s">
        <v>9307</v>
      </c>
      <c r="D4623" s="13" t="s">
        <v>10372</v>
      </c>
      <c r="E4623" s="13"/>
      <c r="F4623" s="13"/>
      <c r="G4623" t="str">
        <f ca="1">IFERROR(
   IF(
      TODAY() - _xlfn.XLOOKUP(C4623, Historico_de_ventas!F:F, Historico_de_ventas!C:C, "") &lt;= 90,
      "activo",
      "inactivo"
   ),
   "Nuevo Cliente"
)</f>
        <v>Nuevo Cliente</v>
      </c>
    </row>
    <row r="4624" spans="1:7" ht="28.8" hidden="1" x14ac:dyDescent="0.3">
      <c r="A4624" s="13" t="s">
        <v>57</v>
      </c>
      <c r="B4624" s="13" t="s">
        <v>2290</v>
      </c>
      <c r="C4624" s="13" t="s">
        <v>853</v>
      </c>
      <c r="D4624" s="13" t="s">
        <v>10372</v>
      </c>
      <c r="E4624" s="13"/>
      <c r="F4624" s="13"/>
      <c r="G4624" t="str">
        <f ca="1">IFERROR(
   IF(
      TODAY() - _xlfn.XLOOKUP(C4624, Historico_de_ventas!F:F, Historico_de_ventas!C:C, "") &lt;= 90,
      "activo",
      "inactivo"
   ),
   "Nuevo Cliente"
)</f>
        <v>inactivo</v>
      </c>
    </row>
    <row r="4625" spans="1:7" hidden="1" x14ac:dyDescent="0.3">
      <c r="A4625" s="13" t="s">
        <v>49</v>
      </c>
      <c r="B4625" s="13" t="s">
        <v>11200</v>
      </c>
      <c r="C4625" s="13" t="s">
        <v>9308</v>
      </c>
      <c r="D4625" s="13" t="s">
        <v>10372</v>
      </c>
      <c r="E4625" s="13"/>
      <c r="F4625" s="13"/>
      <c r="G4625" t="str">
        <f ca="1">IFERROR(
   IF(
      TODAY() - _xlfn.XLOOKUP(C4625, Historico_de_ventas!F:F, Historico_de_ventas!C:C, "") &lt;= 90,
      "activo",
      "inactivo"
   ),
   "Nuevo Cliente"
)</f>
        <v>Nuevo Cliente</v>
      </c>
    </row>
    <row r="4626" spans="1:7" ht="28.8" hidden="1" x14ac:dyDescent="0.3">
      <c r="A4626" s="13" t="s">
        <v>6677</v>
      </c>
      <c r="B4626" s="13" t="s">
        <v>6676</v>
      </c>
      <c r="C4626" s="13" t="s">
        <v>6675</v>
      </c>
      <c r="D4626" s="13" t="s">
        <v>10372</v>
      </c>
      <c r="E4626" s="13"/>
      <c r="F4626" s="13"/>
      <c r="G4626" t="str">
        <f ca="1">IFERROR(
   IF(
      TODAY() - _xlfn.XLOOKUP(C4626, Historico_de_ventas!F:F, Historico_de_ventas!C:C, "") &lt;= 90,
      "activo",
      "inactivo"
   ),
   "Nuevo Cliente"
)</f>
        <v>Nuevo Cliente</v>
      </c>
    </row>
    <row r="4627" spans="1:7" hidden="1" x14ac:dyDescent="0.3">
      <c r="A4627" s="13"/>
      <c r="B4627" s="13"/>
      <c r="C4627" s="13" t="s">
        <v>5300</v>
      </c>
      <c r="D4627" s="13" t="s">
        <v>10372</v>
      </c>
      <c r="E4627" s="13"/>
      <c r="F4627" s="13"/>
      <c r="G4627" t="str">
        <f ca="1">IFERROR(
   IF(
      TODAY() - _xlfn.XLOOKUP(C4627, Historico_de_ventas!F:F, Historico_de_ventas!C:C, "") &lt;= 90,
      "activo",
      "inactivo"
   ),
   "Nuevo Cliente"
)</f>
        <v>Nuevo Cliente</v>
      </c>
    </row>
    <row r="4628" spans="1:7" ht="28.8" hidden="1" x14ac:dyDescent="0.3">
      <c r="A4628" s="13" t="s">
        <v>6</v>
      </c>
      <c r="B4628" s="13" t="s">
        <v>1713</v>
      </c>
      <c r="C4628" s="13" t="s">
        <v>2183</v>
      </c>
      <c r="D4628" s="13" t="s">
        <v>10372</v>
      </c>
      <c r="E4628" s="13"/>
      <c r="F4628" s="13"/>
      <c r="G4628" t="str">
        <f ca="1">IFERROR(
   IF(
      TODAY() - _xlfn.XLOOKUP(C4628, Historico_de_ventas!F:F, Historico_de_ventas!C:C, "") &lt;= 90,
      "activo",
      "inactivo"
   ),
   "Nuevo Cliente"
)</f>
        <v>Nuevo Cliente</v>
      </c>
    </row>
    <row r="4629" spans="1:7" hidden="1" x14ac:dyDescent="0.3">
      <c r="A4629" s="13"/>
      <c r="B4629" s="13" t="s">
        <v>7608</v>
      </c>
      <c r="C4629" s="13" t="s">
        <v>6139</v>
      </c>
      <c r="D4629" s="13" t="s">
        <v>10372</v>
      </c>
      <c r="E4629" s="13"/>
      <c r="F4629" s="13"/>
      <c r="G4629" t="str">
        <f ca="1">IFERROR(
   IF(
      TODAY() - _xlfn.XLOOKUP(C4629, Historico_de_ventas!F:F, Historico_de_ventas!C:C, "") &lt;= 90,
      "activo",
      "inactivo"
   ),
   "Nuevo Cliente"
)</f>
        <v>Nuevo Cliente</v>
      </c>
    </row>
    <row r="4630" spans="1:7" hidden="1" x14ac:dyDescent="0.3">
      <c r="A4630" s="13"/>
      <c r="B4630" s="13"/>
      <c r="C4630" s="13" t="s">
        <v>9309</v>
      </c>
      <c r="D4630" s="13"/>
      <c r="E4630" s="13"/>
      <c r="F4630" s="13"/>
      <c r="G4630" t="str">
        <f ca="1">IFERROR(
   IF(
      TODAY() - _xlfn.XLOOKUP(C4630, Historico_de_ventas!F:F, Historico_de_ventas!C:C, "") &lt;= 90,
      "activo",
      "inactivo"
   ),
   "Nuevo Cliente"
)</f>
        <v>Nuevo Cliente</v>
      </c>
    </row>
    <row r="4631" spans="1:7" hidden="1" x14ac:dyDescent="0.3">
      <c r="A4631" s="13" t="s">
        <v>49</v>
      </c>
      <c r="B4631" s="13"/>
      <c r="C4631" s="13" t="s">
        <v>9309</v>
      </c>
      <c r="D4631" s="13" t="s">
        <v>10372</v>
      </c>
      <c r="E4631" s="13"/>
      <c r="F4631" s="13"/>
      <c r="G4631" t="str">
        <f ca="1">IFERROR(
   IF(
      TODAY() - _xlfn.XLOOKUP(C4631, Historico_de_ventas!F:F, Historico_de_ventas!C:C, "") &lt;= 90,
      "activo",
      "inactivo"
   ),
   "Nuevo Cliente"
)</f>
        <v>Nuevo Cliente</v>
      </c>
    </row>
    <row r="4632" spans="1:7" hidden="1" x14ac:dyDescent="0.3">
      <c r="A4632" s="13" t="s">
        <v>185</v>
      </c>
      <c r="B4632" s="13" t="s">
        <v>11201</v>
      </c>
      <c r="C4632" s="13" t="s">
        <v>6400</v>
      </c>
      <c r="D4632" s="13" t="s">
        <v>10372</v>
      </c>
      <c r="E4632" s="13"/>
      <c r="F4632" s="13"/>
      <c r="G4632" t="str">
        <f ca="1">IFERROR(
   IF(
      TODAY() - _xlfn.XLOOKUP(C4632, Historico_de_ventas!F:F, Historico_de_ventas!C:C, "") &lt;= 90,
      "activo",
      "inactivo"
   ),
   "Nuevo Cliente"
)</f>
        <v>Nuevo Cliente</v>
      </c>
    </row>
    <row r="4633" spans="1:7" hidden="1" x14ac:dyDescent="0.3">
      <c r="A4633" s="13" t="s">
        <v>6</v>
      </c>
      <c r="B4633" s="13" t="s">
        <v>356</v>
      </c>
      <c r="C4633" s="13" t="s">
        <v>3319</v>
      </c>
      <c r="D4633" s="13" t="s">
        <v>10372</v>
      </c>
      <c r="E4633" s="13"/>
      <c r="F4633" s="13"/>
      <c r="G4633" t="str">
        <f ca="1">IFERROR(
   IF(
      TODAY() - _xlfn.XLOOKUP(C4633, Historico_de_ventas!F:F, Historico_de_ventas!C:C, "") &lt;= 90,
      "activo",
      "inactivo"
   ),
   "Nuevo Cliente"
)</f>
        <v>Nuevo Cliente</v>
      </c>
    </row>
    <row r="4634" spans="1:7" ht="28.8" hidden="1" x14ac:dyDescent="0.3">
      <c r="A4634" s="13"/>
      <c r="B4634" s="13"/>
      <c r="C4634" s="13" t="s">
        <v>14200</v>
      </c>
      <c r="D4634" s="13"/>
      <c r="E4634" s="13"/>
      <c r="F4634" s="13"/>
      <c r="G4634" t="str">
        <f ca="1">IFERROR(
   IF(
      TODAY() - _xlfn.XLOOKUP(C4634, Historico_de_ventas!F:F, Historico_de_ventas!C:C, "") &lt;= 90,
      "activo",
      "inactivo"
   ),
   "Nuevo Cliente"
)</f>
        <v>Nuevo Cliente</v>
      </c>
    </row>
    <row r="4635" spans="1:7" ht="28.8" hidden="1" x14ac:dyDescent="0.3">
      <c r="A4635" s="13"/>
      <c r="B4635" s="13" t="s">
        <v>4168</v>
      </c>
      <c r="C4635" s="13" t="s">
        <v>6460</v>
      </c>
      <c r="D4635" s="13" t="s">
        <v>10372</v>
      </c>
      <c r="E4635" s="13"/>
      <c r="F4635" s="13"/>
      <c r="G4635" t="str">
        <f ca="1">IFERROR(
   IF(
      TODAY() - _xlfn.XLOOKUP(C4635, Historico_de_ventas!F:F, Historico_de_ventas!C:C, "") &lt;= 90,
      "activo",
      "inactivo"
   ),
   "Nuevo Cliente"
)</f>
        <v>Nuevo Cliente</v>
      </c>
    </row>
    <row r="4636" spans="1:7" ht="28.8" x14ac:dyDescent="0.3">
      <c r="A4636" s="13"/>
      <c r="B4636" s="13" t="s">
        <v>14201</v>
      </c>
      <c r="C4636" s="13" t="s">
        <v>12105</v>
      </c>
      <c r="D4636" s="13" t="s">
        <v>10372</v>
      </c>
      <c r="E4636" s="13" t="s">
        <v>13130</v>
      </c>
      <c r="F4636" s="13"/>
      <c r="G4636" t="str">
        <f ca="1">IFERROR(
   IF(
      TODAY() - _xlfn.XLOOKUP(C4636, Historico_de_ventas!F:F, Historico_de_ventas!C:C, "") &lt;= 90,
      "activo",
      "inactivo"
   ),
   "Nuevo Cliente"
)</f>
        <v>Nuevo Cliente</v>
      </c>
    </row>
    <row r="4637" spans="1:7" ht="28.8" hidden="1" x14ac:dyDescent="0.3">
      <c r="A4637" s="13" t="s">
        <v>884</v>
      </c>
      <c r="B4637" s="13" t="s">
        <v>768</v>
      </c>
      <c r="C4637" s="13" t="s">
        <v>6760</v>
      </c>
      <c r="D4637" s="13" t="s">
        <v>10372</v>
      </c>
      <c r="E4637" s="13"/>
      <c r="F4637" s="13"/>
      <c r="G4637" t="str">
        <f ca="1">IFERROR(
   IF(
      TODAY() - _xlfn.XLOOKUP(C4637, Historico_de_ventas!F:F, Historico_de_ventas!C:C, "") &lt;= 90,
      "activo",
      "inactivo"
   ),
   "Nuevo Cliente"
)</f>
        <v>Nuevo Cliente</v>
      </c>
    </row>
    <row r="4638" spans="1:7" ht="28.8" hidden="1" x14ac:dyDescent="0.3">
      <c r="A4638" s="13"/>
      <c r="B4638" s="13"/>
      <c r="C4638" s="13" t="s">
        <v>14202</v>
      </c>
      <c r="D4638" s="13"/>
      <c r="E4638" s="13"/>
      <c r="F4638" s="13"/>
      <c r="G4638" t="str">
        <f ca="1">IFERROR(
   IF(
      TODAY() - _xlfn.XLOOKUP(C4638, Historico_de_ventas!F:F, Historico_de_ventas!C:C, "") &lt;= 90,
      "activo",
      "inactivo"
   ),
   "Nuevo Cliente"
)</f>
        <v>Nuevo Cliente</v>
      </c>
    </row>
    <row r="4639" spans="1:7" hidden="1" x14ac:dyDescent="0.3">
      <c r="A4639" s="13"/>
      <c r="B4639" s="13" t="s">
        <v>3434</v>
      </c>
      <c r="C4639" s="13" t="s">
        <v>3433</v>
      </c>
      <c r="D4639" s="13" t="s">
        <v>10372</v>
      </c>
      <c r="E4639" s="13"/>
      <c r="F4639" s="13"/>
      <c r="G4639" t="str">
        <f ca="1">IFERROR(
   IF(
      TODAY() - _xlfn.XLOOKUP(C4639, Historico_de_ventas!F:F, Historico_de_ventas!C:C, "") &lt;= 90,
      "activo",
      "inactivo"
   ),
   "Nuevo Cliente"
)</f>
        <v>Nuevo Cliente</v>
      </c>
    </row>
    <row r="4640" spans="1:7" hidden="1" x14ac:dyDescent="0.3">
      <c r="A4640" s="13"/>
      <c r="B4640" s="13" t="s">
        <v>11202</v>
      </c>
      <c r="C4640" s="13" t="s">
        <v>9310</v>
      </c>
      <c r="D4640" s="13" t="s">
        <v>10372</v>
      </c>
      <c r="E4640" s="13"/>
      <c r="F4640" s="13"/>
      <c r="G4640" t="str">
        <f ca="1">IFERROR(
   IF(
      TODAY() - _xlfn.XLOOKUP(C4640, Historico_de_ventas!F:F, Historico_de_ventas!C:C, "") &lt;= 90,
      "activo",
      "inactivo"
   ),
   "Nuevo Cliente"
)</f>
        <v>Nuevo Cliente</v>
      </c>
    </row>
    <row r="4641" spans="1:7" hidden="1" x14ac:dyDescent="0.3">
      <c r="A4641" s="13" t="s">
        <v>84</v>
      </c>
      <c r="B4641" s="13" t="s">
        <v>11203</v>
      </c>
      <c r="C4641" s="13" t="s">
        <v>9311</v>
      </c>
      <c r="D4641" s="13" t="s">
        <v>10372</v>
      </c>
      <c r="E4641" s="13"/>
      <c r="F4641" s="13"/>
      <c r="G4641" t="str">
        <f ca="1">IFERROR(
   IF(
      TODAY() - _xlfn.XLOOKUP(C4641, Historico_de_ventas!F:F, Historico_de_ventas!C:C, "") &lt;= 90,
      "activo",
      "inactivo"
   ),
   "Nuevo Cliente"
)</f>
        <v>activo</v>
      </c>
    </row>
    <row r="4642" spans="1:7" ht="28.8" hidden="1" x14ac:dyDescent="0.3">
      <c r="A4642" s="13"/>
      <c r="B4642" s="13" t="s">
        <v>3249</v>
      </c>
      <c r="C4642" s="13" t="s">
        <v>9312</v>
      </c>
      <c r="D4642" s="13" t="s">
        <v>10372</v>
      </c>
      <c r="E4642" s="13"/>
      <c r="F4642" s="13"/>
      <c r="G4642" t="str">
        <f ca="1">IFERROR(
   IF(
      TODAY() - _xlfn.XLOOKUP(C4642, Historico_de_ventas!F:F, Historico_de_ventas!C:C, "") &lt;= 90,
      "activo",
      "inactivo"
   ),
   "Nuevo Cliente"
)</f>
        <v>Nuevo Cliente</v>
      </c>
    </row>
    <row r="4643" spans="1:7" hidden="1" x14ac:dyDescent="0.3">
      <c r="A4643" s="13" t="s">
        <v>327</v>
      </c>
      <c r="B4643" s="13" t="s">
        <v>6306</v>
      </c>
      <c r="C4643" s="13" t="s">
        <v>6305</v>
      </c>
      <c r="D4643" s="13" t="s">
        <v>10372</v>
      </c>
      <c r="E4643" s="13"/>
      <c r="F4643" s="13"/>
      <c r="G4643" t="str">
        <f ca="1">IFERROR(
   IF(
      TODAY() - _xlfn.XLOOKUP(C4643, Historico_de_ventas!F:F, Historico_de_ventas!C:C, "") &lt;= 90,
      "activo",
      "inactivo"
   ),
   "Nuevo Cliente"
)</f>
        <v>Nuevo Cliente</v>
      </c>
    </row>
    <row r="4644" spans="1:7" hidden="1" x14ac:dyDescent="0.3">
      <c r="A4644" s="13"/>
      <c r="B4644" s="13" t="s">
        <v>14203</v>
      </c>
      <c r="C4644" s="13" t="s">
        <v>14204</v>
      </c>
      <c r="D4644" s="13" t="s">
        <v>10372</v>
      </c>
      <c r="E4644" s="13"/>
      <c r="F4644" s="13"/>
      <c r="G4644" t="str">
        <f ca="1">IFERROR(
   IF(
      TODAY() - _xlfn.XLOOKUP(C4644, Historico_de_ventas!F:F, Historico_de_ventas!C:C, "") &lt;= 90,
      "activo",
      "inactivo"
   ),
   "Nuevo Cliente"
)</f>
        <v>inactivo</v>
      </c>
    </row>
    <row r="4645" spans="1:7" hidden="1" x14ac:dyDescent="0.3">
      <c r="A4645" s="13"/>
      <c r="B4645" s="13"/>
      <c r="C4645" s="13" t="s">
        <v>3744</v>
      </c>
      <c r="D4645" s="13" t="s">
        <v>10372</v>
      </c>
      <c r="E4645" s="13"/>
      <c r="F4645" s="13"/>
      <c r="G4645" t="str">
        <f ca="1">IFERROR(
   IF(
      TODAY() - _xlfn.XLOOKUP(C4645, Historico_de_ventas!F:F, Historico_de_ventas!C:C, "") &lt;= 90,
      "activo",
      "inactivo"
   ),
   "Nuevo Cliente"
)</f>
        <v>Nuevo Cliente</v>
      </c>
    </row>
    <row r="4646" spans="1:7" ht="28.8" hidden="1" x14ac:dyDescent="0.3">
      <c r="A4646" s="13"/>
      <c r="B4646" s="13" t="s">
        <v>14205</v>
      </c>
      <c r="C4646" s="13" t="s">
        <v>14206</v>
      </c>
      <c r="D4646" s="13"/>
      <c r="E4646" s="13"/>
      <c r="F4646" s="13"/>
      <c r="G4646" t="str">
        <f ca="1">IFERROR(
   IF(
      TODAY() - _xlfn.XLOOKUP(C4646, Historico_de_ventas!F:F, Historico_de_ventas!C:C, "") &lt;= 90,
      "activo",
      "inactivo"
   ),
   "Nuevo Cliente"
)</f>
        <v>Nuevo Cliente</v>
      </c>
    </row>
    <row r="4647" spans="1:7" ht="28.8" hidden="1" x14ac:dyDescent="0.3">
      <c r="A4647" s="13" t="s">
        <v>1145</v>
      </c>
      <c r="B4647" s="13" t="s">
        <v>1306</v>
      </c>
      <c r="C4647" s="13" t="s">
        <v>5496</v>
      </c>
      <c r="D4647" s="13" t="s">
        <v>10372</v>
      </c>
      <c r="E4647" s="13"/>
      <c r="F4647" s="13"/>
      <c r="G4647" t="str">
        <f ca="1">IFERROR(
   IF(
      TODAY() - _xlfn.XLOOKUP(C4647, Historico_de_ventas!F:F, Historico_de_ventas!C:C, "") &lt;= 90,
      "activo",
      "inactivo"
   ),
   "Nuevo Cliente"
)</f>
        <v>Nuevo Cliente</v>
      </c>
    </row>
    <row r="4648" spans="1:7" ht="28.8" hidden="1" x14ac:dyDescent="0.3">
      <c r="A4648" s="13" t="s">
        <v>106</v>
      </c>
      <c r="B4648" s="13" t="s">
        <v>3791</v>
      </c>
      <c r="C4648" s="13" t="s">
        <v>3790</v>
      </c>
      <c r="D4648" s="13" t="s">
        <v>10372</v>
      </c>
      <c r="E4648" s="13"/>
      <c r="F4648" s="13"/>
      <c r="G4648" t="str">
        <f ca="1">IFERROR(
   IF(
      TODAY() - _xlfn.XLOOKUP(C4648, Historico_de_ventas!F:F, Historico_de_ventas!C:C, "") &lt;= 90,
      "activo",
      "inactivo"
   ),
   "Nuevo Cliente"
)</f>
        <v>activo</v>
      </c>
    </row>
    <row r="4649" spans="1:7" hidden="1" x14ac:dyDescent="0.3">
      <c r="A4649" s="13" t="s">
        <v>677</v>
      </c>
      <c r="B4649" s="13" t="s">
        <v>7932</v>
      </c>
      <c r="C4649" s="13" t="s">
        <v>7931</v>
      </c>
      <c r="D4649" s="13" t="s">
        <v>10372</v>
      </c>
      <c r="E4649" s="13"/>
      <c r="F4649" s="13"/>
      <c r="G4649" t="str">
        <f ca="1">IFERROR(
   IF(
      TODAY() - _xlfn.XLOOKUP(C4649, Historico_de_ventas!F:F, Historico_de_ventas!C:C, "") &lt;= 90,
      "activo",
      "inactivo"
   ),
   "Nuevo Cliente"
)</f>
        <v>Nuevo Cliente</v>
      </c>
    </row>
    <row r="4650" spans="1:7" ht="28.8" hidden="1" x14ac:dyDescent="0.3">
      <c r="A4650" s="13" t="s">
        <v>401</v>
      </c>
      <c r="B4650" s="13" t="s">
        <v>7508</v>
      </c>
      <c r="C4650" s="13" t="s">
        <v>7507</v>
      </c>
      <c r="D4650" s="13" t="s">
        <v>10372</v>
      </c>
      <c r="E4650" s="13"/>
      <c r="F4650" s="13"/>
      <c r="G4650" t="str">
        <f ca="1">IFERROR(
   IF(
      TODAY() - _xlfn.XLOOKUP(C4650, Historico_de_ventas!F:F, Historico_de_ventas!C:C, "") &lt;= 90,
      "activo",
      "inactivo"
   ),
   "Nuevo Cliente"
)</f>
        <v>Nuevo Cliente</v>
      </c>
    </row>
    <row r="4651" spans="1:7" ht="28.8" hidden="1" x14ac:dyDescent="0.3">
      <c r="A4651" s="13" t="s">
        <v>152</v>
      </c>
      <c r="B4651" s="13" t="s">
        <v>11204</v>
      </c>
      <c r="C4651" s="13" t="s">
        <v>9313</v>
      </c>
      <c r="D4651" s="13" t="s">
        <v>10372</v>
      </c>
      <c r="E4651" s="13"/>
      <c r="F4651" s="13"/>
      <c r="G4651" t="str">
        <f ca="1">IFERROR(
   IF(
      TODAY() - _xlfn.XLOOKUP(C4651, Historico_de_ventas!F:F, Historico_de_ventas!C:C, "") &lt;= 90,
      "activo",
      "inactivo"
   ),
   "Nuevo Cliente"
)</f>
        <v>inactivo</v>
      </c>
    </row>
    <row r="4652" spans="1:7" hidden="1" x14ac:dyDescent="0.3">
      <c r="A4652" s="13" t="s">
        <v>6</v>
      </c>
      <c r="B4652" s="13" t="s">
        <v>14207</v>
      </c>
      <c r="C4652" s="13" t="s">
        <v>6810</v>
      </c>
      <c r="D4652" s="13" t="s">
        <v>10372</v>
      </c>
      <c r="E4652" s="13"/>
      <c r="F4652" s="13"/>
      <c r="G4652" t="str">
        <f ca="1">IFERROR(
   IF(
      TODAY() - _xlfn.XLOOKUP(C4652, Historico_de_ventas!F:F, Historico_de_ventas!C:C, "") &lt;= 90,
      "activo",
      "inactivo"
   ),
   "Nuevo Cliente"
)</f>
        <v>inactivo</v>
      </c>
    </row>
    <row r="4653" spans="1:7" ht="28.8" hidden="1" x14ac:dyDescent="0.3">
      <c r="A4653" s="13" t="s">
        <v>1369</v>
      </c>
      <c r="B4653" s="13" t="s">
        <v>331</v>
      </c>
      <c r="C4653" s="13" t="s">
        <v>5004</v>
      </c>
      <c r="D4653" s="13" t="s">
        <v>10372</v>
      </c>
      <c r="E4653" s="13"/>
      <c r="F4653" s="13"/>
      <c r="G4653" t="str">
        <f ca="1">IFERROR(
   IF(
      TODAY() - _xlfn.XLOOKUP(C4653, Historico_de_ventas!F:F, Historico_de_ventas!C:C, "") &lt;= 90,
      "activo",
      "inactivo"
   ),
   "Nuevo Cliente"
)</f>
        <v>Nuevo Cliente</v>
      </c>
    </row>
    <row r="4654" spans="1:7" hidden="1" x14ac:dyDescent="0.3">
      <c r="A4654" s="13" t="s">
        <v>80</v>
      </c>
      <c r="B4654" s="13" t="s">
        <v>4689</v>
      </c>
      <c r="C4654" s="13" t="s">
        <v>4688</v>
      </c>
      <c r="D4654" s="13" t="s">
        <v>10372</v>
      </c>
      <c r="E4654" s="13"/>
      <c r="F4654" s="13"/>
      <c r="G4654" t="str">
        <f ca="1">IFERROR(
   IF(
      TODAY() - _xlfn.XLOOKUP(C4654, Historico_de_ventas!F:F, Historico_de_ventas!C:C, "") &lt;= 90,
      "activo",
      "inactivo"
   ),
   "Nuevo Cliente"
)</f>
        <v>Nuevo Cliente</v>
      </c>
    </row>
    <row r="4655" spans="1:7" hidden="1" x14ac:dyDescent="0.3">
      <c r="A4655" s="13" t="s">
        <v>87</v>
      </c>
      <c r="B4655" s="13" t="s">
        <v>768</v>
      </c>
      <c r="C4655" s="13" t="s">
        <v>1081</v>
      </c>
      <c r="D4655" s="13" t="s">
        <v>10372</v>
      </c>
      <c r="E4655" s="13"/>
      <c r="F4655" s="13"/>
      <c r="G4655" t="str">
        <f ca="1">IFERROR(
   IF(
      TODAY() - _xlfn.XLOOKUP(C4655, Historico_de_ventas!F:F, Historico_de_ventas!C:C, "") &lt;= 90,
      "activo",
      "inactivo"
   ),
   "Nuevo Cliente"
)</f>
        <v>Nuevo Cliente</v>
      </c>
    </row>
    <row r="4656" spans="1:7" hidden="1" x14ac:dyDescent="0.3">
      <c r="A4656" s="13"/>
      <c r="B4656" s="13"/>
      <c r="C4656" s="13" t="s">
        <v>14208</v>
      </c>
      <c r="D4656" s="13"/>
      <c r="E4656" s="13"/>
      <c r="F4656" s="13"/>
      <c r="G4656" t="str">
        <f ca="1">IFERROR(
   IF(
      TODAY() - _xlfn.XLOOKUP(C4656, Historico_de_ventas!F:F, Historico_de_ventas!C:C, "") &lt;= 90,
      "activo",
      "inactivo"
   ),
   "Nuevo Cliente"
)</f>
        <v>Nuevo Cliente</v>
      </c>
    </row>
    <row r="4657" spans="1:7" ht="28.8" hidden="1" x14ac:dyDescent="0.3">
      <c r="A4657" s="13" t="s">
        <v>184</v>
      </c>
      <c r="B4657" s="13" t="s">
        <v>2826</v>
      </c>
      <c r="C4657" s="13" t="s">
        <v>9314</v>
      </c>
      <c r="D4657" s="13" t="s">
        <v>10372</v>
      </c>
      <c r="E4657" s="13"/>
      <c r="F4657" s="13"/>
      <c r="G4657" t="str">
        <f ca="1">IFERROR(
   IF(
      TODAY() - _xlfn.XLOOKUP(C4657, Historico_de_ventas!F:F, Historico_de_ventas!C:C, "") &lt;= 90,
      "activo",
      "inactivo"
   ),
   "Nuevo Cliente"
)</f>
        <v>Nuevo Cliente</v>
      </c>
    </row>
    <row r="4658" spans="1:7" hidden="1" x14ac:dyDescent="0.3">
      <c r="A4658" s="13" t="s">
        <v>49</v>
      </c>
      <c r="B4658" s="13" t="s">
        <v>472</v>
      </c>
      <c r="C4658" s="13" t="s">
        <v>471</v>
      </c>
      <c r="D4658" s="13" t="s">
        <v>10372</v>
      </c>
      <c r="E4658" s="13"/>
      <c r="F4658" s="13"/>
      <c r="G4658" t="str">
        <f ca="1">IFERROR(
   IF(
      TODAY() - _xlfn.XLOOKUP(C4658, Historico_de_ventas!F:F, Historico_de_ventas!C:C, "") &lt;= 90,
      "activo",
      "inactivo"
   ),
   "Nuevo Cliente"
)</f>
        <v>Nuevo Cliente</v>
      </c>
    </row>
    <row r="4659" spans="1:7" hidden="1" x14ac:dyDescent="0.3">
      <c r="A4659" s="13" t="s">
        <v>115</v>
      </c>
      <c r="B4659" s="13"/>
      <c r="C4659" s="13" t="s">
        <v>6735</v>
      </c>
      <c r="D4659" s="13" t="s">
        <v>10372</v>
      </c>
      <c r="E4659" s="13"/>
      <c r="F4659" s="13"/>
      <c r="G4659" t="str">
        <f ca="1">IFERROR(
   IF(
      TODAY() - _xlfn.XLOOKUP(C4659, Historico_de_ventas!F:F, Historico_de_ventas!C:C, "") &lt;= 90,
      "activo",
      "inactivo"
   ),
   "Nuevo Cliente"
)</f>
        <v>Nuevo Cliente</v>
      </c>
    </row>
    <row r="4660" spans="1:7" ht="28.8" hidden="1" x14ac:dyDescent="0.3">
      <c r="A4660" s="13"/>
      <c r="B4660" s="13" t="s">
        <v>11195</v>
      </c>
      <c r="C4660" s="13" t="s">
        <v>1358</v>
      </c>
      <c r="D4660" s="13" t="s">
        <v>10372</v>
      </c>
      <c r="E4660" s="13"/>
      <c r="F4660" s="13"/>
      <c r="G4660" t="str">
        <f ca="1">IFERROR(
   IF(
      TODAY() - _xlfn.XLOOKUP(C4660, Historico_de_ventas!F:F, Historico_de_ventas!C:C, "") &lt;= 90,
      "activo",
      "inactivo"
   ),
   "Nuevo Cliente"
)</f>
        <v>Nuevo Cliente</v>
      </c>
    </row>
    <row r="4661" spans="1:7" hidden="1" x14ac:dyDescent="0.3">
      <c r="A4661" s="13"/>
      <c r="B4661" s="13" t="s">
        <v>11196</v>
      </c>
      <c r="C4661" s="13" t="s">
        <v>9315</v>
      </c>
      <c r="D4661" s="13" t="s">
        <v>10372</v>
      </c>
      <c r="E4661" s="13"/>
      <c r="F4661" s="13"/>
      <c r="G4661" t="str">
        <f ca="1">IFERROR(
   IF(
      TODAY() - _xlfn.XLOOKUP(C4661, Historico_de_ventas!F:F, Historico_de_ventas!C:C, "") &lt;= 90,
      "activo",
      "inactivo"
   ),
   "Nuevo Cliente"
)</f>
        <v>Nuevo Cliente</v>
      </c>
    </row>
    <row r="4662" spans="1:7" ht="28.8" hidden="1" x14ac:dyDescent="0.3">
      <c r="A4662" s="13"/>
      <c r="B4662" s="13" t="s">
        <v>14209</v>
      </c>
      <c r="C4662" s="13" t="s">
        <v>9316</v>
      </c>
      <c r="D4662" s="13" t="s">
        <v>10372</v>
      </c>
      <c r="E4662" s="13"/>
      <c r="F4662" s="13"/>
      <c r="G4662" t="str">
        <f ca="1">IFERROR(
   IF(
      TODAY() - _xlfn.XLOOKUP(C4662, Historico_de_ventas!F:F, Historico_de_ventas!C:C, "") &lt;= 90,
      "activo",
      "inactivo"
   ),
   "Nuevo Cliente"
)</f>
        <v>inactivo</v>
      </c>
    </row>
    <row r="4663" spans="1:7" ht="28.8" hidden="1" x14ac:dyDescent="0.3">
      <c r="A4663" s="13" t="s">
        <v>1632</v>
      </c>
      <c r="B4663" s="13" t="s">
        <v>11206</v>
      </c>
      <c r="C4663" s="13" t="s">
        <v>9317</v>
      </c>
      <c r="D4663" s="13" t="s">
        <v>10372</v>
      </c>
      <c r="E4663" s="13"/>
      <c r="F4663" s="13"/>
      <c r="G4663" t="str">
        <f ca="1">IFERROR(
   IF(
      TODAY() - _xlfn.XLOOKUP(C4663, Historico_de_ventas!F:F, Historico_de_ventas!C:C, "") &lt;= 90,
      "activo",
      "inactivo"
   ),
   "Nuevo Cliente"
)</f>
        <v>Nuevo Cliente</v>
      </c>
    </row>
    <row r="4664" spans="1:7" ht="43.2" hidden="1" x14ac:dyDescent="0.3">
      <c r="A4664" s="13"/>
      <c r="B4664" s="13" t="s">
        <v>11207</v>
      </c>
      <c r="C4664" s="13" t="s">
        <v>9318</v>
      </c>
      <c r="D4664" s="13" t="s">
        <v>10372</v>
      </c>
      <c r="E4664" s="13" t="s">
        <v>13021</v>
      </c>
      <c r="F4664" s="13"/>
      <c r="G4664" t="str">
        <f ca="1">IFERROR(
   IF(
      TODAY() - _xlfn.XLOOKUP(C4664, Historico_de_ventas!F:F, Historico_de_ventas!C:C, "") &lt;= 90,
      "activo",
      "inactivo"
   ),
   "Nuevo Cliente"
)</f>
        <v>inactivo</v>
      </c>
    </row>
    <row r="4665" spans="1:7" ht="28.8" hidden="1" x14ac:dyDescent="0.3">
      <c r="A4665" s="13"/>
      <c r="B4665" s="13" t="s">
        <v>14210</v>
      </c>
      <c r="C4665" s="13" t="s">
        <v>14211</v>
      </c>
      <c r="D4665" s="13"/>
      <c r="E4665" s="13"/>
      <c r="F4665" s="13" t="s">
        <v>14212</v>
      </c>
      <c r="G4665" t="str">
        <f ca="1">IFERROR(
   IF(
      TODAY() - _xlfn.XLOOKUP(C4665, Historico_de_ventas!F:F, Historico_de_ventas!C:C, "") &lt;= 90,
      "activo",
      "inactivo"
   ),
   "Nuevo Cliente"
)</f>
        <v>inactivo</v>
      </c>
    </row>
    <row r="4666" spans="1:7" ht="43.2" hidden="1" x14ac:dyDescent="0.3">
      <c r="A4666" s="13" t="s">
        <v>26</v>
      </c>
      <c r="B4666" s="13" t="s">
        <v>700</v>
      </c>
      <c r="C4666" s="13" t="s">
        <v>699</v>
      </c>
      <c r="D4666" s="13" t="s">
        <v>10372</v>
      </c>
      <c r="E4666" s="13"/>
      <c r="F4666" s="13"/>
      <c r="G4666" t="str">
        <f ca="1">IFERROR(
   IF(
      TODAY() - _xlfn.XLOOKUP(C4666, Historico_de_ventas!F:F, Historico_de_ventas!C:C, "") &lt;= 90,
      "activo",
      "inactivo"
   ),
   "Nuevo Cliente"
)</f>
        <v>Nuevo Cliente</v>
      </c>
    </row>
    <row r="4667" spans="1:7" ht="43.2" hidden="1" x14ac:dyDescent="0.3">
      <c r="A4667" s="13" t="s">
        <v>10338</v>
      </c>
      <c r="B4667" s="13" t="s">
        <v>14213</v>
      </c>
      <c r="C4667" s="13" t="s">
        <v>14214</v>
      </c>
      <c r="D4667" s="13" t="s">
        <v>10372</v>
      </c>
      <c r="E4667" s="13" t="s">
        <v>13063</v>
      </c>
      <c r="F4667" s="13"/>
      <c r="G4667" t="str">
        <f ca="1">IFERROR(
   IF(
      TODAY() - _xlfn.XLOOKUP(C4667, Historico_de_ventas!F:F, Historico_de_ventas!C:C, "") &lt;= 90,
      "activo",
      "inactivo"
   ),
   "Nuevo Cliente"
)</f>
        <v>inactivo</v>
      </c>
    </row>
    <row r="4668" spans="1:7" ht="28.8" hidden="1" x14ac:dyDescent="0.3">
      <c r="A4668" s="13" t="s">
        <v>416</v>
      </c>
      <c r="B4668" s="13" t="s">
        <v>11208</v>
      </c>
      <c r="C4668" s="13" t="s">
        <v>9319</v>
      </c>
      <c r="D4668" s="13" t="s">
        <v>10372</v>
      </c>
      <c r="E4668" s="13"/>
      <c r="F4668" s="13"/>
      <c r="G4668" t="str">
        <f ca="1">IFERROR(
   IF(
      TODAY() - _xlfn.XLOOKUP(C4668, Historico_de_ventas!F:F, Historico_de_ventas!C:C, "") &lt;= 90,
      "activo",
      "inactivo"
   ),
   "Nuevo Cliente"
)</f>
        <v>Nuevo Cliente</v>
      </c>
    </row>
    <row r="4669" spans="1:7" ht="28.8" hidden="1" x14ac:dyDescent="0.3">
      <c r="A4669" s="13"/>
      <c r="B4669" s="13"/>
      <c r="C4669" s="13" t="s">
        <v>14215</v>
      </c>
      <c r="D4669" s="13"/>
      <c r="E4669" s="13"/>
      <c r="F4669" s="13"/>
      <c r="G4669" t="str">
        <f ca="1">IFERROR(
   IF(
      TODAY() - _xlfn.XLOOKUP(C4669, Historico_de_ventas!F:F, Historico_de_ventas!C:C, "") &lt;= 90,
      "activo",
      "inactivo"
   ),
   "Nuevo Cliente"
)</f>
        <v>Nuevo Cliente</v>
      </c>
    </row>
    <row r="4670" spans="1:7" hidden="1" x14ac:dyDescent="0.3">
      <c r="A4670" s="13"/>
      <c r="B4670" s="13"/>
      <c r="C4670" s="13" t="s">
        <v>1951</v>
      </c>
      <c r="D4670" s="13" t="s">
        <v>10372</v>
      </c>
      <c r="E4670" s="13"/>
      <c r="F4670" s="13"/>
      <c r="G4670" t="str">
        <f ca="1">IFERROR(
   IF(
      TODAY() - _xlfn.XLOOKUP(C4670, Historico_de_ventas!F:F, Historico_de_ventas!C:C, "") &lt;= 90,
      "activo",
      "inactivo"
   ),
   "Nuevo Cliente"
)</f>
        <v>Nuevo Cliente</v>
      </c>
    </row>
    <row r="4671" spans="1:7" hidden="1" x14ac:dyDescent="0.3">
      <c r="A4671" s="13"/>
      <c r="B4671" s="13" t="s">
        <v>11198</v>
      </c>
      <c r="C4671" s="13" t="s">
        <v>6636</v>
      </c>
      <c r="D4671" s="13" t="s">
        <v>10372</v>
      </c>
      <c r="E4671" s="13"/>
      <c r="F4671" s="13"/>
      <c r="G4671" t="str">
        <f ca="1">IFERROR(
   IF(
      TODAY() - _xlfn.XLOOKUP(C4671, Historico_de_ventas!F:F, Historico_de_ventas!C:C, "") &lt;= 90,
      "activo",
      "inactivo"
   ),
   "Nuevo Cliente"
)</f>
        <v>Nuevo Cliente</v>
      </c>
    </row>
    <row r="4672" spans="1:7" ht="28.8" hidden="1" x14ac:dyDescent="0.3">
      <c r="A4672" s="13" t="s">
        <v>884</v>
      </c>
      <c r="B4672" s="13" t="s">
        <v>2138</v>
      </c>
      <c r="C4672" s="13" t="s">
        <v>5922</v>
      </c>
      <c r="D4672" s="13" t="s">
        <v>10372</v>
      </c>
      <c r="E4672" s="13"/>
      <c r="F4672" s="13"/>
      <c r="G4672" t="str">
        <f ca="1">IFERROR(
   IF(
      TODAY() - _xlfn.XLOOKUP(C4672, Historico_de_ventas!F:F, Historico_de_ventas!C:C, "") &lt;= 90,
      "activo",
      "inactivo"
   ),
   "Nuevo Cliente"
)</f>
        <v>Nuevo Cliente</v>
      </c>
    </row>
    <row r="4673" spans="1:7" hidden="1" x14ac:dyDescent="0.3">
      <c r="A4673" s="13" t="s">
        <v>469</v>
      </c>
      <c r="B4673" s="13"/>
      <c r="C4673" s="13" t="s">
        <v>9320</v>
      </c>
      <c r="D4673" s="13" t="s">
        <v>10372</v>
      </c>
      <c r="E4673" s="13"/>
      <c r="F4673" s="13"/>
      <c r="G4673" t="str">
        <f ca="1">IFERROR(
   IF(
      TODAY() - _xlfn.XLOOKUP(C4673, Historico_de_ventas!F:F, Historico_de_ventas!C:C, "") &lt;= 90,
      "activo",
      "inactivo"
   ),
   "Nuevo Cliente"
)</f>
        <v>Nuevo Cliente</v>
      </c>
    </row>
    <row r="4674" spans="1:7" ht="28.8" hidden="1" x14ac:dyDescent="0.3">
      <c r="A4674" s="13" t="s">
        <v>1369</v>
      </c>
      <c r="B4674" s="13" t="s">
        <v>3872</v>
      </c>
      <c r="C4674" s="13" t="s">
        <v>3871</v>
      </c>
      <c r="D4674" s="13" t="s">
        <v>10372</v>
      </c>
      <c r="E4674" s="13"/>
      <c r="F4674" s="13"/>
      <c r="G4674" t="str">
        <f ca="1">IFERROR(
   IF(
      TODAY() - _xlfn.XLOOKUP(C4674, Historico_de_ventas!F:F, Historico_de_ventas!C:C, "") &lt;= 90,
      "activo",
      "inactivo"
   ),
   "Nuevo Cliente"
)</f>
        <v>Nuevo Cliente</v>
      </c>
    </row>
    <row r="4675" spans="1:7" hidden="1" x14ac:dyDescent="0.3">
      <c r="A4675" s="13" t="s">
        <v>121</v>
      </c>
      <c r="B4675" s="13" t="s">
        <v>7401</v>
      </c>
      <c r="C4675" s="13" t="s">
        <v>7400</v>
      </c>
      <c r="D4675" s="13" t="s">
        <v>10372</v>
      </c>
      <c r="E4675" s="13"/>
      <c r="F4675" s="13"/>
      <c r="G4675" t="str">
        <f ca="1">IFERROR(
   IF(
      TODAY() - _xlfn.XLOOKUP(C4675, Historico_de_ventas!F:F, Historico_de_ventas!C:C, "") &lt;= 90,
      "activo",
      "inactivo"
   ),
   "Nuevo Cliente"
)</f>
        <v>Nuevo Cliente</v>
      </c>
    </row>
    <row r="4676" spans="1:7" ht="28.8" hidden="1" x14ac:dyDescent="0.3">
      <c r="A4676" s="13" t="s">
        <v>504</v>
      </c>
      <c r="B4676" s="13" t="s">
        <v>2575</v>
      </c>
      <c r="C4676" s="13" t="s">
        <v>3348</v>
      </c>
      <c r="D4676" s="13" t="s">
        <v>10372</v>
      </c>
      <c r="E4676" s="13"/>
      <c r="F4676" s="13"/>
      <c r="G4676" t="str">
        <f ca="1">IFERROR(
   IF(
      TODAY() - _xlfn.XLOOKUP(C4676, Historico_de_ventas!F:F, Historico_de_ventas!C:C, "") &lt;= 90,
      "activo",
      "inactivo"
   ),
   "Nuevo Cliente"
)</f>
        <v>Nuevo Cliente</v>
      </c>
    </row>
    <row r="4677" spans="1:7" ht="28.8" hidden="1" x14ac:dyDescent="0.3">
      <c r="A4677" s="13" t="s">
        <v>5</v>
      </c>
      <c r="B4677" s="13" t="s">
        <v>6676</v>
      </c>
      <c r="C4677" s="13" t="s">
        <v>2343</v>
      </c>
      <c r="D4677" s="13" t="s">
        <v>10372</v>
      </c>
      <c r="E4677" s="13"/>
      <c r="F4677" s="13"/>
      <c r="G4677" t="str">
        <f ca="1">IFERROR(
   IF(
      TODAY() - _xlfn.XLOOKUP(C4677, Historico_de_ventas!F:F, Historico_de_ventas!C:C, "") &lt;= 90,
      "activo",
      "inactivo"
   ),
   "Nuevo Cliente"
)</f>
        <v>Nuevo Cliente</v>
      </c>
    </row>
    <row r="4678" spans="1:7" hidden="1" x14ac:dyDescent="0.3">
      <c r="A4678" s="13"/>
      <c r="B4678" s="13"/>
      <c r="C4678" s="13" t="s">
        <v>963</v>
      </c>
      <c r="D4678" s="13" t="s">
        <v>10372</v>
      </c>
      <c r="E4678" s="13"/>
      <c r="F4678" s="13"/>
      <c r="G4678" t="str">
        <f ca="1">IFERROR(
   IF(
      TODAY() - _xlfn.XLOOKUP(C4678, Historico_de_ventas!F:F, Historico_de_ventas!C:C, "") &lt;= 90,
      "activo",
      "inactivo"
   ),
   "Nuevo Cliente"
)</f>
        <v>Nuevo Cliente</v>
      </c>
    </row>
    <row r="4679" spans="1:7" hidden="1" x14ac:dyDescent="0.3">
      <c r="A4679" s="13"/>
      <c r="B4679" s="13"/>
      <c r="C4679" s="13" t="s">
        <v>9321</v>
      </c>
      <c r="D4679" s="13"/>
      <c r="E4679" s="13"/>
      <c r="F4679" s="13"/>
      <c r="G4679" t="str">
        <f ca="1">IFERROR(
   IF(
      TODAY() - _xlfn.XLOOKUP(C4679, Historico_de_ventas!F:F, Historico_de_ventas!C:C, "") &lt;= 90,
      "activo",
      "inactivo"
   ),
   "Nuevo Cliente"
)</f>
        <v>Nuevo Cliente</v>
      </c>
    </row>
    <row r="4680" spans="1:7" hidden="1" x14ac:dyDescent="0.3">
      <c r="A4680" s="13" t="s">
        <v>1632</v>
      </c>
      <c r="B4680" s="13" t="s">
        <v>1713</v>
      </c>
      <c r="C4680" s="13" t="s">
        <v>9321</v>
      </c>
      <c r="D4680" s="13" t="s">
        <v>10372</v>
      </c>
      <c r="E4680" s="13"/>
      <c r="F4680" s="13"/>
      <c r="G4680" t="str">
        <f ca="1">IFERROR(
   IF(
      TODAY() - _xlfn.XLOOKUP(C4680, Historico_de_ventas!F:F, Historico_de_ventas!C:C, "") &lt;= 90,
      "activo",
      "inactivo"
   ),
   "Nuevo Cliente"
)</f>
        <v>Nuevo Cliente</v>
      </c>
    </row>
    <row r="4681" spans="1:7" hidden="1" x14ac:dyDescent="0.3">
      <c r="A4681" s="13" t="s">
        <v>1316</v>
      </c>
      <c r="B4681" s="13" t="s">
        <v>4763</v>
      </c>
      <c r="C4681" s="13" t="s">
        <v>4762</v>
      </c>
      <c r="D4681" s="13" t="s">
        <v>10372</v>
      </c>
      <c r="E4681" s="13"/>
      <c r="F4681" s="13"/>
      <c r="G4681" t="str">
        <f ca="1">IFERROR(
   IF(
      TODAY() - _xlfn.XLOOKUP(C4681, Historico_de_ventas!F:F, Historico_de_ventas!C:C, "") &lt;= 90,
      "activo",
      "inactivo"
   ),
   "Nuevo Cliente"
)</f>
        <v>Nuevo Cliente</v>
      </c>
    </row>
    <row r="4682" spans="1:7" ht="28.8" hidden="1" x14ac:dyDescent="0.3">
      <c r="A4682" s="13"/>
      <c r="B4682" s="13" t="s">
        <v>11209</v>
      </c>
      <c r="C4682" s="13" t="s">
        <v>9322</v>
      </c>
      <c r="D4682" s="13" t="s">
        <v>10372</v>
      </c>
      <c r="E4682" s="13"/>
      <c r="F4682" s="13"/>
      <c r="G4682" t="str">
        <f ca="1">IFERROR(
   IF(
      TODAY() - _xlfn.XLOOKUP(C4682, Historico_de_ventas!F:F, Historico_de_ventas!C:C, "") &lt;= 90,
      "activo",
      "inactivo"
   ),
   "Nuevo Cliente"
)</f>
        <v>inactivo</v>
      </c>
    </row>
    <row r="4683" spans="1:7" hidden="1" x14ac:dyDescent="0.3">
      <c r="A4683" s="13" t="s">
        <v>49</v>
      </c>
      <c r="B4683" s="13" t="s">
        <v>2989</v>
      </c>
      <c r="C4683" s="13" t="s">
        <v>828</v>
      </c>
      <c r="D4683" s="13" t="s">
        <v>10372</v>
      </c>
      <c r="E4683" s="13"/>
      <c r="F4683" s="13"/>
      <c r="G4683" t="str">
        <f ca="1">IFERROR(
   IF(
      TODAY() - _xlfn.XLOOKUP(C4683, Historico_de_ventas!F:F, Historico_de_ventas!C:C, "") &lt;= 90,
      "activo",
      "inactivo"
   ),
   "Nuevo Cliente"
)</f>
        <v>inactivo</v>
      </c>
    </row>
    <row r="4684" spans="1:7" hidden="1" x14ac:dyDescent="0.3">
      <c r="A4684" s="13" t="s">
        <v>817</v>
      </c>
      <c r="B4684" s="13"/>
      <c r="C4684" s="13" t="s">
        <v>9323</v>
      </c>
      <c r="D4684" s="13" t="s">
        <v>10372</v>
      </c>
      <c r="E4684" s="13"/>
      <c r="F4684" s="13"/>
      <c r="G4684" t="str">
        <f ca="1">IFERROR(
   IF(
      TODAY() - _xlfn.XLOOKUP(C4684, Historico_de_ventas!F:F, Historico_de_ventas!C:C, "") &lt;= 90,
      "activo",
      "inactivo"
   ),
   "Nuevo Cliente"
)</f>
        <v>Nuevo Cliente</v>
      </c>
    </row>
    <row r="4685" spans="1:7" ht="28.8" hidden="1" x14ac:dyDescent="0.3">
      <c r="A4685" s="13" t="s">
        <v>4356</v>
      </c>
      <c r="B4685" s="13" t="s">
        <v>7930</v>
      </c>
      <c r="C4685" s="13" t="s">
        <v>9324</v>
      </c>
      <c r="D4685" s="13" t="s">
        <v>10372</v>
      </c>
      <c r="E4685" s="13"/>
      <c r="F4685" s="13"/>
      <c r="G4685" t="str">
        <f ca="1">IFERROR(
   IF(
      TODAY() - _xlfn.XLOOKUP(C4685, Historico_de_ventas!F:F, Historico_de_ventas!C:C, "") &lt;= 90,
      "activo",
      "inactivo"
   ),
   "Nuevo Cliente"
)</f>
        <v>Nuevo Cliente</v>
      </c>
    </row>
    <row r="4686" spans="1:7" ht="57.6" hidden="1" x14ac:dyDescent="0.3">
      <c r="A4686" s="13"/>
      <c r="B4686" s="13" t="s">
        <v>14216</v>
      </c>
      <c r="C4686" s="13" t="s">
        <v>12028</v>
      </c>
      <c r="D4686" s="13" t="s">
        <v>10372</v>
      </c>
      <c r="E4686" s="13" t="s">
        <v>13036</v>
      </c>
      <c r="F4686" s="13"/>
      <c r="G4686" t="str">
        <f ca="1">IFERROR(
   IF(
      TODAY() - _xlfn.XLOOKUP(C4686, Historico_de_ventas!F:F, Historico_de_ventas!C:C, "") &lt;= 90,
      "activo",
      "inactivo"
   ),
   "Nuevo Cliente"
)</f>
        <v>activo</v>
      </c>
    </row>
    <row r="4687" spans="1:7" ht="28.8" hidden="1" x14ac:dyDescent="0.3">
      <c r="A4687" s="13" t="s">
        <v>49</v>
      </c>
      <c r="B4687" s="13" t="s">
        <v>11210</v>
      </c>
      <c r="C4687" s="13" t="s">
        <v>9325</v>
      </c>
      <c r="D4687" s="13" t="s">
        <v>10372</v>
      </c>
      <c r="E4687" s="13"/>
      <c r="F4687" s="13"/>
      <c r="G4687" t="str">
        <f ca="1">IFERROR(
   IF(
      TODAY() - _xlfn.XLOOKUP(C4687, Historico_de_ventas!F:F, Historico_de_ventas!C:C, "") &lt;= 90,
      "activo",
      "inactivo"
   ),
   "Nuevo Cliente"
)</f>
        <v>Nuevo Cliente</v>
      </c>
    </row>
    <row r="4688" spans="1:7" ht="28.8" hidden="1" x14ac:dyDescent="0.3">
      <c r="A4688" s="13" t="s">
        <v>3049</v>
      </c>
      <c r="B4688" s="13" t="s">
        <v>11211</v>
      </c>
      <c r="C4688" s="13" t="s">
        <v>9326</v>
      </c>
      <c r="D4688" s="13" t="s">
        <v>10372</v>
      </c>
      <c r="E4688" s="13"/>
      <c r="F4688" s="13"/>
      <c r="G4688" t="str">
        <f ca="1">IFERROR(
   IF(
      TODAY() - _xlfn.XLOOKUP(C4688, Historico_de_ventas!F:F, Historico_de_ventas!C:C, "") &lt;= 90,
      "activo",
      "inactivo"
   ),
   "Nuevo Cliente"
)</f>
        <v>Nuevo Cliente</v>
      </c>
    </row>
    <row r="4689" spans="1:7" ht="28.8" hidden="1" x14ac:dyDescent="0.3">
      <c r="A4689" s="13" t="s">
        <v>1391</v>
      </c>
      <c r="B4689" s="13" t="s">
        <v>11212</v>
      </c>
      <c r="C4689" s="13" t="s">
        <v>639</v>
      </c>
      <c r="D4689" s="13" t="s">
        <v>10372</v>
      </c>
      <c r="E4689" s="13"/>
      <c r="F4689" s="13"/>
      <c r="G4689" t="str">
        <f ca="1">IFERROR(
   IF(
      TODAY() - _xlfn.XLOOKUP(C4689, Historico_de_ventas!F:F, Historico_de_ventas!C:C, "") &lt;= 90,
      "activo",
      "inactivo"
   ),
   "Nuevo Cliente"
)</f>
        <v>inactivo</v>
      </c>
    </row>
    <row r="4690" spans="1:7" hidden="1" x14ac:dyDescent="0.3">
      <c r="A4690" s="13" t="s">
        <v>49</v>
      </c>
      <c r="B4690" s="13" t="s">
        <v>6351</v>
      </c>
      <c r="C4690" s="13" t="s">
        <v>6350</v>
      </c>
      <c r="D4690" s="13" t="s">
        <v>10372</v>
      </c>
      <c r="E4690" s="13"/>
      <c r="F4690" s="13"/>
      <c r="G4690" t="str">
        <f ca="1">IFERROR(
   IF(
      TODAY() - _xlfn.XLOOKUP(C4690, Historico_de_ventas!F:F, Historico_de_ventas!C:C, "") &lt;= 90,
      "activo",
      "inactivo"
   ),
   "Nuevo Cliente"
)</f>
        <v>Nuevo Cliente</v>
      </c>
    </row>
    <row r="4691" spans="1:7" ht="28.8" hidden="1" x14ac:dyDescent="0.3">
      <c r="A4691" s="13" t="s">
        <v>40</v>
      </c>
      <c r="B4691" s="13" t="s">
        <v>11213</v>
      </c>
      <c r="C4691" s="13" t="s">
        <v>9327</v>
      </c>
      <c r="D4691" s="13" t="s">
        <v>10372</v>
      </c>
      <c r="E4691" s="13"/>
      <c r="F4691" s="13"/>
      <c r="G4691" t="str">
        <f ca="1">IFERROR(
   IF(
      TODAY() - _xlfn.XLOOKUP(C4691, Historico_de_ventas!F:F, Historico_de_ventas!C:C, "") &lt;= 90,
      "activo",
      "inactivo"
   ),
   "Nuevo Cliente"
)</f>
        <v>Nuevo Cliente</v>
      </c>
    </row>
    <row r="4692" spans="1:7" ht="28.8" hidden="1" x14ac:dyDescent="0.3">
      <c r="A4692" s="13"/>
      <c r="B4692" s="13"/>
      <c r="C4692" s="13" t="s">
        <v>9328</v>
      </c>
      <c r="D4692" s="13"/>
      <c r="E4692" s="13"/>
      <c r="F4692" s="13"/>
      <c r="G4692" t="str">
        <f ca="1">IFERROR(
   IF(
      TODAY() - _xlfn.XLOOKUP(C4692, Historico_de_ventas!F:F, Historico_de_ventas!C:C, "") &lt;= 90,
      "activo",
      "inactivo"
   ),
   "Nuevo Cliente"
)</f>
        <v>Nuevo Cliente</v>
      </c>
    </row>
    <row r="4693" spans="1:7" ht="28.8" hidden="1" x14ac:dyDescent="0.3">
      <c r="A4693" s="13" t="s">
        <v>106</v>
      </c>
      <c r="B4693" s="13"/>
      <c r="C4693" s="13" t="s">
        <v>9328</v>
      </c>
      <c r="D4693" s="13" t="s">
        <v>10372</v>
      </c>
      <c r="E4693" s="13"/>
      <c r="F4693" s="13"/>
      <c r="G4693" t="str">
        <f ca="1">IFERROR(
   IF(
      TODAY() - _xlfn.XLOOKUP(C4693, Historico_de_ventas!F:F, Historico_de_ventas!C:C, "") &lt;= 90,
      "activo",
      "inactivo"
   ),
   "Nuevo Cliente"
)</f>
        <v>Nuevo Cliente</v>
      </c>
    </row>
    <row r="4694" spans="1:7" ht="28.8" hidden="1" x14ac:dyDescent="0.3">
      <c r="A4694" s="13" t="s">
        <v>80</v>
      </c>
      <c r="B4694" s="13" t="s">
        <v>11214</v>
      </c>
      <c r="C4694" s="13" t="s">
        <v>9329</v>
      </c>
      <c r="D4694" s="13" t="s">
        <v>10372</v>
      </c>
      <c r="E4694" s="13"/>
      <c r="F4694" s="13"/>
      <c r="G4694" t="str">
        <f ca="1">IFERROR(
   IF(
      TODAY() - _xlfn.XLOOKUP(C4694, Historico_de_ventas!F:F, Historico_de_ventas!C:C, "") &lt;= 90,
      "activo",
      "inactivo"
   ),
   "Nuevo Cliente"
)</f>
        <v>Nuevo Cliente</v>
      </c>
    </row>
    <row r="4695" spans="1:7" hidden="1" x14ac:dyDescent="0.3">
      <c r="A4695" s="13"/>
      <c r="B4695" s="13"/>
      <c r="C4695" s="13" t="s">
        <v>5834</v>
      </c>
      <c r="D4695" s="13" t="s">
        <v>10372</v>
      </c>
      <c r="E4695" s="13"/>
      <c r="F4695" s="13"/>
      <c r="G4695" t="str">
        <f ca="1">IFERROR(
   IF(
      TODAY() - _xlfn.XLOOKUP(C4695, Historico_de_ventas!F:F, Historico_de_ventas!C:C, "") &lt;= 90,
      "activo",
      "inactivo"
   ),
   "Nuevo Cliente"
)</f>
        <v>Nuevo Cliente</v>
      </c>
    </row>
    <row r="4696" spans="1:7" hidden="1" x14ac:dyDescent="0.3">
      <c r="A4696" s="13" t="s">
        <v>79</v>
      </c>
      <c r="B4696" s="13" t="s">
        <v>2402</v>
      </c>
      <c r="C4696" s="13" t="s">
        <v>2401</v>
      </c>
      <c r="D4696" s="13" t="s">
        <v>10372</v>
      </c>
      <c r="E4696" s="13"/>
      <c r="F4696" s="13"/>
      <c r="G4696" t="str">
        <f ca="1">IFERROR(
   IF(
      TODAY() - _xlfn.XLOOKUP(C4696, Historico_de_ventas!F:F, Historico_de_ventas!C:C, "") &lt;= 90,
      "activo",
      "inactivo"
   ),
   "Nuevo Cliente"
)</f>
        <v>Nuevo Cliente</v>
      </c>
    </row>
    <row r="4697" spans="1:7" hidden="1" x14ac:dyDescent="0.3">
      <c r="A4697" s="13"/>
      <c r="B4697" s="13" t="s">
        <v>3791</v>
      </c>
      <c r="C4697" s="13" t="s">
        <v>9330</v>
      </c>
      <c r="D4697" s="13" t="s">
        <v>10372</v>
      </c>
      <c r="E4697" s="13"/>
      <c r="F4697" s="13"/>
      <c r="G4697" t="str">
        <f ca="1">IFERROR(
   IF(
      TODAY() - _xlfn.XLOOKUP(C4697, Historico_de_ventas!F:F, Historico_de_ventas!C:C, "") &lt;= 90,
      "activo",
      "inactivo"
   ),
   "Nuevo Cliente"
)</f>
        <v>Nuevo Cliente</v>
      </c>
    </row>
    <row r="4698" spans="1:7" ht="28.8" x14ac:dyDescent="0.3">
      <c r="A4698" s="13"/>
      <c r="B4698" s="13" t="s">
        <v>11215</v>
      </c>
      <c r="C4698" s="13" t="s">
        <v>9331</v>
      </c>
      <c r="D4698" s="13" t="s">
        <v>10372</v>
      </c>
      <c r="E4698" s="13" t="s">
        <v>13125</v>
      </c>
      <c r="F4698" s="13"/>
      <c r="G4698" t="str">
        <f ca="1">IFERROR(
   IF(
      TODAY() - _xlfn.XLOOKUP(C4698, Historico_de_ventas!F:F, Historico_de_ventas!C:C, "") &lt;= 90,
      "activo",
      "inactivo"
   ),
   "Nuevo Cliente"
)</f>
        <v>inactivo</v>
      </c>
    </row>
    <row r="4699" spans="1:7" ht="28.8" hidden="1" x14ac:dyDescent="0.3">
      <c r="A4699" s="13" t="s">
        <v>559</v>
      </c>
      <c r="B4699" s="13" t="s">
        <v>7932</v>
      </c>
      <c r="C4699" s="13" t="s">
        <v>9332</v>
      </c>
      <c r="D4699" s="13" t="s">
        <v>10372</v>
      </c>
      <c r="E4699" s="13"/>
      <c r="F4699" s="13"/>
      <c r="G4699" t="str">
        <f ca="1">IFERROR(
   IF(
      TODAY() - _xlfn.XLOOKUP(C4699, Historico_de_ventas!F:F, Historico_de_ventas!C:C, "") &lt;= 90,
      "activo",
      "inactivo"
   ),
   "Nuevo Cliente"
)</f>
        <v>inactivo</v>
      </c>
    </row>
    <row r="4700" spans="1:7" ht="28.8" x14ac:dyDescent="0.3">
      <c r="A4700" s="13" t="s">
        <v>10327</v>
      </c>
      <c r="B4700" s="13" t="s">
        <v>11216</v>
      </c>
      <c r="C4700" s="13" t="s">
        <v>9333</v>
      </c>
      <c r="D4700" s="13" t="s">
        <v>10372</v>
      </c>
      <c r="E4700" s="13" t="s">
        <v>13079</v>
      </c>
      <c r="F4700" s="13"/>
      <c r="G4700" t="str">
        <f ca="1">IFERROR(
   IF(
      TODAY() - _xlfn.XLOOKUP(C4700, Historico_de_ventas!F:F, Historico_de_ventas!C:C, "") &lt;= 90,
      "activo",
      "inactivo"
   ),
   "Nuevo Cliente"
)</f>
        <v>inactivo</v>
      </c>
    </row>
    <row r="4701" spans="1:7" ht="28.8" hidden="1" x14ac:dyDescent="0.3">
      <c r="A4701" s="13"/>
      <c r="B4701" s="13" t="s">
        <v>14217</v>
      </c>
      <c r="C4701" s="13" t="s">
        <v>14218</v>
      </c>
      <c r="D4701" s="13" t="s">
        <v>10372</v>
      </c>
      <c r="E4701" s="13"/>
      <c r="F4701" s="13"/>
      <c r="G4701" t="str">
        <f ca="1">IFERROR(
   IF(
      TODAY() - _xlfn.XLOOKUP(C4701, Historico_de_ventas!F:F, Historico_de_ventas!C:C, "") &lt;= 90,
      "activo",
      "inactivo"
   ),
   "Nuevo Cliente"
)</f>
        <v>Nuevo Cliente</v>
      </c>
    </row>
    <row r="4702" spans="1:7" ht="28.8" hidden="1" x14ac:dyDescent="0.3">
      <c r="A4702" s="13" t="s">
        <v>10328</v>
      </c>
      <c r="B4702" s="13" t="s">
        <v>7508</v>
      </c>
      <c r="C4702" s="13" t="s">
        <v>9334</v>
      </c>
      <c r="D4702" s="13" t="s">
        <v>10372</v>
      </c>
      <c r="E4702" s="13"/>
      <c r="F4702" s="13"/>
      <c r="G4702" t="str">
        <f ca="1">IFERROR(
   IF(
      TODAY() - _xlfn.XLOOKUP(C4702, Historico_de_ventas!F:F, Historico_de_ventas!C:C, "") &lt;= 90,
      "activo",
      "inactivo"
   ),
   "Nuevo Cliente"
)</f>
        <v>Nuevo Cliente</v>
      </c>
    </row>
    <row r="4703" spans="1:7" hidden="1" x14ac:dyDescent="0.3">
      <c r="A4703" s="13" t="s">
        <v>177</v>
      </c>
      <c r="B4703" s="13" t="s">
        <v>11217</v>
      </c>
      <c r="C4703" s="13" t="s">
        <v>9335</v>
      </c>
      <c r="D4703" s="13" t="s">
        <v>10372</v>
      </c>
      <c r="E4703" s="13"/>
      <c r="F4703" s="13"/>
      <c r="G4703" t="str">
        <f ca="1">IFERROR(
   IF(
      TODAY() - _xlfn.XLOOKUP(C4703, Historico_de_ventas!F:F, Historico_de_ventas!C:C, "") &lt;= 90,
      "activo",
      "inactivo"
   ),
   "Nuevo Cliente"
)</f>
        <v>Nuevo Cliente</v>
      </c>
    </row>
    <row r="4704" spans="1:7" ht="28.8" x14ac:dyDescent="0.3">
      <c r="A4704" s="13"/>
      <c r="B4704" s="13" t="s">
        <v>11218</v>
      </c>
      <c r="C4704" s="13" t="s">
        <v>9336</v>
      </c>
      <c r="D4704" s="13" t="s">
        <v>10372</v>
      </c>
      <c r="E4704" s="13" t="s">
        <v>13130</v>
      </c>
      <c r="F4704" s="13"/>
      <c r="G4704" t="str">
        <f ca="1">IFERROR(
   IF(
      TODAY() - _xlfn.XLOOKUP(C4704, Historico_de_ventas!F:F, Historico_de_ventas!C:C, "") &lt;= 90,
      "activo",
      "inactivo"
   ),
   "Nuevo Cliente"
)</f>
        <v>inactivo</v>
      </c>
    </row>
    <row r="4705" spans="1:7" hidden="1" x14ac:dyDescent="0.3">
      <c r="A4705" s="13" t="s">
        <v>87</v>
      </c>
      <c r="B4705" s="13" t="s">
        <v>11219</v>
      </c>
      <c r="C4705" s="13" t="s">
        <v>9337</v>
      </c>
      <c r="D4705" s="13" t="s">
        <v>10372</v>
      </c>
      <c r="E4705" s="13"/>
      <c r="F4705" s="13"/>
      <c r="G4705" t="str">
        <f ca="1">IFERROR(
   IF(
      TODAY() - _xlfn.XLOOKUP(C4705, Historico_de_ventas!F:F, Historico_de_ventas!C:C, "") &lt;= 90,
      "activo",
      "inactivo"
   ),
   "Nuevo Cliente"
)</f>
        <v>Nuevo Cliente</v>
      </c>
    </row>
    <row r="4706" spans="1:7" hidden="1" x14ac:dyDescent="0.3">
      <c r="A4706" s="13" t="s">
        <v>6080</v>
      </c>
      <c r="B4706" s="13" t="s">
        <v>331</v>
      </c>
      <c r="C4706" s="13" t="s">
        <v>6150</v>
      </c>
      <c r="D4706" s="13" t="s">
        <v>10372</v>
      </c>
      <c r="E4706" s="13"/>
      <c r="F4706" s="13"/>
      <c r="G4706" t="str">
        <f ca="1">IFERROR(
   IF(
      TODAY() - _xlfn.XLOOKUP(C4706, Historico_de_ventas!F:F, Historico_de_ventas!C:C, "") &lt;= 90,
      "activo",
      "inactivo"
   ),
   "Nuevo Cliente"
)</f>
        <v>Nuevo Cliente</v>
      </c>
    </row>
    <row r="4707" spans="1:7" hidden="1" x14ac:dyDescent="0.3">
      <c r="A4707" s="13" t="s">
        <v>196</v>
      </c>
      <c r="B4707" s="13" t="s">
        <v>4689</v>
      </c>
      <c r="C4707" s="13" t="s">
        <v>5387</v>
      </c>
      <c r="D4707" s="13" t="s">
        <v>10372</v>
      </c>
      <c r="E4707" s="13"/>
      <c r="F4707" s="13"/>
      <c r="G4707" t="str">
        <f ca="1">IFERROR(
   IF(
      TODAY() - _xlfn.XLOOKUP(C4707, Historico_de_ventas!F:F, Historico_de_ventas!C:C, "") &lt;= 90,
      "activo",
      "inactivo"
   ),
   "Nuevo Cliente"
)</f>
        <v>Nuevo Cliente</v>
      </c>
    </row>
    <row r="4708" spans="1:7" hidden="1" x14ac:dyDescent="0.3">
      <c r="A4708" s="13" t="s">
        <v>6</v>
      </c>
      <c r="B4708" s="13" t="s">
        <v>768</v>
      </c>
      <c r="C4708" s="13" t="s">
        <v>2258</v>
      </c>
      <c r="D4708" s="13" t="s">
        <v>10372</v>
      </c>
      <c r="E4708" s="13"/>
      <c r="F4708" s="13"/>
      <c r="G4708" t="str">
        <f ca="1">IFERROR(
   IF(
      TODAY() - _xlfn.XLOOKUP(C4708, Historico_de_ventas!F:F, Historico_de_ventas!C:C, "") &lt;= 90,
      "activo",
      "inactivo"
   ),
   "Nuevo Cliente"
)</f>
        <v>Nuevo Cliente</v>
      </c>
    </row>
    <row r="4709" spans="1:7" hidden="1" x14ac:dyDescent="0.3">
      <c r="A4709" s="13" t="s">
        <v>56</v>
      </c>
      <c r="B4709" s="13" t="s">
        <v>1640</v>
      </c>
      <c r="C4709" s="13" t="s">
        <v>9338</v>
      </c>
      <c r="D4709" s="13" t="s">
        <v>10372</v>
      </c>
      <c r="E4709" s="13"/>
      <c r="F4709" s="13"/>
      <c r="G4709" t="str">
        <f ca="1">IFERROR(
   IF(
      TODAY() - _xlfn.XLOOKUP(C4709, Historico_de_ventas!F:F, Historico_de_ventas!C:C, "") &lt;= 90,
      "activo",
      "inactivo"
   ),
   "Nuevo Cliente"
)</f>
        <v>Nuevo Cliente</v>
      </c>
    </row>
    <row r="4710" spans="1:7" hidden="1" x14ac:dyDescent="0.3">
      <c r="A4710" s="13" t="s">
        <v>127</v>
      </c>
      <c r="B4710" s="13" t="s">
        <v>11220</v>
      </c>
      <c r="C4710" s="13" t="s">
        <v>9339</v>
      </c>
      <c r="D4710" s="13" t="s">
        <v>10372</v>
      </c>
      <c r="E4710" s="13"/>
      <c r="F4710" s="13"/>
      <c r="G4710" t="str">
        <f ca="1">IFERROR(
   IF(
      TODAY() - _xlfn.XLOOKUP(C4710, Historico_de_ventas!F:F, Historico_de_ventas!C:C, "") &lt;= 90,
      "activo",
      "inactivo"
   ),
   "Nuevo Cliente"
)</f>
        <v>Nuevo Cliente</v>
      </c>
    </row>
    <row r="4711" spans="1:7" hidden="1" x14ac:dyDescent="0.3">
      <c r="A4711" s="13" t="s">
        <v>6</v>
      </c>
      <c r="B4711" s="13"/>
      <c r="C4711" s="13" t="s">
        <v>4479</v>
      </c>
      <c r="D4711" s="13" t="s">
        <v>10372</v>
      </c>
      <c r="E4711" s="13"/>
      <c r="F4711" s="13"/>
      <c r="G4711" t="str">
        <f ca="1">IFERROR(
   IF(
      TODAY() - _xlfn.XLOOKUP(C4711, Historico_de_ventas!F:F, Historico_de_ventas!C:C, "") &lt;= 90,
      "activo",
      "inactivo"
   ),
   "Nuevo Cliente"
)</f>
        <v>Nuevo Cliente</v>
      </c>
    </row>
    <row r="4712" spans="1:7" hidden="1" x14ac:dyDescent="0.3">
      <c r="A4712" s="13" t="s">
        <v>49</v>
      </c>
      <c r="B4712" s="13" t="s">
        <v>2535</v>
      </c>
      <c r="C4712" s="13" t="s">
        <v>2534</v>
      </c>
      <c r="D4712" s="13" t="s">
        <v>10372</v>
      </c>
      <c r="E4712" s="13"/>
      <c r="F4712" s="13"/>
      <c r="G4712" t="str">
        <f ca="1">IFERROR(
   IF(
      TODAY() - _xlfn.XLOOKUP(C4712, Historico_de_ventas!F:F, Historico_de_ventas!C:C, "") &lt;= 90,
      "activo",
      "inactivo"
   ),
   "Nuevo Cliente"
)</f>
        <v>Nuevo Cliente</v>
      </c>
    </row>
    <row r="4713" spans="1:7" ht="28.8" hidden="1" x14ac:dyDescent="0.3">
      <c r="A4713" s="13" t="s">
        <v>427</v>
      </c>
      <c r="B4713" s="13"/>
      <c r="C4713" s="13" t="s">
        <v>6731</v>
      </c>
      <c r="D4713" s="13" t="s">
        <v>10372</v>
      </c>
      <c r="E4713" s="13"/>
      <c r="F4713" s="13"/>
      <c r="G4713" t="str">
        <f ca="1">IFERROR(
   IF(
      TODAY() - _xlfn.XLOOKUP(C4713, Historico_de_ventas!F:F, Historico_de_ventas!C:C, "") &lt;= 90,
      "activo",
      "inactivo"
   ),
   "Nuevo Cliente"
)</f>
        <v>inactivo</v>
      </c>
    </row>
    <row r="4714" spans="1:7" ht="28.8" hidden="1" x14ac:dyDescent="0.3">
      <c r="A4714" s="13" t="s">
        <v>6</v>
      </c>
      <c r="B4714" s="13" t="s">
        <v>11205</v>
      </c>
      <c r="C4714" s="13" t="s">
        <v>976</v>
      </c>
      <c r="D4714" s="13" t="s">
        <v>10372</v>
      </c>
      <c r="E4714" s="13"/>
      <c r="F4714" s="13"/>
      <c r="G4714" t="str">
        <f ca="1">IFERROR(
   IF(
      TODAY() - _xlfn.XLOOKUP(C4714, Historico_de_ventas!F:F, Historico_de_ventas!C:C, "") &lt;= 90,
      "activo",
      "inactivo"
   ),
   "Nuevo Cliente"
)</f>
        <v>Nuevo Cliente</v>
      </c>
    </row>
    <row r="4715" spans="1:7" ht="28.8" hidden="1" x14ac:dyDescent="0.3">
      <c r="A4715" s="13"/>
      <c r="B4715" s="13" t="s">
        <v>11206</v>
      </c>
      <c r="C4715" s="13" t="s">
        <v>5864</v>
      </c>
      <c r="D4715" s="13" t="s">
        <v>10372</v>
      </c>
      <c r="E4715" s="13"/>
      <c r="F4715" s="13"/>
      <c r="G4715" t="str">
        <f ca="1">IFERROR(
   IF(
      TODAY() - _xlfn.XLOOKUP(C4715, Historico_de_ventas!F:F, Historico_de_ventas!C:C, "") &lt;= 90,
      "activo",
      "inactivo"
   ),
   "Nuevo Cliente"
)</f>
        <v>Nuevo Cliente</v>
      </c>
    </row>
    <row r="4716" spans="1:7" ht="43.2" hidden="1" x14ac:dyDescent="0.3">
      <c r="A4716" s="13" t="s">
        <v>1273</v>
      </c>
      <c r="B4716" s="13" t="s">
        <v>700</v>
      </c>
      <c r="C4716" s="13" t="s">
        <v>5460</v>
      </c>
      <c r="D4716" s="13" t="s">
        <v>10372</v>
      </c>
      <c r="E4716" s="13"/>
      <c r="F4716" s="13"/>
      <c r="G4716" t="str">
        <f ca="1">IFERROR(
   IF(
      TODAY() - _xlfn.XLOOKUP(C4716, Historico_de_ventas!F:F, Historico_de_ventas!C:C, "") &lt;= 90,
      "activo",
      "inactivo"
   ),
   "Nuevo Cliente"
)</f>
        <v>Nuevo Cliente</v>
      </c>
    </row>
    <row r="4717" spans="1:7" ht="28.8" hidden="1" x14ac:dyDescent="0.3">
      <c r="A4717" s="13"/>
      <c r="B4717" s="13" t="s">
        <v>11208</v>
      </c>
      <c r="C4717" s="13" t="s">
        <v>5590</v>
      </c>
      <c r="D4717" s="13" t="s">
        <v>10372</v>
      </c>
      <c r="E4717" s="13"/>
      <c r="F4717" s="13"/>
      <c r="G4717" t="str">
        <f ca="1">IFERROR(
   IF(
      TODAY() - _xlfn.XLOOKUP(C4717, Historico_de_ventas!F:F, Historico_de_ventas!C:C, "") &lt;= 90,
      "activo",
      "inactivo"
   ),
   "Nuevo Cliente"
)</f>
        <v>Nuevo Cliente</v>
      </c>
    </row>
    <row r="4718" spans="1:7" hidden="1" x14ac:dyDescent="0.3">
      <c r="A4718" s="13" t="s">
        <v>6</v>
      </c>
      <c r="B4718" s="13" t="s">
        <v>14219</v>
      </c>
      <c r="C4718" s="13" t="s">
        <v>6683</v>
      </c>
      <c r="D4718" s="13" t="s">
        <v>10372</v>
      </c>
      <c r="E4718" s="13"/>
      <c r="F4718" s="13"/>
      <c r="G4718" t="str">
        <f ca="1">IFERROR(
   IF(
      TODAY() - _xlfn.XLOOKUP(C4718, Historico_de_ventas!F:F, Historico_de_ventas!C:C, "") &lt;= 90,
      "activo",
      "inactivo"
   ),
   "Nuevo Cliente"
)</f>
        <v>inactivo</v>
      </c>
    </row>
    <row r="4719" spans="1:7" ht="28.8" x14ac:dyDescent="0.3">
      <c r="A4719" s="13"/>
      <c r="B4719" s="13" t="s">
        <v>14220</v>
      </c>
      <c r="C4719" s="13" t="s">
        <v>14221</v>
      </c>
      <c r="D4719" s="13" t="s">
        <v>10372</v>
      </c>
      <c r="E4719" s="13" t="s">
        <v>13526</v>
      </c>
      <c r="F4719" s="13"/>
      <c r="G4719" t="str">
        <f ca="1">IFERROR(
   IF(
      TODAY() - _xlfn.XLOOKUP(C4719, Historico_de_ventas!F:F, Historico_de_ventas!C:C, "") &lt;= 90,
      "activo",
      "inactivo"
   ),
   "Nuevo Cliente"
)</f>
        <v>inactivo</v>
      </c>
    </row>
    <row r="4720" spans="1:7" hidden="1" x14ac:dyDescent="0.3">
      <c r="A4720" s="13" t="s">
        <v>3544</v>
      </c>
      <c r="B4720" s="13" t="s">
        <v>11221</v>
      </c>
      <c r="C4720" s="13" t="s">
        <v>9340</v>
      </c>
      <c r="D4720" s="13" t="s">
        <v>10372</v>
      </c>
      <c r="E4720" s="13"/>
      <c r="F4720" s="13"/>
      <c r="G4720" t="str">
        <f ca="1">IFERROR(
   IF(
      TODAY() - _xlfn.XLOOKUP(C4720, Historico_de_ventas!F:F, Historico_de_ventas!C:C, "") &lt;= 90,
      "activo",
      "inactivo"
   ),
   "Nuevo Cliente"
)</f>
        <v>Nuevo Cliente</v>
      </c>
    </row>
    <row r="4721" spans="1:7" ht="28.8" hidden="1" x14ac:dyDescent="0.3">
      <c r="A4721" s="13" t="s">
        <v>10329</v>
      </c>
      <c r="B4721" s="13" t="s">
        <v>3151</v>
      </c>
      <c r="C4721" s="13" t="s">
        <v>7928</v>
      </c>
      <c r="D4721" s="13" t="s">
        <v>10372</v>
      </c>
      <c r="E4721" s="13"/>
      <c r="F4721" s="13"/>
      <c r="G4721" t="str">
        <f ca="1">IFERROR(
   IF(
      TODAY() - _xlfn.XLOOKUP(C4721, Historico_de_ventas!F:F, Historico_de_ventas!C:C, "") &lt;= 90,
      "activo",
      "inactivo"
   ),
   "Nuevo Cliente"
)</f>
        <v>Nuevo Cliente</v>
      </c>
    </row>
    <row r="4722" spans="1:7" ht="28.8" hidden="1" x14ac:dyDescent="0.3">
      <c r="A4722" s="13" t="s">
        <v>280</v>
      </c>
      <c r="B4722" s="13" t="s">
        <v>5150</v>
      </c>
      <c r="C4722" s="13" t="s">
        <v>5149</v>
      </c>
      <c r="D4722" s="13" t="s">
        <v>10372</v>
      </c>
      <c r="E4722" s="13"/>
      <c r="F4722" s="13"/>
      <c r="G4722" t="str">
        <f ca="1">IFERROR(
   IF(
      TODAY() - _xlfn.XLOOKUP(C4722, Historico_de_ventas!F:F, Historico_de_ventas!C:C, "") &lt;= 90,
      "activo",
      "inactivo"
   ),
   "Nuevo Cliente"
)</f>
        <v>Nuevo Cliente</v>
      </c>
    </row>
    <row r="4723" spans="1:7" ht="28.8" hidden="1" x14ac:dyDescent="0.3">
      <c r="A4723" s="13" t="s">
        <v>5</v>
      </c>
      <c r="B4723" s="13" t="s">
        <v>4174</v>
      </c>
      <c r="C4723" s="13" t="s">
        <v>4173</v>
      </c>
      <c r="D4723" s="13" t="s">
        <v>10372</v>
      </c>
      <c r="E4723" s="13"/>
      <c r="F4723" s="13"/>
      <c r="G4723" t="str">
        <f ca="1">IFERROR(
   IF(
      TODAY() - _xlfn.XLOOKUP(C4723, Historico_de_ventas!F:F, Historico_de_ventas!C:C, "") &lt;= 90,
      "activo",
      "inactivo"
   ),
   "Nuevo Cliente"
)</f>
        <v>Nuevo Cliente</v>
      </c>
    </row>
    <row r="4724" spans="1:7" hidden="1" x14ac:dyDescent="0.3">
      <c r="A4724" s="13" t="s">
        <v>49</v>
      </c>
      <c r="B4724" s="13" t="s">
        <v>2697</v>
      </c>
      <c r="C4724" s="13" t="s">
        <v>2696</v>
      </c>
      <c r="D4724" s="13" t="s">
        <v>10372</v>
      </c>
      <c r="E4724" s="13"/>
      <c r="F4724" s="13"/>
      <c r="G4724" t="str">
        <f ca="1">IFERROR(
   IF(
      TODAY() - _xlfn.XLOOKUP(C4724, Historico_de_ventas!F:F, Historico_de_ventas!C:C, "") &lt;= 90,
      "activo",
      "inactivo"
   ),
   "Nuevo Cliente"
)</f>
        <v>activo</v>
      </c>
    </row>
    <row r="4725" spans="1:7" ht="28.8" hidden="1" x14ac:dyDescent="0.3">
      <c r="A4725" s="13" t="s">
        <v>358</v>
      </c>
      <c r="B4725" s="13" t="s">
        <v>7927</v>
      </c>
      <c r="C4725" s="13" t="s">
        <v>7926</v>
      </c>
      <c r="D4725" s="13" t="s">
        <v>10372</v>
      </c>
      <c r="E4725" s="13"/>
      <c r="F4725" s="13"/>
      <c r="G4725" t="str">
        <f ca="1">IFERROR(
   IF(
      TODAY() - _xlfn.XLOOKUP(C4725, Historico_de_ventas!F:F, Historico_de_ventas!C:C, "") &lt;= 90,
      "activo",
      "inactivo"
   ),
   "Nuevo Cliente"
)</f>
        <v>Nuevo Cliente</v>
      </c>
    </row>
    <row r="4726" spans="1:7" hidden="1" x14ac:dyDescent="0.3">
      <c r="A4726" s="13"/>
      <c r="B4726" s="13"/>
      <c r="C4726" s="13" t="s">
        <v>5369</v>
      </c>
      <c r="D4726" s="13" t="s">
        <v>10372</v>
      </c>
      <c r="E4726" s="13"/>
      <c r="F4726" s="13"/>
      <c r="G4726" t="str">
        <f ca="1">IFERROR(
   IF(
      TODAY() - _xlfn.XLOOKUP(C4726, Historico_de_ventas!F:F, Historico_de_ventas!C:C, "") &lt;= 90,
      "activo",
      "inactivo"
   ),
   "Nuevo Cliente"
)</f>
        <v>Nuevo Cliente</v>
      </c>
    </row>
    <row r="4727" spans="1:7" ht="28.8" hidden="1" x14ac:dyDescent="0.3">
      <c r="A4727" s="13" t="s">
        <v>49</v>
      </c>
      <c r="B4727" s="13" t="s">
        <v>7925</v>
      </c>
      <c r="C4727" s="13" t="s">
        <v>7924</v>
      </c>
      <c r="D4727" s="13" t="s">
        <v>10372</v>
      </c>
      <c r="E4727" s="13"/>
      <c r="F4727" s="13"/>
      <c r="G4727" t="str">
        <f ca="1">IFERROR(
   IF(
      TODAY() - _xlfn.XLOOKUP(C4727, Historico_de_ventas!F:F, Historico_de_ventas!C:C, "") &lt;= 90,
      "activo",
      "inactivo"
   ),
   "Nuevo Cliente"
)</f>
        <v>Nuevo Cliente</v>
      </c>
    </row>
    <row r="4728" spans="1:7" ht="28.8" hidden="1" x14ac:dyDescent="0.3">
      <c r="A4728" s="13" t="s">
        <v>106</v>
      </c>
      <c r="B4728" s="13" t="s">
        <v>126</v>
      </c>
      <c r="C4728" s="13" t="s">
        <v>2330</v>
      </c>
      <c r="D4728" s="13" t="s">
        <v>10372</v>
      </c>
      <c r="E4728" s="13"/>
      <c r="F4728" s="13"/>
      <c r="G4728" t="str">
        <f ca="1">IFERROR(
   IF(
      TODAY() - _xlfn.XLOOKUP(C4728, Historico_de_ventas!F:F, Historico_de_ventas!C:C, "") &lt;= 90,
      "activo",
      "inactivo"
   ),
   "Nuevo Cliente"
)</f>
        <v>Nuevo Cliente</v>
      </c>
    </row>
    <row r="4729" spans="1:7" hidden="1" x14ac:dyDescent="0.3">
      <c r="A4729" s="13"/>
      <c r="B4729" s="13" t="s">
        <v>2607</v>
      </c>
      <c r="C4729" s="13" t="s">
        <v>2606</v>
      </c>
      <c r="D4729" s="13" t="s">
        <v>10372</v>
      </c>
      <c r="E4729" s="13"/>
      <c r="F4729" s="13"/>
      <c r="G4729" t="str">
        <f ca="1">IFERROR(
   IF(
      TODAY() - _xlfn.XLOOKUP(C4729, Historico_de_ventas!F:F, Historico_de_ventas!C:C, "") &lt;= 90,
      "activo",
      "inactivo"
   ),
   "Nuevo Cliente"
)</f>
        <v>Nuevo Cliente</v>
      </c>
    </row>
    <row r="4730" spans="1:7" ht="28.8" hidden="1" x14ac:dyDescent="0.3">
      <c r="A4730" s="13"/>
      <c r="B4730" s="13" t="s">
        <v>14222</v>
      </c>
      <c r="C4730" s="13" t="s">
        <v>12972</v>
      </c>
      <c r="D4730" s="13" t="s">
        <v>10372</v>
      </c>
      <c r="E4730" s="13"/>
      <c r="F4730" s="13"/>
      <c r="G4730" t="str">
        <f ca="1">IFERROR(
   IF(
      TODAY() - _xlfn.XLOOKUP(C4730, Historico_de_ventas!F:F, Historico_de_ventas!C:C, "") &lt;= 90,
      "activo",
      "inactivo"
   ),
   "Nuevo Cliente"
)</f>
        <v>inactivo</v>
      </c>
    </row>
    <row r="4731" spans="1:7" ht="28.8" hidden="1" x14ac:dyDescent="0.3">
      <c r="A4731" s="13" t="s">
        <v>449</v>
      </c>
      <c r="B4731" s="13" t="s">
        <v>448</v>
      </c>
      <c r="C4731" s="13" t="s">
        <v>447</v>
      </c>
      <c r="D4731" s="13" t="s">
        <v>10372</v>
      </c>
      <c r="E4731" s="13"/>
      <c r="F4731" s="13"/>
      <c r="G4731" t="str">
        <f ca="1">IFERROR(
   IF(
      TODAY() - _xlfn.XLOOKUP(C4731, Historico_de_ventas!F:F, Historico_de_ventas!C:C, "") &lt;= 90,
      "activo",
      "inactivo"
   ),
   "Nuevo Cliente"
)</f>
        <v>Nuevo Cliente</v>
      </c>
    </row>
    <row r="4732" spans="1:7" hidden="1" x14ac:dyDescent="0.3">
      <c r="A4732" s="13"/>
      <c r="B4732" s="13"/>
      <c r="C4732" s="13" t="s">
        <v>4310</v>
      </c>
      <c r="D4732" s="13" t="s">
        <v>10372</v>
      </c>
      <c r="E4732" s="13"/>
      <c r="F4732" s="13"/>
      <c r="G4732" t="str">
        <f ca="1">IFERROR(
   IF(
      TODAY() - _xlfn.XLOOKUP(C4732, Historico_de_ventas!F:F, Historico_de_ventas!C:C, "") &lt;= 90,
      "activo",
      "inactivo"
   ),
   "Nuevo Cliente"
)</f>
        <v>Nuevo Cliente</v>
      </c>
    </row>
    <row r="4733" spans="1:7" ht="28.8" hidden="1" x14ac:dyDescent="0.3">
      <c r="A4733" s="13"/>
      <c r="B4733" s="13" t="s">
        <v>7930</v>
      </c>
      <c r="C4733" s="13" t="s">
        <v>5023</v>
      </c>
      <c r="D4733" s="13" t="s">
        <v>10372</v>
      </c>
      <c r="E4733" s="13"/>
      <c r="F4733" s="13"/>
      <c r="G4733" t="str">
        <f ca="1">IFERROR(
   IF(
      TODAY() - _xlfn.XLOOKUP(C4733, Historico_de_ventas!F:F, Historico_de_ventas!C:C, "") &lt;= 90,
      "activo",
      "inactivo"
   ),
   "Nuevo Cliente"
)</f>
        <v>Nuevo Cliente</v>
      </c>
    </row>
    <row r="4734" spans="1:7" ht="28.8" hidden="1" x14ac:dyDescent="0.3">
      <c r="A4734" s="13" t="s">
        <v>7563</v>
      </c>
      <c r="B4734" s="13" t="s">
        <v>7562</v>
      </c>
      <c r="C4734" s="13" t="s">
        <v>7561</v>
      </c>
      <c r="D4734" s="13" t="s">
        <v>10372</v>
      </c>
      <c r="E4734" s="13"/>
      <c r="F4734" s="13"/>
      <c r="G4734" t="str">
        <f ca="1">IFERROR(
   IF(
      TODAY() - _xlfn.XLOOKUP(C4734, Historico_de_ventas!F:F, Historico_de_ventas!C:C, "") &lt;= 90,
      "activo",
      "inactivo"
   ),
   "Nuevo Cliente"
)</f>
        <v>Nuevo Cliente</v>
      </c>
    </row>
    <row r="4735" spans="1:7" hidden="1" x14ac:dyDescent="0.3">
      <c r="A4735" s="13"/>
      <c r="B4735" s="13" t="s">
        <v>11211</v>
      </c>
      <c r="C4735" s="13" t="s">
        <v>5403</v>
      </c>
      <c r="D4735" s="13" t="s">
        <v>10372</v>
      </c>
      <c r="E4735" s="13"/>
      <c r="F4735" s="13"/>
      <c r="G4735" t="str">
        <f ca="1">IFERROR(
   IF(
      TODAY() - _xlfn.XLOOKUP(C4735, Historico_de_ventas!F:F, Historico_de_ventas!C:C, "") &lt;= 90,
      "activo",
      "inactivo"
   ),
   "Nuevo Cliente"
)</f>
        <v>Nuevo Cliente</v>
      </c>
    </row>
    <row r="4736" spans="1:7" ht="28.8" hidden="1" x14ac:dyDescent="0.3">
      <c r="A4736" s="13" t="s">
        <v>184</v>
      </c>
      <c r="B4736" s="13" t="s">
        <v>11222</v>
      </c>
      <c r="C4736" s="13" t="s">
        <v>9341</v>
      </c>
      <c r="D4736" s="13" t="s">
        <v>10372</v>
      </c>
      <c r="E4736" s="13"/>
      <c r="F4736" s="13"/>
      <c r="G4736" t="str">
        <f ca="1">IFERROR(
   IF(
      TODAY() - _xlfn.XLOOKUP(C4736, Historico_de_ventas!F:F, Historico_de_ventas!C:C, "") &lt;= 90,
      "activo",
      "inactivo"
   ),
   "Nuevo Cliente"
)</f>
        <v>Nuevo Cliente</v>
      </c>
    </row>
    <row r="4737" spans="1:7" ht="28.8" hidden="1" x14ac:dyDescent="0.3">
      <c r="A4737" s="13" t="s">
        <v>10330</v>
      </c>
      <c r="B4737" s="13" t="s">
        <v>11223</v>
      </c>
      <c r="C4737" s="13" t="s">
        <v>9342</v>
      </c>
      <c r="D4737" s="13" t="s">
        <v>10372</v>
      </c>
      <c r="E4737" s="13"/>
      <c r="F4737" s="13"/>
      <c r="G4737" t="str">
        <f ca="1">IFERROR(
   IF(
      TODAY() - _xlfn.XLOOKUP(C4737, Historico_de_ventas!F:F, Historico_de_ventas!C:C, "") &lt;= 90,
      "activo",
      "inactivo"
   ),
   "Nuevo Cliente"
)</f>
        <v>Nuevo Cliente</v>
      </c>
    </row>
    <row r="4738" spans="1:7" ht="28.8" hidden="1" x14ac:dyDescent="0.3">
      <c r="A4738" s="13" t="s">
        <v>49</v>
      </c>
      <c r="B4738" s="13" t="s">
        <v>2752</v>
      </c>
      <c r="C4738" s="13" t="s">
        <v>2751</v>
      </c>
      <c r="D4738" s="13" t="s">
        <v>10372</v>
      </c>
      <c r="E4738" s="13"/>
      <c r="F4738" s="13"/>
      <c r="G4738" t="str">
        <f ca="1">IFERROR(
   IF(
      TODAY() - _xlfn.XLOOKUP(C4738, Historico_de_ventas!F:F, Historico_de_ventas!C:C, "") &lt;= 90,
      "activo",
      "inactivo"
   ),
   "Nuevo Cliente"
)</f>
        <v>Nuevo Cliente</v>
      </c>
    </row>
    <row r="4739" spans="1:7" ht="28.8" hidden="1" x14ac:dyDescent="0.3">
      <c r="A4739" s="13"/>
      <c r="B4739" s="13" t="s">
        <v>4740</v>
      </c>
      <c r="C4739" s="13" t="s">
        <v>6165</v>
      </c>
      <c r="D4739" s="13" t="s">
        <v>10372</v>
      </c>
      <c r="E4739" s="13"/>
      <c r="F4739" s="13"/>
      <c r="G4739" t="str">
        <f ca="1">IFERROR(
   IF(
      TODAY() - _xlfn.XLOOKUP(C4739, Historico_de_ventas!F:F, Historico_de_ventas!C:C, "") &lt;= 90,
      "activo",
      "inactivo"
   ),
   "Nuevo Cliente"
)</f>
        <v>Nuevo Cliente</v>
      </c>
    </row>
    <row r="4740" spans="1:7" hidden="1" x14ac:dyDescent="0.3">
      <c r="A4740" s="13" t="s">
        <v>144</v>
      </c>
      <c r="B4740" s="13" t="s">
        <v>3760</v>
      </c>
      <c r="C4740" s="13" t="s">
        <v>3759</v>
      </c>
      <c r="D4740" s="13" t="s">
        <v>10372</v>
      </c>
      <c r="E4740" s="13"/>
      <c r="F4740" s="13"/>
      <c r="G4740" t="str">
        <f ca="1">IFERROR(
   IF(
      TODAY() - _xlfn.XLOOKUP(C4740, Historico_de_ventas!F:F, Historico_de_ventas!C:C, "") &lt;= 90,
      "activo",
      "inactivo"
   ),
   "Nuevo Cliente"
)</f>
        <v>Nuevo Cliente</v>
      </c>
    </row>
    <row r="4741" spans="1:7" hidden="1" x14ac:dyDescent="0.3">
      <c r="A4741" s="13"/>
      <c r="B4741" s="13"/>
      <c r="C4741" s="13" t="s">
        <v>2129</v>
      </c>
      <c r="D4741" s="13" t="s">
        <v>10372</v>
      </c>
      <c r="E4741" s="13"/>
      <c r="F4741" s="13"/>
      <c r="G4741" t="str">
        <f ca="1">IFERROR(
   IF(
      TODAY() - _xlfn.XLOOKUP(C4741, Historico_de_ventas!F:F, Historico_de_ventas!C:C, "") &lt;= 90,
      "activo",
      "inactivo"
   ),
   "Nuevo Cliente"
)</f>
        <v>Nuevo Cliente</v>
      </c>
    </row>
    <row r="4742" spans="1:7" ht="28.8" hidden="1" x14ac:dyDescent="0.3">
      <c r="A4742" s="13" t="s">
        <v>7505</v>
      </c>
      <c r="B4742" s="13" t="s">
        <v>7633</v>
      </c>
      <c r="C4742" s="13" t="s">
        <v>7632</v>
      </c>
      <c r="D4742" s="13" t="s">
        <v>10372</v>
      </c>
      <c r="E4742" s="13"/>
      <c r="F4742" s="13"/>
      <c r="G4742" t="str">
        <f ca="1">IFERROR(
   IF(
      TODAY() - _xlfn.XLOOKUP(C4742, Historico_de_ventas!F:F, Historico_de_ventas!C:C, "") &lt;= 90,
      "activo",
      "inactivo"
   ),
   "Nuevo Cliente"
)</f>
        <v>Nuevo Cliente</v>
      </c>
    </row>
    <row r="4743" spans="1:7" hidden="1" x14ac:dyDescent="0.3">
      <c r="A4743" s="13" t="s">
        <v>1451</v>
      </c>
      <c r="B4743" s="13"/>
      <c r="C4743" s="13" t="s">
        <v>9343</v>
      </c>
      <c r="D4743" s="13" t="s">
        <v>10372</v>
      </c>
      <c r="E4743" s="13"/>
      <c r="F4743" s="13"/>
      <c r="G4743" t="str">
        <f ca="1">IFERROR(
   IF(
      TODAY() - _xlfn.XLOOKUP(C4743, Historico_de_ventas!F:F, Historico_de_ventas!C:C, "") &lt;= 90,
      "activo",
      "inactivo"
   ),
   "Nuevo Cliente"
)</f>
        <v>Nuevo Cliente</v>
      </c>
    </row>
    <row r="4744" spans="1:7" hidden="1" x14ac:dyDescent="0.3">
      <c r="A4744" s="13"/>
      <c r="B4744" s="13" t="s">
        <v>7929</v>
      </c>
      <c r="C4744" s="13" t="s">
        <v>1750</v>
      </c>
      <c r="D4744" s="13" t="s">
        <v>10372</v>
      </c>
      <c r="E4744" s="13"/>
      <c r="F4744" s="13"/>
      <c r="G4744" t="str">
        <f ca="1">IFERROR(
   IF(
      TODAY() - _xlfn.XLOOKUP(C4744, Historico_de_ventas!F:F, Historico_de_ventas!C:C, "") &lt;= 90,
      "activo",
      "inactivo"
   ),
   "Nuevo Cliente"
)</f>
        <v>Nuevo Cliente</v>
      </c>
    </row>
    <row r="4745" spans="1:7" hidden="1" x14ac:dyDescent="0.3">
      <c r="A4745" s="13"/>
      <c r="B4745" s="13" t="s">
        <v>11224</v>
      </c>
      <c r="C4745" s="13" t="s">
        <v>1876</v>
      </c>
      <c r="D4745" s="13" t="s">
        <v>10372</v>
      </c>
      <c r="E4745" s="13"/>
      <c r="F4745" s="13"/>
      <c r="G4745" t="str">
        <f ca="1">IFERROR(
   IF(
      TODAY() - _xlfn.XLOOKUP(C4745, Historico_de_ventas!F:F, Historico_de_ventas!C:C, "") &lt;= 90,
      "activo",
      "inactivo"
   ),
   "Nuevo Cliente"
)</f>
        <v>Nuevo Cliente</v>
      </c>
    </row>
    <row r="4746" spans="1:7" hidden="1" x14ac:dyDescent="0.3">
      <c r="A4746" s="13"/>
      <c r="B4746" s="13" t="s">
        <v>11225</v>
      </c>
      <c r="C4746" s="13" t="s">
        <v>4530</v>
      </c>
      <c r="D4746" s="13" t="s">
        <v>10372</v>
      </c>
      <c r="E4746" s="13"/>
      <c r="F4746" s="13"/>
      <c r="G4746" t="str">
        <f ca="1">IFERROR(
   IF(
      TODAY() - _xlfn.XLOOKUP(C4746, Historico_de_ventas!F:F, Historico_de_ventas!C:C, "") &lt;= 90,
      "activo",
      "inactivo"
   ),
   "Nuevo Cliente"
)</f>
        <v>Nuevo Cliente</v>
      </c>
    </row>
    <row r="4747" spans="1:7" ht="28.8" hidden="1" x14ac:dyDescent="0.3">
      <c r="A4747" s="13"/>
      <c r="B4747" s="13" t="s">
        <v>11226</v>
      </c>
      <c r="C4747" s="13" t="s">
        <v>9344</v>
      </c>
      <c r="D4747" s="13" t="s">
        <v>10372</v>
      </c>
      <c r="E4747" s="13" t="s">
        <v>13127</v>
      </c>
      <c r="F4747" s="13" t="s">
        <v>14223</v>
      </c>
      <c r="G4747" t="str">
        <f ca="1">IFERROR(
   IF(
      TODAY() - _xlfn.XLOOKUP(C4747, Historico_de_ventas!F:F, Historico_de_ventas!C:C, "") &lt;= 90,
      "activo",
      "inactivo"
   ),
   "Nuevo Cliente"
)</f>
        <v>inactivo</v>
      </c>
    </row>
    <row r="4748" spans="1:7" hidden="1" x14ac:dyDescent="0.3">
      <c r="A4748" s="13"/>
      <c r="B4748" s="13" t="s">
        <v>11219</v>
      </c>
      <c r="C4748" s="13" t="s">
        <v>5206</v>
      </c>
      <c r="D4748" s="13" t="s">
        <v>10372</v>
      </c>
      <c r="E4748" s="13"/>
      <c r="F4748" s="13"/>
      <c r="G4748" t="str">
        <f ca="1">IFERROR(
   IF(
      TODAY() - _xlfn.XLOOKUP(C4748, Historico_de_ventas!F:F, Historico_de_ventas!C:C, "") &lt;= 90,
      "activo",
      "inactivo"
   ),
   "Nuevo Cliente"
)</f>
        <v>Nuevo Cliente</v>
      </c>
    </row>
    <row r="4749" spans="1:7" ht="28.8" hidden="1" x14ac:dyDescent="0.3">
      <c r="A4749" s="13" t="s">
        <v>5</v>
      </c>
      <c r="B4749" s="13" t="s">
        <v>3727</v>
      </c>
      <c r="C4749" s="13" t="s">
        <v>1222</v>
      </c>
      <c r="D4749" s="13" t="s">
        <v>10372</v>
      </c>
      <c r="E4749" s="13"/>
      <c r="F4749" s="13"/>
      <c r="G4749" t="str">
        <f ca="1">IFERROR(
   IF(
      TODAY() - _xlfn.XLOOKUP(C4749, Historico_de_ventas!F:F, Historico_de_ventas!C:C, "") &lt;= 90,
      "activo",
      "inactivo"
   ),
   "Nuevo Cliente"
)</f>
        <v>inactivo</v>
      </c>
    </row>
    <row r="4750" spans="1:7" hidden="1" x14ac:dyDescent="0.3">
      <c r="A4750" s="13"/>
      <c r="B4750" s="13"/>
      <c r="C4750" s="13" t="s">
        <v>3671</v>
      </c>
      <c r="D4750" s="13" t="s">
        <v>10372</v>
      </c>
      <c r="E4750" s="13"/>
      <c r="F4750" s="13"/>
      <c r="G4750" t="str">
        <f ca="1">IFERROR(
   IF(
      TODAY() - _xlfn.XLOOKUP(C4750, Historico_de_ventas!F:F, Historico_de_ventas!C:C, "") &lt;= 90,
      "activo",
      "inactivo"
   ),
   "Nuevo Cliente"
)</f>
        <v>Nuevo Cliente</v>
      </c>
    </row>
    <row r="4751" spans="1:7" hidden="1" x14ac:dyDescent="0.3">
      <c r="A4751" s="13"/>
      <c r="B4751" s="13"/>
      <c r="C4751" s="13" t="s">
        <v>1831</v>
      </c>
      <c r="D4751" s="13" t="s">
        <v>10372</v>
      </c>
      <c r="E4751" s="13"/>
      <c r="F4751" s="13"/>
      <c r="G4751" t="str">
        <f ca="1">IFERROR(
   IF(
      TODAY() - _xlfn.XLOOKUP(C4751, Historico_de_ventas!F:F, Historico_de_ventas!C:C, "") &lt;= 90,
      "activo",
      "inactivo"
   ),
   "Nuevo Cliente"
)</f>
        <v>Nuevo Cliente</v>
      </c>
    </row>
    <row r="4752" spans="1:7" ht="28.8" hidden="1" x14ac:dyDescent="0.3">
      <c r="A4752" s="13" t="s">
        <v>121</v>
      </c>
      <c r="B4752" s="13" t="s">
        <v>5802</v>
      </c>
      <c r="C4752" s="13" t="s">
        <v>5801</v>
      </c>
      <c r="D4752" s="13" t="s">
        <v>10372</v>
      </c>
      <c r="E4752" s="13"/>
      <c r="F4752" s="13"/>
      <c r="G4752" t="str">
        <f ca="1">IFERROR(
   IF(
      TODAY() - _xlfn.XLOOKUP(C4752, Historico_de_ventas!F:F, Historico_de_ventas!C:C, "") &lt;= 90,
      "activo",
      "inactivo"
   ),
   "Nuevo Cliente"
)</f>
        <v>activo</v>
      </c>
    </row>
    <row r="4753" spans="1:7" hidden="1" x14ac:dyDescent="0.3">
      <c r="A4753" s="13"/>
      <c r="B4753" s="13" t="s">
        <v>14224</v>
      </c>
      <c r="C4753" s="13" t="s">
        <v>11932</v>
      </c>
      <c r="D4753" s="13"/>
      <c r="E4753" s="13"/>
      <c r="F4753" s="13"/>
      <c r="G4753" t="str">
        <f ca="1">IFERROR(
   IF(
      TODAY() - _xlfn.XLOOKUP(C4753, Historico_de_ventas!F:F, Historico_de_ventas!C:C, "") &lt;= 90,
      "activo",
      "inactivo"
   ),
   "Nuevo Cliente"
)</f>
        <v>Nuevo Cliente</v>
      </c>
    </row>
    <row r="4754" spans="1:7" hidden="1" x14ac:dyDescent="0.3">
      <c r="A4754" s="13" t="s">
        <v>69</v>
      </c>
      <c r="B4754" s="13" t="s">
        <v>11220</v>
      </c>
      <c r="C4754" s="13" t="s">
        <v>4369</v>
      </c>
      <c r="D4754" s="13" t="s">
        <v>10372</v>
      </c>
      <c r="E4754" s="13"/>
      <c r="F4754" s="13"/>
      <c r="G4754" t="str">
        <f ca="1">IFERROR(
   IF(
      TODAY() - _xlfn.XLOOKUP(C4754, Historico_de_ventas!F:F, Historico_de_ventas!C:C, "") &lt;= 90,
      "activo",
      "inactivo"
   ),
   "Nuevo Cliente"
)</f>
        <v>Nuevo Cliente</v>
      </c>
    </row>
    <row r="4755" spans="1:7" hidden="1" x14ac:dyDescent="0.3">
      <c r="A4755" s="13"/>
      <c r="B4755" s="13"/>
      <c r="C4755" s="13" t="s">
        <v>4246</v>
      </c>
      <c r="D4755" s="13" t="s">
        <v>10372</v>
      </c>
      <c r="E4755" s="13"/>
      <c r="F4755" s="13"/>
      <c r="G4755" t="str">
        <f ca="1">IFERROR(
   IF(
      TODAY() - _xlfn.XLOOKUP(C4755, Historico_de_ventas!F:F, Historico_de_ventas!C:C, "") &lt;= 90,
      "activo",
      "inactivo"
   ),
   "Nuevo Cliente"
)</f>
        <v>Nuevo Cliente</v>
      </c>
    </row>
    <row r="4756" spans="1:7" hidden="1" x14ac:dyDescent="0.3">
      <c r="A4756" s="13"/>
      <c r="B4756" s="13" t="s">
        <v>2535</v>
      </c>
      <c r="C4756" s="13" t="s">
        <v>3993</v>
      </c>
      <c r="D4756" s="13" t="s">
        <v>10372</v>
      </c>
      <c r="E4756" s="13"/>
      <c r="F4756" s="13"/>
      <c r="G4756" t="str">
        <f ca="1">IFERROR(
   IF(
      TODAY() - _xlfn.XLOOKUP(C4756, Historico_de_ventas!F:F, Historico_de_ventas!C:C, "") &lt;= 90,
      "activo",
      "inactivo"
   ),
   "Nuevo Cliente"
)</f>
        <v>Nuevo Cliente</v>
      </c>
    </row>
    <row r="4757" spans="1:7" hidden="1" x14ac:dyDescent="0.3">
      <c r="A4757" s="13" t="s">
        <v>2824</v>
      </c>
      <c r="B4757" s="13"/>
      <c r="C4757" s="13" t="s">
        <v>5258</v>
      </c>
      <c r="D4757" s="13" t="s">
        <v>10372</v>
      </c>
      <c r="E4757" s="13"/>
      <c r="F4757" s="13"/>
      <c r="G4757" t="str">
        <f ca="1">IFERROR(
   IF(
      TODAY() - _xlfn.XLOOKUP(C4757, Historico_de_ventas!F:F, Historico_de_ventas!C:C, "") &lt;= 90,
      "activo",
      "inactivo"
   ),
   "Nuevo Cliente"
)</f>
        <v>Nuevo Cliente</v>
      </c>
    </row>
    <row r="4758" spans="1:7" hidden="1" x14ac:dyDescent="0.3">
      <c r="A4758" s="13" t="s">
        <v>327</v>
      </c>
      <c r="B4758" s="13" t="s">
        <v>7923</v>
      </c>
      <c r="C4758" s="13" t="s">
        <v>7922</v>
      </c>
      <c r="D4758" s="13" t="s">
        <v>10372</v>
      </c>
      <c r="E4758" s="13"/>
      <c r="F4758" s="13"/>
      <c r="G4758" t="str">
        <f ca="1">IFERROR(
   IF(
      TODAY() - _xlfn.XLOOKUP(C4758, Historico_de_ventas!F:F, Historico_de_ventas!C:C, "") &lt;= 90,
      "activo",
      "inactivo"
   ),
   "Nuevo Cliente"
)</f>
        <v>Nuevo Cliente</v>
      </c>
    </row>
    <row r="4759" spans="1:7" hidden="1" x14ac:dyDescent="0.3">
      <c r="A4759" s="13" t="s">
        <v>121</v>
      </c>
      <c r="B4759" s="13" t="s">
        <v>4956</v>
      </c>
      <c r="C4759" s="13" t="s">
        <v>4955</v>
      </c>
      <c r="D4759" s="13" t="s">
        <v>10372</v>
      </c>
      <c r="E4759" s="13"/>
      <c r="F4759" s="13"/>
      <c r="G4759" t="str">
        <f ca="1">IFERROR(
   IF(
      TODAY() - _xlfn.XLOOKUP(C4759, Historico_de_ventas!F:F, Historico_de_ventas!C:C, "") &lt;= 90,
      "activo",
      "inactivo"
   ),
   "Nuevo Cliente"
)</f>
        <v>inactivo</v>
      </c>
    </row>
    <row r="4760" spans="1:7" hidden="1" x14ac:dyDescent="0.3">
      <c r="A4760" s="13" t="s">
        <v>49</v>
      </c>
      <c r="B4760" s="13" t="s">
        <v>1567</v>
      </c>
      <c r="C4760" s="13" t="s">
        <v>1566</v>
      </c>
      <c r="D4760" s="13" t="s">
        <v>10372</v>
      </c>
      <c r="E4760" s="13"/>
      <c r="F4760" s="13"/>
      <c r="G4760" t="str">
        <f ca="1">IFERROR(
   IF(
      TODAY() - _xlfn.XLOOKUP(C4760, Historico_de_ventas!F:F, Historico_de_ventas!C:C, "") &lt;= 90,
      "activo",
      "inactivo"
   ),
   "Nuevo Cliente"
)</f>
        <v>Nuevo Cliente</v>
      </c>
    </row>
    <row r="4761" spans="1:7" ht="57.6" x14ac:dyDescent="0.3">
      <c r="A4761" s="13"/>
      <c r="B4761" s="13" t="s">
        <v>11227</v>
      </c>
      <c r="C4761" s="13" t="s">
        <v>9345</v>
      </c>
      <c r="D4761" s="13" t="s">
        <v>10372</v>
      </c>
      <c r="E4761" s="13" t="s">
        <v>13036</v>
      </c>
      <c r="F4761" s="13" t="s">
        <v>14225</v>
      </c>
      <c r="G4761" t="str">
        <f ca="1">IFERROR(
   IF(
      TODAY() - _xlfn.XLOOKUP(C4761, Historico_de_ventas!F:F, Historico_de_ventas!C:C, "") &lt;= 90,
      "activo",
      "inactivo"
   ),
   "Nuevo Cliente"
)</f>
        <v>Nuevo Cliente</v>
      </c>
    </row>
    <row r="4762" spans="1:7" hidden="1" x14ac:dyDescent="0.3">
      <c r="A4762" s="13" t="s">
        <v>49</v>
      </c>
      <c r="B4762" s="13" t="s">
        <v>11228</v>
      </c>
      <c r="C4762" s="13" t="s">
        <v>7921</v>
      </c>
      <c r="D4762" s="13" t="s">
        <v>10372</v>
      </c>
      <c r="E4762" s="13"/>
      <c r="F4762" s="13"/>
      <c r="G4762" t="str">
        <f ca="1">IFERROR(
   IF(
      TODAY() - _xlfn.XLOOKUP(C4762, Historico_de_ventas!F:F, Historico_de_ventas!C:C, "") &lt;= 90,
      "activo",
      "inactivo"
   ),
   "Nuevo Cliente"
)</f>
        <v>Nuevo Cliente</v>
      </c>
    </row>
    <row r="4763" spans="1:7" ht="28.8" hidden="1" x14ac:dyDescent="0.3">
      <c r="A4763" s="13" t="s">
        <v>49</v>
      </c>
      <c r="B4763" s="13" t="s">
        <v>11229</v>
      </c>
      <c r="C4763" s="13" t="s">
        <v>9346</v>
      </c>
      <c r="D4763" s="13" t="s">
        <v>10372</v>
      </c>
      <c r="E4763" s="13"/>
      <c r="F4763" s="13"/>
      <c r="G4763" t="str">
        <f ca="1">IFERROR(
   IF(
      TODAY() - _xlfn.XLOOKUP(C4763, Historico_de_ventas!F:F, Historico_de_ventas!C:C, "") &lt;= 90,
      "activo",
      "inactivo"
   ),
   "Nuevo Cliente"
)</f>
        <v>Nuevo Cliente</v>
      </c>
    </row>
    <row r="4764" spans="1:7" hidden="1" x14ac:dyDescent="0.3">
      <c r="A4764" s="13" t="s">
        <v>31</v>
      </c>
      <c r="B4764" s="13" t="s">
        <v>11221</v>
      </c>
      <c r="C4764" s="13" t="s">
        <v>7148</v>
      </c>
      <c r="D4764" s="13" t="s">
        <v>10372</v>
      </c>
      <c r="E4764" s="13"/>
      <c r="F4764" s="13"/>
      <c r="G4764" t="str">
        <f ca="1">IFERROR(
   IF(
      TODAY() - _xlfn.XLOOKUP(C4764, Historico_de_ventas!F:F, Historico_de_ventas!C:C, "") &lt;= 90,
      "activo",
      "inactivo"
   ),
   "Nuevo Cliente"
)</f>
        <v>Nuevo Cliente</v>
      </c>
    </row>
    <row r="4765" spans="1:7" hidden="1" x14ac:dyDescent="0.3">
      <c r="A4765" s="13"/>
      <c r="B4765" s="13" t="s">
        <v>3151</v>
      </c>
      <c r="C4765" s="13" t="s">
        <v>2385</v>
      </c>
      <c r="D4765" s="13" t="s">
        <v>10372</v>
      </c>
      <c r="E4765" s="13"/>
      <c r="F4765" s="13"/>
      <c r="G4765" t="str">
        <f ca="1">IFERROR(
   IF(
      TODAY() - _xlfn.XLOOKUP(C4765, Historico_de_ventas!F:F, Historico_de_ventas!C:C, "") &lt;= 90,
      "activo",
      "inactivo"
   ),
   "Nuevo Cliente"
)</f>
        <v>Nuevo Cliente</v>
      </c>
    </row>
    <row r="4766" spans="1:7" ht="28.8" hidden="1" x14ac:dyDescent="0.3">
      <c r="A4766" s="13" t="s">
        <v>49</v>
      </c>
      <c r="B4766" s="13" t="s">
        <v>7920</v>
      </c>
      <c r="C4766" s="13" t="s">
        <v>7919</v>
      </c>
      <c r="D4766" s="13" t="s">
        <v>10372</v>
      </c>
      <c r="E4766" s="13"/>
      <c r="F4766" s="13"/>
      <c r="G4766" t="str">
        <f ca="1">IFERROR(
   IF(
      TODAY() - _xlfn.XLOOKUP(C4766, Historico_de_ventas!F:F, Historico_de_ventas!C:C, "") &lt;= 90,
      "activo",
      "inactivo"
   ),
   "Nuevo Cliente"
)</f>
        <v>Nuevo Cliente</v>
      </c>
    </row>
    <row r="4767" spans="1:7" ht="28.8" hidden="1" x14ac:dyDescent="0.3">
      <c r="A4767" s="13" t="s">
        <v>451</v>
      </c>
      <c r="B4767" s="13" t="s">
        <v>3958</v>
      </c>
      <c r="C4767" s="13" t="s">
        <v>934</v>
      </c>
      <c r="D4767" s="13" t="s">
        <v>10372</v>
      </c>
      <c r="E4767" s="13"/>
      <c r="F4767" s="13"/>
      <c r="G4767" t="str">
        <f ca="1">IFERROR(
   IF(
      TODAY() - _xlfn.XLOOKUP(C4767, Historico_de_ventas!F:F, Historico_de_ventas!C:C, "") &lt;= 90,
      "activo",
      "inactivo"
   ),
   "Nuevo Cliente"
)</f>
        <v>Nuevo Cliente</v>
      </c>
    </row>
    <row r="4768" spans="1:7" ht="28.8" hidden="1" x14ac:dyDescent="0.3">
      <c r="A4768" s="13" t="s">
        <v>49</v>
      </c>
      <c r="B4768" s="13" t="s">
        <v>3807</v>
      </c>
      <c r="C4768" s="13" t="s">
        <v>3806</v>
      </c>
      <c r="D4768" s="13" t="s">
        <v>10372</v>
      </c>
      <c r="E4768" s="13"/>
      <c r="F4768" s="13"/>
      <c r="G4768" t="str">
        <f ca="1">IFERROR(
   IF(
      TODAY() - _xlfn.XLOOKUP(C4768, Historico_de_ventas!F:F, Historico_de_ventas!C:C, "") &lt;= 90,
      "activo",
      "inactivo"
   ),
   "Nuevo Cliente"
)</f>
        <v>Nuevo Cliente</v>
      </c>
    </row>
    <row r="4769" spans="1:7" hidden="1" x14ac:dyDescent="0.3">
      <c r="A4769" s="13" t="s">
        <v>6</v>
      </c>
      <c r="B4769" s="13" t="s">
        <v>906</v>
      </c>
      <c r="C4769" s="13" t="s">
        <v>905</v>
      </c>
      <c r="D4769" s="13" t="s">
        <v>10372</v>
      </c>
      <c r="E4769" s="13"/>
      <c r="F4769" s="13"/>
      <c r="G4769" t="str">
        <f ca="1">IFERROR(
   IF(
      TODAY() - _xlfn.XLOOKUP(C4769, Historico_de_ventas!F:F, Historico_de_ventas!C:C, "") &lt;= 90,
      "activo",
      "inactivo"
   ),
   "Nuevo Cliente"
)</f>
        <v>Nuevo Cliente</v>
      </c>
    </row>
    <row r="4770" spans="1:7" ht="28.8" hidden="1" x14ac:dyDescent="0.3">
      <c r="A4770" s="13"/>
      <c r="B4770" s="13" t="s">
        <v>11230</v>
      </c>
      <c r="C4770" s="13" t="s">
        <v>9347</v>
      </c>
      <c r="D4770" s="13" t="s">
        <v>10372</v>
      </c>
      <c r="E4770" s="13"/>
      <c r="F4770" s="13"/>
      <c r="G4770" t="str">
        <f ca="1">IFERROR(
   IF(
      TODAY() - _xlfn.XLOOKUP(C4770, Historico_de_ventas!F:F, Historico_de_ventas!C:C, "") &lt;= 90,
      "activo",
      "inactivo"
   ),
   "Nuevo Cliente"
)</f>
        <v>Nuevo Cliente</v>
      </c>
    </row>
    <row r="4771" spans="1:7" hidden="1" x14ac:dyDescent="0.3">
      <c r="A4771" s="13"/>
      <c r="B4771" s="13"/>
      <c r="C4771" s="13" t="s">
        <v>14226</v>
      </c>
      <c r="D4771" s="13" t="s">
        <v>10372</v>
      </c>
      <c r="E4771" s="13"/>
      <c r="F4771" s="13"/>
      <c r="G4771" t="str">
        <f ca="1">IFERROR(
   IF(
      TODAY() - _xlfn.XLOOKUP(C4771, Historico_de_ventas!F:F, Historico_de_ventas!C:C, "") &lt;= 90,
      "activo",
      "inactivo"
   ),
   "Nuevo Cliente"
)</f>
        <v>inactivo</v>
      </c>
    </row>
    <row r="4772" spans="1:7" hidden="1" x14ac:dyDescent="0.3">
      <c r="A4772" s="13" t="s">
        <v>49</v>
      </c>
      <c r="B4772" s="13" t="s">
        <v>11231</v>
      </c>
      <c r="C4772" s="13" t="s">
        <v>7917</v>
      </c>
      <c r="D4772" s="13" t="s">
        <v>10372</v>
      </c>
      <c r="E4772" s="13"/>
      <c r="F4772" s="13"/>
      <c r="G4772" t="str">
        <f ca="1">IFERROR(
   IF(
      TODAY() - _xlfn.XLOOKUP(C4772, Historico_de_ventas!F:F, Historico_de_ventas!C:C, "") &lt;= 90,
      "activo",
      "inactivo"
   ),
   "Nuevo Cliente"
)</f>
        <v>Nuevo Cliente</v>
      </c>
    </row>
    <row r="4773" spans="1:7" ht="28.8" hidden="1" x14ac:dyDescent="0.3">
      <c r="A4773" s="13"/>
      <c r="B4773" s="13" t="s">
        <v>126</v>
      </c>
      <c r="C4773" s="13" t="s">
        <v>6380</v>
      </c>
      <c r="D4773" s="13" t="s">
        <v>10372</v>
      </c>
      <c r="E4773" s="13"/>
      <c r="F4773" s="13"/>
      <c r="G4773" t="str">
        <f ca="1">IFERROR(
   IF(
      TODAY() - _xlfn.XLOOKUP(C4773, Historico_de_ventas!F:F, Historico_de_ventas!C:C, "") &lt;= 90,
      "activo",
      "inactivo"
   ),
   "Nuevo Cliente"
)</f>
        <v>Nuevo Cliente</v>
      </c>
    </row>
    <row r="4774" spans="1:7" hidden="1" x14ac:dyDescent="0.3">
      <c r="A4774" s="13" t="s">
        <v>4816</v>
      </c>
      <c r="B4774" s="13" t="s">
        <v>906</v>
      </c>
      <c r="C4774" s="13" t="s">
        <v>4815</v>
      </c>
      <c r="D4774" s="13" t="s">
        <v>10372</v>
      </c>
      <c r="E4774" s="13"/>
      <c r="F4774" s="13"/>
      <c r="G4774" t="str">
        <f ca="1">IFERROR(
   IF(
      TODAY() - _xlfn.XLOOKUP(C4774, Historico_de_ventas!F:F, Historico_de_ventas!C:C, "") &lt;= 90,
      "activo",
      "inactivo"
   ),
   "Nuevo Cliente"
)</f>
        <v>Nuevo Cliente</v>
      </c>
    </row>
    <row r="4775" spans="1:7" hidden="1" x14ac:dyDescent="0.3">
      <c r="A4775" s="13" t="s">
        <v>6</v>
      </c>
      <c r="B4775" s="13" t="s">
        <v>6017</v>
      </c>
      <c r="C4775" s="13" t="s">
        <v>6016</v>
      </c>
      <c r="D4775" s="13" t="s">
        <v>10372</v>
      </c>
      <c r="E4775" s="13"/>
      <c r="F4775" s="13"/>
      <c r="G4775" t="str">
        <f ca="1">IFERROR(
   IF(
      TODAY() - _xlfn.XLOOKUP(C4775, Historico_de_ventas!F:F, Historico_de_ventas!C:C, "") &lt;= 90,
      "activo",
      "inactivo"
   ),
   "Nuevo Cliente"
)</f>
        <v>Nuevo Cliente</v>
      </c>
    </row>
    <row r="4776" spans="1:7" ht="28.8" hidden="1" x14ac:dyDescent="0.3">
      <c r="A4776" s="13"/>
      <c r="B4776" s="13" t="s">
        <v>14227</v>
      </c>
      <c r="C4776" s="13" t="s">
        <v>14228</v>
      </c>
      <c r="D4776" s="13"/>
      <c r="E4776" s="13"/>
      <c r="F4776" s="13"/>
      <c r="G4776" t="str">
        <f ca="1">IFERROR(
   IF(
      TODAY() - _xlfn.XLOOKUP(C4776, Historico_de_ventas!F:F, Historico_de_ventas!C:C, "") &lt;= 90,
      "activo",
      "inactivo"
   ),
   "Nuevo Cliente"
)</f>
        <v>inactivo</v>
      </c>
    </row>
    <row r="4777" spans="1:7" hidden="1" x14ac:dyDescent="0.3">
      <c r="A4777" s="13" t="s">
        <v>416</v>
      </c>
      <c r="B4777" s="13" t="s">
        <v>11232</v>
      </c>
      <c r="C4777" s="13" t="s">
        <v>9348</v>
      </c>
      <c r="D4777" s="13" t="s">
        <v>10372</v>
      </c>
      <c r="E4777" s="13"/>
      <c r="F4777" s="13"/>
      <c r="G4777" t="str">
        <f ca="1">IFERROR(
   IF(
      TODAY() - _xlfn.XLOOKUP(C4777, Historico_de_ventas!F:F, Historico_de_ventas!C:C, "") &lt;= 90,
      "activo",
      "inactivo"
   ),
   "Nuevo Cliente"
)</f>
        <v>Nuevo Cliente</v>
      </c>
    </row>
    <row r="4778" spans="1:7" hidden="1" x14ac:dyDescent="0.3">
      <c r="A4778" s="13" t="s">
        <v>49</v>
      </c>
      <c r="B4778" s="13" t="s">
        <v>5679</v>
      </c>
      <c r="C4778" s="13" t="s">
        <v>5678</v>
      </c>
      <c r="D4778" s="13" t="s">
        <v>10372</v>
      </c>
      <c r="E4778" s="13"/>
      <c r="F4778" s="13"/>
      <c r="G4778" t="str">
        <f ca="1">IFERROR(
   IF(
      TODAY() - _xlfn.XLOOKUP(C4778, Historico_de_ventas!F:F, Historico_de_ventas!C:C, "") &lt;= 90,
      "activo",
      "inactivo"
   ),
   "Nuevo Cliente"
)</f>
        <v>Nuevo Cliente</v>
      </c>
    </row>
    <row r="4779" spans="1:7" hidden="1" x14ac:dyDescent="0.3">
      <c r="A4779" s="13" t="s">
        <v>1151</v>
      </c>
      <c r="B4779" s="13" t="s">
        <v>7916</v>
      </c>
      <c r="C4779" s="13" t="s">
        <v>7915</v>
      </c>
      <c r="D4779" s="13" t="s">
        <v>10372</v>
      </c>
      <c r="E4779" s="13"/>
      <c r="F4779" s="13"/>
      <c r="G4779" t="str">
        <f ca="1">IFERROR(
   IF(
      TODAY() - _xlfn.XLOOKUP(C4779, Historico_de_ventas!F:F, Historico_de_ventas!C:C, "") &lt;= 90,
      "activo",
      "inactivo"
   ),
   "Nuevo Cliente"
)</f>
        <v>Nuevo Cliente</v>
      </c>
    </row>
    <row r="4780" spans="1:7" hidden="1" x14ac:dyDescent="0.3">
      <c r="A4780" s="13"/>
      <c r="B4780" s="13"/>
      <c r="C4780" s="13" t="s">
        <v>5392</v>
      </c>
      <c r="D4780" s="13" t="s">
        <v>10372</v>
      </c>
      <c r="E4780" s="13"/>
      <c r="F4780" s="13"/>
      <c r="G4780" t="str">
        <f ca="1">IFERROR(
   IF(
      TODAY() - _xlfn.XLOOKUP(C4780, Historico_de_ventas!F:F, Historico_de_ventas!C:C, "") &lt;= 90,
      "activo",
      "inactivo"
   ),
   "Nuevo Cliente"
)</f>
        <v>Nuevo Cliente</v>
      </c>
    </row>
    <row r="4781" spans="1:7" ht="28.8" hidden="1" x14ac:dyDescent="0.3">
      <c r="A4781" s="13" t="s">
        <v>451</v>
      </c>
      <c r="B4781" s="13" t="s">
        <v>11233</v>
      </c>
      <c r="C4781" s="13" t="s">
        <v>9349</v>
      </c>
      <c r="D4781" s="13" t="s">
        <v>10372</v>
      </c>
      <c r="E4781" s="13"/>
      <c r="F4781" s="13"/>
      <c r="G4781" t="str">
        <f ca="1">IFERROR(
   IF(
      TODAY() - _xlfn.XLOOKUP(C4781, Historico_de_ventas!F:F, Historico_de_ventas!C:C, "") &lt;= 90,
      "activo",
      "inactivo"
   ),
   "Nuevo Cliente"
)</f>
        <v>Nuevo Cliente</v>
      </c>
    </row>
    <row r="4782" spans="1:7" hidden="1" x14ac:dyDescent="0.3">
      <c r="A4782" s="13" t="s">
        <v>1508</v>
      </c>
      <c r="B4782" s="13" t="s">
        <v>11223</v>
      </c>
      <c r="C4782" s="13" t="s">
        <v>1507</v>
      </c>
      <c r="D4782" s="13" t="s">
        <v>10372</v>
      </c>
      <c r="E4782" s="13"/>
      <c r="F4782" s="13"/>
      <c r="G4782" t="str">
        <f ca="1">IFERROR(
   IF(
      TODAY() - _xlfn.XLOOKUP(C4782, Historico_de_ventas!F:F, Historico_de_ventas!C:C, "") &lt;= 90,
      "activo",
      "inactivo"
   ),
   "Nuevo Cliente"
)</f>
        <v>Nuevo Cliente</v>
      </c>
    </row>
    <row r="4783" spans="1:7" ht="28.8" hidden="1" x14ac:dyDescent="0.3">
      <c r="A4783" s="13"/>
      <c r="B4783" s="13"/>
      <c r="C4783" s="13" t="s">
        <v>14229</v>
      </c>
      <c r="D4783" s="13"/>
      <c r="E4783" s="13"/>
      <c r="F4783" s="13"/>
      <c r="G4783" t="str">
        <f ca="1">IFERROR(
   IF(
      TODAY() - _xlfn.XLOOKUP(C4783, Historico_de_ventas!F:F, Historico_de_ventas!C:C, "") &lt;= 90,
      "activo",
      "inactivo"
   ),
   "Nuevo Cliente"
)</f>
        <v>Nuevo Cliente</v>
      </c>
    </row>
    <row r="4784" spans="1:7" ht="28.8" hidden="1" x14ac:dyDescent="0.3">
      <c r="A4784" s="13"/>
      <c r="B4784" s="13" t="s">
        <v>2752</v>
      </c>
      <c r="C4784" s="13" t="s">
        <v>4827</v>
      </c>
      <c r="D4784" s="13" t="s">
        <v>10372</v>
      </c>
      <c r="E4784" s="13"/>
      <c r="F4784" s="13"/>
      <c r="G4784" t="str">
        <f ca="1">IFERROR(
   IF(
      TODAY() - _xlfn.XLOOKUP(C4784, Historico_de_ventas!F:F, Historico_de_ventas!C:C, "") &lt;= 90,
      "activo",
      "inactivo"
   ),
   "Nuevo Cliente"
)</f>
        <v>Nuevo Cliente</v>
      </c>
    </row>
    <row r="4785" spans="1:7" ht="28.8" hidden="1" x14ac:dyDescent="0.3">
      <c r="A4785" s="13" t="s">
        <v>781</v>
      </c>
      <c r="B4785" s="13" t="s">
        <v>2624</v>
      </c>
      <c r="C4785" s="13" t="s">
        <v>2623</v>
      </c>
      <c r="D4785" s="13" t="s">
        <v>10372</v>
      </c>
      <c r="E4785" s="13"/>
      <c r="F4785" s="13"/>
      <c r="G4785" t="str">
        <f ca="1">IFERROR(
   IF(
      TODAY() - _xlfn.XLOOKUP(C4785, Historico_de_ventas!F:F, Historico_de_ventas!C:C, "") &lt;= 90,
      "activo",
      "inactivo"
   ),
   "Nuevo Cliente"
)</f>
        <v>Nuevo Cliente</v>
      </c>
    </row>
    <row r="4786" spans="1:7" ht="57.6" x14ac:dyDescent="0.3">
      <c r="A4786" s="13"/>
      <c r="B4786" s="13" t="s">
        <v>14230</v>
      </c>
      <c r="C4786" s="13" t="s">
        <v>11937</v>
      </c>
      <c r="D4786" s="13" t="s">
        <v>10372</v>
      </c>
      <c r="E4786" s="13" t="s">
        <v>13036</v>
      </c>
      <c r="F4786" s="13"/>
      <c r="G4786" t="str">
        <f ca="1">IFERROR(
   IF(
      TODAY() - _xlfn.XLOOKUP(C4786, Historico_de_ventas!F:F, Historico_de_ventas!C:C, "") &lt;= 90,
      "activo",
      "inactivo"
   ),
   "Nuevo Cliente"
)</f>
        <v>inactivo</v>
      </c>
    </row>
    <row r="4787" spans="1:7" hidden="1" x14ac:dyDescent="0.3">
      <c r="A4787" s="13" t="s">
        <v>312</v>
      </c>
      <c r="B4787" s="13" t="s">
        <v>3760</v>
      </c>
      <c r="C4787" s="13" t="s">
        <v>9350</v>
      </c>
      <c r="D4787" s="13" t="s">
        <v>10372</v>
      </c>
      <c r="E4787" s="13"/>
      <c r="F4787" s="13"/>
      <c r="G4787" t="str">
        <f ca="1">IFERROR(
   IF(
      TODAY() - _xlfn.XLOOKUP(C4787, Historico_de_ventas!F:F, Historico_de_ventas!C:C, "") &lt;= 90,
      "activo",
      "inactivo"
   ),
   "Nuevo Cliente"
)</f>
        <v>Nuevo Cliente</v>
      </c>
    </row>
    <row r="4788" spans="1:7" ht="28.8" hidden="1" x14ac:dyDescent="0.3">
      <c r="A4788" s="13"/>
      <c r="B4788" s="13" t="s">
        <v>5950</v>
      </c>
      <c r="C4788" s="13" t="s">
        <v>5949</v>
      </c>
      <c r="D4788" s="13" t="s">
        <v>10372</v>
      </c>
      <c r="E4788" s="13"/>
      <c r="F4788" s="13"/>
      <c r="G4788" t="str">
        <f ca="1">IFERROR(
   IF(
      TODAY() - _xlfn.XLOOKUP(C4788, Historico_de_ventas!F:F, Historico_de_ventas!C:C, "") &lt;= 90,
      "activo",
      "inactivo"
   ),
   "Nuevo Cliente"
)</f>
        <v>Nuevo Cliente</v>
      </c>
    </row>
    <row r="4789" spans="1:7" ht="28.8" hidden="1" x14ac:dyDescent="0.3">
      <c r="A4789" s="13" t="s">
        <v>121</v>
      </c>
      <c r="B4789" s="13" t="s">
        <v>7633</v>
      </c>
      <c r="C4789" s="13" t="s">
        <v>5619</v>
      </c>
      <c r="D4789" s="13" t="s">
        <v>10372</v>
      </c>
      <c r="E4789" s="13"/>
      <c r="F4789" s="13"/>
      <c r="G4789" t="str">
        <f ca="1">IFERROR(
   IF(
      TODAY() - _xlfn.XLOOKUP(C4789, Historico_de_ventas!F:F, Historico_de_ventas!C:C, "") &lt;= 90,
      "activo",
      "inactivo"
   ),
   "Nuevo Cliente"
)</f>
        <v>Nuevo Cliente</v>
      </c>
    </row>
    <row r="4790" spans="1:7" ht="28.8" hidden="1" x14ac:dyDescent="0.3">
      <c r="A4790" s="13"/>
      <c r="B4790" s="13" t="s">
        <v>14231</v>
      </c>
      <c r="C4790" s="13" t="s">
        <v>14232</v>
      </c>
      <c r="D4790" s="13" t="s">
        <v>10372</v>
      </c>
      <c r="E4790" s="13" t="s">
        <v>13103</v>
      </c>
      <c r="F4790" s="13"/>
      <c r="G4790" t="str">
        <f ca="1">IFERROR(
   IF(
      TODAY() - _xlfn.XLOOKUP(C4790, Historico_de_ventas!F:F, Historico_de_ventas!C:C, "") &lt;= 90,
      "activo",
      "inactivo"
   ),
   "Nuevo Cliente"
)</f>
        <v>inactivo</v>
      </c>
    </row>
    <row r="4791" spans="1:7" hidden="1" x14ac:dyDescent="0.3">
      <c r="A4791" s="13"/>
      <c r="B4791" s="13" t="s">
        <v>14233</v>
      </c>
      <c r="C4791" s="13" t="s">
        <v>11990</v>
      </c>
      <c r="D4791" s="13" t="s">
        <v>10372</v>
      </c>
      <c r="E4791" s="13"/>
      <c r="F4791" s="13"/>
      <c r="G4791" t="str">
        <f ca="1">IFERROR(
   IF(
      TODAY() - _xlfn.XLOOKUP(C4791, Historico_de_ventas!F:F, Historico_de_ventas!C:C, "") &lt;= 90,
      "activo",
      "inactivo"
   ),
   "Nuevo Cliente"
)</f>
        <v>Nuevo Cliente</v>
      </c>
    </row>
    <row r="4792" spans="1:7" ht="28.8" hidden="1" x14ac:dyDescent="0.3">
      <c r="A4792" s="13"/>
      <c r="B4792" s="13" t="s">
        <v>14234</v>
      </c>
      <c r="C4792" s="13" t="s">
        <v>14235</v>
      </c>
      <c r="D4792" s="13" t="s">
        <v>10372</v>
      </c>
      <c r="E4792" s="13" t="s">
        <v>13797</v>
      </c>
      <c r="F4792" s="13"/>
      <c r="G4792" t="str">
        <f ca="1">IFERROR(
   IF(
      TODAY() - _xlfn.XLOOKUP(C4792, Historico_de_ventas!F:F, Historico_de_ventas!C:C, "") &lt;= 90,
      "activo",
      "inactivo"
   ),
   "Nuevo Cliente"
)</f>
        <v>activo</v>
      </c>
    </row>
    <row r="4793" spans="1:7" ht="28.8" hidden="1" x14ac:dyDescent="0.3">
      <c r="A4793" s="13" t="s">
        <v>184</v>
      </c>
      <c r="B4793" s="13" t="s">
        <v>2837</v>
      </c>
      <c r="C4793" s="13" t="s">
        <v>348</v>
      </c>
      <c r="D4793" s="13" t="s">
        <v>10372</v>
      </c>
      <c r="E4793" s="13"/>
      <c r="F4793" s="13"/>
      <c r="G4793" t="str">
        <f ca="1">IFERROR(
   IF(
      TODAY() - _xlfn.XLOOKUP(C4793, Historico_de_ventas!F:F, Historico_de_ventas!C:C, "") &lt;= 90,
      "activo",
      "inactivo"
   ),
   "Nuevo Cliente"
)</f>
        <v>Nuevo Cliente</v>
      </c>
    </row>
    <row r="4794" spans="1:7" hidden="1" x14ac:dyDescent="0.3">
      <c r="A4794" s="13"/>
      <c r="B4794" s="13"/>
      <c r="C4794" s="13" t="s">
        <v>1088</v>
      </c>
      <c r="D4794" s="13" t="s">
        <v>10372</v>
      </c>
      <c r="E4794" s="13"/>
      <c r="F4794" s="13"/>
      <c r="G4794" t="str">
        <f ca="1">IFERROR(
   IF(
      TODAY() - _xlfn.XLOOKUP(C4794, Historico_de_ventas!F:F, Historico_de_ventas!C:C, "") &lt;= 90,
      "activo",
      "inactivo"
   ),
   "Nuevo Cliente"
)</f>
        <v>Nuevo Cliente</v>
      </c>
    </row>
    <row r="4795" spans="1:7" ht="28.8" hidden="1" x14ac:dyDescent="0.3">
      <c r="A4795" s="13" t="s">
        <v>123</v>
      </c>
      <c r="B4795" s="13" t="s">
        <v>11234</v>
      </c>
      <c r="C4795" s="13" t="s">
        <v>910</v>
      </c>
      <c r="D4795" s="13" t="s">
        <v>10372</v>
      </c>
      <c r="E4795" s="13"/>
      <c r="F4795" s="13"/>
      <c r="G4795" t="str">
        <f ca="1">IFERROR(
   IF(
      TODAY() - _xlfn.XLOOKUP(C4795, Historico_de_ventas!F:F, Historico_de_ventas!C:C, "") &lt;= 90,
      "activo",
      "inactivo"
   ),
   "Nuevo Cliente"
)</f>
        <v>inactivo</v>
      </c>
    </row>
    <row r="4796" spans="1:7" hidden="1" x14ac:dyDescent="0.3">
      <c r="A4796" s="13"/>
      <c r="B4796" s="13"/>
      <c r="C4796" s="13" t="s">
        <v>4250</v>
      </c>
      <c r="D4796" s="13" t="s">
        <v>10372</v>
      </c>
      <c r="E4796" s="13"/>
      <c r="F4796" s="13"/>
      <c r="G4796" t="str">
        <f ca="1">IFERROR(
   IF(
      TODAY() - _xlfn.XLOOKUP(C4796, Historico_de_ventas!F:F, Historico_de_ventas!C:C, "") &lt;= 90,
      "activo",
      "inactivo"
   ),
   "Nuevo Cliente"
)</f>
        <v>Nuevo Cliente</v>
      </c>
    </row>
    <row r="4797" spans="1:7" ht="28.8" hidden="1" x14ac:dyDescent="0.3">
      <c r="A4797" s="13" t="s">
        <v>504</v>
      </c>
      <c r="B4797" s="13" t="s">
        <v>11235</v>
      </c>
      <c r="C4797" s="13" t="s">
        <v>9351</v>
      </c>
      <c r="D4797" s="13" t="s">
        <v>10372</v>
      </c>
      <c r="E4797" s="13"/>
      <c r="F4797" s="13"/>
      <c r="G4797" t="str">
        <f ca="1">IFERROR(
   IF(
      TODAY() - _xlfn.XLOOKUP(C4797, Historico_de_ventas!F:F, Historico_de_ventas!C:C, "") &lt;= 90,
      "activo",
      "inactivo"
   ),
   "Nuevo Cliente"
)</f>
        <v>Nuevo Cliente</v>
      </c>
    </row>
    <row r="4798" spans="1:7" hidden="1" x14ac:dyDescent="0.3">
      <c r="A4798" s="13" t="s">
        <v>49</v>
      </c>
      <c r="B4798" s="13" t="s">
        <v>3634</v>
      </c>
      <c r="C4798" s="13" t="s">
        <v>3633</v>
      </c>
      <c r="D4798" s="13" t="s">
        <v>10372</v>
      </c>
      <c r="E4798" s="13"/>
      <c r="F4798" s="13"/>
      <c r="G4798" t="str">
        <f ca="1">IFERROR(
   IF(
      TODAY() - _xlfn.XLOOKUP(C4798, Historico_de_ventas!F:F, Historico_de_ventas!C:C, "") &lt;= 90,
      "activo",
      "inactivo"
   ),
   "Nuevo Cliente"
)</f>
        <v>Nuevo Cliente</v>
      </c>
    </row>
    <row r="4799" spans="1:7" ht="28.8" hidden="1" x14ac:dyDescent="0.3">
      <c r="A4799" s="13" t="s">
        <v>400</v>
      </c>
      <c r="B4799" s="13" t="s">
        <v>399</v>
      </c>
      <c r="C4799" s="13" t="s">
        <v>398</v>
      </c>
      <c r="D4799" s="13" t="s">
        <v>10372</v>
      </c>
      <c r="E4799" s="13"/>
      <c r="F4799" s="13"/>
      <c r="G4799" t="str">
        <f ca="1">IFERROR(
   IF(
      TODAY() - _xlfn.XLOOKUP(C4799, Historico_de_ventas!F:F, Historico_de_ventas!C:C, "") &lt;= 90,
      "activo",
      "inactivo"
   ),
   "Nuevo Cliente"
)</f>
        <v>Nuevo Cliente</v>
      </c>
    </row>
    <row r="4800" spans="1:7" hidden="1" x14ac:dyDescent="0.3">
      <c r="A4800" s="13" t="s">
        <v>79</v>
      </c>
      <c r="B4800" s="13" t="s">
        <v>7914</v>
      </c>
      <c r="C4800" s="13" t="s">
        <v>7913</v>
      </c>
      <c r="D4800" s="13" t="s">
        <v>10372</v>
      </c>
      <c r="E4800" s="13"/>
      <c r="F4800" s="13"/>
      <c r="G4800" t="str">
        <f ca="1">IFERROR(
   IF(
      TODAY() - _xlfn.XLOOKUP(C4800, Historico_de_ventas!F:F, Historico_de_ventas!C:C, "") &lt;= 90,
      "activo",
      "inactivo"
   ),
   "Nuevo Cliente"
)</f>
        <v>Nuevo Cliente</v>
      </c>
    </row>
    <row r="4801" spans="1:7" hidden="1" x14ac:dyDescent="0.3">
      <c r="A4801" s="13"/>
      <c r="B4801" s="13" t="s">
        <v>14236</v>
      </c>
      <c r="C4801" s="13" t="s">
        <v>14237</v>
      </c>
      <c r="D4801" s="13" t="s">
        <v>10372</v>
      </c>
      <c r="E4801" s="13"/>
      <c r="F4801" s="13"/>
      <c r="G4801" t="str">
        <f ca="1">IFERROR(
   IF(
      TODAY() - _xlfn.XLOOKUP(C4801, Historico_de_ventas!F:F, Historico_de_ventas!C:C, "") &lt;= 90,
      "activo",
      "inactivo"
   ),
   "Nuevo Cliente"
)</f>
        <v>inactivo</v>
      </c>
    </row>
    <row r="4802" spans="1:7" hidden="1" x14ac:dyDescent="0.3">
      <c r="A4802" s="13" t="s">
        <v>3049</v>
      </c>
      <c r="B4802" s="13" t="s">
        <v>11236</v>
      </c>
      <c r="C4802" s="13" t="s">
        <v>9352</v>
      </c>
      <c r="D4802" s="13" t="s">
        <v>10372</v>
      </c>
      <c r="E4802" s="13"/>
      <c r="F4802" s="13"/>
      <c r="G4802" t="str">
        <f ca="1">IFERROR(
   IF(
      TODAY() - _xlfn.XLOOKUP(C4802, Historico_de_ventas!F:F, Historico_de_ventas!C:C, "") &lt;= 90,
      "activo",
      "inactivo"
   ),
   "Nuevo Cliente"
)</f>
        <v>Nuevo Cliente</v>
      </c>
    </row>
    <row r="4803" spans="1:7" ht="28.8" hidden="1" x14ac:dyDescent="0.3">
      <c r="A4803" s="13" t="s">
        <v>1053</v>
      </c>
      <c r="B4803" s="13" t="s">
        <v>2225</v>
      </c>
      <c r="C4803" s="13" t="s">
        <v>2224</v>
      </c>
      <c r="D4803" s="13" t="s">
        <v>10372</v>
      </c>
      <c r="E4803" s="13"/>
      <c r="F4803" s="13"/>
      <c r="G4803" t="str">
        <f ca="1">IFERROR(
   IF(
      TODAY() - _xlfn.XLOOKUP(C4803, Historico_de_ventas!F:F, Historico_de_ventas!C:C, "") &lt;= 90,
      "activo",
      "inactivo"
   ),
   "Nuevo Cliente"
)</f>
        <v>Nuevo Cliente</v>
      </c>
    </row>
    <row r="4804" spans="1:7" hidden="1" x14ac:dyDescent="0.3">
      <c r="A4804" s="13"/>
      <c r="B4804" s="13"/>
      <c r="C4804" s="13" t="s">
        <v>4503</v>
      </c>
      <c r="D4804" s="13" t="s">
        <v>10372</v>
      </c>
      <c r="E4804" s="13"/>
      <c r="F4804" s="13"/>
      <c r="G4804" t="str">
        <f ca="1">IFERROR(
   IF(
      TODAY() - _xlfn.XLOOKUP(C4804, Historico_de_ventas!F:F, Historico_de_ventas!C:C, "") &lt;= 90,
      "activo",
      "inactivo"
   ),
   "Nuevo Cliente"
)</f>
        <v>Nuevo Cliente</v>
      </c>
    </row>
    <row r="4805" spans="1:7" ht="28.8" hidden="1" x14ac:dyDescent="0.3">
      <c r="A4805" s="13"/>
      <c r="B4805" s="13" t="s">
        <v>4229</v>
      </c>
      <c r="C4805" s="13" t="s">
        <v>4228</v>
      </c>
      <c r="D4805" s="13" t="s">
        <v>10372</v>
      </c>
      <c r="E4805" s="13"/>
      <c r="F4805" s="13"/>
      <c r="G4805" t="str">
        <f ca="1">IFERROR(
   IF(
      TODAY() - _xlfn.XLOOKUP(C4805, Historico_de_ventas!F:F, Historico_de_ventas!C:C, "") &lt;= 90,
      "activo",
      "inactivo"
   ),
   "Nuevo Cliente"
)</f>
        <v>Nuevo Cliente</v>
      </c>
    </row>
    <row r="4806" spans="1:7" ht="43.2" hidden="1" x14ac:dyDescent="0.3">
      <c r="A4806" s="13"/>
      <c r="B4806" s="13" t="s">
        <v>14238</v>
      </c>
      <c r="C4806" s="13" t="s">
        <v>14239</v>
      </c>
      <c r="D4806" s="13" t="s">
        <v>10372</v>
      </c>
      <c r="E4806" s="13" t="s">
        <v>13021</v>
      </c>
      <c r="F4806" s="13"/>
      <c r="G4806" t="str">
        <f ca="1">IFERROR(
   IF(
      TODAY() - _xlfn.XLOOKUP(C4806, Historico_de_ventas!F:F, Historico_de_ventas!C:C, "") &lt;= 90,
      "activo",
      "inactivo"
   ),
   "Nuevo Cliente"
)</f>
        <v>inactivo</v>
      </c>
    </row>
    <row r="4807" spans="1:7" hidden="1" x14ac:dyDescent="0.3">
      <c r="A4807" s="13" t="s">
        <v>6</v>
      </c>
      <c r="B4807" s="13" t="s">
        <v>51</v>
      </c>
      <c r="C4807" s="13" t="s">
        <v>2568</v>
      </c>
      <c r="D4807" s="13" t="s">
        <v>10372</v>
      </c>
      <c r="E4807" s="13"/>
      <c r="F4807" s="13"/>
      <c r="G4807" t="str">
        <f ca="1">IFERROR(
   IF(
      TODAY() - _xlfn.XLOOKUP(C4807, Historico_de_ventas!F:F, Historico_de_ventas!C:C, "") &lt;= 90,
      "activo",
      "inactivo"
   ),
   "Nuevo Cliente"
)</f>
        <v>Nuevo Cliente</v>
      </c>
    </row>
    <row r="4808" spans="1:7" ht="28.8" hidden="1" x14ac:dyDescent="0.3">
      <c r="A4808" s="13"/>
      <c r="B4808" s="13"/>
      <c r="C4808" s="13" t="s">
        <v>9353</v>
      </c>
      <c r="D4808" s="13"/>
      <c r="E4808" s="13"/>
      <c r="F4808" s="13"/>
      <c r="G4808" t="str">
        <f ca="1">IFERROR(
   IF(
      TODAY() - _xlfn.XLOOKUP(C4808, Historico_de_ventas!F:F, Historico_de_ventas!C:C, "") &lt;= 90,
      "activo",
      "inactivo"
   ),
   "Nuevo Cliente"
)</f>
        <v>Nuevo Cliente</v>
      </c>
    </row>
    <row r="4809" spans="1:7" ht="28.8" hidden="1" x14ac:dyDescent="0.3">
      <c r="A4809" s="13" t="s">
        <v>135</v>
      </c>
      <c r="B4809" s="13" t="s">
        <v>7923</v>
      </c>
      <c r="C4809" s="13" t="s">
        <v>9353</v>
      </c>
      <c r="D4809" s="13" t="s">
        <v>10372</v>
      </c>
      <c r="E4809" s="13"/>
      <c r="F4809" s="13"/>
      <c r="G4809" t="str">
        <f ca="1">IFERROR(
   IF(
      TODAY() - _xlfn.XLOOKUP(C4809, Historico_de_ventas!F:F, Historico_de_ventas!C:C, "") &lt;= 90,
      "activo",
      "inactivo"
   ),
   "Nuevo Cliente"
)</f>
        <v>Nuevo Cliente</v>
      </c>
    </row>
    <row r="4810" spans="1:7" hidden="1" x14ac:dyDescent="0.3">
      <c r="A4810" s="13" t="s">
        <v>357</v>
      </c>
      <c r="B4810" s="13" t="s">
        <v>11237</v>
      </c>
      <c r="C4810" s="13" t="s">
        <v>9354</v>
      </c>
      <c r="D4810" s="13" t="s">
        <v>10372</v>
      </c>
      <c r="E4810" s="13"/>
      <c r="F4810" s="13"/>
      <c r="G4810" t="str">
        <f ca="1">IFERROR(
   IF(
      TODAY() - _xlfn.XLOOKUP(C4810, Historico_de_ventas!F:F, Historico_de_ventas!C:C, "") &lt;= 90,
      "activo",
      "inactivo"
   ),
   "Nuevo Cliente"
)</f>
        <v>Nuevo Cliente</v>
      </c>
    </row>
    <row r="4811" spans="1:7" ht="28.8" hidden="1" x14ac:dyDescent="0.3">
      <c r="A4811" s="13" t="s">
        <v>49</v>
      </c>
      <c r="B4811" s="13" t="s">
        <v>3155</v>
      </c>
      <c r="C4811" s="13" t="s">
        <v>1483</v>
      </c>
      <c r="D4811" s="13" t="s">
        <v>10372</v>
      </c>
      <c r="E4811" s="13"/>
      <c r="F4811" s="13"/>
      <c r="G4811" t="str">
        <f ca="1">IFERROR(
   IF(
      TODAY() - _xlfn.XLOOKUP(C4811, Historico_de_ventas!F:F, Historico_de_ventas!C:C, "") &lt;= 90,
      "activo",
      "inactivo"
   ),
   "Nuevo Cliente"
)</f>
        <v>Nuevo Cliente</v>
      </c>
    </row>
    <row r="4812" spans="1:7" hidden="1" x14ac:dyDescent="0.3">
      <c r="A4812" s="13"/>
      <c r="B4812" s="13"/>
      <c r="C4812" s="13" t="s">
        <v>14240</v>
      </c>
      <c r="D4812" s="13"/>
      <c r="E4812" s="13"/>
      <c r="F4812" s="13"/>
      <c r="G4812" t="str">
        <f ca="1">IFERROR(
   IF(
      TODAY() - _xlfn.XLOOKUP(C4812, Historico_de_ventas!F:F, Historico_de_ventas!C:C, "") &lt;= 90,
      "activo",
      "inactivo"
   ),
   "Nuevo Cliente"
)</f>
        <v>Nuevo Cliente</v>
      </c>
    </row>
    <row r="4813" spans="1:7" hidden="1" x14ac:dyDescent="0.3">
      <c r="A4813" s="13"/>
      <c r="B4813" s="13" t="s">
        <v>1755</v>
      </c>
      <c r="C4813" s="13" t="s">
        <v>1754</v>
      </c>
      <c r="D4813" s="13" t="s">
        <v>10372</v>
      </c>
      <c r="E4813" s="13"/>
      <c r="F4813" s="13"/>
      <c r="G4813" t="str">
        <f ca="1">IFERROR(
   IF(
      TODAY() - _xlfn.XLOOKUP(C4813, Historico_de_ventas!F:F, Historico_de_ventas!C:C, "") &lt;= 90,
      "activo",
      "inactivo"
   ),
   "Nuevo Cliente"
)</f>
        <v>Nuevo Cliente</v>
      </c>
    </row>
    <row r="4814" spans="1:7" hidden="1" x14ac:dyDescent="0.3">
      <c r="A4814" s="13" t="s">
        <v>27</v>
      </c>
      <c r="B4814" s="13" t="s">
        <v>3401</v>
      </c>
      <c r="C4814" s="13" t="s">
        <v>3400</v>
      </c>
      <c r="D4814" s="13" t="s">
        <v>10372</v>
      </c>
      <c r="E4814" s="13"/>
      <c r="F4814" s="13"/>
      <c r="G4814" t="str">
        <f ca="1">IFERROR(
   IF(
      TODAY() - _xlfn.XLOOKUP(C4814, Historico_de_ventas!F:F, Historico_de_ventas!C:C, "") &lt;= 90,
      "activo",
      "inactivo"
   ),
   "Nuevo Cliente"
)</f>
        <v>Nuevo Cliente</v>
      </c>
    </row>
    <row r="4815" spans="1:7" hidden="1" x14ac:dyDescent="0.3">
      <c r="A4815" s="13" t="s">
        <v>123</v>
      </c>
      <c r="B4815" s="13" t="s">
        <v>356</v>
      </c>
      <c r="C4815" s="13" t="s">
        <v>3495</v>
      </c>
      <c r="D4815" s="13" t="s">
        <v>10372</v>
      </c>
      <c r="E4815" s="13"/>
      <c r="F4815" s="13"/>
      <c r="G4815" t="str">
        <f ca="1">IFERROR(
   IF(
      TODAY() - _xlfn.XLOOKUP(C4815, Historico_de_ventas!F:F, Historico_de_ventas!C:C, "") &lt;= 90,
      "activo",
      "inactivo"
   ),
   "Nuevo Cliente"
)</f>
        <v>Nuevo Cliente</v>
      </c>
    </row>
    <row r="4816" spans="1:7" ht="28.8" hidden="1" x14ac:dyDescent="0.3">
      <c r="A4816" s="13" t="s">
        <v>121</v>
      </c>
      <c r="B4816" s="13"/>
      <c r="C4816" s="13" t="s">
        <v>9355</v>
      </c>
      <c r="D4816" s="13" t="s">
        <v>10372</v>
      </c>
      <c r="E4816" s="13"/>
      <c r="F4816" s="13"/>
      <c r="G4816" t="str">
        <f ca="1">IFERROR(
   IF(
      TODAY() - _xlfn.XLOOKUP(C4816, Historico_de_ventas!F:F, Historico_de_ventas!C:C, "") &lt;= 90,
      "activo",
      "inactivo"
   ),
   "Nuevo Cliente"
)</f>
        <v>Nuevo Cliente</v>
      </c>
    </row>
    <row r="4817" spans="1:7" ht="28.8" hidden="1" x14ac:dyDescent="0.3">
      <c r="A4817" s="13"/>
      <c r="B4817" s="13" t="s">
        <v>14241</v>
      </c>
      <c r="C4817" s="13" t="s">
        <v>14242</v>
      </c>
      <c r="D4817" s="13" t="s">
        <v>10372</v>
      </c>
      <c r="E4817" s="13" t="s">
        <v>13541</v>
      </c>
      <c r="F4817" s="13"/>
      <c r="G4817" t="str">
        <f ca="1">IFERROR(
   IF(
      TODAY() - _xlfn.XLOOKUP(C4817, Historico_de_ventas!F:F, Historico_de_ventas!C:C, "") &lt;= 90,
      "activo",
      "inactivo"
   ),
   "Nuevo Cliente"
)</f>
        <v>Nuevo Cliente</v>
      </c>
    </row>
    <row r="4818" spans="1:7" ht="28.8" hidden="1" x14ac:dyDescent="0.3">
      <c r="A4818" s="13" t="s">
        <v>184</v>
      </c>
      <c r="B4818" s="13" t="s">
        <v>7920</v>
      </c>
      <c r="C4818" s="13" t="s">
        <v>1735</v>
      </c>
      <c r="D4818" s="13" t="s">
        <v>10372</v>
      </c>
      <c r="E4818" s="13"/>
      <c r="F4818" s="13"/>
      <c r="G4818" t="str">
        <f ca="1">IFERROR(
   IF(
      TODAY() - _xlfn.XLOOKUP(C4818, Historico_de_ventas!F:F, Historico_de_ventas!C:C, "") &lt;= 90,
      "activo",
      "inactivo"
   ),
   "Nuevo Cliente"
)</f>
        <v>Nuevo Cliente</v>
      </c>
    </row>
    <row r="4819" spans="1:7" ht="57.6" x14ac:dyDescent="0.3">
      <c r="A4819" s="13" t="s">
        <v>14243</v>
      </c>
      <c r="B4819" s="13" t="s">
        <v>14244</v>
      </c>
      <c r="C4819" s="13" t="s">
        <v>14245</v>
      </c>
      <c r="D4819" s="13" t="s">
        <v>10372</v>
      </c>
      <c r="E4819" s="13" t="s">
        <v>13070</v>
      </c>
      <c r="F4819" s="13"/>
      <c r="G4819" t="str">
        <f ca="1">IFERROR(
   IF(
      TODAY() - _xlfn.XLOOKUP(C4819, Historico_de_ventas!F:F, Historico_de_ventas!C:C, "") &lt;= 90,
      "activo",
      "inactivo"
   ),
   "Nuevo Cliente"
)</f>
        <v>inactivo</v>
      </c>
    </row>
    <row r="4820" spans="1:7" ht="28.8" hidden="1" x14ac:dyDescent="0.3">
      <c r="A4820" s="13" t="s">
        <v>8246</v>
      </c>
      <c r="B4820" s="13" t="s">
        <v>11238</v>
      </c>
      <c r="C4820" s="13" t="s">
        <v>9356</v>
      </c>
      <c r="D4820" s="13" t="s">
        <v>10372</v>
      </c>
      <c r="E4820" s="13"/>
      <c r="F4820" s="13"/>
      <c r="G4820" t="str">
        <f ca="1">IFERROR(
   IF(
      TODAY() - _xlfn.XLOOKUP(C4820, Historico_de_ventas!F:F, Historico_de_ventas!C:C, "") &lt;= 90,
      "activo",
      "inactivo"
   ),
   "Nuevo Cliente"
)</f>
        <v>Nuevo Cliente</v>
      </c>
    </row>
    <row r="4821" spans="1:7" ht="43.2" hidden="1" x14ac:dyDescent="0.3">
      <c r="A4821" s="13"/>
      <c r="B4821" s="13" t="s">
        <v>11239</v>
      </c>
      <c r="C4821" s="13" t="s">
        <v>9357</v>
      </c>
      <c r="D4821" s="13" t="s">
        <v>10372</v>
      </c>
      <c r="E4821" s="13" t="s">
        <v>13021</v>
      </c>
      <c r="F4821" s="13"/>
      <c r="G4821" t="str">
        <f ca="1">IFERROR(
   IF(
      TODAY() - _xlfn.XLOOKUP(C4821, Historico_de_ventas!F:F, Historico_de_ventas!C:C, "") &lt;= 90,
      "activo",
      "inactivo"
   ),
   "Nuevo Cliente"
)</f>
        <v>inactivo</v>
      </c>
    </row>
    <row r="4822" spans="1:7" hidden="1" x14ac:dyDescent="0.3">
      <c r="A4822" s="13"/>
      <c r="B4822" s="13" t="s">
        <v>14246</v>
      </c>
      <c r="C4822" s="13" t="s">
        <v>14247</v>
      </c>
      <c r="D4822" s="13" t="s">
        <v>10372</v>
      </c>
      <c r="E4822" s="13"/>
      <c r="F4822" s="13"/>
      <c r="G4822" t="str">
        <f ca="1">IFERROR(
   IF(
      TODAY() - _xlfn.XLOOKUP(C4822, Historico_de_ventas!F:F, Historico_de_ventas!C:C, "") &lt;= 90,
      "activo",
      "inactivo"
   ),
   "Nuevo Cliente"
)</f>
        <v>inactivo</v>
      </c>
    </row>
    <row r="4823" spans="1:7" ht="28.8" x14ac:dyDescent="0.3">
      <c r="A4823" s="13"/>
      <c r="B4823" s="13" t="s">
        <v>14248</v>
      </c>
      <c r="C4823" s="13" t="s">
        <v>11996</v>
      </c>
      <c r="D4823" s="13" t="s">
        <v>10372</v>
      </c>
      <c r="E4823" s="13" t="s">
        <v>13130</v>
      </c>
      <c r="F4823" s="13"/>
      <c r="G4823" t="str">
        <f ca="1">IFERROR(
   IF(
      TODAY() - _xlfn.XLOOKUP(C4823, Historico_de_ventas!F:F, Historico_de_ventas!C:C, "") &lt;= 90,
      "activo",
      "inactivo"
   ),
   "Nuevo Cliente"
)</f>
        <v>Nuevo Cliente</v>
      </c>
    </row>
    <row r="4824" spans="1:7" hidden="1" x14ac:dyDescent="0.3">
      <c r="A4824" s="13" t="s">
        <v>1152</v>
      </c>
      <c r="B4824" s="13" t="s">
        <v>2675</v>
      </c>
      <c r="C4824" s="13" t="s">
        <v>2674</v>
      </c>
      <c r="D4824" s="13" t="s">
        <v>10372</v>
      </c>
      <c r="E4824" s="13"/>
      <c r="F4824" s="13"/>
      <c r="G4824" t="str">
        <f ca="1">IFERROR(
   IF(
      TODAY() - _xlfn.XLOOKUP(C4824, Historico_de_ventas!F:F, Historico_de_ventas!C:C, "") &lt;= 90,
      "activo",
      "inactivo"
   ),
   "Nuevo Cliente"
)</f>
        <v>Nuevo Cliente</v>
      </c>
    </row>
    <row r="4825" spans="1:7" ht="28.8" hidden="1" x14ac:dyDescent="0.3">
      <c r="A4825" s="13"/>
      <c r="B4825" s="13" t="s">
        <v>14249</v>
      </c>
      <c r="C4825" s="13" t="s">
        <v>14250</v>
      </c>
      <c r="D4825" s="13" t="s">
        <v>10372</v>
      </c>
      <c r="E4825" s="13" t="s">
        <v>13127</v>
      </c>
      <c r="F4825" s="13"/>
      <c r="G4825" t="str">
        <f ca="1">IFERROR(
   IF(
      TODAY() - _xlfn.XLOOKUP(C4825, Historico_de_ventas!F:F, Historico_de_ventas!C:C, "") &lt;= 90,
      "activo",
      "inactivo"
   ),
   "Nuevo Cliente"
)</f>
        <v>activo</v>
      </c>
    </row>
    <row r="4826" spans="1:7" ht="28.8" hidden="1" x14ac:dyDescent="0.3">
      <c r="A4826" s="13"/>
      <c r="B4826" s="13" t="s">
        <v>11230</v>
      </c>
      <c r="C4826" s="13" t="s">
        <v>5630</v>
      </c>
      <c r="D4826" s="13" t="s">
        <v>10372</v>
      </c>
      <c r="E4826" s="13"/>
      <c r="F4826" s="13"/>
      <c r="G4826" t="str">
        <f ca="1">IFERROR(
   IF(
      TODAY() - _xlfn.XLOOKUP(C4826, Historico_de_ventas!F:F, Historico_de_ventas!C:C, "") &lt;= 90,
      "activo",
      "inactivo"
   ),
   "Nuevo Cliente"
)</f>
        <v>Nuevo Cliente</v>
      </c>
    </row>
    <row r="4827" spans="1:7" hidden="1" x14ac:dyDescent="0.3">
      <c r="A4827" s="13"/>
      <c r="B4827" s="13" t="s">
        <v>7918</v>
      </c>
      <c r="C4827" s="13" t="s">
        <v>4954</v>
      </c>
      <c r="D4827" s="13" t="s">
        <v>10372</v>
      </c>
      <c r="E4827" s="13"/>
      <c r="F4827" s="13"/>
      <c r="G4827" t="str">
        <f ca="1">IFERROR(
   IF(
      TODAY() - _xlfn.XLOOKUP(C4827, Historico_de_ventas!F:F, Historico_de_ventas!C:C, "") &lt;= 90,
      "activo",
      "inactivo"
   ),
   "Nuevo Cliente"
)</f>
        <v>Nuevo Cliente</v>
      </c>
    </row>
    <row r="4828" spans="1:7" ht="28.8" hidden="1" x14ac:dyDescent="0.3">
      <c r="A4828" s="13" t="s">
        <v>327</v>
      </c>
      <c r="B4828" s="13" t="s">
        <v>11240</v>
      </c>
      <c r="C4828" s="13" t="s">
        <v>9358</v>
      </c>
      <c r="D4828" s="13" t="s">
        <v>10372</v>
      </c>
      <c r="E4828" s="13"/>
      <c r="F4828" s="13"/>
      <c r="G4828" t="str">
        <f ca="1">IFERROR(
   IF(
      TODAY() - _xlfn.XLOOKUP(C4828, Historico_de_ventas!F:F, Historico_de_ventas!C:C, "") &lt;= 90,
      "activo",
      "inactivo"
   ),
   "Nuevo Cliente"
)</f>
        <v>Nuevo Cliente</v>
      </c>
    </row>
    <row r="4829" spans="1:7" hidden="1" x14ac:dyDescent="0.3">
      <c r="A4829" s="13"/>
      <c r="B4829" s="13"/>
      <c r="C4829" s="13" t="s">
        <v>9359</v>
      </c>
      <c r="D4829" s="13"/>
      <c r="E4829" s="13"/>
      <c r="F4829" s="13"/>
      <c r="G4829" t="str">
        <f ca="1">IFERROR(
   IF(
      TODAY() - _xlfn.XLOOKUP(C4829, Historico_de_ventas!F:F, Historico_de_ventas!C:C, "") &lt;= 90,
      "activo",
      "inactivo"
   ),
   "Nuevo Cliente"
)</f>
        <v>Nuevo Cliente</v>
      </c>
    </row>
    <row r="4830" spans="1:7" hidden="1" x14ac:dyDescent="0.3">
      <c r="A4830" s="13" t="s">
        <v>2456</v>
      </c>
      <c r="B4830" s="13" t="s">
        <v>906</v>
      </c>
      <c r="C4830" s="13" t="s">
        <v>9359</v>
      </c>
      <c r="D4830" s="13" t="s">
        <v>10372</v>
      </c>
      <c r="E4830" s="13"/>
      <c r="F4830" s="13"/>
      <c r="G4830" t="str">
        <f ca="1">IFERROR(
   IF(
      TODAY() - _xlfn.XLOOKUP(C4830, Historico_de_ventas!F:F, Historico_de_ventas!C:C, "") &lt;= 90,
      "activo",
      "inactivo"
   ),
   "Nuevo Cliente"
)</f>
        <v>Nuevo Cliente</v>
      </c>
    </row>
    <row r="4831" spans="1:7" hidden="1" x14ac:dyDescent="0.3">
      <c r="A4831" s="13"/>
      <c r="B4831" s="13" t="s">
        <v>14251</v>
      </c>
      <c r="C4831" s="13" t="s">
        <v>11985</v>
      </c>
      <c r="D4831" s="13" t="s">
        <v>10372</v>
      </c>
      <c r="E4831" s="13"/>
      <c r="F4831" s="13"/>
      <c r="G4831" t="str">
        <f ca="1">IFERROR(
   IF(
      TODAY() - _xlfn.XLOOKUP(C4831, Historico_de_ventas!F:F, Historico_de_ventas!C:C, "") &lt;= 90,
      "activo",
      "inactivo"
   ),
   "Nuevo Cliente"
)</f>
        <v>Nuevo Cliente</v>
      </c>
    </row>
    <row r="4832" spans="1:7" hidden="1" x14ac:dyDescent="0.3">
      <c r="A4832" s="13"/>
      <c r="B4832" s="13" t="s">
        <v>6017</v>
      </c>
      <c r="C4832" s="13" t="s">
        <v>1234</v>
      </c>
      <c r="D4832" s="13" t="s">
        <v>10372</v>
      </c>
      <c r="E4832" s="13"/>
      <c r="F4832" s="13"/>
      <c r="G4832" t="str">
        <f ca="1">IFERROR(
   IF(
      TODAY() - _xlfn.XLOOKUP(C4832, Historico_de_ventas!F:F, Historico_de_ventas!C:C, "") &lt;= 90,
      "activo",
      "inactivo"
   ),
   "Nuevo Cliente"
)</f>
        <v>Nuevo Cliente</v>
      </c>
    </row>
    <row r="4833" spans="1:7" hidden="1" x14ac:dyDescent="0.3">
      <c r="A4833" s="13" t="s">
        <v>2456</v>
      </c>
      <c r="B4833" s="13" t="s">
        <v>11241</v>
      </c>
      <c r="C4833" s="13" t="s">
        <v>9360</v>
      </c>
      <c r="D4833" s="13" t="s">
        <v>10372</v>
      </c>
      <c r="E4833" s="13"/>
      <c r="F4833" s="13"/>
      <c r="G4833" t="str">
        <f ca="1">IFERROR(
   IF(
      TODAY() - _xlfn.XLOOKUP(C4833, Historico_de_ventas!F:F, Historico_de_ventas!C:C, "") &lt;= 90,
      "activo",
      "inactivo"
   ),
   "Nuevo Cliente"
)</f>
        <v>Nuevo Cliente</v>
      </c>
    </row>
    <row r="4834" spans="1:7" hidden="1" x14ac:dyDescent="0.3">
      <c r="A4834" s="13"/>
      <c r="B4834" s="13" t="s">
        <v>14252</v>
      </c>
      <c r="C4834" s="13" t="s">
        <v>14253</v>
      </c>
      <c r="D4834" s="13" t="s">
        <v>10372</v>
      </c>
      <c r="E4834" s="13"/>
      <c r="F4834" s="13"/>
      <c r="G4834" t="str">
        <f ca="1">IFERROR(
   IF(
      TODAY() - _xlfn.XLOOKUP(C4834, Historico_de_ventas!F:F, Historico_de_ventas!C:C, "") &lt;= 90,
      "activo",
      "inactivo"
   ),
   "Nuevo Cliente"
)</f>
        <v>activo</v>
      </c>
    </row>
    <row r="4835" spans="1:7" ht="28.8" hidden="1" x14ac:dyDescent="0.3">
      <c r="A4835" s="13" t="s">
        <v>49</v>
      </c>
      <c r="B4835" s="13" t="s">
        <v>11242</v>
      </c>
      <c r="C4835" s="13" t="s">
        <v>9361</v>
      </c>
      <c r="D4835" s="13" t="s">
        <v>10372</v>
      </c>
      <c r="E4835" s="13"/>
      <c r="F4835" s="13"/>
      <c r="G4835" t="str">
        <f ca="1">IFERROR(
   IF(
      TODAY() - _xlfn.XLOOKUP(C4835, Historico_de_ventas!F:F, Historico_de_ventas!C:C, "") &lt;= 90,
      "activo",
      "inactivo"
   ),
   "Nuevo Cliente"
)</f>
        <v>Nuevo Cliente</v>
      </c>
    </row>
    <row r="4836" spans="1:7" ht="28.8" hidden="1" x14ac:dyDescent="0.3">
      <c r="A4836" s="13" t="s">
        <v>121</v>
      </c>
      <c r="B4836" s="13" t="s">
        <v>2211</v>
      </c>
      <c r="C4836" s="13" t="s">
        <v>2210</v>
      </c>
      <c r="D4836" s="13" t="s">
        <v>10372</v>
      </c>
      <c r="E4836" s="13"/>
      <c r="F4836" s="13"/>
      <c r="G4836" t="str">
        <f ca="1">IFERROR(
   IF(
      TODAY() - _xlfn.XLOOKUP(C4836, Historico_de_ventas!F:F, Historico_de_ventas!C:C, "") &lt;= 90,
      "activo",
      "inactivo"
   ),
   "Nuevo Cliente"
)</f>
        <v>Nuevo Cliente</v>
      </c>
    </row>
    <row r="4837" spans="1:7" hidden="1" x14ac:dyDescent="0.3">
      <c r="A4837" s="13"/>
      <c r="B4837" s="13" t="s">
        <v>11243</v>
      </c>
      <c r="C4837" s="13" t="s">
        <v>9362</v>
      </c>
      <c r="D4837" s="13" t="s">
        <v>10372</v>
      </c>
      <c r="E4837" s="13"/>
      <c r="F4837" s="13"/>
      <c r="G4837" t="str">
        <f ca="1">IFERROR(
   IF(
      TODAY() - _xlfn.XLOOKUP(C4837, Historico_de_ventas!F:F, Historico_de_ventas!C:C, "") &lt;= 90,
      "activo",
      "inactivo"
   ),
   "Nuevo Cliente"
)</f>
        <v>inactivo</v>
      </c>
    </row>
    <row r="4838" spans="1:7" hidden="1" x14ac:dyDescent="0.3">
      <c r="A4838" s="13" t="s">
        <v>49</v>
      </c>
      <c r="B4838" s="13" t="s">
        <v>1719</v>
      </c>
      <c r="C4838" s="13" t="s">
        <v>1718</v>
      </c>
      <c r="D4838" s="13" t="s">
        <v>10372</v>
      </c>
      <c r="E4838" s="13"/>
      <c r="F4838" s="13"/>
      <c r="G4838" t="str">
        <f ca="1">IFERROR(
   IF(
      TODAY() - _xlfn.XLOOKUP(C4838, Historico_de_ventas!F:F, Historico_de_ventas!C:C, "") &lt;= 90,
      "activo",
      "inactivo"
   ),
   "Nuevo Cliente"
)</f>
        <v>Nuevo Cliente</v>
      </c>
    </row>
    <row r="4839" spans="1:7" ht="28.8" x14ac:dyDescent="0.3">
      <c r="A4839" s="13"/>
      <c r="B4839" s="13" t="s">
        <v>14254</v>
      </c>
      <c r="C4839" s="13" t="s">
        <v>11997</v>
      </c>
      <c r="D4839" s="13" t="s">
        <v>10372</v>
      </c>
      <c r="E4839" s="13" t="s">
        <v>13038</v>
      </c>
      <c r="F4839" s="13"/>
      <c r="G4839" t="str">
        <f ca="1">IFERROR(
   IF(
      TODAY() - _xlfn.XLOOKUP(C4839, Historico_de_ventas!F:F, Historico_de_ventas!C:C, "") &lt;= 90,
      "activo",
      "inactivo"
   ),
   "Nuevo Cliente"
)</f>
        <v>Nuevo Cliente</v>
      </c>
    </row>
    <row r="4840" spans="1:7" hidden="1" x14ac:dyDescent="0.3">
      <c r="A4840" s="13" t="s">
        <v>1441</v>
      </c>
      <c r="B4840" s="13" t="s">
        <v>6069</v>
      </c>
      <c r="C4840" s="13" t="s">
        <v>6068</v>
      </c>
      <c r="D4840" s="13" t="s">
        <v>10372</v>
      </c>
      <c r="E4840" s="13"/>
      <c r="F4840" s="13"/>
      <c r="G4840" t="str">
        <f ca="1">IFERROR(
   IF(
      TODAY() - _xlfn.XLOOKUP(C4840, Historico_de_ventas!F:F, Historico_de_ventas!C:C, "") &lt;= 90,
      "activo",
      "inactivo"
   ),
   "Nuevo Cliente"
)</f>
        <v>Nuevo Cliente</v>
      </c>
    </row>
    <row r="4841" spans="1:7" ht="28.8" x14ac:dyDescent="0.3">
      <c r="A4841" s="13"/>
      <c r="B4841" s="13" t="s">
        <v>14255</v>
      </c>
      <c r="C4841" s="13" t="s">
        <v>12045</v>
      </c>
      <c r="D4841" s="13" t="s">
        <v>10372</v>
      </c>
      <c r="E4841" s="13" t="s">
        <v>13231</v>
      </c>
      <c r="F4841" s="13"/>
      <c r="G4841" t="str">
        <f ca="1">IFERROR(
   IF(
      TODAY() - _xlfn.XLOOKUP(C4841, Historico_de_ventas!F:F, Historico_de_ventas!C:C, "") &lt;= 90,
      "activo",
      "inactivo"
   ),
   "Nuevo Cliente"
)</f>
        <v>Nuevo Cliente</v>
      </c>
    </row>
    <row r="4842" spans="1:7" hidden="1" x14ac:dyDescent="0.3">
      <c r="A4842" s="13"/>
      <c r="B4842" s="13" t="s">
        <v>14256</v>
      </c>
      <c r="C4842" s="13" t="s">
        <v>12073</v>
      </c>
      <c r="D4842" s="13" t="s">
        <v>10372</v>
      </c>
      <c r="E4842" s="13"/>
      <c r="F4842" s="13"/>
      <c r="G4842" t="str">
        <f ca="1">IFERROR(
   IF(
      TODAY() - _xlfn.XLOOKUP(C4842, Historico_de_ventas!F:F, Historico_de_ventas!C:C, "") &lt;= 90,
      "activo",
      "inactivo"
   ),
   "Nuevo Cliente"
)</f>
        <v>inactivo</v>
      </c>
    </row>
    <row r="4843" spans="1:7" ht="28.8" hidden="1" x14ac:dyDescent="0.3">
      <c r="A4843" s="13" t="s">
        <v>2506</v>
      </c>
      <c r="B4843" s="13" t="s">
        <v>6405</v>
      </c>
      <c r="C4843" s="13" t="s">
        <v>6404</v>
      </c>
      <c r="D4843" s="13" t="s">
        <v>10372</v>
      </c>
      <c r="E4843" s="13"/>
      <c r="F4843" s="13"/>
      <c r="G4843" t="str">
        <f ca="1">IFERROR(
   IF(
      TODAY() - _xlfn.XLOOKUP(C4843, Historico_de_ventas!F:F, Historico_de_ventas!C:C, "") &lt;= 90,
      "activo",
      "inactivo"
   ),
   "Nuevo Cliente"
)</f>
        <v>inactivo</v>
      </c>
    </row>
    <row r="4844" spans="1:7" hidden="1" x14ac:dyDescent="0.3">
      <c r="A4844" s="13" t="s">
        <v>893</v>
      </c>
      <c r="B4844" s="13" t="s">
        <v>4454</v>
      </c>
      <c r="C4844" s="13" t="s">
        <v>4453</v>
      </c>
      <c r="D4844" s="13" t="s">
        <v>10372</v>
      </c>
      <c r="E4844" s="13"/>
      <c r="F4844" s="13"/>
      <c r="G4844" t="str">
        <f ca="1">IFERROR(
   IF(
      TODAY() - _xlfn.XLOOKUP(C4844, Historico_de_ventas!F:F, Historico_de_ventas!C:C, "") &lt;= 90,
      "activo",
      "inactivo"
   ),
   "Nuevo Cliente"
)</f>
        <v>Nuevo Cliente</v>
      </c>
    </row>
    <row r="4845" spans="1:7" hidden="1" x14ac:dyDescent="0.3">
      <c r="A4845" s="13"/>
      <c r="B4845" s="13" t="s">
        <v>14257</v>
      </c>
      <c r="C4845" s="13" t="s">
        <v>14258</v>
      </c>
      <c r="D4845" s="13" t="s">
        <v>10372</v>
      </c>
      <c r="E4845" s="13"/>
      <c r="F4845" s="13"/>
      <c r="G4845" t="str">
        <f ca="1">IFERROR(
   IF(
      TODAY() - _xlfn.XLOOKUP(C4845, Historico_de_ventas!F:F, Historico_de_ventas!C:C, "") &lt;= 90,
      "activo",
      "inactivo"
   ),
   "Nuevo Cliente"
)</f>
        <v>activo</v>
      </c>
    </row>
    <row r="4846" spans="1:7" hidden="1" x14ac:dyDescent="0.3">
      <c r="A4846" s="13" t="s">
        <v>3049</v>
      </c>
      <c r="B4846" s="13" t="s">
        <v>873</v>
      </c>
      <c r="C4846" s="13" t="s">
        <v>9363</v>
      </c>
      <c r="D4846" s="13" t="s">
        <v>10372</v>
      </c>
      <c r="E4846" s="13"/>
      <c r="F4846" s="13"/>
      <c r="G4846" t="str">
        <f ca="1">IFERROR(
   IF(
      TODAY() - _xlfn.XLOOKUP(C4846, Historico_de_ventas!F:F, Historico_de_ventas!C:C, "") &lt;= 90,
      "activo",
      "inactivo"
   ),
   "Nuevo Cliente"
)</f>
        <v>Nuevo Cliente</v>
      </c>
    </row>
    <row r="4847" spans="1:7" hidden="1" x14ac:dyDescent="0.3">
      <c r="A4847" s="13"/>
      <c r="B4847" s="13" t="s">
        <v>5950</v>
      </c>
      <c r="C4847" s="13" t="s">
        <v>4856</v>
      </c>
      <c r="D4847" s="13" t="s">
        <v>10372</v>
      </c>
      <c r="E4847" s="13"/>
      <c r="F4847" s="13"/>
      <c r="G4847" t="str">
        <f ca="1">IFERROR(
   IF(
      TODAY() - _xlfn.XLOOKUP(C4847, Historico_de_ventas!F:F, Historico_de_ventas!C:C, "") &lt;= 90,
      "activo",
      "inactivo"
   ),
   "Nuevo Cliente"
)</f>
        <v>Nuevo Cliente</v>
      </c>
    </row>
    <row r="4848" spans="1:7" hidden="1" x14ac:dyDescent="0.3">
      <c r="A4848" s="13" t="s">
        <v>7911</v>
      </c>
      <c r="B4848" s="13" t="s">
        <v>7910</v>
      </c>
      <c r="C4848" s="13" t="s">
        <v>7909</v>
      </c>
      <c r="D4848" s="13" t="s">
        <v>10372</v>
      </c>
      <c r="E4848" s="13"/>
      <c r="F4848" s="13"/>
      <c r="G4848" t="str">
        <f ca="1">IFERROR(
   IF(
      TODAY() - _xlfn.XLOOKUP(C4848, Historico_de_ventas!F:F, Historico_de_ventas!C:C, "") &lt;= 90,
      "activo",
      "inactivo"
   ),
   "Nuevo Cliente"
)</f>
        <v>Nuevo Cliente</v>
      </c>
    </row>
    <row r="4849" spans="1:7" hidden="1" x14ac:dyDescent="0.3">
      <c r="A4849" s="13" t="s">
        <v>4291</v>
      </c>
      <c r="B4849" s="13" t="s">
        <v>4290</v>
      </c>
      <c r="C4849" s="13" t="s">
        <v>4289</v>
      </c>
      <c r="D4849" s="13" t="s">
        <v>10372</v>
      </c>
      <c r="E4849" s="13"/>
      <c r="F4849" s="13"/>
      <c r="G4849" t="str">
        <f ca="1">IFERROR(
   IF(
      TODAY() - _xlfn.XLOOKUP(C4849, Historico_de_ventas!F:F, Historico_de_ventas!C:C, "") &lt;= 90,
      "activo",
      "inactivo"
   ),
   "Nuevo Cliente"
)</f>
        <v>Nuevo Cliente</v>
      </c>
    </row>
    <row r="4850" spans="1:7" hidden="1" x14ac:dyDescent="0.3">
      <c r="A4850" s="13" t="s">
        <v>49</v>
      </c>
      <c r="B4850" s="13" t="s">
        <v>6537</v>
      </c>
      <c r="C4850" s="13" t="s">
        <v>6536</v>
      </c>
      <c r="D4850" s="13" t="s">
        <v>10372</v>
      </c>
      <c r="E4850" s="13"/>
      <c r="F4850" s="13"/>
      <c r="G4850" t="str">
        <f ca="1">IFERROR(
   IF(
      TODAY() - _xlfn.XLOOKUP(C4850, Historico_de_ventas!F:F, Historico_de_ventas!C:C, "") &lt;= 90,
      "activo",
      "inactivo"
   ),
   "Nuevo Cliente"
)</f>
        <v>Nuevo Cliente</v>
      </c>
    </row>
    <row r="4851" spans="1:7" hidden="1" x14ac:dyDescent="0.3">
      <c r="A4851" s="13"/>
      <c r="B4851" s="13" t="s">
        <v>14259</v>
      </c>
      <c r="C4851" s="13" t="s">
        <v>14260</v>
      </c>
      <c r="D4851" s="13" t="s">
        <v>10372</v>
      </c>
      <c r="E4851" s="13"/>
      <c r="F4851" s="13"/>
      <c r="G4851" t="str">
        <f ca="1">IFERROR(
   IF(
      TODAY() - _xlfn.XLOOKUP(C4851, Historico_de_ventas!F:F, Historico_de_ventas!C:C, "") &lt;= 90,
      "activo",
      "inactivo"
   ),
   "Nuevo Cliente"
)</f>
        <v>activo</v>
      </c>
    </row>
    <row r="4852" spans="1:7" hidden="1" x14ac:dyDescent="0.3">
      <c r="A4852" s="13"/>
      <c r="B4852" s="13"/>
      <c r="C4852" s="13" t="s">
        <v>9364</v>
      </c>
      <c r="D4852" s="13"/>
      <c r="E4852" s="13"/>
      <c r="F4852" s="13"/>
      <c r="G4852" t="str">
        <f ca="1">IFERROR(
   IF(
      TODAY() - _xlfn.XLOOKUP(C4852, Historico_de_ventas!F:F, Historico_de_ventas!C:C, "") &lt;= 90,
      "activo",
      "inactivo"
   ),
   "Nuevo Cliente"
)</f>
        <v>Nuevo Cliente</v>
      </c>
    </row>
    <row r="4853" spans="1:7" hidden="1" x14ac:dyDescent="0.3">
      <c r="A4853" s="13"/>
      <c r="B4853" s="13"/>
      <c r="C4853" s="13" t="s">
        <v>9364</v>
      </c>
      <c r="D4853" s="13" t="s">
        <v>10372</v>
      </c>
      <c r="E4853" s="13"/>
      <c r="F4853" s="13"/>
      <c r="G4853" t="str">
        <f ca="1">IFERROR(
   IF(
      TODAY() - _xlfn.XLOOKUP(C4853, Historico_de_ventas!F:F, Historico_de_ventas!C:C, "") &lt;= 90,
      "activo",
      "inactivo"
   ),
   "Nuevo Cliente"
)</f>
        <v>Nuevo Cliente</v>
      </c>
    </row>
    <row r="4854" spans="1:7" ht="28.8" hidden="1" x14ac:dyDescent="0.3">
      <c r="A4854" s="13" t="s">
        <v>123</v>
      </c>
      <c r="B4854" s="13"/>
      <c r="C4854" s="13" t="s">
        <v>6283</v>
      </c>
      <c r="D4854" s="13" t="s">
        <v>10372</v>
      </c>
      <c r="E4854" s="13"/>
      <c r="F4854" s="13"/>
      <c r="G4854" t="str">
        <f ca="1">IFERROR(
   IF(
      TODAY() - _xlfn.XLOOKUP(C4854, Historico_de_ventas!F:F, Historico_de_ventas!C:C, "") &lt;= 90,
      "activo",
      "inactivo"
   ),
   "Nuevo Cliente"
)</f>
        <v>Nuevo Cliente</v>
      </c>
    </row>
    <row r="4855" spans="1:7" ht="28.8" hidden="1" x14ac:dyDescent="0.3">
      <c r="A4855" s="13" t="s">
        <v>49</v>
      </c>
      <c r="B4855" s="13" t="s">
        <v>11244</v>
      </c>
      <c r="C4855" s="13" t="s">
        <v>9365</v>
      </c>
      <c r="D4855" s="13" t="s">
        <v>10372</v>
      </c>
      <c r="E4855" s="13"/>
      <c r="F4855" s="13"/>
      <c r="G4855" t="str">
        <f ca="1">IFERROR(
   IF(
      TODAY() - _xlfn.XLOOKUP(C4855, Historico_de_ventas!F:F, Historico_de_ventas!C:C, "") &lt;= 90,
      "activo",
      "inactivo"
   ),
   "Nuevo Cliente"
)</f>
        <v>Nuevo Cliente</v>
      </c>
    </row>
    <row r="4856" spans="1:7" hidden="1" x14ac:dyDescent="0.3">
      <c r="A4856" s="13" t="s">
        <v>781</v>
      </c>
      <c r="B4856" s="13" t="s">
        <v>3634</v>
      </c>
      <c r="C4856" s="13" t="s">
        <v>6908</v>
      </c>
      <c r="D4856" s="13" t="s">
        <v>10372</v>
      </c>
      <c r="E4856" s="13"/>
      <c r="F4856" s="13"/>
      <c r="G4856" t="str">
        <f ca="1">IFERROR(
   IF(
      TODAY() - _xlfn.XLOOKUP(C4856, Historico_de_ventas!F:F, Historico_de_ventas!C:C, "") &lt;= 90,
      "activo",
      "inactivo"
   ),
   "Nuevo Cliente"
)</f>
        <v>Nuevo Cliente</v>
      </c>
    </row>
    <row r="4857" spans="1:7" hidden="1" x14ac:dyDescent="0.3">
      <c r="A4857" s="13" t="s">
        <v>336</v>
      </c>
      <c r="B4857" s="13" t="s">
        <v>3855</v>
      </c>
      <c r="C4857" s="13" t="s">
        <v>3854</v>
      </c>
      <c r="D4857" s="13" t="s">
        <v>10372</v>
      </c>
      <c r="E4857" s="13"/>
      <c r="F4857" s="13"/>
      <c r="G4857" t="str">
        <f ca="1">IFERROR(
   IF(
      TODAY() - _xlfn.XLOOKUP(C4857, Historico_de_ventas!F:F, Historico_de_ventas!C:C, "") &lt;= 90,
      "activo",
      "inactivo"
   ),
   "Nuevo Cliente"
)</f>
        <v>Nuevo Cliente</v>
      </c>
    </row>
    <row r="4858" spans="1:7" hidden="1" x14ac:dyDescent="0.3">
      <c r="A4858" s="13" t="s">
        <v>4966</v>
      </c>
      <c r="B4858" s="13" t="s">
        <v>7914</v>
      </c>
      <c r="C4858" s="13" t="s">
        <v>9366</v>
      </c>
      <c r="D4858" s="13" t="s">
        <v>10372</v>
      </c>
      <c r="E4858" s="13"/>
      <c r="F4858" s="13"/>
      <c r="G4858" t="str">
        <f ca="1">IFERROR(
   IF(
      TODAY() - _xlfn.XLOOKUP(C4858, Historico_de_ventas!F:F, Historico_de_ventas!C:C, "") &lt;= 90,
      "activo",
      "inactivo"
   ),
   "Nuevo Cliente"
)</f>
        <v>Nuevo Cliente</v>
      </c>
    </row>
    <row r="4859" spans="1:7" hidden="1" x14ac:dyDescent="0.3">
      <c r="A4859" s="13"/>
      <c r="B4859" s="13"/>
      <c r="C4859" s="13" t="s">
        <v>11992</v>
      </c>
      <c r="D4859" s="13"/>
      <c r="E4859" s="13"/>
      <c r="F4859" s="13"/>
      <c r="G4859" t="str">
        <f ca="1">IFERROR(
   IF(
      TODAY() - _xlfn.XLOOKUP(C4859, Historico_de_ventas!F:F, Historico_de_ventas!C:C, "") &lt;= 90,
      "activo",
      "inactivo"
   ),
   "Nuevo Cliente"
)</f>
        <v>inactivo</v>
      </c>
    </row>
    <row r="4860" spans="1:7" hidden="1" x14ac:dyDescent="0.3">
      <c r="A4860" s="13" t="s">
        <v>49</v>
      </c>
      <c r="B4860" s="13" t="s">
        <v>6788</v>
      </c>
      <c r="C4860" s="13" t="s">
        <v>6787</v>
      </c>
      <c r="D4860" s="13" t="s">
        <v>10372</v>
      </c>
      <c r="E4860" s="13"/>
      <c r="F4860" s="13"/>
      <c r="G4860" t="str">
        <f ca="1">IFERROR(
   IF(
      TODAY() - _xlfn.XLOOKUP(C4860, Historico_de_ventas!F:F, Historico_de_ventas!C:C, "") &lt;= 90,
      "activo",
      "inactivo"
   ),
   "Nuevo Cliente"
)</f>
        <v>Nuevo Cliente</v>
      </c>
    </row>
    <row r="4861" spans="1:7" hidden="1" x14ac:dyDescent="0.3">
      <c r="A4861" s="13"/>
      <c r="B4861" s="13" t="s">
        <v>2225</v>
      </c>
      <c r="C4861" s="13" t="s">
        <v>9367</v>
      </c>
      <c r="D4861" s="13" t="s">
        <v>10372</v>
      </c>
      <c r="E4861" s="13"/>
      <c r="F4861" s="13"/>
      <c r="G4861" t="str">
        <f ca="1">IFERROR(
   IF(
      TODAY() - _xlfn.XLOOKUP(C4861, Historico_de_ventas!F:F, Historico_de_ventas!C:C, "") &lt;= 90,
      "activo",
      "inactivo"
   ),
   "Nuevo Cliente"
)</f>
        <v>Nuevo Cliente</v>
      </c>
    </row>
    <row r="4862" spans="1:7" ht="28.8" hidden="1" x14ac:dyDescent="0.3">
      <c r="A4862" s="13" t="s">
        <v>127</v>
      </c>
      <c r="B4862" s="13" t="s">
        <v>6739</v>
      </c>
      <c r="C4862" s="13" t="s">
        <v>242</v>
      </c>
      <c r="D4862" s="13" t="s">
        <v>10372</v>
      </c>
      <c r="E4862" s="13"/>
      <c r="F4862" s="13"/>
      <c r="G4862" t="str">
        <f ca="1">IFERROR(
   IF(
      TODAY() - _xlfn.XLOOKUP(C4862, Historico_de_ventas!F:F, Historico_de_ventas!C:C, "") &lt;= 90,
      "activo",
      "inactivo"
   ),
   "Nuevo Cliente"
)</f>
        <v>inactivo</v>
      </c>
    </row>
    <row r="4863" spans="1:7" ht="28.8" hidden="1" x14ac:dyDescent="0.3">
      <c r="A4863" s="13" t="s">
        <v>6950</v>
      </c>
      <c r="B4863" s="13" t="s">
        <v>2218</v>
      </c>
      <c r="C4863" s="13" t="s">
        <v>1531</v>
      </c>
      <c r="D4863" s="13" t="s">
        <v>10372</v>
      </c>
      <c r="E4863" s="13"/>
      <c r="F4863" s="13"/>
      <c r="G4863" t="str">
        <f ca="1">IFERROR(
   IF(
      TODAY() - _xlfn.XLOOKUP(C4863, Historico_de_ventas!F:F, Historico_de_ventas!C:C, "") &lt;= 90,
      "activo",
      "inactivo"
   ),
   "Nuevo Cliente"
)</f>
        <v>inactivo</v>
      </c>
    </row>
    <row r="4864" spans="1:7" hidden="1" x14ac:dyDescent="0.3">
      <c r="A4864" s="13" t="s">
        <v>6</v>
      </c>
      <c r="B4864" s="13" t="s">
        <v>51</v>
      </c>
      <c r="C4864" s="13" t="s">
        <v>4896</v>
      </c>
      <c r="D4864" s="13" t="s">
        <v>10372</v>
      </c>
      <c r="E4864" s="13"/>
      <c r="F4864" s="13"/>
      <c r="G4864" t="str">
        <f ca="1">IFERROR(
   IF(
      TODAY() - _xlfn.XLOOKUP(C4864, Historico_de_ventas!F:F, Historico_de_ventas!C:C, "") &lt;= 90,
      "activo",
      "inactivo"
   ),
   "Nuevo Cliente"
)</f>
        <v>Nuevo Cliente</v>
      </c>
    </row>
    <row r="4865" spans="1:7" hidden="1" x14ac:dyDescent="0.3">
      <c r="A4865" s="13"/>
      <c r="B4865" s="13"/>
      <c r="C4865" s="13" t="s">
        <v>14261</v>
      </c>
      <c r="D4865" s="13"/>
      <c r="E4865" s="13"/>
      <c r="F4865" s="13"/>
      <c r="G4865" t="str">
        <f ca="1">IFERROR(
   IF(
      TODAY() - _xlfn.XLOOKUP(C4865, Historico_de_ventas!F:F, Historico_de_ventas!C:C, "") &lt;= 90,
      "activo",
      "inactivo"
   ),
   "Nuevo Cliente"
)</f>
        <v>Nuevo Cliente</v>
      </c>
    </row>
    <row r="4866" spans="1:7" hidden="1" x14ac:dyDescent="0.3">
      <c r="A4866" s="13"/>
      <c r="B4866" s="13" t="s">
        <v>11245</v>
      </c>
      <c r="C4866" s="13" t="s">
        <v>3580</v>
      </c>
      <c r="D4866" s="13" t="s">
        <v>10372</v>
      </c>
      <c r="E4866" s="13"/>
      <c r="F4866" s="13"/>
      <c r="G4866" t="str">
        <f ca="1">IFERROR(
   IF(
      TODAY() - _xlfn.XLOOKUP(C4866, Historico_de_ventas!F:F, Historico_de_ventas!C:C, "") &lt;= 90,
      "activo",
      "inactivo"
   ),
   "Nuevo Cliente"
)</f>
        <v>Nuevo Cliente</v>
      </c>
    </row>
    <row r="4867" spans="1:7" hidden="1" x14ac:dyDescent="0.3">
      <c r="A4867" s="13" t="s">
        <v>135</v>
      </c>
      <c r="B4867" s="13" t="s">
        <v>11237</v>
      </c>
      <c r="C4867" s="13" t="s">
        <v>1235</v>
      </c>
      <c r="D4867" s="13" t="s">
        <v>10372</v>
      </c>
      <c r="E4867" s="13"/>
      <c r="F4867" s="13"/>
      <c r="G4867" t="str">
        <f ca="1">IFERROR(
   IF(
      TODAY() - _xlfn.XLOOKUP(C4867, Historico_de_ventas!F:F, Historico_de_ventas!C:C, "") &lt;= 90,
      "activo",
      "inactivo"
   ),
   "Nuevo Cliente"
)</f>
        <v>Nuevo Cliente</v>
      </c>
    </row>
    <row r="4868" spans="1:7" hidden="1" x14ac:dyDescent="0.3">
      <c r="A4868" s="13"/>
      <c r="B4868" s="13" t="s">
        <v>14262</v>
      </c>
      <c r="C4868" s="13" t="s">
        <v>14263</v>
      </c>
      <c r="D4868" s="13" t="s">
        <v>10372</v>
      </c>
      <c r="E4868" s="13"/>
      <c r="F4868" s="13"/>
      <c r="G4868" t="str">
        <f ca="1">IFERROR(
   IF(
      TODAY() - _xlfn.XLOOKUP(C4868, Historico_de_ventas!F:F, Historico_de_ventas!C:C, "") &lt;= 90,
      "activo",
      "inactivo"
   ),
   "Nuevo Cliente"
)</f>
        <v>activo</v>
      </c>
    </row>
    <row r="4869" spans="1:7" ht="28.8" hidden="1" x14ac:dyDescent="0.3">
      <c r="A4869" s="13" t="s">
        <v>401</v>
      </c>
      <c r="B4869" s="13" t="s">
        <v>11246</v>
      </c>
      <c r="C4869" s="13" t="s">
        <v>9368</v>
      </c>
      <c r="D4869" s="13" t="s">
        <v>10372</v>
      </c>
      <c r="E4869" s="13"/>
      <c r="F4869" s="13"/>
      <c r="G4869" t="str">
        <f ca="1">IFERROR(
   IF(
      TODAY() - _xlfn.XLOOKUP(C4869, Historico_de_ventas!F:F, Historico_de_ventas!C:C, "") &lt;= 90,
      "activo",
      "inactivo"
   ),
   "Nuevo Cliente"
)</f>
        <v>Nuevo Cliente</v>
      </c>
    </row>
    <row r="4870" spans="1:7" ht="28.8" x14ac:dyDescent="0.3">
      <c r="A4870" s="13"/>
      <c r="B4870" s="13" t="s">
        <v>11247</v>
      </c>
      <c r="C4870" s="13" t="s">
        <v>9369</v>
      </c>
      <c r="D4870" s="13" t="s">
        <v>10372</v>
      </c>
      <c r="E4870" s="13" t="s">
        <v>13231</v>
      </c>
      <c r="F4870" s="13"/>
      <c r="G4870" t="str">
        <f ca="1">IFERROR(
   IF(
      TODAY() - _xlfn.XLOOKUP(C4870, Historico_de_ventas!F:F, Historico_de_ventas!C:C, "") &lt;= 90,
      "activo",
      "inactivo"
   ),
   "Nuevo Cliente"
)</f>
        <v>Nuevo Cliente</v>
      </c>
    </row>
    <row r="4871" spans="1:7" hidden="1" x14ac:dyDescent="0.3">
      <c r="A4871" s="13"/>
      <c r="B4871" s="13" t="s">
        <v>1755</v>
      </c>
      <c r="C4871" s="13" t="s">
        <v>5652</v>
      </c>
      <c r="D4871" s="13" t="s">
        <v>10372</v>
      </c>
      <c r="E4871" s="13"/>
      <c r="F4871" s="13"/>
      <c r="G4871" t="str">
        <f ca="1">IFERROR(
   IF(
      TODAY() - _xlfn.XLOOKUP(C4871, Historico_de_ventas!F:F, Historico_de_ventas!C:C, "") &lt;= 90,
      "activo",
      "inactivo"
   ),
   "Nuevo Cliente"
)</f>
        <v>Nuevo Cliente</v>
      </c>
    </row>
    <row r="4872" spans="1:7" hidden="1" x14ac:dyDescent="0.3">
      <c r="A4872" s="13" t="s">
        <v>49</v>
      </c>
      <c r="B4872" s="13" t="s">
        <v>11248</v>
      </c>
      <c r="C4872" s="13" t="s">
        <v>9370</v>
      </c>
      <c r="D4872" s="13" t="s">
        <v>10372</v>
      </c>
      <c r="E4872" s="13"/>
      <c r="F4872" s="13"/>
      <c r="G4872" t="str">
        <f ca="1">IFERROR(
   IF(
      TODAY() - _xlfn.XLOOKUP(C4872, Historico_de_ventas!F:F, Historico_de_ventas!C:C, "") &lt;= 90,
      "activo",
      "inactivo"
   ),
   "Nuevo Cliente"
)</f>
        <v>Nuevo Cliente</v>
      </c>
    </row>
    <row r="4873" spans="1:7" hidden="1" x14ac:dyDescent="0.3">
      <c r="A4873" s="13" t="s">
        <v>134</v>
      </c>
      <c r="B4873" s="13" t="s">
        <v>133</v>
      </c>
      <c r="C4873" s="13" t="s">
        <v>132</v>
      </c>
      <c r="D4873" s="13" t="s">
        <v>10372</v>
      </c>
      <c r="E4873" s="13"/>
      <c r="F4873" s="13"/>
      <c r="G4873" t="str">
        <f ca="1">IFERROR(
   IF(
      TODAY() - _xlfn.XLOOKUP(C4873, Historico_de_ventas!F:F, Historico_de_ventas!C:C, "") &lt;= 90,
      "activo",
      "inactivo"
   ),
   "Nuevo Cliente"
)</f>
        <v>Nuevo Cliente</v>
      </c>
    </row>
    <row r="4874" spans="1:7" ht="28.8" hidden="1" x14ac:dyDescent="0.3">
      <c r="A4874" s="13" t="s">
        <v>49</v>
      </c>
      <c r="B4874" s="13" t="s">
        <v>126</v>
      </c>
      <c r="C4874" s="13" t="s">
        <v>3546</v>
      </c>
      <c r="D4874" s="13" t="s">
        <v>10372</v>
      </c>
      <c r="E4874" s="13"/>
      <c r="F4874" s="13"/>
      <c r="G4874" t="str">
        <f ca="1">IFERROR(
   IF(
      TODAY() - _xlfn.XLOOKUP(C4874, Historico_de_ventas!F:F, Historico_de_ventas!C:C, "") &lt;= 90,
      "activo",
      "inactivo"
   ),
   "Nuevo Cliente"
)</f>
        <v>Nuevo Cliente</v>
      </c>
    </row>
    <row r="4875" spans="1:7" ht="28.8" hidden="1" x14ac:dyDescent="0.3">
      <c r="A4875" s="13" t="s">
        <v>7911</v>
      </c>
      <c r="B4875" s="13" t="s">
        <v>11249</v>
      </c>
      <c r="C4875" s="13" t="s">
        <v>9371</v>
      </c>
      <c r="D4875" s="13" t="s">
        <v>10372</v>
      </c>
      <c r="E4875" s="13"/>
      <c r="F4875" s="13"/>
      <c r="G4875" t="str">
        <f ca="1">IFERROR(
   IF(
      TODAY() - _xlfn.XLOOKUP(C4875, Historico_de_ventas!F:F, Historico_de_ventas!C:C, "") &lt;= 90,
      "activo",
      "inactivo"
   ),
   "Nuevo Cliente"
)</f>
        <v>Nuevo Cliente</v>
      </c>
    </row>
    <row r="4876" spans="1:7" hidden="1" x14ac:dyDescent="0.3">
      <c r="A4876" s="13" t="s">
        <v>3535</v>
      </c>
      <c r="B4876" s="13" t="s">
        <v>11238</v>
      </c>
      <c r="C4876" s="13" t="s">
        <v>14264</v>
      </c>
      <c r="D4876" s="13" t="s">
        <v>10372</v>
      </c>
      <c r="E4876" s="13"/>
      <c r="F4876" s="13"/>
      <c r="G4876" t="str">
        <f ca="1">IFERROR(
   IF(
      TODAY() - _xlfn.XLOOKUP(C4876, Historico_de_ventas!F:F, Historico_de_ventas!C:C, "") &lt;= 90,
      "activo",
      "inactivo"
   ),
   "Nuevo Cliente"
)</f>
        <v>activo</v>
      </c>
    </row>
    <row r="4877" spans="1:7" hidden="1" x14ac:dyDescent="0.3">
      <c r="A4877" s="13"/>
      <c r="B4877" s="13" t="s">
        <v>11239</v>
      </c>
      <c r="C4877" s="13" t="s">
        <v>5467</v>
      </c>
      <c r="D4877" s="13" t="s">
        <v>10372</v>
      </c>
      <c r="E4877" s="13"/>
      <c r="F4877" s="13"/>
      <c r="G4877" t="str">
        <f ca="1">IFERROR(
   IF(
      TODAY() - _xlfn.XLOOKUP(C4877, Historico_de_ventas!F:F, Historico_de_ventas!C:C, "") &lt;= 90,
      "activo",
      "inactivo"
   ),
   "Nuevo Cliente"
)</f>
        <v>Nuevo Cliente</v>
      </c>
    </row>
    <row r="4878" spans="1:7" ht="43.2" hidden="1" x14ac:dyDescent="0.3">
      <c r="A4878" s="13"/>
      <c r="B4878" s="13" t="s">
        <v>14265</v>
      </c>
      <c r="C4878" s="13" t="s">
        <v>14266</v>
      </c>
      <c r="D4878" s="13" t="s">
        <v>10372</v>
      </c>
      <c r="E4878" s="13" t="s">
        <v>13063</v>
      </c>
      <c r="F4878" s="13"/>
      <c r="G4878" t="str">
        <f ca="1">IFERROR(
   IF(
      TODAY() - _xlfn.XLOOKUP(C4878, Historico_de_ventas!F:F, Historico_de_ventas!C:C, "") &lt;= 90,
      "activo",
      "inactivo"
   ),
   "Nuevo Cliente"
)</f>
        <v>Nuevo Cliente</v>
      </c>
    </row>
    <row r="4879" spans="1:7" ht="28.8" hidden="1" x14ac:dyDescent="0.3">
      <c r="A4879" s="13" t="s">
        <v>69</v>
      </c>
      <c r="B4879" s="13" t="s">
        <v>11250</v>
      </c>
      <c r="C4879" s="13" t="s">
        <v>3590</v>
      </c>
      <c r="D4879" s="13" t="s">
        <v>10372</v>
      </c>
      <c r="E4879" s="13"/>
      <c r="F4879" s="13"/>
      <c r="G4879" t="str">
        <f ca="1">IFERROR(
   IF(
      TODAY() - _xlfn.XLOOKUP(C4879, Historico_de_ventas!F:F, Historico_de_ventas!C:C, "") &lt;= 90,
      "activo",
      "inactivo"
   ),
   "Nuevo Cliente"
)</f>
        <v>activo</v>
      </c>
    </row>
    <row r="4880" spans="1:7" hidden="1" x14ac:dyDescent="0.3">
      <c r="A4880" s="13"/>
      <c r="B4880" s="13"/>
      <c r="C4880" s="13" t="s">
        <v>2287</v>
      </c>
      <c r="D4880" s="13" t="s">
        <v>10372</v>
      </c>
      <c r="E4880" s="13"/>
      <c r="F4880" s="13"/>
      <c r="G4880" t="str">
        <f ca="1">IFERROR(
   IF(
      TODAY() - _xlfn.XLOOKUP(C4880, Historico_de_ventas!F:F, Historico_de_ventas!C:C, "") &lt;= 90,
      "activo",
      "inactivo"
   ),
   "Nuevo Cliente"
)</f>
        <v>Nuevo Cliente</v>
      </c>
    </row>
    <row r="4881" spans="1:7" hidden="1" x14ac:dyDescent="0.3">
      <c r="A4881" s="13"/>
      <c r="B4881" s="13"/>
      <c r="C4881" s="13" t="s">
        <v>4965</v>
      </c>
      <c r="D4881" s="13" t="s">
        <v>10372</v>
      </c>
      <c r="E4881" s="13"/>
      <c r="F4881" s="13"/>
      <c r="G4881" t="str">
        <f ca="1">IFERROR(
   IF(
      TODAY() - _xlfn.XLOOKUP(C4881, Historico_de_ventas!F:F, Historico_de_ventas!C:C, "") &lt;= 90,
      "activo",
      "inactivo"
   ),
   "Nuevo Cliente"
)</f>
        <v>Nuevo Cliente</v>
      </c>
    </row>
    <row r="4882" spans="1:7" ht="28.8" hidden="1" x14ac:dyDescent="0.3">
      <c r="A4882" s="13"/>
      <c r="B4882" s="13" t="s">
        <v>11240</v>
      </c>
      <c r="C4882" s="13" t="s">
        <v>589</v>
      </c>
      <c r="D4882" s="13" t="s">
        <v>10372</v>
      </c>
      <c r="E4882" s="13"/>
      <c r="F4882" s="13"/>
      <c r="G4882" t="str">
        <f ca="1">IFERROR(
   IF(
      TODAY() - _xlfn.XLOOKUP(C4882, Historico_de_ventas!F:F, Historico_de_ventas!C:C, "") &lt;= 90,
      "activo",
      "inactivo"
   ),
   "Nuevo Cliente"
)</f>
        <v>Nuevo Cliente</v>
      </c>
    </row>
    <row r="4883" spans="1:7" hidden="1" x14ac:dyDescent="0.3">
      <c r="A4883" s="13"/>
      <c r="B4883" s="13" t="s">
        <v>11251</v>
      </c>
      <c r="C4883" s="13" t="s">
        <v>6314</v>
      </c>
      <c r="D4883" s="13" t="s">
        <v>10372</v>
      </c>
      <c r="E4883" s="13"/>
      <c r="F4883" s="13"/>
      <c r="G4883" t="str">
        <f ca="1">IFERROR(
   IF(
      TODAY() - _xlfn.XLOOKUP(C4883, Historico_de_ventas!F:F, Historico_de_ventas!C:C, "") &lt;= 90,
      "activo",
      "inactivo"
   ),
   "Nuevo Cliente"
)</f>
        <v>Nuevo Cliente</v>
      </c>
    </row>
    <row r="4884" spans="1:7" hidden="1" x14ac:dyDescent="0.3">
      <c r="A4884" s="13"/>
      <c r="B4884" s="13"/>
      <c r="C4884" s="13" t="s">
        <v>6360</v>
      </c>
      <c r="D4884" s="13" t="s">
        <v>10372</v>
      </c>
      <c r="E4884" s="13"/>
      <c r="F4884" s="13"/>
      <c r="G4884" t="str">
        <f ca="1">IFERROR(
   IF(
      TODAY() - _xlfn.XLOOKUP(C4884, Historico_de_ventas!F:F, Historico_de_ventas!C:C, "") &lt;= 90,
      "activo",
      "inactivo"
   ),
   "Nuevo Cliente"
)</f>
        <v>Nuevo Cliente</v>
      </c>
    </row>
    <row r="4885" spans="1:7" hidden="1" x14ac:dyDescent="0.3">
      <c r="A4885" s="13"/>
      <c r="B4885" s="13" t="s">
        <v>11241</v>
      </c>
      <c r="C4885" s="13" t="s">
        <v>5095</v>
      </c>
      <c r="D4885" s="13" t="s">
        <v>10372</v>
      </c>
      <c r="E4885" s="13"/>
      <c r="F4885" s="13"/>
      <c r="G4885" t="str">
        <f ca="1">IFERROR(
   IF(
      TODAY() - _xlfn.XLOOKUP(C4885, Historico_de_ventas!F:F, Historico_de_ventas!C:C, "") &lt;= 90,
      "activo",
      "inactivo"
   ),
   "Nuevo Cliente"
)</f>
        <v>Nuevo Cliente</v>
      </c>
    </row>
    <row r="4886" spans="1:7" ht="28.8" hidden="1" x14ac:dyDescent="0.3">
      <c r="A4886" s="13" t="s">
        <v>127</v>
      </c>
      <c r="B4886" s="13" t="s">
        <v>11252</v>
      </c>
      <c r="C4886" s="13" t="s">
        <v>9372</v>
      </c>
      <c r="D4886" s="13" t="s">
        <v>10372</v>
      </c>
      <c r="E4886" s="13"/>
      <c r="F4886" s="13"/>
      <c r="G4886" t="str">
        <f ca="1">IFERROR(
   IF(
      TODAY() - _xlfn.XLOOKUP(C4886, Historico_de_ventas!F:F, Historico_de_ventas!C:C, "") &lt;= 90,
      "activo",
      "inactivo"
   ),
   "Nuevo Cliente"
)</f>
        <v>Nuevo Cliente</v>
      </c>
    </row>
    <row r="4887" spans="1:7" ht="28.8" hidden="1" x14ac:dyDescent="0.3">
      <c r="A4887" s="13" t="s">
        <v>49</v>
      </c>
      <c r="B4887" s="13" t="s">
        <v>2427</v>
      </c>
      <c r="C4887" s="13" t="s">
        <v>2426</v>
      </c>
      <c r="D4887" s="13" t="s">
        <v>10372</v>
      </c>
      <c r="E4887" s="13"/>
      <c r="F4887" s="13"/>
      <c r="G4887" t="str">
        <f ca="1">IFERROR(
   IF(
      TODAY() - _xlfn.XLOOKUP(C4887, Historico_de_ventas!F:F, Historico_de_ventas!C:C, "") &lt;= 90,
      "activo",
      "inactivo"
   ),
   "Nuevo Cliente"
)</f>
        <v>Nuevo Cliente</v>
      </c>
    </row>
    <row r="4888" spans="1:7" ht="28.8" hidden="1" x14ac:dyDescent="0.3">
      <c r="A4888" s="13" t="s">
        <v>890</v>
      </c>
      <c r="B4888" s="13" t="s">
        <v>3823</v>
      </c>
      <c r="C4888" s="13" t="s">
        <v>3822</v>
      </c>
      <c r="D4888" s="13" t="s">
        <v>10372</v>
      </c>
      <c r="E4888" s="13"/>
      <c r="F4888" s="13"/>
      <c r="G4888" t="str">
        <f ca="1">IFERROR(
   IF(
      TODAY() - _xlfn.XLOOKUP(C4888, Historico_de_ventas!F:F, Historico_de_ventas!C:C, "") &lt;= 90,
      "activo",
      "inactivo"
   ),
   "Nuevo Cliente"
)</f>
        <v>Nuevo Cliente</v>
      </c>
    </row>
    <row r="4889" spans="1:7" hidden="1" x14ac:dyDescent="0.3">
      <c r="A4889" s="13"/>
      <c r="B4889" s="13"/>
      <c r="C4889" s="13" t="s">
        <v>9373</v>
      </c>
      <c r="D4889" s="13"/>
      <c r="E4889" s="13"/>
      <c r="F4889" s="13"/>
      <c r="G4889" t="str">
        <f ca="1">IFERROR(
   IF(
      TODAY() - _xlfn.XLOOKUP(C4889, Historico_de_ventas!F:F, Historico_de_ventas!C:C, "") &lt;= 90,
      "activo",
      "inactivo"
   ),
   "Nuevo Cliente"
)</f>
        <v>Nuevo Cliente</v>
      </c>
    </row>
    <row r="4890" spans="1:7" hidden="1" x14ac:dyDescent="0.3">
      <c r="A4890" s="13" t="s">
        <v>49</v>
      </c>
      <c r="B4890" s="13" t="s">
        <v>1719</v>
      </c>
      <c r="C4890" s="13" t="s">
        <v>9373</v>
      </c>
      <c r="D4890" s="13" t="s">
        <v>10372</v>
      </c>
      <c r="E4890" s="13"/>
      <c r="F4890" s="13"/>
      <c r="G4890" t="str">
        <f ca="1">IFERROR(
   IF(
      TODAY() - _xlfn.XLOOKUP(C4890, Historico_de_ventas!F:F, Historico_de_ventas!C:C, "") &lt;= 90,
      "activo",
      "inactivo"
   ),
   "Nuevo Cliente"
)</f>
        <v>Nuevo Cliente</v>
      </c>
    </row>
    <row r="4891" spans="1:7" ht="28.8" hidden="1" x14ac:dyDescent="0.3">
      <c r="A4891" s="13"/>
      <c r="B4891" s="13" t="s">
        <v>14267</v>
      </c>
      <c r="C4891" s="13" t="s">
        <v>14268</v>
      </c>
      <c r="D4891" s="13" t="s">
        <v>10372</v>
      </c>
      <c r="E4891" s="13"/>
      <c r="F4891" s="13"/>
      <c r="G4891" t="str">
        <f ca="1">IFERROR(
   IF(
      TODAY() - _xlfn.XLOOKUP(C4891, Historico_de_ventas!F:F, Historico_de_ventas!C:C, "") &lt;= 90,
      "activo",
      "inactivo"
   ),
   "Nuevo Cliente"
)</f>
        <v>inactivo</v>
      </c>
    </row>
    <row r="4892" spans="1:7" ht="28.8" hidden="1" x14ac:dyDescent="0.3">
      <c r="A4892" s="13" t="s">
        <v>671</v>
      </c>
      <c r="B4892" s="13" t="s">
        <v>6069</v>
      </c>
      <c r="C4892" s="13" t="s">
        <v>5083</v>
      </c>
      <c r="D4892" s="13" t="s">
        <v>10372</v>
      </c>
      <c r="E4892" s="13"/>
      <c r="F4892" s="13"/>
      <c r="G4892" t="str">
        <f ca="1">IFERROR(
   IF(
      TODAY() - _xlfn.XLOOKUP(C4892, Historico_de_ventas!F:F, Historico_de_ventas!C:C, "") &lt;= 90,
      "activo",
      "inactivo"
   ),
   "Nuevo Cliente"
)</f>
        <v>Nuevo Cliente</v>
      </c>
    </row>
    <row r="4893" spans="1:7" ht="28.8" x14ac:dyDescent="0.3">
      <c r="A4893" s="13"/>
      <c r="B4893" s="13" t="s">
        <v>14269</v>
      </c>
      <c r="C4893" s="13" t="s">
        <v>14270</v>
      </c>
      <c r="D4893" s="13" t="s">
        <v>10372</v>
      </c>
      <c r="E4893" s="13" t="s">
        <v>13231</v>
      </c>
      <c r="F4893" s="13"/>
      <c r="G4893" t="str">
        <f ca="1">IFERROR(
   IF(
      TODAY() - _xlfn.XLOOKUP(C4893, Historico_de_ventas!F:F, Historico_de_ventas!C:C, "") &lt;= 90,
      "activo",
      "inactivo"
   ),
   "Nuevo Cliente"
)</f>
        <v>inactivo</v>
      </c>
    </row>
    <row r="4894" spans="1:7" ht="28.8" hidden="1" x14ac:dyDescent="0.3">
      <c r="A4894" s="13"/>
      <c r="B4894" s="13" t="s">
        <v>14271</v>
      </c>
      <c r="C4894" s="13" t="s">
        <v>14272</v>
      </c>
      <c r="D4894" s="13"/>
      <c r="E4894" s="13"/>
      <c r="F4894" s="13" t="s">
        <v>14273</v>
      </c>
      <c r="G4894" t="str">
        <f ca="1">IFERROR(
   IF(
      TODAY() - _xlfn.XLOOKUP(C4894, Historico_de_ventas!F:F, Historico_de_ventas!C:C, "") &lt;= 90,
      "activo",
      "inactivo"
   ),
   "Nuevo Cliente"
)</f>
        <v>inactivo</v>
      </c>
    </row>
    <row r="4895" spans="1:7" ht="28.8" hidden="1" x14ac:dyDescent="0.3">
      <c r="A4895" s="13" t="s">
        <v>84</v>
      </c>
      <c r="B4895" s="13" t="s">
        <v>6405</v>
      </c>
      <c r="C4895" s="13" t="s">
        <v>9374</v>
      </c>
      <c r="D4895" s="13" t="s">
        <v>10372</v>
      </c>
      <c r="E4895" s="13"/>
      <c r="F4895" s="13"/>
      <c r="G4895" t="str">
        <f ca="1">IFERROR(
   IF(
      TODAY() - _xlfn.XLOOKUP(C4895, Historico_de_ventas!F:F, Historico_de_ventas!C:C, "") &lt;= 90,
      "activo",
      "inactivo"
   ),
   "Nuevo Cliente"
)</f>
        <v>inactivo</v>
      </c>
    </row>
    <row r="4896" spans="1:7" hidden="1" x14ac:dyDescent="0.3">
      <c r="A4896" s="13"/>
      <c r="B4896" s="13" t="s">
        <v>4454</v>
      </c>
      <c r="C4896" s="13" t="s">
        <v>5033</v>
      </c>
      <c r="D4896" s="13" t="s">
        <v>10372</v>
      </c>
      <c r="E4896" s="13"/>
      <c r="F4896" s="13"/>
      <c r="G4896" t="str">
        <f ca="1">IFERROR(
   IF(
      TODAY() - _xlfn.XLOOKUP(C4896, Historico_de_ventas!F:F, Historico_de_ventas!C:C, "") &lt;= 90,
      "activo",
      "inactivo"
   ),
   "Nuevo Cliente"
)</f>
        <v>Nuevo Cliente</v>
      </c>
    </row>
    <row r="4897" spans="1:7" hidden="1" x14ac:dyDescent="0.3">
      <c r="A4897" s="13"/>
      <c r="B4897" s="13" t="s">
        <v>7912</v>
      </c>
      <c r="C4897" s="13" t="s">
        <v>6446</v>
      </c>
      <c r="D4897" s="13" t="s">
        <v>10372</v>
      </c>
      <c r="E4897" s="13"/>
      <c r="F4897" s="13"/>
      <c r="G4897" t="str">
        <f ca="1">IFERROR(
   IF(
      TODAY() - _xlfn.XLOOKUP(C4897, Historico_de_ventas!F:F, Historico_de_ventas!C:C, "") &lt;= 90,
      "activo",
      "inactivo"
   ),
   "Nuevo Cliente"
)</f>
        <v>Nuevo Cliente</v>
      </c>
    </row>
    <row r="4898" spans="1:7" hidden="1" x14ac:dyDescent="0.3">
      <c r="A4898" s="13"/>
      <c r="B4898" s="13"/>
      <c r="C4898" s="13" t="s">
        <v>4680</v>
      </c>
      <c r="D4898" s="13" t="s">
        <v>10372</v>
      </c>
      <c r="E4898" s="13"/>
      <c r="F4898" s="13"/>
      <c r="G4898" t="str">
        <f ca="1">IFERROR(
   IF(
      TODAY() - _xlfn.XLOOKUP(C4898, Historico_de_ventas!F:F, Historico_de_ventas!C:C, "") &lt;= 90,
      "activo",
      "inactivo"
   ),
   "Nuevo Cliente"
)</f>
        <v>Nuevo Cliente</v>
      </c>
    </row>
    <row r="4899" spans="1:7" ht="28.8" hidden="1" x14ac:dyDescent="0.3">
      <c r="A4899" s="13" t="s">
        <v>5</v>
      </c>
      <c r="B4899" s="13" t="s">
        <v>7083</v>
      </c>
      <c r="C4899" s="13" t="s">
        <v>7082</v>
      </c>
      <c r="D4899" s="13" t="s">
        <v>10372</v>
      </c>
      <c r="E4899" s="13"/>
      <c r="F4899" s="13"/>
      <c r="G4899" t="str">
        <f ca="1">IFERROR(
   IF(
      TODAY() - _xlfn.XLOOKUP(C4899, Historico_de_ventas!F:F, Historico_de_ventas!C:C, "") &lt;= 90,
      "activo",
      "inactivo"
   ),
   "Nuevo Cliente"
)</f>
        <v>Nuevo Cliente</v>
      </c>
    </row>
    <row r="4900" spans="1:7" hidden="1" x14ac:dyDescent="0.3">
      <c r="A4900" s="13"/>
      <c r="B4900" s="13"/>
      <c r="C4900" s="13" t="s">
        <v>14274</v>
      </c>
      <c r="D4900" s="13"/>
      <c r="E4900" s="13"/>
      <c r="F4900" s="13"/>
      <c r="G4900" t="str">
        <f ca="1">IFERROR(
   IF(
      TODAY() - _xlfn.XLOOKUP(C4900, Historico_de_ventas!F:F, Historico_de_ventas!C:C, "") &lt;= 90,
      "activo",
      "inactivo"
   ),
   "Nuevo Cliente"
)</f>
        <v>Nuevo Cliente</v>
      </c>
    </row>
    <row r="4901" spans="1:7" hidden="1" x14ac:dyDescent="0.3">
      <c r="A4901" s="13" t="s">
        <v>327</v>
      </c>
      <c r="B4901" s="13" t="s">
        <v>7125</v>
      </c>
      <c r="C4901" s="13" t="s">
        <v>7124</v>
      </c>
      <c r="D4901" s="13" t="s">
        <v>10372</v>
      </c>
      <c r="E4901" s="13"/>
      <c r="F4901" s="13"/>
      <c r="G4901" t="str">
        <f ca="1">IFERROR(
   IF(
      TODAY() - _xlfn.XLOOKUP(C4901, Historico_de_ventas!F:F, Historico_de_ventas!C:C, "") &lt;= 90,
      "activo",
      "inactivo"
   ),
   "Nuevo Cliente"
)</f>
        <v>Nuevo Cliente</v>
      </c>
    </row>
    <row r="4902" spans="1:7" ht="28.8" hidden="1" x14ac:dyDescent="0.3">
      <c r="A4902" s="13" t="s">
        <v>49</v>
      </c>
      <c r="B4902" s="13" t="s">
        <v>7908</v>
      </c>
      <c r="C4902" s="13" t="s">
        <v>7907</v>
      </c>
      <c r="D4902" s="13" t="s">
        <v>10372</v>
      </c>
      <c r="E4902" s="13"/>
      <c r="F4902" s="13"/>
      <c r="G4902" t="str">
        <f ca="1">IFERROR(
   IF(
      TODAY() - _xlfn.XLOOKUP(C4902, Historico_de_ventas!F:F, Historico_de_ventas!C:C, "") &lt;= 90,
      "activo",
      "inactivo"
   ),
   "Nuevo Cliente"
)</f>
        <v>Nuevo Cliente</v>
      </c>
    </row>
    <row r="4903" spans="1:7" hidden="1" x14ac:dyDescent="0.3">
      <c r="A4903" s="13" t="s">
        <v>336</v>
      </c>
      <c r="B4903" s="13"/>
      <c r="C4903" s="13" t="s">
        <v>665</v>
      </c>
      <c r="D4903" s="13" t="s">
        <v>10372</v>
      </c>
      <c r="E4903" s="13"/>
      <c r="F4903" s="13"/>
      <c r="G4903" t="str">
        <f ca="1">IFERROR(
   IF(
      TODAY() - _xlfn.XLOOKUP(C4903, Historico_de_ventas!F:F, Historico_de_ventas!C:C, "") &lt;= 90,
      "activo",
      "inactivo"
   ),
   "Nuevo Cliente"
)</f>
        <v>Nuevo Cliente</v>
      </c>
    </row>
    <row r="4904" spans="1:7" hidden="1" x14ac:dyDescent="0.3">
      <c r="A4904" s="13" t="s">
        <v>6</v>
      </c>
      <c r="B4904" s="13"/>
      <c r="C4904" s="13" t="s">
        <v>9375</v>
      </c>
      <c r="D4904" s="13" t="s">
        <v>10372</v>
      </c>
      <c r="E4904" s="13"/>
      <c r="F4904" s="13"/>
      <c r="G4904" t="str">
        <f ca="1">IFERROR(
   IF(
      TODAY() - _xlfn.XLOOKUP(C4904, Historico_de_ventas!F:F, Historico_de_ventas!C:C, "") &lt;= 90,
      "activo",
      "inactivo"
   ),
   "Nuevo Cliente"
)</f>
        <v>Nuevo Cliente</v>
      </c>
    </row>
    <row r="4905" spans="1:7" ht="43.2" hidden="1" x14ac:dyDescent="0.3">
      <c r="A4905" s="13"/>
      <c r="B4905" s="13" t="s">
        <v>11253</v>
      </c>
      <c r="C4905" s="13" t="s">
        <v>9376</v>
      </c>
      <c r="D4905" s="13" t="s">
        <v>10372</v>
      </c>
      <c r="E4905" s="13" t="s">
        <v>13021</v>
      </c>
      <c r="F4905" s="13"/>
      <c r="G4905" t="str">
        <f ca="1">IFERROR(
   IF(
      TODAY() - _xlfn.XLOOKUP(C4905, Historico_de_ventas!F:F, Historico_de_ventas!C:C, "") &lt;= 90,
      "activo",
      "inactivo"
   ),
   "Nuevo Cliente"
)</f>
        <v>inactivo</v>
      </c>
    </row>
    <row r="4906" spans="1:7" ht="28.8" hidden="1" x14ac:dyDescent="0.3">
      <c r="A4906" s="13" t="s">
        <v>5</v>
      </c>
      <c r="B4906" s="13" t="s">
        <v>6509</v>
      </c>
      <c r="C4906" s="13" t="s">
        <v>6508</v>
      </c>
      <c r="D4906" s="13" t="s">
        <v>10372</v>
      </c>
      <c r="E4906" s="13"/>
      <c r="F4906" s="13"/>
      <c r="G4906" t="str">
        <f ca="1">IFERROR(
   IF(
      TODAY() - _xlfn.XLOOKUP(C4906, Historico_de_ventas!F:F, Historico_de_ventas!C:C, "") &lt;= 90,
      "activo",
      "inactivo"
   ),
   "Nuevo Cliente"
)</f>
        <v>Nuevo Cliente</v>
      </c>
    </row>
    <row r="4907" spans="1:7" ht="28.8" hidden="1" x14ac:dyDescent="0.3">
      <c r="A4907" s="13" t="s">
        <v>327</v>
      </c>
      <c r="B4907" s="13" t="s">
        <v>6947</v>
      </c>
      <c r="C4907" s="13" t="s">
        <v>6946</v>
      </c>
      <c r="D4907" s="13" t="s">
        <v>10372</v>
      </c>
      <c r="E4907" s="13"/>
      <c r="F4907" s="13"/>
      <c r="G4907" t="str">
        <f ca="1">IFERROR(
   IF(
      TODAY() - _xlfn.XLOOKUP(C4907, Historico_de_ventas!F:F, Historico_de_ventas!C:C, "") &lt;= 90,
      "activo",
      "inactivo"
   ),
   "Nuevo Cliente"
)</f>
        <v>Nuevo Cliente</v>
      </c>
    </row>
    <row r="4908" spans="1:7" hidden="1" x14ac:dyDescent="0.3">
      <c r="A4908" s="13"/>
      <c r="B4908" s="13" t="s">
        <v>14275</v>
      </c>
      <c r="C4908" s="13" t="s">
        <v>14276</v>
      </c>
      <c r="D4908" s="13" t="s">
        <v>10372</v>
      </c>
      <c r="E4908" s="13"/>
      <c r="F4908" s="13"/>
      <c r="G4908" t="str">
        <f ca="1">IFERROR(
   IF(
      TODAY() - _xlfn.XLOOKUP(C4908, Historico_de_ventas!F:F, Historico_de_ventas!C:C, "") &lt;= 90,
      "activo",
      "inactivo"
   ),
   "Nuevo Cliente"
)</f>
        <v>inactivo</v>
      </c>
    </row>
    <row r="4909" spans="1:7" hidden="1" x14ac:dyDescent="0.3">
      <c r="A4909" s="13"/>
      <c r="B4909" s="13"/>
      <c r="C4909" s="13" t="s">
        <v>14277</v>
      </c>
      <c r="D4909" s="13"/>
      <c r="E4909" s="13"/>
      <c r="F4909" s="13"/>
      <c r="G4909" t="str">
        <f ca="1">IFERROR(
   IF(
      TODAY() - _xlfn.XLOOKUP(C4909, Historico_de_ventas!F:F, Historico_de_ventas!C:C, "") &lt;= 90,
      "activo",
      "inactivo"
   ),
   "Nuevo Cliente"
)</f>
        <v>Nuevo Cliente</v>
      </c>
    </row>
    <row r="4910" spans="1:7" ht="28.8" hidden="1" x14ac:dyDescent="0.3">
      <c r="A4910" s="13" t="s">
        <v>1441</v>
      </c>
      <c r="B4910" s="13" t="s">
        <v>11254</v>
      </c>
      <c r="C4910" s="13" t="s">
        <v>9377</v>
      </c>
      <c r="D4910" s="13" t="s">
        <v>10372</v>
      </c>
      <c r="E4910" s="13"/>
      <c r="F4910" s="13"/>
      <c r="G4910" t="str">
        <f ca="1">IFERROR(
   IF(
      TODAY() - _xlfn.XLOOKUP(C4910, Historico_de_ventas!F:F, Historico_de_ventas!C:C, "") &lt;= 90,
      "activo",
      "inactivo"
   ),
   "Nuevo Cliente"
)</f>
        <v>Nuevo Cliente</v>
      </c>
    </row>
    <row r="4911" spans="1:7" hidden="1" x14ac:dyDescent="0.3">
      <c r="A4911" s="13" t="s">
        <v>69</v>
      </c>
      <c r="B4911" s="13" t="s">
        <v>11255</v>
      </c>
      <c r="C4911" s="13" t="s">
        <v>9378</v>
      </c>
      <c r="D4911" s="13" t="s">
        <v>10372</v>
      </c>
      <c r="E4911" s="13"/>
      <c r="F4911" s="13"/>
      <c r="G4911" t="str">
        <f ca="1">IFERROR(
   IF(
      TODAY() - _xlfn.XLOOKUP(C4911, Historico_de_ventas!F:F, Historico_de_ventas!C:C, "") &lt;= 90,
      "activo",
      "inactivo"
   ),
   "Nuevo Cliente"
)</f>
        <v>Nuevo Cliente</v>
      </c>
    </row>
    <row r="4912" spans="1:7" ht="28.8" hidden="1" x14ac:dyDescent="0.3">
      <c r="A4912" s="13"/>
      <c r="B4912" s="13" t="s">
        <v>14278</v>
      </c>
      <c r="C4912" s="13" t="s">
        <v>14279</v>
      </c>
      <c r="D4912" s="13" t="s">
        <v>10372</v>
      </c>
      <c r="E4912" s="13" t="s">
        <v>13231</v>
      </c>
      <c r="F4912" s="13"/>
      <c r="G4912" t="str">
        <f ca="1">IFERROR(
   IF(
      TODAY() - _xlfn.XLOOKUP(C4912, Historico_de_ventas!F:F, Historico_de_ventas!C:C, "") &lt;= 90,
      "activo",
      "inactivo"
   ),
   "Nuevo Cliente"
)</f>
        <v>inactivo</v>
      </c>
    </row>
    <row r="4913" spans="1:7" hidden="1" x14ac:dyDescent="0.3">
      <c r="A4913" s="13" t="s">
        <v>3692</v>
      </c>
      <c r="B4913" s="13" t="s">
        <v>7652</v>
      </c>
      <c r="C4913" s="13" t="s">
        <v>1983</v>
      </c>
      <c r="D4913" s="13" t="s">
        <v>10372</v>
      </c>
      <c r="E4913" s="13"/>
      <c r="F4913" s="13"/>
      <c r="G4913" t="str">
        <f ca="1">IFERROR(
   IF(
      TODAY() - _xlfn.XLOOKUP(C4913, Historico_de_ventas!F:F, Historico_de_ventas!C:C, "") &lt;= 90,
      "activo",
      "inactivo"
   ),
   "Nuevo Cliente"
)</f>
        <v>Nuevo Cliente</v>
      </c>
    </row>
    <row r="4914" spans="1:7" ht="28.8" hidden="1" x14ac:dyDescent="0.3">
      <c r="A4914" s="13"/>
      <c r="B4914" s="13" t="s">
        <v>6739</v>
      </c>
      <c r="C4914" s="13" t="s">
        <v>4897</v>
      </c>
      <c r="D4914" s="13" t="s">
        <v>10372</v>
      </c>
      <c r="E4914" s="13"/>
      <c r="F4914" s="13"/>
      <c r="G4914" t="str">
        <f ca="1">IFERROR(
   IF(
      TODAY() - _xlfn.XLOOKUP(C4914, Historico_de_ventas!F:F, Historico_de_ventas!C:C, "") &lt;= 90,
      "activo",
      "inactivo"
   ),
   "Nuevo Cliente"
)</f>
        <v>Nuevo Cliente</v>
      </c>
    </row>
    <row r="4915" spans="1:7" hidden="1" x14ac:dyDescent="0.3">
      <c r="A4915" s="13"/>
      <c r="B4915" s="13" t="s">
        <v>2218</v>
      </c>
      <c r="C4915" s="13" t="s">
        <v>9379</v>
      </c>
      <c r="D4915" s="13" t="s">
        <v>10372</v>
      </c>
      <c r="E4915" s="13"/>
      <c r="F4915" s="13"/>
      <c r="G4915" t="str">
        <f ca="1">IFERROR(
   IF(
      TODAY() - _xlfn.XLOOKUP(C4915, Historico_de_ventas!F:F, Historico_de_ventas!C:C, "") &lt;= 90,
      "activo",
      "inactivo"
   ),
   "Nuevo Cliente"
)</f>
        <v>Nuevo Cliente</v>
      </c>
    </row>
    <row r="4916" spans="1:7" hidden="1" x14ac:dyDescent="0.3">
      <c r="A4916" s="13" t="s">
        <v>2456</v>
      </c>
      <c r="B4916" s="13" t="s">
        <v>2981</v>
      </c>
      <c r="C4916" s="13" t="s">
        <v>2980</v>
      </c>
      <c r="D4916" s="13" t="s">
        <v>10372</v>
      </c>
      <c r="E4916" s="13"/>
      <c r="F4916" s="13"/>
      <c r="G4916" t="str">
        <f ca="1">IFERROR(
   IF(
      TODAY() - _xlfn.XLOOKUP(C4916, Historico_de_ventas!F:F, Historico_de_ventas!C:C, "") &lt;= 90,
      "activo",
      "inactivo"
   ),
   "Nuevo Cliente"
)</f>
        <v>Nuevo Cliente</v>
      </c>
    </row>
    <row r="4917" spans="1:7" ht="28.8" hidden="1" x14ac:dyDescent="0.3">
      <c r="A4917" s="13" t="s">
        <v>2546</v>
      </c>
      <c r="B4917" s="13" t="s">
        <v>3215</v>
      </c>
      <c r="C4917" s="13" t="s">
        <v>3214</v>
      </c>
      <c r="D4917" s="13" t="s">
        <v>10372</v>
      </c>
      <c r="E4917" s="13"/>
      <c r="F4917" s="13"/>
      <c r="G4917" t="str">
        <f ca="1">IFERROR(
   IF(
      TODAY() - _xlfn.XLOOKUP(C4917, Historico_de_ventas!F:F, Historico_de_ventas!C:C, "") &lt;= 90,
      "activo",
      "inactivo"
   ),
   "Nuevo Cliente"
)</f>
        <v>Nuevo Cliente</v>
      </c>
    </row>
    <row r="4918" spans="1:7" hidden="1" x14ac:dyDescent="0.3">
      <c r="A4918" s="13" t="s">
        <v>2955</v>
      </c>
      <c r="B4918" s="13" t="s">
        <v>2954</v>
      </c>
      <c r="C4918" s="13" t="s">
        <v>281</v>
      </c>
      <c r="D4918" s="13" t="s">
        <v>10372</v>
      </c>
      <c r="E4918" s="13"/>
      <c r="F4918" s="13"/>
      <c r="G4918" t="str">
        <f ca="1">IFERROR(
   IF(
      TODAY() - _xlfn.XLOOKUP(C4918, Historico_de_ventas!F:F, Historico_de_ventas!C:C, "") &lt;= 90,
      "activo",
      "inactivo"
   ),
   "Nuevo Cliente"
)</f>
        <v>inactivo</v>
      </c>
    </row>
    <row r="4919" spans="1:7" hidden="1" x14ac:dyDescent="0.3">
      <c r="A4919" s="13" t="s">
        <v>49</v>
      </c>
      <c r="B4919" s="13" t="s">
        <v>11256</v>
      </c>
      <c r="C4919" s="13" t="s">
        <v>9380</v>
      </c>
      <c r="D4919" s="13" t="s">
        <v>10372</v>
      </c>
      <c r="E4919" s="13"/>
      <c r="F4919" s="13"/>
      <c r="G4919" t="str">
        <f ca="1">IFERROR(
   IF(
      TODAY() - _xlfn.XLOOKUP(C4919, Historico_de_ventas!F:F, Historico_de_ventas!C:C, "") &lt;= 90,
      "activo",
      "inactivo"
   ),
   "Nuevo Cliente"
)</f>
        <v>Nuevo Cliente</v>
      </c>
    </row>
    <row r="4920" spans="1:7" hidden="1" x14ac:dyDescent="0.3">
      <c r="A4920" s="13" t="s">
        <v>141</v>
      </c>
      <c r="B4920" s="13" t="s">
        <v>1770</v>
      </c>
      <c r="C4920" s="13" t="s">
        <v>741</v>
      </c>
      <c r="D4920" s="13" t="s">
        <v>10372</v>
      </c>
      <c r="E4920" s="13"/>
      <c r="F4920" s="13"/>
      <c r="G4920" t="str">
        <f ca="1">IFERROR(
   IF(
      TODAY() - _xlfn.XLOOKUP(C4920, Historico_de_ventas!F:F, Historico_de_ventas!C:C, "") &lt;= 90,
      "activo",
      "inactivo"
   ),
   "Nuevo Cliente"
)</f>
        <v>Nuevo Cliente</v>
      </c>
    </row>
    <row r="4921" spans="1:7" hidden="1" x14ac:dyDescent="0.3">
      <c r="A4921" s="13" t="s">
        <v>49</v>
      </c>
      <c r="B4921" s="13" t="s">
        <v>7029</v>
      </c>
      <c r="C4921" s="13" t="s">
        <v>7028</v>
      </c>
      <c r="D4921" s="13" t="s">
        <v>10372</v>
      </c>
      <c r="E4921" s="13"/>
      <c r="F4921" s="13"/>
      <c r="G4921" t="str">
        <f ca="1">IFERROR(
   IF(
      TODAY() - _xlfn.XLOOKUP(C4921, Historico_de_ventas!F:F, Historico_de_ventas!C:C, "") &lt;= 90,
      "activo",
      "inactivo"
   ),
   "Nuevo Cliente"
)</f>
        <v>Nuevo Cliente</v>
      </c>
    </row>
    <row r="4922" spans="1:7" ht="28.8" hidden="1" x14ac:dyDescent="0.3">
      <c r="A4922" s="13" t="s">
        <v>5</v>
      </c>
      <c r="B4922" s="13" t="s">
        <v>11257</v>
      </c>
      <c r="C4922" s="13" t="s">
        <v>9381</v>
      </c>
      <c r="D4922" s="13" t="s">
        <v>10372</v>
      </c>
      <c r="E4922" s="13"/>
      <c r="F4922" s="13"/>
      <c r="G4922" t="str">
        <f ca="1">IFERROR(
   IF(
      TODAY() - _xlfn.XLOOKUP(C4922, Historico_de_ventas!F:F, Historico_de_ventas!C:C, "") &lt;= 90,
      "activo",
      "inactivo"
   ),
   "Nuevo Cliente"
)</f>
        <v>Nuevo Cliente</v>
      </c>
    </row>
    <row r="4923" spans="1:7" hidden="1" x14ac:dyDescent="0.3">
      <c r="A4923" s="13" t="s">
        <v>31</v>
      </c>
      <c r="B4923" s="13" t="s">
        <v>4129</v>
      </c>
      <c r="C4923" s="13" t="s">
        <v>1265</v>
      </c>
      <c r="D4923" s="13" t="s">
        <v>10372</v>
      </c>
      <c r="E4923" s="13"/>
      <c r="F4923" s="13"/>
      <c r="G4923" t="str">
        <f ca="1">IFERROR(
   IF(
      TODAY() - _xlfn.XLOOKUP(C4923, Historico_de_ventas!F:F, Historico_de_ventas!C:C, "") &lt;= 90,
      "activo",
      "inactivo"
   ),
   "Nuevo Cliente"
)</f>
        <v>inactivo</v>
      </c>
    </row>
    <row r="4924" spans="1:7" ht="28.8" hidden="1" x14ac:dyDescent="0.3">
      <c r="A4924" s="13"/>
      <c r="B4924" s="13" t="s">
        <v>14280</v>
      </c>
      <c r="C4924" s="13" t="s">
        <v>14281</v>
      </c>
      <c r="D4924" s="13" t="s">
        <v>10372</v>
      </c>
      <c r="E4924" s="13" t="s">
        <v>13103</v>
      </c>
      <c r="F4924" s="13"/>
      <c r="G4924" t="str">
        <f ca="1">IFERROR(
   IF(
      TODAY() - _xlfn.XLOOKUP(C4924, Historico_de_ventas!F:F, Historico_de_ventas!C:C, "") &lt;= 90,
      "activo",
      "inactivo"
   ),
   "Nuevo Cliente"
)</f>
        <v>inactivo</v>
      </c>
    </row>
    <row r="4925" spans="1:7" hidden="1" x14ac:dyDescent="0.3">
      <c r="A4925" s="13" t="s">
        <v>31</v>
      </c>
      <c r="B4925" s="13" t="s">
        <v>11258</v>
      </c>
      <c r="C4925" s="13" t="s">
        <v>9382</v>
      </c>
      <c r="D4925" s="13" t="s">
        <v>10372</v>
      </c>
      <c r="E4925" s="13"/>
      <c r="F4925" s="13"/>
      <c r="G4925" t="str">
        <f ca="1">IFERROR(
   IF(
      TODAY() - _xlfn.XLOOKUP(C4925, Historico_de_ventas!F:F, Historico_de_ventas!C:C, "") &lt;= 90,
      "activo",
      "inactivo"
   ),
   "Nuevo Cliente"
)</f>
        <v>Nuevo Cliente</v>
      </c>
    </row>
    <row r="4926" spans="1:7" hidden="1" x14ac:dyDescent="0.3">
      <c r="A4926" s="13"/>
      <c r="B4926" s="13"/>
      <c r="C4926" s="13" t="s">
        <v>14282</v>
      </c>
      <c r="D4926" s="13"/>
      <c r="E4926" s="13"/>
      <c r="F4926" s="13"/>
      <c r="G4926" t="str">
        <f ca="1">IFERROR(
   IF(
      TODAY() - _xlfn.XLOOKUP(C4926, Historico_de_ventas!F:F, Historico_de_ventas!C:C, "") &lt;= 90,
      "activo",
      "inactivo"
   ),
   "Nuevo Cliente"
)</f>
        <v>Nuevo Cliente</v>
      </c>
    </row>
    <row r="4927" spans="1:7" hidden="1" x14ac:dyDescent="0.3">
      <c r="A4927" s="13" t="s">
        <v>141</v>
      </c>
      <c r="B4927" s="13" t="s">
        <v>7364</v>
      </c>
      <c r="C4927" s="13" t="s">
        <v>1903</v>
      </c>
      <c r="D4927" s="13" t="s">
        <v>10372</v>
      </c>
      <c r="E4927" s="13"/>
      <c r="F4927" s="13"/>
      <c r="G4927" t="str">
        <f ca="1">IFERROR(
   IF(
      TODAY() - _xlfn.XLOOKUP(C4927, Historico_de_ventas!F:F, Historico_de_ventas!C:C, "") &lt;= 90,
      "activo",
      "inactivo"
   ),
   "Nuevo Cliente"
)</f>
        <v>activo</v>
      </c>
    </row>
    <row r="4928" spans="1:7" ht="28.8" x14ac:dyDescent="0.3">
      <c r="A4928" s="13"/>
      <c r="B4928" s="13" t="s">
        <v>14283</v>
      </c>
      <c r="C4928" s="13" t="s">
        <v>13007</v>
      </c>
      <c r="D4928" s="13" t="s">
        <v>10372</v>
      </c>
      <c r="E4928" s="13" t="s">
        <v>13931</v>
      </c>
      <c r="F4928" s="13"/>
      <c r="G4928" t="str">
        <f ca="1">IFERROR(
   IF(
      TODAY() - _xlfn.XLOOKUP(C4928, Historico_de_ventas!F:F, Historico_de_ventas!C:C, "") &lt;= 90,
      "activo",
      "inactivo"
   ),
   "Nuevo Cliente"
)</f>
        <v>inactivo</v>
      </c>
    </row>
    <row r="4929" spans="1:7" hidden="1" x14ac:dyDescent="0.3">
      <c r="A4929" s="13" t="s">
        <v>6</v>
      </c>
      <c r="B4929" s="13"/>
      <c r="C4929" s="13" t="s">
        <v>6469</v>
      </c>
      <c r="D4929" s="13" t="s">
        <v>10372</v>
      </c>
      <c r="E4929" s="13"/>
      <c r="F4929" s="13"/>
      <c r="G4929" t="str">
        <f ca="1">IFERROR(
   IF(
      TODAY() - _xlfn.XLOOKUP(C4929, Historico_de_ventas!F:F, Historico_de_ventas!C:C, "") &lt;= 90,
      "activo",
      "inactivo"
   ),
   "Nuevo Cliente"
)</f>
        <v>Nuevo Cliente</v>
      </c>
    </row>
    <row r="4930" spans="1:7" ht="28.8" hidden="1" x14ac:dyDescent="0.3">
      <c r="A4930" s="13"/>
      <c r="B4930" s="13" t="s">
        <v>11250</v>
      </c>
      <c r="C4930" s="13" t="s">
        <v>5261</v>
      </c>
      <c r="D4930" s="13" t="s">
        <v>10372</v>
      </c>
      <c r="E4930" s="13"/>
      <c r="F4930" s="13"/>
      <c r="G4930" t="str">
        <f ca="1">IFERROR(
   IF(
      TODAY() - _xlfn.XLOOKUP(C4930, Historico_de_ventas!F:F, Historico_de_ventas!C:C, "") &lt;= 90,
      "activo",
      "inactivo"
   ),
   "Nuevo Cliente"
)</f>
        <v>Nuevo Cliente</v>
      </c>
    </row>
    <row r="4931" spans="1:7" ht="28.8" hidden="1" x14ac:dyDescent="0.3">
      <c r="A4931" s="13" t="s">
        <v>884</v>
      </c>
      <c r="B4931" s="13" t="s">
        <v>6601</v>
      </c>
      <c r="C4931" s="13" t="s">
        <v>6600</v>
      </c>
      <c r="D4931" s="13" t="s">
        <v>10372</v>
      </c>
      <c r="E4931" s="13"/>
      <c r="F4931" s="13"/>
      <c r="G4931" t="str">
        <f ca="1">IFERROR(
   IF(
      TODAY() - _xlfn.XLOOKUP(C4931, Historico_de_ventas!F:F, Historico_de_ventas!C:C, "") &lt;= 90,
      "activo",
      "inactivo"
   ),
   "Nuevo Cliente"
)</f>
        <v>Nuevo Cliente</v>
      </c>
    </row>
    <row r="4932" spans="1:7" hidden="1" x14ac:dyDescent="0.3">
      <c r="A4932" s="13"/>
      <c r="B4932" s="13" t="s">
        <v>14284</v>
      </c>
      <c r="C4932" s="13" t="s">
        <v>9383</v>
      </c>
      <c r="D4932" s="13"/>
      <c r="E4932" s="13"/>
      <c r="F4932" s="13"/>
      <c r="G4932" t="str">
        <f ca="1">IFERROR(
   IF(
      TODAY() - _xlfn.XLOOKUP(C4932, Historico_de_ventas!F:F, Historico_de_ventas!C:C, "") &lt;= 90,
      "activo",
      "inactivo"
   ),
   "Nuevo Cliente"
)</f>
        <v>inactivo</v>
      </c>
    </row>
    <row r="4933" spans="1:7" ht="28.8" hidden="1" x14ac:dyDescent="0.3">
      <c r="A4933" s="13" t="s">
        <v>814</v>
      </c>
      <c r="B4933" s="13" t="s">
        <v>2591</v>
      </c>
      <c r="C4933" s="13" t="s">
        <v>631</v>
      </c>
      <c r="D4933" s="13" t="s">
        <v>10372</v>
      </c>
      <c r="E4933" s="13"/>
      <c r="F4933" s="13"/>
      <c r="G4933" t="str">
        <f ca="1">IFERROR(
   IF(
      TODAY() - _xlfn.XLOOKUP(C4933, Historico_de_ventas!F:F, Historico_de_ventas!C:C, "") &lt;= 90,
      "activo",
      "inactivo"
   ),
   "Nuevo Cliente"
)</f>
        <v>Nuevo Cliente</v>
      </c>
    </row>
    <row r="4934" spans="1:7" hidden="1" x14ac:dyDescent="0.3">
      <c r="A4934" s="13"/>
      <c r="B4934" s="13"/>
      <c r="C4934" s="13" t="s">
        <v>14285</v>
      </c>
      <c r="D4934" s="13"/>
      <c r="E4934" s="13"/>
      <c r="F4934" s="13"/>
      <c r="G4934" t="str">
        <f ca="1">IFERROR(
   IF(
      TODAY() - _xlfn.XLOOKUP(C4934, Historico_de_ventas!F:F, Historico_de_ventas!C:C, "") &lt;= 90,
      "activo",
      "inactivo"
   ),
   "Nuevo Cliente"
)</f>
        <v>Nuevo Cliente</v>
      </c>
    </row>
    <row r="4935" spans="1:7" hidden="1" x14ac:dyDescent="0.3">
      <c r="A4935" s="13" t="s">
        <v>6</v>
      </c>
      <c r="B4935" s="13"/>
      <c r="C4935" s="13" t="s">
        <v>4137</v>
      </c>
      <c r="D4935" s="13" t="s">
        <v>10372</v>
      </c>
      <c r="E4935" s="13"/>
      <c r="F4935" s="13"/>
      <c r="G4935" t="str">
        <f ca="1">IFERROR(
   IF(
      TODAY() - _xlfn.XLOOKUP(C4935, Historico_de_ventas!F:F, Historico_de_ventas!C:C, "") &lt;= 90,
      "activo",
      "inactivo"
   ),
   "Nuevo Cliente"
)</f>
        <v>Nuevo Cliente</v>
      </c>
    </row>
    <row r="4936" spans="1:7" hidden="1" x14ac:dyDescent="0.3">
      <c r="A4936" s="13"/>
      <c r="B4936" s="13"/>
      <c r="C4936" s="13" t="s">
        <v>3830</v>
      </c>
      <c r="D4936" s="13" t="s">
        <v>10372</v>
      </c>
      <c r="E4936" s="13"/>
      <c r="F4936" s="13"/>
      <c r="G4936" t="str">
        <f ca="1">IFERROR(
   IF(
      TODAY() - _xlfn.XLOOKUP(C4936, Historico_de_ventas!F:F, Historico_de_ventas!C:C, "") &lt;= 90,
      "activo",
      "inactivo"
   ),
   "Nuevo Cliente"
)</f>
        <v>Nuevo Cliente</v>
      </c>
    </row>
    <row r="4937" spans="1:7" ht="28.8" hidden="1" x14ac:dyDescent="0.3">
      <c r="A4937" s="13"/>
      <c r="B4937" s="13" t="s">
        <v>14286</v>
      </c>
      <c r="C4937" s="13" t="s">
        <v>12412</v>
      </c>
      <c r="D4937" s="13"/>
      <c r="E4937" s="13"/>
      <c r="F4937" s="13" t="s">
        <v>14287</v>
      </c>
      <c r="G4937" t="str">
        <f ca="1">IFERROR(
   IF(
      TODAY() - _xlfn.XLOOKUP(C4937, Historico_de_ventas!F:F, Historico_de_ventas!C:C, "") &lt;= 90,
      "activo",
      "inactivo"
   ),
   "Nuevo Cliente"
)</f>
        <v>inactivo</v>
      </c>
    </row>
    <row r="4938" spans="1:7" hidden="1" x14ac:dyDescent="0.3">
      <c r="A4938" s="13" t="s">
        <v>6</v>
      </c>
      <c r="B4938" s="13" t="s">
        <v>7219</v>
      </c>
      <c r="C4938" s="13" t="s">
        <v>7218</v>
      </c>
      <c r="D4938" s="13" t="s">
        <v>10372</v>
      </c>
      <c r="E4938" s="13"/>
      <c r="F4938" s="13"/>
      <c r="G4938" t="str">
        <f ca="1">IFERROR(
   IF(
      TODAY() - _xlfn.XLOOKUP(C4938, Historico_de_ventas!F:F, Historico_de_ventas!C:C, "") &lt;= 90,
      "activo",
      "inactivo"
   ),
   "Nuevo Cliente"
)</f>
        <v>Nuevo Cliente</v>
      </c>
    </row>
    <row r="4939" spans="1:7" ht="28.8" hidden="1" x14ac:dyDescent="0.3">
      <c r="A4939" s="13"/>
      <c r="B4939" s="13" t="s">
        <v>14288</v>
      </c>
      <c r="C4939" s="13" t="s">
        <v>14289</v>
      </c>
      <c r="D4939" s="13" t="s">
        <v>10372</v>
      </c>
      <c r="E4939" s="13"/>
      <c r="F4939" s="13"/>
      <c r="G4939" t="str">
        <f ca="1">IFERROR(
   IF(
      TODAY() - _xlfn.XLOOKUP(C4939, Historico_de_ventas!F:F, Historico_de_ventas!C:C, "") &lt;= 90,
      "activo",
      "inactivo"
   ),
   "Nuevo Cliente"
)</f>
        <v>inactivo</v>
      </c>
    </row>
    <row r="4940" spans="1:7" hidden="1" x14ac:dyDescent="0.3">
      <c r="A4940" s="13" t="s">
        <v>27</v>
      </c>
      <c r="B4940" s="13" t="s">
        <v>1201</v>
      </c>
      <c r="C4940" s="13" t="s">
        <v>1200</v>
      </c>
      <c r="D4940" s="13" t="s">
        <v>10372</v>
      </c>
      <c r="E4940" s="13"/>
      <c r="F4940" s="13"/>
      <c r="G4940" t="str">
        <f ca="1">IFERROR(
   IF(
      TODAY() - _xlfn.XLOOKUP(C4940, Historico_de_ventas!F:F, Historico_de_ventas!C:C, "") &lt;= 90,
      "activo",
      "inactivo"
   ),
   "Nuevo Cliente"
)</f>
        <v>inactivo</v>
      </c>
    </row>
    <row r="4941" spans="1:7" ht="28.8" hidden="1" x14ac:dyDescent="0.3">
      <c r="A4941" s="13"/>
      <c r="B4941" s="13" t="s">
        <v>11252</v>
      </c>
      <c r="C4941" s="13" t="s">
        <v>3651</v>
      </c>
      <c r="D4941" s="13" t="s">
        <v>10372</v>
      </c>
      <c r="E4941" s="13"/>
      <c r="F4941" s="13"/>
      <c r="G4941" t="str">
        <f ca="1">IFERROR(
   IF(
      TODAY() - _xlfn.XLOOKUP(C4941, Historico_de_ventas!F:F, Historico_de_ventas!C:C, "") &lt;= 90,
      "activo",
      "inactivo"
   ),
   "Nuevo Cliente"
)</f>
        <v>Nuevo Cliente</v>
      </c>
    </row>
    <row r="4942" spans="1:7" hidden="1" x14ac:dyDescent="0.3">
      <c r="A4942" s="13" t="s">
        <v>144</v>
      </c>
      <c r="B4942" s="13" t="s">
        <v>3962</v>
      </c>
      <c r="C4942" s="13" t="s">
        <v>37</v>
      </c>
      <c r="D4942" s="13" t="s">
        <v>10372</v>
      </c>
      <c r="E4942" s="13"/>
      <c r="F4942" s="13"/>
      <c r="G4942" t="str">
        <f ca="1">IFERROR(
   IF(
      TODAY() - _xlfn.XLOOKUP(C4942, Historico_de_ventas!F:F, Historico_de_ventas!C:C, "") &lt;= 90,
      "activo",
      "inactivo"
   ),
   "Nuevo Cliente"
)</f>
        <v>inactivo</v>
      </c>
    </row>
    <row r="4943" spans="1:7" ht="57.6" x14ac:dyDescent="0.3">
      <c r="A4943" s="13"/>
      <c r="B4943" s="13"/>
      <c r="C4943" s="13" t="s">
        <v>14290</v>
      </c>
      <c r="D4943" s="13" t="s">
        <v>10372</v>
      </c>
      <c r="E4943" s="13" t="s">
        <v>13070</v>
      </c>
      <c r="F4943" s="13"/>
      <c r="G4943" t="str">
        <f ca="1">IFERROR(
   IF(
      TODAY() - _xlfn.XLOOKUP(C4943, Historico_de_ventas!F:F, Historico_de_ventas!C:C, "") &lt;= 90,
      "activo",
      "inactivo"
   ),
   "Nuevo Cliente"
)</f>
        <v>Nuevo Cliente</v>
      </c>
    </row>
    <row r="4944" spans="1:7" hidden="1" x14ac:dyDescent="0.3">
      <c r="A4944" s="13"/>
      <c r="B4944" s="13"/>
      <c r="C4944" s="13" t="s">
        <v>9384</v>
      </c>
      <c r="D4944" s="13"/>
      <c r="E4944" s="13"/>
      <c r="F4944" s="13"/>
      <c r="G4944" t="str">
        <f ca="1">IFERROR(
   IF(
      TODAY() - _xlfn.XLOOKUP(C4944, Historico_de_ventas!F:F, Historico_de_ventas!C:C, "") &lt;= 90,
      "activo",
      "inactivo"
   ),
   "Nuevo Cliente"
)</f>
        <v>Nuevo Cliente</v>
      </c>
    </row>
    <row r="4945" spans="1:7" hidden="1" x14ac:dyDescent="0.3">
      <c r="A4945" s="13" t="s">
        <v>3049</v>
      </c>
      <c r="B4945" s="13" t="s">
        <v>3823</v>
      </c>
      <c r="C4945" s="13" t="s">
        <v>9384</v>
      </c>
      <c r="D4945" s="13" t="s">
        <v>10372</v>
      </c>
      <c r="E4945" s="13"/>
      <c r="F4945" s="13"/>
      <c r="G4945" t="str">
        <f ca="1">IFERROR(
   IF(
      TODAY() - _xlfn.XLOOKUP(C4945, Historico_de_ventas!F:F, Historico_de_ventas!C:C, "") &lt;= 90,
      "activo",
      "inactivo"
   ),
   "Nuevo Cliente"
)</f>
        <v>Nuevo Cliente</v>
      </c>
    </row>
    <row r="4946" spans="1:7" hidden="1" x14ac:dyDescent="0.3">
      <c r="A4946" s="13" t="s">
        <v>69</v>
      </c>
      <c r="B4946" s="13" t="s">
        <v>2939</v>
      </c>
      <c r="C4946" s="13" t="s">
        <v>9385</v>
      </c>
      <c r="D4946" s="13" t="s">
        <v>10372</v>
      </c>
      <c r="E4946" s="13"/>
      <c r="F4946" s="13"/>
      <c r="G4946" t="str">
        <f ca="1">IFERROR(
   IF(
      TODAY() - _xlfn.XLOOKUP(C4946, Historico_de_ventas!F:F, Historico_de_ventas!C:C, "") &lt;= 90,
      "activo",
      "inactivo"
   ),
   "Nuevo Cliente"
)</f>
        <v>Nuevo Cliente</v>
      </c>
    </row>
    <row r="4947" spans="1:7" ht="28.8" hidden="1" x14ac:dyDescent="0.3">
      <c r="A4947" s="13" t="s">
        <v>605</v>
      </c>
      <c r="B4947" s="13" t="s">
        <v>11259</v>
      </c>
      <c r="C4947" s="13" t="s">
        <v>9386</v>
      </c>
      <c r="D4947" s="13" t="s">
        <v>10372</v>
      </c>
      <c r="E4947" s="13"/>
      <c r="F4947" s="13"/>
      <c r="G4947" t="str">
        <f ca="1">IFERROR(
   IF(
      TODAY() - _xlfn.XLOOKUP(C4947, Historico_de_ventas!F:F, Historico_de_ventas!C:C, "") &lt;= 90,
      "activo",
      "inactivo"
   ),
   "Nuevo Cliente"
)</f>
        <v>Nuevo Cliente</v>
      </c>
    </row>
    <row r="4948" spans="1:7" hidden="1" x14ac:dyDescent="0.3">
      <c r="A4948" s="13" t="s">
        <v>49</v>
      </c>
      <c r="B4948" s="13" t="s">
        <v>11260</v>
      </c>
      <c r="C4948" s="13" t="s">
        <v>6163</v>
      </c>
      <c r="D4948" s="13" t="s">
        <v>10372</v>
      </c>
      <c r="E4948" s="13"/>
      <c r="F4948" s="13"/>
      <c r="G4948" t="str">
        <f ca="1">IFERROR(
   IF(
      TODAY() - _xlfn.XLOOKUP(C4948, Historico_de_ventas!F:F, Historico_de_ventas!C:C, "") &lt;= 90,
      "activo",
      "inactivo"
   ),
   "Nuevo Cliente"
)</f>
        <v>Nuevo Cliente</v>
      </c>
    </row>
    <row r="4949" spans="1:7" hidden="1" x14ac:dyDescent="0.3">
      <c r="A4949" s="13" t="s">
        <v>6</v>
      </c>
      <c r="B4949" s="13"/>
      <c r="C4949" s="13" t="s">
        <v>6136</v>
      </c>
      <c r="D4949" s="13" t="s">
        <v>10372</v>
      </c>
      <c r="E4949" s="13"/>
      <c r="F4949" s="13"/>
      <c r="G4949" t="str">
        <f ca="1">IFERROR(
   IF(
      TODAY() - _xlfn.XLOOKUP(C4949, Historico_de_ventas!F:F, Historico_de_ventas!C:C, "") &lt;= 90,
      "activo",
      "inactivo"
   ),
   "Nuevo Cliente"
)</f>
        <v>Nuevo Cliente</v>
      </c>
    </row>
    <row r="4950" spans="1:7" hidden="1" x14ac:dyDescent="0.3">
      <c r="A4950" s="13" t="s">
        <v>10331</v>
      </c>
      <c r="B4950" s="13" t="s">
        <v>11261</v>
      </c>
      <c r="C4950" s="13" t="s">
        <v>9387</v>
      </c>
      <c r="D4950" s="13" t="s">
        <v>10372</v>
      </c>
      <c r="E4950" s="13"/>
      <c r="F4950" s="13"/>
      <c r="G4950" t="str">
        <f ca="1">IFERROR(
   IF(
      TODAY() - _xlfn.XLOOKUP(C4950, Historico_de_ventas!F:F, Historico_de_ventas!C:C, "") &lt;= 90,
      "activo",
      "inactivo"
   ),
   "Nuevo Cliente"
)</f>
        <v>Nuevo Cliente</v>
      </c>
    </row>
    <row r="4951" spans="1:7" ht="28.8" hidden="1" x14ac:dyDescent="0.3">
      <c r="A4951" s="13" t="s">
        <v>801</v>
      </c>
      <c r="B4951" s="13" t="s">
        <v>126</v>
      </c>
      <c r="C4951" s="13" t="s">
        <v>4297</v>
      </c>
      <c r="D4951" s="13" t="s">
        <v>10372</v>
      </c>
      <c r="E4951" s="13"/>
      <c r="F4951" s="13"/>
      <c r="G4951" t="str">
        <f ca="1">IFERROR(
   IF(
      TODAY() - _xlfn.XLOOKUP(C4951, Historico_de_ventas!F:F, Historico_de_ventas!C:C, "") &lt;= 90,
      "activo",
      "inactivo"
   ),
   "Nuevo Cliente"
)</f>
        <v>Nuevo Cliente</v>
      </c>
    </row>
    <row r="4952" spans="1:7" hidden="1" x14ac:dyDescent="0.3">
      <c r="A4952" s="13" t="s">
        <v>3049</v>
      </c>
      <c r="B4952" s="13" t="s">
        <v>7083</v>
      </c>
      <c r="C4952" s="13" t="s">
        <v>9388</v>
      </c>
      <c r="D4952" s="13" t="s">
        <v>10372</v>
      </c>
      <c r="E4952" s="13"/>
      <c r="F4952" s="13"/>
      <c r="G4952" t="str">
        <f ca="1">IFERROR(
   IF(
      TODAY() - _xlfn.XLOOKUP(C4952, Historico_de_ventas!F:F, Historico_de_ventas!C:C, "") &lt;= 90,
      "activo",
      "inactivo"
   ),
   "Nuevo Cliente"
)</f>
        <v>Nuevo Cliente</v>
      </c>
    </row>
    <row r="4953" spans="1:7" hidden="1" x14ac:dyDescent="0.3">
      <c r="A4953" s="13" t="s">
        <v>31</v>
      </c>
      <c r="B4953" s="13" t="s">
        <v>6574</v>
      </c>
      <c r="C4953" s="13" t="s">
        <v>6573</v>
      </c>
      <c r="D4953" s="13" t="s">
        <v>10372</v>
      </c>
      <c r="E4953" s="13"/>
      <c r="F4953" s="13"/>
      <c r="G4953" t="str">
        <f ca="1">IFERROR(
   IF(
      TODAY() - _xlfn.XLOOKUP(C4953, Historico_de_ventas!F:F, Historico_de_ventas!C:C, "") &lt;= 90,
      "activo",
      "inactivo"
   ),
   "Nuevo Cliente"
)</f>
        <v>Nuevo Cliente</v>
      </c>
    </row>
    <row r="4954" spans="1:7" hidden="1" x14ac:dyDescent="0.3">
      <c r="A4954" s="13" t="s">
        <v>925</v>
      </c>
      <c r="B4954" s="13" t="s">
        <v>11262</v>
      </c>
      <c r="C4954" s="13" t="s">
        <v>9389</v>
      </c>
      <c r="D4954" s="13" t="s">
        <v>10372</v>
      </c>
      <c r="E4954" s="13"/>
      <c r="F4954" s="13"/>
      <c r="G4954" t="str">
        <f ca="1">IFERROR(
   IF(
      TODAY() - _xlfn.XLOOKUP(C4954, Historico_de_ventas!F:F, Historico_de_ventas!C:C, "") &lt;= 90,
      "activo",
      "inactivo"
   ),
   "Nuevo Cliente"
)</f>
        <v>Nuevo Cliente</v>
      </c>
    </row>
    <row r="4955" spans="1:7" hidden="1" x14ac:dyDescent="0.3">
      <c r="A4955" s="13" t="s">
        <v>2326</v>
      </c>
      <c r="B4955" s="13"/>
      <c r="C4955" s="13" t="s">
        <v>2325</v>
      </c>
      <c r="D4955" s="13" t="s">
        <v>10372</v>
      </c>
      <c r="E4955" s="13"/>
      <c r="F4955" s="13"/>
      <c r="G4955" t="str">
        <f ca="1">IFERROR(
   IF(
      TODAY() - _xlfn.XLOOKUP(C4955, Historico_de_ventas!F:F, Historico_de_ventas!C:C, "") &lt;= 90,
      "activo",
      "inactivo"
   ),
   "Nuevo Cliente"
)</f>
        <v>Nuevo Cliente</v>
      </c>
    </row>
    <row r="4956" spans="1:7" ht="28.8" hidden="1" x14ac:dyDescent="0.3">
      <c r="A4956" s="13" t="s">
        <v>327</v>
      </c>
      <c r="B4956" s="13" t="s">
        <v>11263</v>
      </c>
      <c r="C4956" s="13" t="s">
        <v>9390</v>
      </c>
      <c r="D4956" s="13" t="s">
        <v>10372</v>
      </c>
      <c r="E4956" s="13"/>
      <c r="F4956" s="13"/>
      <c r="G4956" t="str">
        <f ca="1">IFERROR(
   IF(
      TODAY() - _xlfn.XLOOKUP(C4956, Historico_de_ventas!F:F, Historico_de_ventas!C:C, "") &lt;= 90,
      "activo",
      "inactivo"
   ),
   "Nuevo Cliente"
)</f>
        <v>Nuevo Cliente</v>
      </c>
    </row>
    <row r="4957" spans="1:7" hidden="1" x14ac:dyDescent="0.3">
      <c r="A4957" s="13"/>
      <c r="B4957" s="13" t="s">
        <v>11253</v>
      </c>
      <c r="C4957" s="13" t="s">
        <v>6325</v>
      </c>
      <c r="D4957" s="13" t="s">
        <v>10372</v>
      </c>
      <c r="E4957" s="13"/>
      <c r="F4957" s="13"/>
      <c r="G4957" t="str">
        <f ca="1">IFERROR(
   IF(
      TODAY() - _xlfn.XLOOKUP(C4957, Historico_de_ventas!F:F, Historico_de_ventas!C:C, "") &lt;= 90,
      "activo",
      "inactivo"
   ),
   "Nuevo Cliente"
)</f>
        <v>Nuevo Cliente</v>
      </c>
    </row>
    <row r="4958" spans="1:7" hidden="1" x14ac:dyDescent="0.3">
      <c r="A4958" s="13"/>
      <c r="B4958" s="13" t="s">
        <v>6509</v>
      </c>
      <c r="C4958" s="13" t="s">
        <v>100</v>
      </c>
      <c r="D4958" s="13" t="s">
        <v>10372</v>
      </c>
      <c r="E4958" s="13"/>
      <c r="F4958" s="13"/>
      <c r="G4958" t="str">
        <f ca="1">IFERROR(
   IF(
      TODAY() - _xlfn.XLOOKUP(C4958, Historico_de_ventas!F:F, Historico_de_ventas!C:C, "") &lt;= 90,
      "activo",
      "inactivo"
   ),
   "Nuevo Cliente"
)</f>
        <v>Nuevo Cliente</v>
      </c>
    </row>
    <row r="4959" spans="1:7" ht="28.8" hidden="1" x14ac:dyDescent="0.3">
      <c r="A4959" s="13" t="s">
        <v>49</v>
      </c>
      <c r="B4959" s="13" t="s">
        <v>4220</v>
      </c>
      <c r="C4959" s="13" t="s">
        <v>4219</v>
      </c>
      <c r="D4959" s="13" t="s">
        <v>10372</v>
      </c>
      <c r="E4959" s="13"/>
      <c r="F4959" s="13"/>
      <c r="G4959" t="str">
        <f ca="1">IFERROR(
   IF(
      TODAY() - _xlfn.XLOOKUP(C4959, Historico_de_ventas!F:F, Historico_de_ventas!C:C, "") &lt;= 90,
      "activo",
      "inactivo"
   ),
   "Nuevo Cliente"
)</f>
        <v>Nuevo Cliente</v>
      </c>
    </row>
    <row r="4960" spans="1:7" ht="28.8" hidden="1" x14ac:dyDescent="0.3">
      <c r="A4960" s="13" t="s">
        <v>115</v>
      </c>
      <c r="B4960" s="13" t="s">
        <v>2405</v>
      </c>
      <c r="C4960" s="13" t="s">
        <v>2404</v>
      </c>
      <c r="D4960" s="13" t="s">
        <v>10372</v>
      </c>
      <c r="E4960" s="13"/>
      <c r="F4960" s="13"/>
      <c r="G4960" t="str">
        <f ca="1">IFERROR(
   IF(
      TODAY() - _xlfn.XLOOKUP(C4960, Historico_de_ventas!F:F, Historico_de_ventas!C:C, "") &lt;= 90,
      "activo",
      "inactivo"
   ),
   "Nuevo Cliente"
)</f>
        <v>Nuevo Cliente</v>
      </c>
    </row>
    <row r="4961" spans="1:7" ht="28.8" hidden="1" x14ac:dyDescent="0.3">
      <c r="A4961" s="13" t="s">
        <v>1995</v>
      </c>
      <c r="B4961" s="13" t="s">
        <v>11255</v>
      </c>
      <c r="C4961" s="13" t="s">
        <v>4647</v>
      </c>
      <c r="D4961" s="13" t="s">
        <v>10372</v>
      </c>
      <c r="E4961" s="13"/>
      <c r="F4961" s="13"/>
      <c r="G4961" t="str">
        <f ca="1">IFERROR(
   IF(
      TODAY() - _xlfn.XLOOKUP(C4961, Historico_de_ventas!F:F, Historico_de_ventas!C:C, "") &lt;= 90,
      "activo",
      "inactivo"
   ),
   "Nuevo Cliente"
)</f>
        <v>Nuevo Cliente</v>
      </c>
    </row>
    <row r="4962" spans="1:7" ht="28.8" hidden="1" x14ac:dyDescent="0.3">
      <c r="A4962" s="13" t="s">
        <v>49</v>
      </c>
      <c r="B4962" s="13" t="s">
        <v>2660</v>
      </c>
      <c r="C4962" s="13" t="s">
        <v>2659</v>
      </c>
      <c r="D4962" s="13" t="s">
        <v>10372</v>
      </c>
      <c r="E4962" s="13"/>
      <c r="F4962" s="13"/>
      <c r="G4962" t="str">
        <f ca="1">IFERROR(
   IF(
      TODAY() - _xlfn.XLOOKUP(C4962, Historico_de_ventas!F:F, Historico_de_ventas!C:C, "") &lt;= 90,
      "activo",
      "inactivo"
   ),
   "Nuevo Cliente"
)</f>
        <v>Nuevo Cliente</v>
      </c>
    </row>
    <row r="4963" spans="1:7" ht="28.8" hidden="1" x14ac:dyDescent="0.3">
      <c r="A4963" s="13" t="s">
        <v>401</v>
      </c>
      <c r="B4963" s="13" t="s">
        <v>11264</v>
      </c>
      <c r="C4963" s="13" t="s">
        <v>9391</v>
      </c>
      <c r="D4963" s="13" t="s">
        <v>10372</v>
      </c>
      <c r="E4963" s="13"/>
      <c r="F4963" s="13"/>
      <c r="G4963" t="str">
        <f ca="1">IFERROR(
   IF(
      TODAY() - _xlfn.XLOOKUP(C4963, Historico_de_ventas!F:F, Historico_de_ventas!C:C, "") &lt;= 90,
      "activo",
      "inactivo"
   ),
   "Nuevo Cliente"
)</f>
        <v>Nuevo Cliente</v>
      </c>
    </row>
    <row r="4964" spans="1:7" ht="28.8" x14ac:dyDescent="0.3">
      <c r="A4964" s="13"/>
      <c r="B4964" s="13" t="s">
        <v>14291</v>
      </c>
      <c r="C4964" s="13" t="s">
        <v>14292</v>
      </c>
      <c r="D4964" s="13" t="s">
        <v>10372</v>
      </c>
      <c r="E4964" s="13" t="s">
        <v>13079</v>
      </c>
      <c r="F4964" s="13"/>
      <c r="G4964" t="str">
        <f ca="1">IFERROR(
   IF(
      TODAY() - _xlfn.XLOOKUP(C4964, Historico_de_ventas!F:F, Historico_de_ventas!C:C, "") &lt;= 90,
      "activo",
      "inactivo"
   ),
   "Nuevo Cliente"
)</f>
        <v>Nuevo Cliente</v>
      </c>
    </row>
    <row r="4965" spans="1:7" hidden="1" x14ac:dyDescent="0.3">
      <c r="A4965" s="13" t="s">
        <v>272</v>
      </c>
      <c r="B4965" s="13" t="s">
        <v>1621</v>
      </c>
      <c r="C4965" s="13" t="s">
        <v>1620</v>
      </c>
      <c r="D4965" s="13" t="s">
        <v>10372</v>
      </c>
      <c r="E4965" s="13"/>
      <c r="F4965" s="13"/>
      <c r="G4965" t="str">
        <f ca="1">IFERROR(
   IF(
      TODAY() - _xlfn.XLOOKUP(C4965, Historico_de_ventas!F:F, Historico_de_ventas!C:C, "") &lt;= 90,
      "activo",
      "inactivo"
   ),
   "Nuevo Cliente"
)</f>
        <v>Nuevo Cliente</v>
      </c>
    </row>
    <row r="4966" spans="1:7" hidden="1" x14ac:dyDescent="0.3">
      <c r="A4966" s="13"/>
      <c r="B4966" s="13" t="s">
        <v>14293</v>
      </c>
      <c r="C4966" s="13" t="s">
        <v>11958</v>
      </c>
      <c r="D4966" s="13" t="s">
        <v>10372</v>
      </c>
      <c r="E4966" s="13"/>
      <c r="F4966" s="13"/>
      <c r="G4966" t="str">
        <f ca="1">IFERROR(
   IF(
      TODAY() - _xlfn.XLOOKUP(C4966, Historico_de_ventas!F:F, Historico_de_ventas!C:C, "") &lt;= 90,
      "activo",
      "inactivo"
   ),
   "Nuevo Cliente"
)</f>
        <v>Nuevo Cliente</v>
      </c>
    </row>
    <row r="4967" spans="1:7" hidden="1" x14ac:dyDescent="0.3">
      <c r="A4967" s="13"/>
      <c r="B4967" s="13" t="s">
        <v>2981</v>
      </c>
      <c r="C4967" s="13" t="s">
        <v>6581</v>
      </c>
      <c r="D4967" s="13" t="s">
        <v>10372</v>
      </c>
      <c r="E4967" s="13"/>
      <c r="F4967" s="13"/>
      <c r="G4967" t="str">
        <f ca="1">IFERROR(
   IF(
      TODAY() - _xlfn.XLOOKUP(C4967, Historico_de_ventas!F:F, Historico_de_ventas!C:C, "") &lt;= 90,
      "activo",
      "inactivo"
   ),
   "Nuevo Cliente"
)</f>
        <v>Nuevo Cliente</v>
      </c>
    </row>
    <row r="4968" spans="1:7" ht="28.8" hidden="1" x14ac:dyDescent="0.3">
      <c r="A4968" s="13"/>
      <c r="B4968" s="13" t="s">
        <v>3215</v>
      </c>
      <c r="C4968" s="13" t="s">
        <v>1848</v>
      </c>
      <c r="D4968" s="13" t="s">
        <v>10372</v>
      </c>
      <c r="E4968" s="13"/>
      <c r="F4968" s="13"/>
      <c r="G4968" t="str">
        <f ca="1">IFERROR(
   IF(
      TODAY() - _xlfn.XLOOKUP(C4968, Historico_de_ventas!F:F, Historico_de_ventas!C:C, "") &lt;= 90,
      "activo",
      "inactivo"
   ),
   "Nuevo Cliente"
)</f>
        <v>Nuevo Cliente</v>
      </c>
    </row>
    <row r="4969" spans="1:7" hidden="1" x14ac:dyDescent="0.3">
      <c r="A4969" s="13"/>
      <c r="B4969" s="13" t="s">
        <v>2954</v>
      </c>
      <c r="C4969" s="13" t="s">
        <v>1106</v>
      </c>
      <c r="D4969" s="13" t="s">
        <v>10372</v>
      </c>
      <c r="E4969" s="13"/>
      <c r="F4969" s="13"/>
      <c r="G4969" t="str">
        <f ca="1">IFERROR(
   IF(
      TODAY() - _xlfn.XLOOKUP(C4969, Historico_de_ventas!F:F, Historico_de_ventas!C:C, "") &lt;= 90,
      "activo",
      "inactivo"
   ),
   "Nuevo Cliente"
)</f>
        <v>Nuevo Cliente</v>
      </c>
    </row>
    <row r="4970" spans="1:7" hidden="1" x14ac:dyDescent="0.3">
      <c r="A4970" s="13"/>
      <c r="B4970" s="13" t="s">
        <v>11256</v>
      </c>
      <c r="C4970" s="13" t="s">
        <v>5277</v>
      </c>
      <c r="D4970" s="13" t="s">
        <v>10372</v>
      </c>
      <c r="E4970" s="13"/>
      <c r="F4970" s="13"/>
      <c r="G4970" t="str">
        <f ca="1">IFERROR(
   IF(
      TODAY() - _xlfn.XLOOKUP(C4970, Historico_de_ventas!F:F, Historico_de_ventas!C:C, "") &lt;= 90,
      "activo",
      "inactivo"
   ),
   "Nuevo Cliente"
)</f>
        <v>Nuevo Cliente</v>
      </c>
    </row>
    <row r="4971" spans="1:7" ht="28.8" hidden="1" x14ac:dyDescent="0.3">
      <c r="A4971" s="13" t="s">
        <v>559</v>
      </c>
      <c r="B4971" s="13" t="s">
        <v>2389</v>
      </c>
      <c r="C4971" s="13" t="s">
        <v>2388</v>
      </c>
      <c r="D4971" s="13" t="s">
        <v>10372</v>
      </c>
      <c r="E4971" s="13"/>
      <c r="F4971" s="13"/>
      <c r="G4971" t="str">
        <f ca="1">IFERROR(
   IF(
      TODAY() - _xlfn.XLOOKUP(C4971, Historico_de_ventas!F:F, Historico_de_ventas!C:C, "") &lt;= 90,
      "activo",
      "inactivo"
   ),
   "Nuevo Cliente"
)</f>
        <v>Nuevo Cliente</v>
      </c>
    </row>
    <row r="4972" spans="1:7" hidden="1" x14ac:dyDescent="0.3">
      <c r="A4972" s="13"/>
      <c r="B4972" s="13"/>
      <c r="C4972" s="13" t="s">
        <v>9392</v>
      </c>
      <c r="D4972" s="13"/>
      <c r="E4972" s="13"/>
      <c r="F4972" s="13"/>
      <c r="G4972" t="str">
        <f ca="1">IFERROR(
   IF(
      TODAY() - _xlfn.XLOOKUP(C4972, Historico_de_ventas!F:F, Historico_de_ventas!C:C, "") &lt;= 90,
      "activo",
      "inactivo"
   ),
   "Nuevo Cliente"
)</f>
        <v>Nuevo Cliente</v>
      </c>
    </row>
    <row r="4973" spans="1:7" hidden="1" x14ac:dyDescent="0.3">
      <c r="A4973" s="13" t="s">
        <v>135</v>
      </c>
      <c r="B4973" s="13" t="s">
        <v>7029</v>
      </c>
      <c r="C4973" s="13" t="s">
        <v>9392</v>
      </c>
      <c r="D4973" s="13" t="s">
        <v>10372</v>
      </c>
      <c r="E4973" s="13"/>
      <c r="F4973" s="13"/>
      <c r="G4973" t="str">
        <f ca="1">IFERROR(
   IF(
      TODAY() - _xlfn.XLOOKUP(C4973, Historico_de_ventas!F:F, Historico_de_ventas!C:C, "") &lt;= 90,
      "activo",
      "inactivo"
   ),
   "Nuevo Cliente"
)</f>
        <v>Nuevo Cliente</v>
      </c>
    </row>
    <row r="4974" spans="1:7" hidden="1" x14ac:dyDescent="0.3">
      <c r="A4974" s="13" t="s">
        <v>7797</v>
      </c>
      <c r="B4974" s="13" t="s">
        <v>11257</v>
      </c>
      <c r="C4974" s="13" t="s">
        <v>9393</v>
      </c>
      <c r="D4974" s="13" t="s">
        <v>10372</v>
      </c>
      <c r="E4974" s="13"/>
      <c r="F4974" s="13"/>
      <c r="G4974" t="str">
        <f ca="1">IFERROR(
   IF(
      TODAY() - _xlfn.XLOOKUP(C4974, Historico_de_ventas!F:F, Historico_de_ventas!C:C, "") &lt;= 90,
      "activo",
      "inactivo"
   ),
   "Nuevo Cliente"
)</f>
        <v>Nuevo Cliente</v>
      </c>
    </row>
    <row r="4975" spans="1:7" ht="28.8" hidden="1" x14ac:dyDescent="0.3">
      <c r="A4975" s="13"/>
      <c r="B4975" s="13" t="s">
        <v>14294</v>
      </c>
      <c r="C4975" s="13" t="s">
        <v>14295</v>
      </c>
      <c r="D4975" s="13"/>
      <c r="E4975" s="13"/>
      <c r="F4975" s="13"/>
      <c r="G4975" t="str">
        <f ca="1">IFERROR(
   IF(
      TODAY() - _xlfn.XLOOKUP(C4975, Historico_de_ventas!F:F, Historico_de_ventas!C:C, "") &lt;= 90,
      "activo",
      "inactivo"
   ),
   "Nuevo Cliente"
)</f>
        <v>inactivo</v>
      </c>
    </row>
    <row r="4976" spans="1:7" ht="28.8" hidden="1" x14ac:dyDescent="0.3">
      <c r="A4976" s="13" t="s">
        <v>10332</v>
      </c>
      <c r="B4976" s="13" t="s">
        <v>11265</v>
      </c>
      <c r="C4976" s="13" t="s">
        <v>9394</v>
      </c>
      <c r="D4976" s="13" t="s">
        <v>10372</v>
      </c>
      <c r="E4976" s="13"/>
      <c r="F4976" s="13"/>
      <c r="G4976" t="str">
        <f ca="1">IFERROR(
   IF(
      TODAY() - _xlfn.XLOOKUP(C4976, Historico_de_ventas!F:F, Historico_de_ventas!C:C, "") &lt;= 90,
      "activo",
      "inactivo"
   ),
   "Nuevo Cliente"
)</f>
        <v>Nuevo Cliente</v>
      </c>
    </row>
    <row r="4977" spans="1:7" hidden="1" x14ac:dyDescent="0.3">
      <c r="A4977" s="13" t="s">
        <v>106</v>
      </c>
      <c r="B4977" s="13" t="s">
        <v>1467</v>
      </c>
      <c r="C4977" s="13" t="s">
        <v>1466</v>
      </c>
      <c r="D4977" s="13" t="s">
        <v>10372</v>
      </c>
      <c r="E4977" s="13"/>
      <c r="F4977" s="13"/>
      <c r="G4977" t="str">
        <f ca="1">IFERROR(
   IF(
      TODAY() - _xlfn.XLOOKUP(C4977, Historico_de_ventas!F:F, Historico_de_ventas!C:C, "") &lt;= 90,
      "activo",
      "inactivo"
   ),
   "Nuevo Cliente"
)</f>
        <v>Nuevo Cliente</v>
      </c>
    </row>
    <row r="4978" spans="1:7" hidden="1" x14ac:dyDescent="0.3">
      <c r="A4978" s="13" t="s">
        <v>49</v>
      </c>
      <c r="B4978" s="13" t="s">
        <v>4585</v>
      </c>
      <c r="C4978" s="13" t="s">
        <v>4584</v>
      </c>
      <c r="D4978" s="13" t="s">
        <v>10372</v>
      </c>
      <c r="E4978" s="13"/>
      <c r="F4978" s="13"/>
      <c r="G4978" t="str">
        <f ca="1">IFERROR(
   IF(
      TODAY() - _xlfn.XLOOKUP(C4978, Historico_de_ventas!F:F, Historico_de_ventas!C:C, "") &lt;= 90,
      "activo",
      "inactivo"
   ),
   "Nuevo Cliente"
)</f>
        <v>Nuevo Cliente</v>
      </c>
    </row>
    <row r="4979" spans="1:7" hidden="1" x14ac:dyDescent="0.3">
      <c r="A4979" s="13" t="s">
        <v>49</v>
      </c>
      <c r="B4979" s="13" t="s">
        <v>11266</v>
      </c>
      <c r="C4979" s="13" t="s">
        <v>3001</v>
      </c>
      <c r="D4979" s="13" t="s">
        <v>10372</v>
      </c>
      <c r="E4979" s="13"/>
      <c r="F4979" s="13"/>
      <c r="G4979" t="str">
        <f ca="1">IFERROR(
   IF(
      TODAY() - _xlfn.XLOOKUP(C4979, Historico_de_ventas!F:F, Historico_de_ventas!C:C, "") &lt;= 90,
      "activo",
      "inactivo"
   ),
   "Nuevo Cliente"
)</f>
        <v>Nuevo Cliente</v>
      </c>
    </row>
    <row r="4980" spans="1:7" hidden="1" x14ac:dyDescent="0.3">
      <c r="A4980" s="13" t="s">
        <v>1145</v>
      </c>
      <c r="B4980" s="13" t="s">
        <v>11267</v>
      </c>
      <c r="C4980" s="13" t="s">
        <v>9395</v>
      </c>
      <c r="D4980" s="13" t="s">
        <v>10372</v>
      </c>
      <c r="E4980" s="13"/>
      <c r="F4980" s="13"/>
      <c r="G4980" t="str">
        <f ca="1">IFERROR(
   IF(
      TODAY() - _xlfn.XLOOKUP(C4980, Historico_de_ventas!F:F, Historico_de_ventas!C:C, "") &lt;= 90,
      "activo",
      "inactivo"
   ),
   "Nuevo Cliente"
)</f>
        <v>inactivo</v>
      </c>
    </row>
    <row r="4981" spans="1:7" hidden="1" x14ac:dyDescent="0.3">
      <c r="A4981" s="13"/>
      <c r="B4981" s="13"/>
      <c r="C4981" s="13" t="s">
        <v>9396</v>
      </c>
      <c r="D4981" s="13"/>
      <c r="E4981" s="13"/>
      <c r="F4981" s="13"/>
      <c r="G4981" t="str">
        <f ca="1">IFERROR(
   IF(
      TODAY() - _xlfn.XLOOKUP(C4981, Historico_de_ventas!F:F, Historico_de_ventas!C:C, "") &lt;= 90,
      "activo",
      "inactivo"
   ),
   "Nuevo Cliente"
)</f>
        <v>Nuevo Cliente</v>
      </c>
    </row>
    <row r="4982" spans="1:7" ht="28.8" hidden="1" x14ac:dyDescent="0.3">
      <c r="A4982" s="13" t="s">
        <v>5</v>
      </c>
      <c r="B4982" s="13" t="s">
        <v>6601</v>
      </c>
      <c r="C4982" s="13" t="s">
        <v>9396</v>
      </c>
      <c r="D4982" s="13" t="s">
        <v>10372</v>
      </c>
      <c r="E4982" s="13"/>
      <c r="F4982" s="13"/>
      <c r="G4982" t="str">
        <f ca="1">IFERROR(
   IF(
      TODAY() - _xlfn.XLOOKUP(C4982, Historico_de_ventas!F:F, Historico_de_ventas!C:C, "") &lt;= 90,
      "activo",
      "inactivo"
   ),
   "Nuevo Cliente"
)</f>
        <v>Nuevo Cliente</v>
      </c>
    </row>
    <row r="4983" spans="1:7" hidden="1" x14ac:dyDescent="0.3">
      <c r="A4983" s="13"/>
      <c r="B4983" s="13"/>
      <c r="C4983" s="13" t="s">
        <v>14296</v>
      </c>
      <c r="D4983" s="13"/>
      <c r="E4983" s="13"/>
      <c r="F4983" s="13" t="s">
        <v>14297</v>
      </c>
      <c r="G4983" t="str">
        <f ca="1">IFERROR(
   IF(
      TODAY() - _xlfn.XLOOKUP(C4983, Historico_de_ventas!F:F, Historico_de_ventas!C:C, "") &lt;= 90,
      "activo",
      "inactivo"
   ),
   "Nuevo Cliente"
)</f>
        <v>Nuevo Cliente</v>
      </c>
    </row>
    <row r="4984" spans="1:7" hidden="1" x14ac:dyDescent="0.3">
      <c r="A4984" s="13" t="s">
        <v>1403</v>
      </c>
      <c r="B4984" s="13" t="s">
        <v>2591</v>
      </c>
      <c r="C4984" s="13" t="s">
        <v>9397</v>
      </c>
      <c r="D4984" s="13" t="s">
        <v>10372</v>
      </c>
      <c r="E4984" s="13"/>
      <c r="F4984" s="13"/>
      <c r="G4984" t="str">
        <f ca="1">IFERROR(
   IF(
      TODAY() - _xlfn.XLOOKUP(C4984, Historico_de_ventas!F:F, Historico_de_ventas!C:C, "") &lt;= 90,
      "activo",
      "inactivo"
   ),
   "Nuevo Cliente"
)</f>
        <v>Nuevo Cliente</v>
      </c>
    </row>
    <row r="4985" spans="1:7" hidden="1" x14ac:dyDescent="0.3">
      <c r="A4985" s="13" t="s">
        <v>87</v>
      </c>
      <c r="B4985" s="13" t="s">
        <v>5763</v>
      </c>
      <c r="C4985" s="13" t="s">
        <v>1710</v>
      </c>
      <c r="D4985" s="13" t="s">
        <v>10372</v>
      </c>
      <c r="E4985" s="13"/>
      <c r="F4985" s="13"/>
      <c r="G4985" t="str">
        <f ca="1">IFERROR(
   IF(
      TODAY() - _xlfn.XLOOKUP(C4985, Historico_de_ventas!F:F, Historico_de_ventas!C:C, "") &lt;= 90,
      "activo",
      "inactivo"
   ),
   "Nuevo Cliente"
)</f>
        <v>inactivo</v>
      </c>
    </row>
    <row r="4986" spans="1:7" hidden="1" x14ac:dyDescent="0.3">
      <c r="A4986" s="13" t="s">
        <v>512</v>
      </c>
      <c r="B4986" s="13" t="s">
        <v>11268</v>
      </c>
      <c r="C4986" s="13" t="s">
        <v>9398</v>
      </c>
      <c r="D4986" s="13" t="s">
        <v>10372</v>
      </c>
      <c r="E4986" s="13"/>
      <c r="F4986" s="13"/>
      <c r="G4986" t="str">
        <f ca="1">IFERROR(
   IF(
      TODAY() - _xlfn.XLOOKUP(C4986, Historico_de_ventas!F:F, Historico_de_ventas!C:C, "") &lt;= 90,
      "activo",
      "inactivo"
   ),
   "Nuevo Cliente"
)</f>
        <v>Nuevo Cliente</v>
      </c>
    </row>
    <row r="4987" spans="1:7" hidden="1" x14ac:dyDescent="0.3">
      <c r="A4987" s="13" t="s">
        <v>12</v>
      </c>
      <c r="B4987" s="13" t="s">
        <v>11269</v>
      </c>
      <c r="C4987" s="13" t="s">
        <v>9399</v>
      </c>
      <c r="D4987" s="13" t="s">
        <v>10372</v>
      </c>
      <c r="E4987" s="13"/>
      <c r="F4987" s="13"/>
      <c r="G4987" t="str">
        <f ca="1">IFERROR(
   IF(
      TODAY() - _xlfn.XLOOKUP(C4987, Historico_de_ventas!F:F, Historico_de_ventas!C:C, "") &lt;= 90,
      "activo",
      "inactivo"
   ),
   "Nuevo Cliente"
)</f>
        <v>Nuevo Cliente</v>
      </c>
    </row>
    <row r="4988" spans="1:7" ht="28.8" hidden="1" x14ac:dyDescent="0.3">
      <c r="A4988" s="13" t="s">
        <v>2456</v>
      </c>
      <c r="B4988" s="13" t="s">
        <v>11270</v>
      </c>
      <c r="C4988" s="13" t="s">
        <v>9400</v>
      </c>
      <c r="D4988" s="13" t="s">
        <v>10372</v>
      </c>
      <c r="E4988" s="13"/>
      <c r="F4988" s="13"/>
      <c r="G4988" t="str">
        <f ca="1">IFERROR(
   IF(
      TODAY() - _xlfn.XLOOKUP(C4988, Historico_de_ventas!F:F, Historico_de_ventas!C:C, "") &lt;= 90,
      "activo",
      "inactivo"
   ),
   "Nuevo Cliente"
)</f>
        <v>inactivo</v>
      </c>
    </row>
    <row r="4989" spans="1:7" hidden="1" x14ac:dyDescent="0.3">
      <c r="A4989" s="13" t="s">
        <v>49</v>
      </c>
      <c r="B4989" s="13"/>
      <c r="C4989" s="13" t="s">
        <v>2239</v>
      </c>
      <c r="D4989" s="13" t="s">
        <v>10372</v>
      </c>
      <c r="E4989" s="13"/>
      <c r="F4989" s="13"/>
      <c r="G4989" t="str">
        <f ca="1">IFERROR(
   IF(
      TODAY() - _xlfn.XLOOKUP(C4989, Historico_de_ventas!F:F, Historico_de_ventas!C:C, "") &lt;= 90,
      "activo",
      "inactivo"
   ),
   "Nuevo Cliente"
)</f>
        <v>Nuevo Cliente</v>
      </c>
    </row>
    <row r="4990" spans="1:7" ht="28.8" hidden="1" x14ac:dyDescent="0.3">
      <c r="A4990" s="13"/>
      <c r="B4990" s="13" t="s">
        <v>14298</v>
      </c>
      <c r="C4990" s="13" t="s">
        <v>14299</v>
      </c>
      <c r="D4990" s="13" t="s">
        <v>10372</v>
      </c>
      <c r="E4990" s="13"/>
      <c r="F4990" s="13"/>
      <c r="G4990" t="str">
        <f ca="1">IFERROR(
   IF(
      TODAY() - _xlfn.XLOOKUP(C4990, Historico_de_ventas!F:F, Historico_de_ventas!C:C, "") &lt;= 90,
      "activo",
      "inactivo"
   ),
   "Nuevo Cliente"
)</f>
        <v>inactivo</v>
      </c>
    </row>
    <row r="4991" spans="1:7" ht="28.8" hidden="1" x14ac:dyDescent="0.3">
      <c r="A4991" s="13" t="s">
        <v>417</v>
      </c>
      <c r="B4991" s="13" t="s">
        <v>11271</v>
      </c>
      <c r="C4991" s="13" t="s">
        <v>9401</v>
      </c>
      <c r="D4991" s="13" t="s">
        <v>10372</v>
      </c>
      <c r="E4991" s="13"/>
      <c r="F4991" s="13"/>
      <c r="G4991" t="str">
        <f ca="1">IFERROR(
   IF(
      TODAY() - _xlfn.XLOOKUP(C4991, Historico_de_ventas!F:F, Historico_de_ventas!C:C, "") &lt;= 90,
      "activo",
      "inactivo"
   ),
   "Nuevo Cliente"
)</f>
        <v>inactivo</v>
      </c>
    </row>
    <row r="4992" spans="1:7" ht="43.2" hidden="1" x14ac:dyDescent="0.3">
      <c r="A4992" s="13" t="s">
        <v>327</v>
      </c>
      <c r="B4992" s="13" t="s">
        <v>14300</v>
      </c>
      <c r="C4992" s="13" t="s">
        <v>12075</v>
      </c>
      <c r="D4992" s="13" t="s">
        <v>10372</v>
      </c>
      <c r="E4992" s="13" t="s">
        <v>13021</v>
      </c>
      <c r="F4992" s="13" t="s">
        <v>14301</v>
      </c>
      <c r="G4992" t="str">
        <f ca="1">IFERROR(
   IF(
      TODAY() - _xlfn.XLOOKUP(C4992, Historico_de_ventas!F:F, Historico_de_ventas!C:C, "") &lt;= 90,
      "activo",
      "inactivo"
   ),
   "Nuevo Cliente"
)</f>
        <v>inactivo</v>
      </c>
    </row>
    <row r="4993" spans="1:7" ht="28.8" hidden="1" x14ac:dyDescent="0.3">
      <c r="A4993" s="13" t="s">
        <v>49</v>
      </c>
      <c r="B4993" s="13" t="s">
        <v>1739</v>
      </c>
      <c r="C4993" s="13" t="s">
        <v>1738</v>
      </c>
      <c r="D4993" s="13" t="s">
        <v>10372</v>
      </c>
      <c r="E4993" s="13"/>
      <c r="F4993" s="13"/>
      <c r="G4993" t="str">
        <f ca="1">IFERROR(
   IF(
      TODAY() - _xlfn.XLOOKUP(C4993, Historico_de_ventas!F:F, Historico_de_ventas!C:C, "") &lt;= 90,
      "activo",
      "inactivo"
   ),
   "Nuevo Cliente"
)</f>
        <v>inactivo</v>
      </c>
    </row>
    <row r="4994" spans="1:7" ht="28.8" hidden="1" x14ac:dyDescent="0.3">
      <c r="A4994" s="13" t="s">
        <v>559</v>
      </c>
      <c r="B4994" s="13" t="s">
        <v>6911</v>
      </c>
      <c r="C4994" s="13" t="s">
        <v>6910</v>
      </c>
      <c r="D4994" s="13" t="s">
        <v>10372</v>
      </c>
      <c r="E4994" s="13"/>
      <c r="F4994" s="13"/>
      <c r="G4994" t="str">
        <f ca="1">IFERROR(
   IF(
      TODAY() - _xlfn.XLOOKUP(C4994, Historico_de_ventas!F:F, Historico_de_ventas!C:C, "") &lt;= 90,
      "activo",
      "inactivo"
   ),
   "Nuevo Cliente"
)</f>
        <v>Nuevo Cliente</v>
      </c>
    </row>
    <row r="4995" spans="1:7" hidden="1" x14ac:dyDescent="0.3">
      <c r="A4995" s="13"/>
      <c r="B4995" s="13"/>
      <c r="C4995" s="13" t="s">
        <v>14302</v>
      </c>
      <c r="D4995" s="13" t="s">
        <v>10372</v>
      </c>
      <c r="E4995" s="13"/>
      <c r="F4995" s="13" t="s">
        <v>14303</v>
      </c>
      <c r="G4995" t="str">
        <f ca="1">IFERROR(
   IF(
      TODAY() - _xlfn.XLOOKUP(C4995, Historico_de_ventas!F:F, Historico_de_ventas!C:C, "") &lt;= 90,
      "activo",
      "inactivo"
   ),
   "Nuevo Cliente"
)</f>
        <v>Nuevo Cliente</v>
      </c>
    </row>
    <row r="4996" spans="1:7" ht="28.8" hidden="1" x14ac:dyDescent="0.3">
      <c r="A4996" s="13" t="s">
        <v>115</v>
      </c>
      <c r="B4996" s="13" t="s">
        <v>11259</v>
      </c>
      <c r="C4996" s="13" t="s">
        <v>9402</v>
      </c>
      <c r="D4996" s="13" t="s">
        <v>10372</v>
      </c>
      <c r="E4996" s="13"/>
      <c r="F4996" s="13"/>
      <c r="G4996" t="str">
        <f ca="1">IFERROR(
   IF(
      TODAY() - _xlfn.XLOOKUP(C4996, Historico_de_ventas!F:F, Historico_de_ventas!C:C, "") &lt;= 90,
      "activo",
      "inactivo"
   ),
   "Nuevo Cliente"
)</f>
        <v>Nuevo Cliente</v>
      </c>
    </row>
    <row r="4997" spans="1:7" ht="28.8" hidden="1" x14ac:dyDescent="0.3">
      <c r="A4997" s="13" t="s">
        <v>327</v>
      </c>
      <c r="B4997" s="13" t="s">
        <v>11272</v>
      </c>
      <c r="C4997" s="13" t="s">
        <v>9403</v>
      </c>
      <c r="D4997" s="13" t="s">
        <v>10372</v>
      </c>
      <c r="E4997" s="13"/>
      <c r="F4997" s="13"/>
      <c r="G4997" t="str">
        <f ca="1">IFERROR(
   IF(
      TODAY() - _xlfn.XLOOKUP(C4997, Historico_de_ventas!F:F, Historico_de_ventas!C:C, "") &lt;= 90,
      "activo",
      "inactivo"
   ),
   "Nuevo Cliente"
)</f>
        <v>Nuevo Cliente</v>
      </c>
    </row>
    <row r="4998" spans="1:7" ht="28.8" hidden="1" x14ac:dyDescent="0.3">
      <c r="A4998" s="13" t="s">
        <v>244</v>
      </c>
      <c r="B4998" s="13" t="s">
        <v>6342</v>
      </c>
      <c r="C4998" s="13" t="s">
        <v>6341</v>
      </c>
      <c r="D4998" s="13" t="s">
        <v>10372</v>
      </c>
      <c r="E4998" s="13"/>
      <c r="F4998" s="13"/>
      <c r="G4998" t="str">
        <f ca="1">IFERROR(
   IF(
      TODAY() - _xlfn.XLOOKUP(C4998, Historico_de_ventas!F:F, Historico_de_ventas!C:C, "") &lt;= 90,
      "activo",
      "inactivo"
   ),
   "Nuevo Cliente"
)</f>
        <v>Nuevo Cliente</v>
      </c>
    </row>
    <row r="4999" spans="1:7" ht="28.8" hidden="1" x14ac:dyDescent="0.3">
      <c r="A4999" s="13" t="s">
        <v>152</v>
      </c>
      <c r="B4999" s="13" t="s">
        <v>11273</v>
      </c>
      <c r="C4999" s="13" t="s">
        <v>9404</v>
      </c>
      <c r="D4999" s="13" t="s">
        <v>10372</v>
      </c>
      <c r="E4999" s="13"/>
      <c r="F4999" s="13"/>
      <c r="G4999" t="str">
        <f ca="1">IFERROR(
   IF(
      TODAY() - _xlfn.XLOOKUP(C4999, Historico_de_ventas!F:F, Historico_de_ventas!C:C, "") &lt;= 90,
      "activo",
      "inactivo"
   ),
   "Nuevo Cliente"
)</f>
        <v>Nuevo Cliente</v>
      </c>
    </row>
    <row r="5000" spans="1:7" hidden="1" x14ac:dyDescent="0.3">
      <c r="A5000" s="13"/>
      <c r="B5000" s="13" t="s">
        <v>14304</v>
      </c>
      <c r="C5000" s="13" t="s">
        <v>14305</v>
      </c>
      <c r="D5000" s="13" t="s">
        <v>10372</v>
      </c>
      <c r="E5000" s="13"/>
      <c r="F5000" s="13"/>
      <c r="G5000" t="str">
        <f ca="1">IFERROR(
   IF(
      TODAY() - _xlfn.XLOOKUP(C5000, Historico_de_ventas!F:F, Historico_de_ventas!C:C, "") &lt;= 90,
      "activo",
      "inactivo"
   ),
   "Nuevo Cliente"
)</f>
        <v>Nuevo Cliente</v>
      </c>
    </row>
    <row r="5001" spans="1:7" ht="28.8" hidden="1" x14ac:dyDescent="0.3">
      <c r="A5001" s="13" t="s">
        <v>814</v>
      </c>
      <c r="B5001" s="13" t="s">
        <v>577</v>
      </c>
      <c r="C5001" s="13" t="s">
        <v>4622</v>
      </c>
      <c r="D5001" s="13" t="s">
        <v>10372</v>
      </c>
      <c r="E5001" s="13"/>
      <c r="F5001" s="13"/>
      <c r="G5001" t="str">
        <f ca="1">IFERROR(
   IF(
      TODAY() - _xlfn.XLOOKUP(C5001, Historico_de_ventas!F:F, Historico_de_ventas!C:C, "") &lt;= 90,
      "activo",
      "inactivo"
   ),
   "Nuevo Cliente"
)</f>
        <v>inactivo</v>
      </c>
    </row>
    <row r="5002" spans="1:7" hidden="1" x14ac:dyDescent="0.3">
      <c r="A5002" s="13"/>
      <c r="B5002" s="13" t="s">
        <v>11274</v>
      </c>
      <c r="C5002" s="13" t="s">
        <v>5397</v>
      </c>
      <c r="D5002" s="13" t="s">
        <v>10372</v>
      </c>
      <c r="E5002" s="13"/>
      <c r="F5002" s="13"/>
      <c r="G5002" t="str">
        <f ca="1">IFERROR(
   IF(
      TODAY() - _xlfn.XLOOKUP(C5002, Historico_de_ventas!F:F, Historico_de_ventas!C:C, "") &lt;= 90,
      "activo",
      "inactivo"
   ),
   "Nuevo Cliente"
)</f>
        <v>Nuevo Cliente</v>
      </c>
    </row>
    <row r="5003" spans="1:7" hidden="1" x14ac:dyDescent="0.3">
      <c r="A5003" s="13"/>
      <c r="B5003" s="13" t="s">
        <v>6574</v>
      </c>
      <c r="C5003" s="13" t="s">
        <v>4779</v>
      </c>
      <c r="D5003" s="13" t="s">
        <v>10372</v>
      </c>
      <c r="E5003" s="13"/>
      <c r="F5003" s="13"/>
      <c r="G5003" t="str">
        <f ca="1">IFERROR(
   IF(
      TODAY() - _xlfn.XLOOKUP(C5003, Historico_de_ventas!F:F, Historico_de_ventas!C:C, "") &lt;= 90,
      "activo",
      "inactivo"
   ),
   "Nuevo Cliente"
)</f>
        <v>Nuevo Cliente</v>
      </c>
    </row>
    <row r="5004" spans="1:7" hidden="1" x14ac:dyDescent="0.3">
      <c r="A5004" s="13"/>
      <c r="B5004" s="13" t="s">
        <v>14306</v>
      </c>
      <c r="C5004" s="13" t="s">
        <v>14307</v>
      </c>
      <c r="D5004" s="13"/>
      <c r="E5004" s="13"/>
      <c r="F5004" s="13"/>
      <c r="G5004" t="str">
        <f ca="1">IFERROR(
   IF(
      TODAY() - _xlfn.XLOOKUP(C5004, Historico_de_ventas!F:F, Historico_de_ventas!C:C, "") &lt;= 90,
      "activo",
      "inactivo"
   ),
   "Nuevo Cliente"
)</f>
        <v>activo</v>
      </c>
    </row>
    <row r="5005" spans="1:7" hidden="1" x14ac:dyDescent="0.3">
      <c r="A5005" s="13"/>
      <c r="B5005" s="13" t="s">
        <v>11262</v>
      </c>
      <c r="C5005" s="13" t="s">
        <v>2312</v>
      </c>
      <c r="D5005" s="13" t="s">
        <v>10372</v>
      </c>
      <c r="E5005" s="13"/>
      <c r="F5005" s="13"/>
      <c r="G5005" t="str">
        <f ca="1">IFERROR(
   IF(
      TODAY() - _xlfn.XLOOKUP(C5005, Historico_de_ventas!F:F, Historico_de_ventas!C:C, "") &lt;= 90,
      "activo",
      "inactivo"
   ),
   "Nuevo Cliente"
)</f>
        <v>Nuevo Cliente</v>
      </c>
    </row>
    <row r="5006" spans="1:7" hidden="1" x14ac:dyDescent="0.3">
      <c r="A5006" s="13" t="s">
        <v>416</v>
      </c>
      <c r="B5006" s="13"/>
      <c r="C5006" s="13" t="s">
        <v>4727</v>
      </c>
      <c r="D5006" s="13" t="s">
        <v>10372</v>
      </c>
      <c r="E5006" s="13"/>
      <c r="F5006" s="13"/>
      <c r="G5006" t="str">
        <f ca="1">IFERROR(
   IF(
      TODAY() - _xlfn.XLOOKUP(C5006, Historico_de_ventas!F:F, Historico_de_ventas!C:C, "") &lt;= 90,
      "activo",
      "inactivo"
   ),
   "Nuevo Cliente"
)</f>
        <v>Nuevo Cliente</v>
      </c>
    </row>
    <row r="5007" spans="1:7" hidden="1" x14ac:dyDescent="0.3">
      <c r="A5007" s="13" t="s">
        <v>3479</v>
      </c>
      <c r="B5007" s="13" t="s">
        <v>11275</v>
      </c>
      <c r="C5007" s="13" t="s">
        <v>999</v>
      </c>
      <c r="D5007" s="13" t="s">
        <v>10372</v>
      </c>
      <c r="E5007" s="13"/>
      <c r="F5007" s="13"/>
      <c r="G5007" t="str">
        <f ca="1">IFERROR(
   IF(
      TODAY() - _xlfn.XLOOKUP(C5007, Historico_de_ventas!F:F, Historico_de_ventas!C:C, "") &lt;= 90,
      "activo",
      "inactivo"
   ),
   "Nuevo Cliente"
)</f>
        <v>Nuevo Cliente</v>
      </c>
    </row>
    <row r="5008" spans="1:7" hidden="1" x14ac:dyDescent="0.3">
      <c r="A5008" s="13" t="s">
        <v>959</v>
      </c>
      <c r="B5008" s="13" t="s">
        <v>1854</v>
      </c>
      <c r="C5008" s="13" t="s">
        <v>1853</v>
      </c>
      <c r="D5008" s="13" t="s">
        <v>10372</v>
      </c>
      <c r="E5008" s="13"/>
      <c r="F5008" s="13"/>
      <c r="G5008" t="str">
        <f ca="1">IFERROR(
   IF(
      TODAY() - _xlfn.XLOOKUP(C5008, Historico_de_ventas!F:F, Historico_de_ventas!C:C, "") &lt;= 90,
      "activo",
      "inactivo"
   ),
   "Nuevo Cliente"
)</f>
        <v>Nuevo Cliente</v>
      </c>
    </row>
    <row r="5009" spans="1:7" ht="28.8" hidden="1" x14ac:dyDescent="0.3">
      <c r="A5009" s="13"/>
      <c r="B5009" s="13"/>
      <c r="C5009" s="13" t="s">
        <v>9405</v>
      </c>
      <c r="D5009" s="13"/>
      <c r="E5009" s="13"/>
      <c r="F5009" s="13"/>
      <c r="G5009" t="str">
        <f ca="1">IFERROR(
   IF(
      TODAY() - _xlfn.XLOOKUP(C5009, Historico_de_ventas!F:F, Historico_de_ventas!C:C, "") &lt;= 90,
      "activo",
      "inactivo"
   ),
   "Nuevo Cliente"
)</f>
        <v>Nuevo Cliente</v>
      </c>
    </row>
    <row r="5010" spans="1:7" ht="28.8" hidden="1" x14ac:dyDescent="0.3">
      <c r="A5010" s="13" t="s">
        <v>10333</v>
      </c>
      <c r="B5010" s="13" t="s">
        <v>11276</v>
      </c>
      <c r="C5010" s="13" t="s">
        <v>9405</v>
      </c>
      <c r="D5010" s="13" t="s">
        <v>10372</v>
      </c>
      <c r="E5010" s="13"/>
      <c r="F5010" s="13"/>
      <c r="G5010" t="str">
        <f ca="1">IFERROR(
   IF(
      TODAY() - _xlfn.XLOOKUP(C5010, Historico_de_ventas!F:F, Historico_de_ventas!C:C, "") &lt;= 90,
      "activo",
      "inactivo"
   ),
   "Nuevo Cliente"
)</f>
        <v>Nuevo Cliente</v>
      </c>
    </row>
    <row r="5011" spans="1:7" hidden="1" x14ac:dyDescent="0.3">
      <c r="A5011" s="13" t="s">
        <v>2456</v>
      </c>
      <c r="B5011" s="13" t="s">
        <v>11277</v>
      </c>
      <c r="C5011" s="13" t="s">
        <v>9406</v>
      </c>
      <c r="D5011" s="13" t="s">
        <v>10372</v>
      </c>
      <c r="E5011" s="13"/>
      <c r="F5011" s="13"/>
      <c r="G5011" t="str">
        <f ca="1">IFERROR(
   IF(
      TODAY() - _xlfn.XLOOKUP(C5011, Historico_de_ventas!F:F, Historico_de_ventas!C:C, "") &lt;= 90,
      "activo",
      "inactivo"
   ),
   "Nuevo Cliente"
)</f>
        <v>Nuevo Cliente</v>
      </c>
    </row>
    <row r="5012" spans="1:7" ht="28.8" hidden="1" x14ac:dyDescent="0.3">
      <c r="A5012" s="13" t="s">
        <v>190</v>
      </c>
      <c r="B5012" s="13" t="s">
        <v>7542</v>
      </c>
      <c r="C5012" s="13" t="s">
        <v>7541</v>
      </c>
      <c r="D5012" s="13" t="s">
        <v>10372</v>
      </c>
      <c r="E5012" s="13"/>
      <c r="F5012" s="13"/>
      <c r="G5012" t="str">
        <f ca="1">IFERROR(
   IF(
      TODAY() - _xlfn.XLOOKUP(C5012, Historico_de_ventas!F:F, Historico_de_ventas!C:C, "") &lt;= 90,
      "activo",
      "inactivo"
   ),
   "Nuevo Cliente"
)</f>
        <v>inactivo</v>
      </c>
    </row>
    <row r="5013" spans="1:7" ht="28.8" hidden="1" x14ac:dyDescent="0.3">
      <c r="A5013" s="13" t="s">
        <v>423</v>
      </c>
      <c r="B5013" s="13" t="s">
        <v>11278</v>
      </c>
      <c r="C5013" s="13" t="s">
        <v>9407</v>
      </c>
      <c r="D5013" s="13" t="s">
        <v>10372</v>
      </c>
      <c r="E5013" s="13" t="s">
        <v>13191</v>
      </c>
      <c r="F5013" s="13"/>
      <c r="G5013" t="str">
        <f ca="1">IFERROR(
   IF(
      TODAY() - _xlfn.XLOOKUP(C5013, Historico_de_ventas!F:F, Historico_de_ventas!C:C, "") &lt;= 90,
      "activo",
      "inactivo"
   ),
   "Nuevo Cliente"
)</f>
        <v>Nuevo Cliente</v>
      </c>
    </row>
    <row r="5014" spans="1:7" ht="28.8" hidden="1" x14ac:dyDescent="0.3">
      <c r="A5014" s="13" t="s">
        <v>10334</v>
      </c>
      <c r="B5014" s="13" t="s">
        <v>11279</v>
      </c>
      <c r="C5014" s="13" t="s">
        <v>9408</v>
      </c>
      <c r="D5014" s="13" t="s">
        <v>10372</v>
      </c>
      <c r="E5014" s="13"/>
      <c r="F5014" s="13"/>
      <c r="G5014" t="str">
        <f ca="1">IFERROR(
   IF(
      TODAY() - _xlfn.XLOOKUP(C5014, Historico_de_ventas!F:F, Historico_de_ventas!C:C, "") &lt;= 90,
      "activo",
      "inactivo"
   ),
   "Nuevo Cliente"
)</f>
        <v>inactivo</v>
      </c>
    </row>
    <row r="5015" spans="1:7" ht="28.8" hidden="1" x14ac:dyDescent="0.3">
      <c r="A5015" s="13"/>
      <c r="B5015" s="13" t="s">
        <v>2660</v>
      </c>
      <c r="C5015" s="13" t="s">
        <v>2152</v>
      </c>
      <c r="D5015" s="13" t="s">
        <v>10372</v>
      </c>
      <c r="E5015" s="13"/>
      <c r="F5015" s="13"/>
      <c r="G5015" t="str">
        <f ca="1">IFERROR(
   IF(
      TODAY() - _xlfn.XLOOKUP(C5015, Historico_de_ventas!F:F, Historico_de_ventas!C:C, "") &lt;= 90,
      "activo",
      "inactivo"
   ),
   "Nuevo Cliente"
)</f>
        <v>Nuevo Cliente</v>
      </c>
    </row>
    <row r="5016" spans="1:7" hidden="1" x14ac:dyDescent="0.3">
      <c r="A5016" s="13" t="s">
        <v>177</v>
      </c>
      <c r="B5016" s="13" t="s">
        <v>2667</v>
      </c>
      <c r="C5016" s="13" t="s">
        <v>2666</v>
      </c>
      <c r="D5016" s="13" t="s">
        <v>10372</v>
      </c>
      <c r="E5016" s="13"/>
      <c r="F5016" s="13"/>
      <c r="G5016" t="str">
        <f ca="1">IFERROR(
   IF(
      TODAY() - _xlfn.XLOOKUP(C5016, Historico_de_ventas!F:F, Historico_de_ventas!C:C, "") &lt;= 90,
      "activo",
      "inactivo"
   ),
   "Nuevo Cliente"
)</f>
        <v>Nuevo Cliente</v>
      </c>
    </row>
    <row r="5017" spans="1:7" hidden="1" x14ac:dyDescent="0.3">
      <c r="A5017" s="13" t="s">
        <v>6</v>
      </c>
      <c r="B5017" s="13" t="s">
        <v>1621</v>
      </c>
      <c r="C5017" s="13" t="s">
        <v>2220</v>
      </c>
      <c r="D5017" s="13" t="s">
        <v>10372</v>
      </c>
      <c r="E5017" s="13"/>
      <c r="F5017" s="13"/>
      <c r="G5017" t="str">
        <f ca="1">IFERROR(
   IF(
      TODAY() - _xlfn.XLOOKUP(C5017, Historico_de_ventas!F:F, Historico_de_ventas!C:C, "") &lt;= 90,
      "activo",
      "inactivo"
   ),
   "Nuevo Cliente"
)</f>
        <v>Nuevo Cliente</v>
      </c>
    </row>
    <row r="5018" spans="1:7" ht="28.8" hidden="1" x14ac:dyDescent="0.3">
      <c r="A5018" s="13" t="s">
        <v>327</v>
      </c>
      <c r="B5018" s="13" t="s">
        <v>11280</v>
      </c>
      <c r="C5018" s="13" t="s">
        <v>9409</v>
      </c>
      <c r="D5018" s="13" t="s">
        <v>10372</v>
      </c>
      <c r="E5018" s="13"/>
      <c r="F5018" s="13"/>
      <c r="G5018" t="str">
        <f ca="1">IFERROR(
   IF(
      TODAY() - _xlfn.XLOOKUP(C5018, Historico_de_ventas!F:F, Historico_de_ventas!C:C, "") &lt;= 90,
      "activo",
      "inactivo"
   ),
   "Nuevo Cliente"
)</f>
        <v>Nuevo Cliente</v>
      </c>
    </row>
    <row r="5019" spans="1:7" ht="28.8" hidden="1" x14ac:dyDescent="0.3">
      <c r="A5019" s="13" t="s">
        <v>559</v>
      </c>
      <c r="B5019" s="13" t="s">
        <v>7905</v>
      </c>
      <c r="C5019" s="13" t="s">
        <v>7904</v>
      </c>
      <c r="D5019" s="13" t="s">
        <v>10372</v>
      </c>
      <c r="E5019" s="13"/>
      <c r="F5019" s="13"/>
      <c r="G5019" t="str">
        <f ca="1">IFERROR(
   IF(
      TODAY() - _xlfn.XLOOKUP(C5019, Historico_de_ventas!F:F, Historico_de_ventas!C:C, "") &lt;= 90,
      "activo",
      "inactivo"
   ),
   "Nuevo Cliente"
)</f>
        <v>Nuevo Cliente</v>
      </c>
    </row>
    <row r="5020" spans="1:7" ht="28.8" hidden="1" x14ac:dyDescent="0.3">
      <c r="A5020" s="13" t="s">
        <v>229</v>
      </c>
      <c r="B5020" s="13" t="s">
        <v>577</v>
      </c>
      <c r="C5020" s="13" t="s">
        <v>2284</v>
      </c>
      <c r="D5020" s="13" t="s">
        <v>10372</v>
      </c>
      <c r="E5020" s="13"/>
      <c r="F5020" s="13"/>
      <c r="G5020" t="str">
        <f ca="1">IFERROR(
   IF(
      TODAY() - _xlfn.XLOOKUP(C5020, Historico_de_ventas!F:F, Historico_de_ventas!C:C, "") &lt;= 90,
      "activo",
      "inactivo"
   ),
   "Nuevo Cliente"
)</f>
        <v>Nuevo Cliente</v>
      </c>
    </row>
    <row r="5021" spans="1:7" hidden="1" x14ac:dyDescent="0.3">
      <c r="A5021" s="13"/>
      <c r="B5021" s="13"/>
      <c r="C5021" s="13" t="s">
        <v>4986</v>
      </c>
      <c r="D5021" s="13" t="s">
        <v>10372</v>
      </c>
      <c r="E5021" s="13"/>
      <c r="F5021" s="13"/>
      <c r="G5021" t="str">
        <f ca="1">IFERROR(
   IF(
      TODAY() - _xlfn.XLOOKUP(C5021, Historico_de_ventas!F:F, Historico_de_ventas!C:C, "") &lt;= 90,
      "activo",
      "inactivo"
   ),
   "Nuevo Cliente"
)</f>
        <v>Nuevo Cliente</v>
      </c>
    </row>
    <row r="5022" spans="1:7" ht="28.8" hidden="1" x14ac:dyDescent="0.3">
      <c r="A5022" s="13"/>
      <c r="B5022" s="13" t="s">
        <v>14308</v>
      </c>
      <c r="C5022" s="13" t="s">
        <v>14309</v>
      </c>
      <c r="D5022" s="13"/>
      <c r="E5022" s="13"/>
      <c r="F5022" s="13" t="s">
        <v>14310</v>
      </c>
      <c r="G5022" t="str">
        <f ca="1">IFERROR(
   IF(
      TODAY() - _xlfn.XLOOKUP(C5022, Historico_de_ventas!F:F, Historico_de_ventas!C:C, "") &lt;= 90,
      "activo",
      "inactivo"
   ),
   "Nuevo Cliente"
)</f>
        <v>inactivo</v>
      </c>
    </row>
    <row r="5023" spans="1:7" hidden="1" x14ac:dyDescent="0.3">
      <c r="A5023" s="13" t="s">
        <v>1403</v>
      </c>
      <c r="B5023" s="13" t="s">
        <v>2389</v>
      </c>
      <c r="C5023" s="13" t="s">
        <v>3362</v>
      </c>
      <c r="D5023" s="13" t="s">
        <v>10372</v>
      </c>
      <c r="E5023" s="13"/>
      <c r="F5023" s="13"/>
      <c r="G5023" t="str">
        <f ca="1">IFERROR(
   IF(
      TODAY() - _xlfn.XLOOKUP(C5023, Historico_de_ventas!F:F, Historico_de_ventas!C:C, "") &lt;= 90,
      "activo",
      "inactivo"
   ),
   "Nuevo Cliente"
)</f>
        <v>Nuevo Cliente</v>
      </c>
    </row>
    <row r="5024" spans="1:7" hidden="1" x14ac:dyDescent="0.3">
      <c r="A5024" s="13"/>
      <c r="B5024" s="13"/>
      <c r="C5024" s="13" t="s">
        <v>9410</v>
      </c>
      <c r="D5024" s="13"/>
      <c r="E5024" s="13"/>
      <c r="F5024" s="13"/>
      <c r="G5024" t="str">
        <f ca="1">IFERROR(
   IF(
      TODAY() - _xlfn.XLOOKUP(C5024, Historico_de_ventas!F:F, Historico_de_ventas!C:C, "") &lt;= 90,
      "activo",
      "inactivo"
   ),
   "Nuevo Cliente"
)</f>
        <v>Nuevo Cliente</v>
      </c>
    </row>
    <row r="5025" spans="1:7" hidden="1" x14ac:dyDescent="0.3">
      <c r="A5025" s="13" t="s">
        <v>7834</v>
      </c>
      <c r="B5025" s="13" t="s">
        <v>7906</v>
      </c>
      <c r="C5025" s="13" t="s">
        <v>9410</v>
      </c>
      <c r="D5025" s="13" t="s">
        <v>10372</v>
      </c>
      <c r="E5025" s="13"/>
      <c r="F5025" s="13"/>
      <c r="G5025" t="str">
        <f ca="1">IFERROR(
   IF(
      TODAY() - _xlfn.XLOOKUP(C5025, Historico_de_ventas!F:F, Historico_de_ventas!C:C, "") &lt;= 90,
      "activo",
      "inactivo"
   ),
   "Nuevo Cliente"
)</f>
        <v>Nuevo Cliente</v>
      </c>
    </row>
    <row r="5026" spans="1:7" ht="28.8" hidden="1" x14ac:dyDescent="0.3">
      <c r="A5026" s="13"/>
      <c r="B5026" s="13" t="s">
        <v>14311</v>
      </c>
      <c r="C5026" s="13" t="s">
        <v>14312</v>
      </c>
      <c r="D5026" s="13" t="s">
        <v>10372</v>
      </c>
      <c r="E5026" s="13" t="s">
        <v>13191</v>
      </c>
      <c r="F5026" s="13"/>
      <c r="G5026" t="str">
        <f ca="1">IFERROR(
   IF(
      TODAY() - _xlfn.XLOOKUP(C5026, Historico_de_ventas!F:F, Historico_de_ventas!C:C, "") &lt;= 90,
      "activo",
      "inactivo"
   ),
   "Nuevo Cliente"
)</f>
        <v>inactivo</v>
      </c>
    </row>
    <row r="5027" spans="1:7" ht="28.8" hidden="1" x14ac:dyDescent="0.3">
      <c r="A5027" s="13"/>
      <c r="B5027" s="13" t="s">
        <v>11281</v>
      </c>
      <c r="C5027" s="13" t="s">
        <v>9411</v>
      </c>
      <c r="D5027" s="13" t="s">
        <v>10372</v>
      </c>
      <c r="E5027" s="13" t="s">
        <v>13179</v>
      </c>
      <c r="F5027" s="13"/>
      <c r="G5027" t="str">
        <f ca="1">IFERROR(
   IF(
      TODAY() - _xlfn.XLOOKUP(C5027, Historico_de_ventas!F:F, Historico_de_ventas!C:C, "") &lt;= 90,
      "activo",
      "inactivo"
   ),
   "Nuevo Cliente"
)</f>
        <v>Nuevo Cliente</v>
      </c>
    </row>
    <row r="5028" spans="1:7" hidden="1" x14ac:dyDescent="0.3">
      <c r="A5028" s="13" t="s">
        <v>938</v>
      </c>
      <c r="B5028" s="13" t="s">
        <v>6235</v>
      </c>
      <c r="C5028" s="13" t="s">
        <v>6234</v>
      </c>
      <c r="D5028" s="13" t="s">
        <v>10372</v>
      </c>
      <c r="E5028" s="13"/>
      <c r="F5028" s="13"/>
      <c r="G5028" t="str">
        <f ca="1">IFERROR(
   IF(
      TODAY() - _xlfn.XLOOKUP(C5028, Historico_de_ventas!F:F, Historico_de_ventas!C:C, "") &lt;= 90,
      "activo",
      "inactivo"
   ),
   "Nuevo Cliente"
)</f>
        <v>Nuevo Cliente</v>
      </c>
    </row>
    <row r="5029" spans="1:7" ht="28.8" hidden="1" x14ac:dyDescent="0.3">
      <c r="A5029" s="13" t="s">
        <v>928</v>
      </c>
      <c r="B5029" s="13" t="s">
        <v>7607</v>
      </c>
      <c r="C5029" s="13" t="s">
        <v>488</v>
      </c>
      <c r="D5029" s="13" t="s">
        <v>10372</v>
      </c>
      <c r="E5029" s="13"/>
      <c r="F5029" s="13"/>
      <c r="G5029" t="str">
        <f ca="1">IFERROR(
   IF(
      TODAY() - _xlfn.XLOOKUP(C5029, Historico_de_ventas!F:F, Historico_de_ventas!C:C, "") &lt;= 90,
      "activo",
      "inactivo"
   ),
   "Nuevo Cliente"
)</f>
        <v>Nuevo Cliente</v>
      </c>
    </row>
    <row r="5030" spans="1:7" hidden="1" x14ac:dyDescent="0.3">
      <c r="A5030" s="13" t="s">
        <v>2516</v>
      </c>
      <c r="B5030" s="13" t="s">
        <v>2515</v>
      </c>
      <c r="C5030" s="13" t="s">
        <v>2514</v>
      </c>
      <c r="D5030" s="13" t="s">
        <v>10372</v>
      </c>
      <c r="E5030" s="13"/>
      <c r="F5030" s="13"/>
      <c r="G5030" t="str">
        <f ca="1">IFERROR(
   IF(
      TODAY() - _xlfn.XLOOKUP(C5030, Historico_de_ventas!F:F, Historico_de_ventas!C:C, "") &lt;= 90,
      "activo",
      "inactivo"
   ),
   "Nuevo Cliente"
)</f>
        <v>Nuevo Cliente</v>
      </c>
    </row>
    <row r="5031" spans="1:7" hidden="1" x14ac:dyDescent="0.3">
      <c r="A5031" s="13" t="s">
        <v>6</v>
      </c>
      <c r="B5031" s="13" t="s">
        <v>4585</v>
      </c>
      <c r="C5031" s="13" t="s">
        <v>3133</v>
      </c>
      <c r="D5031" s="13" t="s">
        <v>10372</v>
      </c>
      <c r="E5031" s="13"/>
      <c r="F5031" s="13"/>
      <c r="G5031" t="str">
        <f ca="1">IFERROR(
   IF(
      TODAY() - _xlfn.XLOOKUP(C5031, Historico_de_ventas!F:F, Historico_de_ventas!C:C, "") &lt;= 90,
      "activo",
      "inactivo"
   ),
   "Nuevo Cliente"
)</f>
        <v>Nuevo Cliente</v>
      </c>
    </row>
    <row r="5032" spans="1:7" hidden="1" x14ac:dyDescent="0.3">
      <c r="A5032" s="13" t="s">
        <v>2530</v>
      </c>
      <c r="B5032" s="13" t="s">
        <v>3002</v>
      </c>
      <c r="C5032" s="13" t="s">
        <v>3384</v>
      </c>
      <c r="D5032" s="13" t="s">
        <v>10372</v>
      </c>
      <c r="E5032" s="13"/>
      <c r="F5032" s="13"/>
      <c r="G5032" t="str">
        <f ca="1">IFERROR(
   IF(
      TODAY() - _xlfn.XLOOKUP(C5032, Historico_de_ventas!F:F, Historico_de_ventas!C:C, "") &lt;= 90,
      "activo",
      "inactivo"
   ),
   "Nuevo Cliente"
)</f>
        <v>Nuevo Cliente</v>
      </c>
    </row>
    <row r="5033" spans="1:7" ht="28.8" hidden="1" x14ac:dyDescent="0.3">
      <c r="A5033" s="13" t="s">
        <v>400</v>
      </c>
      <c r="B5033" s="13" t="s">
        <v>3154</v>
      </c>
      <c r="C5033" s="13" t="s">
        <v>980</v>
      </c>
      <c r="D5033" s="13" t="s">
        <v>10372</v>
      </c>
      <c r="E5033" s="13"/>
      <c r="F5033" s="13"/>
      <c r="G5033" t="str">
        <f ca="1">IFERROR(
   IF(
      TODAY() - _xlfn.XLOOKUP(C5033, Historico_de_ventas!F:F, Historico_de_ventas!C:C, "") &lt;= 90,
      "activo",
      "inactivo"
   ),
   "Nuevo Cliente"
)</f>
        <v>Nuevo Cliente</v>
      </c>
    </row>
    <row r="5034" spans="1:7" hidden="1" x14ac:dyDescent="0.3">
      <c r="A5034" s="13" t="s">
        <v>6</v>
      </c>
      <c r="B5034" s="13" t="s">
        <v>5852</v>
      </c>
      <c r="C5034" s="13" t="s">
        <v>6643</v>
      </c>
      <c r="D5034" s="13" t="s">
        <v>10372</v>
      </c>
      <c r="E5034" s="13"/>
      <c r="F5034" s="13"/>
      <c r="G5034" t="str">
        <f ca="1">IFERROR(
   IF(
      TODAY() - _xlfn.XLOOKUP(C5034, Historico_de_ventas!F:F, Historico_de_ventas!C:C, "") &lt;= 90,
      "activo",
      "inactivo"
   ),
   "Nuevo Cliente"
)</f>
        <v>Nuevo Cliente</v>
      </c>
    </row>
    <row r="5035" spans="1:7" hidden="1" x14ac:dyDescent="0.3">
      <c r="A5035" s="13" t="s">
        <v>6</v>
      </c>
      <c r="B5035" s="13" t="s">
        <v>4732</v>
      </c>
      <c r="C5035" s="13" t="s">
        <v>901</v>
      </c>
      <c r="D5035" s="13" t="s">
        <v>10372</v>
      </c>
      <c r="E5035" s="13"/>
      <c r="F5035" s="13"/>
      <c r="G5035" t="str">
        <f ca="1">IFERROR(
   IF(
      TODAY() - _xlfn.XLOOKUP(C5035, Historico_de_ventas!F:F, Historico_de_ventas!C:C, "") &lt;= 90,
      "activo",
      "inactivo"
   ),
   "Nuevo Cliente"
)</f>
        <v>inactivo</v>
      </c>
    </row>
    <row r="5036" spans="1:7" hidden="1" x14ac:dyDescent="0.3">
      <c r="A5036" s="13"/>
      <c r="B5036" s="13"/>
      <c r="C5036" s="13" t="s">
        <v>14313</v>
      </c>
      <c r="D5036" s="13"/>
      <c r="E5036" s="13"/>
      <c r="F5036" s="13"/>
      <c r="G5036" t="str">
        <f ca="1">IFERROR(
   IF(
      TODAY() - _xlfn.XLOOKUP(C5036, Historico_de_ventas!F:F, Historico_de_ventas!C:C, "") &lt;= 90,
      "activo",
      "inactivo"
   ),
   "Nuevo Cliente"
)</f>
        <v>Nuevo Cliente</v>
      </c>
    </row>
    <row r="5037" spans="1:7" ht="28.8" hidden="1" x14ac:dyDescent="0.3">
      <c r="A5037" s="13" t="s">
        <v>507</v>
      </c>
      <c r="B5037" s="13" t="s">
        <v>11282</v>
      </c>
      <c r="C5037" s="13" t="s">
        <v>9412</v>
      </c>
      <c r="D5037" s="13" t="s">
        <v>10372</v>
      </c>
      <c r="E5037" s="13"/>
      <c r="F5037" s="13"/>
      <c r="G5037" t="str">
        <f ca="1">IFERROR(
   IF(
      TODAY() - _xlfn.XLOOKUP(C5037, Historico_de_ventas!F:F, Historico_de_ventas!C:C, "") &lt;= 90,
      "activo",
      "inactivo"
   ),
   "Nuevo Cliente"
)</f>
        <v>Nuevo Cliente</v>
      </c>
    </row>
    <row r="5038" spans="1:7" ht="28.8" hidden="1" x14ac:dyDescent="0.3">
      <c r="A5038" s="13" t="s">
        <v>56</v>
      </c>
      <c r="B5038" s="13" t="s">
        <v>11283</v>
      </c>
      <c r="C5038" s="13" t="s">
        <v>9413</v>
      </c>
      <c r="D5038" s="13" t="s">
        <v>10372</v>
      </c>
      <c r="E5038" s="13"/>
      <c r="F5038" s="13"/>
      <c r="G5038" t="str">
        <f ca="1">IFERROR(
   IF(
      TODAY() - _xlfn.XLOOKUP(C5038, Historico_de_ventas!F:F, Historico_de_ventas!C:C, "") &lt;= 90,
      "activo",
      "inactivo"
   ),
   "Nuevo Cliente"
)</f>
        <v>activo</v>
      </c>
    </row>
    <row r="5039" spans="1:7" ht="28.8" hidden="1" x14ac:dyDescent="0.3">
      <c r="A5039" s="13" t="s">
        <v>127</v>
      </c>
      <c r="B5039" s="13" t="s">
        <v>11284</v>
      </c>
      <c r="C5039" s="13" t="s">
        <v>9414</v>
      </c>
      <c r="D5039" s="13" t="s">
        <v>10372</v>
      </c>
      <c r="E5039" s="13"/>
      <c r="F5039" s="13"/>
      <c r="G5039" t="str">
        <f ca="1">IFERROR(
   IF(
      TODAY() - _xlfn.XLOOKUP(C5039, Historico_de_ventas!F:F, Historico_de_ventas!C:C, "") &lt;= 90,
      "activo",
      "inactivo"
   ),
   "Nuevo Cliente"
)</f>
        <v>Nuevo Cliente</v>
      </c>
    </row>
    <row r="5040" spans="1:7" ht="28.8" hidden="1" x14ac:dyDescent="0.3">
      <c r="A5040" s="13" t="s">
        <v>49</v>
      </c>
      <c r="B5040" s="13" t="s">
        <v>11285</v>
      </c>
      <c r="C5040" s="13" t="s">
        <v>9415</v>
      </c>
      <c r="D5040" s="13" t="s">
        <v>10372</v>
      </c>
      <c r="E5040" s="13"/>
      <c r="F5040" s="13"/>
      <c r="G5040" t="str">
        <f ca="1">IFERROR(
   IF(
      TODAY() - _xlfn.XLOOKUP(C5040, Historico_de_ventas!F:F, Historico_de_ventas!C:C, "") &lt;= 90,
      "activo",
      "inactivo"
   ),
   "Nuevo Cliente"
)</f>
        <v>Nuevo Cliente</v>
      </c>
    </row>
    <row r="5041" spans="1:7" hidden="1" x14ac:dyDescent="0.3">
      <c r="A5041" s="13" t="s">
        <v>6</v>
      </c>
      <c r="B5041" s="13"/>
      <c r="C5041" s="13" t="s">
        <v>6213</v>
      </c>
      <c r="D5041" s="13" t="s">
        <v>10372</v>
      </c>
      <c r="E5041" s="13"/>
      <c r="F5041" s="13"/>
      <c r="G5041" t="str">
        <f ca="1">IFERROR(
   IF(
      TODAY() - _xlfn.XLOOKUP(C5041, Historico_de_ventas!F:F, Historico_de_ventas!C:C, "") &lt;= 90,
      "activo",
      "inactivo"
   ),
   "Nuevo Cliente"
)</f>
        <v>Nuevo Cliente</v>
      </c>
    </row>
    <row r="5042" spans="1:7" ht="28.8" hidden="1" x14ac:dyDescent="0.3">
      <c r="A5042" s="13" t="s">
        <v>4406</v>
      </c>
      <c r="B5042" s="13" t="s">
        <v>1438</v>
      </c>
      <c r="C5042" s="13" t="s">
        <v>4405</v>
      </c>
      <c r="D5042" s="13" t="s">
        <v>10372</v>
      </c>
      <c r="E5042" s="13"/>
      <c r="F5042" s="13"/>
      <c r="G5042" t="str">
        <f ca="1">IFERROR(
   IF(
      TODAY() - _xlfn.XLOOKUP(C5042, Historico_de_ventas!F:F, Historico_de_ventas!C:C, "") &lt;= 90,
      "activo",
      "inactivo"
   ),
   "Nuevo Cliente"
)</f>
        <v>Nuevo Cliente</v>
      </c>
    </row>
    <row r="5043" spans="1:7" ht="28.8" hidden="1" x14ac:dyDescent="0.3">
      <c r="A5043" s="13" t="s">
        <v>401</v>
      </c>
      <c r="B5043" s="13" t="s">
        <v>7903</v>
      </c>
      <c r="C5043" s="13" t="s">
        <v>7902</v>
      </c>
      <c r="D5043" s="13" t="s">
        <v>10372</v>
      </c>
      <c r="E5043" s="13"/>
      <c r="F5043" s="13"/>
      <c r="G5043" t="str">
        <f ca="1">IFERROR(
   IF(
      TODAY() - _xlfn.XLOOKUP(C5043, Historico_de_ventas!F:F, Historico_de_ventas!C:C, "") &lt;= 90,
      "activo",
      "inactivo"
   ),
   "Nuevo Cliente"
)</f>
        <v>Nuevo Cliente</v>
      </c>
    </row>
    <row r="5044" spans="1:7" ht="28.8" hidden="1" x14ac:dyDescent="0.3">
      <c r="A5044" s="13"/>
      <c r="B5044" s="13" t="s">
        <v>11286</v>
      </c>
      <c r="C5044" s="13" t="s">
        <v>9416</v>
      </c>
      <c r="D5044" s="13" t="s">
        <v>10372</v>
      </c>
      <c r="E5044" s="13"/>
      <c r="F5044" s="13"/>
      <c r="G5044" t="str">
        <f ca="1">IFERROR(
   IF(
      TODAY() - _xlfn.XLOOKUP(C5044, Historico_de_ventas!F:F, Historico_de_ventas!C:C, "") &lt;= 90,
      "activo",
      "inactivo"
   ),
   "Nuevo Cliente"
)</f>
        <v>Nuevo Cliente</v>
      </c>
    </row>
    <row r="5045" spans="1:7" ht="28.8" hidden="1" x14ac:dyDescent="0.3">
      <c r="A5045" s="13"/>
      <c r="B5045" s="13" t="s">
        <v>14314</v>
      </c>
      <c r="C5045" s="13" t="s">
        <v>14315</v>
      </c>
      <c r="D5045" s="13" t="s">
        <v>10372</v>
      </c>
      <c r="E5045" s="13" t="s">
        <v>13103</v>
      </c>
      <c r="F5045" s="13"/>
      <c r="G5045" t="str">
        <f ca="1">IFERROR(
   IF(
      TODAY() - _xlfn.XLOOKUP(C5045, Historico_de_ventas!F:F, Historico_de_ventas!C:C, "") &lt;= 90,
      "activo",
      "inactivo"
   ),
   "Nuevo Cliente"
)</f>
        <v>inactivo</v>
      </c>
    </row>
    <row r="5046" spans="1:7" hidden="1" x14ac:dyDescent="0.3">
      <c r="A5046" s="13"/>
      <c r="B5046" s="13"/>
      <c r="C5046" s="13" t="s">
        <v>14316</v>
      </c>
      <c r="D5046" s="13"/>
      <c r="E5046" s="13"/>
      <c r="F5046" s="13"/>
      <c r="G5046" t="str">
        <f ca="1">IFERROR(
   IF(
      TODAY() - _xlfn.XLOOKUP(C5046, Historico_de_ventas!F:F, Historico_de_ventas!C:C, "") &lt;= 90,
      "activo",
      "inactivo"
   ),
   "Nuevo Cliente"
)</f>
        <v>Nuevo Cliente</v>
      </c>
    </row>
    <row r="5047" spans="1:7" hidden="1" x14ac:dyDescent="0.3">
      <c r="A5047" s="13" t="s">
        <v>469</v>
      </c>
      <c r="B5047" s="13" t="s">
        <v>11287</v>
      </c>
      <c r="C5047" s="13" t="s">
        <v>9417</v>
      </c>
      <c r="D5047" s="13" t="s">
        <v>10372</v>
      </c>
      <c r="E5047" s="13"/>
      <c r="F5047" s="13"/>
      <c r="G5047" t="str">
        <f ca="1">IFERROR(
   IF(
      TODAY() - _xlfn.XLOOKUP(C5047, Historico_de_ventas!F:F, Historico_de_ventas!C:C, "") &lt;= 90,
      "activo",
      "inactivo"
   ),
   "Nuevo Cliente"
)</f>
        <v>Nuevo Cliente</v>
      </c>
    </row>
    <row r="5048" spans="1:7" ht="28.8" hidden="1" x14ac:dyDescent="0.3">
      <c r="A5048" s="13" t="s">
        <v>1417</v>
      </c>
      <c r="B5048" s="13" t="s">
        <v>11288</v>
      </c>
      <c r="C5048" s="13" t="s">
        <v>1416</v>
      </c>
      <c r="D5048" s="13" t="s">
        <v>10372</v>
      </c>
      <c r="E5048" s="13"/>
      <c r="F5048" s="13"/>
      <c r="G5048" t="str">
        <f ca="1">IFERROR(
   IF(
      TODAY() - _xlfn.XLOOKUP(C5048, Historico_de_ventas!F:F, Historico_de_ventas!C:C, "") &lt;= 90,
      "activo",
      "inactivo"
   ),
   "Nuevo Cliente"
)</f>
        <v>Nuevo Cliente</v>
      </c>
    </row>
    <row r="5049" spans="1:7" hidden="1" x14ac:dyDescent="0.3">
      <c r="A5049" s="13"/>
      <c r="B5049" s="13"/>
      <c r="C5049" s="13" t="s">
        <v>9418</v>
      </c>
      <c r="D5049" s="13"/>
      <c r="E5049" s="13"/>
      <c r="F5049" s="13"/>
      <c r="G5049" t="str">
        <f ca="1">IFERROR(
   IF(
      TODAY() - _xlfn.XLOOKUP(C5049, Historico_de_ventas!F:F, Historico_de_ventas!C:C, "") &lt;= 90,
      "activo",
      "inactivo"
   ),
   "Nuevo Cliente"
)</f>
        <v>Nuevo Cliente</v>
      </c>
    </row>
    <row r="5050" spans="1:7" hidden="1" x14ac:dyDescent="0.3">
      <c r="A5050" s="13" t="s">
        <v>938</v>
      </c>
      <c r="B5050" s="13" t="s">
        <v>6342</v>
      </c>
      <c r="C5050" s="13" t="s">
        <v>9418</v>
      </c>
      <c r="D5050" s="13" t="s">
        <v>10372</v>
      </c>
      <c r="E5050" s="13"/>
      <c r="F5050" s="13"/>
      <c r="G5050" t="str">
        <f ca="1">IFERROR(
   IF(
      TODAY() - _xlfn.XLOOKUP(C5050, Historico_de_ventas!F:F, Historico_de_ventas!C:C, "") &lt;= 90,
      "activo",
      "inactivo"
   ),
   "Nuevo Cliente"
)</f>
        <v>Nuevo Cliente</v>
      </c>
    </row>
    <row r="5051" spans="1:7" hidden="1" x14ac:dyDescent="0.3">
      <c r="A5051" s="13"/>
      <c r="B5051" s="13" t="s">
        <v>11273</v>
      </c>
      <c r="C5051" s="13" t="s">
        <v>3934</v>
      </c>
      <c r="D5051" s="13" t="s">
        <v>10372</v>
      </c>
      <c r="E5051" s="13"/>
      <c r="F5051" s="13"/>
      <c r="G5051" t="str">
        <f ca="1">IFERROR(
   IF(
      TODAY() - _xlfn.XLOOKUP(C5051, Historico_de_ventas!F:F, Historico_de_ventas!C:C, "") &lt;= 90,
      "activo",
      "inactivo"
   ),
   "Nuevo Cliente"
)</f>
        <v>Nuevo Cliente</v>
      </c>
    </row>
    <row r="5052" spans="1:7" ht="28.8" hidden="1" x14ac:dyDescent="0.3">
      <c r="A5052" s="13" t="s">
        <v>52</v>
      </c>
      <c r="B5052" s="13" t="s">
        <v>577</v>
      </c>
      <c r="C5052" s="13" t="s">
        <v>1000</v>
      </c>
      <c r="D5052" s="13" t="s">
        <v>10372</v>
      </c>
      <c r="E5052" s="13"/>
      <c r="F5052" s="13"/>
      <c r="G5052" t="str">
        <f ca="1">IFERROR(
   IF(
      TODAY() - _xlfn.XLOOKUP(C5052, Historico_de_ventas!F:F, Historico_de_ventas!C:C, "") &lt;= 90,
      "activo",
      "inactivo"
   ),
   "Nuevo Cliente"
)</f>
        <v>Nuevo Cliente</v>
      </c>
    </row>
    <row r="5053" spans="1:7" hidden="1" x14ac:dyDescent="0.3">
      <c r="A5053" s="13" t="s">
        <v>1273</v>
      </c>
      <c r="B5053" s="13"/>
      <c r="C5053" s="13" t="s">
        <v>5674</v>
      </c>
      <c r="D5053" s="13" t="s">
        <v>10372</v>
      </c>
      <c r="E5053" s="13"/>
      <c r="F5053" s="13"/>
      <c r="G5053" t="str">
        <f ca="1">IFERROR(
   IF(
      TODAY() - _xlfn.XLOOKUP(C5053, Historico_de_ventas!F:F, Historico_de_ventas!C:C, "") &lt;= 90,
      "activo",
      "inactivo"
   ),
   "Nuevo Cliente"
)</f>
        <v>Nuevo Cliente</v>
      </c>
    </row>
    <row r="5054" spans="1:7" ht="28.8" hidden="1" x14ac:dyDescent="0.3">
      <c r="A5054" s="13" t="s">
        <v>4520</v>
      </c>
      <c r="B5054" s="13" t="s">
        <v>6568</v>
      </c>
      <c r="C5054" s="13" t="s">
        <v>6567</v>
      </c>
      <c r="D5054" s="13" t="s">
        <v>10372</v>
      </c>
      <c r="E5054" s="13"/>
      <c r="F5054" s="13"/>
      <c r="G5054" t="str">
        <f ca="1">IFERROR(
   IF(
      TODAY() - _xlfn.XLOOKUP(C5054, Historico_de_ventas!F:F, Historico_de_ventas!C:C, "") &lt;= 90,
      "activo",
      "inactivo"
   ),
   "Nuevo Cliente"
)</f>
        <v>Nuevo Cliente</v>
      </c>
    </row>
    <row r="5055" spans="1:7" ht="28.8" hidden="1" x14ac:dyDescent="0.3">
      <c r="A5055" s="13" t="s">
        <v>49</v>
      </c>
      <c r="B5055" s="13" t="s">
        <v>4080</v>
      </c>
      <c r="C5055" s="13" t="s">
        <v>4079</v>
      </c>
      <c r="D5055" s="13" t="s">
        <v>10372</v>
      </c>
      <c r="E5055" s="13"/>
      <c r="F5055" s="13"/>
      <c r="G5055" t="str">
        <f ca="1">IFERROR(
   IF(
      TODAY() - _xlfn.XLOOKUP(C5055, Historico_de_ventas!F:F, Historico_de_ventas!C:C, "") &lt;= 90,
      "activo",
      "inactivo"
   ),
   "Nuevo Cliente"
)</f>
        <v>Nuevo Cliente</v>
      </c>
    </row>
    <row r="5056" spans="1:7" ht="28.8" hidden="1" x14ac:dyDescent="0.3">
      <c r="A5056" s="13" t="s">
        <v>559</v>
      </c>
      <c r="B5056" s="13" t="s">
        <v>3867</v>
      </c>
      <c r="C5056" s="13" t="s">
        <v>3866</v>
      </c>
      <c r="D5056" s="13" t="s">
        <v>10372</v>
      </c>
      <c r="E5056" s="13"/>
      <c r="F5056" s="13"/>
      <c r="G5056" t="str">
        <f ca="1">IFERROR(
   IF(
      TODAY() - _xlfn.XLOOKUP(C5056, Historico_de_ventas!F:F, Historico_de_ventas!C:C, "") &lt;= 90,
      "activo",
      "inactivo"
   ),
   "Nuevo Cliente"
)</f>
        <v>Nuevo Cliente</v>
      </c>
    </row>
    <row r="5057" spans="1:7" hidden="1" x14ac:dyDescent="0.3">
      <c r="A5057" s="13" t="s">
        <v>49</v>
      </c>
      <c r="B5057" s="13" t="s">
        <v>3478</v>
      </c>
      <c r="C5057" s="13" t="s">
        <v>3477</v>
      </c>
      <c r="D5057" s="13" t="s">
        <v>10372</v>
      </c>
      <c r="E5057" s="13"/>
      <c r="F5057" s="13"/>
      <c r="G5057" t="str">
        <f ca="1">IFERROR(
   IF(
      TODAY() - _xlfn.XLOOKUP(C5057, Historico_de_ventas!F:F, Historico_de_ventas!C:C, "") &lt;= 90,
      "activo",
      "inactivo"
   ),
   "Nuevo Cliente"
)</f>
        <v>Nuevo Cliente</v>
      </c>
    </row>
    <row r="5058" spans="1:7" hidden="1" x14ac:dyDescent="0.3">
      <c r="A5058" s="13" t="s">
        <v>121</v>
      </c>
      <c r="B5058" s="13" t="s">
        <v>1854</v>
      </c>
      <c r="C5058" s="13" t="s">
        <v>1493</v>
      </c>
      <c r="D5058" s="13" t="s">
        <v>10372</v>
      </c>
      <c r="E5058" s="13"/>
      <c r="F5058" s="13"/>
      <c r="G5058" t="str">
        <f ca="1">IFERROR(
   IF(
      TODAY() - _xlfn.XLOOKUP(C5058, Historico_de_ventas!F:F, Historico_de_ventas!C:C, "") &lt;= 90,
      "activo",
      "inactivo"
   ),
   "Nuevo Cliente"
)</f>
        <v>Nuevo Cliente</v>
      </c>
    </row>
    <row r="5059" spans="1:7" hidden="1" x14ac:dyDescent="0.3">
      <c r="A5059" s="13" t="s">
        <v>2456</v>
      </c>
      <c r="B5059" s="13" t="s">
        <v>11289</v>
      </c>
      <c r="C5059" s="13" t="s">
        <v>9419</v>
      </c>
      <c r="D5059" s="13" t="s">
        <v>10372</v>
      </c>
      <c r="E5059" s="13"/>
      <c r="F5059" s="13"/>
      <c r="G5059" t="str">
        <f ca="1">IFERROR(
   IF(
      TODAY() - _xlfn.XLOOKUP(C5059, Historico_de_ventas!F:F, Historico_de_ventas!C:C, "") &lt;= 90,
      "activo",
      "inactivo"
   ),
   "Nuevo Cliente"
)</f>
        <v>Nuevo Cliente</v>
      </c>
    </row>
    <row r="5060" spans="1:7" hidden="1" x14ac:dyDescent="0.3">
      <c r="A5060" s="13" t="s">
        <v>6</v>
      </c>
      <c r="B5060" s="13" t="s">
        <v>11290</v>
      </c>
      <c r="C5060" s="13" t="s">
        <v>3424</v>
      </c>
      <c r="D5060" s="13" t="s">
        <v>10372</v>
      </c>
      <c r="E5060" s="13"/>
      <c r="F5060" s="13"/>
      <c r="G5060" t="str">
        <f ca="1">IFERROR(
   IF(
      TODAY() - _xlfn.XLOOKUP(C5060, Historico_de_ventas!F:F, Historico_de_ventas!C:C, "") &lt;= 90,
      "activo",
      "inactivo"
   ),
   "Nuevo Cliente"
)</f>
        <v>Nuevo Cliente</v>
      </c>
    </row>
    <row r="5061" spans="1:7" ht="28.8" hidden="1" x14ac:dyDescent="0.3">
      <c r="A5061" s="13" t="s">
        <v>106</v>
      </c>
      <c r="B5061" s="13" t="s">
        <v>7542</v>
      </c>
      <c r="C5061" s="13" t="s">
        <v>4264</v>
      </c>
      <c r="D5061" s="13" t="s">
        <v>10372</v>
      </c>
      <c r="E5061" s="13"/>
      <c r="F5061" s="13"/>
      <c r="G5061" t="str">
        <f ca="1">IFERROR(
   IF(
      TODAY() - _xlfn.XLOOKUP(C5061, Historico_de_ventas!F:F, Historico_de_ventas!C:C, "") &lt;= 90,
      "activo",
      "inactivo"
   ),
   "Nuevo Cliente"
)</f>
        <v>Nuevo Cliente</v>
      </c>
    </row>
    <row r="5062" spans="1:7" hidden="1" x14ac:dyDescent="0.3">
      <c r="A5062" s="13"/>
      <c r="B5062" s="13"/>
      <c r="C5062" s="13" t="s">
        <v>14317</v>
      </c>
      <c r="D5062" s="13"/>
      <c r="E5062" s="13"/>
      <c r="F5062" s="13"/>
      <c r="G5062" t="str">
        <f ca="1">IFERROR(
   IF(
      TODAY() - _xlfn.XLOOKUP(C5062, Historico_de_ventas!F:F, Historico_de_ventas!C:C, "") &lt;= 90,
      "activo",
      "inactivo"
   ),
   "Nuevo Cliente"
)</f>
        <v>Nuevo Cliente</v>
      </c>
    </row>
    <row r="5063" spans="1:7" ht="28.8" hidden="1" x14ac:dyDescent="0.3">
      <c r="A5063" s="13" t="s">
        <v>10335</v>
      </c>
      <c r="B5063" s="13" t="s">
        <v>7565</v>
      </c>
      <c r="C5063" s="13" t="s">
        <v>1366</v>
      </c>
      <c r="D5063" s="13" t="s">
        <v>10372</v>
      </c>
      <c r="E5063" s="13"/>
      <c r="F5063" s="13"/>
      <c r="G5063" t="str">
        <f ca="1">IFERROR(
   IF(
      TODAY() - _xlfn.XLOOKUP(C5063, Historico_de_ventas!F:F, Historico_de_ventas!C:C, "") &lt;= 90,
      "activo",
      "inactivo"
   ),
   "Nuevo Cliente"
)</f>
        <v>inactivo</v>
      </c>
    </row>
    <row r="5064" spans="1:7" hidden="1" x14ac:dyDescent="0.3">
      <c r="A5064" s="13"/>
      <c r="B5064" s="13"/>
      <c r="C5064" s="13" t="s">
        <v>3635</v>
      </c>
      <c r="D5064" s="13" t="s">
        <v>10372</v>
      </c>
      <c r="E5064" s="13"/>
      <c r="F5064" s="13"/>
      <c r="G5064" t="str">
        <f ca="1">IFERROR(
   IF(
      TODAY() - _xlfn.XLOOKUP(C5064, Historico_de_ventas!F:F, Historico_de_ventas!C:C, "") &lt;= 90,
      "activo",
      "inactivo"
   ),
   "Nuevo Cliente"
)</f>
        <v>Nuevo Cliente</v>
      </c>
    </row>
    <row r="5065" spans="1:7" hidden="1" x14ac:dyDescent="0.3">
      <c r="A5065" s="13"/>
      <c r="B5065" s="13" t="s">
        <v>11291</v>
      </c>
      <c r="C5065" s="13" t="s">
        <v>9420</v>
      </c>
      <c r="D5065" s="13" t="s">
        <v>10372</v>
      </c>
      <c r="E5065" s="13"/>
      <c r="F5065" s="13"/>
      <c r="G5065" t="str">
        <f ca="1">IFERROR(
   IF(
      TODAY() - _xlfn.XLOOKUP(C5065, Historico_de_ventas!F:F, Historico_de_ventas!C:C, "") &lt;= 90,
      "activo",
      "inactivo"
   ),
   "Nuevo Cliente"
)</f>
        <v>Nuevo Cliente</v>
      </c>
    </row>
    <row r="5066" spans="1:7" ht="43.2" hidden="1" x14ac:dyDescent="0.3">
      <c r="A5066" s="13" t="s">
        <v>14318</v>
      </c>
      <c r="B5066" s="13" t="s">
        <v>14319</v>
      </c>
      <c r="C5066" s="13" t="s">
        <v>14320</v>
      </c>
      <c r="D5066" s="13" t="s">
        <v>10372</v>
      </c>
      <c r="E5066" s="13" t="s">
        <v>13021</v>
      </c>
      <c r="F5066" s="13"/>
      <c r="G5066" t="str">
        <f ca="1">IFERROR(
   IF(
      TODAY() - _xlfn.XLOOKUP(C5066, Historico_de_ventas!F:F, Historico_de_ventas!C:C, "") &lt;= 90,
      "activo",
      "inactivo"
   ),
   "Nuevo Cliente"
)</f>
        <v>inactivo</v>
      </c>
    </row>
    <row r="5067" spans="1:7" ht="28.8" hidden="1" x14ac:dyDescent="0.3">
      <c r="A5067" s="13" t="s">
        <v>451</v>
      </c>
      <c r="B5067" s="13" t="s">
        <v>6369</v>
      </c>
      <c r="C5067" s="13" t="s">
        <v>6368</v>
      </c>
      <c r="D5067" s="13" t="s">
        <v>10372</v>
      </c>
      <c r="E5067" s="13"/>
      <c r="F5067" s="13"/>
      <c r="G5067" t="str">
        <f ca="1">IFERROR(
   IF(
      TODAY() - _xlfn.XLOOKUP(C5067, Historico_de_ventas!F:F, Historico_de_ventas!C:C, "") &lt;= 90,
      "activo",
      "inactivo"
   ),
   "Nuevo Cliente"
)</f>
        <v>Nuevo Cliente</v>
      </c>
    </row>
    <row r="5068" spans="1:7" ht="28.8" hidden="1" x14ac:dyDescent="0.3">
      <c r="A5068" s="13" t="s">
        <v>49</v>
      </c>
      <c r="B5068" s="13" t="s">
        <v>4154</v>
      </c>
      <c r="C5068" s="13" t="s">
        <v>4153</v>
      </c>
      <c r="D5068" s="13" t="s">
        <v>10372</v>
      </c>
      <c r="E5068" s="13"/>
      <c r="F5068" s="13"/>
      <c r="G5068" t="str">
        <f ca="1">IFERROR(
   IF(
      TODAY() - _xlfn.XLOOKUP(C5068, Historico_de_ventas!F:F, Historico_de_ventas!C:C, "") &lt;= 90,
      "activo",
      "inactivo"
   ),
   "Nuevo Cliente"
)</f>
        <v>Nuevo Cliente</v>
      </c>
    </row>
    <row r="5069" spans="1:7" ht="28.8" hidden="1" x14ac:dyDescent="0.3">
      <c r="A5069" s="13"/>
      <c r="B5069" s="13" t="s">
        <v>11292</v>
      </c>
      <c r="C5069" s="13" t="s">
        <v>9421</v>
      </c>
      <c r="D5069" s="13"/>
      <c r="E5069" s="13"/>
      <c r="F5069" s="13"/>
      <c r="G5069" t="str">
        <f ca="1">IFERROR(
   IF(
      TODAY() - _xlfn.XLOOKUP(C5069, Historico_de_ventas!F:F, Historico_de_ventas!C:C, "") &lt;= 90,
      "activo",
      "inactivo"
   ),
   "Nuevo Cliente"
)</f>
        <v>Nuevo Cliente</v>
      </c>
    </row>
    <row r="5070" spans="1:7" hidden="1" x14ac:dyDescent="0.3">
      <c r="A5070" s="13" t="s">
        <v>49</v>
      </c>
      <c r="B5070" s="13" t="s">
        <v>3952</v>
      </c>
      <c r="C5070" s="13" t="s">
        <v>3951</v>
      </c>
      <c r="D5070" s="13" t="s">
        <v>10372</v>
      </c>
      <c r="E5070" s="13"/>
      <c r="F5070" s="13"/>
      <c r="G5070" t="str">
        <f ca="1">IFERROR(
   IF(
      TODAY() - _xlfn.XLOOKUP(C5070, Historico_de_ventas!F:F, Historico_de_ventas!C:C, "") &lt;= 90,
      "activo",
      "inactivo"
   ),
   "Nuevo Cliente"
)</f>
        <v>inactivo</v>
      </c>
    </row>
    <row r="5071" spans="1:7" ht="28.8" x14ac:dyDescent="0.3">
      <c r="A5071" s="13" t="s">
        <v>14321</v>
      </c>
      <c r="B5071" s="13" t="s">
        <v>14322</v>
      </c>
      <c r="C5071" s="13" t="s">
        <v>14323</v>
      </c>
      <c r="D5071" s="13" t="s">
        <v>10372</v>
      </c>
      <c r="E5071" s="13" t="s">
        <v>13095</v>
      </c>
      <c r="F5071" s="13"/>
      <c r="G5071" t="str">
        <f ca="1">IFERROR(
   IF(
      TODAY() - _xlfn.XLOOKUP(C5071, Historico_de_ventas!F:F, Historico_de_ventas!C:C, "") &lt;= 90,
      "activo",
      "inactivo"
   ),
   "Nuevo Cliente"
)</f>
        <v>Nuevo Cliente</v>
      </c>
    </row>
    <row r="5072" spans="1:7" ht="28.8" hidden="1" x14ac:dyDescent="0.3">
      <c r="A5072" s="13" t="s">
        <v>49</v>
      </c>
      <c r="B5072" s="13" t="s">
        <v>11293</v>
      </c>
      <c r="C5072" s="13" t="s">
        <v>9422</v>
      </c>
      <c r="D5072" s="13" t="s">
        <v>10372</v>
      </c>
      <c r="E5072" s="13"/>
      <c r="F5072" s="13"/>
      <c r="G5072" t="str">
        <f ca="1">IFERROR(
   IF(
      TODAY() - _xlfn.XLOOKUP(C5072, Historico_de_ventas!F:F, Historico_de_ventas!C:C, "") &lt;= 90,
      "activo",
      "inactivo"
   ),
   "Nuevo Cliente"
)</f>
        <v>inactivo</v>
      </c>
    </row>
    <row r="5073" spans="1:7" hidden="1" x14ac:dyDescent="0.3">
      <c r="A5073" s="13" t="s">
        <v>49</v>
      </c>
      <c r="B5073" s="13"/>
      <c r="C5073" s="13" t="s">
        <v>6931</v>
      </c>
      <c r="D5073" s="13" t="s">
        <v>10372</v>
      </c>
      <c r="E5073" s="13"/>
      <c r="F5073" s="13"/>
      <c r="G5073" t="str">
        <f ca="1">IFERROR(
   IF(
      TODAY() - _xlfn.XLOOKUP(C5073, Historico_de_ventas!F:F, Historico_de_ventas!C:C, "") &lt;= 90,
      "activo",
      "inactivo"
   ),
   "Nuevo Cliente"
)</f>
        <v>Nuevo Cliente</v>
      </c>
    </row>
    <row r="5074" spans="1:7" hidden="1" x14ac:dyDescent="0.3">
      <c r="A5074" s="13"/>
      <c r="B5074" s="13"/>
      <c r="C5074" s="13" t="s">
        <v>902</v>
      </c>
      <c r="D5074" s="13" t="s">
        <v>10372</v>
      </c>
      <c r="E5074" s="13"/>
      <c r="F5074" s="13"/>
      <c r="G5074" t="str">
        <f ca="1">IFERROR(
   IF(
      TODAY() - _xlfn.XLOOKUP(C5074, Historico_de_ventas!F:F, Historico_de_ventas!C:C, "") &lt;= 90,
      "activo",
      "inactivo"
   ),
   "Nuevo Cliente"
)</f>
        <v>Nuevo Cliente</v>
      </c>
    </row>
    <row r="5075" spans="1:7" ht="28.8" hidden="1" x14ac:dyDescent="0.3">
      <c r="A5075" s="13" t="s">
        <v>49</v>
      </c>
      <c r="B5075" s="13" t="s">
        <v>7901</v>
      </c>
      <c r="C5075" s="13" t="s">
        <v>7900</v>
      </c>
      <c r="D5075" s="13" t="s">
        <v>10372</v>
      </c>
      <c r="E5075" s="13"/>
      <c r="F5075" s="13"/>
      <c r="G5075" t="str">
        <f ca="1">IFERROR(
   IF(
      TODAY() - _xlfn.XLOOKUP(C5075, Historico_de_ventas!F:F, Historico_de_ventas!C:C, "") &lt;= 90,
      "activo",
      "inactivo"
   ),
   "Nuevo Cliente"
)</f>
        <v>Nuevo Cliente</v>
      </c>
    </row>
    <row r="5076" spans="1:7" ht="28.8" hidden="1" x14ac:dyDescent="0.3">
      <c r="A5076" s="13" t="s">
        <v>121</v>
      </c>
      <c r="B5076" s="13" t="s">
        <v>540</v>
      </c>
      <c r="C5076" s="13" t="s">
        <v>539</v>
      </c>
      <c r="D5076" s="13" t="s">
        <v>10372</v>
      </c>
      <c r="E5076" s="13"/>
      <c r="F5076" s="13"/>
      <c r="G5076" t="str">
        <f ca="1">IFERROR(
   IF(
      TODAY() - _xlfn.XLOOKUP(C5076, Historico_de_ventas!F:F, Historico_de_ventas!C:C, "") &lt;= 90,
      "activo",
      "inactivo"
   ),
   "Nuevo Cliente"
)</f>
        <v>inactivo</v>
      </c>
    </row>
    <row r="5077" spans="1:7" ht="28.8" hidden="1" x14ac:dyDescent="0.3">
      <c r="A5077" s="13"/>
      <c r="B5077" s="13" t="s">
        <v>11294</v>
      </c>
      <c r="C5077" s="13" t="s">
        <v>9423</v>
      </c>
      <c r="D5077" s="13" t="s">
        <v>10372</v>
      </c>
      <c r="E5077" s="13"/>
      <c r="F5077" s="13"/>
      <c r="G5077" t="str">
        <f ca="1">IFERROR(
   IF(
      TODAY() - _xlfn.XLOOKUP(C5077, Historico_de_ventas!F:F, Historico_de_ventas!C:C, "") &lt;= 90,
      "activo",
      "inactivo"
   ),
   "Nuevo Cliente"
)</f>
        <v>Nuevo Cliente</v>
      </c>
    </row>
    <row r="5078" spans="1:7" ht="28.8" x14ac:dyDescent="0.3">
      <c r="A5078" s="13"/>
      <c r="B5078" s="13" t="s">
        <v>14324</v>
      </c>
      <c r="C5078" s="13" t="s">
        <v>14325</v>
      </c>
      <c r="D5078" s="13" t="s">
        <v>10372</v>
      </c>
      <c r="E5078" s="13" t="s">
        <v>13526</v>
      </c>
      <c r="F5078" s="13"/>
      <c r="G5078" t="str">
        <f ca="1">IFERROR(
   IF(
      TODAY() - _xlfn.XLOOKUP(C5078, Historico_de_ventas!F:F, Historico_de_ventas!C:C, "") &lt;= 90,
      "activo",
      "inactivo"
   ),
   "Nuevo Cliente"
)</f>
        <v>Nuevo Cliente</v>
      </c>
    </row>
    <row r="5079" spans="1:7" hidden="1" x14ac:dyDescent="0.3">
      <c r="A5079" s="13"/>
      <c r="B5079" s="13" t="s">
        <v>14326</v>
      </c>
      <c r="C5079" s="13" t="s">
        <v>14327</v>
      </c>
      <c r="D5079" s="13" t="s">
        <v>10372</v>
      </c>
      <c r="E5079" s="13"/>
      <c r="F5079" s="13"/>
      <c r="G5079" t="str">
        <f ca="1">IFERROR(
   IF(
      TODAY() - _xlfn.XLOOKUP(C5079, Historico_de_ventas!F:F, Historico_de_ventas!C:C, "") &lt;= 90,
      "activo",
      "inactivo"
   ),
   "Nuevo Cliente"
)</f>
        <v>inactivo</v>
      </c>
    </row>
    <row r="5080" spans="1:7" ht="28.8" hidden="1" x14ac:dyDescent="0.3">
      <c r="A5080" s="13" t="s">
        <v>941</v>
      </c>
      <c r="B5080" s="13" t="s">
        <v>6897</v>
      </c>
      <c r="C5080" s="13" t="s">
        <v>6896</v>
      </c>
      <c r="D5080" s="13" t="s">
        <v>10372</v>
      </c>
      <c r="E5080" s="13"/>
      <c r="F5080" s="13"/>
      <c r="G5080" t="str">
        <f ca="1">IFERROR(
   IF(
      TODAY() - _xlfn.XLOOKUP(C5080, Historico_de_ventas!F:F, Historico_de_ventas!C:C, "") &lt;= 90,
      "activo",
      "inactivo"
   ),
   "Nuevo Cliente"
)</f>
        <v>Nuevo Cliente</v>
      </c>
    </row>
    <row r="5081" spans="1:7" ht="28.8" hidden="1" x14ac:dyDescent="0.3">
      <c r="A5081" s="13" t="s">
        <v>469</v>
      </c>
      <c r="B5081" s="13" t="s">
        <v>11295</v>
      </c>
      <c r="C5081" s="13" t="s">
        <v>9424</v>
      </c>
      <c r="D5081" s="13" t="s">
        <v>10372</v>
      </c>
      <c r="E5081" s="13"/>
      <c r="F5081" s="13"/>
      <c r="G5081" t="str">
        <f ca="1">IFERROR(
   IF(
      TODAY() - _xlfn.XLOOKUP(C5081, Historico_de_ventas!F:F, Historico_de_ventas!C:C, "") &lt;= 90,
      "activo",
      "inactivo"
   ),
   "Nuevo Cliente"
)</f>
        <v>Nuevo Cliente</v>
      </c>
    </row>
    <row r="5082" spans="1:7" ht="28.8" hidden="1" x14ac:dyDescent="0.3">
      <c r="A5082" s="13" t="s">
        <v>5</v>
      </c>
      <c r="B5082" s="13" t="s">
        <v>11296</v>
      </c>
      <c r="C5082" s="13" t="s">
        <v>9425</v>
      </c>
      <c r="D5082" s="13" t="s">
        <v>10372</v>
      </c>
      <c r="E5082" s="13"/>
      <c r="F5082" s="13"/>
      <c r="G5082" t="str">
        <f ca="1">IFERROR(
   IF(
      TODAY() - _xlfn.XLOOKUP(C5082, Historico_de_ventas!F:F, Historico_de_ventas!C:C, "") &lt;= 90,
      "activo",
      "inactivo"
   ),
   "Nuevo Cliente"
)</f>
        <v>Nuevo Cliente</v>
      </c>
    </row>
    <row r="5083" spans="1:7" ht="28.8" hidden="1" x14ac:dyDescent="0.3">
      <c r="A5083" s="13" t="s">
        <v>79</v>
      </c>
      <c r="B5083" s="13" t="s">
        <v>7899</v>
      </c>
      <c r="C5083" s="13" t="s">
        <v>455</v>
      </c>
      <c r="D5083" s="13" t="s">
        <v>10372</v>
      </c>
      <c r="E5083" s="13"/>
      <c r="F5083" s="13"/>
      <c r="G5083" t="str">
        <f ca="1">IFERROR(
   IF(
      TODAY() - _xlfn.XLOOKUP(C5083, Historico_de_ventas!F:F, Historico_de_ventas!C:C, "") &lt;= 90,
      "activo",
      "inactivo"
   ),
   "Nuevo Cliente"
)</f>
        <v>Nuevo Cliente</v>
      </c>
    </row>
    <row r="5084" spans="1:7" hidden="1" x14ac:dyDescent="0.3">
      <c r="A5084" s="13" t="s">
        <v>2456</v>
      </c>
      <c r="B5084" s="13" t="s">
        <v>11297</v>
      </c>
      <c r="C5084" s="13" t="s">
        <v>9426</v>
      </c>
      <c r="D5084" s="13" t="s">
        <v>10372</v>
      </c>
      <c r="E5084" s="13"/>
      <c r="F5084" s="13"/>
      <c r="G5084" t="str">
        <f ca="1">IFERROR(
   IF(
      TODAY() - _xlfn.XLOOKUP(C5084, Historico_de_ventas!F:F, Historico_de_ventas!C:C, "") &lt;= 90,
      "activo",
      "inactivo"
   ),
   "Nuevo Cliente"
)</f>
        <v>inactivo</v>
      </c>
    </row>
    <row r="5085" spans="1:7" hidden="1" x14ac:dyDescent="0.3">
      <c r="A5085" s="13" t="s">
        <v>69</v>
      </c>
      <c r="B5085" s="13" t="s">
        <v>11298</v>
      </c>
      <c r="C5085" s="13" t="s">
        <v>9427</v>
      </c>
      <c r="D5085" s="13" t="s">
        <v>10372</v>
      </c>
      <c r="E5085" s="13"/>
      <c r="F5085" s="13"/>
      <c r="G5085" t="str">
        <f ca="1">IFERROR(
   IF(
      TODAY() - _xlfn.XLOOKUP(C5085, Historico_de_ventas!F:F, Historico_de_ventas!C:C, "") &lt;= 90,
      "activo",
      "inactivo"
   ),
   "Nuevo Cliente"
)</f>
        <v>Nuevo Cliente</v>
      </c>
    </row>
    <row r="5086" spans="1:7" ht="28.8" hidden="1" x14ac:dyDescent="0.3">
      <c r="A5086" s="13" t="s">
        <v>2456</v>
      </c>
      <c r="B5086" s="13" t="s">
        <v>11299</v>
      </c>
      <c r="C5086" s="13" t="s">
        <v>9428</v>
      </c>
      <c r="D5086" s="13" t="s">
        <v>10372</v>
      </c>
      <c r="E5086" s="13"/>
      <c r="F5086" s="13"/>
      <c r="G5086" t="str">
        <f ca="1">IFERROR(
   IF(
      TODAY() - _xlfn.XLOOKUP(C5086, Historico_de_ventas!F:F, Historico_de_ventas!C:C, "") &lt;= 90,
      "activo",
      "inactivo"
   ),
   "Nuevo Cliente"
)</f>
        <v>Nuevo Cliente</v>
      </c>
    </row>
    <row r="5087" spans="1:7" ht="28.8" hidden="1" x14ac:dyDescent="0.3">
      <c r="A5087" s="13"/>
      <c r="B5087" s="13"/>
      <c r="C5087" s="13" t="s">
        <v>14328</v>
      </c>
      <c r="D5087" s="13"/>
      <c r="E5087" s="13"/>
      <c r="F5087" s="13"/>
      <c r="G5087" t="str">
        <f ca="1">IFERROR(
   IF(
      TODAY() - _xlfn.XLOOKUP(C5087, Historico_de_ventas!F:F, Historico_de_ventas!C:C, "") &lt;= 90,
      "activo",
      "inactivo"
   ),
   "Nuevo Cliente"
)</f>
        <v>Nuevo Cliente</v>
      </c>
    </row>
    <row r="5088" spans="1:7" ht="28.8" hidden="1" x14ac:dyDescent="0.3">
      <c r="A5088" s="13" t="s">
        <v>49</v>
      </c>
      <c r="B5088" s="13" t="s">
        <v>2693</v>
      </c>
      <c r="C5088" s="13" t="s">
        <v>2692</v>
      </c>
      <c r="D5088" s="13" t="s">
        <v>10372</v>
      </c>
      <c r="E5088" s="13"/>
      <c r="F5088" s="13"/>
      <c r="G5088" t="str">
        <f ca="1">IFERROR(
   IF(
      TODAY() - _xlfn.XLOOKUP(C5088, Historico_de_ventas!F:F, Historico_de_ventas!C:C, "") &lt;= 90,
      "activo",
      "inactivo"
   ),
   "Nuevo Cliente"
)</f>
        <v>Nuevo Cliente</v>
      </c>
    </row>
    <row r="5089" spans="1:7" hidden="1" x14ac:dyDescent="0.3">
      <c r="A5089" s="13" t="s">
        <v>6</v>
      </c>
      <c r="B5089" s="13" t="s">
        <v>14329</v>
      </c>
      <c r="C5089" s="13" t="s">
        <v>4078</v>
      </c>
      <c r="D5089" s="13" t="s">
        <v>10372</v>
      </c>
      <c r="E5089" s="13"/>
      <c r="F5089" s="13"/>
      <c r="G5089" t="str">
        <f ca="1">IFERROR(
   IF(
      TODAY() - _xlfn.XLOOKUP(C5089, Historico_de_ventas!F:F, Historico_de_ventas!C:C, "") &lt;= 90,
      "activo",
      "inactivo"
   ),
   "Nuevo Cliente"
)</f>
        <v>inactivo</v>
      </c>
    </row>
    <row r="5090" spans="1:7" hidden="1" x14ac:dyDescent="0.3">
      <c r="A5090" s="13" t="s">
        <v>84</v>
      </c>
      <c r="B5090" s="13" t="s">
        <v>7898</v>
      </c>
      <c r="C5090" s="13" t="s">
        <v>7897</v>
      </c>
      <c r="D5090" s="13" t="s">
        <v>10372</v>
      </c>
      <c r="E5090" s="13"/>
      <c r="F5090" s="13"/>
      <c r="G5090" t="str">
        <f ca="1">IFERROR(
   IF(
      TODAY() - _xlfn.XLOOKUP(C5090, Historico_de_ventas!F:F, Historico_de_ventas!C:C, "") &lt;= 90,
      "activo",
      "inactivo"
   ),
   "Nuevo Cliente"
)</f>
        <v>inactivo</v>
      </c>
    </row>
    <row r="5091" spans="1:7" ht="28.8" hidden="1" x14ac:dyDescent="0.3">
      <c r="A5091" s="13" t="s">
        <v>504</v>
      </c>
      <c r="B5091" s="13" t="s">
        <v>11300</v>
      </c>
      <c r="C5091" s="13" t="s">
        <v>9429</v>
      </c>
      <c r="D5091" s="13" t="s">
        <v>10372</v>
      </c>
      <c r="E5091" s="13"/>
      <c r="F5091" s="13"/>
      <c r="G5091" t="str">
        <f ca="1">IFERROR(
   IF(
      TODAY() - _xlfn.XLOOKUP(C5091, Historico_de_ventas!F:F, Historico_de_ventas!C:C, "") &lt;= 90,
      "activo",
      "inactivo"
   ),
   "Nuevo Cliente"
)</f>
        <v>Nuevo Cliente</v>
      </c>
    </row>
    <row r="5092" spans="1:7" hidden="1" x14ac:dyDescent="0.3">
      <c r="A5092" s="13" t="s">
        <v>121</v>
      </c>
      <c r="B5092" s="13" t="s">
        <v>6805</v>
      </c>
      <c r="C5092" s="13" t="s">
        <v>475</v>
      </c>
      <c r="D5092" s="13" t="s">
        <v>10372</v>
      </c>
      <c r="E5092" s="13"/>
      <c r="F5092" s="13"/>
      <c r="G5092" t="str">
        <f ca="1">IFERROR(
   IF(
      TODAY() - _xlfn.XLOOKUP(C5092, Historico_de_ventas!F:F, Historico_de_ventas!C:C, "") &lt;= 90,
      "activo",
      "inactivo"
   ),
   "Nuevo Cliente"
)</f>
        <v>inactivo</v>
      </c>
    </row>
    <row r="5093" spans="1:7" ht="28.8" hidden="1" x14ac:dyDescent="0.3">
      <c r="A5093" s="13" t="s">
        <v>6</v>
      </c>
      <c r="B5093" s="13" t="s">
        <v>3802</v>
      </c>
      <c r="C5093" s="13" t="s">
        <v>3801</v>
      </c>
      <c r="D5093" s="13" t="s">
        <v>10372</v>
      </c>
      <c r="E5093" s="13"/>
      <c r="F5093" s="13"/>
      <c r="G5093" t="str">
        <f ca="1">IFERROR(
   IF(
      TODAY() - _xlfn.XLOOKUP(C5093, Historico_de_ventas!F:F, Historico_de_ventas!C:C, "") &lt;= 90,
      "activo",
      "inactivo"
   ),
   "Nuevo Cliente"
)</f>
        <v>Nuevo Cliente</v>
      </c>
    </row>
    <row r="5094" spans="1:7" hidden="1" x14ac:dyDescent="0.3">
      <c r="A5094" s="13" t="s">
        <v>49</v>
      </c>
      <c r="B5094" s="13" t="s">
        <v>2304</v>
      </c>
      <c r="C5094" s="13" t="s">
        <v>2303</v>
      </c>
      <c r="D5094" s="13" t="s">
        <v>10372</v>
      </c>
      <c r="E5094" s="13"/>
      <c r="F5094" s="13"/>
      <c r="G5094" t="str">
        <f ca="1">IFERROR(
   IF(
      TODAY() - _xlfn.XLOOKUP(C5094, Historico_de_ventas!F:F, Historico_de_ventas!C:C, "") &lt;= 90,
      "activo",
      "inactivo"
   ),
   "Nuevo Cliente"
)</f>
        <v>Nuevo Cliente</v>
      </c>
    </row>
    <row r="5095" spans="1:7" ht="28.8" hidden="1" x14ac:dyDescent="0.3">
      <c r="A5095" s="13" t="s">
        <v>106</v>
      </c>
      <c r="B5095" s="13" t="s">
        <v>5839</v>
      </c>
      <c r="C5095" s="13" t="s">
        <v>5838</v>
      </c>
      <c r="D5095" s="13" t="s">
        <v>10372</v>
      </c>
      <c r="E5095" s="13"/>
      <c r="F5095" s="13"/>
      <c r="G5095" t="str">
        <f ca="1">IFERROR(
   IF(
      TODAY() - _xlfn.XLOOKUP(C5095, Historico_de_ventas!F:F, Historico_de_ventas!C:C, "") &lt;= 90,
      "activo",
      "inactivo"
   ),
   "Nuevo Cliente"
)</f>
        <v>Nuevo Cliente</v>
      </c>
    </row>
    <row r="5096" spans="1:7" hidden="1" x14ac:dyDescent="0.3">
      <c r="A5096" s="13"/>
      <c r="B5096" s="13" t="s">
        <v>14330</v>
      </c>
      <c r="C5096" s="13" t="s">
        <v>12007</v>
      </c>
      <c r="D5096" s="13" t="s">
        <v>10372</v>
      </c>
      <c r="E5096" s="13"/>
      <c r="F5096" s="13"/>
      <c r="G5096" t="str">
        <f ca="1">IFERROR(
   IF(
      TODAY() - _xlfn.XLOOKUP(C5096, Historico_de_ventas!F:F, Historico_de_ventas!C:C, "") &lt;= 90,
      "activo",
      "inactivo"
   ),
   "Nuevo Cliente"
)</f>
        <v>inactivo</v>
      </c>
    </row>
    <row r="5097" spans="1:7" hidden="1" x14ac:dyDescent="0.3">
      <c r="A5097" s="13" t="s">
        <v>49</v>
      </c>
      <c r="B5097" s="13" t="s">
        <v>11287</v>
      </c>
      <c r="C5097" s="13" t="s">
        <v>9430</v>
      </c>
      <c r="D5097" s="13" t="s">
        <v>10372</v>
      </c>
      <c r="E5097" s="13"/>
      <c r="F5097" s="13"/>
      <c r="G5097" t="str">
        <f ca="1">IFERROR(
   IF(
      TODAY() - _xlfn.XLOOKUP(C5097, Historico_de_ventas!F:F, Historico_de_ventas!C:C, "") &lt;= 90,
      "activo",
      "inactivo"
   ),
   "Nuevo Cliente"
)</f>
        <v>inactivo</v>
      </c>
    </row>
    <row r="5098" spans="1:7" hidden="1" x14ac:dyDescent="0.3">
      <c r="A5098" s="13"/>
      <c r="B5098" s="13"/>
      <c r="C5098" s="13" t="s">
        <v>12084</v>
      </c>
      <c r="D5098" s="13" t="s">
        <v>10372</v>
      </c>
      <c r="E5098" s="13"/>
      <c r="F5098" s="13"/>
      <c r="G5098" t="str">
        <f ca="1">IFERROR(
   IF(
      TODAY() - _xlfn.XLOOKUP(C5098, Historico_de_ventas!F:F, Historico_de_ventas!C:C, "") &lt;= 90,
      "activo",
      "inactivo"
   ),
   "Nuevo Cliente"
)</f>
        <v>Nuevo Cliente</v>
      </c>
    </row>
    <row r="5099" spans="1:7" ht="43.2" hidden="1" x14ac:dyDescent="0.3">
      <c r="A5099" s="13" t="s">
        <v>4716</v>
      </c>
      <c r="B5099" s="13" t="s">
        <v>11301</v>
      </c>
      <c r="C5099" s="13" t="s">
        <v>4715</v>
      </c>
      <c r="D5099" s="13" t="s">
        <v>10372</v>
      </c>
      <c r="E5099" s="13"/>
      <c r="F5099" s="13"/>
      <c r="G5099" t="str">
        <f ca="1">IFERROR(
   IF(
      TODAY() - _xlfn.XLOOKUP(C5099, Historico_de_ventas!F:F, Historico_de_ventas!C:C, "") &lt;= 90,
      "activo",
      "inactivo"
   ),
   "Nuevo Cliente"
)</f>
        <v>Nuevo Cliente</v>
      </c>
    </row>
    <row r="5100" spans="1:7" hidden="1" x14ac:dyDescent="0.3">
      <c r="A5100" s="13" t="s">
        <v>4070</v>
      </c>
      <c r="B5100" s="13" t="s">
        <v>4069</v>
      </c>
      <c r="C5100" s="13" t="s">
        <v>4068</v>
      </c>
      <c r="D5100" s="13" t="s">
        <v>10372</v>
      </c>
      <c r="E5100" s="13"/>
      <c r="F5100" s="13"/>
      <c r="G5100" t="str">
        <f ca="1">IFERROR(
   IF(
      TODAY() - _xlfn.XLOOKUP(C5100, Historico_de_ventas!F:F, Historico_de_ventas!C:C, "") &lt;= 90,
      "activo",
      "inactivo"
   ),
   "Nuevo Cliente"
)</f>
        <v>Nuevo Cliente</v>
      </c>
    </row>
    <row r="5101" spans="1:7" hidden="1" x14ac:dyDescent="0.3">
      <c r="A5101" s="13" t="s">
        <v>6</v>
      </c>
      <c r="B5101" s="13" t="s">
        <v>14331</v>
      </c>
      <c r="C5101" s="13" t="s">
        <v>5589</v>
      </c>
      <c r="D5101" s="13" t="s">
        <v>10372</v>
      </c>
      <c r="E5101" s="13"/>
      <c r="F5101" s="13"/>
      <c r="G5101" t="str">
        <f ca="1">IFERROR(
   IF(
      TODAY() - _xlfn.XLOOKUP(C5101, Historico_de_ventas!F:F, Historico_de_ventas!C:C, "") &lt;= 90,
      "activo",
      "inactivo"
   ),
   "Nuevo Cliente"
)</f>
        <v>inactivo</v>
      </c>
    </row>
    <row r="5102" spans="1:7" ht="28.8" hidden="1" x14ac:dyDescent="0.3">
      <c r="A5102" s="13" t="s">
        <v>49</v>
      </c>
      <c r="B5102" s="13" t="s">
        <v>11302</v>
      </c>
      <c r="C5102" s="13" t="s">
        <v>9431</v>
      </c>
      <c r="D5102" s="13" t="s">
        <v>10372</v>
      </c>
      <c r="E5102" s="13"/>
      <c r="F5102" s="13"/>
      <c r="G5102" t="str">
        <f ca="1">IFERROR(
   IF(
      TODAY() - _xlfn.XLOOKUP(C5102, Historico_de_ventas!F:F, Historico_de_ventas!C:C, "") &lt;= 90,
      "activo",
      "inactivo"
   ),
   "Nuevo Cliente"
)</f>
        <v>Nuevo Cliente</v>
      </c>
    </row>
    <row r="5103" spans="1:7" hidden="1" x14ac:dyDescent="0.3">
      <c r="A5103" s="13" t="s">
        <v>512</v>
      </c>
      <c r="B5103" s="13" t="s">
        <v>51</v>
      </c>
      <c r="C5103" s="13" t="s">
        <v>826</v>
      </c>
      <c r="D5103" s="13" t="s">
        <v>10372</v>
      </c>
      <c r="E5103" s="13"/>
      <c r="F5103" s="13"/>
      <c r="G5103" t="str">
        <f ca="1">IFERROR(
   IF(
      TODAY() - _xlfn.XLOOKUP(C5103, Historico_de_ventas!F:F, Historico_de_ventas!C:C, "") &lt;= 90,
      "activo",
      "inactivo"
   ),
   "Nuevo Cliente"
)</f>
        <v>inactivo</v>
      </c>
    </row>
    <row r="5104" spans="1:7" hidden="1" x14ac:dyDescent="0.3">
      <c r="A5104" s="13"/>
      <c r="B5104" s="13"/>
      <c r="C5104" s="13" t="s">
        <v>9432</v>
      </c>
      <c r="D5104" s="13"/>
      <c r="E5104" s="13"/>
      <c r="F5104" s="13"/>
      <c r="G5104" t="str">
        <f ca="1">IFERROR(
   IF(
      TODAY() - _xlfn.XLOOKUP(C5104, Historico_de_ventas!F:F, Historico_de_ventas!C:C, "") &lt;= 90,
      "activo",
      "inactivo"
   ),
   "Nuevo Cliente"
)</f>
        <v>Nuevo Cliente</v>
      </c>
    </row>
    <row r="5105" spans="1:7" ht="28.8" hidden="1" x14ac:dyDescent="0.3">
      <c r="A5105" s="13" t="s">
        <v>327</v>
      </c>
      <c r="B5105" s="13" t="s">
        <v>6568</v>
      </c>
      <c r="C5105" s="13" t="s">
        <v>9432</v>
      </c>
      <c r="D5105" s="13" t="s">
        <v>10372</v>
      </c>
      <c r="E5105" s="13"/>
      <c r="F5105" s="13"/>
      <c r="G5105" t="str">
        <f ca="1">IFERROR(
   IF(
      TODAY() - _xlfn.XLOOKUP(C5105, Historico_de_ventas!F:F, Historico_de_ventas!C:C, "") &lt;= 90,
      "activo",
      "inactivo"
   ),
   "Nuevo Cliente"
)</f>
        <v>Nuevo Cliente</v>
      </c>
    </row>
    <row r="5106" spans="1:7" ht="28.8" hidden="1" x14ac:dyDescent="0.3">
      <c r="A5106" s="13" t="s">
        <v>49</v>
      </c>
      <c r="B5106" s="13" t="s">
        <v>4808</v>
      </c>
      <c r="C5106" s="13" t="s">
        <v>175</v>
      </c>
      <c r="D5106" s="13" t="s">
        <v>10372</v>
      </c>
      <c r="E5106" s="13"/>
      <c r="F5106" s="13"/>
      <c r="G5106" t="str">
        <f ca="1">IFERROR(
   IF(
      TODAY() - _xlfn.XLOOKUP(C5106, Historico_de_ventas!F:F, Historico_de_ventas!C:C, "") &lt;= 90,
      "activo",
      "inactivo"
   ),
   "Nuevo Cliente"
)</f>
        <v>inactivo</v>
      </c>
    </row>
    <row r="5107" spans="1:7" hidden="1" x14ac:dyDescent="0.3">
      <c r="A5107" s="13"/>
      <c r="B5107" s="13" t="s">
        <v>3867</v>
      </c>
      <c r="C5107" s="13" t="s">
        <v>424</v>
      </c>
      <c r="D5107" s="13" t="s">
        <v>10372</v>
      </c>
      <c r="E5107" s="13"/>
      <c r="F5107" s="13"/>
      <c r="G5107" t="str">
        <f ca="1">IFERROR(
   IF(
      TODAY() - _xlfn.XLOOKUP(C5107, Historico_de_ventas!F:F, Historico_de_ventas!C:C, "") &lt;= 90,
      "activo",
      "inactivo"
   ),
   "Nuevo Cliente"
)</f>
        <v>inactivo</v>
      </c>
    </row>
    <row r="5108" spans="1:7" hidden="1" x14ac:dyDescent="0.3">
      <c r="A5108" s="13"/>
      <c r="B5108" s="13" t="s">
        <v>11303</v>
      </c>
      <c r="C5108" s="13" t="s">
        <v>9433</v>
      </c>
      <c r="D5108" s="13" t="s">
        <v>10372</v>
      </c>
      <c r="E5108" s="13"/>
      <c r="F5108" s="13"/>
      <c r="G5108" t="str">
        <f ca="1">IFERROR(
   IF(
      TODAY() - _xlfn.XLOOKUP(C5108, Historico_de_ventas!F:F, Historico_de_ventas!C:C, "") &lt;= 90,
      "activo",
      "inactivo"
   ),
   "Nuevo Cliente"
)</f>
        <v>Nuevo Cliente</v>
      </c>
    </row>
    <row r="5109" spans="1:7" hidden="1" x14ac:dyDescent="0.3">
      <c r="A5109" s="13" t="s">
        <v>327</v>
      </c>
      <c r="B5109" s="13" t="s">
        <v>3732</v>
      </c>
      <c r="C5109" s="13" t="s">
        <v>3731</v>
      </c>
      <c r="D5109" s="13" t="s">
        <v>10372</v>
      </c>
      <c r="E5109" s="13"/>
      <c r="F5109" s="13"/>
      <c r="G5109" t="str">
        <f ca="1">IFERROR(
   IF(
      TODAY() - _xlfn.XLOOKUP(C5109, Historico_de_ventas!F:F, Historico_de_ventas!C:C, "") &lt;= 90,
      "activo",
      "inactivo"
   ),
   "Nuevo Cliente"
)</f>
        <v>inactivo</v>
      </c>
    </row>
    <row r="5110" spans="1:7" ht="28.8" hidden="1" x14ac:dyDescent="0.3">
      <c r="A5110" s="13" t="s">
        <v>1354</v>
      </c>
      <c r="B5110" s="13" t="s">
        <v>1353</v>
      </c>
      <c r="C5110" s="13" t="s">
        <v>1352</v>
      </c>
      <c r="D5110" s="13" t="s">
        <v>10372</v>
      </c>
      <c r="E5110" s="13"/>
      <c r="F5110" s="13"/>
      <c r="G5110" t="str">
        <f ca="1">IFERROR(
   IF(
      TODAY() - _xlfn.XLOOKUP(C5110, Historico_de_ventas!F:F, Historico_de_ventas!C:C, "") &lt;= 90,
      "activo",
      "inactivo"
   ),
   "Nuevo Cliente"
)</f>
        <v>Nuevo Cliente</v>
      </c>
    </row>
    <row r="5111" spans="1:7" hidden="1" x14ac:dyDescent="0.3">
      <c r="A5111" s="13" t="s">
        <v>79</v>
      </c>
      <c r="B5111" s="13" t="s">
        <v>11304</v>
      </c>
      <c r="C5111" s="13" t="s">
        <v>14332</v>
      </c>
      <c r="D5111" s="13" t="s">
        <v>10372</v>
      </c>
      <c r="E5111" s="13"/>
      <c r="F5111" s="13"/>
      <c r="G5111" t="str">
        <f ca="1">IFERROR(
   IF(
      TODAY() - _xlfn.XLOOKUP(C5111, Historico_de_ventas!F:F, Historico_de_ventas!C:C, "") &lt;= 90,
      "activo",
      "inactivo"
   ),
   "Nuevo Cliente"
)</f>
        <v>inactivo</v>
      </c>
    </row>
    <row r="5112" spans="1:7" hidden="1" x14ac:dyDescent="0.3">
      <c r="A5112" s="13"/>
      <c r="B5112" s="13" t="s">
        <v>11305</v>
      </c>
      <c r="C5112" s="13" t="s">
        <v>9434</v>
      </c>
      <c r="D5112" s="13" t="s">
        <v>10372</v>
      </c>
      <c r="E5112" s="13"/>
      <c r="F5112" s="13"/>
      <c r="G5112" t="str">
        <f ca="1">IFERROR(
   IF(
      TODAY() - _xlfn.XLOOKUP(C5112, Historico_de_ventas!F:F, Historico_de_ventas!C:C, "") &lt;= 90,
      "activo",
      "inactivo"
   ),
   "Nuevo Cliente"
)</f>
        <v>Nuevo Cliente</v>
      </c>
    </row>
    <row r="5113" spans="1:7" hidden="1" x14ac:dyDescent="0.3">
      <c r="A5113" s="13" t="s">
        <v>141</v>
      </c>
      <c r="B5113" s="13" t="s">
        <v>6922</v>
      </c>
      <c r="C5113" s="13" t="s">
        <v>6921</v>
      </c>
      <c r="D5113" s="13" t="s">
        <v>10372</v>
      </c>
      <c r="E5113" s="13"/>
      <c r="F5113" s="13"/>
      <c r="G5113" t="str">
        <f ca="1">IFERROR(
   IF(
      TODAY() - _xlfn.XLOOKUP(C5113, Historico_de_ventas!F:F, Historico_de_ventas!C:C, "") &lt;= 90,
      "activo",
      "inactivo"
   ),
   "Nuevo Cliente"
)</f>
        <v>Nuevo Cliente</v>
      </c>
    </row>
    <row r="5114" spans="1:7" ht="28.8" hidden="1" x14ac:dyDescent="0.3">
      <c r="A5114" s="13" t="s">
        <v>814</v>
      </c>
      <c r="B5114" s="13" t="s">
        <v>7565</v>
      </c>
      <c r="C5114" s="13" t="s">
        <v>6793</v>
      </c>
      <c r="D5114" s="13" t="s">
        <v>10372</v>
      </c>
      <c r="E5114" s="13"/>
      <c r="F5114" s="13"/>
      <c r="G5114" t="str">
        <f ca="1">IFERROR(
   IF(
      TODAY() - _xlfn.XLOOKUP(C5114, Historico_de_ventas!F:F, Historico_de_ventas!C:C, "") &lt;= 90,
      "activo",
      "inactivo"
   ),
   "Nuevo Cliente"
)</f>
        <v>Nuevo Cliente</v>
      </c>
    </row>
    <row r="5115" spans="1:7" ht="28.8" x14ac:dyDescent="0.3">
      <c r="A5115" s="13" t="s">
        <v>13094</v>
      </c>
      <c r="B5115" s="13" t="s">
        <v>14333</v>
      </c>
      <c r="C5115" s="13" t="s">
        <v>14334</v>
      </c>
      <c r="D5115" s="13" t="s">
        <v>10372</v>
      </c>
      <c r="E5115" s="13" t="s">
        <v>13095</v>
      </c>
      <c r="F5115" s="13"/>
      <c r="G5115" t="str">
        <f ca="1">IFERROR(
   IF(
      TODAY() - _xlfn.XLOOKUP(C5115, Historico_de_ventas!F:F, Historico_de_ventas!C:C, "") &lt;= 90,
      "activo",
      "inactivo"
   ),
   "Nuevo Cliente"
)</f>
        <v>Nuevo Cliente</v>
      </c>
    </row>
    <row r="5116" spans="1:7" ht="28.8" x14ac:dyDescent="0.3">
      <c r="A5116" s="13"/>
      <c r="B5116" s="13" t="s">
        <v>14335</v>
      </c>
      <c r="C5116" s="13" t="s">
        <v>14336</v>
      </c>
      <c r="D5116" s="13" t="s">
        <v>10372</v>
      </c>
      <c r="E5116" s="13" t="s">
        <v>13130</v>
      </c>
      <c r="F5116" s="13"/>
      <c r="G5116" t="str">
        <f ca="1">IFERROR(
   IF(
      TODAY() - _xlfn.XLOOKUP(C5116, Historico_de_ventas!F:F, Historico_de_ventas!C:C, "") &lt;= 90,
      "activo",
      "inactivo"
   ),
   "Nuevo Cliente"
)</f>
        <v>inactivo</v>
      </c>
    </row>
    <row r="5117" spans="1:7" ht="28.8" hidden="1" x14ac:dyDescent="0.3">
      <c r="A5117" s="13"/>
      <c r="B5117" s="13" t="s">
        <v>14337</v>
      </c>
      <c r="C5117" s="13" t="s">
        <v>12127</v>
      </c>
      <c r="D5117" s="13"/>
      <c r="E5117" s="13"/>
      <c r="F5117" s="13" t="s">
        <v>14338</v>
      </c>
      <c r="G5117" t="str">
        <f ca="1">IFERROR(
   IF(
      TODAY() - _xlfn.XLOOKUP(C5117, Historico_de_ventas!F:F, Historico_de_ventas!C:C, "") &lt;= 90,
      "activo",
      "inactivo"
   ),
   "Nuevo Cliente"
)</f>
        <v>inactivo</v>
      </c>
    </row>
    <row r="5118" spans="1:7" hidden="1" x14ac:dyDescent="0.3">
      <c r="A5118" s="13" t="s">
        <v>327</v>
      </c>
      <c r="B5118" s="13" t="s">
        <v>11306</v>
      </c>
      <c r="C5118" s="13" t="s">
        <v>9435</v>
      </c>
      <c r="D5118" s="13" t="s">
        <v>10372</v>
      </c>
      <c r="E5118" s="13"/>
      <c r="F5118" s="13"/>
      <c r="G5118" t="str">
        <f ca="1">IFERROR(
   IF(
      TODAY() - _xlfn.XLOOKUP(C5118, Historico_de_ventas!F:F, Historico_de_ventas!C:C, "") &lt;= 90,
      "activo",
      "inactivo"
   ),
   "Nuevo Cliente"
)</f>
        <v>Nuevo Cliente</v>
      </c>
    </row>
    <row r="5119" spans="1:7" ht="28.8" hidden="1" x14ac:dyDescent="0.3">
      <c r="A5119" s="13" t="s">
        <v>152</v>
      </c>
      <c r="B5119" s="13" t="s">
        <v>11291</v>
      </c>
      <c r="C5119" s="13" t="s">
        <v>2430</v>
      </c>
      <c r="D5119" s="13" t="s">
        <v>10372</v>
      </c>
      <c r="E5119" s="13"/>
      <c r="F5119" s="13"/>
      <c r="G5119" t="str">
        <f ca="1">IFERROR(
   IF(
      TODAY() - _xlfn.XLOOKUP(C5119, Historico_de_ventas!F:F, Historico_de_ventas!C:C, "") &lt;= 90,
      "activo",
      "inactivo"
   ),
   "Nuevo Cliente"
)</f>
        <v>Nuevo Cliente</v>
      </c>
    </row>
    <row r="5120" spans="1:7" ht="28.8" hidden="1" x14ac:dyDescent="0.3">
      <c r="A5120" s="13" t="s">
        <v>1303</v>
      </c>
      <c r="B5120" s="13" t="s">
        <v>6703</v>
      </c>
      <c r="C5120" s="13" t="s">
        <v>139</v>
      </c>
      <c r="D5120" s="13" t="s">
        <v>10372</v>
      </c>
      <c r="E5120" s="13"/>
      <c r="F5120" s="13"/>
      <c r="G5120" t="str">
        <f ca="1">IFERROR(
   IF(
      TODAY() - _xlfn.XLOOKUP(C5120, Historico_de_ventas!F:F, Historico_de_ventas!C:C, "") &lt;= 90,
      "activo",
      "inactivo"
   ),
   "Nuevo Cliente"
)</f>
        <v>inactivo</v>
      </c>
    </row>
    <row r="5121" spans="1:7" ht="28.8" hidden="1" x14ac:dyDescent="0.3">
      <c r="A5121" s="13" t="s">
        <v>49</v>
      </c>
      <c r="B5121" s="13" t="s">
        <v>4000</v>
      </c>
      <c r="C5121" s="13" t="s">
        <v>3999</v>
      </c>
      <c r="D5121" s="13" t="s">
        <v>10372</v>
      </c>
      <c r="E5121" s="13"/>
      <c r="F5121" s="13"/>
      <c r="G5121" t="str">
        <f ca="1">IFERROR(
   IF(
      TODAY() - _xlfn.XLOOKUP(C5121, Historico_de_ventas!F:F, Historico_de_ventas!C:C, "") &lt;= 90,
      "activo",
      "inactivo"
   ),
   "Nuevo Cliente"
)</f>
        <v>Nuevo Cliente</v>
      </c>
    </row>
    <row r="5122" spans="1:7" ht="28.8" hidden="1" x14ac:dyDescent="0.3">
      <c r="A5122" s="13" t="s">
        <v>7853</v>
      </c>
      <c r="B5122" s="13" t="s">
        <v>11307</v>
      </c>
      <c r="C5122" s="13" t="s">
        <v>9436</v>
      </c>
      <c r="D5122" s="13" t="s">
        <v>10372</v>
      </c>
      <c r="E5122" s="13"/>
      <c r="F5122" s="13"/>
      <c r="G5122" t="str">
        <f ca="1">IFERROR(
   IF(
      TODAY() - _xlfn.XLOOKUP(C5122, Historico_de_ventas!F:F, Historico_de_ventas!C:C, "") &lt;= 90,
      "activo",
      "inactivo"
   ),
   "Nuevo Cliente"
)</f>
        <v>Nuevo Cliente</v>
      </c>
    </row>
    <row r="5123" spans="1:7" ht="28.8" hidden="1" x14ac:dyDescent="0.3">
      <c r="A5123" s="13"/>
      <c r="B5123" s="13" t="s">
        <v>14339</v>
      </c>
      <c r="C5123" s="13" t="s">
        <v>12070</v>
      </c>
      <c r="D5123" s="13"/>
      <c r="E5123" s="13"/>
      <c r="F5123" s="13"/>
      <c r="G5123" t="str">
        <f ca="1">IFERROR(
   IF(
      TODAY() - _xlfn.XLOOKUP(C5123, Historico_de_ventas!F:F, Historico_de_ventas!C:C, "") &lt;= 90,
      "activo",
      "inactivo"
   ),
   "Nuevo Cliente"
)</f>
        <v>Nuevo Cliente</v>
      </c>
    </row>
    <row r="5124" spans="1:7" ht="28.8" hidden="1" x14ac:dyDescent="0.3">
      <c r="A5124" s="13" t="s">
        <v>57</v>
      </c>
      <c r="B5124" s="13" t="s">
        <v>11308</v>
      </c>
      <c r="C5124" s="13" t="s">
        <v>9437</v>
      </c>
      <c r="D5124" s="13" t="s">
        <v>10372</v>
      </c>
      <c r="E5124" s="13"/>
      <c r="F5124" s="13"/>
      <c r="G5124" t="str">
        <f ca="1">IFERROR(
   IF(
      TODAY() - _xlfn.XLOOKUP(C5124, Historico_de_ventas!F:F, Historico_de_ventas!C:C, "") &lt;= 90,
      "activo",
      "inactivo"
   ),
   "Nuevo Cliente"
)</f>
        <v>inactivo</v>
      </c>
    </row>
    <row r="5125" spans="1:7" hidden="1" x14ac:dyDescent="0.3">
      <c r="A5125" s="13"/>
      <c r="B5125" s="13"/>
      <c r="C5125" s="13" t="s">
        <v>14340</v>
      </c>
      <c r="D5125" s="13"/>
      <c r="E5125" s="13"/>
      <c r="F5125" s="13"/>
      <c r="G5125" t="str">
        <f ca="1">IFERROR(
   IF(
      TODAY() - _xlfn.XLOOKUP(C5125, Historico_de_ventas!F:F, Historico_de_ventas!C:C, "") &lt;= 90,
      "activo",
      "inactivo"
   ),
   "Nuevo Cliente"
)</f>
        <v>Nuevo Cliente</v>
      </c>
    </row>
    <row r="5126" spans="1:7" ht="28.8" hidden="1" x14ac:dyDescent="0.3">
      <c r="A5126" s="13" t="s">
        <v>336</v>
      </c>
      <c r="B5126" s="13" t="s">
        <v>855</v>
      </c>
      <c r="C5126" s="13" t="s">
        <v>854</v>
      </c>
      <c r="D5126" s="13" t="s">
        <v>10372</v>
      </c>
      <c r="E5126" s="13"/>
      <c r="F5126" s="13"/>
      <c r="G5126" t="str">
        <f ca="1">IFERROR(
   IF(
      TODAY() - _xlfn.XLOOKUP(C5126, Historico_de_ventas!F:F, Historico_de_ventas!C:C, "") &lt;= 90,
      "activo",
      "inactivo"
   ),
   "Nuevo Cliente"
)</f>
        <v>Nuevo Cliente</v>
      </c>
    </row>
    <row r="5127" spans="1:7" ht="28.8" hidden="1" x14ac:dyDescent="0.3">
      <c r="A5127" s="13" t="s">
        <v>312</v>
      </c>
      <c r="B5127" s="13"/>
      <c r="C5127" s="13" t="s">
        <v>9438</v>
      </c>
      <c r="D5127" s="13" t="s">
        <v>10372</v>
      </c>
      <c r="E5127" s="13"/>
      <c r="F5127" s="13"/>
      <c r="G5127" t="str">
        <f ca="1">IFERROR(
   IF(
      TODAY() - _xlfn.XLOOKUP(C5127, Historico_de_ventas!F:F, Historico_de_ventas!C:C, "") &lt;= 90,
      "activo",
      "inactivo"
   ),
   "Nuevo Cliente"
)</f>
        <v>Nuevo Cliente</v>
      </c>
    </row>
    <row r="5128" spans="1:7" ht="28.8" hidden="1" x14ac:dyDescent="0.3">
      <c r="A5128" s="13"/>
      <c r="B5128" s="13" t="s">
        <v>7901</v>
      </c>
      <c r="C5128" s="13" t="s">
        <v>9439</v>
      </c>
      <c r="D5128" s="13" t="s">
        <v>10372</v>
      </c>
      <c r="E5128" s="13"/>
      <c r="F5128" s="13"/>
      <c r="G5128" t="str">
        <f ca="1">IFERROR(
   IF(
      TODAY() - _xlfn.XLOOKUP(C5128, Historico_de_ventas!F:F, Historico_de_ventas!C:C, "") &lt;= 90,
      "activo",
      "inactivo"
   ),
   "Nuevo Cliente"
)</f>
        <v>Nuevo Cliente</v>
      </c>
    </row>
    <row r="5129" spans="1:7" ht="43.2" hidden="1" x14ac:dyDescent="0.3">
      <c r="A5129" s="13"/>
      <c r="B5129" s="13" t="s">
        <v>14341</v>
      </c>
      <c r="C5129" s="13" t="s">
        <v>14342</v>
      </c>
      <c r="D5129" s="13" t="s">
        <v>10372</v>
      </c>
      <c r="E5129" s="13" t="s">
        <v>13021</v>
      </c>
      <c r="F5129" s="13"/>
      <c r="G5129" t="str">
        <f ca="1">IFERROR(
   IF(
      TODAY() - _xlfn.XLOOKUP(C5129, Historico_de_ventas!F:F, Historico_de_ventas!C:C, "") &lt;= 90,
      "activo",
      "inactivo"
   ),
   "Nuevo Cliente"
)</f>
        <v>Nuevo Cliente</v>
      </c>
    </row>
    <row r="5130" spans="1:7" hidden="1" x14ac:dyDescent="0.3">
      <c r="A5130" s="13" t="s">
        <v>56</v>
      </c>
      <c r="B5130" s="13" t="s">
        <v>540</v>
      </c>
      <c r="C5130" s="13" t="s">
        <v>6878</v>
      </c>
      <c r="D5130" s="13" t="s">
        <v>10372</v>
      </c>
      <c r="E5130" s="13"/>
      <c r="F5130" s="13"/>
      <c r="G5130" t="str">
        <f ca="1">IFERROR(
   IF(
      TODAY() - _xlfn.XLOOKUP(C5130, Historico_de_ventas!F:F, Historico_de_ventas!C:C, "") &lt;= 90,
      "activo",
      "inactivo"
   ),
   "Nuevo Cliente"
)</f>
        <v>Nuevo Cliente</v>
      </c>
    </row>
    <row r="5131" spans="1:7" ht="28.8" hidden="1" x14ac:dyDescent="0.3">
      <c r="A5131" s="13" t="s">
        <v>5</v>
      </c>
      <c r="B5131" s="13" t="s">
        <v>5893</v>
      </c>
      <c r="C5131" s="13" t="s">
        <v>5892</v>
      </c>
      <c r="D5131" s="13" t="s">
        <v>10372</v>
      </c>
      <c r="E5131" s="13"/>
      <c r="F5131" s="13"/>
      <c r="G5131" t="str">
        <f ca="1">IFERROR(
   IF(
      TODAY() - _xlfn.XLOOKUP(C5131, Historico_de_ventas!F:F, Historico_de_ventas!C:C, "") &lt;= 90,
      "activo",
      "inactivo"
   ),
   "Nuevo Cliente"
)</f>
        <v>Nuevo Cliente</v>
      </c>
    </row>
    <row r="5132" spans="1:7" ht="28.8" x14ac:dyDescent="0.3">
      <c r="A5132" s="13" t="s">
        <v>13673</v>
      </c>
      <c r="B5132" s="13" t="s">
        <v>7554</v>
      </c>
      <c r="C5132" s="13" t="s">
        <v>12061</v>
      </c>
      <c r="D5132" s="13" t="s">
        <v>10372</v>
      </c>
      <c r="E5132" s="13" t="s">
        <v>13095</v>
      </c>
      <c r="F5132" s="13"/>
      <c r="G5132" t="str">
        <f ca="1">IFERROR(
   IF(
      TODAY() - _xlfn.XLOOKUP(C5132, Historico_de_ventas!F:F, Historico_de_ventas!C:C, "") &lt;= 90,
      "activo",
      "inactivo"
   ),
   "Nuevo Cliente"
)</f>
        <v>Nuevo Cliente</v>
      </c>
    </row>
    <row r="5133" spans="1:7" ht="28.8" hidden="1" x14ac:dyDescent="0.3">
      <c r="A5133" s="13" t="s">
        <v>316</v>
      </c>
      <c r="B5133" s="13" t="s">
        <v>7587</v>
      </c>
      <c r="C5133" s="13" t="s">
        <v>7586</v>
      </c>
      <c r="D5133" s="13" t="s">
        <v>10372</v>
      </c>
      <c r="E5133" s="13"/>
      <c r="F5133" s="13"/>
      <c r="G5133" t="str">
        <f ca="1">IFERROR(
   IF(
      TODAY() - _xlfn.XLOOKUP(C5133, Historico_de_ventas!F:F, Historico_de_ventas!C:C, "") &lt;= 90,
      "activo",
      "inactivo"
   ),
   "Nuevo Cliente"
)</f>
        <v>Nuevo Cliente</v>
      </c>
    </row>
    <row r="5134" spans="1:7" ht="28.8" hidden="1" x14ac:dyDescent="0.3">
      <c r="A5134" s="13"/>
      <c r="B5134" s="13" t="s">
        <v>11296</v>
      </c>
      <c r="C5134" s="13" t="s">
        <v>4599</v>
      </c>
      <c r="D5134" s="13" t="s">
        <v>10372</v>
      </c>
      <c r="E5134" s="13"/>
      <c r="F5134" s="13"/>
      <c r="G5134" t="str">
        <f ca="1">IFERROR(
   IF(
      TODAY() - _xlfn.XLOOKUP(C5134, Historico_de_ventas!F:F, Historico_de_ventas!C:C, "") &lt;= 90,
      "activo",
      "inactivo"
   ),
   "Nuevo Cliente"
)</f>
        <v>Nuevo Cliente</v>
      </c>
    </row>
    <row r="5135" spans="1:7" ht="28.8" hidden="1" x14ac:dyDescent="0.3">
      <c r="A5135" s="13" t="s">
        <v>938</v>
      </c>
      <c r="B5135" s="13" t="s">
        <v>7896</v>
      </c>
      <c r="C5135" s="13" t="s">
        <v>7895</v>
      </c>
      <c r="D5135" s="13" t="s">
        <v>10372</v>
      </c>
      <c r="E5135" s="13"/>
      <c r="F5135" s="13"/>
      <c r="G5135" t="str">
        <f ca="1">IFERROR(
   IF(
      TODAY() - _xlfn.XLOOKUP(C5135, Historico_de_ventas!F:F, Historico_de_ventas!C:C, "") &lt;= 90,
      "activo",
      "inactivo"
   ),
   "Nuevo Cliente"
)</f>
        <v>Nuevo Cliente</v>
      </c>
    </row>
    <row r="5136" spans="1:7" ht="28.8" hidden="1" x14ac:dyDescent="0.3">
      <c r="A5136" s="13"/>
      <c r="B5136" s="13"/>
      <c r="C5136" s="13" t="s">
        <v>9440</v>
      </c>
      <c r="D5136" s="13"/>
      <c r="E5136" s="13"/>
      <c r="F5136" s="13"/>
      <c r="G5136" t="str">
        <f ca="1">IFERROR(
   IF(
      TODAY() - _xlfn.XLOOKUP(C5136, Historico_de_ventas!F:F, Historico_de_ventas!C:C, "") &lt;= 90,
      "activo",
      "inactivo"
   ),
   "Nuevo Cliente"
)</f>
        <v>Nuevo Cliente</v>
      </c>
    </row>
    <row r="5137" spans="1:7" ht="28.8" hidden="1" x14ac:dyDescent="0.3">
      <c r="A5137" s="13" t="s">
        <v>2456</v>
      </c>
      <c r="B5137" s="13" t="s">
        <v>11309</v>
      </c>
      <c r="C5137" s="13" t="s">
        <v>9440</v>
      </c>
      <c r="D5137" s="13" t="s">
        <v>10372</v>
      </c>
      <c r="E5137" s="13"/>
      <c r="F5137" s="13"/>
      <c r="G5137" t="str">
        <f ca="1">IFERROR(
   IF(
      TODAY() - _xlfn.XLOOKUP(C5137, Historico_de_ventas!F:F, Historico_de_ventas!C:C, "") &lt;= 90,
      "activo",
      "inactivo"
   ),
   "Nuevo Cliente"
)</f>
        <v>Nuevo Cliente</v>
      </c>
    </row>
    <row r="5138" spans="1:7" hidden="1" x14ac:dyDescent="0.3">
      <c r="A5138" s="13" t="s">
        <v>1098</v>
      </c>
      <c r="B5138" s="13" t="s">
        <v>11298</v>
      </c>
      <c r="C5138" s="13" t="s">
        <v>9441</v>
      </c>
      <c r="D5138" s="13" t="s">
        <v>10372</v>
      </c>
      <c r="E5138" s="13"/>
      <c r="F5138" s="13"/>
      <c r="G5138" t="str">
        <f ca="1">IFERROR(
   IF(
      TODAY() - _xlfn.XLOOKUP(C5138, Historico_de_ventas!F:F, Historico_de_ventas!C:C, "") &lt;= 90,
      "activo",
      "inactivo"
   ),
   "Nuevo Cliente"
)</f>
        <v>Nuevo Cliente</v>
      </c>
    </row>
    <row r="5139" spans="1:7" ht="28.8" hidden="1" x14ac:dyDescent="0.3">
      <c r="A5139" s="13" t="s">
        <v>56</v>
      </c>
      <c r="B5139" s="13" t="s">
        <v>11299</v>
      </c>
      <c r="C5139" s="13" t="s">
        <v>9442</v>
      </c>
      <c r="D5139" s="13" t="s">
        <v>10372</v>
      </c>
      <c r="E5139" s="13"/>
      <c r="F5139" s="13"/>
      <c r="G5139" t="str">
        <f ca="1">IFERROR(
   IF(
      TODAY() - _xlfn.XLOOKUP(C5139, Historico_de_ventas!F:F, Historico_de_ventas!C:C, "") &lt;= 90,
      "activo",
      "inactivo"
   ),
   "Nuevo Cliente"
)</f>
        <v>Nuevo Cliente</v>
      </c>
    </row>
    <row r="5140" spans="1:7" ht="28.8" hidden="1" x14ac:dyDescent="0.3">
      <c r="A5140" s="13" t="s">
        <v>671</v>
      </c>
      <c r="B5140" s="13" t="s">
        <v>2353</v>
      </c>
      <c r="C5140" s="13" t="s">
        <v>2352</v>
      </c>
      <c r="D5140" s="13" t="s">
        <v>10372</v>
      </c>
      <c r="E5140" s="13"/>
      <c r="F5140" s="13"/>
      <c r="G5140" t="str">
        <f ca="1">IFERROR(
   IF(
      TODAY() - _xlfn.XLOOKUP(C5140, Historico_de_ventas!F:F, Historico_de_ventas!C:C, "") &lt;= 90,
      "activo",
      "inactivo"
   ),
   "Nuevo Cliente"
)</f>
        <v>Nuevo Cliente</v>
      </c>
    </row>
    <row r="5141" spans="1:7" ht="28.8" hidden="1" x14ac:dyDescent="0.3">
      <c r="A5141" s="13" t="s">
        <v>184</v>
      </c>
      <c r="B5141" s="13" t="s">
        <v>11310</v>
      </c>
      <c r="C5141" s="13" t="s">
        <v>9443</v>
      </c>
      <c r="D5141" s="13" t="s">
        <v>10372</v>
      </c>
      <c r="E5141" s="13"/>
      <c r="F5141" s="13"/>
      <c r="G5141" t="str">
        <f ca="1">IFERROR(
   IF(
      TODAY() - _xlfn.XLOOKUP(C5141, Historico_de_ventas!F:F, Historico_de_ventas!C:C, "") &lt;= 90,
      "activo",
      "inactivo"
   ),
   "Nuevo Cliente"
)</f>
        <v>inactivo</v>
      </c>
    </row>
    <row r="5142" spans="1:7" hidden="1" x14ac:dyDescent="0.3">
      <c r="A5142" s="13" t="s">
        <v>6</v>
      </c>
      <c r="B5142" s="13" t="s">
        <v>51</v>
      </c>
      <c r="C5142" s="13" t="s">
        <v>3649</v>
      </c>
      <c r="D5142" s="13" t="s">
        <v>10372</v>
      </c>
      <c r="E5142" s="13"/>
      <c r="F5142" s="13"/>
      <c r="G5142" t="str">
        <f ca="1">IFERROR(
   IF(
      TODAY() - _xlfn.XLOOKUP(C5142, Historico_de_ventas!F:F, Historico_de_ventas!C:C, "") &lt;= 90,
      "activo",
      "inactivo"
   ),
   "Nuevo Cliente"
)</f>
        <v>Nuevo Cliente</v>
      </c>
    </row>
    <row r="5143" spans="1:7" ht="28.8" hidden="1" x14ac:dyDescent="0.3">
      <c r="A5143" s="13" t="s">
        <v>2992</v>
      </c>
      <c r="B5143" s="13" t="s">
        <v>7893</v>
      </c>
      <c r="C5143" s="13" t="s">
        <v>7892</v>
      </c>
      <c r="D5143" s="13" t="s">
        <v>10372</v>
      </c>
      <c r="E5143" s="13"/>
      <c r="F5143" s="13"/>
      <c r="G5143" t="str">
        <f ca="1">IFERROR(
   IF(
      TODAY() - _xlfn.XLOOKUP(C5143, Historico_de_ventas!F:F, Historico_de_ventas!C:C, "") &lt;= 90,
      "activo",
      "inactivo"
   ),
   "Nuevo Cliente"
)</f>
        <v>Nuevo Cliente</v>
      </c>
    </row>
    <row r="5144" spans="1:7" ht="28.8" hidden="1" x14ac:dyDescent="0.3">
      <c r="A5144" s="13" t="s">
        <v>641</v>
      </c>
      <c r="B5144" s="13" t="s">
        <v>11311</v>
      </c>
      <c r="C5144" s="13" t="s">
        <v>9444</v>
      </c>
      <c r="D5144" s="13" t="s">
        <v>10372</v>
      </c>
      <c r="E5144" s="13"/>
      <c r="F5144" s="13"/>
      <c r="G5144" t="str">
        <f ca="1">IFERROR(
   IF(
      TODAY() - _xlfn.XLOOKUP(C5144, Historico_de_ventas!F:F, Historico_de_ventas!C:C, "") &lt;= 90,
      "activo",
      "inactivo"
   ),
   "Nuevo Cliente"
)</f>
        <v>Nuevo Cliente</v>
      </c>
    </row>
    <row r="5145" spans="1:7" hidden="1" x14ac:dyDescent="0.3">
      <c r="A5145" s="13"/>
      <c r="B5145" s="13" t="s">
        <v>3802</v>
      </c>
      <c r="C5145" s="13" t="s">
        <v>1829</v>
      </c>
      <c r="D5145" s="13" t="s">
        <v>10372</v>
      </c>
      <c r="E5145" s="13"/>
      <c r="F5145" s="13"/>
      <c r="G5145" t="str">
        <f ca="1">IFERROR(
   IF(
      TODAY() - _xlfn.XLOOKUP(C5145, Historico_de_ventas!F:F, Historico_de_ventas!C:C, "") &lt;= 90,
      "activo",
      "inactivo"
   ),
   "Nuevo Cliente"
)</f>
        <v>Nuevo Cliente</v>
      </c>
    </row>
    <row r="5146" spans="1:7" hidden="1" x14ac:dyDescent="0.3">
      <c r="A5146" s="13" t="s">
        <v>2691</v>
      </c>
      <c r="B5146" s="13" t="s">
        <v>2690</v>
      </c>
      <c r="C5146" s="13" t="s">
        <v>2689</v>
      </c>
      <c r="D5146" s="13" t="s">
        <v>10372</v>
      </c>
      <c r="E5146" s="13"/>
      <c r="F5146" s="13"/>
      <c r="G5146" t="str">
        <f ca="1">IFERROR(
   IF(
      TODAY() - _xlfn.XLOOKUP(C5146, Historico_de_ventas!F:F, Historico_de_ventas!C:C, "") &lt;= 90,
      "activo",
      "inactivo"
   ),
   "Nuevo Cliente"
)</f>
        <v>Nuevo Cliente</v>
      </c>
    </row>
    <row r="5147" spans="1:7" hidden="1" x14ac:dyDescent="0.3">
      <c r="A5147" s="13"/>
      <c r="B5147" s="13" t="s">
        <v>5839</v>
      </c>
      <c r="C5147" s="13" t="s">
        <v>5673</v>
      </c>
      <c r="D5147" s="13" t="s">
        <v>10372</v>
      </c>
      <c r="E5147" s="13"/>
      <c r="F5147" s="13"/>
      <c r="G5147" t="str">
        <f ca="1">IFERROR(
   IF(
      TODAY() - _xlfn.XLOOKUP(C5147, Historico_de_ventas!F:F, Historico_de_ventas!C:C, "") &lt;= 90,
      "activo",
      "inactivo"
   ),
   "Nuevo Cliente"
)</f>
        <v>Nuevo Cliente</v>
      </c>
    </row>
    <row r="5148" spans="1:7" hidden="1" x14ac:dyDescent="0.3">
      <c r="A5148" s="13" t="s">
        <v>6</v>
      </c>
      <c r="B5148" s="13" t="s">
        <v>7443</v>
      </c>
      <c r="C5148" s="13" t="s">
        <v>3459</v>
      </c>
      <c r="D5148" s="13" t="s">
        <v>10372</v>
      </c>
      <c r="E5148" s="13"/>
      <c r="F5148" s="13"/>
      <c r="G5148" t="str">
        <f ca="1">IFERROR(
   IF(
      TODAY() - _xlfn.XLOOKUP(C5148, Historico_de_ventas!F:F, Historico_de_ventas!C:C, "") &lt;= 90,
      "activo",
      "inactivo"
   ),
   "Nuevo Cliente"
)</f>
        <v>Nuevo Cliente</v>
      </c>
    </row>
    <row r="5149" spans="1:7" ht="28.8" hidden="1" x14ac:dyDescent="0.3">
      <c r="A5149" s="13" t="s">
        <v>928</v>
      </c>
      <c r="B5149" s="13" t="s">
        <v>11312</v>
      </c>
      <c r="C5149" s="13" t="s">
        <v>9445</v>
      </c>
      <c r="D5149" s="13" t="s">
        <v>10372</v>
      </c>
      <c r="E5149" s="13"/>
      <c r="F5149" s="13"/>
      <c r="G5149" t="str">
        <f ca="1">IFERROR(
   IF(
      TODAY() - _xlfn.XLOOKUP(C5149, Historico_de_ventas!F:F, Historico_de_ventas!C:C, "") &lt;= 90,
      "activo",
      "inactivo"
   ),
   "Nuevo Cliente"
)</f>
        <v>Nuevo Cliente</v>
      </c>
    </row>
    <row r="5150" spans="1:7" hidden="1" x14ac:dyDescent="0.3">
      <c r="A5150" s="13"/>
      <c r="B5150" s="13" t="s">
        <v>4069</v>
      </c>
      <c r="C5150" s="13" t="s">
        <v>6532</v>
      </c>
      <c r="D5150" s="13" t="s">
        <v>10372</v>
      </c>
      <c r="E5150" s="13"/>
      <c r="F5150" s="13"/>
      <c r="G5150" t="str">
        <f ca="1">IFERROR(
   IF(
      TODAY() - _xlfn.XLOOKUP(C5150, Historico_de_ventas!F:F, Historico_de_ventas!C:C, "") &lt;= 90,
      "activo",
      "inactivo"
   ),
   "Nuevo Cliente"
)</f>
        <v>Nuevo Cliente</v>
      </c>
    </row>
    <row r="5151" spans="1:7" hidden="1" x14ac:dyDescent="0.3">
      <c r="A5151" s="13" t="s">
        <v>218</v>
      </c>
      <c r="B5151" s="13" t="s">
        <v>906</v>
      </c>
      <c r="C5151" s="13" t="s">
        <v>5498</v>
      </c>
      <c r="D5151" s="13" t="s">
        <v>10372</v>
      </c>
      <c r="E5151" s="13"/>
      <c r="F5151" s="13"/>
      <c r="G5151" t="str">
        <f ca="1">IFERROR(
   IF(
      TODAY() - _xlfn.XLOOKUP(C5151, Historico_de_ventas!F:F, Historico_de_ventas!C:C, "") &lt;= 90,
      "activo",
      "inactivo"
   ),
   "Nuevo Cliente"
)</f>
        <v>Nuevo Cliente</v>
      </c>
    </row>
    <row r="5152" spans="1:7" hidden="1" x14ac:dyDescent="0.3">
      <c r="A5152" s="13"/>
      <c r="B5152" s="13" t="s">
        <v>14343</v>
      </c>
      <c r="C5152" s="13" t="s">
        <v>14344</v>
      </c>
      <c r="D5152" s="13"/>
      <c r="E5152" s="13"/>
      <c r="F5152" s="13"/>
      <c r="G5152" t="str">
        <f ca="1">IFERROR(
   IF(
      TODAY() - _xlfn.XLOOKUP(C5152, Historico_de_ventas!F:F, Historico_de_ventas!C:C, "") &lt;= 90,
      "activo",
      "inactivo"
   ),
   "Nuevo Cliente"
)</f>
        <v>inactivo</v>
      </c>
    </row>
    <row r="5153" spans="1:7" ht="28.8" hidden="1" x14ac:dyDescent="0.3">
      <c r="A5153" s="13" t="s">
        <v>31</v>
      </c>
      <c r="B5153" s="13" t="s">
        <v>3018</v>
      </c>
      <c r="C5153" s="13" t="s">
        <v>1046</v>
      </c>
      <c r="D5153" s="13" t="s">
        <v>10372</v>
      </c>
      <c r="E5153" s="13"/>
      <c r="F5153" s="13"/>
      <c r="G5153" t="str">
        <f ca="1">IFERROR(
   IF(
      TODAY() - _xlfn.XLOOKUP(C5153, Historico_de_ventas!F:F, Historico_de_ventas!C:C, "") &lt;= 90,
      "activo",
      "inactivo"
   ),
   "Nuevo Cliente"
)</f>
        <v>Nuevo Cliente</v>
      </c>
    </row>
    <row r="5154" spans="1:7" hidden="1" x14ac:dyDescent="0.3">
      <c r="A5154" s="13"/>
      <c r="B5154" s="13" t="s">
        <v>51</v>
      </c>
      <c r="C5154" s="13" t="s">
        <v>2362</v>
      </c>
      <c r="D5154" s="13" t="s">
        <v>10372</v>
      </c>
      <c r="E5154" s="13"/>
      <c r="F5154" s="13"/>
      <c r="G5154" t="str">
        <f ca="1">IFERROR(
   IF(
      TODAY() - _xlfn.XLOOKUP(C5154, Historico_de_ventas!F:F, Historico_de_ventas!C:C, "") &lt;= 90,
      "activo",
      "inactivo"
   ),
   "Nuevo Cliente"
)</f>
        <v>Nuevo Cliente</v>
      </c>
    </row>
    <row r="5155" spans="1:7" hidden="1" x14ac:dyDescent="0.3">
      <c r="A5155" s="13" t="s">
        <v>6</v>
      </c>
      <c r="B5155" s="13" t="s">
        <v>11313</v>
      </c>
      <c r="C5155" s="13" t="s">
        <v>76</v>
      </c>
      <c r="D5155" s="13" t="s">
        <v>10372</v>
      </c>
      <c r="E5155" s="13"/>
      <c r="F5155" s="13"/>
      <c r="G5155" t="str">
        <f ca="1">IFERROR(
   IF(
      TODAY() - _xlfn.XLOOKUP(C5155, Historico_de_ventas!F:F, Historico_de_ventas!C:C, "") &lt;= 90,
      "activo",
      "inactivo"
   ),
   "Nuevo Cliente"
)</f>
        <v>Nuevo Cliente</v>
      </c>
    </row>
    <row r="5156" spans="1:7" ht="28.8" hidden="1" x14ac:dyDescent="0.3">
      <c r="A5156" s="13" t="s">
        <v>106</v>
      </c>
      <c r="B5156" s="13" t="s">
        <v>3032</v>
      </c>
      <c r="C5156" s="13" t="s">
        <v>1182</v>
      </c>
      <c r="D5156" s="13" t="s">
        <v>10372</v>
      </c>
      <c r="E5156" s="13"/>
      <c r="F5156" s="13"/>
      <c r="G5156" t="str">
        <f ca="1">IFERROR(
   IF(
      TODAY() - _xlfn.XLOOKUP(C5156, Historico_de_ventas!F:F, Historico_de_ventas!C:C, "") &lt;= 90,
      "activo",
      "inactivo"
   ),
   "Nuevo Cliente"
)</f>
        <v>inactivo</v>
      </c>
    </row>
    <row r="5157" spans="1:7" hidden="1" x14ac:dyDescent="0.3">
      <c r="A5157" s="13" t="s">
        <v>801</v>
      </c>
      <c r="B5157" s="13"/>
      <c r="C5157" s="13" t="s">
        <v>800</v>
      </c>
      <c r="D5157" s="13" t="s">
        <v>10372</v>
      </c>
      <c r="E5157" s="13"/>
      <c r="F5157" s="13"/>
      <c r="G5157" t="str">
        <f ca="1">IFERROR(
   IF(
      TODAY() - _xlfn.XLOOKUP(C5157, Historico_de_ventas!F:F, Historico_de_ventas!C:C, "") &lt;= 90,
      "activo",
      "inactivo"
   ),
   "Nuevo Cliente"
)</f>
        <v>Nuevo Cliente</v>
      </c>
    </row>
    <row r="5158" spans="1:7" hidden="1" x14ac:dyDescent="0.3">
      <c r="A5158" s="13" t="s">
        <v>3511</v>
      </c>
      <c r="B5158" s="13" t="s">
        <v>11303</v>
      </c>
      <c r="C5158" s="13" t="s">
        <v>3510</v>
      </c>
      <c r="D5158" s="13" t="s">
        <v>10372</v>
      </c>
      <c r="E5158" s="13"/>
      <c r="F5158" s="13"/>
      <c r="G5158" t="str">
        <f ca="1">IFERROR(
   IF(
      TODAY() - _xlfn.XLOOKUP(C5158, Historico_de_ventas!F:F, Historico_de_ventas!C:C, "") &lt;= 90,
      "activo",
      "inactivo"
   ),
   "Nuevo Cliente"
)</f>
        <v>Nuevo Cliente</v>
      </c>
    </row>
    <row r="5159" spans="1:7" ht="28.8" hidden="1" x14ac:dyDescent="0.3">
      <c r="A5159" s="13"/>
      <c r="B5159" s="13" t="s">
        <v>14345</v>
      </c>
      <c r="C5159" s="13" t="s">
        <v>14346</v>
      </c>
      <c r="D5159" s="13" t="s">
        <v>10372</v>
      </c>
      <c r="E5159" s="13" t="s">
        <v>13038</v>
      </c>
      <c r="F5159" s="13"/>
      <c r="G5159" t="str">
        <f ca="1">IFERROR(
   IF(
      TODAY() - _xlfn.XLOOKUP(C5159, Historico_de_ventas!F:F, Historico_de_ventas!C:C, "") &lt;= 90,
      "activo",
      "inactivo"
   ),
   "Nuevo Cliente"
)</f>
        <v>activo</v>
      </c>
    </row>
    <row r="5160" spans="1:7" ht="28.8" hidden="1" x14ac:dyDescent="0.3">
      <c r="A5160" s="13" t="s">
        <v>115</v>
      </c>
      <c r="B5160" s="13" t="s">
        <v>2509</v>
      </c>
      <c r="C5160" s="13" t="s">
        <v>2508</v>
      </c>
      <c r="D5160" s="13" t="s">
        <v>10372</v>
      </c>
      <c r="E5160" s="13"/>
      <c r="F5160" s="13"/>
      <c r="G5160" t="str">
        <f ca="1">IFERROR(
   IF(
      TODAY() - _xlfn.XLOOKUP(C5160, Historico_de_ventas!F:F, Historico_de_ventas!C:C, "") &lt;= 90,
      "activo",
      "inactivo"
   ),
   "Nuevo Cliente"
)</f>
        <v>Nuevo Cliente</v>
      </c>
    </row>
    <row r="5161" spans="1:7" ht="28.8" hidden="1" x14ac:dyDescent="0.3">
      <c r="A5161" s="13" t="s">
        <v>2456</v>
      </c>
      <c r="B5161" s="13" t="s">
        <v>11314</v>
      </c>
      <c r="C5161" s="13" t="s">
        <v>9446</v>
      </c>
      <c r="D5161" s="13" t="s">
        <v>10372</v>
      </c>
      <c r="E5161" s="13"/>
      <c r="F5161" s="13"/>
      <c r="G5161" t="str">
        <f ca="1">IFERROR(
   IF(
      TODAY() - _xlfn.XLOOKUP(C5161, Historico_de_ventas!F:F, Historico_de_ventas!C:C, "") &lt;= 90,
      "activo",
      "inactivo"
   ),
   "Nuevo Cliente"
)</f>
        <v>inactivo</v>
      </c>
    </row>
    <row r="5162" spans="1:7" ht="28.8" hidden="1" x14ac:dyDescent="0.3">
      <c r="A5162" s="13" t="s">
        <v>1053</v>
      </c>
      <c r="B5162" s="13" t="s">
        <v>2227</v>
      </c>
      <c r="C5162" s="13" t="s">
        <v>2226</v>
      </c>
      <c r="D5162" s="13" t="s">
        <v>10372</v>
      </c>
      <c r="E5162" s="13"/>
      <c r="F5162" s="13"/>
      <c r="G5162" t="str">
        <f ca="1">IFERROR(
   IF(
      TODAY() - _xlfn.XLOOKUP(C5162, Historico_de_ventas!F:F, Historico_de_ventas!C:C, "") &lt;= 90,
      "activo",
      "inactivo"
   ),
   "Nuevo Cliente"
)</f>
        <v>Nuevo Cliente</v>
      </c>
    </row>
    <row r="5163" spans="1:7" hidden="1" x14ac:dyDescent="0.3">
      <c r="A5163" s="13" t="s">
        <v>121</v>
      </c>
      <c r="B5163" s="13" t="s">
        <v>7891</v>
      </c>
      <c r="C5163" s="13" t="s">
        <v>7890</v>
      </c>
      <c r="D5163" s="13" t="s">
        <v>10372</v>
      </c>
      <c r="E5163" s="13"/>
      <c r="F5163" s="13"/>
      <c r="G5163" t="str">
        <f ca="1">IFERROR(
   IF(
      TODAY() - _xlfn.XLOOKUP(C5163, Historico_de_ventas!F:F, Historico_de_ventas!C:C, "") &lt;= 90,
      "activo",
      "inactivo"
   ),
   "Nuevo Cliente"
)</f>
        <v>Nuevo Cliente</v>
      </c>
    </row>
    <row r="5164" spans="1:7" ht="28.8" hidden="1" x14ac:dyDescent="0.3">
      <c r="A5164" s="13" t="s">
        <v>87</v>
      </c>
      <c r="B5164" s="13" t="s">
        <v>11315</v>
      </c>
      <c r="C5164" s="13" t="s">
        <v>9447</v>
      </c>
      <c r="D5164" s="13" t="s">
        <v>10372</v>
      </c>
      <c r="E5164" s="13"/>
      <c r="F5164" s="13"/>
      <c r="G5164" t="str">
        <f ca="1">IFERROR(
   IF(
      TODAY() - _xlfn.XLOOKUP(C5164, Historico_de_ventas!F:F, Historico_de_ventas!C:C, "") &lt;= 90,
      "activo",
      "inactivo"
   ),
   "Nuevo Cliente"
)</f>
        <v>Nuevo Cliente</v>
      </c>
    </row>
    <row r="5165" spans="1:7" hidden="1" x14ac:dyDescent="0.3">
      <c r="A5165" s="13"/>
      <c r="B5165" s="13" t="s">
        <v>11316</v>
      </c>
      <c r="C5165" s="13" t="s">
        <v>9448</v>
      </c>
      <c r="D5165" s="13" t="s">
        <v>10372</v>
      </c>
      <c r="E5165" s="13"/>
      <c r="F5165" s="13"/>
      <c r="G5165" t="str">
        <f ca="1">IFERROR(
   IF(
      TODAY() - _xlfn.XLOOKUP(C5165, Historico_de_ventas!F:F, Historico_de_ventas!C:C, "") &lt;= 90,
      "activo",
      "inactivo"
   ),
   "Nuevo Cliente"
)</f>
        <v>Nuevo Cliente</v>
      </c>
    </row>
    <row r="5166" spans="1:7" ht="28.8" hidden="1" x14ac:dyDescent="0.3">
      <c r="A5166" s="13" t="s">
        <v>1632</v>
      </c>
      <c r="B5166" s="13" t="s">
        <v>5715</v>
      </c>
      <c r="C5166" s="13" t="s">
        <v>5714</v>
      </c>
      <c r="D5166" s="13" t="s">
        <v>10372</v>
      </c>
      <c r="E5166" s="13"/>
      <c r="F5166" s="13"/>
      <c r="G5166" t="str">
        <f ca="1">IFERROR(
   IF(
      TODAY() - _xlfn.XLOOKUP(C5166, Historico_de_ventas!F:F, Historico_de_ventas!C:C, "") &lt;= 90,
      "activo",
      "inactivo"
   ),
   "Nuevo Cliente"
)</f>
        <v>Nuevo Cliente</v>
      </c>
    </row>
    <row r="5167" spans="1:7" ht="28.8" hidden="1" x14ac:dyDescent="0.3">
      <c r="A5167" s="13" t="s">
        <v>5</v>
      </c>
      <c r="B5167" s="13" t="s">
        <v>6703</v>
      </c>
      <c r="C5167" s="13" t="s">
        <v>3984</v>
      </c>
      <c r="D5167" s="13" t="s">
        <v>10372</v>
      </c>
      <c r="E5167" s="13"/>
      <c r="F5167" s="13"/>
      <c r="G5167" t="str">
        <f ca="1">IFERROR(
   IF(
      TODAY() - _xlfn.XLOOKUP(C5167, Historico_de_ventas!F:F, Historico_de_ventas!C:C, "") &lt;= 90,
      "activo",
      "inactivo"
   ),
   "Nuevo Cliente"
)</f>
        <v>Nuevo Cliente</v>
      </c>
    </row>
    <row r="5168" spans="1:7" ht="28.8" hidden="1" x14ac:dyDescent="0.3">
      <c r="A5168" s="13" t="s">
        <v>87</v>
      </c>
      <c r="B5168" s="13" t="s">
        <v>4000</v>
      </c>
      <c r="C5168" s="13" t="s">
        <v>9449</v>
      </c>
      <c r="D5168" s="13" t="s">
        <v>10372</v>
      </c>
      <c r="E5168" s="13"/>
      <c r="F5168" s="13"/>
      <c r="G5168" t="str">
        <f ca="1">IFERROR(
   IF(
      TODAY() - _xlfn.XLOOKUP(C5168, Historico_de_ventas!F:F, Historico_de_ventas!C:C, "") &lt;= 90,
      "activo",
      "inactivo"
   ),
   "Nuevo Cliente"
)</f>
        <v>Nuevo Cliente</v>
      </c>
    </row>
    <row r="5169" spans="1:7" hidden="1" x14ac:dyDescent="0.3">
      <c r="A5169" s="13" t="s">
        <v>106</v>
      </c>
      <c r="B5169" s="13" t="s">
        <v>161</v>
      </c>
      <c r="C5169" s="13" t="s">
        <v>160</v>
      </c>
      <c r="D5169" s="13" t="s">
        <v>10372</v>
      </c>
      <c r="E5169" s="13"/>
      <c r="F5169" s="13"/>
      <c r="G5169" t="str">
        <f ca="1">IFERROR(
   IF(
      TODAY() - _xlfn.XLOOKUP(C5169, Historico_de_ventas!F:F, Historico_de_ventas!C:C, "") &lt;= 90,
      "activo",
      "inactivo"
   ),
   "Nuevo Cliente"
)</f>
        <v>Nuevo Cliente</v>
      </c>
    </row>
    <row r="5170" spans="1:7" ht="28.8" hidden="1" x14ac:dyDescent="0.3">
      <c r="A5170" s="13"/>
      <c r="B5170" s="13" t="s">
        <v>11317</v>
      </c>
      <c r="C5170" s="13" t="s">
        <v>9450</v>
      </c>
      <c r="D5170" s="13"/>
      <c r="E5170" s="13"/>
      <c r="F5170" s="13"/>
      <c r="G5170" t="str">
        <f ca="1">IFERROR(
   IF(
      TODAY() - _xlfn.XLOOKUP(C5170, Historico_de_ventas!F:F, Historico_de_ventas!C:C, "") &lt;= 90,
      "activo",
      "inactivo"
   ),
   "Nuevo Cliente"
)</f>
        <v>inactivo</v>
      </c>
    </row>
    <row r="5171" spans="1:7" ht="28.8" hidden="1" x14ac:dyDescent="0.3">
      <c r="A5171" s="13" t="s">
        <v>3013</v>
      </c>
      <c r="B5171" s="13" t="s">
        <v>2511</v>
      </c>
      <c r="C5171" s="13" t="s">
        <v>7889</v>
      </c>
      <c r="D5171" s="13" t="s">
        <v>10372</v>
      </c>
      <c r="E5171" s="13"/>
      <c r="F5171" s="13"/>
      <c r="G5171" t="str">
        <f ca="1">IFERROR(
   IF(
      TODAY() - _xlfn.XLOOKUP(C5171, Historico_de_ventas!F:F, Historico_de_ventas!C:C, "") &lt;= 90,
      "activo",
      "inactivo"
   ),
   "Nuevo Cliente"
)</f>
        <v>Nuevo Cliente</v>
      </c>
    </row>
    <row r="5172" spans="1:7" ht="28.8" hidden="1" x14ac:dyDescent="0.3">
      <c r="A5172" s="13" t="s">
        <v>3284</v>
      </c>
      <c r="B5172" s="13" t="s">
        <v>3283</v>
      </c>
      <c r="C5172" s="13" t="s">
        <v>3282</v>
      </c>
      <c r="D5172" s="13" t="s">
        <v>10372</v>
      </c>
      <c r="E5172" s="13"/>
      <c r="F5172" s="13"/>
      <c r="G5172" t="str">
        <f ca="1">IFERROR(
   IF(
      TODAY() - _xlfn.XLOOKUP(C5172, Historico_de_ventas!F:F, Historico_de_ventas!C:C, "") &lt;= 90,
      "activo",
      "inactivo"
   ),
   "Nuevo Cliente"
)</f>
        <v>Nuevo Cliente</v>
      </c>
    </row>
    <row r="5173" spans="1:7" hidden="1" x14ac:dyDescent="0.3">
      <c r="A5173" s="13" t="s">
        <v>316</v>
      </c>
      <c r="B5173" s="13" t="s">
        <v>11318</v>
      </c>
      <c r="C5173" s="13" t="s">
        <v>9451</v>
      </c>
      <c r="D5173" s="13" t="s">
        <v>10372</v>
      </c>
      <c r="E5173" s="13"/>
      <c r="F5173" s="13"/>
      <c r="G5173" t="str">
        <f ca="1">IFERROR(
   IF(
      TODAY() - _xlfn.XLOOKUP(C5173, Historico_de_ventas!F:F, Historico_de_ventas!C:C, "") &lt;= 90,
      "activo",
      "inactivo"
   ),
   "Nuevo Cliente"
)</f>
        <v>Nuevo Cliente</v>
      </c>
    </row>
    <row r="5174" spans="1:7" hidden="1" x14ac:dyDescent="0.3">
      <c r="A5174" s="13" t="s">
        <v>6</v>
      </c>
      <c r="B5174" s="13" t="s">
        <v>11319</v>
      </c>
      <c r="C5174" s="13" t="s">
        <v>1291</v>
      </c>
      <c r="D5174" s="13" t="s">
        <v>10372</v>
      </c>
      <c r="E5174" s="13"/>
      <c r="F5174" s="13"/>
      <c r="G5174" t="str">
        <f ca="1">IFERROR(
   IF(
      TODAY() - _xlfn.XLOOKUP(C5174, Historico_de_ventas!F:F, Historico_de_ventas!C:C, "") &lt;= 90,
      "activo",
      "inactivo"
   ),
   "Nuevo Cliente"
)</f>
        <v>Nuevo Cliente</v>
      </c>
    </row>
    <row r="5175" spans="1:7" hidden="1" x14ac:dyDescent="0.3">
      <c r="A5175" s="13" t="s">
        <v>928</v>
      </c>
      <c r="B5175" s="13" t="s">
        <v>11320</v>
      </c>
      <c r="C5175" s="13" t="s">
        <v>9452</v>
      </c>
      <c r="D5175" s="13" t="s">
        <v>10372</v>
      </c>
      <c r="E5175" s="13"/>
      <c r="F5175" s="13"/>
      <c r="G5175" t="str">
        <f ca="1">IFERROR(
   IF(
      TODAY() - _xlfn.XLOOKUP(C5175, Historico_de_ventas!F:F, Historico_de_ventas!C:C, "") &lt;= 90,
      "activo",
      "inactivo"
   ),
   "Nuevo Cliente"
)</f>
        <v>Nuevo Cliente</v>
      </c>
    </row>
    <row r="5176" spans="1:7" ht="28.8" hidden="1" x14ac:dyDescent="0.3">
      <c r="A5176" s="13" t="s">
        <v>884</v>
      </c>
      <c r="B5176" s="13" t="s">
        <v>2803</v>
      </c>
      <c r="C5176" s="13" t="s">
        <v>2802</v>
      </c>
      <c r="D5176" s="13" t="s">
        <v>10372</v>
      </c>
      <c r="E5176" s="13"/>
      <c r="F5176" s="13"/>
      <c r="G5176" t="str">
        <f ca="1">IFERROR(
   IF(
      TODAY() - _xlfn.XLOOKUP(C5176, Historico_de_ventas!F:F, Historico_de_ventas!C:C, "") &lt;= 90,
      "activo",
      "inactivo"
   ),
   "Nuevo Cliente"
)</f>
        <v>Nuevo Cliente</v>
      </c>
    </row>
    <row r="5177" spans="1:7" hidden="1" x14ac:dyDescent="0.3">
      <c r="A5177" s="13" t="s">
        <v>49</v>
      </c>
      <c r="B5177" s="13" t="s">
        <v>7587</v>
      </c>
      <c r="C5177" s="13" t="s">
        <v>9453</v>
      </c>
      <c r="D5177" s="13" t="s">
        <v>10372</v>
      </c>
      <c r="E5177" s="13"/>
      <c r="F5177" s="13"/>
      <c r="G5177" t="str">
        <f ca="1">IFERROR(
   IF(
      TODAY() - _xlfn.XLOOKUP(C5177, Historico_de_ventas!F:F, Historico_de_ventas!C:C, "") &lt;= 90,
      "activo",
      "inactivo"
   ),
   "Nuevo Cliente"
)</f>
        <v>Nuevo Cliente</v>
      </c>
    </row>
    <row r="5178" spans="1:7" hidden="1" x14ac:dyDescent="0.3">
      <c r="A5178" s="13" t="s">
        <v>2480</v>
      </c>
      <c r="B5178" s="13" t="s">
        <v>7888</v>
      </c>
      <c r="C5178" s="13" t="s">
        <v>7887</v>
      </c>
      <c r="D5178" s="13" t="s">
        <v>10372</v>
      </c>
      <c r="E5178" s="13"/>
      <c r="F5178" s="13"/>
      <c r="G5178" t="str">
        <f ca="1">IFERROR(
   IF(
      TODAY() - _xlfn.XLOOKUP(C5178, Historico_de_ventas!F:F, Historico_de_ventas!C:C, "") &lt;= 90,
      "activo",
      "inactivo"
   ),
   "Nuevo Cliente"
)</f>
        <v>Nuevo Cliente</v>
      </c>
    </row>
    <row r="5179" spans="1:7" ht="28.8" hidden="1" x14ac:dyDescent="0.3">
      <c r="A5179" s="13" t="s">
        <v>1749</v>
      </c>
      <c r="B5179" s="13" t="s">
        <v>3768</v>
      </c>
      <c r="C5179" s="13" t="s">
        <v>588</v>
      </c>
      <c r="D5179" s="13" t="s">
        <v>10372</v>
      </c>
      <c r="E5179" s="13"/>
      <c r="F5179" s="13"/>
      <c r="G5179" t="str">
        <f ca="1">IFERROR(
   IF(
      TODAY() - _xlfn.XLOOKUP(C5179, Historico_de_ventas!F:F, Historico_de_ventas!C:C, "") &lt;= 90,
      "activo",
      "inactivo"
   ),
   "Nuevo Cliente"
)</f>
        <v>inactivo</v>
      </c>
    </row>
    <row r="5180" spans="1:7" ht="28.8" hidden="1" x14ac:dyDescent="0.3">
      <c r="A5180" s="13"/>
      <c r="B5180" s="13" t="s">
        <v>11309</v>
      </c>
      <c r="C5180" s="13" t="s">
        <v>5571</v>
      </c>
      <c r="D5180" s="13" t="s">
        <v>10372</v>
      </c>
      <c r="E5180" s="13"/>
      <c r="F5180" s="13"/>
      <c r="G5180" t="str">
        <f ca="1">IFERROR(
   IF(
      TODAY() - _xlfn.XLOOKUP(C5180, Historico_de_ventas!F:F, Historico_de_ventas!C:C, "") &lt;= 90,
      "activo",
      "inactivo"
   ),
   "Nuevo Cliente"
)</f>
        <v>Nuevo Cliente</v>
      </c>
    </row>
    <row r="5181" spans="1:7" hidden="1" x14ac:dyDescent="0.3">
      <c r="A5181" s="13" t="s">
        <v>6</v>
      </c>
      <c r="B5181" s="13" t="s">
        <v>7894</v>
      </c>
      <c r="C5181" s="13" t="s">
        <v>6801</v>
      </c>
      <c r="D5181" s="13" t="s">
        <v>10372</v>
      </c>
      <c r="E5181" s="13"/>
      <c r="F5181" s="13"/>
      <c r="G5181" t="str">
        <f ca="1">IFERROR(
   IF(
      TODAY() - _xlfn.XLOOKUP(C5181, Historico_de_ventas!F:F, Historico_de_ventas!C:C, "") &lt;= 90,
      "activo",
      "inactivo"
   ),
   "Nuevo Cliente"
)</f>
        <v>Nuevo Cliente</v>
      </c>
    </row>
    <row r="5182" spans="1:7" ht="43.2" hidden="1" x14ac:dyDescent="0.3">
      <c r="A5182" s="13" t="s">
        <v>1837</v>
      </c>
      <c r="B5182" s="13" t="s">
        <v>11321</v>
      </c>
      <c r="C5182" s="13" t="s">
        <v>9454</v>
      </c>
      <c r="D5182" s="13" t="s">
        <v>10372</v>
      </c>
      <c r="E5182" s="13" t="s">
        <v>13021</v>
      </c>
      <c r="F5182" s="13" t="s">
        <v>14347</v>
      </c>
      <c r="G5182" t="str">
        <f ca="1">IFERROR(
   IF(
      TODAY() - _xlfn.XLOOKUP(C5182, Historico_de_ventas!F:F, Historico_de_ventas!C:C, "") &lt;= 90,
      "activo",
      "inactivo"
   ),
   "Nuevo Cliente"
)</f>
        <v>Nuevo Cliente</v>
      </c>
    </row>
    <row r="5183" spans="1:7" hidden="1" x14ac:dyDescent="0.3">
      <c r="A5183" s="13" t="s">
        <v>121</v>
      </c>
      <c r="B5183" s="13" t="s">
        <v>2353</v>
      </c>
      <c r="C5183" s="13" t="s">
        <v>9455</v>
      </c>
      <c r="D5183" s="13" t="s">
        <v>10372</v>
      </c>
      <c r="E5183" s="13"/>
      <c r="F5183" s="13"/>
      <c r="G5183" t="str">
        <f ca="1">IFERROR(
   IF(
      TODAY() - _xlfn.XLOOKUP(C5183, Historico_de_ventas!F:F, Historico_de_ventas!C:C, "") &lt;= 90,
      "activo",
      "inactivo"
   ),
   "Nuevo Cliente"
)</f>
        <v>Nuevo Cliente</v>
      </c>
    </row>
    <row r="5184" spans="1:7" ht="28.8" hidden="1" x14ac:dyDescent="0.3">
      <c r="A5184" s="13" t="s">
        <v>115</v>
      </c>
      <c r="B5184" s="13" t="s">
        <v>3290</v>
      </c>
      <c r="C5184" s="13" t="s">
        <v>3289</v>
      </c>
      <c r="D5184" s="13" t="s">
        <v>10372</v>
      </c>
      <c r="E5184" s="13"/>
      <c r="F5184" s="13"/>
      <c r="G5184" t="str">
        <f ca="1">IFERROR(
   IF(
      TODAY() - _xlfn.XLOOKUP(C5184, Historico_de_ventas!F:F, Historico_de_ventas!C:C, "") &lt;= 90,
      "activo",
      "inactivo"
   ),
   "Nuevo Cliente"
)</f>
        <v>Nuevo Cliente</v>
      </c>
    </row>
    <row r="5185" spans="1:7" ht="28.8" x14ac:dyDescent="0.3">
      <c r="A5185" s="13"/>
      <c r="B5185" s="13" t="s">
        <v>14348</v>
      </c>
      <c r="C5185" s="13" t="s">
        <v>12090</v>
      </c>
      <c r="D5185" s="13" t="s">
        <v>10372</v>
      </c>
      <c r="E5185" s="13" t="s">
        <v>13079</v>
      </c>
      <c r="F5185" s="13"/>
      <c r="G5185" t="str">
        <f ca="1">IFERROR(
   IF(
      TODAY() - _xlfn.XLOOKUP(C5185, Historico_de_ventas!F:F, Historico_de_ventas!C:C, "") &lt;= 90,
      "activo",
      "inactivo"
   ),
   "Nuevo Cliente"
)</f>
        <v>inactivo</v>
      </c>
    </row>
    <row r="5186" spans="1:7" ht="28.8" hidden="1" x14ac:dyDescent="0.3">
      <c r="A5186" s="13"/>
      <c r="B5186" s="13" t="s">
        <v>14349</v>
      </c>
      <c r="C5186" s="13" t="s">
        <v>11976</v>
      </c>
      <c r="D5186" s="13"/>
      <c r="E5186" s="13"/>
      <c r="F5186" s="13"/>
      <c r="G5186" t="str">
        <f ca="1">IFERROR(
   IF(
      TODAY() - _xlfn.XLOOKUP(C5186, Historico_de_ventas!F:F, Historico_de_ventas!C:C, "") &lt;= 90,
      "activo",
      "inactivo"
   ),
   "Nuevo Cliente"
)</f>
        <v>inactivo</v>
      </c>
    </row>
    <row r="5187" spans="1:7" hidden="1" x14ac:dyDescent="0.3">
      <c r="A5187" s="13"/>
      <c r="B5187" s="13"/>
      <c r="C5187" s="13" t="s">
        <v>9456</v>
      </c>
      <c r="D5187" s="13"/>
      <c r="E5187" s="13"/>
      <c r="F5187" s="13"/>
      <c r="G5187" t="str">
        <f ca="1">IFERROR(
   IF(
      TODAY() - _xlfn.XLOOKUP(C5187, Historico_de_ventas!F:F, Historico_de_ventas!C:C, "") &lt;= 90,
      "activo",
      "inactivo"
   ),
   "Nuevo Cliente"
)</f>
        <v>Nuevo Cliente</v>
      </c>
    </row>
    <row r="5188" spans="1:7" hidden="1" x14ac:dyDescent="0.3">
      <c r="A5188" s="13" t="s">
        <v>327</v>
      </c>
      <c r="B5188" s="13" t="s">
        <v>51</v>
      </c>
      <c r="C5188" s="13" t="s">
        <v>9456</v>
      </c>
      <c r="D5188" s="13" t="s">
        <v>10372</v>
      </c>
      <c r="E5188" s="13"/>
      <c r="F5188" s="13"/>
      <c r="G5188" t="str">
        <f ca="1">IFERROR(
   IF(
      TODAY() - _xlfn.XLOOKUP(C5188, Historico_de_ventas!F:F, Historico_de_ventas!C:C, "") &lt;= 90,
      "activo",
      "inactivo"
   ),
   "Nuevo Cliente"
)</f>
        <v>Nuevo Cliente</v>
      </c>
    </row>
    <row r="5189" spans="1:7" ht="28.8" hidden="1" x14ac:dyDescent="0.3">
      <c r="A5189" s="13"/>
      <c r="B5189" s="13" t="s">
        <v>7893</v>
      </c>
      <c r="C5189" s="13" t="s">
        <v>6276</v>
      </c>
      <c r="D5189" s="13" t="s">
        <v>10372</v>
      </c>
      <c r="E5189" s="13"/>
      <c r="F5189" s="13"/>
      <c r="G5189" t="str">
        <f ca="1">IFERROR(
   IF(
      TODAY() - _xlfn.XLOOKUP(C5189, Historico_de_ventas!F:F, Historico_de_ventas!C:C, "") &lt;= 90,
      "activo",
      "inactivo"
   ),
   "Nuevo Cliente"
)</f>
        <v>Nuevo Cliente</v>
      </c>
    </row>
    <row r="5190" spans="1:7" ht="57.6" x14ac:dyDescent="0.3">
      <c r="A5190" s="13"/>
      <c r="B5190" s="13" t="s">
        <v>7886</v>
      </c>
      <c r="C5190" s="13" t="s">
        <v>7885</v>
      </c>
      <c r="D5190" s="13" t="s">
        <v>10372</v>
      </c>
      <c r="E5190" s="13" t="s">
        <v>13070</v>
      </c>
      <c r="F5190" s="13"/>
      <c r="G5190" t="str">
        <f ca="1">IFERROR(
   IF(
      TODAY() - _xlfn.XLOOKUP(C5190, Historico_de_ventas!F:F, Historico_de_ventas!C:C, "") &lt;= 90,
      "activo",
      "inactivo"
   ),
   "Nuevo Cliente"
)</f>
        <v>inactivo</v>
      </c>
    </row>
    <row r="5191" spans="1:7" hidden="1" x14ac:dyDescent="0.3">
      <c r="A5191" s="13"/>
      <c r="B5191" s="13" t="s">
        <v>7886</v>
      </c>
      <c r="C5191" s="13" t="s">
        <v>7885</v>
      </c>
      <c r="D5191" s="13" t="s">
        <v>10372</v>
      </c>
      <c r="E5191" s="13"/>
      <c r="F5191" s="13"/>
      <c r="G5191" t="str">
        <f ca="1">IFERROR(
   IF(
      TODAY() - _xlfn.XLOOKUP(C5191, Historico_de_ventas!F:F, Historico_de_ventas!C:C, "") &lt;= 90,
      "activo",
      "inactivo"
   ),
   "Nuevo Cliente"
)</f>
        <v>inactivo</v>
      </c>
    </row>
    <row r="5192" spans="1:7" ht="28.8" hidden="1" x14ac:dyDescent="0.3">
      <c r="A5192" s="13"/>
      <c r="B5192" s="13" t="s">
        <v>14350</v>
      </c>
      <c r="C5192" s="13" t="s">
        <v>12106</v>
      </c>
      <c r="D5192" s="13" t="s">
        <v>10372</v>
      </c>
      <c r="E5192" s="13" t="s">
        <v>13130</v>
      </c>
      <c r="F5192" s="13"/>
      <c r="G5192" t="str">
        <f ca="1">IFERROR(
   IF(
      TODAY() - _xlfn.XLOOKUP(C5192, Historico_de_ventas!F:F, Historico_de_ventas!C:C, "") &lt;= 90,
      "activo",
      "inactivo"
   ),
   "Nuevo Cliente"
)</f>
        <v>activo</v>
      </c>
    </row>
    <row r="5193" spans="1:7" hidden="1" x14ac:dyDescent="0.3">
      <c r="A5193" s="13" t="s">
        <v>115</v>
      </c>
      <c r="B5193" s="13"/>
      <c r="C5193" s="13" t="s">
        <v>3584</v>
      </c>
      <c r="D5193" s="13" t="s">
        <v>10372</v>
      </c>
      <c r="E5193" s="13"/>
      <c r="F5193" s="13"/>
      <c r="G5193" t="str">
        <f ca="1">IFERROR(
   IF(
      TODAY() - _xlfn.XLOOKUP(C5193, Historico_de_ventas!F:F, Historico_de_ventas!C:C, "") &lt;= 90,
      "activo",
      "inactivo"
   ),
   "Nuevo Cliente"
)</f>
        <v>Nuevo Cliente</v>
      </c>
    </row>
    <row r="5194" spans="1:7" hidden="1" x14ac:dyDescent="0.3">
      <c r="A5194" s="13" t="s">
        <v>358</v>
      </c>
      <c r="B5194" s="13" t="s">
        <v>11322</v>
      </c>
      <c r="C5194" s="13" t="s">
        <v>9457</v>
      </c>
      <c r="D5194" s="13" t="s">
        <v>10372</v>
      </c>
      <c r="E5194" s="13"/>
      <c r="F5194" s="13"/>
      <c r="G5194" t="str">
        <f ca="1">IFERROR(
   IF(
      TODAY() - _xlfn.XLOOKUP(C5194, Historico_de_ventas!F:F, Historico_de_ventas!C:C, "") &lt;= 90,
      "activo",
      "inactivo"
   ),
   "Nuevo Cliente"
)</f>
        <v>Nuevo Cliente</v>
      </c>
    </row>
    <row r="5195" spans="1:7" ht="28.8" hidden="1" x14ac:dyDescent="0.3">
      <c r="A5195" s="13" t="s">
        <v>938</v>
      </c>
      <c r="B5195" s="13" t="s">
        <v>7884</v>
      </c>
      <c r="C5195" s="13" t="s">
        <v>7883</v>
      </c>
      <c r="D5195" s="13" t="s">
        <v>10372</v>
      </c>
      <c r="E5195" s="13"/>
      <c r="F5195" s="13"/>
      <c r="G5195" t="str">
        <f ca="1">IFERROR(
   IF(
      TODAY() - _xlfn.XLOOKUP(C5195, Historico_de_ventas!F:F, Historico_de_ventas!C:C, "") &lt;= 90,
      "activo",
      "inactivo"
   ),
   "Nuevo Cliente"
)</f>
        <v>Nuevo Cliente</v>
      </c>
    </row>
    <row r="5196" spans="1:7" hidden="1" x14ac:dyDescent="0.3">
      <c r="A5196" s="13"/>
      <c r="B5196" s="13"/>
      <c r="C5196" s="13" t="s">
        <v>3331</v>
      </c>
      <c r="D5196" s="13" t="s">
        <v>10372</v>
      </c>
      <c r="E5196" s="13"/>
      <c r="F5196" s="13"/>
      <c r="G5196" t="str">
        <f ca="1">IFERROR(
   IF(
      TODAY() - _xlfn.XLOOKUP(C5196, Historico_de_ventas!F:F, Historico_de_ventas!C:C, "") &lt;= 90,
      "activo",
      "inactivo"
   ),
   "Nuevo Cliente"
)</f>
        <v>Nuevo Cliente</v>
      </c>
    </row>
    <row r="5197" spans="1:7" ht="28.8" hidden="1" x14ac:dyDescent="0.3">
      <c r="A5197" s="13"/>
      <c r="B5197" s="13" t="s">
        <v>14351</v>
      </c>
      <c r="C5197" s="13" t="s">
        <v>14352</v>
      </c>
      <c r="D5197" s="13" t="s">
        <v>10372</v>
      </c>
      <c r="E5197" s="13"/>
      <c r="F5197" s="13"/>
      <c r="G5197" t="str">
        <f ca="1">IFERROR(
   IF(
      TODAY() - _xlfn.XLOOKUP(C5197, Historico_de_ventas!F:F, Historico_de_ventas!C:C, "") &lt;= 90,
      "activo",
      "inactivo"
   ),
   "Nuevo Cliente"
)</f>
        <v>inactivo</v>
      </c>
    </row>
    <row r="5198" spans="1:7" hidden="1" x14ac:dyDescent="0.3">
      <c r="A5198" s="13" t="s">
        <v>56</v>
      </c>
      <c r="B5198" s="13" t="s">
        <v>11323</v>
      </c>
      <c r="C5198" s="13" t="s">
        <v>9458</v>
      </c>
      <c r="D5198" s="13" t="s">
        <v>10372</v>
      </c>
      <c r="E5198" s="13"/>
      <c r="F5198" s="13"/>
      <c r="G5198" t="str">
        <f ca="1">IFERROR(
   IF(
      TODAY() - _xlfn.XLOOKUP(C5198, Historico_de_ventas!F:F, Historico_de_ventas!C:C, "") &lt;= 90,
      "activo",
      "inactivo"
   ),
   "Nuevo Cliente"
)</f>
        <v>Nuevo Cliente</v>
      </c>
    </row>
    <row r="5199" spans="1:7" ht="28.8" hidden="1" x14ac:dyDescent="0.3">
      <c r="A5199" s="13" t="s">
        <v>10336</v>
      </c>
      <c r="B5199" s="13" t="s">
        <v>11324</v>
      </c>
      <c r="C5199" s="13" t="s">
        <v>9459</v>
      </c>
      <c r="D5199" s="13" t="s">
        <v>10372</v>
      </c>
      <c r="E5199" s="13" t="s">
        <v>13430</v>
      </c>
      <c r="F5199" s="13" t="s">
        <v>14353</v>
      </c>
      <c r="G5199" t="str">
        <f ca="1">IFERROR(
   IF(
      TODAY() - _xlfn.XLOOKUP(C5199, Historico_de_ventas!F:F, Historico_de_ventas!C:C, "") &lt;= 90,
      "activo",
      "inactivo"
   ),
   "Nuevo Cliente"
)</f>
        <v>inactivo</v>
      </c>
    </row>
    <row r="5200" spans="1:7" ht="28.8" hidden="1" x14ac:dyDescent="0.3">
      <c r="A5200" s="13" t="s">
        <v>2506</v>
      </c>
      <c r="B5200" s="13" t="s">
        <v>3598</v>
      </c>
      <c r="C5200" s="13" t="s">
        <v>3597</v>
      </c>
      <c r="D5200" s="13" t="s">
        <v>10372</v>
      </c>
      <c r="E5200" s="13"/>
      <c r="F5200" s="13"/>
      <c r="G5200" t="str">
        <f ca="1">IFERROR(
   IF(
      TODAY() - _xlfn.XLOOKUP(C5200, Historico_de_ventas!F:F, Historico_de_ventas!C:C, "") &lt;= 90,
      "activo",
      "inactivo"
   ),
   "Nuevo Cliente"
)</f>
        <v>Nuevo Cliente</v>
      </c>
    </row>
    <row r="5201" spans="1:7" ht="28.8" hidden="1" x14ac:dyDescent="0.3">
      <c r="A5201" s="13" t="s">
        <v>351</v>
      </c>
      <c r="B5201" s="13" t="s">
        <v>11325</v>
      </c>
      <c r="C5201" s="13" t="s">
        <v>9460</v>
      </c>
      <c r="D5201" s="13" t="s">
        <v>10372</v>
      </c>
      <c r="E5201" s="13"/>
      <c r="F5201" s="13"/>
      <c r="G5201" t="str">
        <f ca="1">IFERROR(
   IF(
      TODAY() - _xlfn.XLOOKUP(C5201, Historico_de_ventas!F:F, Historico_de_ventas!C:C, "") &lt;= 90,
      "activo",
      "inactivo"
   ),
   "Nuevo Cliente"
)</f>
        <v>inactivo</v>
      </c>
    </row>
    <row r="5202" spans="1:7" ht="57.6" x14ac:dyDescent="0.3">
      <c r="A5202" s="13" t="s">
        <v>121</v>
      </c>
      <c r="B5202" s="13" t="s">
        <v>11326</v>
      </c>
      <c r="C5202" s="13" t="s">
        <v>9461</v>
      </c>
      <c r="D5202" s="13" t="s">
        <v>10372</v>
      </c>
      <c r="E5202" s="13" t="s">
        <v>13036</v>
      </c>
      <c r="F5202" s="13"/>
      <c r="G5202" t="str">
        <f ca="1">IFERROR(
   IF(
      TODAY() - _xlfn.XLOOKUP(C5202, Historico_de_ventas!F:F, Historico_de_ventas!C:C, "") &lt;= 90,
      "activo",
      "inactivo"
   ),
   "Nuevo Cliente"
)</f>
        <v>Nuevo Cliente</v>
      </c>
    </row>
    <row r="5203" spans="1:7" hidden="1" x14ac:dyDescent="0.3">
      <c r="A5203" s="13" t="s">
        <v>512</v>
      </c>
      <c r="B5203" s="13"/>
      <c r="C5203" s="13" t="s">
        <v>9462</v>
      </c>
      <c r="D5203" s="13" t="s">
        <v>10372</v>
      </c>
      <c r="E5203" s="13"/>
      <c r="F5203" s="13"/>
      <c r="G5203" t="str">
        <f ca="1">IFERROR(
   IF(
      TODAY() - _xlfn.XLOOKUP(C5203, Historico_de_ventas!F:F, Historico_de_ventas!C:C, "") &lt;= 90,
      "activo",
      "inactivo"
   ),
   "Nuevo Cliente"
)</f>
        <v>Nuevo Cliente</v>
      </c>
    </row>
    <row r="5204" spans="1:7" ht="28.8" hidden="1" x14ac:dyDescent="0.3">
      <c r="A5204" s="13" t="s">
        <v>387</v>
      </c>
      <c r="B5204" s="13" t="s">
        <v>3294</v>
      </c>
      <c r="C5204" s="13" t="s">
        <v>916</v>
      </c>
      <c r="D5204" s="13" t="s">
        <v>10372</v>
      </c>
      <c r="E5204" s="13"/>
      <c r="F5204" s="13"/>
      <c r="G5204" t="str">
        <f ca="1">IFERROR(
   IF(
      TODAY() - _xlfn.XLOOKUP(C5204, Historico_de_ventas!F:F, Historico_de_ventas!C:C, "") &lt;= 90,
      "activo",
      "inactivo"
   ),
   "Nuevo Cliente"
)</f>
        <v>Nuevo Cliente</v>
      </c>
    </row>
    <row r="5205" spans="1:7" ht="28.8" hidden="1" x14ac:dyDescent="0.3">
      <c r="A5205" s="13"/>
      <c r="B5205" s="13" t="s">
        <v>14354</v>
      </c>
      <c r="C5205" s="13" t="s">
        <v>14355</v>
      </c>
      <c r="D5205" s="13" t="s">
        <v>10372</v>
      </c>
      <c r="E5205" s="13" t="s">
        <v>13231</v>
      </c>
      <c r="F5205" s="13"/>
      <c r="G5205" t="str">
        <f ca="1">IFERROR(
   IF(
      TODAY() - _xlfn.XLOOKUP(C5205, Historico_de_ventas!F:F, Historico_de_ventas!C:C, "") &lt;= 90,
      "activo",
      "inactivo"
   ),
   "Nuevo Cliente"
)</f>
        <v>activo</v>
      </c>
    </row>
    <row r="5206" spans="1:7" ht="57.6" x14ac:dyDescent="0.3">
      <c r="A5206" s="13"/>
      <c r="B5206" s="13" t="s">
        <v>11327</v>
      </c>
      <c r="C5206" s="13" t="s">
        <v>9463</v>
      </c>
      <c r="D5206" s="13" t="s">
        <v>10372</v>
      </c>
      <c r="E5206" s="13" t="s">
        <v>13070</v>
      </c>
      <c r="F5206" s="13"/>
      <c r="G5206" t="str">
        <f ca="1">IFERROR(
   IF(
      TODAY() - _xlfn.XLOOKUP(C5206, Historico_de_ventas!F:F, Historico_de_ventas!C:C, "") &lt;= 90,
      "activo",
      "inactivo"
   ),
   "Nuevo Cliente"
)</f>
        <v>Nuevo Cliente</v>
      </c>
    </row>
    <row r="5207" spans="1:7" ht="43.2" hidden="1" x14ac:dyDescent="0.3">
      <c r="A5207" s="13"/>
      <c r="B5207" s="13" t="s">
        <v>11328</v>
      </c>
      <c r="C5207" s="13" t="s">
        <v>9464</v>
      </c>
      <c r="D5207" s="13" t="s">
        <v>10372</v>
      </c>
      <c r="E5207" s="13" t="s">
        <v>13021</v>
      </c>
      <c r="F5207" s="13"/>
      <c r="G5207" t="str">
        <f ca="1">IFERROR(
   IF(
      TODAY() - _xlfn.XLOOKUP(C5207, Historico_de_ventas!F:F, Historico_de_ventas!C:C, "") &lt;= 90,
      "activo",
      "inactivo"
   ),
   "Nuevo Cliente"
)</f>
        <v>inactivo</v>
      </c>
    </row>
    <row r="5208" spans="1:7" hidden="1" x14ac:dyDescent="0.3">
      <c r="A5208" s="13"/>
      <c r="B5208" s="13" t="s">
        <v>14356</v>
      </c>
      <c r="C5208" s="13" t="s">
        <v>14357</v>
      </c>
      <c r="D5208" s="13" t="s">
        <v>10372</v>
      </c>
      <c r="E5208" s="13"/>
      <c r="F5208" s="13"/>
      <c r="G5208" t="str">
        <f ca="1">IFERROR(
   IF(
      TODAY() - _xlfn.XLOOKUP(C5208, Historico_de_ventas!F:F, Historico_de_ventas!C:C, "") &lt;= 90,
      "activo",
      "inactivo"
   ),
   "Nuevo Cliente"
)</f>
        <v>inactivo</v>
      </c>
    </row>
    <row r="5209" spans="1:7" hidden="1" x14ac:dyDescent="0.3">
      <c r="A5209" s="13" t="s">
        <v>49</v>
      </c>
      <c r="B5209" s="13"/>
      <c r="C5209" s="13" t="s">
        <v>1643</v>
      </c>
      <c r="D5209" s="13" t="s">
        <v>10372</v>
      </c>
      <c r="E5209" s="13"/>
      <c r="F5209" s="13"/>
      <c r="G5209" t="str">
        <f ca="1">IFERROR(
   IF(
      TODAY() - _xlfn.XLOOKUP(C5209, Historico_de_ventas!F:F, Historico_de_ventas!C:C, "") &lt;= 90,
      "activo",
      "inactivo"
   ),
   "Nuevo Cliente"
)</f>
        <v>Nuevo Cliente</v>
      </c>
    </row>
    <row r="5210" spans="1:7" hidden="1" x14ac:dyDescent="0.3">
      <c r="A5210" s="13"/>
      <c r="B5210" s="13" t="s">
        <v>11329</v>
      </c>
      <c r="C5210" s="13" t="s">
        <v>9465</v>
      </c>
      <c r="D5210" s="13" t="s">
        <v>10372</v>
      </c>
      <c r="E5210" s="13"/>
      <c r="F5210" s="13"/>
      <c r="G5210" t="str">
        <f ca="1">IFERROR(
   IF(
      TODAY() - _xlfn.XLOOKUP(C5210, Historico_de_ventas!F:F, Historico_de_ventas!C:C, "") &lt;= 90,
      "activo",
      "inactivo"
   ),
   "Nuevo Cliente"
)</f>
        <v>Nuevo Cliente</v>
      </c>
    </row>
    <row r="5211" spans="1:7" ht="28.8" hidden="1" x14ac:dyDescent="0.3">
      <c r="A5211" s="13" t="s">
        <v>127</v>
      </c>
      <c r="B5211" s="13" t="s">
        <v>2844</v>
      </c>
      <c r="C5211" s="13" t="s">
        <v>2021</v>
      </c>
      <c r="D5211" s="13" t="s">
        <v>10372</v>
      </c>
      <c r="E5211" s="13"/>
      <c r="F5211" s="13"/>
      <c r="G5211" t="str">
        <f ca="1">IFERROR(
   IF(
      TODAY() - _xlfn.XLOOKUP(C5211, Historico_de_ventas!F:F, Historico_de_ventas!C:C, "") &lt;= 90,
      "activo",
      "inactivo"
   ),
   "Nuevo Cliente"
)</f>
        <v>Nuevo Cliente</v>
      </c>
    </row>
    <row r="5212" spans="1:7" hidden="1" x14ac:dyDescent="0.3">
      <c r="A5212" s="13" t="s">
        <v>336</v>
      </c>
      <c r="B5212" s="13" t="s">
        <v>11330</v>
      </c>
      <c r="C5212" s="13" t="s">
        <v>7506</v>
      </c>
      <c r="D5212" s="13" t="s">
        <v>10372</v>
      </c>
      <c r="E5212" s="13"/>
      <c r="F5212" s="13"/>
      <c r="G5212" t="str">
        <f ca="1">IFERROR(
   IF(
      TODAY() - _xlfn.XLOOKUP(C5212, Historico_de_ventas!F:F, Historico_de_ventas!C:C, "") &lt;= 90,
      "activo",
      "inactivo"
   ),
   "Nuevo Cliente"
)</f>
        <v>Nuevo Cliente</v>
      </c>
    </row>
    <row r="5213" spans="1:7" hidden="1" x14ac:dyDescent="0.3">
      <c r="A5213" s="13" t="s">
        <v>327</v>
      </c>
      <c r="B5213" s="13" t="s">
        <v>11331</v>
      </c>
      <c r="C5213" s="13" t="s">
        <v>9466</v>
      </c>
      <c r="D5213" s="13" t="s">
        <v>10372</v>
      </c>
      <c r="E5213" s="13"/>
      <c r="F5213" s="13"/>
      <c r="G5213" t="str">
        <f ca="1">IFERROR(
   IF(
      TODAY() - _xlfn.XLOOKUP(C5213, Historico_de_ventas!F:F, Historico_de_ventas!C:C, "") &lt;= 90,
      "activo",
      "inactivo"
   ),
   "Nuevo Cliente"
)</f>
        <v>Nuevo Cliente</v>
      </c>
    </row>
    <row r="5214" spans="1:7" ht="28.8" hidden="1" x14ac:dyDescent="0.3">
      <c r="A5214" s="13" t="s">
        <v>5</v>
      </c>
      <c r="B5214" s="13" t="s">
        <v>11332</v>
      </c>
      <c r="C5214" s="13" t="s">
        <v>2095</v>
      </c>
      <c r="D5214" s="13" t="s">
        <v>10372</v>
      </c>
      <c r="E5214" s="13"/>
      <c r="F5214" s="13"/>
      <c r="G5214" t="str">
        <f ca="1">IFERROR(
   IF(
      TODAY() - _xlfn.XLOOKUP(C5214, Historico_de_ventas!F:F, Historico_de_ventas!C:C, "") &lt;= 90,
      "activo",
      "inactivo"
   ),
   "Nuevo Cliente"
)</f>
        <v>Nuevo Cliente</v>
      </c>
    </row>
    <row r="5215" spans="1:7" hidden="1" x14ac:dyDescent="0.3">
      <c r="A5215" s="13" t="s">
        <v>2456</v>
      </c>
      <c r="B5215" s="13" t="s">
        <v>11333</v>
      </c>
      <c r="C5215" s="13" t="s">
        <v>9467</v>
      </c>
      <c r="D5215" s="13" t="s">
        <v>10372</v>
      </c>
      <c r="E5215" s="13"/>
      <c r="F5215" s="13"/>
      <c r="G5215" t="str">
        <f ca="1">IFERROR(
   IF(
      TODAY() - _xlfn.XLOOKUP(C5215, Historico_de_ventas!F:F, Historico_de_ventas!C:C, "") &lt;= 90,
      "activo",
      "inactivo"
   ),
   "Nuevo Cliente"
)</f>
        <v>inactivo</v>
      </c>
    </row>
    <row r="5216" spans="1:7" ht="28.8" hidden="1" x14ac:dyDescent="0.3">
      <c r="A5216" s="13" t="s">
        <v>401</v>
      </c>
      <c r="B5216" s="13" t="s">
        <v>11334</v>
      </c>
      <c r="C5216" s="13" t="s">
        <v>9468</v>
      </c>
      <c r="D5216" s="13" t="s">
        <v>10372</v>
      </c>
      <c r="E5216" s="13"/>
      <c r="F5216" s="13"/>
      <c r="G5216" t="str">
        <f ca="1">IFERROR(
   IF(
      TODAY() - _xlfn.XLOOKUP(C5216, Historico_de_ventas!F:F, Historico_de_ventas!C:C, "") &lt;= 90,
      "activo",
      "inactivo"
   ),
   "Nuevo Cliente"
)</f>
        <v>Nuevo Cliente</v>
      </c>
    </row>
    <row r="5217" spans="1:7" ht="28.8" hidden="1" x14ac:dyDescent="0.3">
      <c r="A5217" s="13" t="s">
        <v>400</v>
      </c>
      <c r="B5217" s="13" t="s">
        <v>11316</v>
      </c>
      <c r="C5217" s="13" t="s">
        <v>9469</v>
      </c>
      <c r="D5217" s="13" t="s">
        <v>10372</v>
      </c>
      <c r="E5217" s="13"/>
      <c r="F5217" s="13"/>
      <c r="G5217" t="str">
        <f ca="1">IFERROR(
   IF(
      TODAY() - _xlfn.XLOOKUP(C5217, Historico_de_ventas!F:F, Historico_de_ventas!C:C, "") &lt;= 90,
      "activo",
      "inactivo"
   ),
   "Nuevo Cliente"
)</f>
        <v>Nuevo Cliente</v>
      </c>
    </row>
    <row r="5218" spans="1:7" ht="28.8" hidden="1" x14ac:dyDescent="0.3">
      <c r="A5218" s="13" t="s">
        <v>121</v>
      </c>
      <c r="B5218" s="13" t="s">
        <v>5715</v>
      </c>
      <c r="C5218" s="13" t="s">
        <v>9470</v>
      </c>
      <c r="D5218" s="13" t="s">
        <v>10372</v>
      </c>
      <c r="E5218" s="13"/>
      <c r="F5218" s="13"/>
      <c r="G5218" t="str">
        <f ca="1">IFERROR(
   IF(
      TODAY() - _xlfn.XLOOKUP(C5218, Historico_de_ventas!F:F, Historico_de_ventas!C:C, "") &lt;= 90,
      "activo",
      "inactivo"
   ),
   "Nuevo Cliente"
)</f>
        <v>inactivo</v>
      </c>
    </row>
    <row r="5219" spans="1:7" ht="43.2" hidden="1" x14ac:dyDescent="0.3">
      <c r="A5219" s="13" t="s">
        <v>13090</v>
      </c>
      <c r="B5219" s="13" t="s">
        <v>14358</v>
      </c>
      <c r="C5219" s="13" t="s">
        <v>14359</v>
      </c>
      <c r="D5219" s="13" t="s">
        <v>10372</v>
      </c>
      <c r="E5219" s="13" t="s">
        <v>13021</v>
      </c>
      <c r="F5219" s="13"/>
      <c r="G5219" t="str">
        <f ca="1">IFERROR(
   IF(
      TODAY() - _xlfn.XLOOKUP(C5219, Historico_de_ventas!F:F, Historico_de_ventas!C:C, "") &lt;= 90,
      "activo",
      "inactivo"
   ),
   "Nuevo Cliente"
)</f>
        <v>inactivo</v>
      </c>
    </row>
    <row r="5220" spans="1:7" ht="28.8" hidden="1" x14ac:dyDescent="0.3">
      <c r="A5220" s="13" t="s">
        <v>431</v>
      </c>
      <c r="B5220" s="13" t="s">
        <v>11335</v>
      </c>
      <c r="C5220" s="13" t="s">
        <v>9471</v>
      </c>
      <c r="D5220" s="13" t="s">
        <v>10372</v>
      </c>
      <c r="E5220" s="13"/>
      <c r="F5220" s="13"/>
      <c r="G5220" t="str">
        <f ca="1">IFERROR(
   IF(
      TODAY() - _xlfn.XLOOKUP(C5220, Historico_de_ventas!F:F, Historico_de_ventas!C:C, "") &lt;= 90,
      "activo",
      "inactivo"
   ),
   "Nuevo Cliente"
)</f>
        <v>Nuevo Cliente</v>
      </c>
    </row>
    <row r="5221" spans="1:7" hidden="1" x14ac:dyDescent="0.3">
      <c r="A5221" s="13" t="s">
        <v>3049</v>
      </c>
      <c r="B5221" s="13" t="s">
        <v>11336</v>
      </c>
      <c r="C5221" s="13" t="s">
        <v>9472</v>
      </c>
      <c r="D5221" s="13" t="s">
        <v>10372</v>
      </c>
      <c r="E5221" s="13"/>
      <c r="F5221" s="13"/>
      <c r="G5221" t="str">
        <f ca="1">IFERROR(
   IF(
      TODAY() - _xlfn.XLOOKUP(C5221, Historico_de_ventas!F:F, Historico_de_ventas!C:C, "") &lt;= 90,
      "activo",
      "inactivo"
   ),
   "Nuevo Cliente"
)</f>
        <v>inactivo</v>
      </c>
    </row>
    <row r="5222" spans="1:7" ht="28.8" hidden="1" x14ac:dyDescent="0.3">
      <c r="A5222" s="13" t="s">
        <v>7882</v>
      </c>
      <c r="B5222" s="13" t="s">
        <v>7881</v>
      </c>
      <c r="C5222" s="13" t="s">
        <v>7880</v>
      </c>
      <c r="D5222" s="13" t="s">
        <v>10372</v>
      </c>
      <c r="E5222" s="13"/>
      <c r="F5222" s="13"/>
      <c r="G5222" t="str">
        <f ca="1">IFERROR(
   IF(
      TODAY() - _xlfn.XLOOKUP(C5222, Historico_de_ventas!F:F, Historico_de_ventas!C:C, "") &lt;= 90,
      "activo",
      "inactivo"
   ),
   "Nuevo Cliente"
)</f>
        <v>Nuevo Cliente</v>
      </c>
    </row>
    <row r="5223" spans="1:7" ht="28.8" hidden="1" x14ac:dyDescent="0.3">
      <c r="A5223" s="13" t="s">
        <v>416</v>
      </c>
      <c r="B5223" s="13" t="s">
        <v>3753</v>
      </c>
      <c r="C5223" s="13" t="s">
        <v>3752</v>
      </c>
      <c r="D5223" s="13" t="s">
        <v>10372</v>
      </c>
      <c r="E5223" s="13"/>
      <c r="F5223" s="13"/>
      <c r="G5223" t="str">
        <f ca="1">IFERROR(
   IF(
      TODAY() - _xlfn.XLOOKUP(C5223, Historico_de_ventas!F:F, Historico_de_ventas!C:C, "") &lt;= 90,
      "activo",
      "inactivo"
   ),
   "Nuevo Cliente"
)</f>
        <v>Nuevo Cliente</v>
      </c>
    </row>
    <row r="5224" spans="1:7" ht="28.8" hidden="1" x14ac:dyDescent="0.3">
      <c r="A5224" s="13" t="s">
        <v>2992</v>
      </c>
      <c r="B5224" s="13" t="s">
        <v>3283</v>
      </c>
      <c r="C5224" s="13" t="s">
        <v>9473</v>
      </c>
      <c r="D5224" s="13" t="s">
        <v>10372</v>
      </c>
      <c r="E5224" s="13"/>
      <c r="F5224" s="13"/>
      <c r="G5224" t="str">
        <f ca="1">IFERROR(
   IF(
      TODAY() - _xlfn.XLOOKUP(C5224, Historico_de_ventas!F:F, Historico_de_ventas!C:C, "") &lt;= 90,
      "activo",
      "inactivo"
   ),
   "Nuevo Cliente"
)</f>
        <v>inactivo</v>
      </c>
    </row>
    <row r="5225" spans="1:7" ht="28.8" hidden="1" x14ac:dyDescent="0.3">
      <c r="A5225" s="13"/>
      <c r="B5225" s="13" t="s">
        <v>14360</v>
      </c>
      <c r="C5225" s="13" t="s">
        <v>14361</v>
      </c>
      <c r="D5225" s="13"/>
      <c r="E5225" s="13"/>
      <c r="F5225" s="13" t="s">
        <v>14362</v>
      </c>
      <c r="G5225" t="str">
        <f ca="1">IFERROR(
   IF(
      TODAY() - _xlfn.XLOOKUP(C5225, Historico_de_ventas!F:F, Historico_de_ventas!C:C, "") &lt;= 90,
      "activo",
      "inactivo"
   ),
   "Nuevo Cliente"
)</f>
        <v>inactivo</v>
      </c>
    </row>
    <row r="5226" spans="1:7" hidden="1" x14ac:dyDescent="0.3">
      <c r="A5226" s="13"/>
      <c r="B5226" s="13" t="s">
        <v>11337</v>
      </c>
      <c r="C5226" s="13" t="s">
        <v>9474</v>
      </c>
      <c r="D5226" s="13" t="s">
        <v>10372</v>
      </c>
      <c r="E5226" s="13"/>
      <c r="F5226" s="13"/>
      <c r="G5226" t="str">
        <f ca="1">IFERROR(
   IF(
      TODAY() - _xlfn.XLOOKUP(C5226, Historico_de_ventas!F:F, Historico_de_ventas!C:C, "") &lt;= 90,
      "activo",
      "inactivo"
   ),
   "Nuevo Cliente"
)</f>
        <v>Nuevo Cliente</v>
      </c>
    </row>
    <row r="5227" spans="1:7" ht="28.8" x14ac:dyDescent="0.3">
      <c r="A5227" s="13"/>
      <c r="B5227" s="13" t="s">
        <v>11338</v>
      </c>
      <c r="C5227" s="13" t="s">
        <v>9475</v>
      </c>
      <c r="D5227" s="13" t="s">
        <v>10372</v>
      </c>
      <c r="E5227" s="13" t="s">
        <v>13526</v>
      </c>
      <c r="F5227" s="13"/>
      <c r="G5227" t="str">
        <f ca="1">IFERROR(
   IF(
      TODAY() - _xlfn.XLOOKUP(C5227, Historico_de_ventas!F:F, Historico_de_ventas!C:C, "") &lt;= 90,
      "activo",
      "inactivo"
   ),
   "Nuevo Cliente"
)</f>
        <v>Nuevo Cliente</v>
      </c>
    </row>
    <row r="5228" spans="1:7" hidden="1" x14ac:dyDescent="0.3">
      <c r="A5228" s="13" t="s">
        <v>272</v>
      </c>
      <c r="B5228" s="13" t="s">
        <v>4445</v>
      </c>
      <c r="C5228" s="13" t="s">
        <v>4444</v>
      </c>
      <c r="D5228" s="13" t="s">
        <v>10372</v>
      </c>
      <c r="E5228" s="13"/>
      <c r="F5228" s="13"/>
      <c r="G5228" t="str">
        <f ca="1">IFERROR(
   IF(
      TODAY() - _xlfn.XLOOKUP(C5228, Historico_de_ventas!F:F, Historico_de_ventas!C:C, "") &lt;= 90,
      "activo",
      "inactivo"
   ),
   "Nuevo Cliente"
)</f>
        <v>Nuevo Cliente</v>
      </c>
    </row>
    <row r="5229" spans="1:7" hidden="1" x14ac:dyDescent="0.3">
      <c r="A5229" s="13"/>
      <c r="B5229" s="13"/>
      <c r="C5229" s="13" t="s">
        <v>5091</v>
      </c>
      <c r="D5229" s="13" t="s">
        <v>10372</v>
      </c>
      <c r="E5229" s="13"/>
      <c r="F5229" s="13"/>
      <c r="G5229" t="str">
        <f ca="1">IFERROR(
   IF(
      TODAY() - _xlfn.XLOOKUP(C5229, Historico_de_ventas!F:F, Historico_de_ventas!C:C, "") &lt;= 90,
      "activo",
      "inactivo"
   ),
   "Nuevo Cliente"
)</f>
        <v>Nuevo Cliente</v>
      </c>
    </row>
    <row r="5230" spans="1:7" hidden="1" x14ac:dyDescent="0.3">
      <c r="A5230" s="13"/>
      <c r="B5230" s="13"/>
      <c r="C5230" s="13" t="s">
        <v>14363</v>
      </c>
      <c r="D5230" s="13"/>
      <c r="E5230" s="13"/>
      <c r="F5230" s="13"/>
      <c r="G5230" t="str">
        <f ca="1">IFERROR(
   IF(
      TODAY() - _xlfn.XLOOKUP(C5230, Historico_de_ventas!F:F, Historico_de_ventas!C:C, "") &lt;= 90,
      "activo",
      "inactivo"
   ),
   "Nuevo Cliente"
)</f>
        <v>Nuevo Cliente</v>
      </c>
    </row>
    <row r="5231" spans="1:7" hidden="1" x14ac:dyDescent="0.3">
      <c r="A5231" s="13"/>
      <c r="B5231" s="13"/>
      <c r="C5231" s="13" t="s">
        <v>14364</v>
      </c>
      <c r="D5231" s="13"/>
      <c r="E5231" s="13"/>
      <c r="F5231" s="13"/>
      <c r="G5231" t="str">
        <f ca="1">IFERROR(
   IF(
      TODAY() - _xlfn.XLOOKUP(C5231, Historico_de_ventas!F:F, Historico_de_ventas!C:C, "") &lt;= 90,
      "activo",
      "inactivo"
   ),
   "Nuevo Cliente"
)</f>
        <v>Nuevo Cliente</v>
      </c>
    </row>
    <row r="5232" spans="1:7" hidden="1" x14ac:dyDescent="0.3">
      <c r="A5232" s="13" t="s">
        <v>56</v>
      </c>
      <c r="B5232" s="13"/>
      <c r="C5232" s="13" t="s">
        <v>9476</v>
      </c>
      <c r="D5232" s="13" t="s">
        <v>10372</v>
      </c>
      <c r="E5232" s="13"/>
      <c r="F5232" s="13"/>
      <c r="G5232" t="str">
        <f ca="1">IFERROR(
   IF(
      TODAY() - _xlfn.XLOOKUP(C5232, Historico_de_ventas!F:F, Historico_de_ventas!C:C, "") &lt;= 90,
      "activo",
      "inactivo"
   ),
   "Nuevo Cliente"
)</f>
        <v>inactivo</v>
      </c>
    </row>
    <row r="5233" spans="1:7" ht="28.8" hidden="1" x14ac:dyDescent="0.3">
      <c r="A5233" s="13" t="s">
        <v>116</v>
      </c>
      <c r="B5233" s="13" t="s">
        <v>11339</v>
      </c>
      <c r="C5233" s="13" t="s">
        <v>9477</v>
      </c>
      <c r="D5233" s="13" t="s">
        <v>10372</v>
      </c>
      <c r="E5233" s="13"/>
      <c r="F5233" s="13"/>
      <c r="G5233" t="str">
        <f ca="1">IFERROR(
   IF(
      TODAY() - _xlfn.XLOOKUP(C5233, Historico_de_ventas!F:F, Historico_de_ventas!C:C, "") &lt;= 90,
      "activo",
      "inactivo"
   ),
   "Nuevo Cliente"
)</f>
        <v>Nuevo Cliente</v>
      </c>
    </row>
    <row r="5234" spans="1:7" ht="43.2" hidden="1" x14ac:dyDescent="0.3">
      <c r="A5234" s="13"/>
      <c r="B5234" s="13" t="s">
        <v>14365</v>
      </c>
      <c r="C5234" s="13" t="s">
        <v>14366</v>
      </c>
      <c r="D5234" s="13" t="s">
        <v>10372</v>
      </c>
      <c r="E5234" s="13" t="s">
        <v>13063</v>
      </c>
      <c r="F5234" s="13"/>
      <c r="G5234" t="str">
        <f ca="1">IFERROR(
   IF(
      TODAY() - _xlfn.XLOOKUP(C5234, Historico_de_ventas!F:F, Historico_de_ventas!C:C, "") &lt;= 90,
      "activo",
      "inactivo"
   ),
   "Nuevo Cliente"
)</f>
        <v>inactivo</v>
      </c>
    </row>
    <row r="5235" spans="1:7" hidden="1" x14ac:dyDescent="0.3">
      <c r="A5235" s="13"/>
      <c r="B5235" s="13"/>
      <c r="C5235" s="13" t="s">
        <v>9478</v>
      </c>
      <c r="D5235" s="13"/>
      <c r="E5235" s="13"/>
      <c r="F5235" s="13"/>
      <c r="G5235" t="str">
        <f ca="1">IFERROR(
   IF(
      TODAY() - _xlfn.XLOOKUP(C5235, Historico_de_ventas!F:F, Historico_de_ventas!C:C, "") &lt;= 90,
      "activo",
      "inactivo"
   ),
   "Nuevo Cliente"
)</f>
        <v>Nuevo Cliente</v>
      </c>
    </row>
    <row r="5236" spans="1:7" hidden="1" x14ac:dyDescent="0.3">
      <c r="A5236" s="13" t="s">
        <v>49</v>
      </c>
      <c r="B5236" s="13" t="s">
        <v>372</v>
      </c>
      <c r="C5236" s="13" t="s">
        <v>9478</v>
      </c>
      <c r="D5236" s="13" t="s">
        <v>10372</v>
      </c>
      <c r="E5236" s="13"/>
      <c r="F5236" s="13"/>
      <c r="G5236" t="str">
        <f ca="1">IFERROR(
   IF(
      TODAY() - _xlfn.XLOOKUP(C5236, Historico_de_ventas!F:F, Historico_de_ventas!C:C, "") &lt;= 90,
      "activo",
      "inactivo"
   ),
   "Nuevo Cliente"
)</f>
        <v>Nuevo Cliente</v>
      </c>
    </row>
    <row r="5237" spans="1:7" hidden="1" x14ac:dyDescent="0.3">
      <c r="A5237" s="13"/>
      <c r="B5237" s="13" t="s">
        <v>7888</v>
      </c>
      <c r="C5237" s="13" t="s">
        <v>2006</v>
      </c>
      <c r="D5237" s="13" t="s">
        <v>10372</v>
      </c>
      <c r="E5237" s="13"/>
      <c r="F5237" s="13"/>
      <c r="G5237" t="str">
        <f ca="1">IFERROR(
   IF(
      TODAY() - _xlfn.XLOOKUP(C5237, Historico_de_ventas!F:F, Historico_de_ventas!C:C, "") &lt;= 90,
      "activo",
      "inactivo"
   ),
   "Nuevo Cliente"
)</f>
        <v>Nuevo Cliente</v>
      </c>
    </row>
    <row r="5238" spans="1:7" hidden="1" x14ac:dyDescent="0.3">
      <c r="A5238" s="13" t="s">
        <v>69</v>
      </c>
      <c r="B5238" s="13" t="s">
        <v>11340</v>
      </c>
      <c r="C5238" s="13" t="s">
        <v>2026</v>
      </c>
      <c r="D5238" s="13" t="s">
        <v>10372</v>
      </c>
      <c r="E5238" s="13"/>
      <c r="F5238" s="13"/>
      <c r="G5238" t="str">
        <f ca="1">IFERROR(
   IF(
      TODAY() - _xlfn.XLOOKUP(C5238, Historico_de_ventas!F:F, Historico_de_ventas!C:C, "") &lt;= 90,
      "activo",
      "inactivo"
   ),
   "Nuevo Cliente"
)</f>
        <v>Nuevo Cliente</v>
      </c>
    </row>
    <row r="5239" spans="1:7" ht="28.8" hidden="1" x14ac:dyDescent="0.3">
      <c r="A5239" s="13" t="s">
        <v>49</v>
      </c>
      <c r="B5239" s="13" t="s">
        <v>7444</v>
      </c>
      <c r="C5239" s="13" t="s">
        <v>1996</v>
      </c>
      <c r="D5239" s="13" t="s">
        <v>10372</v>
      </c>
      <c r="E5239" s="13"/>
      <c r="F5239" s="13"/>
      <c r="G5239" t="str">
        <f ca="1">IFERROR(
   IF(
      TODAY() - _xlfn.XLOOKUP(C5239, Historico_de_ventas!F:F, Historico_de_ventas!C:C, "") &lt;= 90,
      "activo",
      "inactivo"
   ),
   "Nuevo Cliente"
)</f>
        <v>Nuevo Cliente</v>
      </c>
    </row>
    <row r="5240" spans="1:7" hidden="1" x14ac:dyDescent="0.3">
      <c r="A5240" s="13"/>
      <c r="B5240" s="13" t="s">
        <v>11341</v>
      </c>
      <c r="C5240" s="13" t="s">
        <v>9479</v>
      </c>
      <c r="D5240" s="13" t="s">
        <v>10372</v>
      </c>
      <c r="E5240" s="13"/>
      <c r="F5240" s="13"/>
      <c r="G5240" t="str">
        <f ca="1">IFERROR(
   IF(
      TODAY() - _xlfn.XLOOKUP(C5240, Historico_de_ventas!F:F, Historico_de_ventas!C:C, "") &lt;= 90,
      "activo",
      "inactivo"
   ),
   "Nuevo Cliente"
)</f>
        <v>Nuevo Cliente</v>
      </c>
    </row>
    <row r="5241" spans="1:7" ht="28.8" hidden="1" x14ac:dyDescent="0.3">
      <c r="A5241" s="13" t="s">
        <v>676</v>
      </c>
      <c r="B5241" s="13" t="s">
        <v>4020</v>
      </c>
      <c r="C5241" s="13" t="s">
        <v>4019</v>
      </c>
      <c r="D5241" s="13" t="s">
        <v>10372</v>
      </c>
      <c r="E5241" s="13"/>
      <c r="F5241" s="13"/>
      <c r="G5241" t="str">
        <f ca="1">IFERROR(
   IF(
      TODAY() - _xlfn.XLOOKUP(C5241, Historico_de_ventas!F:F, Historico_de_ventas!C:C, "") &lt;= 90,
      "activo",
      "inactivo"
   ),
   "Nuevo Cliente"
)</f>
        <v>Nuevo Cliente</v>
      </c>
    </row>
    <row r="5242" spans="1:7" ht="28.8" hidden="1" x14ac:dyDescent="0.3">
      <c r="A5242" s="13"/>
      <c r="B5242" s="13" t="s">
        <v>14367</v>
      </c>
      <c r="C5242" s="13" t="s">
        <v>14368</v>
      </c>
      <c r="D5242" s="13"/>
      <c r="E5242" s="13"/>
      <c r="F5242" s="13" t="s">
        <v>14369</v>
      </c>
      <c r="G5242" t="str">
        <f ca="1">IFERROR(
   IF(
      TODAY() - _xlfn.XLOOKUP(C5242, Historico_de_ventas!F:F, Historico_de_ventas!C:C, "") &lt;= 90,
      "activo",
      "inactivo"
   ),
   "Nuevo Cliente"
)</f>
        <v>inactivo</v>
      </c>
    </row>
    <row r="5243" spans="1:7" hidden="1" x14ac:dyDescent="0.3">
      <c r="A5243" s="13"/>
      <c r="B5243" s="13"/>
      <c r="C5243" s="13" t="s">
        <v>14370</v>
      </c>
      <c r="D5243" s="13"/>
      <c r="E5243" s="13"/>
      <c r="F5243" s="13"/>
      <c r="G5243" t="str">
        <f ca="1">IFERROR(
   IF(
      TODAY() - _xlfn.XLOOKUP(C5243, Historico_de_ventas!F:F, Historico_de_ventas!C:C, "") &lt;= 90,
      "activo",
      "inactivo"
   ),
   "Nuevo Cliente"
)</f>
        <v>Nuevo Cliente</v>
      </c>
    </row>
    <row r="5244" spans="1:7" hidden="1" x14ac:dyDescent="0.3">
      <c r="A5244" s="13"/>
      <c r="B5244" s="13" t="s">
        <v>11342</v>
      </c>
      <c r="C5244" s="13" t="s">
        <v>4677</v>
      </c>
      <c r="D5244" s="13" t="s">
        <v>10372</v>
      </c>
      <c r="E5244" s="13"/>
      <c r="F5244" s="13"/>
      <c r="G5244" t="str">
        <f ca="1">IFERROR(
   IF(
      TODAY() - _xlfn.XLOOKUP(C5244, Historico_de_ventas!F:F, Historico_de_ventas!C:C, "") &lt;= 90,
      "activo",
      "inactivo"
   ),
   "Nuevo Cliente"
)</f>
        <v>Nuevo Cliente</v>
      </c>
    </row>
    <row r="5245" spans="1:7" ht="28.8" x14ac:dyDescent="0.3">
      <c r="A5245" s="13"/>
      <c r="B5245" s="13" t="s">
        <v>14371</v>
      </c>
      <c r="C5245" s="13" t="s">
        <v>12820</v>
      </c>
      <c r="D5245" s="13" t="s">
        <v>10372</v>
      </c>
      <c r="E5245" s="13" t="s">
        <v>13079</v>
      </c>
      <c r="F5245" s="13"/>
      <c r="G5245" t="str">
        <f ca="1">IFERROR(
   IF(
      TODAY() - _xlfn.XLOOKUP(C5245, Historico_de_ventas!F:F, Historico_de_ventas!C:C, "") &lt;= 90,
      "activo",
      "inactivo"
   ),
   "Nuevo Cliente"
)</f>
        <v>inactivo</v>
      </c>
    </row>
    <row r="5246" spans="1:7" ht="28.8" hidden="1" x14ac:dyDescent="0.3">
      <c r="A5246" s="13" t="s">
        <v>11</v>
      </c>
      <c r="B5246" s="13" t="s">
        <v>14372</v>
      </c>
      <c r="C5246" s="13" t="s">
        <v>5836</v>
      </c>
      <c r="D5246" s="13" t="s">
        <v>10372</v>
      </c>
      <c r="E5246" s="13"/>
      <c r="F5246" s="13"/>
      <c r="G5246" t="str">
        <f ca="1">IFERROR(
   IF(
      TODAY() - _xlfn.XLOOKUP(C5246, Historico_de_ventas!F:F, Historico_de_ventas!C:C, "") &lt;= 90,
      "activo",
      "inactivo"
   ),
   "Nuevo Cliente"
)</f>
        <v>inactivo</v>
      </c>
    </row>
    <row r="5247" spans="1:7" ht="28.8" hidden="1" x14ac:dyDescent="0.3">
      <c r="A5247" s="13" t="s">
        <v>5</v>
      </c>
      <c r="B5247" s="13" t="s">
        <v>4988</v>
      </c>
      <c r="C5247" s="13" t="s">
        <v>4987</v>
      </c>
      <c r="D5247" s="13" t="s">
        <v>10372</v>
      </c>
      <c r="E5247" s="13"/>
      <c r="F5247" s="13"/>
      <c r="G5247" t="str">
        <f ca="1">IFERROR(
   IF(
      TODAY() - _xlfn.XLOOKUP(C5247, Historico_de_ventas!F:F, Historico_de_ventas!C:C, "") &lt;= 90,
      "activo",
      "inactivo"
   ),
   "Nuevo Cliente"
)</f>
        <v>Nuevo Cliente</v>
      </c>
    </row>
    <row r="5248" spans="1:7" ht="28.8" hidden="1" x14ac:dyDescent="0.3">
      <c r="A5248" s="13" t="s">
        <v>184</v>
      </c>
      <c r="B5248" s="13" t="s">
        <v>861</v>
      </c>
      <c r="C5248" s="13" t="s">
        <v>860</v>
      </c>
      <c r="D5248" s="13" t="s">
        <v>10372</v>
      </c>
      <c r="E5248" s="13"/>
      <c r="F5248" s="13"/>
      <c r="G5248" t="str">
        <f ca="1">IFERROR(
   IF(
      TODAY() - _xlfn.XLOOKUP(C5248, Historico_de_ventas!F:F, Historico_de_ventas!C:C, "") &lt;= 90,
      "activo",
      "inactivo"
   ),
   "Nuevo Cliente"
)</f>
        <v>Nuevo Cliente</v>
      </c>
    </row>
    <row r="5249" spans="1:7" hidden="1" x14ac:dyDescent="0.3">
      <c r="A5249" s="13" t="s">
        <v>336</v>
      </c>
      <c r="B5249" s="13" t="s">
        <v>7206</v>
      </c>
      <c r="C5249" s="13" t="s">
        <v>7205</v>
      </c>
      <c r="D5249" s="13" t="s">
        <v>10372</v>
      </c>
      <c r="E5249" s="13"/>
      <c r="F5249" s="13"/>
      <c r="G5249" t="str">
        <f ca="1">IFERROR(
   IF(
      TODAY() - _xlfn.XLOOKUP(C5249, Historico_de_ventas!F:F, Historico_de_ventas!C:C, "") &lt;= 90,
      "activo",
      "inactivo"
   ),
   "Nuevo Cliente"
)</f>
        <v>inactivo</v>
      </c>
    </row>
    <row r="5250" spans="1:7" hidden="1" x14ac:dyDescent="0.3">
      <c r="A5250" s="13" t="s">
        <v>6</v>
      </c>
      <c r="B5250" s="13"/>
      <c r="C5250" s="13" t="s">
        <v>646</v>
      </c>
      <c r="D5250" s="13" t="s">
        <v>10372</v>
      </c>
      <c r="E5250" s="13"/>
      <c r="F5250" s="13"/>
      <c r="G5250" t="str">
        <f ca="1">IFERROR(
   IF(
      TODAY() - _xlfn.XLOOKUP(C5250, Historico_de_ventas!F:F, Historico_de_ventas!C:C, "") &lt;= 90,
      "activo",
      "inactivo"
   ),
   "Nuevo Cliente"
)</f>
        <v>Nuevo Cliente</v>
      </c>
    </row>
    <row r="5251" spans="1:7" hidden="1" x14ac:dyDescent="0.3">
      <c r="A5251" s="13" t="s">
        <v>49</v>
      </c>
      <c r="B5251" s="13" t="s">
        <v>1534</v>
      </c>
      <c r="C5251" s="13" t="s">
        <v>1533</v>
      </c>
      <c r="D5251" s="13" t="s">
        <v>10372</v>
      </c>
      <c r="E5251" s="13"/>
      <c r="F5251" s="13"/>
      <c r="G5251" t="str">
        <f ca="1">IFERROR(
   IF(
      TODAY() - _xlfn.XLOOKUP(C5251, Historico_de_ventas!F:F, Historico_de_ventas!C:C, "") &lt;= 90,
      "activo",
      "inactivo"
   ),
   "Nuevo Cliente"
)</f>
        <v>Nuevo Cliente</v>
      </c>
    </row>
    <row r="5252" spans="1:7" ht="28.8" hidden="1" x14ac:dyDescent="0.3">
      <c r="A5252" s="13" t="s">
        <v>106</v>
      </c>
      <c r="B5252" s="13" t="s">
        <v>6577</v>
      </c>
      <c r="C5252" s="13" t="s">
        <v>6576</v>
      </c>
      <c r="D5252" s="13" t="s">
        <v>10372</v>
      </c>
      <c r="E5252" s="13"/>
      <c r="F5252" s="13"/>
      <c r="G5252" t="str">
        <f ca="1">IFERROR(
   IF(
      TODAY() - _xlfn.XLOOKUP(C5252, Historico_de_ventas!F:F, Historico_de_ventas!C:C, "") &lt;= 90,
      "activo",
      "inactivo"
   ),
   "Nuevo Cliente"
)</f>
        <v>Nuevo Cliente</v>
      </c>
    </row>
    <row r="5253" spans="1:7" hidden="1" x14ac:dyDescent="0.3">
      <c r="A5253" s="13"/>
      <c r="B5253" s="13" t="s">
        <v>11343</v>
      </c>
      <c r="C5253" s="13" t="s">
        <v>9480</v>
      </c>
      <c r="D5253" s="13" t="s">
        <v>10372</v>
      </c>
      <c r="E5253" s="13"/>
      <c r="F5253" s="13"/>
      <c r="G5253" t="str">
        <f ca="1">IFERROR(
   IF(
      TODAY() - _xlfn.XLOOKUP(C5253, Historico_de_ventas!F:F, Historico_de_ventas!C:C, "") &lt;= 90,
      "activo",
      "inactivo"
   ),
   "Nuevo Cliente"
)</f>
        <v>inactivo</v>
      </c>
    </row>
    <row r="5254" spans="1:7" ht="28.8" hidden="1" x14ac:dyDescent="0.3">
      <c r="A5254" s="13" t="s">
        <v>174</v>
      </c>
      <c r="B5254" s="13" t="s">
        <v>11344</v>
      </c>
      <c r="C5254" s="13" t="s">
        <v>9481</v>
      </c>
      <c r="D5254" s="13" t="s">
        <v>10372</v>
      </c>
      <c r="E5254" s="13"/>
      <c r="F5254" s="13"/>
      <c r="G5254" t="str">
        <f ca="1">IFERROR(
   IF(
      TODAY() - _xlfn.XLOOKUP(C5254, Historico_de_ventas!F:F, Historico_de_ventas!C:C, "") &lt;= 90,
      "activo",
      "inactivo"
   ),
   "Nuevo Cliente"
)</f>
        <v>inactivo</v>
      </c>
    </row>
    <row r="5255" spans="1:7" ht="28.8" hidden="1" x14ac:dyDescent="0.3">
      <c r="A5255" s="13"/>
      <c r="B5255" s="13" t="s">
        <v>3598</v>
      </c>
      <c r="C5255" s="13" t="s">
        <v>4639</v>
      </c>
      <c r="D5255" s="13" t="s">
        <v>10372</v>
      </c>
      <c r="E5255" s="13"/>
      <c r="F5255" s="13"/>
      <c r="G5255" t="str">
        <f ca="1">IFERROR(
   IF(
      TODAY() - _xlfn.XLOOKUP(C5255, Historico_de_ventas!F:F, Historico_de_ventas!C:C, "") &lt;= 90,
      "activo",
      "inactivo"
   ),
   "Nuevo Cliente"
)</f>
        <v>Nuevo Cliente</v>
      </c>
    </row>
    <row r="5256" spans="1:7" ht="28.8" hidden="1" x14ac:dyDescent="0.3">
      <c r="A5256" s="13" t="s">
        <v>32</v>
      </c>
      <c r="B5256" s="13" t="s">
        <v>7878</v>
      </c>
      <c r="C5256" s="13" t="s">
        <v>7877</v>
      </c>
      <c r="D5256" s="13" t="s">
        <v>10372</v>
      </c>
      <c r="E5256" s="13"/>
      <c r="F5256" s="13"/>
      <c r="G5256" t="str">
        <f ca="1">IFERROR(
   IF(
      TODAY() - _xlfn.XLOOKUP(C5256, Historico_de_ventas!F:F, Historico_de_ventas!C:C, "") &lt;= 90,
      "activo",
      "inactivo"
   ),
   "Nuevo Cliente"
)</f>
        <v>Nuevo Cliente</v>
      </c>
    </row>
    <row r="5257" spans="1:7" hidden="1" x14ac:dyDescent="0.3">
      <c r="A5257" s="13" t="s">
        <v>416</v>
      </c>
      <c r="B5257" s="13" t="s">
        <v>6075</v>
      </c>
      <c r="C5257" s="13" t="s">
        <v>6074</v>
      </c>
      <c r="D5257" s="13" t="s">
        <v>10372</v>
      </c>
      <c r="E5257" s="13"/>
      <c r="F5257" s="13"/>
      <c r="G5257" t="str">
        <f ca="1">IFERROR(
   IF(
      TODAY() - _xlfn.XLOOKUP(C5257, Historico_de_ventas!F:F, Historico_de_ventas!C:C, "") &lt;= 90,
      "activo",
      "inactivo"
   ),
   "Nuevo Cliente"
)</f>
        <v>Nuevo Cliente</v>
      </c>
    </row>
    <row r="5258" spans="1:7" ht="28.8" hidden="1" x14ac:dyDescent="0.3">
      <c r="A5258" s="13" t="s">
        <v>1821</v>
      </c>
      <c r="B5258" s="13" t="s">
        <v>1820</v>
      </c>
      <c r="C5258" s="13" t="s">
        <v>1819</v>
      </c>
      <c r="D5258" s="13" t="s">
        <v>10372</v>
      </c>
      <c r="E5258" s="13"/>
      <c r="F5258" s="13"/>
      <c r="G5258" t="str">
        <f ca="1">IFERROR(
   IF(
      TODAY() - _xlfn.XLOOKUP(C5258, Historico_de_ventas!F:F, Historico_de_ventas!C:C, "") &lt;= 90,
      "activo",
      "inactivo"
   ),
   "Nuevo Cliente"
)</f>
        <v>Nuevo Cliente</v>
      </c>
    </row>
    <row r="5259" spans="1:7" ht="28.8" hidden="1" x14ac:dyDescent="0.3">
      <c r="A5259" s="13" t="s">
        <v>6</v>
      </c>
      <c r="B5259" s="13" t="s">
        <v>14373</v>
      </c>
      <c r="C5259" s="13" t="s">
        <v>970</v>
      </c>
      <c r="D5259" s="13" t="s">
        <v>10372</v>
      </c>
      <c r="E5259" s="13"/>
      <c r="F5259" s="13"/>
      <c r="G5259" t="str">
        <f ca="1">IFERROR(
   IF(
      TODAY() - _xlfn.XLOOKUP(C5259, Historico_de_ventas!F:F, Historico_de_ventas!C:C, "") &lt;= 90,
      "activo",
      "inactivo"
   ),
   "Nuevo Cliente"
)</f>
        <v>activo</v>
      </c>
    </row>
    <row r="5260" spans="1:7" ht="28.8" hidden="1" x14ac:dyDescent="0.3">
      <c r="A5260" s="13" t="s">
        <v>1817</v>
      </c>
      <c r="B5260" s="13" t="s">
        <v>1816</v>
      </c>
      <c r="C5260" s="13" t="s">
        <v>1815</v>
      </c>
      <c r="D5260" s="13" t="s">
        <v>10372</v>
      </c>
      <c r="E5260" s="13"/>
      <c r="F5260" s="13"/>
      <c r="G5260" t="str">
        <f ca="1">IFERROR(
   IF(
      TODAY() - _xlfn.XLOOKUP(C5260, Historico_de_ventas!F:F, Historico_de_ventas!C:C, "") &lt;= 90,
      "activo",
      "inactivo"
   ),
   "Nuevo Cliente"
)</f>
        <v>Nuevo Cliente</v>
      </c>
    </row>
    <row r="5261" spans="1:7" hidden="1" x14ac:dyDescent="0.3">
      <c r="A5261" s="13" t="s">
        <v>677</v>
      </c>
      <c r="B5261" s="13"/>
      <c r="C5261" s="13" t="s">
        <v>9482</v>
      </c>
      <c r="D5261" s="13" t="s">
        <v>10372</v>
      </c>
      <c r="E5261" s="13"/>
      <c r="F5261" s="13"/>
      <c r="G5261" t="str">
        <f ca="1">IFERROR(
   IF(
      TODAY() - _xlfn.XLOOKUP(C5261, Historico_de_ventas!F:F, Historico_de_ventas!C:C, "") &lt;= 90,
      "activo",
      "inactivo"
   ),
   "Nuevo Cliente"
)</f>
        <v>inactivo</v>
      </c>
    </row>
    <row r="5262" spans="1:7" ht="28.8" hidden="1" x14ac:dyDescent="0.3">
      <c r="A5262" s="13" t="s">
        <v>121</v>
      </c>
      <c r="B5262" s="13" t="s">
        <v>3130</v>
      </c>
      <c r="C5262" s="13" t="s">
        <v>668</v>
      </c>
      <c r="D5262" s="13" t="s">
        <v>10372</v>
      </c>
      <c r="E5262" s="13"/>
      <c r="F5262" s="13"/>
      <c r="G5262" t="str">
        <f ca="1">IFERROR(
   IF(
      TODAY() - _xlfn.XLOOKUP(C5262, Historico_de_ventas!F:F, Historico_de_ventas!C:C, "") &lt;= 90,
      "activo",
      "inactivo"
   ),
   "Nuevo Cliente"
)</f>
        <v>inactivo</v>
      </c>
    </row>
    <row r="5263" spans="1:7" ht="28.8" hidden="1" x14ac:dyDescent="0.3">
      <c r="A5263" s="13" t="s">
        <v>184</v>
      </c>
      <c r="B5263" s="13" t="s">
        <v>5078</v>
      </c>
      <c r="C5263" s="13" t="s">
        <v>5077</v>
      </c>
      <c r="D5263" s="13" t="s">
        <v>10372</v>
      </c>
      <c r="E5263" s="13"/>
      <c r="F5263" s="13"/>
      <c r="G5263" t="str">
        <f ca="1">IFERROR(
   IF(
      TODAY() - _xlfn.XLOOKUP(C5263, Historico_de_ventas!F:F, Historico_de_ventas!C:C, "") &lt;= 90,
      "activo",
      "inactivo"
   ),
   "Nuevo Cliente"
)</f>
        <v>Nuevo Cliente</v>
      </c>
    </row>
    <row r="5264" spans="1:7" ht="28.8" hidden="1" x14ac:dyDescent="0.3">
      <c r="A5264" s="13" t="s">
        <v>56</v>
      </c>
      <c r="B5264" s="13" t="s">
        <v>6019</v>
      </c>
      <c r="C5264" s="13" t="s">
        <v>6018</v>
      </c>
      <c r="D5264" s="13" t="s">
        <v>10372</v>
      </c>
      <c r="E5264" s="13"/>
      <c r="F5264" s="13"/>
      <c r="G5264" t="str">
        <f ca="1">IFERROR(
   IF(
      TODAY() - _xlfn.XLOOKUP(C5264, Historico_de_ventas!F:F, Historico_de_ventas!C:C, "") &lt;= 90,
      "activo",
      "inactivo"
   ),
   "Nuevo Cliente"
)</f>
        <v>Nuevo Cliente</v>
      </c>
    </row>
    <row r="5265" spans="1:7" ht="28.8" hidden="1" x14ac:dyDescent="0.3">
      <c r="A5265" s="13"/>
      <c r="B5265" s="13" t="s">
        <v>14374</v>
      </c>
      <c r="C5265" s="13" t="s">
        <v>14375</v>
      </c>
      <c r="D5265" s="13" t="s">
        <v>10372</v>
      </c>
      <c r="E5265" s="13" t="s">
        <v>13079</v>
      </c>
      <c r="F5265" s="13"/>
      <c r="G5265" t="str">
        <f ca="1">IFERROR(
   IF(
      TODAY() - _xlfn.XLOOKUP(C5265, Historico_de_ventas!F:F, Historico_de_ventas!C:C, "") &lt;= 90,
      "activo",
      "inactivo"
   ),
   "Nuevo Cliente"
)</f>
        <v>activo</v>
      </c>
    </row>
    <row r="5266" spans="1:7" hidden="1" x14ac:dyDescent="0.3">
      <c r="A5266" s="13"/>
      <c r="B5266" s="13" t="s">
        <v>14376</v>
      </c>
      <c r="C5266" s="13" t="s">
        <v>14377</v>
      </c>
      <c r="D5266" s="13" t="s">
        <v>10372</v>
      </c>
      <c r="E5266" s="13"/>
      <c r="F5266" s="13"/>
      <c r="G5266" t="str">
        <f ca="1">IFERROR(
   IF(
      TODAY() - _xlfn.XLOOKUP(C5266, Historico_de_ventas!F:F, Historico_de_ventas!C:C, "") &lt;= 90,
      "activo",
      "inactivo"
   ),
   "Nuevo Cliente"
)</f>
        <v>inactivo</v>
      </c>
    </row>
    <row r="5267" spans="1:7" hidden="1" x14ac:dyDescent="0.3">
      <c r="A5267" s="13"/>
      <c r="B5267" s="13" t="s">
        <v>4733</v>
      </c>
      <c r="C5267" s="13" t="s">
        <v>672</v>
      </c>
      <c r="D5267" s="13" t="s">
        <v>10372</v>
      </c>
      <c r="E5267" s="13"/>
      <c r="F5267" s="13"/>
      <c r="G5267" t="str">
        <f ca="1">IFERROR(
   IF(
      TODAY() - _xlfn.XLOOKUP(C5267, Historico_de_ventas!F:F, Historico_de_ventas!C:C, "") &lt;= 90,
      "activo",
      "inactivo"
   ),
   "Nuevo Cliente"
)</f>
        <v>inactivo</v>
      </c>
    </row>
    <row r="5268" spans="1:7" hidden="1" x14ac:dyDescent="0.3">
      <c r="A5268" s="13" t="s">
        <v>512</v>
      </c>
      <c r="B5268" s="13" t="s">
        <v>11345</v>
      </c>
      <c r="C5268" s="13" t="s">
        <v>9483</v>
      </c>
      <c r="D5268" s="13" t="s">
        <v>10372</v>
      </c>
      <c r="E5268" s="13"/>
      <c r="F5268" s="13"/>
      <c r="G5268" t="str">
        <f ca="1">IFERROR(
   IF(
      TODAY() - _xlfn.XLOOKUP(C5268, Historico_de_ventas!F:F, Historico_de_ventas!C:C, "") &lt;= 90,
      "activo",
      "inactivo"
   ),
   "Nuevo Cliente"
)</f>
        <v>Nuevo Cliente</v>
      </c>
    </row>
    <row r="5269" spans="1:7" ht="28.8" hidden="1" x14ac:dyDescent="0.3">
      <c r="A5269" s="13"/>
      <c r="B5269" s="13" t="s">
        <v>14378</v>
      </c>
      <c r="C5269" s="13" t="s">
        <v>14379</v>
      </c>
      <c r="D5269" s="13"/>
      <c r="E5269" s="13"/>
      <c r="F5269" s="13"/>
      <c r="G5269" t="str">
        <f ca="1">IFERROR(
   IF(
      TODAY() - _xlfn.XLOOKUP(C5269, Historico_de_ventas!F:F, Historico_de_ventas!C:C, "") &lt;= 90,
      "activo",
      "inactivo"
   ),
   "Nuevo Cliente"
)</f>
        <v>inactivo</v>
      </c>
    </row>
    <row r="5270" spans="1:7" ht="28.8" x14ac:dyDescent="0.3">
      <c r="A5270" s="13" t="s">
        <v>4073</v>
      </c>
      <c r="B5270" s="13" t="s">
        <v>11346</v>
      </c>
      <c r="C5270" s="13" t="s">
        <v>9484</v>
      </c>
      <c r="D5270" s="13" t="s">
        <v>10372</v>
      </c>
      <c r="E5270" s="13" t="s">
        <v>13079</v>
      </c>
      <c r="F5270" s="13" t="s">
        <v>14380</v>
      </c>
      <c r="G5270" t="str">
        <f ca="1">IFERROR(
   IF(
      TODAY() - _xlfn.XLOOKUP(C5270, Historico_de_ventas!F:F, Historico_de_ventas!C:C, "") &lt;= 90,
      "activo",
      "inactivo"
   ),
   "Nuevo Cliente"
)</f>
        <v>inactivo</v>
      </c>
    </row>
    <row r="5271" spans="1:7" hidden="1" x14ac:dyDescent="0.3">
      <c r="A5271" s="13" t="s">
        <v>127</v>
      </c>
      <c r="B5271" s="13" t="s">
        <v>6493</v>
      </c>
      <c r="C5271" s="13" t="s">
        <v>6492</v>
      </c>
      <c r="D5271" s="13" t="s">
        <v>10372</v>
      </c>
      <c r="E5271" s="13"/>
      <c r="F5271" s="13"/>
      <c r="G5271" t="str">
        <f ca="1">IFERROR(
   IF(
      TODAY() - _xlfn.XLOOKUP(C5271, Historico_de_ventas!F:F, Historico_de_ventas!C:C, "") &lt;= 90,
      "activo",
      "inactivo"
   ),
   "Nuevo Cliente"
)</f>
        <v>Nuevo Cliente</v>
      </c>
    </row>
    <row r="5272" spans="1:7" ht="28.8" hidden="1" x14ac:dyDescent="0.3">
      <c r="A5272" s="13"/>
      <c r="B5272" s="13" t="s">
        <v>14381</v>
      </c>
      <c r="C5272" s="13" t="s">
        <v>14382</v>
      </c>
      <c r="D5272" s="13"/>
      <c r="E5272" s="13"/>
      <c r="F5272" s="13" t="s">
        <v>14383</v>
      </c>
      <c r="G5272" t="str">
        <f ca="1">IFERROR(
   IF(
      TODAY() - _xlfn.XLOOKUP(C5272, Historico_de_ventas!F:F, Historico_de_ventas!C:C, "") &lt;= 90,
      "activo",
      "inactivo"
   ),
   "Nuevo Cliente"
)</f>
        <v>inactivo</v>
      </c>
    </row>
    <row r="5273" spans="1:7" hidden="1" x14ac:dyDescent="0.3">
      <c r="A5273" s="13"/>
      <c r="B5273" s="13" t="s">
        <v>5818</v>
      </c>
      <c r="C5273" s="13" t="s">
        <v>4332</v>
      </c>
      <c r="D5273" s="13" t="s">
        <v>10372</v>
      </c>
      <c r="E5273" s="13"/>
      <c r="F5273" s="13"/>
      <c r="G5273" t="str">
        <f ca="1">IFERROR(
   IF(
      TODAY() - _xlfn.XLOOKUP(C5273, Historico_de_ventas!F:F, Historico_de_ventas!C:C, "") &lt;= 90,
      "activo",
      "inactivo"
   ),
   "Nuevo Cliente"
)</f>
        <v>Nuevo Cliente</v>
      </c>
    </row>
    <row r="5274" spans="1:7" ht="28.8" hidden="1" x14ac:dyDescent="0.3">
      <c r="A5274" s="13" t="s">
        <v>938</v>
      </c>
      <c r="B5274" s="13" t="s">
        <v>11347</v>
      </c>
      <c r="C5274" s="13" t="s">
        <v>9485</v>
      </c>
      <c r="D5274" s="13" t="s">
        <v>10372</v>
      </c>
      <c r="E5274" s="13"/>
      <c r="F5274" s="13"/>
      <c r="G5274" t="str">
        <f ca="1">IFERROR(
   IF(
      TODAY() - _xlfn.XLOOKUP(C5274, Historico_de_ventas!F:F, Historico_de_ventas!C:C, "") &lt;= 90,
      "activo",
      "inactivo"
   ),
   "Nuevo Cliente"
)</f>
        <v>Nuevo Cliente</v>
      </c>
    </row>
    <row r="5275" spans="1:7" ht="28.8" hidden="1" x14ac:dyDescent="0.3">
      <c r="A5275" s="13" t="s">
        <v>1145</v>
      </c>
      <c r="B5275" s="13" t="s">
        <v>5866</v>
      </c>
      <c r="C5275" s="13" t="s">
        <v>5865</v>
      </c>
      <c r="D5275" s="13" t="s">
        <v>10372</v>
      </c>
      <c r="E5275" s="13"/>
      <c r="F5275" s="13"/>
      <c r="G5275" t="str">
        <f ca="1">IFERROR(
   IF(
      TODAY() - _xlfn.XLOOKUP(C5275, Historico_de_ventas!F:F, Historico_de_ventas!C:C, "") &lt;= 90,
      "activo",
      "inactivo"
   ),
   "Nuevo Cliente"
)</f>
        <v>Nuevo Cliente</v>
      </c>
    </row>
    <row r="5276" spans="1:7" hidden="1" x14ac:dyDescent="0.3">
      <c r="A5276" s="13" t="s">
        <v>27</v>
      </c>
      <c r="B5276" s="13" t="s">
        <v>11336</v>
      </c>
      <c r="C5276" s="13" t="s">
        <v>9486</v>
      </c>
      <c r="D5276" s="13" t="s">
        <v>10372</v>
      </c>
      <c r="E5276" s="13"/>
      <c r="F5276" s="13"/>
      <c r="G5276" t="str">
        <f ca="1">IFERROR(
   IF(
      TODAY() - _xlfn.XLOOKUP(C5276, Historico_de_ventas!F:F, Historico_de_ventas!C:C, "") &lt;= 90,
      "activo",
      "inactivo"
   ),
   "Nuevo Cliente"
)</f>
        <v>Nuevo Cliente</v>
      </c>
    </row>
    <row r="5277" spans="1:7" hidden="1" x14ac:dyDescent="0.3">
      <c r="A5277" s="13" t="s">
        <v>1098</v>
      </c>
      <c r="B5277" s="13" t="s">
        <v>7881</v>
      </c>
      <c r="C5277" s="13" t="s">
        <v>9487</v>
      </c>
      <c r="D5277" s="13" t="s">
        <v>10372</v>
      </c>
      <c r="E5277" s="13"/>
      <c r="F5277" s="13"/>
      <c r="G5277" t="str">
        <f ca="1">IFERROR(
   IF(
      TODAY() - _xlfn.XLOOKUP(C5277, Historico_de_ventas!F:F, Historico_de_ventas!C:C, "") &lt;= 90,
      "activo",
      "inactivo"
   ),
   "Nuevo Cliente"
)</f>
        <v>Nuevo Cliente</v>
      </c>
    </row>
    <row r="5278" spans="1:7" ht="28.8" hidden="1" x14ac:dyDescent="0.3">
      <c r="A5278" s="13" t="s">
        <v>6</v>
      </c>
      <c r="B5278" s="13" t="s">
        <v>6286</v>
      </c>
      <c r="C5278" s="13" t="s">
        <v>6285</v>
      </c>
      <c r="D5278" s="13" t="s">
        <v>10372</v>
      </c>
      <c r="E5278" s="13"/>
      <c r="F5278" s="13"/>
      <c r="G5278" t="str">
        <f ca="1">IFERROR(
   IF(
      TODAY() - _xlfn.XLOOKUP(C5278, Historico_de_ventas!F:F, Historico_de_ventas!C:C, "") &lt;= 90,
      "activo",
      "inactivo"
   ),
   "Nuevo Cliente"
)</f>
        <v>Nuevo Cliente</v>
      </c>
    </row>
    <row r="5279" spans="1:7" hidden="1" x14ac:dyDescent="0.3">
      <c r="A5279" s="13" t="s">
        <v>12</v>
      </c>
      <c r="B5279" s="13" t="s">
        <v>11348</v>
      </c>
      <c r="C5279" s="13" t="s">
        <v>9488</v>
      </c>
      <c r="D5279" s="13" t="s">
        <v>10372</v>
      </c>
      <c r="E5279" s="13"/>
      <c r="F5279" s="13"/>
      <c r="G5279" t="str">
        <f ca="1">IFERROR(
   IF(
      TODAY() - _xlfn.XLOOKUP(C5279, Historico_de_ventas!F:F, Historico_de_ventas!C:C, "") &lt;= 90,
      "activo",
      "inactivo"
   ),
   "Nuevo Cliente"
)</f>
        <v>Nuevo Cliente</v>
      </c>
    </row>
    <row r="5280" spans="1:7" hidden="1" x14ac:dyDescent="0.3">
      <c r="A5280" s="13"/>
      <c r="B5280" s="13" t="s">
        <v>14384</v>
      </c>
      <c r="C5280" s="13" t="s">
        <v>14385</v>
      </c>
      <c r="D5280" s="13" t="s">
        <v>10372</v>
      </c>
      <c r="E5280" s="13"/>
      <c r="F5280" s="13"/>
      <c r="G5280" t="str">
        <f ca="1">IFERROR(
   IF(
      TODAY() - _xlfn.XLOOKUP(C5280, Historico_de_ventas!F:F, Historico_de_ventas!C:C, "") &lt;= 90,
      "activo",
      "inactivo"
   ),
   "Nuevo Cliente"
)</f>
        <v>inactivo</v>
      </c>
    </row>
    <row r="5281" spans="1:7" ht="28.8" hidden="1" x14ac:dyDescent="0.3">
      <c r="A5281" s="13" t="s">
        <v>27</v>
      </c>
      <c r="B5281" s="13" t="s">
        <v>11349</v>
      </c>
      <c r="C5281" s="13" t="s">
        <v>9489</v>
      </c>
      <c r="D5281" s="13" t="s">
        <v>10372</v>
      </c>
      <c r="E5281" s="13"/>
      <c r="F5281" s="13"/>
      <c r="G5281" t="str">
        <f ca="1">IFERROR(
   IF(
      TODAY() - _xlfn.XLOOKUP(C5281, Historico_de_ventas!F:F, Historico_de_ventas!C:C, "") &lt;= 90,
      "activo",
      "inactivo"
   ),
   "Nuevo Cliente"
)</f>
        <v>Nuevo Cliente</v>
      </c>
    </row>
    <row r="5282" spans="1:7" hidden="1" x14ac:dyDescent="0.3">
      <c r="A5282" s="13" t="s">
        <v>31</v>
      </c>
      <c r="B5282" s="13" t="s">
        <v>14386</v>
      </c>
      <c r="C5282" s="13" t="s">
        <v>9490</v>
      </c>
      <c r="D5282" s="13" t="s">
        <v>10372</v>
      </c>
      <c r="E5282" s="13"/>
      <c r="F5282" s="13"/>
      <c r="G5282" t="str">
        <f ca="1">IFERROR(
   IF(
      TODAY() - _xlfn.XLOOKUP(C5282, Historico_de_ventas!F:F, Historico_de_ventas!C:C, "") &lt;= 90,
      "activo",
      "inactivo"
   ),
   "Nuevo Cliente"
)</f>
        <v>inactivo</v>
      </c>
    </row>
    <row r="5283" spans="1:7" hidden="1" x14ac:dyDescent="0.3">
      <c r="A5283" s="13"/>
      <c r="B5283" s="13" t="s">
        <v>7879</v>
      </c>
      <c r="C5283" s="13" t="s">
        <v>9491</v>
      </c>
      <c r="D5283" s="13" t="s">
        <v>10372</v>
      </c>
      <c r="E5283" s="13"/>
      <c r="F5283" s="13"/>
      <c r="G5283" t="str">
        <f ca="1">IFERROR(
   IF(
      TODAY() - _xlfn.XLOOKUP(C5283, Historico_de_ventas!F:F, Historico_de_ventas!C:C, "") &lt;= 90,
      "activo",
      "inactivo"
   ),
   "Nuevo Cliente"
)</f>
        <v>Nuevo Cliente</v>
      </c>
    </row>
    <row r="5284" spans="1:7" hidden="1" x14ac:dyDescent="0.3">
      <c r="A5284" s="13" t="s">
        <v>49</v>
      </c>
      <c r="B5284" s="13" t="s">
        <v>5880</v>
      </c>
      <c r="C5284" s="13" t="s">
        <v>5879</v>
      </c>
      <c r="D5284" s="13" t="s">
        <v>10372</v>
      </c>
      <c r="E5284" s="13"/>
      <c r="F5284" s="13"/>
      <c r="G5284" t="str">
        <f ca="1">IFERROR(
   IF(
      TODAY() - _xlfn.XLOOKUP(C5284, Historico_de_ventas!F:F, Historico_de_ventas!C:C, "") &lt;= 90,
      "activo",
      "inactivo"
   ),
   "Nuevo Cliente"
)</f>
        <v>Nuevo Cliente</v>
      </c>
    </row>
    <row r="5285" spans="1:7" hidden="1" x14ac:dyDescent="0.3">
      <c r="A5285" s="13" t="s">
        <v>6</v>
      </c>
      <c r="B5285" s="13" t="s">
        <v>6829</v>
      </c>
      <c r="C5285" s="13" t="s">
        <v>1957</v>
      </c>
      <c r="D5285" s="13" t="s">
        <v>10372</v>
      </c>
      <c r="E5285" s="13"/>
      <c r="F5285" s="13"/>
      <c r="G5285" t="str">
        <f ca="1">IFERROR(
   IF(
      TODAY() - _xlfn.XLOOKUP(C5285, Historico_de_ventas!F:F, Historico_de_ventas!C:C, "") &lt;= 90,
      "activo",
      "inactivo"
   ),
   "Nuevo Cliente"
)</f>
        <v>inactivo</v>
      </c>
    </row>
    <row r="5286" spans="1:7" hidden="1" x14ac:dyDescent="0.3">
      <c r="A5286" s="13"/>
      <c r="B5286" s="13"/>
      <c r="C5286" s="13" t="s">
        <v>14387</v>
      </c>
      <c r="D5286" s="13"/>
      <c r="E5286" s="13"/>
      <c r="F5286" s="13"/>
      <c r="G5286" t="str">
        <f ca="1">IFERROR(
   IF(
      TODAY() - _xlfn.XLOOKUP(C5286, Historico_de_ventas!F:F, Historico_de_ventas!C:C, "") &lt;= 90,
      "activo",
      "inactivo"
   ),
   "Nuevo Cliente"
)</f>
        <v>Nuevo Cliente</v>
      </c>
    </row>
    <row r="5287" spans="1:7" hidden="1" x14ac:dyDescent="0.3">
      <c r="A5287" s="13" t="s">
        <v>781</v>
      </c>
      <c r="B5287" s="13" t="s">
        <v>6064</v>
      </c>
      <c r="C5287" s="13" t="s">
        <v>6063</v>
      </c>
      <c r="D5287" s="13" t="s">
        <v>10372</v>
      </c>
      <c r="E5287" s="13"/>
      <c r="F5287" s="13"/>
      <c r="G5287" t="str">
        <f ca="1">IFERROR(
   IF(
      TODAY() - _xlfn.XLOOKUP(C5287, Historico_de_ventas!F:F, Historico_de_ventas!C:C, "") &lt;= 90,
      "activo",
      "inactivo"
   ),
   "Nuevo Cliente"
)</f>
        <v>Nuevo Cliente</v>
      </c>
    </row>
    <row r="5288" spans="1:7" ht="28.8" x14ac:dyDescent="0.3">
      <c r="A5288" s="13"/>
      <c r="B5288" s="13" t="s">
        <v>11350</v>
      </c>
      <c r="C5288" s="13" t="s">
        <v>9492</v>
      </c>
      <c r="D5288" s="13" t="s">
        <v>10372</v>
      </c>
      <c r="E5288" s="13" t="s">
        <v>13231</v>
      </c>
      <c r="F5288" s="13" t="s">
        <v>14388</v>
      </c>
      <c r="G5288" t="str">
        <f ca="1">IFERROR(
   IF(
      TODAY() - _xlfn.XLOOKUP(C5288, Historico_de_ventas!F:F, Historico_de_ventas!C:C, "") &lt;= 90,
      "activo",
      "inactivo"
   ),
   "Nuevo Cliente"
)</f>
        <v>inactivo</v>
      </c>
    </row>
    <row r="5289" spans="1:7" ht="28.8" hidden="1" x14ac:dyDescent="0.3">
      <c r="A5289" s="13" t="s">
        <v>3067</v>
      </c>
      <c r="B5289" s="13" t="s">
        <v>3066</v>
      </c>
      <c r="C5289" s="13" t="s">
        <v>792</v>
      </c>
      <c r="D5289" s="13" t="s">
        <v>10372</v>
      </c>
      <c r="E5289" s="13"/>
      <c r="F5289" s="13"/>
      <c r="G5289" t="str">
        <f ca="1">IFERROR(
   IF(
      TODAY() - _xlfn.XLOOKUP(C5289, Historico_de_ventas!F:F, Historico_de_ventas!C:C, "") &lt;= 90,
      "activo",
      "inactivo"
   ),
   "Nuevo Cliente"
)</f>
        <v>Nuevo Cliente</v>
      </c>
    </row>
    <row r="5290" spans="1:7" ht="28.8" hidden="1" x14ac:dyDescent="0.3">
      <c r="A5290" s="13" t="s">
        <v>1053</v>
      </c>
      <c r="B5290" s="13" t="s">
        <v>7560</v>
      </c>
      <c r="C5290" s="13" t="s">
        <v>1026</v>
      </c>
      <c r="D5290" s="13" t="s">
        <v>10372</v>
      </c>
      <c r="E5290" s="13"/>
      <c r="F5290" s="13"/>
      <c r="G5290" t="str">
        <f ca="1">IFERROR(
   IF(
      TODAY() - _xlfn.XLOOKUP(C5290, Historico_de_ventas!F:F, Historico_de_ventas!C:C, "") &lt;= 90,
      "activo",
      "inactivo"
   ),
   "Nuevo Cliente"
)</f>
        <v>Nuevo Cliente</v>
      </c>
    </row>
    <row r="5291" spans="1:7" ht="28.8" hidden="1" x14ac:dyDescent="0.3">
      <c r="A5291" s="13" t="s">
        <v>184</v>
      </c>
      <c r="B5291" s="13" t="s">
        <v>11351</v>
      </c>
      <c r="C5291" s="13" t="s">
        <v>9493</v>
      </c>
      <c r="D5291" s="13" t="s">
        <v>10372</v>
      </c>
      <c r="E5291" s="13"/>
      <c r="F5291" s="13"/>
      <c r="G5291" t="str">
        <f ca="1">IFERROR(
   IF(
      TODAY() - _xlfn.XLOOKUP(C5291, Historico_de_ventas!F:F, Historico_de_ventas!C:C, "") &lt;= 90,
      "activo",
      "inactivo"
   ),
   "Nuevo Cliente"
)</f>
        <v>Nuevo Cliente</v>
      </c>
    </row>
    <row r="5292" spans="1:7" ht="28.8" hidden="1" x14ac:dyDescent="0.3">
      <c r="A5292" s="13" t="s">
        <v>2111</v>
      </c>
      <c r="B5292" s="13" t="s">
        <v>7578</v>
      </c>
      <c r="C5292" s="13" t="s">
        <v>1607</v>
      </c>
      <c r="D5292" s="13" t="s">
        <v>10372</v>
      </c>
      <c r="E5292" s="13"/>
      <c r="F5292" s="13"/>
      <c r="G5292" t="str">
        <f ca="1">IFERROR(
   IF(
      TODAY() - _xlfn.XLOOKUP(C5292, Historico_de_ventas!F:F, Historico_de_ventas!C:C, "") &lt;= 90,
      "activo",
      "inactivo"
   ),
   "Nuevo Cliente"
)</f>
        <v>Nuevo Cliente</v>
      </c>
    </row>
    <row r="5293" spans="1:7" hidden="1" x14ac:dyDescent="0.3">
      <c r="A5293" s="13"/>
      <c r="B5293" s="13" t="s">
        <v>14389</v>
      </c>
      <c r="C5293" s="13" t="s">
        <v>14390</v>
      </c>
      <c r="D5293" s="13"/>
      <c r="E5293" s="13"/>
      <c r="F5293" s="13" t="s">
        <v>14391</v>
      </c>
      <c r="G5293" t="str">
        <f ca="1">IFERROR(
   IF(
      TODAY() - _xlfn.XLOOKUP(C5293, Historico_de_ventas!F:F, Historico_de_ventas!C:C, "") &lt;= 90,
      "activo",
      "inactivo"
   ),
   "Nuevo Cliente"
)</f>
        <v>inactivo</v>
      </c>
    </row>
    <row r="5294" spans="1:7" hidden="1" x14ac:dyDescent="0.3">
      <c r="A5294" s="13"/>
      <c r="B5294" s="13" t="s">
        <v>14392</v>
      </c>
      <c r="C5294" s="13" t="s">
        <v>14393</v>
      </c>
      <c r="D5294" s="13" t="s">
        <v>10372</v>
      </c>
      <c r="E5294" s="13"/>
      <c r="F5294" s="13"/>
      <c r="G5294" t="str">
        <f ca="1">IFERROR(
   IF(
      TODAY() - _xlfn.XLOOKUP(C5294, Historico_de_ventas!F:F, Historico_de_ventas!C:C, "") &lt;= 90,
      "activo",
      "inactivo"
   ),
   "Nuevo Cliente"
)</f>
        <v>inactivo</v>
      </c>
    </row>
    <row r="5295" spans="1:7" hidden="1" x14ac:dyDescent="0.3">
      <c r="A5295" s="13" t="s">
        <v>357</v>
      </c>
      <c r="B5295" s="13" t="s">
        <v>11352</v>
      </c>
      <c r="C5295" s="13" t="s">
        <v>9494</v>
      </c>
      <c r="D5295" s="13" t="s">
        <v>10372</v>
      </c>
      <c r="E5295" s="13"/>
      <c r="F5295" s="13"/>
      <c r="G5295" t="str">
        <f ca="1">IFERROR(
   IF(
      TODAY() - _xlfn.XLOOKUP(C5295, Historico_de_ventas!F:F, Historico_de_ventas!C:C, "") &lt;= 90,
      "activo",
      "inactivo"
   ),
   "Nuevo Cliente"
)</f>
        <v>Nuevo Cliente</v>
      </c>
    </row>
    <row r="5296" spans="1:7" ht="28.8" hidden="1" x14ac:dyDescent="0.3">
      <c r="A5296" s="13" t="s">
        <v>884</v>
      </c>
      <c r="B5296" s="13" t="s">
        <v>7876</v>
      </c>
      <c r="C5296" s="13" t="s">
        <v>7875</v>
      </c>
      <c r="D5296" s="13" t="s">
        <v>10372</v>
      </c>
      <c r="E5296" s="13"/>
      <c r="F5296" s="13"/>
      <c r="G5296" t="str">
        <f ca="1">IFERROR(
   IF(
      TODAY() - _xlfn.XLOOKUP(C5296, Historico_de_ventas!F:F, Historico_de_ventas!C:C, "") &lt;= 90,
      "activo",
      "inactivo"
   ),
   "Nuevo Cliente"
)</f>
        <v>activo</v>
      </c>
    </row>
    <row r="5297" spans="1:7" hidden="1" x14ac:dyDescent="0.3">
      <c r="A5297" s="13" t="s">
        <v>49</v>
      </c>
      <c r="B5297" s="13" t="s">
        <v>7874</v>
      </c>
      <c r="C5297" s="13" t="s">
        <v>7873</v>
      </c>
      <c r="D5297" s="13" t="s">
        <v>10372</v>
      </c>
      <c r="E5297" s="13"/>
      <c r="F5297" s="13"/>
      <c r="G5297" t="str">
        <f ca="1">IFERROR(
   IF(
      TODAY() - _xlfn.XLOOKUP(C5297, Historico_de_ventas!F:F, Historico_de_ventas!C:C, "") &lt;= 90,
      "activo",
      "inactivo"
   ),
   "Nuevo Cliente"
)</f>
        <v>Nuevo Cliente</v>
      </c>
    </row>
    <row r="5298" spans="1:7" ht="28.8" hidden="1" x14ac:dyDescent="0.3">
      <c r="A5298" s="13" t="s">
        <v>115</v>
      </c>
      <c r="B5298" s="13" t="s">
        <v>11353</v>
      </c>
      <c r="C5298" s="13" t="s">
        <v>9495</v>
      </c>
      <c r="D5298" s="13" t="s">
        <v>10372</v>
      </c>
      <c r="E5298" s="13"/>
      <c r="F5298" s="13"/>
      <c r="G5298" t="str">
        <f ca="1">IFERROR(
   IF(
      TODAY() - _xlfn.XLOOKUP(C5298, Historico_de_ventas!F:F, Historico_de_ventas!C:C, "") &lt;= 90,
      "activo",
      "inactivo"
   ),
   "Nuevo Cliente"
)</f>
        <v>Nuevo Cliente</v>
      </c>
    </row>
    <row r="5299" spans="1:7" ht="28.8" hidden="1" x14ac:dyDescent="0.3">
      <c r="A5299" s="13" t="s">
        <v>3165</v>
      </c>
      <c r="B5299" s="13" t="s">
        <v>3164</v>
      </c>
      <c r="C5299" s="13" t="s">
        <v>3163</v>
      </c>
      <c r="D5299" s="13" t="s">
        <v>10372</v>
      </c>
      <c r="E5299" s="13"/>
      <c r="F5299" s="13"/>
      <c r="G5299" t="str">
        <f ca="1">IFERROR(
   IF(
      TODAY() - _xlfn.XLOOKUP(C5299, Historico_de_ventas!F:F, Historico_de_ventas!C:C, "") &lt;= 90,
      "activo",
      "inactivo"
   ),
   "Nuevo Cliente"
)</f>
        <v>activo</v>
      </c>
    </row>
    <row r="5300" spans="1:7" ht="28.8" x14ac:dyDescent="0.3">
      <c r="A5300" s="13" t="s">
        <v>13982</v>
      </c>
      <c r="B5300" s="13" t="s">
        <v>14394</v>
      </c>
      <c r="C5300" s="13" t="s">
        <v>14395</v>
      </c>
      <c r="D5300" s="13" t="s">
        <v>10372</v>
      </c>
      <c r="E5300" s="13" t="s">
        <v>13931</v>
      </c>
      <c r="F5300" s="13"/>
      <c r="G5300" t="str">
        <f ca="1">IFERROR(
   IF(
      TODAY() - _xlfn.XLOOKUP(C5300, Historico_de_ventas!F:F, Historico_de_ventas!C:C, "") &lt;= 90,
      "activo",
      "inactivo"
   ),
   "Nuevo Cliente"
)</f>
        <v>Nuevo Cliente</v>
      </c>
    </row>
    <row r="5301" spans="1:7" ht="28.8" x14ac:dyDescent="0.3">
      <c r="A5301" s="13"/>
      <c r="B5301" s="13" t="s">
        <v>14396</v>
      </c>
      <c r="C5301" s="13" t="s">
        <v>14397</v>
      </c>
      <c r="D5301" s="13" t="s">
        <v>10372</v>
      </c>
      <c r="E5301" s="13" t="s">
        <v>13079</v>
      </c>
      <c r="F5301" s="13"/>
      <c r="G5301" t="str">
        <f ca="1">IFERROR(
   IF(
      TODAY() - _xlfn.XLOOKUP(C5301, Historico_de_ventas!F:F, Historico_de_ventas!C:C, "") &lt;= 90,
      "activo",
      "inactivo"
   ),
   "Nuevo Cliente"
)</f>
        <v>inactivo</v>
      </c>
    </row>
    <row r="5302" spans="1:7" hidden="1" x14ac:dyDescent="0.3">
      <c r="A5302" s="13"/>
      <c r="B5302" s="13"/>
      <c r="C5302" s="13" t="s">
        <v>14398</v>
      </c>
      <c r="D5302" s="13"/>
      <c r="E5302" s="13"/>
      <c r="F5302" s="13"/>
      <c r="G5302" t="str">
        <f ca="1">IFERROR(
   IF(
      TODAY() - _xlfn.XLOOKUP(C5302, Historico_de_ventas!F:F, Historico_de_ventas!C:C, "") &lt;= 90,
      "activo",
      "inactivo"
   ),
   "Nuevo Cliente"
)</f>
        <v>Nuevo Cliente</v>
      </c>
    </row>
    <row r="5303" spans="1:7" ht="28.8" hidden="1" x14ac:dyDescent="0.3">
      <c r="A5303" s="13"/>
      <c r="B5303" s="13" t="s">
        <v>14399</v>
      </c>
      <c r="C5303" s="13" t="s">
        <v>14400</v>
      </c>
      <c r="D5303" s="13" t="s">
        <v>10372</v>
      </c>
      <c r="E5303" s="13"/>
      <c r="F5303" s="13"/>
      <c r="G5303" t="str">
        <f ca="1">IFERROR(
   IF(
      TODAY() - _xlfn.XLOOKUP(C5303, Historico_de_ventas!F:F, Historico_de_ventas!C:C, "") &lt;= 90,
      "activo",
      "inactivo"
   ),
   "Nuevo Cliente"
)</f>
        <v>inactivo</v>
      </c>
    </row>
    <row r="5304" spans="1:7" ht="43.2" hidden="1" x14ac:dyDescent="0.3">
      <c r="A5304" s="13" t="s">
        <v>69</v>
      </c>
      <c r="B5304" s="13" t="s">
        <v>14401</v>
      </c>
      <c r="C5304" s="13" t="s">
        <v>14402</v>
      </c>
      <c r="D5304" s="13" t="s">
        <v>10372</v>
      </c>
      <c r="E5304" s="13" t="s">
        <v>13063</v>
      </c>
      <c r="F5304" s="13" t="s">
        <v>14403</v>
      </c>
      <c r="G5304" t="str">
        <f ca="1">IFERROR(
   IF(
      TODAY() - _xlfn.XLOOKUP(C5304, Historico_de_ventas!F:F, Historico_de_ventas!C:C, "") &lt;= 90,
      "activo",
      "inactivo"
   ),
   "Nuevo Cliente"
)</f>
        <v>inactivo</v>
      </c>
    </row>
    <row r="5305" spans="1:7" ht="28.8" hidden="1" x14ac:dyDescent="0.3">
      <c r="A5305" s="13" t="s">
        <v>1441</v>
      </c>
      <c r="B5305" s="13" t="s">
        <v>14404</v>
      </c>
      <c r="C5305" s="13" t="s">
        <v>14405</v>
      </c>
      <c r="D5305" s="13" t="s">
        <v>10372</v>
      </c>
      <c r="E5305" s="13" t="s">
        <v>13467</v>
      </c>
      <c r="F5305" s="13"/>
      <c r="G5305" t="str">
        <f ca="1">IFERROR(
   IF(
      TODAY() - _xlfn.XLOOKUP(C5305, Historico_de_ventas!F:F, Historico_de_ventas!C:C, "") &lt;= 90,
      "activo",
      "inactivo"
   ),
   "Nuevo Cliente"
)</f>
        <v>inactivo</v>
      </c>
    </row>
    <row r="5306" spans="1:7" hidden="1" x14ac:dyDescent="0.3">
      <c r="A5306" s="13" t="s">
        <v>244</v>
      </c>
      <c r="B5306" s="13"/>
      <c r="C5306" s="13" t="s">
        <v>989</v>
      </c>
      <c r="D5306" s="13" t="s">
        <v>10372</v>
      </c>
      <c r="E5306" s="13"/>
      <c r="F5306" s="13"/>
      <c r="G5306" t="str">
        <f ca="1">IFERROR(
   IF(
      TODAY() - _xlfn.XLOOKUP(C5306, Historico_de_ventas!F:F, Historico_de_ventas!C:C, "") &lt;= 90,
      "activo",
      "inactivo"
   ),
   "Nuevo Cliente"
)</f>
        <v>Nuevo Cliente</v>
      </c>
    </row>
    <row r="5307" spans="1:7" ht="28.8" hidden="1" x14ac:dyDescent="0.3">
      <c r="A5307" s="13"/>
      <c r="B5307" s="13" t="s">
        <v>1534</v>
      </c>
      <c r="C5307" s="13" t="s">
        <v>9496</v>
      </c>
      <c r="D5307" s="13" t="s">
        <v>10372</v>
      </c>
      <c r="E5307" s="13"/>
      <c r="F5307" s="13"/>
      <c r="G5307" t="str">
        <f ca="1">IFERROR(
   IF(
      TODAY() - _xlfn.XLOOKUP(C5307, Historico_de_ventas!F:F, Historico_de_ventas!C:C, "") &lt;= 90,
      "activo",
      "inactivo"
   ),
   "Nuevo Cliente"
)</f>
        <v>Nuevo Cliente</v>
      </c>
    </row>
    <row r="5308" spans="1:7" ht="28.8" hidden="1" x14ac:dyDescent="0.3">
      <c r="A5308" s="13" t="s">
        <v>1441</v>
      </c>
      <c r="B5308" s="13" t="s">
        <v>7585</v>
      </c>
      <c r="C5308" s="13" t="s">
        <v>214</v>
      </c>
      <c r="D5308" s="13" t="s">
        <v>10372</v>
      </c>
      <c r="E5308" s="13"/>
      <c r="F5308" s="13"/>
      <c r="G5308" t="str">
        <f ca="1">IFERROR(
   IF(
      TODAY() - _xlfn.XLOOKUP(C5308, Historico_de_ventas!F:F, Historico_de_ventas!C:C, "") &lt;= 90,
      "activo",
      "inactivo"
   ),
   "Nuevo Cliente"
)</f>
        <v>Nuevo Cliente</v>
      </c>
    </row>
    <row r="5309" spans="1:7" ht="28.8" hidden="1" x14ac:dyDescent="0.3">
      <c r="A5309" s="13"/>
      <c r="B5309" s="13" t="s">
        <v>11354</v>
      </c>
      <c r="C5309" s="13" t="s">
        <v>5848</v>
      </c>
      <c r="D5309" s="13" t="s">
        <v>10372</v>
      </c>
      <c r="E5309" s="13"/>
      <c r="F5309" s="13"/>
      <c r="G5309" t="str">
        <f ca="1">IFERROR(
   IF(
      TODAY() - _xlfn.XLOOKUP(C5309, Historico_de_ventas!F:F, Historico_de_ventas!C:C, "") &lt;= 90,
      "activo",
      "inactivo"
   ),
   "Nuevo Cliente"
)</f>
        <v>Nuevo Cliente</v>
      </c>
    </row>
    <row r="5310" spans="1:7" hidden="1" x14ac:dyDescent="0.3">
      <c r="A5310" s="13"/>
      <c r="B5310" s="13"/>
      <c r="C5310" s="13" t="s">
        <v>14406</v>
      </c>
      <c r="D5310" s="13" t="s">
        <v>10372</v>
      </c>
      <c r="E5310" s="13"/>
      <c r="F5310" s="13"/>
      <c r="G5310" t="str">
        <f ca="1">IFERROR(
   IF(
      TODAY() - _xlfn.XLOOKUP(C5310, Historico_de_ventas!F:F, Historico_de_ventas!C:C, "") &lt;= 90,
      "activo",
      "inactivo"
   ),
   "Nuevo Cliente"
)</f>
        <v>inactivo</v>
      </c>
    </row>
    <row r="5311" spans="1:7" ht="28.8" hidden="1" x14ac:dyDescent="0.3">
      <c r="A5311" s="13" t="s">
        <v>400</v>
      </c>
      <c r="B5311" s="13" t="s">
        <v>408</v>
      </c>
      <c r="C5311" s="13" t="s">
        <v>407</v>
      </c>
      <c r="D5311" s="13" t="s">
        <v>10372</v>
      </c>
      <c r="E5311" s="13"/>
      <c r="F5311" s="13"/>
      <c r="G5311" t="str">
        <f ca="1">IFERROR(
   IF(
      TODAY() - _xlfn.XLOOKUP(C5311, Historico_de_ventas!F:F, Historico_de_ventas!C:C, "") &lt;= 90,
      "activo",
      "inactivo"
   ),
   "Nuevo Cliente"
)</f>
        <v>Nuevo Cliente</v>
      </c>
    </row>
    <row r="5312" spans="1:7" ht="28.8" hidden="1" x14ac:dyDescent="0.3">
      <c r="A5312" s="13"/>
      <c r="B5312" s="13" t="s">
        <v>14407</v>
      </c>
      <c r="C5312" s="13" t="s">
        <v>14408</v>
      </c>
      <c r="D5312" s="13" t="s">
        <v>10372</v>
      </c>
      <c r="E5312" s="13" t="s">
        <v>13125</v>
      </c>
      <c r="F5312" s="13"/>
      <c r="G5312" t="str">
        <f ca="1">IFERROR(
   IF(
      TODAY() - _xlfn.XLOOKUP(C5312, Historico_de_ventas!F:F, Historico_de_ventas!C:C, "") &lt;= 90,
      "activo",
      "inactivo"
   ),
   "Nuevo Cliente"
)</f>
        <v>activo</v>
      </c>
    </row>
    <row r="5313" spans="1:7" ht="28.8" hidden="1" x14ac:dyDescent="0.3">
      <c r="A5313" s="13"/>
      <c r="B5313" s="13"/>
      <c r="C5313" s="13" t="s">
        <v>9497</v>
      </c>
      <c r="D5313" s="13"/>
      <c r="E5313" s="13"/>
      <c r="F5313" s="13"/>
      <c r="G5313" t="str">
        <f ca="1">IFERROR(
   IF(
      TODAY() - _xlfn.XLOOKUP(C5313, Historico_de_ventas!F:F, Historico_de_ventas!C:C, "") &lt;= 90,
      "activo",
      "inactivo"
   ),
   "Nuevo Cliente"
)</f>
        <v>Nuevo Cliente</v>
      </c>
    </row>
    <row r="5314" spans="1:7" ht="28.8" hidden="1" x14ac:dyDescent="0.3">
      <c r="A5314" s="13" t="s">
        <v>69</v>
      </c>
      <c r="B5314" s="13"/>
      <c r="C5314" s="13" t="s">
        <v>9497</v>
      </c>
      <c r="D5314" s="13" t="s">
        <v>10372</v>
      </c>
      <c r="E5314" s="13"/>
      <c r="F5314" s="13"/>
      <c r="G5314" t="str">
        <f ca="1">IFERROR(
   IF(
      TODAY() - _xlfn.XLOOKUP(C5314, Historico_de_ventas!F:F, Historico_de_ventas!C:C, "") &lt;= 90,
      "activo",
      "inactivo"
   ),
   "Nuevo Cliente"
)</f>
        <v>Nuevo Cliente</v>
      </c>
    </row>
    <row r="5315" spans="1:7" hidden="1" x14ac:dyDescent="0.3">
      <c r="A5315" s="13" t="s">
        <v>127</v>
      </c>
      <c r="B5315" s="13" t="s">
        <v>2933</v>
      </c>
      <c r="C5315" s="13" t="s">
        <v>1178</v>
      </c>
      <c r="D5315" s="13" t="s">
        <v>10372</v>
      </c>
      <c r="E5315" s="13"/>
      <c r="F5315" s="13"/>
      <c r="G5315" t="str">
        <f ca="1">IFERROR(
   IF(
      TODAY() - _xlfn.XLOOKUP(C5315, Historico_de_ventas!F:F, Historico_de_ventas!C:C, "") &lt;= 90,
      "activo",
      "inactivo"
   ),
   "Nuevo Cliente"
)</f>
        <v>inactivo</v>
      </c>
    </row>
    <row r="5316" spans="1:7" ht="28.8" hidden="1" x14ac:dyDescent="0.3">
      <c r="A5316" s="13"/>
      <c r="B5316" s="13" t="s">
        <v>14409</v>
      </c>
      <c r="C5316" s="13" t="s">
        <v>14410</v>
      </c>
      <c r="D5316" s="13"/>
      <c r="E5316" s="13"/>
      <c r="F5316" s="13" t="s">
        <v>14411</v>
      </c>
      <c r="G5316" t="str">
        <f ca="1">IFERROR(
   IF(
      TODAY() - _xlfn.XLOOKUP(C5316, Historico_de_ventas!F:F, Historico_de_ventas!C:C, "") &lt;= 90,
      "activo",
      "inactivo"
   ),
   "Nuevo Cliente"
)</f>
        <v>inactivo</v>
      </c>
    </row>
    <row r="5317" spans="1:7" ht="43.2" hidden="1" x14ac:dyDescent="0.3">
      <c r="A5317" s="13" t="s">
        <v>2230</v>
      </c>
      <c r="B5317" s="13" t="s">
        <v>2229</v>
      </c>
      <c r="C5317" s="13" t="s">
        <v>2228</v>
      </c>
      <c r="D5317" s="13" t="s">
        <v>10372</v>
      </c>
      <c r="E5317" s="13"/>
      <c r="F5317" s="13"/>
      <c r="G5317" t="str">
        <f ca="1">IFERROR(
   IF(
      TODAY() - _xlfn.XLOOKUP(C5317, Historico_de_ventas!F:F, Historico_de_ventas!C:C, "") &lt;= 90,
      "activo",
      "inactivo"
   ),
   "Nuevo Cliente"
)</f>
        <v>Nuevo Cliente</v>
      </c>
    </row>
    <row r="5318" spans="1:7" ht="28.8" x14ac:dyDescent="0.3">
      <c r="A5318" s="13"/>
      <c r="B5318" s="13" t="s">
        <v>14412</v>
      </c>
      <c r="C5318" s="13" t="s">
        <v>12115</v>
      </c>
      <c r="D5318" s="13" t="s">
        <v>10372</v>
      </c>
      <c r="E5318" s="13" t="s">
        <v>13038</v>
      </c>
      <c r="F5318" s="13"/>
      <c r="G5318" t="str">
        <f ca="1">IFERROR(
   IF(
      TODAY() - _xlfn.XLOOKUP(C5318, Historico_de_ventas!F:F, Historico_de_ventas!C:C, "") &lt;= 90,
      "activo",
      "inactivo"
   ),
   "Nuevo Cliente"
)</f>
        <v>Nuevo Cliente</v>
      </c>
    </row>
    <row r="5319" spans="1:7" hidden="1" x14ac:dyDescent="0.3">
      <c r="A5319" s="13" t="s">
        <v>677</v>
      </c>
      <c r="B5319" s="13" t="s">
        <v>7397</v>
      </c>
      <c r="C5319" s="13" t="s">
        <v>1327</v>
      </c>
      <c r="D5319" s="13" t="s">
        <v>10372</v>
      </c>
      <c r="E5319" s="13"/>
      <c r="F5319" s="13"/>
      <c r="G5319" t="str">
        <f ca="1">IFERROR(
   IF(
      TODAY() - _xlfn.XLOOKUP(C5319, Historico_de_ventas!F:F, Historico_de_ventas!C:C, "") &lt;= 90,
      "activo",
      "inactivo"
   ),
   "Nuevo Cliente"
)</f>
        <v>Nuevo Cliente</v>
      </c>
    </row>
    <row r="5320" spans="1:7" hidden="1" x14ac:dyDescent="0.3">
      <c r="A5320" s="13"/>
      <c r="B5320" s="13"/>
      <c r="C5320" s="13" t="s">
        <v>9498</v>
      </c>
      <c r="D5320" s="13"/>
      <c r="E5320" s="13"/>
      <c r="F5320" s="13"/>
      <c r="G5320" t="str">
        <f ca="1">IFERROR(
   IF(
      TODAY() - _xlfn.XLOOKUP(C5320, Historico_de_ventas!F:F, Historico_de_ventas!C:C, "") &lt;= 90,
      "activo",
      "inactivo"
   ),
   "Nuevo Cliente"
)</f>
        <v>Nuevo Cliente</v>
      </c>
    </row>
    <row r="5321" spans="1:7" hidden="1" x14ac:dyDescent="0.3">
      <c r="A5321" s="13"/>
      <c r="B5321" s="13" t="s">
        <v>1816</v>
      </c>
      <c r="C5321" s="13" t="s">
        <v>9498</v>
      </c>
      <c r="D5321" s="13" t="s">
        <v>10372</v>
      </c>
      <c r="E5321" s="13"/>
      <c r="F5321" s="13"/>
      <c r="G5321" t="str">
        <f ca="1">IFERROR(
   IF(
      TODAY() - _xlfn.XLOOKUP(C5321, Historico_de_ventas!F:F, Historico_de_ventas!C:C, "") &lt;= 90,
      "activo",
      "inactivo"
   ),
   "Nuevo Cliente"
)</f>
        <v>Nuevo Cliente</v>
      </c>
    </row>
    <row r="5322" spans="1:7" ht="28.8" hidden="1" x14ac:dyDescent="0.3">
      <c r="A5322" s="13" t="s">
        <v>49</v>
      </c>
      <c r="B5322" s="13" t="s">
        <v>7872</v>
      </c>
      <c r="C5322" s="13" t="s">
        <v>7871</v>
      </c>
      <c r="D5322" s="13" t="s">
        <v>10372</v>
      </c>
      <c r="E5322" s="13"/>
      <c r="F5322" s="13"/>
      <c r="G5322" t="str">
        <f ca="1">IFERROR(
   IF(
      TODAY() - _xlfn.XLOOKUP(C5322, Historico_de_ventas!F:F, Historico_de_ventas!C:C, "") &lt;= 90,
      "activo",
      "inactivo"
   ),
   "Nuevo Cliente"
)</f>
        <v>inactivo</v>
      </c>
    </row>
    <row r="5323" spans="1:7" hidden="1" x14ac:dyDescent="0.3">
      <c r="A5323" s="13" t="s">
        <v>3193</v>
      </c>
      <c r="B5323" s="13" t="s">
        <v>11355</v>
      </c>
      <c r="C5323" s="13" t="s">
        <v>9499</v>
      </c>
      <c r="D5323" s="13" t="s">
        <v>10372</v>
      </c>
      <c r="E5323" s="13"/>
      <c r="F5323" s="13"/>
      <c r="G5323" t="str">
        <f ca="1">IFERROR(
   IF(
      TODAY() - _xlfn.XLOOKUP(C5323, Historico_de_ventas!F:F, Historico_de_ventas!C:C, "") &lt;= 90,
      "activo",
      "inactivo"
   ),
   "Nuevo Cliente"
)</f>
        <v>Nuevo Cliente</v>
      </c>
    </row>
    <row r="5324" spans="1:7" ht="28.8" hidden="1" x14ac:dyDescent="0.3">
      <c r="A5324" s="13"/>
      <c r="B5324" s="13" t="s">
        <v>3694</v>
      </c>
      <c r="C5324" s="13" t="s">
        <v>3693</v>
      </c>
      <c r="D5324" s="13" t="s">
        <v>10372</v>
      </c>
      <c r="E5324" s="13"/>
      <c r="F5324" s="13"/>
      <c r="G5324" t="str">
        <f ca="1">IFERROR(
   IF(
      TODAY() - _xlfn.XLOOKUP(C5324, Historico_de_ventas!F:F, Historico_de_ventas!C:C, "") &lt;= 90,
      "activo",
      "inactivo"
   ),
   "Nuevo Cliente"
)</f>
        <v>Nuevo Cliente</v>
      </c>
    </row>
    <row r="5325" spans="1:7" ht="28.8" hidden="1" x14ac:dyDescent="0.3">
      <c r="A5325" s="13" t="s">
        <v>12</v>
      </c>
      <c r="B5325" s="13" t="s">
        <v>7870</v>
      </c>
      <c r="C5325" s="13" t="s">
        <v>7869</v>
      </c>
      <c r="D5325" s="13" t="s">
        <v>10372</v>
      </c>
      <c r="E5325" s="13"/>
      <c r="F5325" s="13"/>
      <c r="G5325" t="str">
        <f ca="1">IFERROR(
   IF(
      TODAY() - _xlfn.XLOOKUP(C5325, Historico_de_ventas!F:F, Historico_de_ventas!C:C, "") &lt;= 90,
      "activo",
      "inactivo"
   ),
   "Nuevo Cliente"
)</f>
        <v>Nuevo Cliente</v>
      </c>
    </row>
    <row r="5326" spans="1:7" ht="28.8" hidden="1" x14ac:dyDescent="0.3">
      <c r="A5326" s="13" t="s">
        <v>49</v>
      </c>
      <c r="B5326" s="13" t="s">
        <v>7351</v>
      </c>
      <c r="C5326" s="13" t="s">
        <v>937</v>
      </c>
      <c r="D5326" s="13" t="s">
        <v>10372</v>
      </c>
      <c r="E5326" s="13"/>
      <c r="F5326" s="13"/>
      <c r="G5326" t="str">
        <f ca="1">IFERROR(
   IF(
      TODAY() - _xlfn.XLOOKUP(C5326, Historico_de_ventas!F:F, Historico_de_ventas!C:C, "") &lt;= 90,
      "activo",
      "inactivo"
   ),
   "Nuevo Cliente"
)</f>
        <v>inactivo</v>
      </c>
    </row>
    <row r="5327" spans="1:7" hidden="1" x14ac:dyDescent="0.3">
      <c r="A5327" s="13" t="s">
        <v>57</v>
      </c>
      <c r="B5327" s="13" t="s">
        <v>11356</v>
      </c>
      <c r="C5327" s="13" t="s">
        <v>9500</v>
      </c>
      <c r="D5327" s="13" t="s">
        <v>10372</v>
      </c>
      <c r="E5327" s="13"/>
      <c r="F5327" s="13"/>
      <c r="G5327" t="str">
        <f ca="1">IFERROR(
   IF(
      TODAY() - _xlfn.XLOOKUP(C5327, Historico_de_ventas!F:F, Historico_de_ventas!C:C, "") &lt;= 90,
      "activo",
      "inactivo"
   ),
   "Nuevo Cliente"
)</f>
        <v>Nuevo Cliente</v>
      </c>
    </row>
    <row r="5328" spans="1:7" hidden="1" x14ac:dyDescent="0.3">
      <c r="A5328" s="13" t="s">
        <v>121</v>
      </c>
      <c r="B5328" s="13" t="s">
        <v>3142</v>
      </c>
      <c r="C5328" s="13" t="s">
        <v>3141</v>
      </c>
      <c r="D5328" s="13" t="s">
        <v>10372</v>
      </c>
      <c r="E5328" s="13"/>
      <c r="F5328" s="13"/>
      <c r="G5328" t="str">
        <f ca="1">IFERROR(
   IF(
      TODAY() - _xlfn.XLOOKUP(C5328, Historico_de_ventas!F:F, Historico_de_ventas!C:C, "") &lt;= 90,
      "activo",
      "inactivo"
   ),
   "Nuevo Cliente"
)</f>
        <v>Nuevo Cliente</v>
      </c>
    </row>
    <row r="5329" spans="1:7" ht="57.6" x14ac:dyDescent="0.3">
      <c r="A5329" s="13"/>
      <c r="B5329" s="13" t="s">
        <v>14413</v>
      </c>
      <c r="C5329" s="13" t="s">
        <v>11962</v>
      </c>
      <c r="D5329" s="13" t="s">
        <v>10372</v>
      </c>
      <c r="E5329" s="13" t="s">
        <v>13036</v>
      </c>
      <c r="F5329" s="13"/>
      <c r="G5329" t="str">
        <f ca="1">IFERROR(
   IF(
      TODAY() - _xlfn.XLOOKUP(C5329, Historico_de_ventas!F:F, Historico_de_ventas!C:C, "") &lt;= 90,
      "activo",
      "inactivo"
   ),
   "Nuevo Cliente"
)</f>
        <v>Nuevo Cliente</v>
      </c>
    </row>
    <row r="5330" spans="1:7" ht="28.8" hidden="1" x14ac:dyDescent="0.3">
      <c r="A5330" s="13"/>
      <c r="B5330" s="13"/>
      <c r="C5330" s="13" t="s">
        <v>14414</v>
      </c>
      <c r="D5330" s="13" t="s">
        <v>10372</v>
      </c>
      <c r="E5330" s="13" t="s">
        <v>13191</v>
      </c>
      <c r="F5330" s="13"/>
      <c r="G5330" t="str">
        <f ca="1">IFERROR(
   IF(
      TODAY() - _xlfn.XLOOKUP(C5330, Historico_de_ventas!F:F, Historico_de_ventas!C:C, "") &lt;= 90,
      "activo",
      "inactivo"
   ),
   "Nuevo Cliente"
)</f>
        <v>Nuevo Cliente</v>
      </c>
    </row>
    <row r="5331" spans="1:7" ht="28.8" hidden="1" x14ac:dyDescent="0.3">
      <c r="A5331" s="13" t="s">
        <v>507</v>
      </c>
      <c r="B5331" s="13" t="s">
        <v>7610</v>
      </c>
      <c r="C5331" s="13" t="s">
        <v>7609</v>
      </c>
      <c r="D5331" s="13" t="s">
        <v>10372</v>
      </c>
      <c r="E5331" s="13"/>
      <c r="F5331" s="13"/>
      <c r="G5331" t="str">
        <f ca="1">IFERROR(
   IF(
      TODAY() - _xlfn.XLOOKUP(C5331, Historico_de_ventas!F:F, Historico_de_ventas!C:C, "") &lt;= 90,
      "activo",
      "inactivo"
   ),
   "Nuevo Cliente"
)</f>
        <v>Nuevo Cliente</v>
      </c>
    </row>
    <row r="5332" spans="1:7" ht="28.8" hidden="1" x14ac:dyDescent="0.3">
      <c r="A5332" s="13" t="s">
        <v>512</v>
      </c>
      <c r="B5332" s="13" t="s">
        <v>14415</v>
      </c>
      <c r="C5332" s="13" t="s">
        <v>14416</v>
      </c>
      <c r="D5332" s="13" t="s">
        <v>10372</v>
      </c>
      <c r="E5332" s="13" t="s">
        <v>13421</v>
      </c>
      <c r="F5332" s="13"/>
      <c r="G5332" t="str">
        <f ca="1">IFERROR(
   IF(
      TODAY() - _xlfn.XLOOKUP(C5332, Historico_de_ventas!F:F, Historico_de_ventas!C:C, "") &lt;= 90,
      "activo",
      "inactivo"
   ),
   "Nuevo Cliente"
)</f>
        <v>inactivo</v>
      </c>
    </row>
    <row r="5333" spans="1:7" hidden="1" x14ac:dyDescent="0.3">
      <c r="A5333" s="13" t="s">
        <v>27</v>
      </c>
      <c r="B5333" s="13" t="s">
        <v>7868</v>
      </c>
      <c r="C5333" s="13" t="s">
        <v>7867</v>
      </c>
      <c r="D5333" s="13" t="s">
        <v>10372</v>
      </c>
      <c r="E5333" s="13"/>
      <c r="F5333" s="13"/>
      <c r="G5333" t="str">
        <f ca="1">IFERROR(
   IF(
      TODAY() - _xlfn.XLOOKUP(C5333, Historico_de_ventas!F:F, Historico_de_ventas!C:C, "") &lt;= 90,
      "activo",
      "inactivo"
   ),
   "Nuevo Cliente"
)</f>
        <v>Nuevo Cliente</v>
      </c>
    </row>
    <row r="5334" spans="1:7" ht="28.8" hidden="1" x14ac:dyDescent="0.3">
      <c r="A5334" s="13" t="s">
        <v>49</v>
      </c>
      <c r="B5334" s="13" t="s">
        <v>1373</v>
      </c>
      <c r="C5334" s="13" t="s">
        <v>1372</v>
      </c>
      <c r="D5334" s="13" t="s">
        <v>10372</v>
      </c>
      <c r="E5334" s="13"/>
      <c r="F5334" s="13"/>
      <c r="G5334" t="str">
        <f ca="1">IFERROR(
   IF(
      TODAY() - _xlfn.XLOOKUP(C5334, Historico_de_ventas!F:F, Historico_de_ventas!C:C, "") &lt;= 90,
      "activo",
      "inactivo"
   ),
   "Nuevo Cliente"
)</f>
        <v>Nuevo Cliente</v>
      </c>
    </row>
    <row r="5335" spans="1:7" hidden="1" x14ac:dyDescent="0.3">
      <c r="A5335" s="13" t="s">
        <v>925</v>
      </c>
      <c r="B5335" s="13" t="s">
        <v>11357</v>
      </c>
      <c r="C5335" s="13" t="s">
        <v>9501</v>
      </c>
      <c r="D5335" s="13" t="s">
        <v>10372</v>
      </c>
      <c r="E5335" s="13"/>
      <c r="F5335" s="13"/>
      <c r="G5335" t="str">
        <f ca="1">IFERROR(
   IF(
      TODAY() - _xlfn.XLOOKUP(C5335, Historico_de_ventas!F:F, Historico_de_ventas!C:C, "") &lt;= 90,
      "activo",
      "inactivo"
   ),
   "Nuevo Cliente"
)</f>
        <v>Nuevo Cliente</v>
      </c>
    </row>
    <row r="5336" spans="1:7" hidden="1" x14ac:dyDescent="0.3">
      <c r="A5336" s="13" t="s">
        <v>280</v>
      </c>
      <c r="B5336" s="13" t="s">
        <v>2482</v>
      </c>
      <c r="C5336" s="13" t="s">
        <v>2481</v>
      </c>
      <c r="D5336" s="13" t="s">
        <v>10372</v>
      </c>
      <c r="E5336" s="13"/>
      <c r="F5336" s="13"/>
      <c r="G5336" t="str">
        <f ca="1">IFERROR(
   IF(
      TODAY() - _xlfn.XLOOKUP(C5336, Historico_de_ventas!F:F, Historico_de_ventas!C:C, "") &lt;= 90,
      "activo",
      "inactivo"
   ),
   "Nuevo Cliente"
)</f>
        <v>Nuevo Cliente</v>
      </c>
    </row>
    <row r="5337" spans="1:7" ht="28.8" hidden="1" x14ac:dyDescent="0.3">
      <c r="A5337" s="13" t="s">
        <v>559</v>
      </c>
      <c r="B5337" s="13" t="s">
        <v>11358</v>
      </c>
      <c r="C5337" s="13" t="s">
        <v>9502</v>
      </c>
      <c r="D5337" s="13" t="s">
        <v>10372</v>
      </c>
      <c r="E5337" s="13"/>
      <c r="F5337" s="13"/>
      <c r="G5337" t="str">
        <f ca="1">IFERROR(
   IF(
      TODAY() - _xlfn.XLOOKUP(C5337, Historico_de_ventas!F:F, Historico_de_ventas!C:C, "") &lt;= 90,
      "activo",
      "inactivo"
   ),
   "Nuevo Cliente"
)</f>
        <v>Nuevo Cliente</v>
      </c>
    </row>
    <row r="5338" spans="1:7" hidden="1" x14ac:dyDescent="0.3">
      <c r="A5338" s="13" t="s">
        <v>7797</v>
      </c>
      <c r="B5338" s="13" t="s">
        <v>11359</v>
      </c>
      <c r="C5338" s="13" t="s">
        <v>9503</v>
      </c>
      <c r="D5338" s="13" t="s">
        <v>10372</v>
      </c>
      <c r="E5338" s="13"/>
      <c r="F5338" s="13"/>
      <c r="G5338" t="str">
        <f ca="1">IFERROR(
   IF(
      TODAY() - _xlfn.XLOOKUP(C5338, Historico_de_ventas!F:F, Historico_de_ventas!C:C, "") &lt;= 90,
      "activo",
      "inactivo"
   ),
   "Nuevo Cliente"
)</f>
        <v>Nuevo Cliente</v>
      </c>
    </row>
    <row r="5339" spans="1:7" ht="28.8" x14ac:dyDescent="0.3">
      <c r="A5339" s="13"/>
      <c r="B5339" s="13" t="s">
        <v>11360</v>
      </c>
      <c r="C5339" s="13" t="s">
        <v>9504</v>
      </c>
      <c r="D5339" s="13" t="s">
        <v>10372</v>
      </c>
      <c r="E5339" s="13" t="s">
        <v>13526</v>
      </c>
      <c r="F5339" s="13"/>
      <c r="G5339" t="str">
        <f ca="1">IFERROR(
   IF(
      TODAY() - _xlfn.XLOOKUP(C5339, Historico_de_ventas!F:F, Historico_de_ventas!C:C, "") &lt;= 90,
      "activo",
      "inactivo"
   ),
   "Nuevo Cliente"
)</f>
        <v>Nuevo Cliente</v>
      </c>
    </row>
    <row r="5340" spans="1:7" hidden="1" x14ac:dyDescent="0.3">
      <c r="A5340" s="13" t="s">
        <v>49</v>
      </c>
      <c r="B5340" s="13" t="s">
        <v>7866</v>
      </c>
      <c r="C5340" s="13" t="s">
        <v>7865</v>
      </c>
      <c r="D5340" s="13" t="s">
        <v>10372</v>
      </c>
      <c r="E5340" s="13"/>
      <c r="F5340" s="13"/>
      <c r="G5340" t="str">
        <f ca="1">IFERROR(
   IF(
      TODAY() - _xlfn.XLOOKUP(C5340, Historico_de_ventas!F:F, Historico_de_ventas!C:C, "") &lt;= 90,
      "activo",
      "inactivo"
   ),
   "Nuevo Cliente"
)</f>
        <v>activo</v>
      </c>
    </row>
    <row r="5341" spans="1:7" ht="28.8" hidden="1" x14ac:dyDescent="0.3">
      <c r="A5341" s="13" t="s">
        <v>5</v>
      </c>
      <c r="B5341" s="13" t="s">
        <v>11361</v>
      </c>
      <c r="C5341" s="13" t="s">
        <v>9505</v>
      </c>
      <c r="D5341" s="13" t="s">
        <v>10372</v>
      </c>
      <c r="E5341" s="13"/>
      <c r="F5341" s="13"/>
      <c r="G5341" t="str">
        <f ca="1">IFERROR(
   IF(
      TODAY() - _xlfn.XLOOKUP(C5341, Historico_de_ventas!F:F, Historico_de_ventas!C:C, "") &lt;= 90,
      "activo",
      "inactivo"
   ),
   "Nuevo Cliente"
)</f>
        <v>Nuevo Cliente</v>
      </c>
    </row>
    <row r="5342" spans="1:7" ht="28.8" hidden="1" x14ac:dyDescent="0.3">
      <c r="A5342" s="13" t="s">
        <v>427</v>
      </c>
      <c r="B5342" s="13"/>
      <c r="C5342" s="13" t="s">
        <v>549</v>
      </c>
      <c r="D5342" s="13" t="s">
        <v>10372</v>
      </c>
      <c r="E5342" s="13"/>
      <c r="F5342" s="13"/>
      <c r="G5342" t="str">
        <f ca="1">IFERROR(
   IF(
      TODAY() - _xlfn.XLOOKUP(C5342, Historico_de_ventas!F:F, Historico_de_ventas!C:C, "") &lt;= 90,
      "activo",
      "inactivo"
   ),
   "Nuevo Cliente"
)</f>
        <v>Nuevo Cliente</v>
      </c>
    </row>
    <row r="5343" spans="1:7" hidden="1" x14ac:dyDescent="0.3">
      <c r="A5343" s="13"/>
      <c r="B5343" s="13"/>
      <c r="C5343" s="13" t="s">
        <v>9506</v>
      </c>
      <c r="D5343" s="13"/>
      <c r="E5343" s="13"/>
      <c r="F5343" s="13"/>
      <c r="G5343" t="str">
        <f ca="1">IFERROR(
   IF(
      TODAY() - _xlfn.XLOOKUP(C5343, Historico_de_ventas!F:F, Historico_de_ventas!C:C, "") &lt;= 90,
      "activo",
      "inactivo"
   ),
   "Nuevo Cliente"
)</f>
        <v>Nuevo Cliente</v>
      </c>
    </row>
    <row r="5344" spans="1:7" hidden="1" x14ac:dyDescent="0.3">
      <c r="A5344" s="13" t="s">
        <v>327</v>
      </c>
      <c r="B5344" s="13" t="s">
        <v>5880</v>
      </c>
      <c r="C5344" s="13" t="s">
        <v>9506</v>
      </c>
      <c r="D5344" s="13" t="s">
        <v>10372</v>
      </c>
      <c r="E5344" s="13"/>
      <c r="F5344" s="13"/>
      <c r="G5344" t="str">
        <f ca="1">IFERROR(
   IF(
      TODAY() - _xlfn.XLOOKUP(C5344, Historico_de_ventas!F:F, Historico_de_ventas!C:C, "") &lt;= 90,
      "activo",
      "inactivo"
   ),
   "Nuevo Cliente"
)</f>
        <v>Nuevo Cliente</v>
      </c>
    </row>
    <row r="5345" spans="1:7" ht="28.8" hidden="1" x14ac:dyDescent="0.3">
      <c r="A5345" s="13" t="s">
        <v>320</v>
      </c>
      <c r="B5345" s="13" t="s">
        <v>6657</v>
      </c>
      <c r="C5345" s="13" t="s">
        <v>6656</v>
      </c>
      <c r="D5345" s="13" t="s">
        <v>10372</v>
      </c>
      <c r="E5345" s="13"/>
      <c r="F5345" s="13"/>
      <c r="G5345" t="str">
        <f ca="1">IFERROR(
   IF(
      TODAY() - _xlfn.XLOOKUP(C5345, Historico_de_ventas!F:F, Historico_de_ventas!C:C, "") &lt;= 90,
      "activo",
      "inactivo"
   ),
   "Nuevo Cliente"
)</f>
        <v>Nuevo Cliente</v>
      </c>
    </row>
    <row r="5346" spans="1:7" hidden="1" x14ac:dyDescent="0.3">
      <c r="A5346" s="13" t="s">
        <v>106</v>
      </c>
      <c r="B5346" s="13" t="s">
        <v>11362</v>
      </c>
      <c r="C5346" s="13" t="s">
        <v>9507</v>
      </c>
      <c r="D5346" s="13" t="s">
        <v>10372</v>
      </c>
      <c r="E5346" s="13"/>
      <c r="F5346" s="13"/>
      <c r="G5346" t="str">
        <f ca="1">IFERROR(
   IF(
      TODAY() - _xlfn.XLOOKUP(C5346, Historico_de_ventas!F:F, Historico_de_ventas!C:C, "") &lt;= 90,
      "activo",
      "inactivo"
   ),
   "Nuevo Cliente"
)</f>
        <v>inactivo</v>
      </c>
    </row>
    <row r="5347" spans="1:7" hidden="1" x14ac:dyDescent="0.3">
      <c r="A5347" s="13" t="s">
        <v>4216</v>
      </c>
      <c r="B5347" s="13" t="s">
        <v>7031</v>
      </c>
      <c r="C5347" s="13" t="s">
        <v>7030</v>
      </c>
      <c r="D5347" s="13" t="s">
        <v>10372</v>
      </c>
      <c r="E5347" s="13"/>
      <c r="F5347" s="13"/>
      <c r="G5347" t="str">
        <f ca="1">IFERROR(
   IF(
      TODAY() - _xlfn.XLOOKUP(C5347, Historico_de_ventas!F:F, Historico_de_ventas!C:C, "") &lt;= 90,
      "activo",
      "inactivo"
   ),
   "Nuevo Cliente"
)</f>
        <v>Nuevo Cliente</v>
      </c>
    </row>
    <row r="5348" spans="1:7" ht="57.6" hidden="1" x14ac:dyDescent="0.3">
      <c r="A5348" s="13"/>
      <c r="B5348" s="13" t="s">
        <v>14417</v>
      </c>
      <c r="C5348" s="13" t="s">
        <v>14418</v>
      </c>
      <c r="D5348" s="13" t="s">
        <v>10372</v>
      </c>
      <c r="E5348" s="13" t="s">
        <v>13070</v>
      </c>
      <c r="F5348" s="13"/>
      <c r="G5348" t="str">
        <f ca="1">IFERROR(
   IF(
      TODAY() - _xlfn.XLOOKUP(C5348, Historico_de_ventas!F:F, Historico_de_ventas!C:C, "") &lt;= 90,
      "activo",
      "inactivo"
   ),
   "Nuevo Cliente"
)</f>
        <v>activo</v>
      </c>
    </row>
    <row r="5349" spans="1:7" ht="28.8" hidden="1" x14ac:dyDescent="0.3">
      <c r="A5349" s="13"/>
      <c r="B5349" s="13"/>
      <c r="C5349" s="13" t="s">
        <v>14419</v>
      </c>
      <c r="D5349" s="13"/>
      <c r="E5349" s="13"/>
      <c r="F5349" s="13"/>
      <c r="G5349" t="str">
        <f ca="1">IFERROR(
   IF(
      TODAY() - _xlfn.XLOOKUP(C5349, Historico_de_ventas!F:F, Historico_de_ventas!C:C, "") &lt;= 90,
      "activo",
      "inactivo"
   ),
   "Nuevo Cliente"
)</f>
        <v>Nuevo Cliente</v>
      </c>
    </row>
    <row r="5350" spans="1:7" ht="28.8" hidden="1" x14ac:dyDescent="0.3">
      <c r="A5350" s="13" t="s">
        <v>507</v>
      </c>
      <c r="B5350" s="13" t="s">
        <v>7560</v>
      </c>
      <c r="C5350" s="13" t="s">
        <v>9508</v>
      </c>
      <c r="D5350" s="13" t="s">
        <v>10372</v>
      </c>
      <c r="E5350" s="13"/>
      <c r="F5350" s="13"/>
      <c r="G5350" t="str">
        <f ca="1">IFERROR(
   IF(
      TODAY() - _xlfn.XLOOKUP(C5350, Historico_de_ventas!F:F, Historico_de_ventas!C:C, "") &lt;= 90,
      "activo",
      "inactivo"
   ),
   "Nuevo Cliente"
)</f>
        <v>inactivo</v>
      </c>
    </row>
    <row r="5351" spans="1:7" ht="28.8" hidden="1" x14ac:dyDescent="0.3">
      <c r="A5351" s="13" t="s">
        <v>495</v>
      </c>
      <c r="B5351" s="13" t="s">
        <v>6617</v>
      </c>
      <c r="C5351" s="13" t="s">
        <v>6616</v>
      </c>
      <c r="D5351" s="13" t="s">
        <v>10372</v>
      </c>
      <c r="E5351" s="13"/>
      <c r="F5351" s="13"/>
      <c r="G5351" t="str">
        <f ca="1">IFERROR(
   IF(
      TODAY() - _xlfn.XLOOKUP(C5351, Historico_de_ventas!F:F, Historico_de_ventas!C:C, "") &lt;= 90,
      "activo",
      "inactivo"
   ),
   "Nuevo Cliente"
)</f>
        <v>Nuevo Cliente</v>
      </c>
    </row>
    <row r="5352" spans="1:7" ht="28.8" hidden="1" x14ac:dyDescent="0.3">
      <c r="A5352" s="13" t="s">
        <v>121</v>
      </c>
      <c r="B5352" s="13" t="s">
        <v>4104</v>
      </c>
      <c r="C5352" s="13" t="s">
        <v>4103</v>
      </c>
      <c r="D5352" s="13" t="s">
        <v>10372</v>
      </c>
      <c r="E5352" s="13"/>
      <c r="F5352" s="13"/>
      <c r="G5352" t="str">
        <f ca="1">IFERROR(
   IF(
      TODAY() - _xlfn.XLOOKUP(C5352, Historico_de_ventas!F:F, Historico_de_ventas!C:C, "") &lt;= 90,
      "activo",
      "inactivo"
   ),
   "Nuevo Cliente"
)</f>
        <v>Nuevo Cliente</v>
      </c>
    </row>
    <row r="5353" spans="1:7" hidden="1" x14ac:dyDescent="0.3">
      <c r="A5353" s="13"/>
      <c r="B5353" s="13"/>
      <c r="C5353" s="13" t="s">
        <v>9509</v>
      </c>
      <c r="D5353" s="13"/>
      <c r="E5353" s="13"/>
      <c r="F5353" s="13"/>
      <c r="G5353" t="str">
        <f ca="1">IFERROR(
   IF(
      TODAY() - _xlfn.XLOOKUP(C5353, Historico_de_ventas!F:F, Historico_de_ventas!C:C, "") &lt;= 90,
      "activo",
      "inactivo"
   ),
   "Nuevo Cliente"
)</f>
        <v>Nuevo Cliente</v>
      </c>
    </row>
    <row r="5354" spans="1:7" hidden="1" x14ac:dyDescent="0.3">
      <c r="A5354" s="13" t="s">
        <v>10337</v>
      </c>
      <c r="B5354" s="13" t="s">
        <v>11352</v>
      </c>
      <c r="C5354" s="13" t="s">
        <v>9509</v>
      </c>
      <c r="D5354" s="13" t="s">
        <v>10372</v>
      </c>
      <c r="E5354" s="13"/>
      <c r="F5354" s="13"/>
      <c r="G5354" t="str">
        <f ca="1">IFERROR(
   IF(
      TODAY() - _xlfn.XLOOKUP(C5354, Historico_de_ventas!F:F, Historico_de_ventas!C:C, "") &lt;= 90,
      "activo",
      "inactivo"
   ),
   "Nuevo Cliente"
)</f>
        <v>Nuevo Cliente</v>
      </c>
    </row>
    <row r="5355" spans="1:7" hidden="1" x14ac:dyDescent="0.3">
      <c r="A5355" s="13"/>
      <c r="B5355" s="13"/>
      <c r="C5355" s="13" t="s">
        <v>9510</v>
      </c>
      <c r="D5355" s="13"/>
      <c r="E5355" s="13"/>
      <c r="F5355" s="13"/>
      <c r="G5355" t="str">
        <f ca="1">IFERROR(
   IF(
      TODAY() - _xlfn.XLOOKUP(C5355, Historico_de_ventas!F:F, Historico_de_ventas!C:C, "") &lt;= 90,
      "activo",
      "inactivo"
   ),
   "Nuevo Cliente"
)</f>
        <v>Nuevo Cliente</v>
      </c>
    </row>
    <row r="5356" spans="1:7" hidden="1" x14ac:dyDescent="0.3">
      <c r="A5356" s="13" t="s">
        <v>49</v>
      </c>
      <c r="B5356" s="13" t="s">
        <v>7876</v>
      </c>
      <c r="C5356" s="13" t="s">
        <v>9510</v>
      </c>
      <c r="D5356" s="13" t="s">
        <v>10372</v>
      </c>
      <c r="E5356" s="13"/>
      <c r="F5356" s="13"/>
      <c r="G5356" t="str">
        <f ca="1">IFERROR(
   IF(
      TODAY() - _xlfn.XLOOKUP(C5356, Historico_de_ventas!F:F, Historico_de_ventas!C:C, "") &lt;= 90,
      "activo",
      "inactivo"
   ),
   "Nuevo Cliente"
)</f>
        <v>Nuevo Cliente</v>
      </c>
    </row>
    <row r="5357" spans="1:7" hidden="1" x14ac:dyDescent="0.3">
      <c r="A5357" s="13" t="s">
        <v>49</v>
      </c>
      <c r="B5357" s="13" t="s">
        <v>7874</v>
      </c>
      <c r="C5357" s="13" t="s">
        <v>5872</v>
      </c>
      <c r="D5357" s="13" t="s">
        <v>10372</v>
      </c>
      <c r="E5357" s="13"/>
      <c r="F5357" s="13"/>
      <c r="G5357" t="str">
        <f ca="1">IFERROR(
   IF(
      TODAY() - _xlfn.XLOOKUP(C5357, Historico_de_ventas!F:F, Historico_de_ventas!C:C, "") &lt;= 90,
      "activo",
      "inactivo"
   ),
   "Nuevo Cliente"
)</f>
        <v>Nuevo Cliente</v>
      </c>
    </row>
    <row r="5358" spans="1:7" ht="28.8" hidden="1" x14ac:dyDescent="0.3">
      <c r="A5358" s="13" t="s">
        <v>504</v>
      </c>
      <c r="B5358" s="13" t="s">
        <v>11353</v>
      </c>
      <c r="C5358" s="13" t="s">
        <v>9511</v>
      </c>
      <c r="D5358" s="13" t="s">
        <v>10372</v>
      </c>
      <c r="E5358" s="13"/>
      <c r="F5358" s="13"/>
      <c r="G5358" t="str">
        <f ca="1">IFERROR(
   IF(
      TODAY() - _xlfn.XLOOKUP(C5358, Historico_de_ventas!F:F, Historico_de_ventas!C:C, "") &lt;= 90,
      "activo",
      "inactivo"
   ),
   "Nuevo Cliente"
)</f>
        <v>Nuevo Cliente</v>
      </c>
    </row>
    <row r="5359" spans="1:7" hidden="1" x14ac:dyDescent="0.3">
      <c r="A5359" s="13"/>
      <c r="B5359" s="13" t="s">
        <v>3164</v>
      </c>
      <c r="C5359" s="13" t="s">
        <v>4793</v>
      </c>
      <c r="D5359" s="13" t="s">
        <v>10372</v>
      </c>
      <c r="E5359" s="13"/>
      <c r="F5359" s="13"/>
      <c r="G5359" t="str">
        <f ca="1">IFERROR(
   IF(
      TODAY() - _xlfn.XLOOKUP(C5359, Historico_de_ventas!F:F, Historico_de_ventas!C:C, "") &lt;= 90,
      "activo",
      "inactivo"
   ),
   "Nuevo Cliente"
)</f>
        <v>Nuevo Cliente</v>
      </c>
    </row>
    <row r="5360" spans="1:7" hidden="1" x14ac:dyDescent="0.3">
      <c r="A5360" s="13" t="s">
        <v>3138</v>
      </c>
      <c r="B5360" s="13" t="s">
        <v>3137</v>
      </c>
      <c r="C5360" s="13" t="s">
        <v>3136</v>
      </c>
      <c r="D5360" s="13" t="s">
        <v>10372</v>
      </c>
      <c r="E5360" s="13"/>
      <c r="F5360" s="13"/>
      <c r="G5360" t="str">
        <f ca="1">IFERROR(
   IF(
      TODAY() - _xlfn.XLOOKUP(C5360, Historico_de_ventas!F:F, Historico_de_ventas!C:C, "") &lt;= 90,
      "activo",
      "inactivo"
   ),
   "Nuevo Cliente"
)</f>
        <v>Nuevo Cliente</v>
      </c>
    </row>
    <row r="5361" spans="1:7" ht="28.8" hidden="1" x14ac:dyDescent="0.3">
      <c r="A5361" s="13" t="s">
        <v>469</v>
      </c>
      <c r="B5361" s="13" t="s">
        <v>11363</v>
      </c>
      <c r="C5361" s="13" t="s">
        <v>7618</v>
      </c>
      <c r="D5361" s="13" t="s">
        <v>10372</v>
      </c>
      <c r="E5361" s="13"/>
      <c r="F5361" s="13"/>
      <c r="G5361" t="str">
        <f ca="1">IFERROR(
   IF(
      TODAY() - _xlfn.XLOOKUP(C5361, Historico_de_ventas!F:F, Historico_de_ventas!C:C, "") &lt;= 90,
      "activo",
      "inactivo"
   ),
   "Nuevo Cliente"
)</f>
        <v>Nuevo Cliente</v>
      </c>
    </row>
    <row r="5362" spans="1:7" ht="57.6" x14ac:dyDescent="0.3">
      <c r="A5362" s="13"/>
      <c r="B5362" s="13" t="s">
        <v>14420</v>
      </c>
      <c r="C5362" s="13" t="s">
        <v>12043</v>
      </c>
      <c r="D5362" s="13" t="s">
        <v>10372</v>
      </c>
      <c r="E5362" s="13" t="s">
        <v>13036</v>
      </c>
      <c r="F5362" s="13"/>
      <c r="G5362" t="str">
        <f ca="1">IFERROR(
   IF(
      TODAY() - _xlfn.XLOOKUP(C5362, Historico_de_ventas!F:F, Historico_de_ventas!C:C, "") &lt;= 90,
      "activo",
      "inactivo"
   ),
   "Nuevo Cliente"
)</f>
        <v>Nuevo Cliente</v>
      </c>
    </row>
    <row r="5363" spans="1:7" ht="28.8" hidden="1" x14ac:dyDescent="0.3">
      <c r="A5363" s="13" t="s">
        <v>121</v>
      </c>
      <c r="B5363" s="13" t="s">
        <v>819</v>
      </c>
      <c r="C5363" s="13" t="s">
        <v>818</v>
      </c>
      <c r="D5363" s="13" t="s">
        <v>10372</v>
      </c>
      <c r="E5363" s="13"/>
      <c r="F5363" s="13"/>
      <c r="G5363" t="str">
        <f ca="1">IFERROR(
   IF(
      TODAY() - _xlfn.XLOOKUP(C5363, Historico_de_ventas!F:F, Historico_de_ventas!C:C, "") &lt;= 90,
      "activo",
      "inactivo"
   ),
   "Nuevo Cliente"
)</f>
        <v>Nuevo Cliente</v>
      </c>
    </row>
    <row r="5364" spans="1:7" hidden="1" x14ac:dyDescent="0.3">
      <c r="A5364" s="13"/>
      <c r="B5364" s="13"/>
      <c r="C5364" s="13" t="s">
        <v>5331</v>
      </c>
      <c r="D5364" s="13" t="s">
        <v>10372</v>
      </c>
      <c r="E5364" s="13"/>
      <c r="F5364" s="13"/>
      <c r="G5364" t="str">
        <f ca="1">IFERROR(
   IF(
      TODAY() - _xlfn.XLOOKUP(C5364, Historico_de_ventas!F:F, Historico_de_ventas!C:C, "") &lt;= 90,
      "activo",
      "inactivo"
   ),
   "Nuevo Cliente"
)</f>
        <v>Nuevo Cliente</v>
      </c>
    </row>
    <row r="5365" spans="1:7" ht="28.8" hidden="1" x14ac:dyDescent="0.3">
      <c r="A5365" s="13" t="s">
        <v>174</v>
      </c>
      <c r="B5365" s="13" t="s">
        <v>11364</v>
      </c>
      <c r="C5365" s="13" t="s">
        <v>9512</v>
      </c>
      <c r="D5365" s="13" t="s">
        <v>10372</v>
      </c>
      <c r="E5365" s="13"/>
      <c r="F5365" s="13"/>
      <c r="G5365" t="str">
        <f ca="1">IFERROR(
   IF(
      TODAY() - _xlfn.XLOOKUP(C5365, Historico_de_ventas!F:F, Historico_de_ventas!C:C, "") &lt;= 90,
      "activo",
      "inactivo"
   ),
   "Nuevo Cliente"
)</f>
        <v>Nuevo Cliente</v>
      </c>
    </row>
    <row r="5366" spans="1:7" hidden="1" x14ac:dyDescent="0.3">
      <c r="A5366" s="13"/>
      <c r="B5366" s="13" t="s">
        <v>4725</v>
      </c>
      <c r="C5366" s="13" t="s">
        <v>4724</v>
      </c>
      <c r="D5366" s="13" t="s">
        <v>10372</v>
      </c>
      <c r="E5366" s="13"/>
      <c r="F5366" s="13"/>
      <c r="G5366" t="str">
        <f ca="1">IFERROR(
   IF(
      TODAY() - _xlfn.XLOOKUP(C5366, Historico_de_ventas!F:F, Historico_de_ventas!C:C, "") &lt;= 90,
      "activo",
      "inactivo"
   ),
   "Nuevo Cliente"
)</f>
        <v>Nuevo Cliente</v>
      </c>
    </row>
    <row r="5367" spans="1:7" hidden="1" x14ac:dyDescent="0.3">
      <c r="A5367" s="13" t="s">
        <v>2032</v>
      </c>
      <c r="B5367" s="13" t="s">
        <v>2933</v>
      </c>
      <c r="C5367" s="13" t="s">
        <v>9513</v>
      </c>
      <c r="D5367" s="13" t="s">
        <v>10372</v>
      </c>
      <c r="E5367" s="13"/>
      <c r="F5367" s="13"/>
      <c r="G5367" t="str">
        <f ca="1">IFERROR(
   IF(
      TODAY() - _xlfn.XLOOKUP(C5367, Historico_de_ventas!F:F, Historico_de_ventas!C:C, "") &lt;= 90,
      "activo",
      "inactivo"
   ),
   "Nuevo Cliente"
)</f>
        <v>Nuevo Cliente</v>
      </c>
    </row>
    <row r="5368" spans="1:7" ht="28.8" hidden="1" x14ac:dyDescent="0.3">
      <c r="A5368" s="13" t="s">
        <v>106</v>
      </c>
      <c r="B5368" s="13" t="s">
        <v>1436</v>
      </c>
      <c r="C5368" s="13" t="s">
        <v>1435</v>
      </c>
      <c r="D5368" s="13" t="s">
        <v>10372</v>
      </c>
      <c r="E5368" s="13"/>
      <c r="F5368" s="13"/>
      <c r="G5368" t="str">
        <f ca="1">IFERROR(
   IF(
      TODAY() - _xlfn.XLOOKUP(C5368, Historico_de_ventas!F:F, Historico_de_ventas!C:C, "") &lt;= 90,
      "activo",
      "inactivo"
   ),
   "Nuevo Cliente"
)</f>
        <v>Nuevo Cliente</v>
      </c>
    </row>
    <row r="5369" spans="1:7" hidden="1" x14ac:dyDescent="0.3">
      <c r="A5369" s="13" t="s">
        <v>327</v>
      </c>
      <c r="B5369" s="13" t="s">
        <v>7502</v>
      </c>
      <c r="C5369" s="13" t="s">
        <v>7501</v>
      </c>
      <c r="D5369" s="13" t="s">
        <v>10372</v>
      </c>
      <c r="E5369" s="13"/>
      <c r="F5369" s="13"/>
      <c r="G5369" t="str">
        <f ca="1">IFERROR(
   IF(
      TODAY() - _xlfn.XLOOKUP(C5369, Historico_de_ventas!F:F, Historico_de_ventas!C:C, "") &lt;= 90,
      "activo",
      "inactivo"
   ),
   "Nuevo Cliente"
)</f>
        <v>Nuevo Cliente</v>
      </c>
    </row>
    <row r="5370" spans="1:7" ht="43.2" hidden="1" x14ac:dyDescent="0.3">
      <c r="A5370" s="13" t="s">
        <v>2588</v>
      </c>
      <c r="B5370" s="13" t="s">
        <v>2587</v>
      </c>
      <c r="C5370" s="13" t="s">
        <v>2586</v>
      </c>
      <c r="D5370" s="13" t="s">
        <v>10372</v>
      </c>
      <c r="E5370" s="13"/>
      <c r="F5370" s="13"/>
      <c r="G5370" t="str">
        <f ca="1">IFERROR(
   IF(
      TODAY() - _xlfn.XLOOKUP(C5370, Historico_de_ventas!F:F, Historico_de_ventas!C:C, "") &lt;= 90,
      "activo",
      "inactivo"
   ),
   "Nuevo Cliente"
)</f>
        <v>Nuevo Cliente</v>
      </c>
    </row>
    <row r="5371" spans="1:7" hidden="1" x14ac:dyDescent="0.3">
      <c r="A5371" s="13" t="s">
        <v>49</v>
      </c>
      <c r="B5371" s="13"/>
      <c r="C5371" s="13" t="s">
        <v>9514</v>
      </c>
      <c r="D5371" s="13" t="s">
        <v>10372</v>
      </c>
      <c r="E5371" s="13"/>
      <c r="F5371" s="13"/>
      <c r="G5371" t="str">
        <f ca="1">IFERROR(
   IF(
      TODAY() - _xlfn.XLOOKUP(C5371, Historico_de_ventas!F:F, Historico_de_ventas!C:C, "") &lt;= 90,
      "activo",
      "inactivo"
   ),
   "Nuevo Cliente"
)</f>
        <v>Nuevo Cliente</v>
      </c>
    </row>
    <row r="5372" spans="1:7" hidden="1" x14ac:dyDescent="0.3">
      <c r="A5372" s="13"/>
      <c r="B5372" s="13"/>
      <c r="C5372" s="13" t="s">
        <v>14421</v>
      </c>
      <c r="D5372" s="13"/>
      <c r="E5372" s="13"/>
      <c r="F5372" s="13"/>
      <c r="G5372" t="str">
        <f ca="1">IFERROR(
   IF(
      TODAY() - _xlfn.XLOOKUP(C5372, Historico_de_ventas!F:F, Historico_de_ventas!C:C, "") &lt;= 90,
      "activo",
      "inactivo"
   ),
   "Nuevo Cliente"
)</f>
        <v>Nuevo Cliente</v>
      </c>
    </row>
    <row r="5373" spans="1:7" ht="28.8" hidden="1" x14ac:dyDescent="0.3">
      <c r="A5373" s="13" t="s">
        <v>431</v>
      </c>
      <c r="B5373" s="13" t="s">
        <v>7872</v>
      </c>
      <c r="C5373" s="13" t="s">
        <v>1172</v>
      </c>
      <c r="D5373" s="13" t="s">
        <v>10372</v>
      </c>
      <c r="E5373" s="13"/>
      <c r="F5373" s="13"/>
      <c r="G5373" t="str">
        <f ca="1">IFERROR(
   IF(
      TODAY() - _xlfn.XLOOKUP(C5373, Historico_de_ventas!F:F, Historico_de_ventas!C:C, "") &lt;= 90,
      "activo",
      "inactivo"
   ),
   "Nuevo Cliente"
)</f>
        <v>Nuevo Cliente</v>
      </c>
    </row>
    <row r="5374" spans="1:7" hidden="1" x14ac:dyDescent="0.3">
      <c r="A5374" s="13"/>
      <c r="B5374" s="13" t="s">
        <v>11355</v>
      </c>
      <c r="C5374" s="13" t="s">
        <v>4611</v>
      </c>
      <c r="D5374" s="13" t="s">
        <v>10372</v>
      </c>
      <c r="E5374" s="13"/>
      <c r="F5374" s="13"/>
      <c r="G5374" t="str">
        <f ca="1">IFERROR(
   IF(
      TODAY() - _xlfn.XLOOKUP(C5374, Historico_de_ventas!F:F, Historico_de_ventas!C:C, "") &lt;= 90,
      "activo",
      "inactivo"
   ),
   "Nuevo Cliente"
)</f>
        <v>Nuevo Cliente</v>
      </c>
    </row>
    <row r="5375" spans="1:7" ht="28.8" hidden="1" x14ac:dyDescent="0.3">
      <c r="A5375" s="13" t="s">
        <v>6</v>
      </c>
      <c r="B5375" s="13" t="s">
        <v>3694</v>
      </c>
      <c r="C5375" s="13" t="s">
        <v>877</v>
      </c>
      <c r="D5375" s="13" t="s">
        <v>10372</v>
      </c>
      <c r="E5375" s="13"/>
      <c r="F5375" s="13"/>
      <c r="G5375" t="str">
        <f ca="1">IFERROR(
   IF(
      TODAY() - _xlfn.XLOOKUP(C5375, Historico_de_ventas!F:F, Historico_de_ventas!C:C, "") &lt;= 90,
      "activo",
      "inactivo"
   ),
   "Nuevo Cliente"
)</f>
        <v>Nuevo Cliente</v>
      </c>
    </row>
    <row r="5376" spans="1:7" ht="43.2" hidden="1" x14ac:dyDescent="0.3">
      <c r="A5376" s="13" t="s">
        <v>10338</v>
      </c>
      <c r="B5376" s="13" t="s">
        <v>11365</v>
      </c>
      <c r="C5376" s="13" t="s">
        <v>9515</v>
      </c>
      <c r="D5376" s="13" t="s">
        <v>10372</v>
      </c>
      <c r="E5376" s="13" t="s">
        <v>13063</v>
      </c>
      <c r="F5376" s="13" t="s">
        <v>14422</v>
      </c>
      <c r="G5376" t="str">
        <f ca="1">IFERROR(
   IF(
      TODAY() - _xlfn.XLOOKUP(C5376, Historico_de_ventas!F:F, Historico_de_ventas!C:C, "") &lt;= 90,
      "activo",
      "inactivo"
   ),
   "Nuevo Cliente"
)</f>
        <v>Nuevo Cliente</v>
      </c>
    </row>
    <row r="5377" spans="1:7" hidden="1" x14ac:dyDescent="0.3">
      <c r="A5377" s="13"/>
      <c r="B5377" s="13"/>
      <c r="C5377" s="13" t="s">
        <v>14423</v>
      </c>
      <c r="D5377" s="13"/>
      <c r="E5377" s="13"/>
      <c r="F5377" s="13"/>
      <c r="G5377" t="str">
        <f ca="1">IFERROR(
   IF(
      TODAY() - _xlfn.XLOOKUP(C5377, Historico_de_ventas!F:F, Historico_de_ventas!C:C, "") &lt;= 90,
      "activo",
      "inactivo"
   ),
   "Nuevo Cliente"
)</f>
        <v>Nuevo Cliente</v>
      </c>
    </row>
    <row r="5378" spans="1:7" ht="28.8" hidden="1" x14ac:dyDescent="0.3">
      <c r="A5378" s="13" t="s">
        <v>357</v>
      </c>
      <c r="B5378" s="13" t="s">
        <v>6211</v>
      </c>
      <c r="C5378" s="13" t="s">
        <v>6210</v>
      </c>
      <c r="D5378" s="13" t="s">
        <v>10372</v>
      </c>
      <c r="E5378" s="13"/>
      <c r="F5378" s="13"/>
      <c r="G5378" t="str">
        <f ca="1">IFERROR(
   IF(
      TODAY() - _xlfn.XLOOKUP(C5378, Historico_de_ventas!F:F, Historico_de_ventas!C:C, "") &lt;= 90,
      "activo",
      "inactivo"
   ),
   "Nuevo Cliente"
)</f>
        <v>Nuevo Cliente</v>
      </c>
    </row>
    <row r="5379" spans="1:7" ht="28.8" hidden="1" x14ac:dyDescent="0.3">
      <c r="A5379" s="13" t="s">
        <v>431</v>
      </c>
      <c r="B5379" s="13" t="s">
        <v>7351</v>
      </c>
      <c r="C5379" s="13" t="s">
        <v>5366</v>
      </c>
      <c r="D5379" s="13" t="s">
        <v>10372</v>
      </c>
      <c r="E5379" s="13"/>
      <c r="F5379" s="13"/>
      <c r="G5379" t="str">
        <f ca="1">IFERROR(
   IF(
      TODAY() - _xlfn.XLOOKUP(C5379, Historico_de_ventas!F:F, Historico_de_ventas!C:C, "") &lt;= 90,
      "activo",
      "inactivo"
   ),
   "Nuevo Cliente"
)</f>
        <v>Nuevo Cliente</v>
      </c>
    </row>
    <row r="5380" spans="1:7" hidden="1" x14ac:dyDescent="0.3">
      <c r="A5380" s="13" t="s">
        <v>423</v>
      </c>
      <c r="B5380" s="13" t="s">
        <v>11366</v>
      </c>
      <c r="C5380" s="13" t="s">
        <v>9516</v>
      </c>
      <c r="D5380" s="13" t="s">
        <v>10372</v>
      </c>
      <c r="E5380" s="13"/>
      <c r="F5380" s="13"/>
      <c r="G5380" t="str">
        <f ca="1">IFERROR(
   IF(
      TODAY() - _xlfn.XLOOKUP(C5380, Historico_de_ventas!F:F, Historico_de_ventas!C:C, "") &lt;= 90,
      "activo",
      "inactivo"
   ),
   "Nuevo Cliente"
)</f>
        <v>inactivo</v>
      </c>
    </row>
    <row r="5381" spans="1:7" ht="28.8" hidden="1" x14ac:dyDescent="0.3">
      <c r="A5381" s="13" t="s">
        <v>1132</v>
      </c>
      <c r="B5381" s="13" t="s">
        <v>3980</v>
      </c>
      <c r="C5381" s="13" t="s">
        <v>3979</v>
      </c>
      <c r="D5381" s="13" t="s">
        <v>10372</v>
      </c>
      <c r="E5381" s="13"/>
      <c r="F5381" s="13"/>
      <c r="G5381" t="str">
        <f ca="1">IFERROR(
   IF(
      TODAY() - _xlfn.XLOOKUP(C5381, Historico_de_ventas!F:F, Historico_de_ventas!C:C, "") &lt;= 90,
      "activo",
      "inactivo"
   ),
   "Nuevo Cliente"
)</f>
        <v>Nuevo Cliente</v>
      </c>
    </row>
    <row r="5382" spans="1:7" ht="28.8" hidden="1" x14ac:dyDescent="0.3">
      <c r="A5382" s="13" t="s">
        <v>490</v>
      </c>
      <c r="B5382" s="13" t="s">
        <v>6535</v>
      </c>
      <c r="C5382" s="13" t="s">
        <v>6534</v>
      </c>
      <c r="D5382" s="13" t="s">
        <v>10372</v>
      </c>
      <c r="E5382" s="13"/>
      <c r="F5382" s="13"/>
      <c r="G5382" t="str">
        <f ca="1">IFERROR(
   IF(
      TODAY() - _xlfn.XLOOKUP(C5382, Historico_de_ventas!F:F, Historico_de_ventas!C:C, "") &lt;= 90,
      "activo",
      "inactivo"
   ),
   "Nuevo Cliente"
)</f>
        <v>inactivo</v>
      </c>
    </row>
    <row r="5383" spans="1:7" hidden="1" x14ac:dyDescent="0.3">
      <c r="A5383" s="13" t="s">
        <v>49</v>
      </c>
      <c r="B5383" s="13" t="s">
        <v>7868</v>
      </c>
      <c r="C5383" s="13" t="s">
        <v>9517</v>
      </c>
      <c r="D5383" s="13" t="s">
        <v>10372</v>
      </c>
      <c r="E5383" s="13"/>
      <c r="F5383" s="13"/>
      <c r="G5383" t="str">
        <f ca="1">IFERROR(
   IF(
      TODAY() - _xlfn.XLOOKUP(C5383, Historico_de_ventas!F:F, Historico_de_ventas!C:C, "") &lt;= 90,
      "activo",
      "inactivo"
   ),
   "Nuevo Cliente"
)</f>
        <v>Nuevo Cliente</v>
      </c>
    </row>
    <row r="5384" spans="1:7" hidden="1" x14ac:dyDescent="0.3">
      <c r="A5384" s="13"/>
      <c r="B5384" s="13"/>
      <c r="C5384" s="13" t="s">
        <v>14424</v>
      </c>
      <c r="D5384" s="13"/>
      <c r="E5384" s="13"/>
      <c r="F5384" s="13"/>
      <c r="G5384" t="str">
        <f ca="1">IFERROR(
   IF(
      TODAY() - _xlfn.XLOOKUP(C5384, Historico_de_ventas!F:F, Historico_de_ventas!C:C, "") &lt;= 90,
      "activo",
      "inactivo"
   ),
   "Nuevo Cliente"
)</f>
        <v>Nuevo Cliente</v>
      </c>
    </row>
    <row r="5385" spans="1:7" hidden="1" x14ac:dyDescent="0.3">
      <c r="A5385" s="13"/>
      <c r="B5385" s="13" t="s">
        <v>1373</v>
      </c>
      <c r="C5385" s="13" t="s">
        <v>5850</v>
      </c>
      <c r="D5385" s="13" t="s">
        <v>10372</v>
      </c>
      <c r="E5385" s="13"/>
      <c r="F5385" s="13"/>
      <c r="G5385" t="str">
        <f ca="1">IFERROR(
   IF(
      TODAY() - _xlfn.XLOOKUP(C5385, Historico_de_ventas!F:F, Historico_de_ventas!C:C, "") &lt;= 90,
      "activo",
      "inactivo"
   ),
   "Nuevo Cliente"
)</f>
        <v>Nuevo Cliente</v>
      </c>
    </row>
    <row r="5386" spans="1:7" ht="28.8" hidden="1" x14ac:dyDescent="0.3">
      <c r="A5386" s="13" t="s">
        <v>106</v>
      </c>
      <c r="B5386" s="13" t="s">
        <v>955</v>
      </c>
      <c r="C5386" s="13" t="s">
        <v>3663</v>
      </c>
      <c r="D5386" s="13" t="s">
        <v>10372</v>
      </c>
      <c r="E5386" s="13"/>
      <c r="F5386" s="13"/>
      <c r="G5386" t="str">
        <f ca="1">IFERROR(
   IF(
      TODAY() - _xlfn.XLOOKUP(C5386, Historico_de_ventas!F:F, Historico_de_ventas!C:C, "") &lt;= 90,
      "activo",
      "inactivo"
   ),
   "Nuevo Cliente"
)</f>
        <v>inactivo</v>
      </c>
    </row>
    <row r="5387" spans="1:7" hidden="1" x14ac:dyDescent="0.3">
      <c r="A5387" s="13" t="s">
        <v>127</v>
      </c>
      <c r="B5387" s="13" t="s">
        <v>1712</v>
      </c>
      <c r="C5387" s="13" t="s">
        <v>1711</v>
      </c>
      <c r="D5387" s="13" t="s">
        <v>10372</v>
      </c>
      <c r="E5387" s="13"/>
      <c r="F5387" s="13"/>
      <c r="G5387" t="str">
        <f ca="1">IFERROR(
   IF(
      TODAY() - _xlfn.XLOOKUP(C5387, Historico_de_ventas!F:F, Historico_de_ventas!C:C, "") &lt;= 90,
      "activo",
      "inactivo"
   ),
   "Nuevo Cliente"
)</f>
        <v>Nuevo Cliente</v>
      </c>
    </row>
    <row r="5388" spans="1:7" ht="28.8" hidden="1" x14ac:dyDescent="0.3">
      <c r="A5388" s="13"/>
      <c r="B5388" s="13" t="s">
        <v>11358</v>
      </c>
      <c r="C5388" s="13" t="s">
        <v>7041</v>
      </c>
      <c r="D5388" s="13" t="s">
        <v>10372</v>
      </c>
      <c r="E5388" s="13"/>
      <c r="F5388" s="13"/>
      <c r="G5388" t="str">
        <f ca="1">IFERROR(
   IF(
      TODAY() - _xlfn.XLOOKUP(C5388, Historico_de_ventas!F:F, Historico_de_ventas!C:C, "") &lt;= 90,
      "activo",
      "inactivo"
   ),
   "Nuevo Cliente"
)</f>
        <v>Nuevo Cliente</v>
      </c>
    </row>
    <row r="5389" spans="1:7" hidden="1" x14ac:dyDescent="0.3">
      <c r="A5389" s="13" t="s">
        <v>280</v>
      </c>
      <c r="B5389" s="13" t="s">
        <v>3053</v>
      </c>
      <c r="C5389" s="13" t="s">
        <v>181</v>
      </c>
      <c r="D5389" s="13" t="s">
        <v>10372</v>
      </c>
      <c r="E5389" s="13"/>
      <c r="F5389" s="13"/>
      <c r="G5389" t="str">
        <f ca="1">IFERROR(
   IF(
      TODAY() - _xlfn.XLOOKUP(C5389, Historico_de_ventas!F:F, Historico_de_ventas!C:C, "") &lt;= 90,
      "activo",
      "inactivo"
   ),
   "Nuevo Cliente"
)</f>
        <v>inactivo</v>
      </c>
    </row>
    <row r="5390" spans="1:7" ht="43.2" hidden="1" x14ac:dyDescent="0.3">
      <c r="A5390" s="13" t="s">
        <v>14425</v>
      </c>
      <c r="B5390" s="13" t="s">
        <v>14426</v>
      </c>
      <c r="C5390" s="13" t="s">
        <v>14427</v>
      </c>
      <c r="D5390" s="13" t="s">
        <v>10372</v>
      </c>
      <c r="E5390" s="13" t="s">
        <v>13127</v>
      </c>
      <c r="F5390" s="13" t="s">
        <v>14428</v>
      </c>
      <c r="G5390" t="str">
        <f ca="1">IFERROR(
   IF(
      TODAY() - _xlfn.XLOOKUP(C5390, Historico_de_ventas!F:F, Historico_de_ventas!C:C, "") &lt;= 90,
      "activo",
      "inactivo"
   ),
   "Nuevo Cliente"
)</f>
        <v>inactivo</v>
      </c>
    </row>
    <row r="5391" spans="1:7" hidden="1" x14ac:dyDescent="0.3">
      <c r="A5391" s="13" t="s">
        <v>49</v>
      </c>
      <c r="B5391" s="13" t="s">
        <v>4030</v>
      </c>
      <c r="C5391" s="13" t="s">
        <v>4029</v>
      </c>
      <c r="D5391" s="13" t="s">
        <v>10372</v>
      </c>
      <c r="E5391" s="13"/>
      <c r="F5391" s="13"/>
      <c r="G5391" t="str">
        <f ca="1">IFERROR(
   IF(
      TODAY() - _xlfn.XLOOKUP(C5391, Historico_de_ventas!F:F, Historico_de_ventas!C:C, "") &lt;= 90,
      "activo",
      "inactivo"
   ),
   "Nuevo Cliente"
)</f>
        <v>Nuevo Cliente</v>
      </c>
    </row>
    <row r="5392" spans="1:7" ht="28.8" hidden="1" x14ac:dyDescent="0.3">
      <c r="A5392" s="13" t="s">
        <v>327</v>
      </c>
      <c r="B5392" s="13" t="s">
        <v>7864</v>
      </c>
      <c r="C5392" s="13" t="s">
        <v>7863</v>
      </c>
      <c r="D5392" s="13" t="s">
        <v>10372</v>
      </c>
      <c r="E5392" s="13"/>
      <c r="F5392" s="13"/>
      <c r="G5392" t="str">
        <f ca="1">IFERROR(
   IF(
      TODAY() - _xlfn.XLOOKUP(C5392, Historico_de_ventas!F:F, Historico_de_ventas!C:C, "") &lt;= 90,
      "activo",
      "inactivo"
   ),
   "Nuevo Cliente"
)</f>
        <v>inactivo</v>
      </c>
    </row>
    <row r="5393" spans="1:7" hidden="1" x14ac:dyDescent="0.3">
      <c r="A5393" s="13"/>
      <c r="B5393" s="13" t="s">
        <v>11367</v>
      </c>
      <c r="C5393" s="13" t="s">
        <v>9518</v>
      </c>
      <c r="D5393" s="13" t="s">
        <v>10372</v>
      </c>
      <c r="E5393" s="13"/>
      <c r="F5393" s="13"/>
      <c r="G5393" t="str">
        <f ca="1">IFERROR(
   IF(
      TODAY() - _xlfn.XLOOKUP(C5393, Historico_de_ventas!F:F, Historico_de_ventas!C:C, "") &lt;= 90,
      "activo",
      "inactivo"
   ),
   "Nuevo Cliente"
)</f>
        <v>Nuevo Cliente</v>
      </c>
    </row>
    <row r="5394" spans="1:7" hidden="1" x14ac:dyDescent="0.3">
      <c r="A5394" s="13" t="s">
        <v>49</v>
      </c>
      <c r="B5394" s="13" t="s">
        <v>6924</v>
      </c>
      <c r="C5394" s="13" t="s">
        <v>6923</v>
      </c>
      <c r="D5394" s="13" t="s">
        <v>10372</v>
      </c>
      <c r="E5394" s="13"/>
      <c r="F5394" s="13"/>
      <c r="G5394" t="str">
        <f ca="1">IFERROR(
   IF(
      TODAY() - _xlfn.XLOOKUP(C5394, Historico_de_ventas!F:F, Historico_de_ventas!C:C, "") &lt;= 90,
      "activo",
      "inactivo"
   ),
   "Nuevo Cliente"
)</f>
        <v>Nuevo Cliente</v>
      </c>
    </row>
    <row r="5395" spans="1:7" hidden="1" x14ac:dyDescent="0.3">
      <c r="A5395" s="13" t="s">
        <v>423</v>
      </c>
      <c r="B5395" s="13" t="s">
        <v>356</v>
      </c>
      <c r="C5395" s="13" t="s">
        <v>9519</v>
      </c>
      <c r="D5395" s="13" t="s">
        <v>10372</v>
      </c>
      <c r="E5395" s="13"/>
      <c r="F5395" s="13"/>
      <c r="G5395" t="str">
        <f ca="1">IFERROR(
   IF(
      TODAY() - _xlfn.XLOOKUP(C5395, Historico_de_ventas!F:F, Historico_de_ventas!C:C, "") &lt;= 90,
      "activo",
      "inactivo"
   ),
   "Nuevo Cliente"
)</f>
        <v>Nuevo Cliente</v>
      </c>
    </row>
    <row r="5396" spans="1:7" hidden="1" x14ac:dyDescent="0.3">
      <c r="A5396" s="13" t="s">
        <v>152</v>
      </c>
      <c r="B5396" s="13" t="s">
        <v>11362</v>
      </c>
      <c r="C5396" s="13" t="s">
        <v>151</v>
      </c>
      <c r="D5396" s="13" t="s">
        <v>10372</v>
      </c>
      <c r="E5396" s="13"/>
      <c r="F5396" s="13"/>
      <c r="G5396" t="str">
        <f ca="1">IFERROR(
   IF(
      TODAY() - _xlfn.XLOOKUP(C5396, Historico_de_ventas!F:F, Historico_de_ventas!C:C, "") &lt;= 90,
      "activo",
      "inactivo"
   ),
   "Nuevo Cliente"
)</f>
        <v>Nuevo Cliente</v>
      </c>
    </row>
    <row r="5397" spans="1:7" hidden="1" x14ac:dyDescent="0.3">
      <c r="A5397" s="13" t="s">
        <v>336</v>
      </c>
      <c r="B5397" s="13" t="s">
        <v>6457</v>
      </c>
      <c r="C5397" s="13" t="s">
        <v>1476</v>
      </c>
      <c r="D5397" s="13" t="s">
        <v>10372</v>
      </c>
      <c r="E5397" s="13"/>
      <c r="F5397" s="13"/>
      <c r="G5397" t="str">
        <f ca="1">IFERROR(
   IF(
      TODAY() - _xlfn.XLOOKUP(C5397, Historico_de_ventas!F:F, Historico_de_ventas!C:C, "") &lt;= 90,
      "activo",
      "inactivo"
   ),
   "Nuevo Cliente"
)</f>
        <v>inactivo</v>
      </c>
    </row>
    <row r="5398" spans="1:7" hidden="1" x14ac:dyDescent="0.3">
      <c r="A5398" s="13" t="s">
        <v>87</v>
      </c>
      <c r="B5398" s="13" t="s">
        <v>11368</v>
      </c>
      <c r="C5398" s="13" t="s">
        <v>9520</v>
      </c>
      <c r="D5398" s="13" t="s">
        <v>10372</v>
      </c>
      <c r="E5398" s="13"/>
      <c r="F5398" s="13"/>
      <c r="G5398" t="str">
        <f ca="1">IFERROR(
   IF(
      TODAY() - _xlfn.XLOOKUP(C5398, Historico_de_ventas!F:F, Historico_de_ventas!C:C, "") &lt;= 90,
      "activo",
      "inactivo"
   ),
   "Nuevo Cliente"
)</f>
        <v>Nuevo Cliente</v>
      </c>
    </row>
    <row r="5399" spans="1:7" hidden="1" x14ac:dyDescent="0.3">
      <c r="A5399" s="13" t="s">
        <v>4061</v>
      </c>
      <c r="B5399" s="13" t="s">
        <v>4060</v>
      </c>
      <c r="C5399" s="13" t="s">
        <v>4059</v>
      </c>
      <c r="D5399" s="13" t="s">
        <v>10372</v>
      </c>
      <c r="E5399" s="13"/>
      <c r="F5399" s="13"/>
      <c r="G5399" t="str">
        <f ca="1">IFERROR(
   IF(
      TODAY() - _xlfn.XLOOKUP(C5399, Historico_de_ventas!F:F, Historico_de_ventas!C:C, "") &lt;= 90,
      "activo",
      "inactivo"
   ),
   "Nuevo Cliente"
)</f>
        <v>inactivo</v>
      </c>
    </row>
    <row r="5400" spans="1:7" ht="28.8" hidden="1" x14ac:dyDescent="0.3">
      <c r="A5400" s="13" t="s">
        <v>1145</v>
      </c>
      <c r="B5400" s="13" t="s">
        <v>2570</v>
      </c>
      <c r="C5400" s="13" t="s">
        <v>2569</v>
      </c>
      <c r="D5400" s="13" t="s">
        <v>10372</v>
      </c>
      <c r="E5400" s="13"/>
      <c r="F5400" s="13"/>
      <c r="G5400" t="str">
        <f ca="1">IFERROR(
   IF(
      TODAY() - _xlfn.XLOOKUP(C5400, Historico_de_ventas!F:F, Historico_de_ventas!C:C, "") &lt;= 90,
      "activo",
      "inactivo"
   ),
   "Nuevo Cliente"
)</f>
        <v>Nuevo Cliente</v>
      </c>
    </row>
    <row r="5401" spans="1:7" ht="28.8" hidden="1" x14ac:dyDescent="0.3">
      <c r="A5401" s="13"/>
      <c r="B5401" s="13" t="s">
        <v>4855</v>
      </c>
      <c r="C5401" s="13" t="s">
        <v>4854</v>
      </c>
      <c r="D5401" s="13" t="s">
        <v>10372</v>
      </c>
      <c r="E5401" s="13"/>
      <c r="F5401" s="13"/>
      <c r="G5401" t="str">
        <f ca="1">IFERROR(
   IF(
      TODAY() - _xlfn.XLOOKUP(C5401, Historico_de_ventas!F:F, Historico_de_ventas!C:C, "") &lt;= 90,
      "activo",
      "inactivo"
   ),
   "Nuevo Cliente"
)</f>
        <v>Nuevo Cliente</v>
      </c>
    </row>
    <row r="5402" spans="1:7" ht="28.8" hidden="1" x14ac:dyDescent="0.3">
      <c r="A5402" s="13" t="s">
        <v>27</v>
      </c>
      <c r="B5402" s="13" t="s">
        <v>11369</v>
      </c>
      <c r="C5402" s="13" t="s">
        <v>1497</v>
      </c>
      <c r="D5402" s="13" t="s">
        <v>10372</v>
      </c>
      <c r="E5402" s="13"/>
      <c r="F5402" s="13"/>
      <c r="G5402" t="str">
        <f ca="1">IFERROR(
   IF(
      TODAY() - _xlfn.XLOOKUP(C5402, Historico_de_ventas!F:F, Historico_de_ventas!C:C, "") &lt;= 90,
      "activo",
      "inactivo"
   ),
   "Nuevo Cliente"
)</f>
        <v>Nuevo Cliente</v>
      </c>
    </row>
    <row r="5403" spans="1:7" hidden="1" x14ac:dyDescent="0.3">
      <c r="A5403" s="13" t="s">
        <v>49</v>
      </c>
      <c r="B5403" s="13"/>
      <c r="C5403" s="13" t="s">
        <v>7213</v>
      </c>
      <c r="D5403" s="13" t="s">
        <v>10372</v>
      </c>
      <c r="E5403" s="13"/>
      <c r="F5403" s="13"/>
      <c r="G5403" t="str">
        <f ca="1">IFERROR(
   IF(
      TODAY() - _xlfn.XLOOKUP(C5403, Historico_de_ventas!F:F, Historico_de_ventas!C:C, "") &lt;= 90,
      "activo",
      "inactivo"
   ),
   "Nuevo Cliente"
)</f>
        <v>Nuevo Cliente</v>
      </c>
    </row>
    <row r="5404" spans="1:7" hidden="1" x14ac:dyDescent="0.3">
      <c r="A5404" s="13" t="s">
        <v>387</v>
      </c>
      <c r="B5404" s="13" t="s">
        <v>2194</v>
      </c>
      <c r="C5404" s="13" t="s">
        <v>2193</v>
      </c>
      <c r="D5404" s="13" t="s">
        <v>10372</v>
      </c>
      <c r="E5404" s="13"/>
      <c r="F5404" s="13"/>
      <c r="G5404" t="str">
        <f ca="1">IFERROR(
   IF(
      TODAY() - _xlfn.XLOOKUP(C5404, Historico_de_ventas!F:F, Historico_de_ventas!C:C, "") &lt;= 90,
      "activo",
      "inactivo"
   ),
   "Nuevo Cliente"
)</f>
        <v>Nuevo Cliente</v>
      </c>
    </row>
    <row r="5405" spans="1:7" hidden="1" x14ac:dyDescent="0.3">
      <c r="A5405" s="13" t="s">
        <v>121</v>
      </c>
      <c r="B5405" s="13" t="s">
        <v>7469</v>
      </c>
      <c r="C5405" s="13" t="s">
        <v>931</v>
      </c>
      <c r="D5405" s="13" t="s">
        <v>10372</v>
      </c>
      <c r="E5405" s="13"/>
      <c r="F5405" s="13"/>
      <c r="G5405" t="str">
        <f ca="1">IFERROR(
   IF(
      TODAY() - _xlfn.XLOOKUP(C5405, Historico_de_ventas!F:F, Historico_de_ventas!C:C, "") &lt;= 90,
      "activo",
      "inactivo"
   ),
   "Nuevo Cliente"
)</f>
        <v>Nuevo Cliente</v>
      </c>
    </row>
    <row r="5406" spans="1:7" ht="28.8" hidden="1" x14ac:dyDescent="0.3">
      <c r="A5406" s="13" t="s">
        <v>512</v>
      </c>
      <c r="B5406" s="13" t="s">
        <v>6013</v>
      </c>
      <c r="C5406" s="13" t="s">
        <v>6012</v>
      </c>
      <c r="D5406" s="13" t="s">
        <v>10372</v>
      </c>
      <c r="E5406" s="13"/>
      <c r="F5406" s="13"/>
      <c r="G5406" t="str">
        <f ca="1">IFERROR(
   IF(
      TODAY() - _xlfn.XLOOKUP(C5406, Historico_de_ventas!F:F, Historico_de_ventas!C:C, "") &lt;= 90,
      "activo",
      "inactivo"
   ),
   "Nuevo Cliente"
)</f>
        <v>Nuevo Cliente</v>
      </c>
    </row>
    <row r="5407" spans="1:7" hidden="1" x14ac:dyDescent="0.3">
      <c r="A5407" s="13" t="s">
        <v>49</v>
      </c>
      <c r="B5407" s="13" t="s">
        <v>6168</v>
      </c>
      <c r="C5407" s="13" t="s">
        <v>6167</v>
      </c>
      <c r="D5407" s="13" t="s">
        <v>10372</v>
      </c>
      <c r="E5407" s="13"/>
      <c r="F5407" s="13"/>
      <c r="G5407" t="str">
        <f ca="1">IFERROR(
   IF(
      TODAY() - _xlfn.XLOOKUP(C5407, Historico_de_ventas!F:F, Historico_de_ventas!C:C, "") &lt;= 90,
      "activo",
      "inactivo"
   ),
   "Nuevo Cliente"
)</f>
        <v>Nuevo Cliente</v>
      </c>
    </row>
    <row r="5408" spans="1:7" hidden="1" x14ac:dyDescent="0.3">
      <c r="A5408" s="13" t="s">
        <v>87</v>
      </c>
      <c r="B5408" s="13" t="s">
        <v>11370</v>
      </c>
      <c r="C5408" s="13" t="s">
        <v>5043</v>
      </c>
      <c r="D5408" s="13" t="s">
        <v>10372</v>
      </c>
      <c r="E5408" s="13"/>
      <c r="F5408" s="13"/>
      <c r="G5408" t="str">
        <f ca="1">IFERROR(
   IF(
      TODAY() - _xlfn.XLOOKUP(C5408, Historico_de_ventas!F:F, Historico_de_ventas!C:C, "") &lt;= 90,
      "activo",
      "inactivo"
   ),
   "Nuevo Cliente"
)</f>
        <v>Nuevo Cliente</v>
      </c>
    </row>
    <row r="5409" spans="1:7" ht="28.8" hidden="1" x14ac:dyDescent="0.3">
      <c r="A5409" s="13" t="s">
        <v>106</v>
      </c>
      <c r="B5409" s="13" t="s">
        <v>797</v>
      </c>
      <c r="C5409" s="13" t="s">
        <v>796</v>
      </c>
      <c r="D5409" s="13" t="s">
        <v>10372</v>
      </c>
      <c r="E5409" s="13"/>
      <c r="F5409" s="13"/>
      <c r="G5409" t="str">
        <f ca="1">IFERROR(
   IF(
      TODAY() - _xlfn.XLOOKUP(C5409, Historico_de_ventas!F:F, Historico_de_ventas!C:C, "") &lt;= 90,
      "activo",
      "inactivo"
   ),
   "Nuevo Cliente"
)</f>
        <v>Nuevo Cliente</v>
      </c>
    </row>
    <row r="5410" spans="1:7" ht="28.8" hidden="1" x14ac:dyDescent="0.3">
      <c r="A5410" s="13" t="s">
        <v>7797</v>
      </c>
      <c r="B5410" s="13" t="s">
        <v>4725</v>
      </c>
      <c r="C5410" s="13" t="s">
        <v>9521</v>
      </c>
      <c r="D5410" s="13" t="s">
        <v>10372</v>
      </c>
      <c r="E5410" s="13"/>
      <c r="F5410" s="13"/>
      <c r="G5410" t="str">
        <f ca="1">IFERROR(
   IF(
      TODAY() - _xlfn.XLOOKUP(C5410, Historico_de_ventas!F:F, Historico_de_ventas!C:C, "") &lt;= 90,
      "activo",
      "inactivo"
   ),
   "Nuevo Cliente"
)</f>
        <v>Nuevo Cliente</v>
      </c>
    </row>
    <row r="5411" spans="1:7" hidden="1" x14ac:dyDescent="0.3">
      <c r="A5411" s="13" t="s">
        <v>2456</v>
      </c>
      <c r="B5411" s="13" t="s">
        <v>11371</v>
      </c>
      <c r="C5411" s="13" t="s">
        <v>9522</v>
      </c>
      <c r="D5411" s="13" t="s">
        <v>10372</v>
      </c>
      <c r="E5411" s="13"/>
      <c r="F5411" s="13"/>
      <c r="G5411" t="str">
        <f ca="1">IFERROR(
   IF(
      TODAY() - _xlfn.XLOOKUP(C5411, Historico_de_ventas!F:F, Historico_de_ventas!C:C, "") &lt;= 90,
      "activo",
      "inactivo"
   ),
   "Nuevo Cliente"
)</f>
        <v>Nuevo Cliente</v>
      </c>
    </row>
    <row r="5412" spans="1:7" hidden="1" x14ac:dyDescent="0.3">
      <c r="A5412" s="13"/>
      <c r="B5412" s="13"/>
      <c r="C5412" s="13" t="s">
        <v>3648</v>
      </c>
      <c r="D5412" s="13" t="s">
        <v>10372</v>
      </c>
      <c r="E5412" s="13"/>
      <c r="F5412" s="13"/>
      <c r="G5412" t="str">
        <f ca="1">IFERROR(
   IF(
      TODAY() - _xlfn.XLOOKUP(C5412, Historico_de_ventas!F:F, Historico_de_ventas!C:C, "") &lt;= 90,
      "activo",
      "inactivo"
   ),
   "Nuevo Cliente"
)</f>
        <v>Nuevo Cliente</v>
      </c>
    </row>
    <row r="5413" spans="1:7" ht="28.8" hidden="1" x14ac:dyDescent="0.3">
      <c r="A5413" s="13" t="s">
        <v>49</v>
      </c>
      <c r="B5413" s="13" t="s">
        <v>11372</v>
      </c>
      <c r="C5413" s="13" t="s">
        <v>9523</v>
      </c>
      <c r="D5413" s="13" t="s">
        <v>10372</v>
      </c>
      <c r="E5413" s="13"/>
      <c r="F5413" s="13"/>
      <c r="G5413" t="str">
        <f ca="1">IFERROR(
   IF(
      TODAY() - _xlfn.XLOOKUP(C5413, Historico_de_ventas!F:F, Historico_de_ventas!C:C, "") &lt;= 90,
      "activo",
      "inactivo"
   ),
   "Nuevo Cliente"
)</f>
        <v>Nuevo Cliente</v>
      </c>
    </row>
    <row r="5414" spans="1:7" hidden="1" x14ac:dyDescent="0.3">
      <c r="A5414" s="13"/>
      <c r="B5414" s="13" t="s">
        <v>7502</v>
      </c>
      <c r="C5414" s="13" t="s">
        <v>4885</v>
      </c>
      <c r="D5414" s="13" t="s">
        <v>10372</v>
      </c>
      <c r="E5414" s="13"/>
      <c r="F5414" s="13"/>
      <c r="G5414" t="str">
        <f ca="1">IFERROR(
   IF(
      TODAY() - _xlfn.XLOOKUP(C5414, Historico_de_ventas!F:F, Historico_de_ventas!C:C, "") &lt;= 90,
      "activo",
      "inactivo"
   ),
   "Nuevo Cliente"
)</f>
        <v>Nuevo Cliente</v>
      </c>
    </row>
    <row r="5415" spans="1:7" hidden="1" x14ac:dyDescent="0.3">
      <c r="A5415" s="13"/>
      <c r="B5415" s="13"/>
      <c r="C5415" s="13" t="s">
        <v>14429</v>
      </c>
      <c r="D5415" s="13"/>
      <c r="E5415" s="13"/>
      <c r="F5415" s="13"/>
      <c r="G5415" t="str">
        <f ca="1">IFERROR(
   IF(
      TODAY() - _xlfn.XLOOKUP(C5415, Historico_de_ventas!F:F, Historico_de_ventas!C:C, "") &lt;= 90,
      "activo",
      "inactivo"
   ),
   "Nuevo Cliente"
)</f>
        <v>Nuevo Cliente</v>
      </c>
    </row>
    <row r="5416" spans="1:7" hidden="1" x14ac:dyDescent="0.3">
      <c r="A5416" s="13" t="s">
        <v>31</v>
      </c>
      <c r="B5416" s="13" t="s">
        <v>11373</v>
      </c>
      <c r="C5416" s="13" t="s">
        <v>9524</v>
      </c>
      <c r="D5416" s="13" t="s">
        <v>10372</v>
      </c>
      <c r="E5416" s="13"/>
      <c r="F5416" s="13"/>
      <c r="G5416" t="str">
        <f ca="1">IFERROR(
   IF(
      TODAY() - _xlfn.XLOOKUP(C5416, Historico_de_ventas!F:F, Historico_de_ventas!C:C, "") &lt;= 90,
      "activo",
      "inactivo"
   ),
   "Nuevo Cliente"
)</f>
        <v>Nuevo Cliente</v>
      </c>
    </row>
    <row r="5417" spans="1:7" ht="28.8" x14ac:dyDescent="0.3">
      <c r="A5417" s="13"/>
      <c r="B5417" s="13" t="s">
        <v>14430</v>
      </c>
      <c r="C5417" s="13" t="s">
        <v>12596</v>
      </c>
      <c r="D5417" s="13" t="s">
        <v>10372</v>
      </c>
      <c r="E5417" s="13" t="s">
        <v>13231</v>
      </c>
      <c r="F5417" s="13"/>
      <c r="G5417" t="str">
        <f ca="1">IFERROR(
   IF(
      TODAY() - _xlfn.XLOOKUP(C5417, Historico_de_ventas!F:F, Historico_de_ventas!C:C, "") &lt;= 90,
      "activo",
      "inactivo"
   ),
   "Nuevo Cliente"
)</f>
        <v>inactivo</v>
      </c>
    </row>
    <row r="5418" spans="1:7" ht="43.2" hidden="1" x14ac:dyDescent="0.3">
      <c r="A5418" s="13" t="s">
        <v>10298</v>
      </c>
      <c r="B5418" s="13"/>
      <c r="C5418" s="13" t="s">
        <v>9525</v>
      </c>
      <c r="D5418" s="13" t="s">
        <v>10372</v>
      </c>
      <c r="E5418" s="13" t="s">
        <v>13021</v>
      </c>
      <c r="F5418" s="13" t="s">
        <v>14431</v>
      </c>
      <c r="G5418" t="str">
        <f ca="1">IFERROR(
   IF(
      TODAY() - _xlfn.XLOOKUP(C5418, Historico_de_ventas!F:F, Historico_de_ventas!C:C, "") &lt;= 90,
      "activo",
      "inactivo"
   ),
   "Nuevo Cliente"
)</f>
        <v>Nuevo Cliente</v>
      </c>
    </row>
    <row r="5419" spans="1:7" hidden="1" x14ac:dyDescent="0.3">
      <c r="A5419" s="13" t="s">
        <v>677</v>
      </c>
      <c r="B5419" s="13" t="s">
        <v>2593</v>
      </c>
      <c r="C5419" s="13" t="s">
        <v>1008</v>
      </c>
      <c r="D5419" s="13" t="s">
        <v>10372</v>
      </c>
      <c r="E5419" s="13"/>
      <c r="F5419" s="13"/>
      <c r="G5419" t="str">
        <f ca="1">IFERROR(
   IF(
      TODAY() - _xlfn.XLOOKUP(C5419, Historico_de_ventas!F:F, Historico_de_ventas!C:C, "") &lt;= 90,
      "activo",
      "inactivo"
   ),
   "Nuevo Cliente"
)</f>
        <v>Nuevo Cliente</v>
      </c>
    </row>
    <row r="5420" spans="1:7" ht="28.8" hidden="1" x14ac:dyDescent="0.3">
      <c r="A5420" s="13"/>
      <c r="B5420" s="13"/>
      <c r="C5420" s="13" t="s">
        <v>14432</v>
      </c>
      <c r="D5420" s="13"/>
      <c r="E5420" s="13"/>
      <c r="F5420" s="13"/>
      <c r="G5420" t="str">
        <f ca="1">IFERROR(
   IF(
      TODAY() - _xlfn.XLOOKUP(C5420, Historico_de_ventas!F:F, Historico_de_ventas!C:C, "") &lt;= 90,
      "activo",
      "inactivo"
   ),
   "Nuevo Cliente"
)</f>
        <v>inactivo</v>
      </c>
    </row>
    <row r="5421" spans="1:7" ht="57.6" hidden="1" x14ac:dyDescent="0.3">
      <c r="A5421" s="13"/>
      <c r="B5421" s="13" t="s">
        <v>14433</v>
      </c>
      <c r="C5421" s="13" t="s">
        <v>14434</v>
      </c>
      <c r="D5421" s="13" t="s">
        <v>10372</v>
      </c>
      <c r="E5421" s="13"/>
      <c r="F5421" s="13"/>
      <c r="G5421" t="str">
        <f ca="1">IFERROR(
   IF(
      TODAY() - _xlfn.XLOOKUP(C5421, Historico_de_ventas!F:F, Historico_de_ventas!C:C, "") &lt;= 90,
      "activo",
      "inactivo"
   ),
   "Nuevo Cliente"
)</f>
        <v>Nuevo Cliente</v>
      </c>
    </row>
    <row r="5422" spans="1:7" ht="28.8" hidden="1" x14ac:dyDescent="0.3">
      <c r="A5422" s="13" t="s">
        <v>2557</v>
      </c>
      <c r="B5422" s="13" t="s">
        <v>7862</v>
      </c>
      <c r="C5422" s="13" t="s">
        <v>7861</v>
      </c>
      <c r="D5422" s="13" t="s">
        <v>10372</v>
      </c>
      <c r="E5422" s="13"/>
      <c r="F5422" s="13"/>
      <c r="G5422" t="str">
        <f ca="1">IFERROR(
   IF(
      TODAY() - _xlfn.XLOOKUP(C5422, Historico_de_ventas!F:F, Historico_de_ventas!C:C, "") &lt;= 90,
      "activo",
      "inactivo"
   ),
   "Nuevo Cliente"
)</f>
        <v>Nuevo Cliente</v>
      </c>
    </row>
    <row r="5423" spans="1:7" hidden="1" x14ac:dyDescent="0.3">
      <c r="A5423" s="13" t="s">
        <v>6</v>
      </c>
      <c r="B5423" s="13"/>
      <c r="C5423" s="13" t="s">
        <v>5969</v>
      </c>
      <c r="D5423" s="13" t="s">
        <v>10372</v>
      </c>
      <c r="E5423" s="13"/>
      <c r="F5423" s="13"/>
      <c r="G5423" t="str">
        <f ca="1">IFERROR(
   IF(
      TODAY() - _xlfn.XLOOKUP(C5423, Historico_de_ventas!F:F, Historico_de_ventas!C:C, "") &lt;= 90,
      "activo",
      "inactivo"
   ),
   "Nuevo Cliente"
)</f>
        <v>Nuevo Cliente</v>
      </c>
    </row>
    <row r="5424" spans="1:7" hidden="1" x14ac:dyDescent="0.3">
      <c r="A5424" s="13" t="s">
        <v>49</v>
      </c>
      <c r="B5424" s="13"/>
      <c r="C5424" s="13" t="s">
        <v>4477</v>
      </c>
      <c r="D5424" s="13" t="s">
        <v>10372</v>
      </c>
      <c r="E5424" s="13"/>
      <c r="F5424" s="13"/>
      <c r="G5424" t="str">
        <f ca="1">IFERROR(
   IF(
      TODAY() - _xlfn.XLOOKUP(C5424, Historico_de_ventas!F:F, Historico_de_ventas!C:C, "") &lt;= 90,
      "activo",
      "inactivo"
   ),
   "Nuevo Cliente"
)</f>
        <v>Nuevo Cliente</v>
      </c>
    </row>
    <row r="5425" spans="1:7" ht="28.8" hidden="1" x14ac:dyDescent="0.3">
      <c r="A5425" s="13" t="s">
        <v>2456</v>
      </c>
      <c r="B5425" s="13" t="s">
        <v>11374</v>
      </c>
      <c r="C5425" s="13" t="s">
        <v>9526</v>
      </c>
      <c r="D5425" s="13" t="s">
        <v>10372</v>
      </c>
      <c r="E5425" s="13"/>
      <c r="F5425" s="13"/>
      <c r="G5425" t="str">
        <f ca="1">IFERROR(
   IF(
      TODAY() - _xlfn.XLOOKUP(C5425, Historico_de_ventas!F:F, Historico_de_ventas!C:C, "") &lt;= 90,
      "activo",
      "inactivo"
   ),
   "Nuevo Cliente"
)</f>
        <v>Nuevo Cliente</v>
      </c>
    </row>
    <row r="5426" spans="1:7" hidden="1" x14ac:dyDescent="0.3">
      <c r="A5426" s="13"/>
      <c r="B5426" s="13"/>
      <c r="C5426" s="13" t="s">
        <v>14435</v>
      </c>
      <c r="D5426" s="13"/>
      <c r="E5426" s="13"/>
      <c r="F5426" s="13"/>
      <c r="G5426" t="str">
        <f ca="1">IFERROR(
   IF(
      TODAY() - _xlfn.XLOOKUP(C5426, Historico_de_ventas!F:F, Historico_de_ventas!C:C, "") &lt;= 90,
      "activo",
      "inactivo"
   ),
   "Nuevo Cliente"
)</f>
        <v>Nuevo Cliente</v>
      </c>
    </row>
    <row r="5427" spans="1:7" hidden="1" x14ac:dyDescent="0.3">
      <c r="A5427" s="13"/>
      <c r="B5427" s="13"/>
      <c r="C5427" s="13" t="s">
        <v>9527</v>
      </c>
      <c r="D5427" s="13"/>
      <c r="E5427" s="13"/>
      <c r="F5427" s="13"/>
      <c r="G5427" t="str">
        <f ca="1">IFERROR(
   IF(
      TODAY() - _xlfn.XLOOKUP(C5427, Historico_de_ventas!F:F, Historico_de_ventas!C:C, "") &lt;= 90,
      "activo",
      "inactivo"
   ),
   "Nuevo Cliente"
)</f>
        <v>Nuevo Cliente</v>
      </c>
    </row>
    <row r="5428" spans="1:7" ht="28.8" hidden="1" x14ac:dyDescent="0.3">
      <c r="A5428" s="13" t="s">
        <v>401</v>
      </c>
      <c r="B5428" s="13"/>
      <c r="C5428" s="13" t="s">
        <v>9527</v>
      </c>
      <c r="D5428" s="13" t="s">
        <v>10372</v>
      </c>
      <c r="E5428" s="13"/>
      <c r="F5428" s="13"/>
      <c r="G5428" t="str">
        <f ca="1">IFERROR(
   IF(
      TODAY() - _xlfn.XLOOKUP(C5428, Historico_de_ventas!F:F, Historico_de_ventas!C:C, "") &lt;= 90,
      "activo",
      "inactivo"
   ),
   "Nuevo Cliente"
)</f>
        <v>Nuevo Cliente</v>
      </c>
    </row>
    <row r="5429" spans="1:7" hidden="1" x14ac:dyDescent="0.3">
      <c r="A5429" s="13" t="s">
        <v>423</v>
      </c>
      <c r="B5429" s="13" t="s">
        <v>5916</v>
      </c>
      <c r="C5429" s="13" t="s">
        <v>5915</v>
      </c>
      <c r="D5429" s="13" t="s">
        <v>10372</v>
      </c>
      <c r="E5429" s="13"/>
      <c r="F5429" s="13"/>
      <c r="G5429" t="str">
        <f ca="1">IFERROR(
   IF(
      TODAY() - _xlfn.XLOOKUP(C5429, Historico_de_ventas!F:F, Historico_de_ventas!C:C, "") &lt;= 90,
      "activo",
      "inactivo"
   ),
   "Nuevo Cliente"
)</f>
        <v>Nuevo Cliente</v>
      </c>
    </row>
    <row r="5430" spans="1:7" hidden="1" x14ac:dyDescent="0.3">
      <c r="A5430" s="13" t="s">
        <v>801</v>
      </c>
      <c r="B5430" s="13" t="s">
        <v>11375</v>
      </c>
      <c r="C5430" s="13" t="s">
        <v>9528</v>
      </c>
      <c r="D5430" s="13" t="s">
        <v>10372</v>
      </c>
      <c r="E5430" s="13"/>
      <c r="F5430" s="13"/>
      <c r="G5430" t="str">
        <f ca="1">IFERROR(
   IF(
      TODAY() - _xlfn.XLOOKUP(C5430, Historico_de_ventas!F:F, Historico_de_ventas!C:C, "") &lt;= 90,
      "activo",
      "inactivo"
   ),
   "Nuevo Cliente"
)</f>
        <v>inactivo</v>
      </c>
    </row>
    <row r="5431" spans="1:7" hidden="1" x14ac:dyDescent="0.3">
      <c r="A5431" s="13" t="s">
        <v>6</v>
      </c>
      <c r="B5431" s="13" t="s">
        <v>6535</v>
      </c>
      <c r="C5431" s="13" t="s">
        <v>164</v>
      </c>
      <c r="D5431" s="13" t="s">
        <v>10372</v>
      </c>
      <c r="E5431" s="13"/>
      <c r="F5431" s="13"/>
      <c r="G5431" t="str">
        <f ca="1">IFERROR(
   IF(
      TODAY() - _xlfn.XLOOKUP(C5431, Historico_de_ventas!F:F, Historico_de_ventas!C:C, "") &lt;= 90,
      "activo",
      "inactivo"
   ),
   "Nuevo Cliente"
)</f>
        <v>Nuevo Cliente</v>
      </c>
    </row>
    <row r="5432" spans="1:7" hidden="1" x14ac:dyDescent="0.3">
      <c r="A5432" s="13" t="s">
        <v>469</v>
      </c>
      <c r="B5432" s="13" t="s">
        <v>11376</v>
      </c>
      <c r="C5432" s="13" t="s">
        <v>9529</v>
      </c>
      <c r="D5432" s="13" t="s">
        <v>10372</v>
      </c>
      <c r="E5432" s="13"/>
      <c r="F5432" s="13"/>
      <c r="G5432" t="str">
        <f ca="1">IFERROR(
   IF(
      TODAY() - _xlfn.XLOOKUP(C5432, Historico_de_ventas!F:F, Historico_de_ventas!C:C, "") &lt;= 90,
      "activo",
      "inactivo"
   ),
   "Nuevo Cliente"
)</f>
        <v>Nuevo Cliente</v>
      </c>
    </row>
    <row r="5433" spans="1:7" ht="28.8" hidden="1" x14ac:dyDescent="0.3">
      <c r="A5433" s="13" t="s">
        <v>87</v>
      </c>
      <c r="B5433" s="13" t="s">
        <v>768</v>
      </c>
      <c r="C5433" s="13" t="s">
        <v>1146</v>
      </c>
      <c r="D5433" s="13" t="s">
        <v>10372</v>
      </c>
      <c r="E5433" s="13"/>
      <c r="F5433" s="13"/>
      <c r="G5433" t="str">
        <f ca="1">IFERROR(
   IF(
      TODAY() - _xlfn.XLOOKUP(C5433, Historico_de_ventas!F:F, Historico_de_ventas!C:C, "") &lt;= 90,
      "activo",
      "inactivo"
   ),
   "Nuevo Cliente"
)</f>
        <v>Nuevo Cliente</v>
      </c>
    </row>
    <row r="5434" spans="1:7" ht="28.8" hidden="1" x14ac:dyDescent="0.3">
      <c r="A5434" s="13" t="s">
        <v>6</v>
      </c>
      <c r="B5434" s="13" t="s">
        <v>955</v>
      </c>
      <c r="C5434" s="13" t="s">
        <v>4421</v>
      </c>
      <c r="D5434" s="13" t="s">
        <v>10372</v>
      </c>
      <c r="E5434" s="13"/>
      <c r="F5434" s="13"/>
      <c r="G5434" t="str">
        <f ca="1">IFERROR(
   IF(
      TODAY() - _xlfn.XLOOKUP(C5434, Historico_de_ventas!F:F, Historico_de_ventas!C:C, "") &lt;= 90,
      "activo",
      "inactivo"
   ),
   "Nuevo Cliente"
)</f>
        <v>Nuevo Cliente</v>
      </c>
    </row>
    <row r="5435" spans="1:7" hidden="1" x14ac:dyDescent="0.3">
      <c r="A5435" s="13"/>
      <c r="B5435" s="13" t="s">
        <v>14436</v>
      </c>
      <c r="C5435" s="13" t="s">
        <v>14437</v>
      </c>
      <c r="D5435" s="13" t="s">
        <v>10372</v>
      </c>
      <c r="E5435" s="13"/>
      <c r="F5435" s="13"/>
      <c r="G5435" t="str">
        <f ca="1">IFERROR(
   IF(
      TODAY() - _xlfn.XLOOKUP(C5435, Historico_de_ventas!F:F, Historico_de_ventas!C:C, "") &lt;= 90,
      "activo",
      "inactivo"
   ),
   "Nuevo Cliente"
)</f>
        <v>Nuevo Cliente</v>
      </c>
    </row>
    <row r="5436" spans="1:7" ht="28.8" hidden="1" x14ac:dyDescent="0.3">
      <c r="A5436" s="13" t="s">
        <v>63</v>
      </c>
      <c r="B5436" s="13" t="s">
        <v>62</v>
      </c>
      <c r="C5436" s="13" t="s">
        <v>61</v>
      </c>
      <c r="D5436" s="13" t="s">
        <v>10372</v>
      </c>
      <c r="E5436" s="13"/>
      <c r="F5436" s="13"/>
      <c r="G5436" t="str">
        <f ca="1">IFERROR(
   IF(
      TODAY() - _xlfn.XLOOKUP(C5436, Historico_de_ventas!F:F, Historico_de_ventas!C:C, "") &lt;= 90,
      "activo",
      "inactivo"
   ),
   "Nuevo Cliente"
)</f>
        <v>Nuevo Cliente</v>
      </c>
    </row>
    <row r="5437" spans="1:7" hidden="1" x14ac:dyDescent="0.3">
      <c r="A5437" s="13"/>
      <c r="B5437" s="13"/>
      <c r="C5437" s="13" t="s">
        <v>5798</v>
      </c>
      <c r="D5437" s="13" t="s">
        <v>10372</v>
      </c>
      <c r="E5437" s="13"/>
      <c r="F5437" s="13"/>
      <c r="G5437" t="str">
        <f ca="1">IFERROR(
   IF(
      TODAY() - _xlfn.XLOOKUP(C5437, Historico_de_ventas!F:F, Historico_de_ventas!C:C, "") &lt;= 90,
      "activo",
      "inactivo"
   ),
   "Nuevo Cliente"
)</f>
        <v>Nuevo Cliente</v>
      </c>
    </row>
    <row r="5438" spans="1:7" hidden="1" x14ac:dyDescent="0.3">
      <c r="A5438" s="13" t="s">
        <v>1145</v>
      </c>
      <c r="B5438" s="13" t="s">
        <v>3053</v>
      </c>
      <c r="C5438" s="13" t="s">
        <v>5124</v>
      </c>
      <c r="D5438" s="13" t="s">
        <v>10372</v>
      </c>
      <c r="E5438" s="13"/>
      <c r="F5438" s="13"/>
      <c r="G5438" t="str">
        <f ca="1">IFERROR(
   IF(
      TODAY() - _xlfn.XLOOKUP(C5438, Historico_de_ventas!F:F, Historico_de_ventas!C:C, "") &lt;= 90,
      "activo",
      "inactivo"
   ),
   "Nuevo Cliente"
)</f>
        <v>Nuevo Cliente</v>
      </c>
    </row>
    <row r="5439" spans="1:7" ht="28.8" hidden="1" x14ac:dyDescent="0.3">
      <c r="A5439" s="13" t="s">
        <v>2456</v>
      </c>
      <c r="B5439" s="13" t="s">
        <v>11377</v>
      </c>
      <c r="C5439" s="13" t="s">
        <v>9530</v>
      </c>
      <c r="D5439" s="13" t="s">
        <v>10372</v>
      </c>
      <c r="E5439" s="13"/>
      <c r="F5439" s="13"/>
      <c r="G5439" t="str">
        <f ca="1">IFERROR(
   IF(
      TODAY() - _xlfn.XLOOKUP(C5439, Historico_de_ventas!F:F, Historico_de_ventas!C:C, "") &lt;= 90,
      "activo",
      "inactivo"
   ),
   "Nuevo Cliente"
)</f>
        <v>Nuevo Cliente</v>
      </c>
    </row>
    <row r="5440" spans="1:7" ht="28.8" hidden="1" x14ac:dyDescent="0.3">
      <c r="A5440" s="13" t="s">
        <v>87</v>
      </c>
      <c r="B5440" s="13" t="s">
        <v>7864</v>
      </c>
      <c r="C5440" s="13" t="s">
        <v>6477</v>
      </c>
      <c r="D5440" s="13" t="s">
        <v>10372</v>
      </c>
      <c r="E5440" s="13"/>
      <c r="F5440" s="13"/>
      <c r="G5440" t="str">
        <f ca="1">IFERROR(
   IF(
      TODAY() - _xlfn.XLOOKUP(C5440, Historico_de_ventas!F:F, Historico_de_ventas!C:C, "") &lt;= 90,
      "activo",
      "inactivo"
   ),
   "Nuevo Cliente"
)</f>
        <v>Nuevo Cliente</v>
      </c>
    </row>
    <row r="5441" spans="1:7" hidden="1" x14ac:dyDescent="0.3">
      <c r="A5441" s="13"/>
      <c r="B5441" s="13" t="s">
        <v>11367</v>
      </c>
      <c r="C5441" s="13" t="s">
        <v>1889</v>
      </c>
      <c r="D5441" s="13" t="s">
        <v>10372</v>
      </c>
      <c r="E5441" s="13"/>
      <c r="F5441" s="13"/>
      <c r="G5441" t="str">
        <f ca="1">IFERROR(
   IF(
      TODAY() - _xlfn.XLOOKUP(C5441, Historico_de_ventas!F:F, Historico_de_ventas!C:C, "") &lt;= 90,
      "activo",
      "inactivo"
   ),
   "Nuevo Cliente"
)</f>
        <v>Nuevo Cliente</v>
      </c>
    </row>
    <row r="5442" spans="1:7" hidden="1" x14ac:dyDescent="0.3">
      <c r="A5442" s="13"/>
      <c r="B5442" s="13"/>
      <c r="C5442" s="13" t="s">
        <v>9531</v>
      </c>
      <c r="D5442" s="13"/>
      <c r="E5442" s="13"/>
      <c r="F5442" s="13"/>
      <c r="G5442" t="str">
        <f ca="1">IFERROR(
   IF(
      TODAY() - _xlfn.XLOOKUP(C5442, Historico_de_ventas!F:F, Historico_de_ventas!C:C, "") &lt;= 90,
      "activo",
      "inactivo"
   ),
   "Nuevo Cliente"
)</f>
        <v>Nuevo Cliente</v>
      </c>
    </row>
    <row r="5443" spans="1:7" hidden="1" x14ac:dyDescent="0.3">
      <c r="A5443" s="13" t="s">
        <v>121</v>
      </c>
      <c r="B5443" s="13" t="s">
        <v>6924</v>
      </c>
      <c r="C5443" s="13" t="s">
        <v>9531</v>
      </c>
      <c r="D5443" s="13" t="s">
        <v>10372</v>
      </c>
      <c r="E5443" s="13"/>
      <c r="F5443" s="13"/>
      <c r="G5443" t="str">
        <f ca="1">IFERROR(
   IF(
      TODAY() - _xlfn.XLOOKUP(C5443, Historico_de_ventas!F:F, Historico_de_ventas!C:C, "") &lt;= 90,
      "activo",
      "inactivo"
   ),
   "Nuevo Cliente"
)</f>
        <v>Nuevo Cliente</v>
      </c>
    </row>
    <row r="5444" spans="1:7" hidden="1" x14ac:dyDescent="0.3">
      <c r="A5444" s="13" t="s">
        <v>144</v>
      </c>
      <c r="B5444" s="13" t="s">
        <v>356</v>
      </c>
      <c r="C5444" s="13" t="s">
        <v>7860</v>
      </c>
      <c r="D5444" s="13" t="s">
        <v>10372</v>
      </c>
      <c r="E5444" s="13"/>
      <c r="F5444" s="13"/>
      <c r="G5444" t="str">
        <f ca="1">IFERROR(
   IF(
      TODAY() - _xlfn.XLOOKUP(C5444, Historico_de_ventas!F:F, Historico_de_ventas!C:C, "") &lt;= 90,
      "activo",
      "inactivo"
   ),
   "Nuevo Cliente"
)</f>
        <v>Nuevo Cliente</v>
      </c>
    </row>
    <row r="5445" spans="1:7" ht="28.8" hidden="1" x14ac:dyDescent="0.3">
      <c r="A5445" s="13" t="s">
        <v>1276</v>
      </c>
      <c r="B5445" s="13" t="s">
        <v>11378</v>
      </c>
      <c r="C5445" s="13" t="s">
        <v>9532</v>
      </c>
      <c r="D5445" s="13" t="s">
        <v>10372</v>
      </c>
      <c r="E5445" s="13"/>
      <c r="F5445" s="13"/>
      <c r="G5445" t="str">
        <f ca="1">IFERROR(
   IF(
      TODAY() - _xlfn.XLOOKUP(C5445, Historico_de_ventas!F:F, Historico_de_ventas!C:C, "") &lt;= 90,
      "activo",
      "inactivo"
   ),
   "Nuevo Cliente"
)</f>
        <v>Nuevo Cliente</v>
      </c>
    </row>
    <row r="5446" spans="1:7" hidden="1" x14ac:dyDescent="0.3">
      <c r="A5446" s="13" t="s">
        <v>1151</v>
      </c>
      <c r="B5446" s="13" t="s">
        <v>6457</v>
      </c>
      <c r="C5446" s="13" t="s">
        <v>9533</v>
      </c>
      <c r="D5446" s="13" t="s">
        <v>10372</v>
      </c>
      <c r="E5446" s="13"/>
      <c r="F5446" s="13"/>
      <c r="G5446" t="str">
        <f ca="1">IFERROR(
   IF(
      TODAY() - _xlfn.XLOOKUP(C5446, Historico_de_ventas!F:F, Historico_de_ventas!C:C, "") &lt;= 90,
      "activo",
      "inactivo"
   ),
   "Nuevo Cliente"
)</f>
        <v>Nuevo Cliente</v>
      </c>
    </row>
    <row r="5447" spans="1:7" hidden="1" x14ac:dyDescent="0.3">
      <c r="A5447" s="13"/>
      <c r="B5447" s="13"/>
      <c r="C5447" s="13" t="s">
        <v>9534</v>
      </c>
      <c r="D5447" s="13"/>
      <c r="E5447" s="13"/>
      <c r="F5447" s="13"/>
      <c r="G5447" t="str">
        <f ca="1">IFERROR(
   IF(
      TODAY() - _xlfn.XLOOKUP(C5447, Historico_de_ventas!F:F, Historico_de_ventas!C:C, "") &lt;= 90,
      "activo",
      "inactivo"
   ),
   "Nuevo Cliente"
)</f>
        <v>Nuevo Cliente</v>
      </c>
    </row>
    <row r="5448" spans="1:7" hidden="1" x14ac:dyDescent="0.3">
      <c r="A5448" s="13" t="s">
        <v>1145</v>
      </c>
      <c r="B5448" s="13" t="s">
        <v>11368</v>
      </c>
      <c r="C5448" s="13" t="s">
        <v>9534</v>
      </c>
      <c r="D5448" s="13" t="s">
        <v>10372</v>
      </c>
      <c r="E5448" s="13"/>
      <c r="F5448" s="13"/>
      <c r="G5448" t="str">
        <f ca="1">IFERROR(
   IF(
      TODAY() - _xlfn.XLOOKUP(C5448, Historico_de_ventas!F:F, Historico_de_ventas!C:C, "") &lt;= 90,
      "activo",
      "inactivo"
   ),
   "Nuevo Cliente"
)</f>
        <v>Nuevo Cliente</v>
      </c>
    </row>
    <row r="5449" spans="1:7" hidden="1" x14ac:dyDescent="0.3">
      <c r="A5449" s="13" t="s">
        <v>2456</v>
      </c>
      <c r="B5449" s="13" t="s">
        <v>14438</v>
      </c>
      <c r="C5449" s="13" t="s">
        <v>9535</v>
      </c>
      <c r="D5449" s="13" t="s">
        <v>10372</v>
      </c>
      <c r="E5449" s="13"/>
      <c r="F5449" s="13"/>
      <c r="G5449" t="str">
        <f ca="1">IFERROR(
   IF(
      TODAY() - _xlfn.XLOOKUP(C5449, Historico_de_ventas!F:F, Historico_de_ventas!C:C, "") &lt;= 90,
      "activo",
      "inactivo"
   ),
   "Nuevo Cliente"
)</f>
        <v>inactivo</v>
      </c>
    </row>
    <row r="5450" spans="1:7" ht="28.8" hidden="1" x14ac:dyDescent="0.3">
      <c r="A5450" s="13" t="s">
        <v>6</v>
      </c>
      <c r="B5450" s="13" t="s">
        <v>4256</v>
      </c>
      <c r="C5450" s="13" t="s">
        <v>4255</v>
      </c>
      <c r="D5450" s="13" t="s">
        <v>10372</v>
      </c>
      <c r="E5450" s="13"/>
      <c r="F5450" s="13"/>
      <c r="G5450" t="str">
        <f ca="1">IFERROR(
   IF(
      TODAY() - _xlfn.XLOOKUP(C5450, Historico_de_ventas!F:F, Historico_de_ventas!C:C, "") &lt;= 90,
      "activo",
      "inactivo"
   ),
   "Nuevo Cliente"
)</f>
        <v>Nuevo Cliente</v>
      </c>
    </row>
    <row r="5451" spans="1:7" ht="57.6" x14ac:dyDescent="0.3">
      <c r="A5451" s="13"/>
      <c r="B5451" s="13" t="s">
        <v>14439</v>
      </c>
      <c r="C5451" s="13" t="s">
        <v>14440</v>
      </c>
      <c r="D5451" s="13" t="s">
        <v>10372</v>
      </c>
      <c r="E5451" s="13" t="s">
        <v>13070</v>
      </c>
      <c r="F5451" s="13"/>
      <c r="G5451" t="str">
        <f ca="1">IFERROR(
   IF(
      TODAY() - _xlfn.XLOOKUP(C5451, Historico_de_ventas!F:F, Historico_de_ventas!C:C, "") &lt;= 90,
      "activo",
      "inactivo"
   ),
   "Nuevo Cliente"
)</f>
        <v>inactivo</v>
      </c>
    </row>
    <row r="5452" spans="1:7" hidden="1" x14ac:dyDescent="0.3">
      <c r="A5452" s="13" t="s">
        <v>56</v>
      </c>
      <c r="B5452" s="13" t="s">
        <v>11379</v>
      </c>
      <c r="C5452" s="13" t="s">
        <v>9536</v>
      </c>
      <c r="D5452" s="13" t="s">
        <v>10372</v>
      </c>
      <c r="E5452" s="13"/>
      <c r="F5452" s="13"/>
      <c r="G5452" t="str">
        <f ca="1">IFERROR(
   IF(
      TODAY() - _xlfn.XLOOKUP(C5452, Historico_de_ventas!F:F, Historico_de_ventas!C:C, "") &lt;= 90,
      "activo",
      "inactivo"
   ),
   "Nuevo Cliente"
)</f>
        <v>Nuevo Cliente</v>
      </c>
    </row>
    <row r="5453" spans="1:7" hidden="1" x14ac:dyDescent="0.3">
      <c r="A5453" s="13" t="s">
        <v>351</v>
      </c>
      <c r="B5453" s="13" t="s">
        <v>11380</v>
      </c>
      <c r="C5453" s="13" t="s">
        <v>9537</v>
      </c>
      <c r="D5453" s="13" t="s">
        <v>10372</v>
      </c>
      <c r="E5453" s="13"/>
      <c r="F5453" s="13"/>
      <c r="G5453" t="str">
        <f ca="1">IFERROR(
   IF(
      TODAY() - _xlfn.XLOOKUP(C5453, Historico_de_ventas!F:F, Historico_de_ventas!C:C, "") &lt;= 90,
      "activo",
      "inactivo"
   ),
   "Nuevo Cliente"
)</f>
        <v>Nuevo Cliente</v>
      </c>
    </row>
    <row r="5454" spans="1:7" hidden="1" x14ac:dyDescent="0.3">
      <c r="A5454" s="13" t="s">
        <v>6</v>
      </c>
      <c r="B5454" s="13"/>
      <c r="C5454" s="13" t="s">
        <v>4121</v>
      </c>
      <c r="D5454" s="13" t="s">
        <v>10372</v>
      </c>
      <c r="E5454" s="13"/>
      <c r="F5454" s="13"/>
      <c r="G5454" t="str">
        <f ca="1">IFERROR(
   IF(
      TODAY() - _xlfn.XLOOKUP(C5454, Historico_de_ventas!F:F, Historico_de_ventas!C:C, "") &lt;= 90,
      "activo",
      "inactivo"
   ),
   "Nuevo Cliente"
)</f>
        <v>Nuevo Cliente</v>
      </c>
    </row>
    <row r="5455" spans="1:7" ht="28.8" hidden="1" x14ac:dyDescent="0.3">
      <c r="A5455" s="13" t="s">
        <v>6</v>
      </c>
      <c r="B5455" s="13" t="s">
        <v>11381</v>
      </c>
      <c r="C5455" s="13" t="s">
        <v>14441</v>
      </c>
      <c r="D5455" s="13" t="s">
        <v>10372</v>
      </c>
      <c r="E5455" s="13"/>
      <c r="F5455" s="13"/>
      <c r="G5455" t="str">
        <f ca="1">IFERROR(
   IF(
      TODAY() - _xlfn.XLOOKUP(C5455, Historico_de_ventas!F:F, Historico_de_ventas!C:C, "") &lt;= 90,
      "activo",
      "inactivo"
   ),
   "Nuevo Cliente"
)</f>
        <v>inactivo</v>
      </c>
    </row>
    <row r="5456" spans="1:7" hidden="1" x14ac:dyDescent="0.3">
      <c r="A5456" s="13" t="s">
        <v>69</v>
      </c>
      <c r="B5456" s="13" t="s">
        <v>11382</v>
      </c>
      <c r="C5456" s="13" t="s">
        <v>9538</v>
      </c>
      <c r="D5456" s="13" t="s">
        <v>10372</v>
      </c>
      <c r="E5456" s="13"/>
      <c r="F5456" s="13"/>
      <c r="G5456" t="str">
        <f ca="1">IFERROR(
   IF(
      TODAY() - _xlfn.XLOOKUP(C5456, Historico_de_ventas!F:F, Historico_de_ventas!C:C, "") &lt;= 90,
      "activo",
      "inactivo"
   ),
   "Nuevo Cliente"
)</f>
        <v>Nuevo Cliente</v>
      </c>
    </row>
    <row r="5457" spans="1:7" ht="28.8" hidden="1" x14ac:dyDescent="0.3">
      <c r="A5457" s="13" t="s">
        <v>10339</v>
      </c>
      <c r="B5457" s="13" t="s">
        <v>11383</v>
      </c>
      <c r="C5457" s="13" t="s">
        <v>9539</v>
      </c>
      <c r="D5457" s="13" t="s">
        <v>10372</v>
      </c>
      <c r="E5457" s="13"/>
      <c r="F5457" s="13"/>
      <c r="G5457" t="str">
        <f ca="1">IFERROR(
   IF(
      TODAY() - _xlfn.XLOOKUP(C5457, Historico_de_ventas!F:F, Historico_de_ventas!C:C, "") &lt;= 90,
      "activo",
      "inactivo"
   ),
   "Nuevo Cliente"
)</f>
        <v>inactivo</v>
      </c>
    </row>
    <row r="5458" spans="1:7" ht="28.8" x14ac:dyDescent="0.3">
      <c r="A5458" s="13"/>
      <c r="B5458" s="13" t="s">
        <v>14442</v>
      </c>
      <c r="C5458" s="13" t="s">
        <v>11941</v>
      </c>
      <c r="D5458" s="13" t="s">
        <v>10372</v>
      </c>
      <c r="E5458" s="13" t="s">
        <v>13109</v>
      </c>
      <c r="F5458" s="13"/>
      <c r="G5458" t="str">
        <f ca="1">IFERROR(
   IF(
      TODAY() - _xlfn.XLOOKUP(C5458, Historico_de_ventas!F:F, Historico_de_ventas!C:C, "") &lt;= 90,
      "activo",
      "inactivo"
   ),
   "Nuevo Cliente"
)</f>
        <v>Nuevo Cliente</v>
      </c>
    </row>
    <row r="5459" spans="1:7" hidden="1" x14ac:dyDescent="0.3">
      <c r="A5459" s="13"/>
      <c r="B5459" s="13" t="s">
        <v>14443</v>
      </c>
      <c r="C5459" s="13" t="s">
        <v>11988</v>
      </c>
      <c r="D5459" s="13" t="s">
        <v>10372</v>
      </c>
      <c r="E5459" s="13"/>
      <c r="F5459" s="13"/>
      <c r="G5459" t="str">
        <f ca="1">IFERROR(
   IF(
      TODAY() - _xlfn.XLOOKUP(C5459, Historico_de_ventas!F:F, Historico_de_ventas!C:C, "") &lt;= 90,
      "activo",
      "inactivo"
   ),
   "Nuevo Cliente"
)</f>
        <v>Nuevo Cliente</v>
      </c>
    </row>
    <row r="5460" spans="1:7" hidden="1" x14ac:dyDescent="0.3">
      <c r="A5460" s="13" t="s">
        <v>6</v>
      </c>
      <c r="B5460" s="13" t="s">
        <v>6168</v>
      </c>
      <c r="C5460" s="13" t="s">
        <v>4877</v>
      </c>
      <c r="D5460" s="13" t="s">
        <v>10372</v>
      </c>
      <c r="E5460" s="13"/>
      <c r="F5460" s="13"/>
      <c r="G5460" t="str">
        <f ca="1">IFERROR(
   IF(
      TODAY() - _xlfn.XLOOKUP(C5460, Historico_de_ventas!F:F, Historico_de_ventas!C:C, "") &lt;= 90,
      "activo",
      "inactivo"
   ),
   "Nuevo Cliente"
)</f>
        <v>Nuevo Cliente</v>
      </c>
    </row>
    <row r="5461" spans="1:7" hidden="1" x14ac:dyDescent="0.3">
      <c r="A5461" s="13" t="s">
        <v>5709</v>
      </c>
      <c r="B5461" s="13" t="s">
        <v>11384</v>
      </c>
      <c r="C5461" s="13" t="s">
        <v>5707</v>
      </c>
      <c r="D5461" s="13" t="s">
        <v>10372</v>
      </c>
      <c r="E5461" s="13"/>
      <c r="F5461" s="13"/>
      <c r="G5461" t="str">
        <f ca="1">IFERROR(
   IF(
      TODAY() - _xlfn.XLOOKUP(C5461, Historico_de_ventas!F:F, Historico_de_ventas!C:C, "") &lt;= 90,
      "activo",
      "inactivo"
   ),
   "Nuevo Cliente"
)</f>
        <v>Nuevo Cliente</v>
      </c>
    </row>
    <row r="5462" spans="1:7" hidden="1" x14ac:dyDescent="0.3">
      <c r="A5462" s="13"/>
      <c r="B5462" s="13"/>
      <c r="C5462" s="13" t="s">
        <v>3638</v>
      </c>
      <c r="D5462" s="13" t="s">
        <v>10372</v>
      </c>
      <c r="E5462" s="13"/>
      <c r="F5462" s="13"/>
      <c r="G5462" t="str">
        <f ca="1">IFERROR(
   IF(
      TODAY() - _xlfn.XLOOKUP(C5462, Historico_de_ventas!F:F, Historico_de_ventas!C:C, "") &lt;= 90,
      "activo",
      "inactivo"
   ),
   "Nuevo Cliente"
)</f>
        <v>Nuevo Cliente</v>
      </c>
    </row>
    <row r="5463" spans="1:7" ht="28.8" hidden="1" x14ac:dyDescent="0.3">
      <c r="A5463" s="13" t="s">
        <v>121</v>
      </c>
      <c r="B5463" s="13" t="s">
        <v>1157</v>
      </c>
      <c r="C5463" s="13" t="s">
        <v>1156</v>
      </c>
      <c r="D5463" s="13" t="s">
        <v>10372</v>
      </c>
      <c r="E5463" s="13"/>
      <c r="F5463" s="13"/>
      <c r="G5463" t="str">
        <f ca="1">IFERROR(
   IF(
      TODAY() - _xlfn.XLOOKUP(C5463, Historico_de_ventas!F:F, Historico_de_ventas!C:C, "") &lt;= 90,
      "activo",
      "inactivo"
   ),
   "Nuevo Cliente"
)</f>
        <v>Nuevo Cliente</v>
      </c>
    </row>
    <row r="5464" spans="1:7" ht="28.8" hidden="1" x14ac:dyDescent="0.3">
      <c r="A5464" s="13"/>
      <c r="B5464" s="13" t="s">
        <v>11385</v>
      </c>
      <c r="C5464" s="13" t="s">
        <v>9540</v>
      </c>
      <c r="D5464" s="13" t="s">
        <v>10372</v>
      </c>
      <c r="E5464" s="13"/>
      <c r="F5464" s="13"/>
      <c r="G5464" t="str">
        <f ca="1">IFERROR(
   IF(
      TODAY() - _xlfn.XLOOKUP(C5464, Historico_de_ventas!F:F, Historico_de_ventas!C:C, "") &lt;= 90,
      "activo",
      "inactivo"
   ),
   "Nuevo Cliente"
)</f>
        <v>Nuevo Cliente</v>
      </c>
    </row>
    <row r="5465" spans="1:7" hidden="1" x14ac:dyDescent="0.3">
      <c r="A5465" s="13"/>
      <c r="B5465" s="13" t="s">
        <v>11386</v>
      </c>
      <c r="C5465" s="13" t="s">
        <v>1728</v>
      </c>
      <c r="D5465" s="13" t="s">
        <v>10372</v>
      </c>
      <c r="E5465" s="13"/>
      <c r="F5465" s="13"/>
      <c r="G5465" t="str">
        <f ca="1">IFERROR(
   IF(
      TODAY() - _xlfn.XLOOKUP(C5465, Historico_de_ventas!F:F, Historico_de_ventas!C:C, "") &lt;= 90,
      "activo",
      "inactivo"
   ),
   "Nuevo Cliente"
)</f>
        <v>Nuevo Cliente</v>
      </c>
    </row>
    <row r="5466" spans="1:7" ht="28.8" hidden="1" x14ac:dyDescent="0.3">
      <c r="A5466" s="13"/>
      <c r="B5466" s="13" t="s">
        <v>11372</v>
      </c>
      <c r="C5466" s="13" t="s">
        <v>5374</v>
      </c>
      <c r="D5466" s="13" t="s">
        <v>10372</v>
      </c>
      <c r="E5466" s="13"/>
      <c r="F5466" s="13"/>
      <c r="G5466" t="str">
        <f ca="1">IFERROR(
   IF(
      TODAY() - _xlfn.XLOOKUP(C5466, Historico_de_ventas!F:F, Historico_de_ventas!C:C, "") &lt;= 90,
      "activo",
      "inactivo"
   ),
   "Nuevo Cliente"
)</f>
        <v>Nuevo Cliente</v>
      </c>
    </row>
    <row r="5467" spans="1:7" ht="28.8" x14ac:dyDescent="0.3">
      <c r="A5467" s="13"/>
      <c r="B5467" s="13" t="s">
        <v>14444</v>
      </c>
      <c r="C5467" s="13" t="s">
        <v>14445</v>
      </c>
      <c r="D5467" s="13" t="s">
        <v>10372</v>
      </c>
      <c r="E5467" s="13" t="s">
        <v>13109</v>
      </c>
      <c r="F5467" s="13"/>
      <c r="G5467" t="str">
        <f ca="1">IFERROR(
   IF(
      TODAY() - _xlfn.XLOOKUP(C5467, Historico_de_ventas!F:F, Historico_de_ventas!C:C, "") &lt;= 90,
      "activo",
      "inactivo"
   ),
   "Nuevo Cliente"
)</f>
        <v>Nuevo Cliente</v>
      </c>
    </row>
    <row r="5468" spans="1:7" hidden="1" x14ac:dyDescent="0.3">
      <c r="A5468" s="13" t="s">
        <v>177</v>
      </c>
      <c r="B5468" s="13" t="s">
        <v>3035</v>
      </c>
      <c r="C5468" s="13" t="s">
        <v>1759</v>
      </c>
      <c r="D5468" s="13" t="s">
        <v>10372</v>
      </c>
      <c r="E5468" s="13"/>
      <c r="F5468" s="13"/>
      <c r="G5468" t="str">
        <f ca="1">IFERROR(
   IF(
      TODAY() - _xlfn.XLOOKUP(C5468, Historico_de_ventas!F:F, Historico_de_ventas!C:C, "") &lt;= 90,
      "activo",
      "inactivo"
   ),
   "Nuevo Cliente"
)</f>
        <v>Nuevo Cliente</v>
      </c>
    </row>
    <row r="5469" spans="1:7" ht="28.8" hidden="1" x14ac:dyDescent="0.3">
      <c r="A5469" s="13" t="s">
        <v>720</v>
      </c>
      <c r="B5469" s="13" t="s">
        <v>5877</v>
      </c>
      <c r="C5469" s="13" t="s">
        <v>5876</v>
      </c>
      <c r="D5469" s="13" t="s">
        <v>10372</v>
      </c>
      <c r="E5469" s="13"/>
      <c r="F5469" s="13"/>
      <c r="G5469" t="str">
        <f ca="1">IFERROR(
   IF(
      TODAY() - _xlfn.XLOOKUP(C5469, Historico_de_ventas!F:F, Historico_de_ventas!C:C, "") &lt;= 90,
      "activo",
      "inactivo"
   ),
   "Nuevo Cliente"
)</f>
        <v>Nuevo Cliente</v>
      </c>
    </row>
    <row r="5470" spans="1:7" ht="28.8" hidden="1" x14ac:dyDescent="0.3">
      <c r="A5470" s="13" t="s">
        <v>884</v>
      </c>
      <c r="B5470" s="13" t="s">
        <v>2593</v>
      </c>
      <c r="C5470" s="13" t="s">
        <v>9541</v>
      </c>
      <c r="D5470" s="13" t="s">
        <v>10372</v>
      </c>
      <c r="E5470" s="13"/>
      <c r="F5470" s="13"/>
      <c r="G5470" t="str">
        <f ca="1">IFERROR(
   IF(
      TODAY() - _xlfn.XLOOKUP(C5470, Historico_de_ventas!F:F, Historico_de_ventas!C:C, "") &lt;= 90,
      "activo",
      "inactivo"
   ),
   "Nuevo Cliente"
)</f>
        <v>Nuevo Cliente</v>
      </c>
    </row>
    <row r="5471" spans="1:7" ht="28.8" hidden="1" x14ac:dyDescent="0.3">
      <c r="A5471" s="13" t="s">
        <v>184</v>
      </c>
      <c r="B5471" s="13" t="s">
        <v>11387</v>
      </c>
      <c r="C5471" s="13" t="s">
        <v>9542</v>
      </c>
      <c r="D5471" s="13" t="s">
        <v>10372</v>
      </c>
      <c r="E5471" s="13"/>
      <c r="F5471" s="13"/>
      <c r="G5471" t="str">
        <f ca="1">IFERROR(
   IF(
      TODAY() - _xlfn.XLOOKUP(C5471, Historico_de_ventas!F:F, Historico_de_ventas!C:C, "") &lt;= 90,
      "activo",
      "inactivo"
   ),
   "Nuevo Cliente"
)</f>
        <v>Nuevo Cliente</v>
      </c>
    </row>
    <row r="5472" spans="1:7" ht="28.8" hidden="1" x14ac:dyDescent="0.3">
      <c r="A5472" s="13" t="s">
        <v>106</v>
      </c>
      <c r="B5472" s="13" t="s">
        <v>11388</v>
      </c>
      <c r="C5472" s="13" t="s">
        <v>871</v>
      </c>
      <c r="D5472" s="13" t="s">
        <v>10372</v>
      </c>
      <c r="E5472" s="13"/>
      <c r="F5472" s="13"/>
      <c r="G5472" t="str">
        <f ca="1">IFERROR(
   IF(
      TODAY() - _xlfn.XLOOKUP(C5472, Historico_de_ventas!F:F, Historico_de_ventas!C:C, "") &lt;= 90,
      "activo",
      "inactivo"
   ),
   "Nuevo Cliente"
)</f>
        <v>Nuevo Cliente</v>
      </c>
    </row>
    <row r="5473" spans="1:7" hidden="1" x14ac:dyDescent="0.3">
      <c r="A5473" s="13" t="s">
        <v>69</v>
      </c>
      <c r="B5473" s="13" t="s">
        <v>11389</v>
      </c>
      <c r="C5473" s="13" t="s">
        <v>9543</v>
      </c>
      <c r="D5473" s="13" t="s">
        <v>10372</v>
      </c>
      <c r="E5473" s="13"/>
      <c r="F5473" s="13"/>
      <c r="G5473" t="str">
        <f ca="1">IFERROR(
   IF(
      TODAY() - _xlfn.XLOOKUP(C5473, Historico_de_ventas!F:F, Historico_de_ventas!C:C, "") &lt;= 90,
      "activo",
      "inactivo"
   ),
   "Nuevo Cliente"
)</f>
        <v>inactivo</v>
      </c>
    </row>
    <row r="5474" spans="1:7" hidden="1" x14ac:dyDescent="0.3">
      <c r="A5474" s="13" t="s">
        <v>69</v>
      </c>
      <c r="B5474" s="13" t="s">
        <v>11389</v>
      </c>
      <c r="C5474" s="13" t="s">
        <v>9544</v>
      </c>
      <c r="D5474" s="13" t="s">
        <v>10372</v>
      </c>
      <c r="E5474" s="13"/>
      <c r="F5474" s="13"/>
      <c r="G5474" t="str">
        <f ca="1">IFERROR(
   IF(
      TODAY() - _xlfn.XLOOKUP(C5474, Historico_de_ventas!F:F, Historico_de_ventas!C:C, "") &lt;= 90,
      "activo",
      "inactivo"
   ),
   "Nuevo Cliente"
)</f>
        <v>Nuevo Cliente</v>
      </c>
    </row>
    <row r="5475" spans="1:7" hidden="1" x14ac:dyDescent="0.3">
      <c r="A5475" s="13"/>
      <c r="B5475" s="13" t="s">
        <v>11390</v>
      </c>
      <c r="C5475" s="13" t="s">
        <v>4105</v>
      </c>
      <c r="D5475" s="13" t="s">
        <v>10372</v>
      </c>
      <c r="E5475" s="13"/>
      <c r="F5475" s="13"/>
      <c r="G5475" t="str">
        <f ca="1">IFERROR(
   IF(
      TODAY() - _xlfn.XLOOKUP(C5475, Historico_de_ventas!F:F, Historico_de_ventas!C:C, "") &lt;= 90,
      "activo",
      "inactivo"
   ),
   "Nuevo Cliente"
)</f>
        <v>Nuevo Cliente</v>
      </c>
    </row>
    <row r="5476" spans="1:7" hidden="1" x14ac:dyDescent="0.3">
      <c r="A5476" s="13" t="s">
        <v>6</v>
      </c>
      <c r="B5476" s="13" t="s">
        <v>5916</v>
      </c>
      <c r="C5476" s="13" t="s">
        <v>1984</v>
      </c>
      <c r="D5476" s="13" t="s">
        <v>10372</v>
      </c>
      <c r="E5476" s="13"/>
      <c r="F5476" s="13"/>
      <c r="G5476" t="str">
        <f ca="1">IFERROR(
   IF(
      TODAY() - _xlfn.XLOOKUP(C5476, Historico_de_ventas!F:F, Historico_de_ventas!C:C, "") &lt;= 90,
      "activo",
      "inactivo"
   ),
   "Nuevo Cliente"
)</f>
        <v>Nuevo Cliente</v>
      </c>
    </row>
    <row r="5477" spans="1:7" hidden="1" x14ac:dyDescent="0.3">
      <c r="A5477" s="13" t="s">
        <v>115</v>
      </c>
      <c r="B5477" s="13" t="s">
        <v>5908</v>
      </c>
      <c r="C5477" s="13" t="s">
        <v>5907</v>
      </c>
      <c r="D5477" s="13" t="s">
        <v>10372</v>
      </c>
      <c r="E5477" s="13"/>
      <c r="F5477" s="13"/>
      <c r="G5477" t="str">
        <f ca="1">IFERROR(
   IF(
      TODAY() - _xlfn.XLOOKUP(C5477, Historico_de_ventas!F:F, Historico_de_ventas!C:C, "") &lt;= 90,
      "activo",
      "inactivo"
   ),
   "Nuevo Cliente"
)</f>
        <v>Nuevo Cliente</v>
      </c>
    </row>
    <row r="5478" spans="1:7" ht="28.8" hidden="1" x14ac:dyDescent="0.3">
      <c r="A5478" s="13" t="s">
        <v>106</v>
      </c>
      <c r="B5478" s="13" t="s">
        <v>126</v>
      </c>
      <c r="C5478" s="13" t="s">
        <v>325</v>
      </c>
      <c r="D5478" s="13" t="s">
        <v>10372</v>
      </c>
      <c r="E5478" s="13"/>
      <c r="F5478" s="13"/>
      <c r="G5478" t="str">
        <f ca="1">IFERROR(
   IF(
      TODAY() - _xlfn.XLOOKUP(C5478, Historico_de_ventas!F:F, Historico_de_ventas!C:C, "") &lt;= 90,
      "activo",
      "inactivo"
   ),
   "Nuevo Cliente"
)</f>
        <v>inactivo</v>
      </c>
    </row>
    <row r="5479" spans="1:7" ht="28.8" hidden="1" x14ac:dyDescent="0.3">
      <c r="A5479" s="13" t="s">
        <v>1053</v>
      </c>
      <c r="B5479" s="13" t="s">
        <v>1930</v>
      </c>
      <c r="C5479" s="13" t="s">
        <v>1929</v>
      </c>
      <c r="D5479" s="13" t="s">
        <v>10372</v>
      </c>
      <c r="E5479" s="13"/>
      <c r="F5479" s="13"/>
      <c r="G5479" t="str">
        <f ca="1">IFERROR(
   IF(
      TODAY() - _xlfn.XLOOKUP(C5479, Historico_de_ventas!F:F, Historico_de_ventas!C:C, "") &lt;= 90,
      "activo",
      "inactivo"
   ),
   "Nuevo Cliente"
)</f>
        <v>Nuevo Cliente</v>
      </c>
    </row>
    <row r="5480" spans="1:7" ht="28.8" hidden="1" x14ac:dyDescent="0.3">
      <c r="A5480" s="13"/>
      <c r="B5480" s="13"/>
      <c r="C5480" s="13" t="s">
        <v>9545</v>
      </c>
      <c r="D5480" s="13"/>
      <c r="E5480" s="13"/>
      <c r="F5480" s="13"/>
      <c r="G5480" t="str">
        <f ca="1">IFERROR(
   IF(
      TODAY() - _xlfn.XLOOKUP(C5480, Historico_de_ventas!F:F, Historico_de_ventas!C:C, "") &lt;= 90,
      "activo",
      "inactivo"
   ),
   "Nuevo Cliente"
)</f>
        <v>Nuevo Cliente</v>
      </c>
    </row>
    <row r="5481" spans="1:7" ht="28.8" hidden="1" x14ac:dyDescent="0.3">
      <c r="A5481" s="13" t="s">
        <v>115</v>
      </c>
      <c r="B5481" s="13" t="s">
        <v>768</v>
      </c>
      <c r="C5481" s="13" t="s">
        <v>9545</v>
      </c>
      <c r="D5481" s="13" t="s">
        <v>10372</v>
      </c>
      <c r="E5481" s="13"/>
      <c r="F5481" s="13"/>
      <c r="G5481" t="str">
        <f ca="1">IFERROR(
   IF(
      TODAY() - _xlfn.XLOOKUP(C5481, Historico_de_ventas!F:F, Historico_de_ventas!C:C, "") &lt;= 90,
      "activo",
      "inactivo"
   ),
   "Nuevo Cliente"
)</f>
        <v>Nuevo Cliente</v>
      </c>
    </row>
    <row r="5482" spans="1:7" hidden="1" x14ac:dyDescent="0.3">
      <c r="A5482" s="13" t="s">
        <v>49</v>
      </c>
      <c r="B5482" s="13" t="s">
        <v>1593</v>
      </c>
      <c r="C5482" s="13" t="s">
        <v>1592</v>
      </c>
      <c r="D5482" s="13" t="s">
        <v>10372</v>
      </c>
      <c r="E5482" s="13"/>
      <c r="F5482" s="13"/>
      <c r="G5482" t="str">
        <f ca="1">IFERROR(
   IF(
      TODAY() - _xlfn.XLOOKUP(C5482, Historico_de_ventas!F:F, Historico_de_ventas!C:C, "") &lt;= 90,
      "activo",
      "inactivo"
   ),
   "Nuevo Cliente"
)</f>
        <v>Nuevo Cliente</v>
      </c>
    </row>
    <row r="5483" spans="1:7" ht="43.2" hidden="1" x14ac:dyDescent="0.3">
      <c r="A5483" s="13"/>
      <c r="B5483" s="13"/>
      <c r="C5483" s="13" t="s">
        <v>14446</v>
      </c>
      <c r="D5483" s="13" t="s">
        <v>10372</v>
      </c>
      <c r="E5483" s="13" t="s">
        <v>13063</v>
      </c>
      <c r="F5483" s="13"/>
      <c r="G5483" t="str">
        <f ca="1">IFERROR(
   IF(
      TODAY() - _xlfn.XLOOKUP(C5483, Historico_de_ventas!F:F, Historico_de_ventas!C:C, "") &lt;= 90,
      "activo",
      "inactivo"
   ),
   "Nuevo Cliente"
)</f>
        <v>activo</v>
      </c>
    </row>
    <row r="5484" spans="1:7" ht="28.8" hidden="1" x14ac:dyDescent="0.3">
      <c r="A5484" s="13"/>
      <c r="B5484" s="13" t="s">
        <v>62</v>
      </c>
      <c r="C5484" s="13" t="s">
        <v>5090</v>
      </c>
      <c r="D5484" s="13" t="s">
        <v>10372</v>
      </c>
      <c r="E5484" s="13"/>
      <c r="F5484" s="13"/>
      <c r="G5484" t="str">
        <f ca="1">IFERROR(
   IF(
      TODAY() - _xlfn.XLOOKUP(C5484, Historico_de_ventas!F:F, Historico_de_ventas!C:C, "") &lt;= 90,
      "activo",
      "inactivo"
   ),
   "Nuevo Cliente"
)</f>
        <v>Nuevo Cliente</v>
      </c>
    </row>
    <row r="5485" spans="1:7" hidden="1" x14ac:dyDescent="0.3">
      <c r="A5485" s="13"/>
      <c r="B5485" s="13"/>
      <c r="C5485" s="13" t="s">
        <v>1565</v>
      </c>
      <c r="D5485" s="13" t="s">
        <v>10372</v>
      </c>
      <c r="E5485" s="13"/>
      <c r="F5485" s="13"/>
      <c r="G5485" t="str">
        <f ca="1">IFERROR(
   IF(
      TODAY() - _xlfn.XLOOKUP(C5485, Historico_de_ventas!F:F, Historico_de_ventas!C:C, "") &lt;= 90,
      "activo",
      "inactivo"
   ),
   "Nuevo Cliente"
)</f>
        <v>Nuevo Cliente</v>
      </c>
    </row>
    <row r="5486" spans="1:7" ht="28.8" hidden="1" x14ac:dyDescent="0.3">
      <c r="A5486" s="13" t="s">
        <v>401</v>
      </c>
      <c r="B5486" s="13" t="s">
        <v>11391</v>
      </c>
      <c r="C5486" s="13" t="s">
        <v>9546</v>
      </c>
      <c r="D5486" s="13" t="s">
        <v>10372</v>
      </c>
      <c r="E5486" s="13"/>
      <c r="F5486" s="13"/>
      <c r="G5486" t="str">
        <f ca="1">IFERROR(
   IF(
      TODAY() - _xlfn.XLOOKUP(C5486, Historico_de_ventas!F:F, Historico_de_ventas!C:C, "") &lt;= 90,
      "activo",
      "inactivo"
   ),
   "Nuevo Cliente"
)</f>
        <v>inactivo</v>
      </c>
    </row>
    <row r="5487" spans="1:7" hidden="1" x14ac:dyDescent="0.3">
      <c r="A5487" s="13" t="s">
        <v>357</v>
      </c>
      <c r="B5487" s="13" t="s">
        <v>11377</v>
      </c>
      <c r="C5487" s="13" t="s">
        <v>9547</v>
      </c>
      <c r="D5487" s="13" t="s">
        <v>10372</v>
      </c>
      <c r="E5487" s="13"/>
      <c r="F5487" s="13"/>
      <c r="G5487" t="str">
        <f ca="1">IFERROR(
   IF(
      TODAY() - _xlfn.XLOOKUP(C5487, Historico_de_ventas!F:F, Historico_de_ventas!C:C, "") &lt;= 90,
      "activo",
      "inactivo"
   ),
   "Nuevo Cliente"
)</f>
        <v>Nuevo Cliente</v>
      </c>
    </row>
    <row r="5488" spans="1:7" ht="28.8" x14ac:dyDescent="0.3">
      <c r="A5488" s="13" t="s">
        <v>14447</v>
      </c>
      <c r="B5488" s="13" t="s">
        <v>14448</v>
      </c>
      <c r="C5488" s="13" t="s">
        <v>14449</v>
      </c>
      <c r="D5488" s="13" t="s">
        <v>10372</v>
      </c>
      <c r="E5488" s="13" t="s">
        <v>13169</v>
      </c>
      <c r="F5488" s="13"/>
      <c r="G5488" t="str">
        <f ca="1">IFERROR(
   IF(
      TODAY() - _xlfn.XLOOKUP(C5488, Historico_de_ventas!F:F, Historico_de_ventas!C:C, "") &lt;= 90,
      "activo",
      "inactivo"
   ),
   "Nuevo Cliente"
)</f>
        <v>Nuevo Cliente</v>
      </c>
    </row>
    <row r="5489" spans="1:7" hidden="1" x14ac:dyDescent="0.3">
      <c r="A5489" s="13" t="s">
        <v>69</v>
      </c>
      <c r="B5489" s="13" t="s">
        <v>11392</v>
      </c>
      <c r="C5489" s="13" t="s">
        <v>9548</v>
      </c>
      <c r="D5489" s="13" t="s">
        <v>10372</v>
      </c>
      <c r="E5489" s="13"/>
      <c r="F5489" s="13"/>
      <c r="G5489" t="str">
        <f ca="1">IFERROR(
   IF(
      TODAY() - _xlfn.XLOOKUP(C5489, Historico_de_ventas!F:F, Historico_de_ventas!C:C, "") &lt;= 90,
      "activo",
      "inactivo"
   ),
   "Nuevo Cliente"
)</f>
        <v>Nuevo Cliente</v>
      </c>
    </row>
    <row r="5490" spans="1:7" hidden="1" x14ac:dyDescent="0.3">
      <c r="A5490" s="13"/>
      <c r="B5490" s="13"/>
      <c r="C5490" s="13" t="s">
        <v>1247</v>
      </c>
      <c r="D5490" s="13" t="s">
        <v>10372</v>
      </c>
      <c r="E5490" s="13"/>
      <c r="F5490" s="13"/>
      <c r="G5490" t="str">
        <f ca="1">IFERROR(
   IF(
      TODAY() - _xlfn.XLOOKUP(C5490, Historico_de_ventas!F:F, Historico_de_ventas!C:C, "") &lt;= 90,
      "activo",
      "inactivo"
   ),
   "Nuevo Cliente"
)</f>
        <v>Nuevo Cliente</v>
      </c>
    </row>
    <row r="5491" spans="1:7" ht="28.8" hidden="1" x14ac:dyDescent="0.3">
      <c r="A5491" s="13" t="s">
        <v>40</v>
      </c>
      <c r="B5491" s="13" t="s">
        <v>11393</v>
      </c>
      <c r="C5491" s="13" t="s">
        <v>7419</v>
      </c>
      <c r="D5491" s="13" t="s">
        <v>10372</v>
      </c>
      <c r="E5491" s="13"/>
      <c r="F5491" s="13"/>
      <c r="G5491" t="str">
        <f ca="1">IFERROR(
   IF(
      TODAY() - _xlfn.XLOOKUP(C5491, Historico_de_ventas!F:F, Historico_de_ventas!C:C, "") &lt;= 90,
      "activo",
      "inactivo"
   ),
   "Nuevo Cliente"
)</f>
        <v>inactivo</v>
      </c>
    </row>
    <row r="5492" spans="1:7" hidden="1" x14ac:dyDescent="0.3">
      <c r="A5492" s="13" t="s">
        <v>87</v>
      </c>
      <c r="B5492" s="13"/>
      <c r="C5492" s="13" t="s">
        <v>2237</v>
      </c>
      <c r="D5492" s="13" t="s">
        <v>10372</v>
      </c>
      <c r="E5492" s="13"/>
      <c r="F5492" s="13"/>
      <c r="G5492" t="str">
        <f ca="1">IFERROR(
   IF(
      TODAY() - _xlfn.XLOOKUP(C5492, Historico_de_ventas!F:F, Historico_de_ventas!C:C, "") &lt;= 90,
      "activo",
      "inactivo"
   ),
   "Nuevo Cliente"
)</f>
        <v>Nuevo Cliente</v>
      </c>
    </row>
    <row r="5493" spans="1:7" ht="28.8" hidden="1" x14ac:dyDescent="0.3">
      <c r="A5493" s="13" t="s">
        <v>924</v>
      </c>
      <c r="B5493" s="13" t="s">
        <v>11378</v>
      </c>
      <c r="C5493" s="13" t="s">
        <v>923</v>
      </c>
      <c r="D5493" s="13" t="s">
        <v>10372</v>
      </c>
      <c r="E5493" s="13"/>
      <c r="F5493" s="13"/>
      <c r="G5493" t="str">
        <f ca="1">IFERROR(
   IF(
      TODAY() - _xlfn.XLOOKUP(C5493, Historico_de_ventas!F:F, Historico_de_ventas!C:C, "") &lt;= 90,
      "activo",
      "inactivo"
   ),
   "Nuevo Cliente"
)</f>
        <v>Nuevo Cliente</v>
      </c>
    </row>
    <row r="5494" spans="1:7" hidden="1" x14ac:dyDescent="0.3">
      <c r="A5494" s="13" t="s">
        <v>4209</v>
      </c>
      <c r="B5494" s="13" t="s">
        <v>2787</v>
      </c>
      <c r="C5494" s="13" t="s">
        <v>9549</v>
      </c>
      <c r="D5494" s="13" t="s">
        <v>10372</v>
      </c>
      <c r="E5494" s="13"/>
      <c r="F5494" s="13"/>
      <c r="G5494" t="str">
        <f ca="1">IFERROR(
   IF(
      TODAY() - _xlfn.XLOOKUP(C5494, Historico_de_ventas!F:F, Historico_de_ventas!C:C, "") &lt;= 90,
      "activo",
      "inactivo"
   ),
   "Nuevo Cliente"
)</f>
        <v>Nuevo Cliente</v>
      </c>
    </row>
    <row r="5495" spans="1:7" hidden="1" x14ac:dyDescent="0.3">
      <c r="A5495" s="13"/>
      <c r="B5495" s="13"/>
      <c r="C5495" s="13" t="s">
        <v>14450</v>
      </c>
      <c r="D5495" s="13"/>
      <c r="E5495" s="13"/>
      <c r="F5495" s="13"/>
      <c r="G5495" t="str">
        <f ca="1">IFERROR(
   IF(
      TODAY() - _xlfn.XLOOKUP(C5495, Historico_de_ventas!F:F, Historico_de_ventas!C:C, "") &lt;= 90,
      "activo",
      "inactivo"
   ),
   "Nuevo Cliente"
)</f>
        <v>Nuevo Cliente</v>
      </c>
    </row>
    <row r="5496" spans="1:7" hidden="1" x14ac:dyDescent="0.3">
      <c r="A5496" s="13" t="s">
        <v>6</v>
      </c>
      <c r="B5496" s="13" t="s">
        <v>2712</v>
      </c>
      <c r="C5496" s="13" t="s">
        <v>9550</v>
      </c>
      <c r="D5496" s="13" t="s">
        <v>10372</v>
      </c>
      <c r="E5496" s="13"/>
      <c r="F5496" s="13"/>
      <c r="G5496" t="str">
        <f ca="1">IFERROR(
   IF(
      TODAY() - _xlfn.XLOOKUP(C5496, Historico_de_ventas!F:F, Historico_de_ventas!C:C, "") &lt;= 90,
      "activo",
      "inactivo"
   ),
   "Nuevo Cliente"
)</f>
        <v>Nuevo Cliente</v>
      </c>
    </row>
    <row r="5497" spans="1:7" hidden="1" x14ac:dyDescent="0.3">
      <c r="A5497" s="13" t="s">
        <v>49</v>
      </c>
      <c r="B5497" s="13" t="s">
        <v>6514</v>
      </c>
      <c r="C5497" s="13" t="s">
        <v>6513</v>
      </c>
      <c r="D5497" s="13" t="s">
        <v>10372</v>
      </c>
      <c r="E5497" s="13"/>
      <c r="F5497" s="13"/>
      <c r="G5497" t="str">
        <f ca="1">IFERROR(
   IF(
      TODAY() - _xlfn.XLOOKUP(C5497, Historico_de_ventas!F:F, Historico_de_ventas!C:C, "") &lt;= 90,
      "activo",
      "inactivo"
   ),
   "Nuevo Cliente"
)</f>
        <v>Nuevo Cliente</v>
      </c>
    </row>
    <row r="5498" spans="1:7" ht="28.8" hidden="1" x14ac:dyDescent="0.3">
      <c r="A5498" s="13"/>
      <c r="B5498" s="13" t="s">
        <v>4256</v>
      </c>
      <c r="C5498" s="13" t="s">
        <v>7209</v>
      </c>
      <c r="D5498" s="13" t="s">
        <v>10372</v>
      </c>
      <c r="E5498" s="13"/>
      <c r="F5498" s="13"/>
      <c r="G5498" t="str">
        <f ca="1">IFERROR(
   IF(
      TODAY() - _xlfn.XLOOKUP(C5498, Historico_de_ventas!F:F, Historico_de_ventas!C:C, "") &lt;= 90,
      "activo",
      "inactivo"
   ),
   "Nuevo Cliente"
)</f>
        <v>Nuevo Cliente</v>
      </c>
    </row>
    <row r="5499" spans="1:7" ht="28.8" hidden="1" x14ac:dyDescent="0.3">
      <c r="A5499" s="13" t="s">
        <v>3247</v>
      </c>
      <c r="B5499" s="13" t="s">
        <v>3246</v>
      </c>
      <c r="C5499" s="13" t="s">
        <v>3245</v>
      </c>
      <c r="D5499" s="13" t="s">
        <v>10372</v>
      </c>
      <c r="E5499" s="13"/>
      <c r="F5499" s="13"/>
      <c r="G5499" t="str">
        <f ca="1">IFERROR(
   IF(
      TODAY() - _xlfn.XLOOKUP(C5499, Historico_de_ventas!F:F, Historico_de_ventas!C:C, "") &lt;= 90,
      "activo",
      "inactivo"
   ),
   "Nuevo Cliente"
)</f>
        <v>inactivo</v>
      </c>
    </row>
    <row r="5500" spans="1:7" hidden="1" x14ac:dyDescent="0.3">
      <c r="A5500" s="13" t="s">
        <v>31</v>
      </c>
      <c r="B5500" s="13" t="s">
        <v>11394</v>
      </c>
      <c r="C5500" s="13" t="s">
        <v>9551</v>
      </c>
      <c r="D5500" s="13" t="s">
        <v>10372</v>
      </c>
      <c r="E5500" s="13"/>
      <c r="F5500" s="13"/>
      <c r="G5500" t="str">
        <f ca="1">IFERROR(
   IF(
      TODAY() - _xlfn.XLOOKUP(C5500, Historico_de_ventas!F:F, Historico_de_ventas!C:C, "") &lt;= 90,
      "activo",
      "inactivo"
   ),
   "Nuevo Cliente"
)</f>
        <v>Nuevo Cliente</v>
      </c>
    </row>
    <row r="5501" spans="1:7" hidden="1" x14ac:dyDescent="0.3">
      <c r="A5501" s="13" t="s">
        <v>27</v>
      </c>
      <c r="B5501" s="13" t="s">
        <v>3874</v>
      </c>
      <c r="C5501" s="13" t="s">
        <v>3873</v>
      </c>
      <c r="D5501" s="13" t="s">
        <v>10372</v>
      </c>
      <c r="E5501" s="13"/>
      <c r="F5501" s="13"/>
      <c r="G5501" t="str">
        <f ca="1">IFERROR(
   IF(
      TODAY() - _xlfn.XLOOKUP(C5501, Historico_de_ventas!F:F, Historico_de_ventas!C:C, "") &lt;= 90,
      "activo",
      "inactivo"
   ),
   "Nuevo Cliente"
)</f>
        <v>Nuevo Cliente</v>
      </c>
    </row>
    <row r="5502" spans="1:7" hidden="1" x14ac:dyDescent="0.3">
      <c r="A5502" s="13" t="s">
        <v>218</v>
      </c>
      <c r="B5502" s="13" t="s">
        <v>11381</v>
      </c>
      <c r="C5502" s="13" t="s">
        <v>4964</v>
      </c>
      <c r="D5502" s="13" t="s">
        <v>10372</v>
      </c>
      <c r="E5502" s="13"/>
      <c r="F5502" s="13"/>
      <c r="G5502" t="str">
        <f ca="1">IFERROR(
   IF(
      TODAY() - _xlfn.XLOOKUP(C5502, Historico_de_ventas!F:F, Historico_de_ventas!C:C, "") &lt;= 90,
      "activo",
      "inactivo"
   ),
   "Nuevo Cliente"
)</f>
        <v>Nuevo Cliente</v>
      </c>
    </row>
    <row r="5503" spans="1:7" hidden="1" x14ac:dyDescent="0.3">
      <c r="A5503" s="13"/>
      <c r="B5503" s="13" t="s">
        <v>5208</v>
      </c>
      <c r="C5503" s="13" t="s">
        <v>5207</v>
      </c>
      <c r="D5503" s="13" t="s">
        <v>10372</v>
      </c>
      <c r="E5503" s="13"/>
      <c r="F5503" s="13"/>
      <c r="G5503" t="str">
        <f ca="1">IFERROR(
   IF(
      TODAY() - _xlfn.XLOOKUP(C5503, Historico_de_ventas!F:F, Historico_de_ventas!C:C, "") &lt;= 90,
      "activo",
      "inactivo"
   ),
   "Nuevo Cliente"
)</f>
        <v>Nuevo Cliente</v>
      </c>
    </row>
    <row r="5504" spans="1:7" ht="28.8" hidden="1" x14ac:dyDescent="0.3">
      <c r="A5504" s="13" t="s">
        <v>10340</v>
      </c>
      <c r="B5504" s="13"/>
      <c r="C5504" s="13" t="s">
        <v>9552</v>
      </c>
      <c r="D5504" s="13"/>
      <c r="E5504" s="13"/>
      <c r="F5504" s="13" t="s">
        <v>14451</v>
      </c>
      <c r="G5504" t="str">
        <f ca="1">IFERROR(
   IF(
      TODAY() - _xlfn.XLOOKUP(C5504, Historico_de_ventas!F:F, Historico_de_ventas!C:C, "") &lt;= 90,
      "activo",
      "inactivo"
   ),
   "Nuevo Cliente"
)</f>
        <v>Nuevo Cliente</v>
      </c>
    </row>
    <row r="5505" spans="1:7" ht="28.8" hidden="1" x14ac:dyDescent="0.3">
      <c r="A5505" s="13"/>
      <c r="B5505" s="13" t="s">
        <v>11383</v>
      </c>
      <c r="C5505" s="13" t="s">
        <v>6129</v>
      </c>
      <c r="D5505" s="13" t="s">
        <v>10372</v>
      </c>
      <c r="E5505" s="13"/>
      <c r="F5505" s="13"/>
      <c r="G5505" t="str">
        <f ca="1">IFERROR(
   IF(
      TODAY() - _xlfn.XLOOKUP(C5505, Historico_de_ventas!F:F, Historico_de_ventas!C:C, "") &lt;= 90,
      "activo",
      "inactivo"
   ),
   "Nuevo Cliente"
)</f>
        <v>Nuevo Cliente</v>
      </c>
    </row>
    <row r="5506" spans="1:7" hidden="1" x14ac:dyDescent="0.3">
      <c r="A5506" s="13" t="s">
        <v>123</v>
      </c>
      <c r="B5506" s="13"/>
      <c r="C5506" s="13" t="s">
        <v>4201</v>
      </c>
      <c r="D5506" s="13" t="s">
        <v>10372</v>
      </c>
      <c r="E5506" s="13"/>
      <c r="F5506" s="13"/>
      <c r="G5506" t="str">
        <f ca="1">IFERROR(
   IF(
      TODAY() - _xlfn.XLOOKUP(C5506, Historico_de_ventas!F:F, Historico_de_ventas!C:C, "") &lt;= 90,
      "activo",
      "inactivo"
   ),
   "Nuevo Cliente"
)</f>
        <v>Nuevo Cliente</v>
      </c>
    </row>
    <row r="5507" spans="1:7" ht="28.8" x14ac:dyDescent="0.3">
      <c r="A5507" s="13"/>
      <c r="B5507" s="13" t="s">
        <v>14452</v>
      </c>
      <c r="C5507" s="13" t="s">
        <v>11946</v>
      </c>
      <c r="D5507" s="13" t="s">
        <v>10372</v>
      </c>
      <c r="E5507" s="13" t="s">
        <v>13676</v>
      </c>
      <c r="F5507" s="13"/>
      <c r="G5507" t="str">
        <f ca="1">IFERROR(
   IF(
      TODAY() - _xlfn.XLOOKUP(C5507, Historico_de_ventas!F:F, Historico_de_ventas!C:C, "") &lt;= 90,
      "activo",
      "inactivo"
   ),
   "Nuevo Cliente"
)</f>
        <v>Nuevo Cliente</v>
      </c>
    </row>
    <row r="5508" spans="1:7" ht="28.8" hidden="1" x14ac:dyDescent="0.3">
      <c r="A5508" s="13"/>
      <c r="B5508" s="13"/>
      <c r="C5508" s="13" t="s">
        <v>9553</v>
      </c>
      <c r="D5508" s="13"/>
      <c r="E5508" s="13"/>
      <c r="F5508" s="13"/>
      <c r="G5508" t="str">
        <f ca="1">IFERROR(
   IF(
      TODAY() - _xlfn.XLOOKUP(C5508, Historico_de_ventas!F:F, Historico_de_ventas!C:C, "") &lt;= 90,
      "activo",
      "inactivo"
   ),
   "Nuevo Cliente"
)</f>
        <v>Nuevo Cliente</v>
      </c>
    </row>
    <row r="5509" spans="1:7" ht="28.8" hidden="1" x14ac:dyDescent="0.3">
      <c r="A5509" s="13"/>
      <c r="B5509" s="13" t="s">
        <v>5708</v>
      </c>
      <c r="C5509" s="13" t="s">
        <v>9553</v>
      </c>
      <c r="D5509" s="13" t="s">
        <v>10372</v>
      </c>
      <c r="E5509" s="13"/>
      <c r="F5509" s="13"/>
      <c r="G5509" t="str">
        <f ca="1">IFERROR(
   IF(
      TODAY() - _xlfn.XLOOKUP(C5509, Historico_de_ventas!F:F, Historico_de_ventas!C:C, "") &lt;= 90,
      "activo",
      "inactivo"
   ),
   "Nuevo Cliente"
)</f>
        <v>Nuevo Cliente</v>
      </c>
    </row>
    <row r="5510" spans="1:7" hidden="1" x14ac:dyDescent="0.3">
      <c r="A5510" s="13"/>
      <c r="B5510" s="13"/>
      <c r="C5510" s="13" t="s">
        <v>3357</v>
      </c>
      <c r="D5510" s="13" t="s">
        <v>10372</v>
      </c>
      <c r="E5510" s="13"/>
      <c r="F5510" s="13"/>
      <c r="G5510" t="str">
        <f ca="1">IFERROR(
   IF(
      TODAY() - _xlfn.XLOOKUP(C5510, Historico_de_ventas!F:F, Historico_de_ventas!C:C, "") &lt;= 90,
      "activo",
      "inactivo"
   ),
   "Nuevo Cliente"
)</f>
        <v>Nuevo Cliente</v>
      </c>
    </row>
    <row r="5511" spans="1:7" hidden="1" x14ac:dyDescent="0.3">
      <c r="A5511" s="13" t="s">
        <v>11</v>
      </c>
      <c r="B5511" s="13" t="s">
        <v>1157</v>
      </c>
      <c r="C5511" s="13" t="s">
        <v>9554</v>
      </c>
      <c r="D5511" s="13" t="s">
        <v>10372</v>
      </c>
      <c r="E5511" s="13"/>
      <c r="F5511" s="13"/>
      <c r="G5511" t="str">
        <f ca="1">IFERROR(
   IF(
      TODAY() - _xlfn.XLOOKUP(C5511, Historico_de_ventas!F:F, Historico_de_ventas!C:C, "") &lt;= 90,
      "activo",
      "inactivo"
   ),
   "Nuevo Cliente"
)</f>
        <v>Nuevo Cliente</v>
      </c>
    </row>
    <row r="5512" spans="1:7" ht="28.8" hidden="1" x14ac:dyDescent="0.3">
      <c r="A5512" s="13"/>
      <c r="B5512" s="13" t="s">
        <v>11385</v>
      </c>
      <c r="C5512" s="13" t="s">
        <v>736</v>
      </c>
      <c r="D5512" s="13" t="s">
        <v>10372</v>
      </c>
      <c r="E5512" s="13"/>
      <c r="F5512" s="13"/>
      <c r="G5512" t="str">
        <f ca="1">IFERROR(
   IF(
      TODAY() - _xlfn.XLOOKUP(C5512, Historico_de_ventas!F:F, Historico_de_ventas!C:C, "") &lt;= 90,
      "activo",
      "inactivo"
   ),
   "Nuevo Cliente"
)</f>
        <v>Nuevo Cliente</v>
      </c>
    </row>
    <row r="5513" spans="1:7" hidden="1" x14ac:dyDescent="0.3">
      <c r="A5513" s="13"/>
      <c r="B5513" s="13"/>
      <c r="C5513" s="13" t="s">
        <v>5710</v>
      </c>
      <c r="D5513" s="13" t="s">
        <v>10372</v>
      </c>
      <c r="E5513" s="13"/>
      <c r="F5513" s="13"/>
      <c r="G5513" t="str">
        <f ca="1">IFERROR(
   IF(
      TODAY() - _xlfn.XLOOKUP(C5513, Historico_de_ventas!F:F, Historico_de_ventas!C:C, "") &lt;= 90,
      "activo",
      "inactivo"
   ),
   "Nuevo Cliente"
)</f>
        <v>Nuevo Cliente</v>
      </c>
    </row>
    <row r="5514" spans="1:7" hidden="1" x14ac:dyDescent="0.3">
      <c r="A5514" s="13" t="s">
        <v>87</v>
      </c>
      <c r="B5514" s="13" t="s">
        <v>3673</v>
      </c>
      <c r="C5514" s="13" t="s">
        <v>3672</v>
      </c>
      <c r="D5514" s="13" t="s">
        <v>10372</v>
      </c>
      <c r="E5514" s="13"/>
      <c r="F5514" s="13"/>
      <c r="G5514" t="str">
        <f ca="1">IFERROR(
   IF(
      TODAY() - _xlfn.XLOOKUP(C5514, Historico_de_ventas!F:F, Historico_de_ventas!C:C, "") &lt;= 90,
      "activo",
      "inactivo"
   ),
   "Nuevo Cliente"
)</f>
        <v>Nuevo Cliente</v>
      </c>
    </row>
    <row r="5515" spans="1:7" hidden="1" x14ac:dyDescent="0.3">
      <c r="A5515" s="13" t="s">
        <v>49</v>
      </c>
      <c r="B5515" s="13" t="s">
        <v>6747</v>
      </c>
      <c r="C5515" s="13" t="s">
        <v>145</v>
      </c>
      <c r="D5515" s="13" t="s">
        <v>10372</v>
      </c>
      <c r="E5515" s="13"/>
      <c r="F5515" s="13"/>
      <c r="G5515" t="str">
        <f ca="1">IFERROR(
   IF(
      TODAY() - _xlfn.XLOOKUP(C5515, Historico_de_ventas!F:F, Historico_de_ventas!C:C, "") &lt;= 90,
      "activo",
      "inactivo"
   ),
   "Nuevo Cliente"
)</f>
        <v>inactivo</v>
      </c>
    </row>
    <row r="5516" spans="1:7" hidden="1" x14ac:dyDescent="0.3">
      <c r="A5516" s="13" t="s">
        <v>357</v>
      </c>
      <c r="B5516" s="13" t="s">
        <v>11395</v>
      </c>
      <c r="C5516" s="13" t="s">
        <v>9555</v>
      </c>
      <c r="D5516" s="13" t="s">
        <v>10372</v>
      </c>
      <c r="E5516" s="13"/>
      <c r="F5516" s="13"/>
      <c r="G5516" t="str">
        <f ca="1">IFERROR(
   IF(
      TODAY() - _xlfn.XLOOKUP(C5516, Historico_de_ventas!F:F, Historico_de_ventas!C:C, "") &lt;= 90,
      "activo",
      "inactivo"
   ),
   "Nuevo Cliente"
)</f>
        <v>inactivo</v>
      </c>
    </row>
    <row r="5517" spans="1:7" hidden="1" x14ac:dyDescent="0.3">
      <c r="A5517" s="13"/>
      <c r="B5517" s="13" t="s">
        <v>11396</v>
      </c>
      <c r="C5517" s="13" t="s">
        <v>6754</v>
      </c>
      <c r="D5517" s="13" t="s">
        <v>10372</v>
      </c>
      <c r="E5517" s="13"/>
      <c r="F5517" s="13"/>
      <c r="G5517" t="str">
        <f ca="1">IFERROR(
   IF(
      TODAY() - _xlfn.XLOOKUP(C5517, Historico_de_ventas!F:F, Historico_de_ventas!C:C, "") &lt;= 90,
      "activo",
      "inactivo"
   ),
   "Nuevo Cliente"
)</f>
        <v>Nuevo Cliente</v>
      </c>
    </row>
    <row r="5518" spans="1:7" ht="28.8" hidden="1" x14ac:dyDescent="0.3">
      <c r="A5518" s="13" t="s">
        <v>49</v>
      </c>
      <c r="B5518" s="13" t="s">
        <v>7859</v>
      </c>
      <c r="C5518" s="13" t="s">
        <v>7858</v>
      </c>
      <c r="D5518" s="13" t="s">
        <v>10372</v>
      </c>
      <c r="E5518" s="13"/>
      <c r="F5518" s="13"/>
      <c r="G5518" t="str">
        <f ca="1">IFERROR(
   IF(
      TODAY() - _xlfn.XLOOKUP(C5518, Historico_de_ventas!F:F, Historico_de_ventas!C:C, "") &lt;= 90,
      "activo",
      "inactivo"
   ),
   "Nuevo Cliente"
)</f>
        <v>Nuevo Cliente</v>
      </c>
    </row>
    <row r="5519" spans="1:7" ht="28.8" hidden="1" x14ac:dyDescent="0.3">
      <c r="A5519" s="13"/>
      <c r="B5519" s="13" t="s">
        <v>11388</v>
      </c>
      <c r="C5519" s="13" t="s">
        <v>5326</v>
      </c>
      <c r="D5519" s="13" t="s">
        <v>10372</v>
      </c>
      <c r="E5519" s="13"/>
      <c r="F5519" s="13"/>
      <c r="G5519" t="str">
        <f ca="1">IFERROR(
   IF(
      TODAY() - _xlfn.XLOOKUP(C5519, Historico_de_ventas!F:F, Historico_de_ventas!C:C, "") &lt;= 90,
      "activo",
      "inactivo"
   ),
   "Nuevo Cliente"
)</f>
        <v>Nuevo Cliente</v>
      </c>
    </row>
    <row r="5520" spans="1:7" hidden="1" x14ac:dyDescent="0.3">
      <c r="A5520" s="13" t="s">
        <v>2059</v>
      </c>
      <c r="B5520" s="13" t="s">
        <v>11389</v>
      </c>
      <c r="C5520" s="13" t="s">
        <v>2058</v>
      </c>
      <c r="D5520" s="13" t="s">
        <v>10372</v>
      </c>
      <c r="E5520" s="13"/>
      <c r="F5520" s="13"/>
      <c r="G5520" t="str">
        <f ca="1">IFERROR(
   IF(
      TODAY() - _xlfn.XLOOKUP(C5520, Historico_de_ventas!F:F, Historico_de_ventas!C:C, "") &lt;= 90,
      "activo",
      "inactivo"
   ),
   "Nuevo Cliente"
)</f>
        <v>Nuevo Cliente</v>
      </c>
    </row>
    <row r="5521" spans="1:7" hidden="1" x14ac:dyDescent="0.3">
      <c r="A5521" s="13" t="s">
        <v>127</v>
      </c>
      <c r="B5521" s="13" t="s">
        <v>7857</v>
      </c>
      <c r="C5521" s="13" t="s">
        <v>7856</v>
      </c>
      <c r="D5521" s="13" t="s">
        <v>10372</v>
      </c>
      <c r="E5521" s="13"/>
      <c r="F5521" s="13"/>
      <c r="G5521" t="str">
        <f ca="1">IFERROR(
   IF(
      TODAY() - _xlfn.XLOOKUP(C5521, Historico_de_ventas!F:F, Historico_de_ventas!C:C, "") &lt;= 90,
      "activo",
      "inactivo"
   ),
   "Nuevo Cliente"
)</f>
        <v>Nuevo Cliente</v>
      </c>
    </row>
    <row r="5522" spans="1:7" ht="28.8" hidden="1" x14ac:dyDescent="0.3">
      <c r="A5522" s="13"/>
      <c r="B5522" s="13" t="s">
        <v>14453</v>
      </c>
      <c r="C5522" s="13" t="s">
        <v>14454</v>
      </c>
      <c r="D5522" s="13" t="s">
        <v>10372</v>
      </c>
      <c r="E5522" s="13"/>
      <c r="F5522" s="13"/>
      <c r="G5522" t="str">
        <f ca="1">IFERROR(
   IF(
      TODAY() - _xlfn.XLOOKUP(C5522, Historico_de_ventas!F:F, Historico_de_ventas!C:C, "") &lt;= 90,
      "activo",
      "inactivo"
   ),
   "Nuevo Cliente"
)</f>
        <v>inactivo</v>
      </c>
    </row>
    <row r="5523" spans="1:7" ht="28.8" hidden="1" x14ac:dyDescent="0.3">
      <c r="A5523" s="13" t="s">
        <v>1441</v>
      </c>
      <c r="B5523" s="13" t="s">
        <v>11397</v>
      </c>
      <c r="C5523" s="13" t="s">
        <v>5716</v>
      </c>
      <c r="D5523" s="13" t="s">
        <v>10372</v>
      </c>
      <c r="E5523" s="13"/>
      <c r="F5523" s="13"/>
      <c r="G5523" t="str">
        <f ca="1">IFERROR(
   IF(
      TODAY() - _xlfn.XLOOKUP(C5523, Historico_de_ventas!F:F, Historico_de_ventas!C:C, "") &lt;= 90,
      "activo",
      "inactivo"
   ),
   "Nuevo Cliente"
)</f>
        <v>inactivo</v>
      </c>
    </row>
    <row r="5524" spans="1:7" hidden="1" x14ac:dyDescent="0.3">
      <c r="A5524" s="13"/>
      <c r="B5524" s="13" t="s">
        <v>11398</v>
      </c>
      <c r="C5524" s="13" t="s">
        <v>9556</v>
      </c>
      <c r="D5524" s="13" t="s">
        <v>10372</v>
      </c>
      <c r="E5524" s="13"/>
      <c r="F5524" s="13"/>
      <c r="G5524" t="str">
        <f ca="1">IFERROR(
   IF(
      TODAY() - _xlfn.XLOOKUP(C5524, Historico_de_ventas!F:F, Historico_de_ventas!C:C, "") &lt;= 90,
      "activo",
      "inactivo"
   ),
   "Nuevo Cliente"
)</f>
        <v>Nuevo Cliente</v>
      </c>
    </row>
    <row r="5525" spans="1:7" ht="28.8" hidden="1" x14ac:dyDescent="0.3">
      <c r="A5525" s="13" t="s">
        <v>49</v>
      </c>
      <c r="B5525" s="13" t="s">
        <v>11399</v>
      </c>
      <c r="C5525" s="13" t="s">
        <v>9557</v>
      </c>
      <c r="D5525" s="13" t="s">
        <v>10372</v>
      </c>
      <c r="E5525" s="13"/>
      <c r="F5525" s="13"/>
      <c r="G5525" t="str">
        <f ca="1">IFERROR(
   IF(
      TODAY() - _xlfn.XLOOKUP(C5525, Historico_de_ventas!F:F, Historico_de_ventas!C:C, "") &lt;= 90,
      "activo",
      "inactivo"
   ),
   "Nuevo Cliente"
)</f>
        <v>Nuevo Cliente</v>
      </c>
    </row>
    <row r="5526" spans="1:7" ht="28.8" hidden="1" x14ac:dyDescent="0.3">
      <c r="A5526" s="13" t="s">
        <v>127</v>
      </c>
      <c r="B5526" s="13" t="s">
        <v>11400</v>
      </c>
      <c r="C5526" s="13" t="s">
        <v>5695</v>
      </c>
      <c r="D5526" s="13" t="s">
        <v>10372</v>
      </c>
      <c r="E5526" s="13"/>
      <c r="F5526" s="13"/>
      <c r="G5526" t="str">
        <f ca="1">IFERROR(
   IF(
      TODAY() - _xlfn.XLOOKUP(C5526, Historico_de_ventas!F:F, Historico_de_ventas!C:C, "") &lt;= 90,
      "activo",
      "inactivo"
   ),
   "Nuevo Cliente"
)</f>
        <v>Nuevo Cliente</v>
      </c>
    </row>
    <row r="5527" spans="1:7" hidden="1" x14ac:dyDescent="0.3">
      <c r="A5527" s="13"/>
      <c r="B5527" s="13" t="s">
        <v>11401</v>
      </c>
      <c r="C5527" s="13" t="s">
        <v>9558</v>
      </c>
      <c r="D5527" s="13" t="s">
        <v>10372</v>
      </c>
      <c r="E5527" s="13"/>
      <c r="F5527" s="13"/>
      <c r="G5527" t="str">
        <f ca="1">IFERROR(
   IF(
      TODAY() - _xlfn.XLOOKUP(C5527, Historico_de_ventas!F:F, Historico_de_ventas!C:C, "") &lt;= 90,
      "activo",
      "inactivo"
   ),
   "Nuevo Cliente"
)</f>
        <v>inactivo</v>
      </c>
    </row>
    <row r="5528" spans="1:7" ht="28.8" hidden="1" x14ac:dyDescent="0.3">
      <c r="A5528" s="13"/>
      <c r="B5528" s="13" t="s">
        <v>11402</v>
      </c>
      <c r="C5528" s="13" t="s">
        <v>9559</v>
      </c>
      <c r="D5528" s="13" t="s">
        <v>10372</v>
      </c>
      <c r="E5528" s="13"/>
      <c r="F5528" s="13"/>
      <c r="G5528" t="str">
        <f ca="1">IFERROR(
   IF(
      TODAY() - _xlfn.XLOOKUP(C5528, Historico_de_ventas!F:F, Historico_de_ventas!C:C, "") &lt;= 90,
      "activo",
      "inactivo"
   ),
   "Nuevo Cliente"
)</f>
        <v>inactivo</v>
      </c>
    </row>
    <row r="5529" spans="1:7" hidden="1" x14ac:dyDescent="0.3">
      <c r="A5529" s="13" t="s">
        <v>6</v>
      </c>
      <c r="B5529" s="13" t="s">
        <v>1593</v>
      </c>
      <c r="C5529" s="13" t="s">
        <v>4847</v>
      </c>
      <c r="D5529" s="13" t="s">
        <v>10372</v>
      </c>
      <c r="E5529" s="13"/>
      <c r="F5529" s="13"/>
      <c r="G5529" t="str">
        <f ca="1">IFERROR(
   IF(
      TODAY() - _xlfn.XLOOKUP(C5529, Historico_de_ventas!F:F, Historico_de_ventas!C:C, "") &lt;= 90,
      "activo",
      "inactivo"
   ),
   "Nuevo Cliente"
)</f>
        <v>Nuevo Cliente</v>
      </c>
    </row>
    <row r="5530" spans="1:7" hidden="1" x14ac:dyDescent="0.3">
      <c r="A5530" s="13"/>
      <c r="B5530" s="13" t="s">
        <v>11403</v>
      </c>
      <c r="C5530" s="13" t="s">
        <v>9560</v>
      </c>
      <c r="D5530" s="13" t="s">
        <v>10372</v>
      </c>
      <c r="E5530" s="13"/>
      <c r="F5530" s="13"/>
      <c r="G5530" t="str">
        <f ca="1">IFERROR(
   IF(
      TODAY() - _xlfn.XLOOKUP(C5530, Historico_de_ventas!F:F, Historico_de_ventas!C:C, "") &lt;= 90,
      "activo",
      "inactivo"
   ),
   "Nuevo Cliente"
)</f>
        <v>inactivo</v>
      </c>
    </row>
    <row r="5531" spans="1:7" hidden="1" x14ac:dyDescent="0.3">
      <c r="A5531" s="13" t="s">
        <v>6</v>
      </c>
      <c r="B5531" s="13"/>
      <c r="C5531" s="13" t="s">
        <v>4492</v>
      </c>
      <c r="D5531" s="13" t="s">
        <v>10372</v>
      </c>
      <c r="E5531" s="13"/>
      <c r="F5531" s="13"/>
      <c r="G5531" t="str">
        <f ca="1">IFERROR(
   IF(
      TODAY() - _xlfn.XLOOKUP(C5531, Historico_de_ventas!F:F, Historico_de_ventas!C:C, "") &lt;= 90,
      "activo",
      "inactivo"
   ),
   "Nuevo Cliente"
)</f>
        <v>Nuevo Cliente</v>
      </c>
    </row>
    <row r="5532" spans="1:7" hidden="1" x14ac:dyDescent="0.3">
      <c r="A5532" s="13" t="s">
        <v>6</v>
      </c>
      <c r="B5532" s="13" t="s">
        <v>11391</v>
      </c>
      <c r="C5532" s="13" t="s">
        <v>5905</v>
      </c>
      <c r="D5532" s="13" t="s">
        <v>10372</v>
      </c>
      <c r="E5532" s="13"/>
      <c r="F5532" s="13"/>
      <c r="G5532" t="str">
        <f ca="1">IFERROR(
   IF(
      TODAY() - _xlfn.XLOOKUP(C5532, Historico_de_ventas!F:F, Historico_de_ventas!C:C, "") &lt;= 90,
      "activo",
      "inactivo"
   ),
   "Nuevo Cliente"
)</f>
        <v>Nuevo Cliente</v>
      </c>
    </row>
    <row r="5533" spans="1:7" ht="28.8" hidden="1" x14ac:dyDescent="0.3">
      <c r="A5533" s="13" t="s">
        <v>1369</v>
      </c>
      <c r="B5533" s="13" t="s">
        <v>1697</v>
      </c>
      <c r="C5533" s="13" t="s">
        <v>1696</v>
      </c>
      <c r="D5533" s="13" t="s">
        <v>10372</v>
      </c>
      <c r="E5533" s="13"/>
      <c r="F5533" s="13"/>
      <c r="G5533" t="str">
        <f ca="1">IFERROR(
   IF(
      TODAY() - _xlfn.XLOOKUP(C5533, Historico_de_ventas!F:F, Historico_de_ventas!C:C, "") &lt;= 90,
      "activo",
      "inactivo"
   ),
   "Nuevo Cliente"
)</f>
        <v>inactivo</v>
      </c>
    </row>
    <row r="5534" spans="1:7" ht="28.8" hidden="1" x14ac:dyDescent="0.3">
      <c r="A5534" s="13" t="s">
        <v>84</v>
      </c>
      <c r="B5534" s="13" t="s">
        <v>11392</v>
      </c>
      <c r="C5534" s="13" t="s">
        <v>5367</v>
      </c>
      <c r="D5534" s="13" t="s">
        <v>10372</v>
      </c>
      <c r="E5534" s="13"/>
      <c r="F5534" s="13"/>
      <c r="G5534" t="str">
        <f ca="1">IFERROR(
   IF(
      TODAY() - _xlfn.XLOOKUP(C5534, Historico_de_ventas!F:F, Historico_de_ventas!C:C, "") &lt;= 90,
      "activo",
      "inactivo"
   ),
   "Nuevo Cliente"
)</f>
        <v>Nuevo Cliente</v>
      </c>
    </row>
    <row r="5535" spans="1:7" hidden="1" x14ac:dyDescent="0.3">
      <c r="A5535" s="13" t="s">
        <v>6</v>
      </c>
      <c r="B5535" s="13"/>
      <c r="C5535" s="13" t="s">
        <v>949</v>
      </c>
      <c r="D5535" s="13" t="s">
        <v>10372</v>
      </c>
      <c r="E5535" s="13"/>
      <c r="F5535" s="13"/>
      <c r="G5535" t="str">
        <f ca="1">IFERROR(
   IF(
      TODAY() - _xlfn.XLOOKUP(C5535, Historico_de_ventas!F:F, Historico_de_ventas!C:C, "") &lt;= 90,
      "activo",
      "inactivo"
   ),
   "Nuevo Cliente"
)</f>
        <v>Nuevo Cliente</v>
      </c>
    </row>
    <row r="5536" spans="1:7" ht="28.8" hidden="1" x14ac:dyDescent="0.3">
      <c r="A5536" s="13" t="s">
        <v>400</v>
      </c>
      <c r="B5536" s="13" t="s">
        <v>552</v>
      </c>
      <c r="C5536" s="13" t="s">
        <v>551</v>
      </c>
      <c r="D5536" s="13" t="s">
        <v>10372</v>
      </c>
      <c r="E5536" s="13"/>
      <c r="F5536" s="13"/>
      <c r="G5536" t="str">
        <f ca="1">IFERROR(
   IF(
      TODAY() - _xlfn.XLOOKUP(C5536, Historico_de_ventas!F:F, Historico_de_ventas!C:C, "") &lt;= 90,
      "activo",
      "inactivo"
   ),
   "Nuevo Cliente"
)</f>
        <v>Nuevo Cliente</v>
      </c>
    </row>
    <row r="5537" spans="1:7" hidden="1" x14ac:dyDescent="0.3">
      <c r="A5537" s="13"/>
      <c r="B5537" s="13" t="s">
        <v>14455</v>
      </c>
      <c r="C5537" s="13" t="s">
        <v>14456</v>
      </c>
      <c r="D5537" s="13" t="s">
        <v>10372</v>
      </c>
      <c r="E5537" s="13"/>
      <c r="F5537" s="13"/>
      <c r="G5537" t="str">
        <f ca="1">IFERROR(
   IF(
      TODAY() - _xlfn.XLOOKUP(C5537, Historico_de_ventas!F:F, Historico_de_ventas!C:C, "") &lt;= 90,
      "activo",
      "inactivo"
   ),
   "Nuevo Cliente"
)</f>
        <v>Nuevo Cliente</v>
      </c>
    </row>
    <row r="5538" spans="1:7" hidden="1" x14ac:dyDescent="0.3">
      <c r="A5538" s="13" t="s">
        <v>6</v>
      </c>
      <c r="B5538" s="13"/>
      <c r="C5538" s="13" t="s">
        <v>1885</v>
      </c>
      <c r="D5538" s="13" t="s">
        <v>10372</v>
      </c>
      <c r="E5538" s="13"/>
      <c r="F5538" s="13"/>
      <c r="G5538" t="str">
        <f ca="1">IFERROR(
   IF(
      TODAY() - _xlfn.XLOOKUP(C5538, Historico_de_ventas!F:F, Historico_de_ventas!C:C, "") &lt;= 90,
      "activo",
      "inactivo"
   ),
   "Nuevo Cliente"
)</f>
        <v>Nuevo Cliente</v>
      </c>
    </row>
    <row r="5539" spans="1:7" hidden="1" x14ac:dyDescent="0.3">
      <c r="A5539" s="13"/>
      <c r="B5539" s="13"/>
      <c r="C5539" s="13" t="s">
        <v>4902</v>
      </c>
      <c r="D5539" s="13" t="s">
        <v>10372</v>
      </c>
      <c r="E5539" s="13"/>
      <c r="F5539" s="13"/>
      <c r="G5539" t="str">
        <f ca="1">IFERROR(
   IF(
      TODAY() - _xlfn.XLOOKUP(C5539, Historico_de_ventas!F:F, Historico_de_ventas!C:C, "") &lt;= 90,
      "activo",
      "inactivo"
   ),
   "Nuevo Cliente"
)</f>
        <v>Nuevo Cliente</v>
      </c>
    </row>
    <row r="5540" spans="1:7" hidden="1" x14ac:dyDescent="0.3">
      <c r="A5540" s="13" t="s">
        <v>6</v>
      </c>
      <c r="B5540" s="13"/>
      <c r="C5540" s="13" t="s">
        <v>14457</v>
      </c>
      <c r="D5540" s="13" t="s">
        <v>10372</v>
      </c>
      <c r="E5540" s="13"/>
      <c r="F5540" s="13"/>
      <c r="G5540" t="str">
        <f ca="1">IFERROR(
   IF(
      TODAY() - _xlfn.XLOOKUP(C5540, Historico_de_ventas!F:F, Historico_de_ventas!C:C, "") &lt;= 90,
      "activo",
      "inactivo"
   ),
   "Nuevo Cliente"
)</f>
        <v>Nuevo Cliente</v>
      </c>
    </row>
    <row r="5541" spans="1:7" ht="28.8" hidden="1" x14ac:dyDescent="0.3">
      <c r="A5541" s="13"/>
      <c r="B5541" s="13" t="s">
        <v>4208</v>
      </c>
      <c r="C5541" s="13" t="s">
        <v>4773</v>
      </c>
      <c r="D5541" s="13" t="s">
        <v>10372</v>
      </c>
      <c r="E5541" s="13"/>
      <c r="F5541" s="13"/>
      <c r="G5541" t="str">
        <f ca="1">IFERROR(
   IF(
      TODAY() - _xlfn.XLOOKUP(C5541, Historico_de_ventas!F:F, Historico_de_ventas!C:C, "") &lt;= 90,
      "activo",
      "inactivo"
   ),
   "Nuevo Cliente"
)</f>
        <v>Nuevo Cliente</v>
      </c>
    </row>
    <row r="5542" spans="1:7" ht="28.8" hidden="1" x14ac:dyDescent="0.3">
      <c r="A5542" s="13" t="s">
        <v>6057</v>
      </c>
      <c r="B5542" s="13" t="s">
        <v>6056</v>
      </c>
      <c r="C5542" s="13" t="s">
        <v>1544</v>
      </c>
      <c r="D5542" s="13" t="s">
        <v>10372</v>
      </c>
      <c r="E5542" s="13"/>
      <c r="F5542" s="13"/>
      <c r="G5542" t="str">
        <f ca="1">IFERROR(
   IF(
      TODAY() - _xlfn.XLOOKUP(C5542, Historico_de_ventas!F:F, Historico_de_ventas!C:C, "") &lt;= 90,
      "activo",
      "inactivo"
   ),
   "Nuevo Cliente"
)</f>
        <v>Nuevo Cliente</v>
      </c>
    </row>
    <row r="5543" spans="1:7" hidden="1" x14ac:dyDescent="0.3">
      <c r="A5543" s="13" t="s">
        <v>1403</v>
      </c>
      <c r="B5543" s="13" t="s">
        <v>6514</v>
      </c>
      <c r="C5543" s="13" t="s">
        <v>5244</v>
      </c>
      <c r="D5543" s="13" t="s">
        <v>10372</v>
      </c>
      <c r="E5543" s="13"/>
      <c r="F5543" s="13"/>
      <c r="G5543" t="str">
        <f ca="1">IFERROR(
   IF(
      TODAY() - _xlfn.XLOOKUP(C5543, Historico_de_ventas!F:F, Historico_de_ventas!C:C, "") &lt;= 90,
      "activo",
      "inactivo"
   ),
   "Nuevo Cliente"
)</f>
        <v>Nuevo Cliente</v>
      </c>
    </row>
    <row r="5544" spans="1:7" hidden="1" x14ac:dyDescent="0.3">
      <c r="A5544" s="13"/>
      <c r="B5544" s="13"/>
      <c r="C5544" s="13" t="s">
        <v>2306</v>
      </c>
      <c r="D5544" s="13" t="s">
        <v>10372</v>
      </c>
      <c r="E5544" s="13"/>
      <c r="F5544" s="13"/>
      <c r="G5544" t="str">
        <f ca="1">IFERROR(
   IF(
      TODAY() - _xlfn.XLOOKUP(C5544, Historico_de_ventas!F:F, Historico_de_ventas!C:C, "") &lt;= 90,
      "activo",
      "inactivo"
   ),
   "Nuevo Cliente"
)</f>
        <v>Nuevo Cliente</v>
      </c>
    </row>
    <row r="5545" spans="1:7" hidden="1" x14ac:dyDescent="0.3">
      <c r="A5545" s="13"/>
      <c r="B5545" s="13"/>
      <c r="C5545" s="13" t="s">
        <v>9561</v>
      </c>
      <c r="D5545" s="13"/>
      <c r="E5545" s="13"/>
      <c r="F5545" s="13"/>
      <c r="G5545" t="str">
        <f ca="1">IFERROR(
   IF(
      TODAY() - _xlfn.XLOOKUP(C5545, Historico_de_ventas!F:F, Historico_de_ventas!C:C, "") &lt;= 90,
      "activo",
      "inactivo"
   ),
   "Nuevo Cliente"
)</f>
        <v>Nuevo Cliente</v>
      </c>
    </row>
    <row r="5546" spans="1:7" ht="28.8" hidden="1" x14ac:dyDescent="0.3">
      <c r="A5546" s="13" t="s">
        <v>121</v>
      </c>
      <c r="B5546" s="13" t="s">
        <v>3246</v>
      </c>
      <c r="C5546" s="13" t="s">
        <v>9561</v>
      </c>
      <c r="D5546" s="13" t="s">
        <v>10372</v>
      </c>
      <c r="E5546" s="13"/>
      <c r="F5546" s="13"/>
      <c r="G5546" t="str">
        <f ca="1">IFERROR(
   IF(
      TODAY() - _xlfn.XLOOKUP(C5546, Historico_de_ventas!F:F, Historico_de_ventas!C:C, "") &lt;= 90,
      "activo",
      "inactivo"
   ),
   "Nuevo Cliente"
)</f>
        <v>Nuevo Cliente</v>
      </c>
    </row>
    <row r="5547" spans="1:7" hidden="1" x14ac:dyDescent="0.3">
      <c r="A5547" s="13"/>
      <c r="B5547" s="13" t="s">
        <v>11394</v>
      </c>
      <c r="C5547" s="13" t="s">
        <v>4447</v>
      </c>
      <c r="D5547" s="13" t="s">
        <v>10372</v>
      </c>
      <c r="E5547" s="13"/>
      <c r="F5547" s="13"/>
      <c r="G5547" t="str">
        <f ca="1">IFERROR(
   IF(
      TODAY() - _xlfn.XLOOKUP(C5547, Historico_de_ventas!F:F, Historico_de_ventas!C:C, "") &lt;= 90,
      "activo",
      "inactivo"
   ),
   "Nuevo Cliente"
)</f>
        <v>Nuevo Cliente</v>
      </c>
    </row>
    <row r="5548" spans="1:7" hidden="1" x14ac:dyDescent="0.3">
      <c r="A5548" s="13" t="s">
        <v>817</v>
      </c>
      <c r="B5548" s="13" t="s">
        <v>7526</v>
      </c>
      <c r="C5548" s="13" t="s">
        <v>7525</v>
      </c>
      <c r="D5548" s="13" t="s">
        <v>10372</v>
      </c>
      <c r="E5548" s="13"/>
      <c r="F5548" s="13"/>
      <c r="G5548" t="str">
        <f ca="1">IFERROR(
   IF(
      TODAY() - _xlfn.XLOOKUP(C5548, Historico_de_ventas!F:F, Historico_de_ventas!C:C, "") &lt;= 90,
      "activo",
      "inactivo"
   ),
   "Nuevo Cliente"
)</f>
        <v>Nuevo Cliente</v>
      </c>
    </row>
    <row r="5549" spans="1:7" hidden="1" x14ac:dyDescent="0.3">
      <c r="A5549" s="13" t="s">
        <v>10341</v>
      </c>
      <c r="B5549" s="13"/>
      <c r="C5549" s="13" t="s">
        <v>9562</v>
      </c>
      <c r="D5549" s="13" t="s">
        <v>10372</v>
      </c>
      <c r="E5549" s="13"/>
      <c r="F5549" s="13"/>
      <c r="G5549" t="str">
        <f ca="1">IFERROR(
   IF(
      TODAY() - _xlfn.XLOOKUP(C5549, Historico_de_ventas!F:F, Historico_de_ventas!C:C, "") &lt;= 90,
      "activo",
      "inactivo"
   ),
   "Nuevo Cliente"
)</f>
        <v>Nuevo Cliente</v>
      </c>
    </row>
    <row r="5550" spans="1:7" ht="28.8" hidden="1" x14ac:dyDescent="0.3">
      <c r="A5550" s="13" t="s">
        <v>184</v>
      </c>
      <c r="B5550" s="13" t="s">
        <v>3879</v>
      </c>
      <c r="C5550" s="13" t="s">
        <v>3878</v>
      </c>
      <c r="D5550" s="13" t="s">
        <v>10372</v>
      </c>
      <c r="E5550" s="13"/>
      <c r="F5550" s="13"/>
      <c r="G5550" t="str">
        <f ca="1">IFERROR(
   IF(
      TODAY() - _xlfn.XLOOKUP(C5550, Historico_de_ventas!F:F, Historico_de_ventas!C:C, "") &lt;= 90,
      "activo",
      "inactivo"
   ),
   "Nuevo Cliente"
)</f>
        <v>Nuevo Cliente</v>
      </c>
    </row>
    <row r="5551" spans="1:7" hidden="1" x14ac:dyDescent="0.3">
      <c r="A5551" s="13" t="s">
        <v>7834</v>
      </c>
      <c r="B5551" s="13" t="s">
        <v>7855</v>
      </c>
      <c r="C5551" s="13" t="s">
        <v>6160</v>
      </c>
      <c r="D5551" s="13" t="s">
        <v>10372</v>
      </c>
      <c r="E5551" s="13"/>
      <c r="F5551" s="13"/>
      <c r="G5551" t="str">
        <f ca="1">IFERROR(
   IF(
      TODAY() - _xlfn.XLOOKUP(C5551, Historico_de_ventas!F:F, Historico_de_ventas!C:C, "") &lt;= 90,
      "activo",
      "inactivo"
   ),
   "Nuevo Cliente"
)</f>
        <v>Nuevo Cliente</v>
      </c>
    </row>
    <row r="5552" spans="1:7" ht="28.8" hidden="1" x14ac:dyDescent="0.3">
      <c r="A5552" s="13" t="s">
        <v>2582</v>
      </c>
      <c r="B5552" s="13" t="s">
        <v>2581</v>
      </c>
      <c r="C5552" s="13" t="s">
        <v>2580</v>
      </c>
      <c r="D5552" s="13" t="s">
        <v>10372</v>
      </c>
      <c r="E5552" s="13"/>
      <c r="F5552" s="13"/>
      <c r="G5552" t="str">
        <f ca="1">IFERROR(
   IF(
      TODAY() - _xlfn.XLOOKUP(C5552, Historico_de_ventas!F:F, Historico_de_ventas!C:C, "") &lt;= 90,
      "activo",
      "inactivo"
   ),
   "Nuevo Cliente"
)</f>
        <v>Nuevo Cliente</v>
      </c>
    </row>
    <row r="5553" spans="1:7" ht="28.8" x14ac:dyDescent="0.3">
      <c r="A5553" s="13" t="s">
        <v>10316</v>
      </c>
      <c r="B5553" s="13" t="s">
        <v>11404</v>
      </c>
      <c r="C5553" s="13" t="s">
        <v>9563</v>
      </c>
      <c r="D5553" s="13" t="s">
        <v>10372</v>
      </c>
      <c r="E5553" s="13" t="s">
        <v>13079</v>
      </c>
      <c r="F5553" s="13"/>
      <c r="G5553" t="str">
        <f ca="1">IFERROR(
   IF(
      TODAY() - _xlfn.XLOOKUP(C5553, Historico_de_ventas!F:F, Historico_de_ventas!C:C, "") &lt;= 90,
      "activo",
      "inactivo"
   ),
   "Nuevo Cliente"
)</f>
        <v>inactivo</v>
      </c>
    </row>
    <row r="5554" spans="1:7" ht="28.8" x14ac:dyDescent="0.3">
      <c r="A5554" s="13"/>
      <c r="B5554" s="13" t="s">
        <v>11405</v>
      </c>
      <c r="C5554" s="13" t="s">
        <v>9564</v>
      </c>
      <c r="D5554" s="13" t="s">
        <v>10372</v>
      </c>
      <c r="E5554" s="13" t="s">
        <v>13079</v>
      </c>
      <c r="F5554" s="13"/>
      <c r="G5554" t="str">
        <f ca="1">IFERROR(
   IF(
      TODAY() - _xlfn.XLOOKUP(C5554, Historico_de_ventas!F:F, Historico_de_ventas!C:C, "") &lt;= 90,
      "activo",
      "inactivo"
   ),
   "Nuevo Cliente"
)</f>
        <v>Nuevo Cliente</v>
      </c>
    </row>
    <row r="5555" spans="1:7" ht="28.8" hidden="1" x14ac:dyDescent="0.3">
      <c r="A5555" s="13"/>
      <c r="B5555" s="13" t="s">
        <v>14458</v>
      </c>
      <c r="C5555" s="13" t="s">
        <v>7854</v>
      </c>
      <c r="D5555" s="13" t="s">
        <v>10372</v>
      </c>
      <c r="E5555" s="13" t="s">
        <v>13191</v>
      </c>
      <c r="F5555" s="13"/>
      <c r="G5555" t="str">
        <f ca="1">IFERROR(
   IF(
      TODAY() - _xlfn.XLOOKUP(C5555, Historico_de_ventas!F:F, Historico_de_ventas!C:C, "") &lt;= 90,
      "activo",
      "inactivo"
   ),
   "Nuevo Cliente"
)</f>
        <v>inactivo</v>
      </c>
    </row>
    <row r="5556" spans="1:7" hidden="1" x14ac:dyDescent="0.3">
      <c r="A5556" s="13" t="s">
        <v>6</v>
      </c>
      <c r="B5556" s="13"/>
      <c r="C5556" s="13" t="s">
        <v>213</v>
      </c>
      <c r="D5556" s="13" t="s">
        <v>10372</v>
      </c>
      <c r="E5556" s="13"/>
      <c r="F5556" s="13"/>
      <c r="G5556" t="str">
        <f ca="1">IFERROR(
   IF(
      TODAY() - _xlfn.XLOOKUP(C5556, Historico_de_ventas!F:F, Historico_de_ventas!C:C, "") &lt;= 90,
      "activo",
      "inactivo"
   ),
   "Nuevo Cliente"
)</f>
        <v>Nuevo Cliente</v>
      </c>
    </row>
    <row r="5557" spans="1:7" ht="28.8" hidden="1" x14ac:dyDescent="0.3">
      <c r="A5557" s="13" t="s">
        <v>79</v>
      </c>
      <c r="B5557" s="13" t="s">
        <v>11406</v>
      </c>
      <c r="C5557" s="13" t="s">
        <v>929</v>
      </c>
      <c r="D5557" s="13" t="s">
        <v>10372</v>
      </c>
      <c r="E5557" s="13"/>
      <c r="F5557" s="13"/>
      <c r="G5557" t="str">
        <f ca="1">IFERROR(
   IF(
      TODAY() - _xlfn.XLOOKUP(C5557, Historico_de_ventas!F:F, Historico_de_ventas!C:C, "") &lt;= 90,
      "activo",
      "inactivo"
   ),
   "Nuevo Cliente"
)</f>
        <v>Nuevo Cliente</v>
      </c>
    </row>
    <row r="5558" spans="1:7" hidden="1" x14ac:dyDescent="0.3">
      <c r="A5558" s="13" t="s">
        <v>87</v>
      </c>
      <c r="B5558" s="13" t="s">
        <v>1431</v>
      </c>
      <c r="C5558" s="13" t="s">
        <v>1430</v>
      </c>
      <c r="D5558" s="13" t="s">
        <v>10372</v>
      </c>
      <c r="E5558" s="13"/>
      <c r="F5558" s="13"/>
      <c r="G5558" t="str">
        <f ca="1">IFERROR(
   IF(
      TODAY() - _xlfn.XLOOKUP(C5558, Historico_de_ventas!F:F, Historico_de_ventas!C:C, "") &lt;= 90,
      "activo",
      "inactivo"
   ),
   "Nuevo Cliente"
)</f>
        <v>Nuevo Cliente</v>
      </c>
    </row>
    <row r="5559" spans="1:7" ht="28.8" hidden="1" x14ac:dyDescent="0.3">
      <c r="A5559" s="13" t="s">
        <v>14459</v>
      </c>
      <c r="B5559" s="13" t="s">
        <v>14460</v>
      </c>
      <c r="C5559" s="13" t="s">
        <v>14461</v>
      </c>
      <c r="D5559" s="13" t="s">
        <v>10372</v>
      </c>
      <c r="E5559" s="13"/>
      <c r="F5559" s="13" t="s">
        <v>14462</v>
      </c>
      <c r="G5559" t="str">
        <f ca="1">IFERROR(
   IF(
      TODAY() - _xlfn.XLOOKUP(C5559, Historico_de_ventas!F:F, Historico_de_ventas!C:C, "") &lt;= 90,
      "activo",
      "inactivo"
   ),
   "Nuevo Cliente"
)</f>
        <v>activo</v>
      </c>
    </row>
    <row r="5560" spans="1:7" hidden="1" x14ac:dyDescent="0.3">
      <c r="A5560" s="13" t="s">
        <v>87</v>
      </c>
      <c r="B5560" s="13" t="s">
        <v>11407</v>
      </c>
      <c r="C5560" s="13" t="s">
        <v>5951</v>
      </c>
      <c r="D5560" s="13" t="s">
        <v>10372</v>
      </c>
      <c r="E5560" s="13"/>
      <c r="F5560" s="13"/>
      <c r="G5560" t="str">
        <f ca="1">IFERROR(
   IF(
      TODAY() - _xlfn.XLOOKUP(C5560, Historico_de_ventas!F:F, Historico_de_ventas!C:C, "") &lt;= 90,
      "activo",
      "inactivo"
   ),
   "Nuevo Cliente"
)</f>
        <v>Nuevo Cliente</v>
      </c>
    </row>
    <row r="5561" spans="1:7" hidden="1" x14ac:dyDescent="0.3">
      <c r="A5561" s="13"/>
      <c r="B5561" s="13"/>
      <c r="C5561" s="13" t="s">
        <v>9565</v>
      </c>
      <c r="D5561" s="13"/>
      <c r="E5561" s="13"/>
      <c r="F5561" s="13"/>
      <c r="G5561" t="str">
        <f ca="1">IFERROR(
   IF(
      TODAY() - _xlfn.XLOOKUP(C5561, Historico_de_ventas!F:F, Historico_de_ventas!C:C, "") &lt;= 90,
      "activo",
      "inactivo"
   ),
   "Nuevo Cliente"
)</f>
        <v>Nuevo Cliente</v>
      </c>
    </row>
    <row r="5562" spans="1:7" hidden="1" x14ac:dyDescent="0.3">
      <c r="A5562" s="13" t="s">
        <v>843</v>
      </c>
      <c r="B5562" s="13" t="s">
        <v>3673</v>
      </c>
      <c r="C5562" s="13" t="s">
        <v>9565</v>
      </c>
      <c r="D5562" s="13" t="s">
        <v>10372</v>
      </c>
      <c r="E5562" s="13"/>
      <c r="F5562" s="13"/>
      <c r="G5562" t="str">
        <f ca="1">IFERROR(
   IF(
      TODAY() - _xlfn.XLOOKUP(C5562, Historico_de_ventas!F:F, Historico_de_ventas!C:C, "") &lt;= 90,
      "activo",
      "inactivo"
   ),
   "Nuevo Cliente"
)</f>
        <v>Nuevo Cliente</v>
      </c>
    </row>
    <row r="5563" spans="1:7" ht="28.8" hidden="1" x14ac:dyDescent="0.3">
      <c r="A5563" s="13" t="s">
        <v>351</v>
      </c>
      <c r="B5563" s="13" t="s">
        <v>933</v>
      </c>
      <c r="C5563" s="13" t="s">
        <v>932</v>
      </c>
      <c r="D5563" s="13" t="s">
        <v>10372</v>
      </c>
      <c r="E5563" s="13"/>
      <c r="F5563" s="13"/>
      <c r="G5563" t="str">
        <f ca="1">IFERROR(
   IF(
      TODAY() - _xlfn.XLOOKUP(C5563, Historico_de_ventas!F:F, Historico_de_ventas!C:C, "") &lt;= 90,
      "activo",
      "inactivo"
   ),
   "Nuevo Cliente"
)</f>
        <v>Nuevo Cliente</v>
      </c>
    </row>
    <row r="5564" spans="1:7" ht="28.8" hidden="1" x14ac:dyDescent="0.3">
      <c r="A5564" s="13" t="s">
        <v>423</v>
      </c>
      <c r="B5564" s="13" t="s">
        <v>6027</v>
      </c>
      <c r="C5564" s="13" t="s">
        <v>6026</v>
      </c>
      <c r="D5564" s="13" t="s">
        <v>10372</v>
      </c>
      <c r="E5564" s="13"/>
      <c r="F5564" s="13"/>
      <c r="G5564" t="str">
        <f ca="1">IFERROR(
   IF(
      TODAY() - _xlfn.XLOOKUP(C5564, Historico_de_ventas!F:F, Historico_de_ventas!C:C, "") &lt;= 90,
      "activo",
      "inactivo"
   ),
   "Nuevo Cliente"
)</f>
        <v>Nuevo Cliente</v>
      </c>
    </row>
    <row r="5565" spans="1:7" hidden="1" x14ac:dyDescent="0.3">
      <c r="A5565" s="13"/>
      <c r="B5565" s="13"/>
      <c r="C5565" s="13" t="s">
        <v>2204</v>
      </c>
      <c r="D5565" s="13" t="s">
        <v>10372</v>
      </c>
      <c r="E5565" s="13"/>
      <c r="F5565" s="13"/>
      <c r="G5565" t="str">
        <f ca="1">IFERROR(
   IF(
      TODAY() - _xlfn.XLOOKUP(C5565, Historico_de_ventas!F:F, Historico_de_ventas!C:C, "") &lt;= 90,
      "activo",
      "inactivo"
   ),
   "Nuevo Cliente"
)</f>
        <v>Nuevo Cliente</v>
      </c>
    </row>
    <row r="5566" spans="1:7" hidden="1" x14ac:dyDescent="0.3">
      <c r="A5566" s="13"/>
      <c r="B5566" s="13" t="s">
        <v>11408</v>
      </c>
      <c r="C5566" s="13" t="s">
        <v>9566</v>
      </c>
      <c r="D5566" s="13" t="s">
        <v>10372</v>
      </c>
      <c r="E5566" s="13"/>
      <c r="F5566" s="13" t="s">
        <v>14463</v>
      </c>
      <c r="G5566" t="str">
        <f ca="1">IFERROR(
   IF(
      TODAY() - _xlfn.XLOOKUP(C5566, Historico_de_ventas!F:F, Historico_de_ventas!C:C, "") &lt;= 90,
      "activo",
      "inactivo"
   ),
   "Nuevo Cliente"
)</f>
        <v>Nuevo Cliente</v>
      </c>
    </row>
    <row r="5567" spans="1:7" ht="28.8" hidden="1" x14ac:dyDescent="0.3">
      <c r="A5567" s="13" t="s">
        <v>4</v>
      </c>
      <c r="B5567" s="13" t="s">
        <v>11409</v>
      </c>
      <c r="C5567" s="13" t="s">
        <v>9567</v>
      </c>
      <c r="D5567" s="13" t="s">
        <v>10372</v>
      </c>
      <c r="E5567" s="13"/>
      <c r="F5567" s="13"/>
      <c r="G5567" t="str">
        <f ca="1">IFERROR(
   IF(
      TODAY() - _xlfn.XLOOKUP(C5567, Historico_de_ventas!F:F, Historico_de_ventas!C:C, "") &lt;= 90,
      "activo",
      "inactivo"
   ),
   "Nuevo Cliente"
)</f>
        <v>Nuevo Cliente</v>
      </c>
    </row>
    <row r="5568" spans="1:7" hidden="1" x14ac:dyDescent="0.3">
      <c r="A5568" s="13" t="s">
        <v>595</v>
      </c>
      <c r="B5568" s="13" t="s">
        <v>7121</v>
      </c>
      <c r="C5568" s="13" t="s">
        <v>313</v>
      </c>
      <c r="D5568" s="13" t="s">
        <v>10372</v>
      </c>
      <c r="E5568" s="13"/>
      <c r="F5568" s="13"/>
      <c r="G5568" t="str">
        <f ca="1">IFERROR(
   IF(
      TODAY() - _xlfn.XLOOKUP(C5568, Historico_de_ventas!F:F, Historico_de_ventas!C:C, "") &lt;= 90,
      "activo",
      "inactivo"
   ),
   "Nuevo Cliente"
)</f>
        <v>inactivo</v>
      </c>
    </row>
    <row r="5569" spans="1:7" hidden="1" x14ac:dyDescent="0.3">
      <c r="A5569" s="13"/>
      <c r="B5569" s="13"/>
      <c r="C5569" s="13" t="s">
        <v>4587</v>
      </c>
      <c r="D5569" s="13" t="s">
        <v>10372</v>
      </c>
      <c r="E5569" s="13"/>
      <c r="F5569" s="13"/>
      <c r="G5569" t="str">
        <f ca="1">IFERROR(
   IF(
      TODAY() - _xlfn.XLOOKUP(C5569, Historico_de_ventas!F:F, Historico_de_ventas!C:C, "") &lt;= 90,
      "activo",
      "inactivo"
   ),
   "Nuevo Cliente"
)</f>
        <v>Nuevo Cliente</v>
      </c>
    </row>
    <row r="5570" spans="1:7" hidden="1" x14ac:dyDescent="0.3">
      <c r="A5570" s="13" t="s">
        <v>801</v>
      </c>
      <c r="B5570" s="13" t="s">
        <v>7857</v>
      </c>
      <c r="C5570" s="13" t="s">
        <v>806</v>
      </c>
      <c r="D5570" s="13" t="s">
        <v>10372</v>
      </c>
      <c r="E5570" s="13"/>
      <c r="F5570" s="13"/>
      <c r="G5570" t="str">
        <f ca="1">IFERROR(
   IF(
      TODAY() - _xlfn.XLOOKUP(C5570, Historico_de_ventas!F:F, Historico_de_ventas!C:C, "") &lt;= 90,
      "activo",
      "inactivo"
   ),
   "Nuevo Cliente"
)</f>
        <v>Nuevo Cliente</v>
      </c>
    </row>
    <row r="5571" spans="1:7" ht="28.8" hidden="1" x14ac:dyDescent="0.3">
      <c r="A5571" s="13" t="s">
        <v>69</v>
      </c>
      <c r="B5571" s="13" t="s">
        <v>11410</v>
      </c>
      <c r="C5571" s="13" t="s">
        <v>9568</v>
      </c>
      <c r="D5571" s="13" t="s">
        <v>10372</v>
      </c>
      <c r="E5571" s="13"/>
      <c r="F5571" s="13"/>
      <c r="G5571" t="str">
        <f ca="1">IFERROR(
   IF(
      TODAY() - _xlfn.XLOOKUP(C5571, Historico_de_ventas!F:F, Historico_de_ventas!C:C, "") &lt;= 90,
      "activo",
      "inactivo"
   ),
   "Nuevo Cliente"
)</f>
        <v>Nuevo Cliente</v>
      </c>
    </row>
    <row r="5572" spans="1:7" hidden="1" x14ac:dyDescent="0.3">
      <c r="A5572" s="13"/>
      <c r="B5572" s="13" t="s">
        <v>11398</v>
      </c>
      <c r="C5572" s="13" t="s">
        <v>5704</v>
      </c>
      <c r="D5572" s="13" t="s">
        <v>10372</v>
      </c>
      <c r="E5572" s="13"/>
      <c r="F5572" s="13"/>
      <c r="G5572" t="str">
        <f ca="1">IFERROR(
   IF(
      TODAY() - _xlfn.XLOOKUP(C5572, Historico_de_ventas!F:F, Historico_de_ventas!C:C, "") &lt;= 90,
      "activo",
      "inactivo"
   ),
   "Nuevo Cliente"
)</f>
        <v>Nuevo Cliente</v>
      </c>
    </row>
    <row r="5573" spans="1:7" hidden="1" x14ac:dyDescent="0.3">
      <c r="A5573" s="13" t="s">
        <v>2355</v>
      </c>
      <c r="B5573" s="13" t="s">
        <v>11399</v>
      </c>
      <c r="C5573" s="13" t="s">
        <v>2354</v>
      </c>
      <c r="D5573" s="13" t="s">
        <v>10372</v>
      </c>
      <c r="E5573" s="13"/>
      <c r="F5573" s="13"/>
      <c r="G5573" t="str">
        <f ca="1">IFERROR(
   IF(
      TODAY() - _xlfn.XLOOKUP(C5573, Historico_de_ventas!F:F, Historico_de_ventas!C:C, "") &lt;= 90,
      "activo",
      "inactivo"
   ),
   "Nuevo Cliente"
)</f>
        <v>Nuevo Cliente</v>
      </c>
    </row>
    <row r="5574" spans="1:7" hidden="1" x14ac:dyDescent="0.3">
      <c r="A5574" s="13"/>
      <c r="B5574" s="13" t="s">
        <v>11411</v>
      </c>
      <c r="C5574" s="13" t="s">
        <v>9569</v>
      </c>
      <c r="D5574" s="13" t="s">
        <v>10372</v>
      </c>
      <c r="E5574" s="13"/>
      <c r="F5574" s="13"/>
      <c r="G5574" t="str">
        <f ca="1">IFERROR(
   IF(
      TODAY() - _xlfn.XLOOKUP(C5574, Historico_de_ventas!F:F, Historico_de_ventas!C:C, "") &lt;= 90,
      "activo",
      "inactivo"
   ),
   "Nuevo Cliente"
)</f>
        <v>Nuevo Cliente</v>
      </c>
    </row>
    <row r="5575" spans="1:7" hidden="1" x14ac:dyDescent="0.3">
      <c r="A5575" s="13" t="s">
        <v>49</v>
      </c>
      <c r="B5575" s="13" t="s">
        <v>7272</v>
      </c>
      <c r="C5575" s="13" t="s">
        <v>907</v>
      </c>
      <c r="D5575" s="13" t="s">
        <v>10372</v>
      </c>
      <c r="E5575" s="13"/>
      <c r="F5575" s="13"/>
      <c r="G5575" t="str">
        <f ca="1">IFERROR(
   IF(
      TODAY() - _xlfn.XLOOKUP(C5575, Historico_de_ventas!F:F, Historico_de_ventas!C:C, "") &lt;= 90,
      "activo",
      "inactivo"
   ),
   "Nuevo Cliente"
)</f>
        <v>Nuevo Cliente</v>
      </c>
    </row>
    <row r="5576" spans="1:7" ht="28.8" hidden="1" x14ac:dyDescent="0.3">
      <c r="A5576" s="13" t="s">
        <v>49</v>
      </c>
      <c r="B5576" s="13" t="s">
        <v>14464</v>
      </c>
      <c r="C5576" s="13" t="s">
        <v>14465</v>
      </c>
      <c r="D5576" s="13"/>
      <c r="E5576" s="13"/>
      <c r="F5576" s="13" t="s">
        <v>14466</v>
      </c>
      <c r="G5576" t="str">
        <f ca="1">IFERROR(
   IF(
      TODAY() - _xlfn.XLOOKUP(C5576, Historico_de_ventas!F:F, Historico_de_ventas!C:C, "") &lt;= 90,
      "activo",
      "inactivo"
   ),
   "Nuevo Cliente"
)</f>
        <v>activo</v>
      </c>
    </row>
    <row r="5577" spans="1:7" ht="28.8" hidden="1" x14ac:dyDescent="0.3">
      <c r="A5577" s="13" t="s">
        <v>938</v>
      </c>
      <c r="B5577" s="13" t="s">
        <v>11402</v>
      </c>
      <c r="C5577" s="13" t="s">
        <v>5453</v>
      </c>
      <c r="D5577" s="13" t="s">
        <v>10372</v>
      </c>
      <c r="E5577" s="13"/>
      <c r="F5577" s="13"/>
      <c r="G5577" t="str">
        <f ca="1">IFERROR(
   IF(
      TODAY() - _xlfn.XLOOKUP(C5577, Historico_de_ventas!F:F, Historico_de_ventas!C:C, "") &lt;= 90,
      "activo",
      "inactivo"
   ),
   "Nuevo Cliente"
)</f>
        <v>Nuevo Cliente</v>
      </c>
    </row>
    <row r="5578" spans="1:7" hidden="1" x14ac:dyDescent="0.3">
      <c r="A5578" s="13"/>
      <c r="B5578" s="13" t="s">
        <v>11412</v>
      </c>
      <c r="C5578" s="13" t="s">
        <v>9570</v>
      </c>
      <c r="D5578" s="13" t="s">
        <v>10372</v>
      </c>
      <c r="E5578" s="13"/>
      <c r="F5578" s="13"/>
      <c r="G5578" t="str">
        <f ca="1">IFERROR(
   IF(
      TODAY() - _xlfn.XLOOKUP(C5578, Historico_de_ventas!F:F, Historico_de_ventas!C:C, "") &lt;= 90,
      "activo",
      "inactivo"
   ),
   "Nuevo Cliente"
)</f>
        <v>Nuevo Cliente</v>
      </c>
    </row>
    <row r="5579" spans="1:7" ht="28.8" hidden="1" x14ac:dyDescent="0.3">
      <c r="A5579" s="13" t="s">
        <v>49</v>
      </c>
      <c r="B5579" s="13" t="s">
        <v>11413</v>
      </c>
      <c r="C5579" s="13" t="s">
        <v>9571</v>
      </c>
      <c r="D5579" s="13" t="s">
        <v>10372</v>
      </c>
      <c r="E5579" s="13"/>
      <c r="F5579" s="13"/>
      <c r="G5579" t="str">
        <f ca="1">IFERROR(
   IF(
      TODAY() - _xlfn.XLOOKUP(C5579, Historico_de_ventas!F:F, Historico_de_ventas!C:C, "") &lt;= 90,
      "activo",
      "inactivo"
   ),
   "Nuevo Cliente"
)</f>
        <v>Nuevo Cliente</v>
      </c>
    </row>
    <row r="5580" spans="1:7" hidden="1" x14ac:dyDescent="0.3">
      <c r="A5580" s="13"/>
      <c r="B5580" s="13"/>
      <c r="C5580" s="13" t="s">
        <v>3541</v>
      </c>
      <c r="D5580" s="13" t="s">
        <v>10372</v>
      </c>
      <c r="E5580" s="13"/>
      <c r="F5580" s="13"/>
      <c r="G5580" t="str">
        <f ca="1">IFERROR(
   IF(
      TODAY() - _xlfn.XLOOKUP(C5580, Historico_de_ventas!F:F, Historico_de_ventas!C:C, "") &lt;= 90,
      "activo",
      "inactivo"
   ),
   "Nuevo Cliente"
)</f>
        <v>Nuevo Cliente</v>
      </c>
    </row>
    <row r="5581" spans="1:7" hidden="1" x14ac:dyDescent="0.3">
      <c r="A5581" s="13" t="s">
        <v>49</v>
      </c>
      <c r="B5581" s="13" t="s">
        <v>6893</v>
      </c>
      <c r="C5581" s="13" t="s">
        <v>6892</v>
      </c>
      <c r="D5581" s="13" t="s">
        <v>10372</v>
      </c>
      <c r="E5581" s="13"/>
      <c r="F5581" s="13"/>
      <c r="G5581" t="str">
        <f ca="1">IFERROR(
   IF(
      TODAY() - _xlfn.XLOOKUP(C5581, Historico_de_ventas!F:F, Historico_de_ventas!C:C, "") &lt;= 90,
      "activo",
      "inactivo"
   ),
   "Nuevo Cliente"
)</f>
        <v>Nuevo Cliente</v>
      </c>
    </row>
    <row r="5582" spans="1:7" hidden="1" x14ac:dyDescent="0.3">
      <c r="A5582" s="13" t="s">
        <v>49</v>
      </c>
      <c r="B5582" s="13" t="s">
        <v>6893</v>
      </c>
      <c r="C5582" s="13" t="s">
        <v>9572</v>
      </c>
      <c r="D5582" s="13" t="s">
        <v>10372</v>
      </c>
      <c r="E5582" s="13"/>
      <c r="F5582" s="13"/>
      <c r="G5582" t="str">
        <f ca="1">IFERROR(
   IF(
      TODAY() - _xlfn.XLOOKUP(C5582, Historico_de_ventas!F:F, Historico_de_ventas!C:C, "") &lt;= 90,
      "activo",
      "inactivo"
   ),
   "Nuevo Cliente"
)</f>
        <v>Nuevo Cliente</v>
      </c>
    </row>
    <row r="5583" spans="1:7" hidden="1" x14ac:dyDescent="0.3">
      <c r="A5583" s="13" t="s">
        <v>6</v>
      </c>
      <c r="B5583" s="13" t="s">
        <v>4002</v>
      </c>
      <c r="C5583" s="13" t="s">
        <v>4001</v>
      </c>
      <c r="D5583" s="13" t="s">
        <v>10372</v>
      </c>
      <c r="E5583" s="13"/>
      <c r="F5583" s="13"/>
      <c r="G5583" t="str">
        <f ca="1">IFERROR(
   IF(
      TODAY() - _xlfn.XLOOKUP(C5583, Historico_de_ventas!F:F, Historico_de_ventas!C:C, "") &lt;= 90,
      "activo",
      "inactivo"
   ),
   "Nuevo Cliente"
)</f>
        <v>Nuevo Cliente</v>
      </c>
    </row>
    <row r="5584" spans="1:7" hidden="1" x14ac:dyDescent="0.3">
      <c r="A5584" s="13"/>
      <c r="B5584" s="13"/>
      <c r="C5584" s="13" t="s">
        <v>6348</v>
      </c>
      <c r="D5584" s="13" t="s">
        <v>10372</v>
      </c>
      <c r="E5584" s="13"/>
      <c r="F5584" s="13"/>
      <c r="G5584" t="str">
        <f ca="1">IFERROR(
   IF(
      TODAY() - _xlfn.XLOOKUP(C5584, Historico_de_ventas!F:F, Historico_de_ventas!C:C, "") &lt;= 90,
      "activo",
      "inactivo"
   ),
   "Nuevo Cliente"
)</f>
        <v>Nuevo Cliente</v>
      </c>
    </row>
    <row r="5585" spans="1:7" hidden="1" x14ac:dyDescent="0.3">
      <c r="A5585" s="13" t="s">
        <v>288</v>
      </c>
      <c r="B5585" s="13" t="s">
        <v>11414</v>
      </c>
      <c r="C5585" s="13" t="s">
        <v>9573</v>
      </c>
      <c r="D5585" s="13" t="s">
        <v>10372</v>
      </c>
      <c r="E5585" s="13"/>
      <c r="F5585" s="13"/>
      <c r="G5585" t="str">
        <f ca="1">IFERROR(
   IF(
      TODAY() - _xlfn.XLOOKUP(C5585, Historico_de_ventas!F:F, Historico_de_ventas!C:C, "") &lt;= 90,
      "activo",
      "inactivo"
   ),
   "Nuevo Cliente"
)</f>
        <v>Nuevo Cliente</v>
      </c>
    </row>
    <row r="5586" spans="1:7" hidden="1" x14ac:dyDescent="0.3">
      <c r="A5586" s="13"/>
      <c r="B5586" s="13"/>
      <c r="C5586" s="13" t="s">
        <v>9574</v>
      </c>
      <c r="D5586" s="13"/>
      <c r="E5586" s="13"/>
      <c r="F5586" s="13"/>
      <c r="G5586" t="str">
        <f ca="1">IFERROR(
   IF(
      TODAY() - _xlfn.XLOOKUP(C5586, Historico_de_ventas!F:F, Historico_de_ventas!C:C, "") &lt;= 90,
      "activo",
      "inactivo"
   ),
   "Nuevo Cliente"
)</f>
        <v>Nuevo Cliente</v>
      </c>
    </row>
    <row r="5587" spans="1:7" hidden="1" x14ac:dyDescent="0.3">
      <c r="A5587" s="13" t="s">
        <v>1121</v>
      </c>
      <c r="B5587" s="13"/>
      <c r="C5587" s="13" t="s">
        <v>9574</v>
      </c>
      <c r="D5587" s="13" t="s">
        <v>10372</v>
      </c>
      <c r="E5587" s="13"/>
      <c r="F5587" s="13"/>
      <c r="G5587" t="str">
        <f ca="1">IFERROR(
   IF(
      TODAY() - _xlfn.XLOOKUP(C5587, Historico_de_ventas!F:F, Historico_de_ventas!C:C, "") &lt;= 90,
      "activo",
      "inactivo"
   ),
   "Nuevo Cliente"
)</f>
        <v>Nuevo Cliente</v>
      </c>
    </row>
    <row r="5588" spans="1:7" hidden="1" x14ac:dyDescent="0.3">
      <c r="A5588" s="13"/>
      <c r="B5588" s="13" t="s">
        <v>11415</v>
      </c>
      <c r="C5588" s="13" t="s">
        <v>9575</v>
      </c>
      <c r="D5588" s="13" t="s">
        <v>10372</v>
      </c>
      <c r="E5588" s="13"/>
      <c r="F5588" s="13"/>
      <c r="G5588" t="str">
        <f ca="1">IFERROR(
   IF(
      TODAY() - _xlfn.XLOOKUP(C5588, Historico_de_ventas!F:F, Historico_de_ventas!C:C, "") &lt;= 90,
      "activo",
      "inactivo"
   ),
   "Nuevo Cliente"
)</f>
        <v>Nuevo Cliente</v>
      </c>
    </row>
    <row r="5589" spans="1:7" hidden="1" x14ac:dyDescent="0.3">
      <c r="A5589" s="13" t="s">
        <v>6</v>
      </c>
      <c r="B5589" s="13" t="s">
        <v>4481</v>
      </c>
      <c r="C5589" s="13" t="s">
        <v>1262</v>
      </c>
      <c r="D5589" s="13" t="s">
        <v>10372</v>
      </c>
      <c r="E5589" s="13"/>
      <c r="F5589" s="13"/>
      <c r="G5589" t="str">
        <f ca="1">IFERROR(
   IF(
      TODAY() - _xlfn.XLOOKUP(C5589, Historico_de_ventas!F:F, Historico_de_ventas!C:C, "") &lt;= 90,
      "activo",
      "inactivo"
   ),
   "Nuevo Cliente"
)</f>
        <v>inactivo</v>
      </c>
    </row>
    <row r="5590" spans="1:7" hidden="1" x14ac:dyDescent="0.3">
      <c r="A5590" s="13"/>
      <c r="B5590" s="13" t="s">
        <v>7185</v>
      </c>
      <c r="C5590" s="13" t="s">
        <v>7184</v>
      </c>
      <c r="D5590" s="13" t="s">
        <v>10372</v>
      </c>
      <c r="E5590" s="13"/>
      <c r="F5590" s="13"/>
      <c r="G5590" t="str">
        <f ca="1">IFERROR(
   IF(
      TODAY() - _xlfn.XLOOKUP(C5590, Historico_de_ventas!F:F, Historico_de_ventas!C:C, "") &lt;= 90,
      "activo",
      "inactivo"
   ),
   "Nuevo Cliente"
)</f>
        <v>Nuevo Cliente</v>
      </c>
    </row>
    <row r="5591" spans="1:7" hidden="1" x14ac:dyDescent="0.3">
      <c r="A5591" s="13"/>
      <c r="B5591" s="13"/>
      <c r="C5591" s="13" t="s">
        <v>9576</v>
      </c>
      <c r="D5591" s="13"/>
      <c r="E5591" s="13"/>
      <c r="F5591" s="13"/>
      <c r="G5591" t="str">
        <f ca="1">IFERROR(
   IF(
      TODAY() - _xlfn.XLOOKUP(C5591, Historico_de_ventas!F:F, Historico_de_ventas!C:C, "") &lt;= 90,
      "activo",
      "inactivo"
   ),
   "Nuevo Cliente"
)</f>
        <v>inactivo</v>
      </c>
    </row>
    <row r="5592" spans="1:7" ht="28.8" hidden="1" x14ac:dyDescent="0.3">
      <c r="A5592" s="13" t="s">
        <v>7464</v>
      </c>
      <c r="B5592" s="13" t="s">
        <v>14467</v>
      </c>
      <c r="C5592" s="13" t="s">
        <v>9576</v>
      </c>
      <c r="D5592" s="13" t="s">
        <v>10372</v>
      </c>
      <c r="E5592" s="13"/>
      <c r="F5592" s="13"/>
      <c r="G5592" t="str">
        <f ca="1">IFERROR(
   IF(
      TODAY() - _xlfn.XLOOKUP(C5592, Historico_de_ventas!F:F, Historico_de_ventas!C:C, "") &lt;= 90,
      "activo",
      "inactivo"
   ),
   "Nuevo Cliente"
)</f>
        <v>inactivo</v>
      </c>
    </row>
    <row r="5593" spans="1:7" hidden="1" x14ac:dyDescent="0.3">
      <c r="A5593" s="13" t="s">
        <v>115</v>
      </c>
      <c r="B5593" s="13" t="s">
        <v>11416</v>
      </c>
      <c r="C5593" s="13" t="s">
        <v>9577</v>
      </c>
      <c r="D5593" s="13" t="s">
        <v>10372</v>
      </c>
      <c r="E5593" s="13"/>
      <c r="F5593" s="13"/>
      <c r="G5593" t="str">
        <f ca="1">IFERROR(
   IF(
      TODAY() - _xlfn.XLOOKUP(C5593, Historico_de_ventas!F:F, Historico_de_ventas!C:C, "") &lt;= 90,
      "activo",
      "inactivo"
   ),
   "Nuevo Cliente"
)</f>
        <v>inactivo</v>
      </c>
    </row>
    <row r="5594" spans="1:7" hidden="1" x14ac:dyDescent="0.3">
      <c r="A5594" s="13"/>
      <c r="B5594" s="13"/>
      <c r="C5594" s="13" t="s">
        <v>4665</v>
      </c>
      <c r="D5594" s="13" t="s">
        <v>10372</v>
      </c>
      <c r="E5594" s="13"/>
      <c r="F5594" s="13"/>
      <c r="G5594" t="str">
        <f ca="1">IFERROR(
   IF(
      TODAY() - _xlfn.XLOOKUP(C5594, Historico_de_ventas!F:F, Historico_de_ventas!C:C, "") &lt;= 90,
      "activo",
      "inactivo"
   ),
   "Nuevo Cliente"
)</f>
        <v>Nuevo Cliente</v>
      </c>
    </row>
    <row r="5595" spans="1:7" ht="28.8" hidden="1" x14ac:dyDescent="0.3">
      <c r="A5595" s="13" t="s">
        <v>7464</v>
      </c>
      <c r="B5595" s="13" t="s">
        <v>7852</v>
      </c>
      <c r="C5595" s="13" t="s">
        <v>7851</v>
      </c>
      <c r="D5595" s="13" t="s">
        <v>10372</v>
      </c>
      <c r="E5595" s="13"/>
      <c r="F5595" s="13"/>
      <c r="G5595" t="str">
        <f ca="1">IFERROR(
   IF(
      TODAY() - _xlfn.XLOOKUP(C5595, Historico_de_ventas!F:F, Historico_de_ventas!C:C, "") &lt;= 90,
      "activo",
      "inactivo"
   ),
   "Nuevo Cliente"
)</f>
        <v>Nuevo Cliente</v>
      </c>
    </row>
    <row r="5596" spans="1:7" ht="43.2" hidden="1" x14ac:dyDescent="0.3">
      <c r="A5596" s="13"/>
      <c r="B5596" s="13" t="s">
        <v>2801</v>
      </c>
      <c r="C5596" s="13" t="s">
        <v>2800</v>
      </c>
      <c r="D5596" s="13" t="s">
        <v>10372</v>
      </c>
      <c r="E5596" s="13" t="s">
        <v>13063</v>
      </c>
      <c r="F5596" s="13"/>
      <c r="G5596" t="str">
        <f ca="1">IFERROR(
   IF(
      TODAY() - _xlfn.XLOOKUP(C5596, Historico_de_ventas!F:F, Historico_de_ventas!C:C, "") &lt;= 90,
      "activo",
      "inactivo"
   ),
   "Nuevo Cliente"
)</f>
        <v>inactivo</v>
      </c>
    </row>
    <row r="5597" spans="1:7" ht="28.8" hidden="1" x14ac:dyDescent="0.3">
      <c r="A5597" s="13" t="s">
        <v>387</v>
      </c>
      <c r="B5597" s="13"/>
      <c r="C5597" s="13" t="s">
        <v>14468</v>
      </c>
      <c r="D5597" s="13" t="s">
        <v>10372</v>
      </c>
      <c r="E5597" s="13" t="s">
        <v>13430</v>
      </c>
      <c r="F5597" s="13"/>
      <c r="G5597" t="str">
        <f ca="1">IFERROR(
   IF(
      TODAY() - _xlfn.XLOOKUP(C5597, Historico_de_ventas!F:F, Historico_de_ventas!C:C, "") &lt;= 90,
      "activo",
      "inactivo"
   ),
   "Nuevo Cliente"
)</f>
        <v>inactivo</v>
      </c>
    </row>
    <row r="5598" spans="1:7" hidden="1" x14ac:dyDescent="0.3">
      <c r="A5598" s="13"/>
      <c r="B5598" s="13" t="s">
        <v>2775</v>
      </c>
      <c r="C5598" s="13" t="s">
        <v>1231</v>
      </c>
      <c r="D5598" s="13" t="s">
        <v>10372</v>
      </c>
      <c r="E5598" s="13"/>
      <c r="F5598" s="13"/>
      <c r="G5598" t="str">
        <f ca="1">IFERROR(
   IF(
      TODAY() - _xlfn.XLOOKUP(C5598, Historico_de_ventas!F:F, Historico_de_ventas!C:C, "") &lt;= 90,
      "activo",
      "inactivo"
   ),
   "Nuevo Cliente"
)</f>
        <v>inactivo</v>
      </c>
    </row>
    <row r="5599" spans="1:7" ht="28.8" hidden="1" x14ac:dyDescent="0.3">
      <c r="A5599" s="13"/>
      <c r="B5599" s="13" t="s">
        <v>14469</v>
      </c>
      <c r="C5599" s="13" t="s">
        <v>11999</v>
      </c>
      <c r="D5599" s="13" t="s">
        <v>10372</v>
      </c>
      <c r="E5599" s="13"/>
      <c r="F5599" s="13"/>
      <c r="G5599" t="str">
        <f ca="1">IFERROR(
   IF(
      TODAY() - _xlfn.XLOOKUP(C5599, Historico_de_ventas!F:F, Historico_de_ventas!C:C, "") &lt;= 90,
      "activo",
      "inactivo"
   ),
   "Nuevo Cliente"
)</f>
        <v>inactivo</v>
      </c>
    </row>
    <row r="5600" spans="1:7" ht="28.8" hidden="1" x14ac:dyDescent="0.3">
      <c r="A5600" s="13" t="s">
        <v>84</v>
      </c>
      <c r="B5600" s="13" t="s">
        <v>11417</v>
      </c>
      <c r="C5600" s="13" t="s">
        <v>9578</v>
      </c>
      <c r="D5600" s="13" t="s">
        <v>10372</v>
      </c>
      <c r="E5600" s="13"/>
      <c r="F5600" s="13"/>
      <c r="G5600" t="str">
        <f ca="1">IFERROR(
   IF(
      TODAY() - _xlfn.XLOOKUP(C5600, Historico_de_ventas!F:F, Historico_de_ventas!C:C, "") &lt;= 90,
      "activo",
      "inactivo"
   ),
   "Nuevo Cliente"
)</f>
        <v>Nuevo Cliente</v>
      </c>
    </row>
    <row r="5601" spans="1:7" ht="28.8" hidden="1" x14ac:dyDescent="0.3">
      <c r="A5601" s="13" t="s">
        <v>3364</v>
      </c>
      <c r="B5601" s="13" t="s">
        <v>11418</v>
      </c>
      <c r="C5601" s="13" t="s">
        <v>3363</v>
      </c>
      <c r="D5601" s="13" t="s">
        <v>10372</v>
      </c>
      <c r="E5601" s="13"/>
      <c r="F5601" s="13"/>
      <c r="G5601" t="str">
        <f ca="1">IFERROR(
   IF(
      TODAY() - _xlfn.XLOOKUP(C5601, Historico_de_ventas!F:F, Historico_de_ventas!C:C, "") &lt;= 90,
      "activo",
      "inactivo"
   ),
   "Nuevo Cliente"
)</f>
        <v>Nuevo Cliente</v>
      </c>
    </row>
    <row r="5602" spans="1:7" ht="28.8" hidden="1" x14ac:dyDescent="0.3">
      <c r="A5602" s="13" t="s">
        <v>6</v>
      </c>
      <c r="B5602" s="13" t="s">
        <v>1527</v>
      </c>
      <c r="C5602" s="13" t="s">
        <v>1526</v>
      </c>
      <c r="D5602" s="13" t="s">
        <v>10372</v>
      </c>
      <c r="E5602" s="13"/>
      <c r="F5602" s="13"/>
      <c r="G5602" t="str">
        <f ca="1">IFERROR(
   IF(
      TODAY() - _xlfn.XLOOKUP(C5602, Historico_de_ventas!F:F, Historico_de_ventas!C:C, "") &lt;= 90,
      "activo",
      "inactivo"
   ),
   "Nuevo Cliente"
)</f>
        <v>Nuevo Cliente</v>
      </c>
    </row>
    <row r="5603" spans="1:7" hidden="1" x14ac:dyDescent="0.3">
      <c r="A5603" s="13"/>
      <c r="B5603" s="13"/>
      <c r="C5603" s="13" t="s">
        <v>14470</v>
      </c>
      <c r="D5603" s="13"/>
      <c r="E5603" s="13"/>
      <c r="F5603" s="13"/>
      <c r="G5603" t="str">
        <f ca="1">IFERROR(
   IF(
      TODAY() - _xlfn.XLOOKUP(C5603, Historico_de_ventas!F:F, Historico_de_ventas!C:C, "") &lt;= 90,
      "activo",
      "inactivo"
   ),
   "Nuevo Cliente"
)</f>
        <v>Nuevo Cliente</v>
      </c>
    </row>
    <row r="5604" spans="1:7" ht="28.8" hidden="1" x14ac:dyDescent="0.3">
      <c r="A5604" s="13" t="s">
        <v>925</v>
      </c>
      <c r="B5604" s="13" t="s">
        <v>11419</v>
      </c>
      <c r="C5604" s="13" t="s">
        <v>9579</v>
      </c>
      <c r="D5604" s="13" t="s">
        <v>10372</v>
      </c>
      <c r="E5604" s="13"/>
      <c r="F5604" s="13"/>
      <c r="G5604" t="str">
        <f ca="1">IFERROR(
   IF(
      TODAY() - _xlfn.XLOOKUP(C5604, Historico_de_ventas!F:F, Historico_de_ventas!C:C, "") &lt;= 90,
      "activo",
      "inactivo"
   ),
   "Nuevo Cliente"
)</f>
        <v>Nuevo Cliente</v>
      </c>
    </row>
    <row r="5605" spans="1:7" hidden="1" x14ac:dyDescent="0.3">
      <c r="A5605" s="13" t="s">
        <v>512</v>
      </c>
      <c r="B5605" s="13" t="s">
        <v>11420</v>
      </c>
      <c r="C5605" s="13" t="s">
        <v>9580</v>
      </c>
      <c r="D5605" s="13" t="s">
        <v>10372</v>
      </c>
      <c r="E5605" s="13"/>
      <c r="F5605" s="13"/>
      <c r="G5605" t="str">
        <f ca="1">IFERROR(
   IF(
      TODAY() - _xlfn.XLOOKUP(C5605, Historico_de_ventas!F:F, Historico_de_ventas!C:C, "") &lt;= 90,
      "activo",
      "inactivo"
   ),
   "Nuevo Cliente"
)</f>
        <v>Nuevo Cliente</v>
      </c>
    </row>
    <row r="5606" spans="1:7" hidden="1" x14ac:dyDescent="0.3">
      <c r="A5606" s="13" t="s">
        <v>2408</v>
      </c>
      <c r="B5606" s="13"/>
      <c r="C5606" s="13" t="s">
        <v>2407</v>
      </c>
      <c r="D5606" s="13" t="s">
        <v>10372</v>
      </c>
      <c r="E5606" s="13"/>
      <c r="F5606" s="13"/>
      <c r="G5606" t="str">
        <f ca="1">IFERROR(
   IF(
      TODAY() - _xlfn.XLOOKUP(C5606, Historico_de_ventas!F:F, Historico_de_ventas!C:C, "") &lt;= 90,
      "activo",
      "inactivo"
   ),
   "Nuevo Cliente"
)</f>
        <v>Nuevo Cliente</v>
      </c>
    </row>
    <row r="5607" spans="1:7" hidden="1" x14ac:dyDescent="0.3">
      <c r="A5607" s="13"/>
      <c r="B5607" s="13"/>
      <c r="C5607" s="13" t="s">
        <v>9581</v>
      </c>
      <c r="D5607" s="13" t="s">
        <v>10372</v>
      </c>
      <c r="E5607" s="13"/>
      <c r="F5607" s="13"/>
      <c r="G5607" t="str">
        <f ca="1">IFERROR(
   IF(
      TODAY() - _xlfn.XLOOKUP(C5607, Historico_de_ventas!F:F, Historico_de_ventas!C:C, "") &lt;= 90,
      "activo",
      "inactivo"
   ),
   "Nuevo Cliente"
)</f>
        <v>Nuevo Cliente</v>
      </c>
    </row>
    <row r="5608" spans="1:7" ht="28.8" hidden="1" x14ac:dyDescent="0.3">
      <c r="A5608" s="13" t="s">
        <v>49</v>
      </c>
      <c r="B5608" s="13" t="s">
        <v>11421</v>
      </c>
      <c r="C5608" s="13" t="s">
        <v>9582</v>
      </c>
      <c r="D5608" s="13" t="s">
        <v>10372</v>
      </c>
      <c r="E5608" s="13"/>
      <c r="F5608" s="13"/>
      <c r="G5608" t="str">
        <f ca="1">IFERROR(
   IF(
      TODAY() - _xlfn.XLOOKUP(C5608, Historico_de_ventas!F:F, Historico_de_ventas!C:C, "") &lt;= 90,
      "activo",
      "inactivo"
   ),
   "Nuevo Cliente"
)</f>
        <v>inactivo</v>
      </c>
    </row>
    <row r="5609" spans="1:7" ht="43.2" hidden="1" x14ac:dyDescent="0.3">
      <c r="A5609" s="13" t="s">
        <v>116</v>
      </c>
      <c r="B5609" s="13" t="s">
        <v>86</v>
      </c>
      <c r="C5609" s="13" t="s">
        <v>9583</v>
      </c>
      <c r="D5609" s="13" t="s">
        <v>10372</v>
      </c>
      <c r="E5609" s="13"/>
      <c r="F5609" s="13"/>
      <c r="G5609" t="str">
        <f ca="1">IFERROR(
   IF(
      TODAY() - _xlfn.XLOOKUP(C5609, Historico_de_ventas!F:F, Historico_de_ventas!C:C, "") &lt;= 90,
      "activo",
      "inactivo"
   ),
   "Nuevo Cliente"
)</f>
        <v>Nuevo Cliente</v>
      </c>
    </row>
    <row r="5610" spans="1:7" hidden="1" x14ac:dyDescent="0.3">
      <c r="A5610" s="13" t="s">
        <v>6</v>
      </c>
      <c r="B5610" s="13" t="s">
        <v>3637</v>
      </c>
      <c r="C5610" s="13" t="s">
        <v>3636</v>
      </c>
      <c r="D5610" s="13" t="s">
        <v>10372</v>
      </c>
      <c r="E5610" s="13"/>
      <c r="F5610" s="13"/>
      <c r="G5610" t="str">
        <f ca="1">IFERROR(
   IF(
      TODAY() - _xlfn.XLOOKUP(C5610, Historico_de_ventas!F:F, Historico_de_ventas!C:C, "") &lt;= 90,
      "activo",
      "inactivo"
   ),
   "Nuevo Cliente"
)</f>
        <v>Nuevo Cliente</v>
      </c>
    </row>
    <row r="5611" spans="1:7" hidden="1" x14ac:dyDescent="0.3">
      <c r="A5611" s="13" t="s">
        <v>87</v>
      </c>
      <c r="B5611" s="13" t="s">
        <v>2566</v>
      </c>
      <c r="C5611" s="13" t="s">
        <v>692</v>
      </c>
      <c r="D5611" s="13" t="s">
        <v>10372</v>
      </c>
      <c r="E5611" s="13"/>
      <c r="F5611" s="13"/>
      <c r="G5611" t="str">
        <f ca="1">IFERROR(
   IF(
      TODAY() - _xlfn.XLOOKUP(C5611, Historico_de_ventas!F:F, Historico_de_ventas!C:C, "") &lt;= 90,
      "activo",
      "inactivo"
   ),
   "Nuevo Cliente"
)</f>
        <v>Nuevo Cliente</v>
      </c>
    </row>
    <row r="5612" spans="1:7" ht="28.8" hidden="1" x14ac:dyDescent="0.3">
      <c r="A5612" s="13"/>
      <c r="B5612" s="13" t="s">
        <v>14471</v>
      </c>
      <c r="C5612" s="13" t="s">
        <v>12286</v>
      </c>
      <c r="D5612" s="13" t="s">
        <v>10372</v>
      </c>
      <c r="E5612" s="13" t="s">
        <v>13430</v>
      </c>
      <c r="F5612" s="13"/>
      <c r="G5612" t="str">
        <f ca="1">IFERROR(
   IF(
      TODAY() - _xlfn.XLOOKUP(C5612, Historico_de_ventas!F:F, Historico_de_ventas!C:C, "") &lt;= 90,
      "activo",
      "inactivo"
   ),
   "Nuevo Cliente"
)</f>
        <v>inactivo</v>
      </c>
    </row>
    <row r="5613" spans="1:7" hidden="1" x14ac:dyDescent="0.3">
      <c r="A5613" s="13"/>
      <c r="B5613" s="13" t="s">
        <v>14472</v>
      </c>
      <c r="C5613" s="13" t="s">
        <v>14473</v>
      </c>
      <c r="D5613" s="13" t="s">
        <v>10372</v>
      </c>
      <c r="E5613" s="13"/>
      <c r="F5613" s="13"/>
      <c r="G5613" t="str">
        <f ca="1">IFERROR(
   IF(
      TODAY() - _xlfn.XLOOKUP(C5613, Historico_de_ventas!F:F, Historico_de_ventas!C:C, "") &lt;= 90,
      "activo",
      "inactivo"
   ),
   "Nuevo Cliente"
)</f>
        <v>inactivo</v>
      </c>
    </row>
    <row r="5614" spans="1:7" ht="57.6" hidden="1" x14ac:dyDescent="0.3">
      <c r="A5614" s="13"/>
      <c r="B5614" s="13" t="s">
        <v>14474</v>
      </c>
      <c r="C5614" s="13" t="s">
        <v>14475</v>
      </c>
      <c r="D5614" s="13" t="s">
        <v>10372</v>
      </c>
      <c r="E5614" s="13" t="s">
        <v>13036</v>
      </c>
      <c r="F5614" s="13"/>
      <c r="G5614" t="str">
        <f ca="1">IFERROR(
   IF(
      TODAY() - _xlfn.XLOOKUP(C5614, Historico_de_ventas!F:F, Historico_de_ventas!C:C, "") &lt;= 90,
      "activo",
      "inactivo"
   ),
   "Nuevo Cliente"
)</f>
        <v>activo</v>
      </c>
    </row>
    <row r="5615" spans="1:7" ht="28.8" hidden="1" x14ac:dyDescent="0.3">
      <c r="A5615" s="13"/>
      <c r="B5615" s="13" t="s">
        <v>6027</v>
      </c>
      <c r="C5615" s="13" t="s">
        <v>1420</v>
      </c>
      <c r="D5615" s="13" t="s">
        <v>10372</v>
      </c>
      <c r="E5615" s="13"/>
      <c r="F5615" s="13"/>
      <c r="G5615" t="str">
        <f ca="1">IFERROR(
   IF(
      TODAY() - _xlfn.XLOOKUP(C5615, Historico_de_ventas!F:F, Historico_de_ventas!C:C, "") &lt;= 90,
      "activo",
      "inactivo"
   ),
   "Nuevo Cliente"
)</f>
        <v>Nuevo Cliente</v>
      </c>
    </row>
    <row r="5616" spans="1:7" hidden="1" x14ac:dyDescent="0.3">
      <c r="A5616" s="13" t="s">
        <v>416</v>
      </c>
      <c r="B5616" s="13" t="s">
        <v>11422</v>
      </c>
      <c r="C5616" s="13" t="s">
        <v>9584</v>
      </c>
      <c r="D5616" s="13" t="s">
        <v>10372</v>
      </c>
      <c r="E5616" s="13"/>
      <c r="F5616" s="13"/>
      <c r="G5616" t="str">
        <f ca="1">IFERROR(
   IF(
      TODAY() - _xlfn.XLOOKUP(C5616, Historico_de_ventas!F:F, Historico_de_ventas!C:C, "") &lt;= 90,
      "activo",
      "inactivo"
   ),
   "Nuevo Cliente"
)</f>
        <v>inactivo</v>
      </c>
    </row>
    <row r="5617" spans="1:7" hidden="1" x14ac:dyDescent="0.3">
      <c r="A5617" s="13" t="s">
        <v>423</v>
      </c>
      <c r="B5617" s="13" t="s">
        <v>11409</v>
      </c>
      <c r="C5617" s="13" t="s">
        <v>3793</v>
      </c>
      <c r="D5617" s="13" t="s">
        <v>10372</v>
      </c>
      <c r="E5617" s="13"/>
      <c r="F5617" s="13"/>
      <c r="G5617" t="str">
        <f ca="1">IFERROR(
   IF(
      TODAY() - _xlfn.XLOOKUP(C5617, Historico_de_ventas!F:F, Historico_de_ventas!C:C, "") &lt;= 90,
      "activo",
      "inactivo"
   ),
   "Nuevo Cliente"
)</f>
        <v>Nuevo Cliente</v>
      </c>
    </row>
    <row r="5618" spans="1:7" hidden="1" x14ac:dyDescent="0.3">
      <c r="A5618" s="13" t="s">
        <v>3423</v>
      </c>
      <c r="B5618" s="13" t="s">
        <v>7121</v>
      </c>
      <c r="C5618" s="13" t="s">
        <v>6606</v>
      </c>
      <c r="D5618" s="13" t="s">
        <v>10372</v>
      </c>
      <c r="E5618" s="13"/>
      <c r="F5618" s="13"/>
      <c r="G5618" t="str">
        <f ca="1">IFERROR(
   IF(
      TODAY() - _xlfn.XLOOKUP(C5618, Historico_de_ventas!F:F, Historico_de_ventas!C:C, "") &lt;= 90,
      "activo",
      "inactivo"
   ),
   "Nuevo Cliente"
)</f>
        <v>Nuevo Cliente</v>
      </c>
    </row>
    <row r="5619" spans="1:7" hidden="1" x14ac:dyDescent="0.3">
      <c r="A5619" s="13" t="s">
        <v>218</v>
      </c>
      <c r="B5619" s="13"/>
      <c r="C5619" s="13" t="s">
        <v>1378</v>
      </c>
      <c r="D5619" s="13" t="s">
        <v>10372</v>
      </c>
      <c r="E5619" s="13"/>
      <c r="F5619" s="13"/>
      <c r="G5619" t="str">
        <f ca="1">IFERROR(
   IF(
      TODAY() - _xlfn.XLOOKUP(C5619, Historico_de_ventas!F:F, Historico_de_ventas!C:C, "") &lt;= 90,
      "activo",
      "inactivo"
   ),
   "Nuevo Cliente"
)</f>
        <v>Nuevo Cliente</v>
      </c>
    </row>
    <row r="5620" spans="1:7" hidden="1" x14ac:dyDescent="0.3">
      <c r="A5620" s="13"/>
      <c r="B5620" s="13"/>
      <c r="C5620" s="13" t="s">
        <v>6036</v>
      </c>
      <c r="D5620" s="13" t="s">
        <v>10372</v>
      </c>
      <c r="E5620" s="13"/>
      <c r="F5620" s="13"/>
      <c r="G5620" t="str">
        <f ca="1">IFERROR(
   IF(
      TODAY() - _xlfn.XLOOKUP(C5620, Historico_de_ventas!F:F, Historico_de_ventas!C:C, "") &lt;= 90,
      "activo",
      "inactivo"
   ),
   "Nuevo Cliente"
)</f>
        <v>Nuevo Cliente</v>
      </c>
    </row>
    <row r="5621" spans="1:7" ht="28.8" hidden="1" x14ac:dyDescent="0.3">
      <c r="A5621" s="13"/>
      <c r="B5621" s="13" t="s">
        <v>14476</v>
      </c>
      <c r="C5621" s="13" t="s">
        <v>14477</v>
      </c>
      <c r="D5621" s="13" t="s">
        <v>10372</v>
      </c>
      <c r="E5621" s="13" t="s">
        <v>13467</v>
      </c>
      <c r="F5621" s="13"/>
      <c r="G5621" t="str">
        <f ca="1">IFERROR(
   IF(
      TODAY() - _xlfn.XLOOKUP(C5621, Historico_de_ventas!F:F, Historico_de_ventas!C:C, "") &lt;= 90,
      "activo",
      "inactivo"
   ),
   "Nuevo Cliente"
)</f>
        <v>inactivo</v>
      </c>
    </row>
    <row r="5622" spans="1:7" ht="28.8" hidden="1" x14ac:dyDescent="0.3">
      <c r="A5622" s="13" t="s">
        <v>123</v>
      </c>
      <c r="B5622" s="13" t="s">
        <v>11423</v>
      </c>
      <c r="C5622" s="13" t="s">
        <v>4999</v>
      </c>
      <c r="D5622" s="13" t="s">
        <v>10372</v>
      </c>
      <c r="E5622" s="13"/>
      <c r="F5622" s="13"/>
      <c r="G5622" t="str">
        <f ca="1">IFERROR(
   IF(
      TODAY() - _xlfn.XLOOKUP(C5622, Historico_de_ventas!F:F, Historico_de_ventas!C:C, "") &lt;= 90,
      "activo",
      "inactivo"
   ),
   "Nuevo Cliente"
)</f>
        <v>inactivo</v>
      </c>
    </row>
    <row r="5623" spans="1:7" ht="28.8" hidden="1" x14ac:dyDescent="0.3">
      <c r="A5623" s="13"/>
      <c r="B5623" s="13" t="s">
        <v>14478</v>
      </c>
      <c r="C5623" s="13" t="s">
        <v>14479</v>
      </c>
      <c r="D5623" s="13" t="s">
        <v>10372</v>
      </c>
      <c r="E5623" s="13" t="s">
        <v>13103</v>
      </c>
      <c r="F5623" s="13"/>
      <c r="G5623" t="str">
        <f ca="1">IFERROR(
   IF(
      TODAY() - _xlfn.XLOOKUP(C5623, Historico_de_ventas!F:F, Historico_de_ventas!C:C, "") &lt;= 90,
      "activo",
      "inactivo"
   ),
   "Nuevo Cliente"
)</f>
        <v>activo</v>
      </c>
    </row>
    <row r="5624" spans="1:7" hidden="1" x14ac:dyDescent="0.3">
      <c r="A5624" s="13" t="s">
        <v>69</v>
      </c>
      <c r="B5624" s="13" t="s">
        <v>11424</v>
      </c>
      <c r="C5624" s="13" t="s">
        <v>9585</v>
      </c>
      <c r="D5624" s="13" t="s">
        <v>10372</v>
      </c>
      <c r="E5624" s="13"/>
      <c r="F5624" s="13"/>
      <c r="G5624" t="str">
        <f ca="1">IFERROR(
   IF(
      TODAY() - _xlfn.XLOOKUP(C5624, Historico_de_ventas!F:F, Historico_de_ventas!C:C, "") &lt;= 90,
      "activo",
      "inactivo"
   ),
   "Nuevo Cliente"
)</f>
        <v>Nuevo Cliente</v>
      </c>
    </row>
    <row r="5625" spans="1:7" hidden="1" x14ac:dyDescent="0.3">
      <c r="A5625" s="13"/>
      <c r="B5625" s="13"/>
      <c r="C5625" s="13" t="s">
        <v>9586</v>
      </c>
      <c r="D5625" s="13" t="s">
        <v>10372</v>
      </c>
      <c r="E5625" s="13"/>
      <c r="F5625" s="13"/>
      <c r="G5625" t="str">
        <f ca="1">IFERROR(
   IF(
      TODAY() - _xlfn.XLOOKUP(C5625, Historico_de_ventas!F:F, Historico_de_ventas!C:C, "") &lt;= 90,
      "activo",
      "inactivo"
   ),
   "Nuevo Cliente"
)</f>
        <v>Nuevo Cliente</v>
      </c>
    </row>
    <row r="5626" spans="1:7" hidden="1" x14ac:dyDescent="0.3">
      <c r="A5626" s="13"/>
      <c r="B5626" s="13" t="s">
        <v>14480</v>
      </c>
      <c r="C5626" s="13" t="s">
        <v>11995</v>
      </c>
      <c r="D5626" s="13"/>
      <c r="E5626" s="13"/>
      <c r="F5626" s="13"/>
      <c r="G5626" t="str">
        <f ca="1">IFERROR(
   IF(
      TODAY() - _xlfn.XLOOKUP(C5626, Historico_de_ventas!F:F, Historico_de_ventas!C:C, "") &lt;= 90,
      "activo",
      "inactivo"
   ),
   "Nuevo Cliente"
)</f>
        <v>Nuevo Cliente</v>
      </c>
    </row>
    <row r="5627" spans="1:7" hidden="1" x14ac:dyDescent="0.3">
      <c r="A5627" s="13" t="s">
        <v>49</v>
      </c>
      <c r="B5627" s="13" t="s">
        <v>11425</v>
      </c>
      <c r="C5627" s="13" t="s">
        <v>6441</v>
      </c>
      <c r="D5627" s="13" t="s">
        <v>10372</v>
      </c>
      <c r="E5627" s="13"/>
      <c r="F5627" s="13"/>
      <c r="G5627" t="str">
        <f ca="1">IFERROR(
   IF(
      TODAY() - _xlfn.XLOOKUP(C5627, Historico_de_ventas!F:F, Historico_de_ventas!C:C, "") &lt;= 90,
      "activo",
      "inactivo"
   ),
   "Nuevo Cliente"
)</f>
        <v>Nuevo Cliente</v>
      </c>
    </row>
    <row r="5628" spans="1:7" hidden="1" x14ac:dyDescent="0.3">
      <c r="A5628" s="13" t="s">
        <v>69</v>
      </c>
      <c r="B5628" s="13" t="s">
        <v>11426</v>
      </c>
      <c r="C5628" s="13" t="s">
        <v>9587</v>
      </c>
      <c r="D5628" s="13" t="s">
        <v>10372</v>
      </c>
      <c r="E5628" s="13"/>
      <c r="F5628" s="13"/>
      <c r="G5628" t="str">
        <f ca="1">IFERROR(
   IF(
      TODAY() - _xlfn.XLOOKUP(C5628, Historico_de_ventas!F:F, Historico_de_ventas!C:C, "") &lt;= 90,
      "activo",
      "inactivo"
   ),
   "Nuevo Cliente"
)</f>
        <v>Nuevo Cliente</v>
      </c>
    </row>
    <row r="5629" spans="1:7" hidden="1" x14ac:dyDescent="0.3">
      <c r="A5629" s="13" t="s">
        <v>31</v>
      </c>
      <c r="B5629" s="13" t="s">
        <v>11427</v>
      </c>
      <c r="C5629" s="13" t="s">
        <v>9588</v>
      </c>
      <c r="D5629" s="13" t="s">
        <v>10372</v>
      </c>
      <c r="E5629" s="13"/>
      <c r="F5629" s="13"/>
      <c r="G5629" t="str">
        <f ca="1">IFERROR(
   IF(
      TODAY() - _xlfn.XLOOKUP(C5629, Historico_de_ventas!F:F, Historico_de_ventas!C:C, "") &lt;= 90,
      "activo",
      "inactivo"
   ),
   "Nuevo Cliente"
)</f>
        <v>Nuevo Cliente</v>
      </c>
    </row>
    <row r="5630" spans="1:7" hidden="1" x14ac:dyDescent="0.3">
      <c r="A5630" s="13"/>
      <c r="B5630" s="13" t="s">
        <v>14481</v>
      </c>
      <c r="C5630" s="13" t="s">
        <v>12118</v>
      </c>
      <c r="D5630" s="13" t="s">
        <v>10372</v>
      </c>
      <c r="E5630" s="13"/>
      <c r="F5630" s="13"/>
      <c r="G5630" t="str">
        <f ca="1">IFERROR(
   IF(
      TODAY() - _xlfn.XLOOKUP(C5630, Historico_de_ventas!F:F, Historico_de_ventas!C:C, "") &lt;= 90,
      "activo",
      "inactivo"
   ),
   "Nuevo Cliente"
)</f>
        <v>inactivo</v>
      </c>
    </row>
    <row r="5631" spans="1:7" ht="28.8" hidden="1" x14ac:dyDescent="0.3">
      <c r="A5631" s="13"/>
      <c r="B5631" s="13" t="s">
        <v>14482</v>
      </c>
      <c r="C5631" s="13" t="s">
        <v>14483</v>
      </c>
      <c r="D5631" s="13" t="s">
        <v>10372</v>
      </c>
      <c r="E5631" s="13" t="s">
        <v>13231</v>
      </c>
      <c r="F5631" s="13"/>
      <c r="G5631" t="str">
        <f ca="1">IFERROR(
   IF(
      TODAY() - _xlfn.XLOOKUP(C5631, Historico_de_ventas!F:F, Historico_de_ventas!C:C, "") &lt;= 90,
      "activo",
      "inactivo"
   ),
   "Nuevo Cliente"
)</f>
        <v>inactivo</v>
      </c>
    </row>
    <row r="5632" spans="1:7" hidden="1" x14ac:dyDescent="0.3">
      <c r="A5632" s="13" t="s">
        <v>6</v>
      </c>
      <c r="B5632" s="13"/>
      <c r="C5632" s="13" t="s">
        <v>881</v>
      </c>
      <c r="D5632" s="13" t="s">
        <v>10372</v>
      </c>
      <c r="E5632" s="13"/>
      <c r="F5632" s="13"/>
      <c r="G5632" t="str">
        <f ca="1">IFERROR(
   IF(
      TODAY() - _xlfn.XLOOKUP(C5632, Historico_de_ventas!F:F, Historico_de_ventas!C:C, "") &lt;= 90,
      "activo",
      "inactivo"
   ),
   "Nuevo Cliente"
)</f>
        <v>Nuevo Cliente</v>
      </c>
    </row>
    <row r="5633" spans="1:7" ht="28.8" hidden="1" x14ac:dyDescent="0.3">
      <c r="A5633" s="13" t="s">
        <v>1053</v>
      </c>
      <c r="B5633" s="13" t="s">
        <v>3870</v>
      </c>
      <c r="C5633" s="13" t="s">
        <v>9589</v>
      </c>
      <c r="D5633" s="13" t="s">
        <v>10372</v>
      </c>
      <c r="E5633" s="13"/>
      <c r="F5633" s="13"/>
      <c r="G5633" t="str">
        <f ca="1">IFERROR(
   IF(
      TODAY() - _xlfn.XLOOKUP(C5633, Historico_de_ventas!F:F, Historico_de_ventas!C:C, "") &lt;= 90,
      "activo",
      "inactivo"
   ),
   "Nuevo Cliente"
)</f>
        <v>Nuevo Cliente</v>
      </c>
    </row>
    <row r="5634" spans="1:7" ht="28.8" hidden="1" x14ac:dyDescent="0.3">
      <c r="A5634" s="13" t="s">
        <v>184</v>
      </c>
      <c r="B5634" s="13"/>
      <c r="C5634" s="13" t="s">
        <v>9590</v>
      </c>
      <c r="D5634" s="13" t="s">
        <v>10372</v>
      </c>
      <c r="E5634" s="13"/>
      <c r="F5634" s="13"/>
      <c r="G5634" t="str">
        <f ca="1">IFERROR(
   IF(
      TODAY() - _xlfn.XLOOKUP(C5634, Historico_de_ventas!F:F, Historico_de_ventas!C:C, "") &lt;= 90,
      "activo",
      "inactivo"
   ),
   "Nuevo Cliente"
)</f>
        <v>inactivo</v>
      </c>
    </row>
    <row r="5635" spans="1:7" hidden="1" x14ac:dyDescent="0.3">
      <c r="A5635" s="13" t="s">
        <v>87</v>
      </c>
      <c r="B5635" s="13" t="s">
        <v>7850</v>
      </c>
      <c r="C5635" s="13" t="s">
        <v>7849</v>
      </c>
      <c r="D5635" s="13" t="s">
        <v>10372</v>
      </c>
      <c r="E5635" s="13"/>
      <c r="F5635" s="13"/>
      <c r="G5635" t="str">
        <f ca="1">IFERROR(
   IF(
      TODAY() - _xlfn.XLOOKUP(C5635, Historico_de_ventas!F:F, Historico_de_ventas!C:C, "") &lt;= 90,
      "activo",
      "inactivo"
   ),
   "Nuevo Cliente"
)</f>
        <v>inactivo</v>
      </c>
    </row>
    <row r="5636" spans="1:7" ht="28.8" hidden="1" x14ac:dyDescent="0.3">
      <c r="A5636" s="13" t="s">
        <v>4</v>
      </c>
      <c r="B5636" s="13" t="s">
        <v>6893</v>
      </c>
      <c r="C5636" s="13" t="s">
        <v>2</v>
      </c>
      <c r="D5636" s="13" t="s">
        <v>10372</v>
      </c>
      <c r="E5636" s="13"/>
      <c r="F5636" s="13"/>
      <c r="G5636" t="str">
        <f ca="1">IFERROR(
   IF(
      TODAY() - _xlfn.XLOOKUP(C5636, Historico_de_ventas!F:F, Historico_de_ventas!C:C, "") &lt;= 90,
      "activo",
      "inactivo"
   ),
   "Nuevo Cliente"
)</f>
        <v>Nuevo Cliente</v>
      </c>
    </row>
    <row r="5637" spans="1:7" ht="57.6" x14ac:dyDescent="0.3">
      <c r="A5637" s="13"/>
      <c r="B5637" s="13" t="s">
        <v>14484</v>
      </c>
      <c r="C5637" s="13" t="s">
        <v>14485</v>
      </c>
      <c r="D5637" s="13" t="s">
        <v>10372</v>
      </c>
      <c r="E5637" s="13" t="s">
        <v>13036</v>
      </c>
      <c r="F5637" s="13"/>
      <c r="G5637" t="str">
        <f ca="1">IFERROR(
   IF(
      TODAY() - _xlfn.XLOOKUP(C5637, Historico_de_ventas!F:F, Historico_de_ventas!C:C, "") &lt;= 90,
      "activo",
      "inactivo"
   ),
   "Nuevo Cliente"
)</f>
        <v>inactivo</v>
      </c>
    </row>
    <row r="5638" spans="1:7" ht="28.8" hidden="1" x14ac:dyDescent="0.3">
      <c r="A5638" s="13" t="s">
        <v>327</v>
      </c>
      <c r="B5638" s="13" t="s">
        <v>7848</v>
      </c>
      <c r="C5638" s="13" t="s">
        <v>7847</v>
      </c>
      <c r="D5638" s="13" t="s">
        <v>10372</v>
      </c>
      <c r="E5638" s="13"/>
      <c r="F5638" s="13"/>
      <c r="G5638" t="str">
        <f ca="1">IFERROR(
   IF(
      TODAY() - _xlfn.XLOOKUP(C5638, Historico_de_ventas!F:F, Historico_de_ventas!C:C, "") &lt;= 90,
      "activo",
      "inactivo"
   ),
   "Nuevo Cliente"
)</f>
        <v>inactivo</v>
      </c>
    </row>
    <row r="5639" spans="1:7" ht="43.2" hidden="1" x14ac:dyDescent="0.3">
      <c r="A5639" s="13"/>
      <c r="B5639" s="13" t="s">
        <v>14486</v>
      </c>
      <c r="C5639" s="13" t="s">
        <v>14487</v>
      </c>
      <c r="D5639" s="13" t="s">
        <v>10372</v>
      </c>
      <c r="E5639" s="13" t="s">
        <v>13021</v>
      </c>
      <c r="F5639" s="13"/>
      <c r="G5639" t="str">
        <f ca="1">IFERROR(
   IF(
      TODAY() - _xlfn.XLOOKUP(C5639, Historico_de_ventas!F:F, Historico_de_ventas!C:C, "") &lt;= 90,
      "activo",
      "inactivo"
   ),
   "Nuevo Cliente"
)</f>
        <v>inactivo</v>
      </c>
    </row>
    <row r="5640" spans="1:7" ht="28.8" hidden="1" x14ac:dyDescent="0.3">
      <c r="A5640" s="13" t="s">
        <v>49</v>
      </c>
      <c r="B5640" s="13" t="s">
        <v>1380</v>
      </c>
      <c r="C5640" s="13" t="s">
        <v>1379</v>
      </c>
      <c r="D5640" s="13" t="s">
        <v>10372</v>
      </c>
      <c r="E5640" s="13"/>
      <c r="F5640" s="13"/>
      <c r="G5640" t="str">
        <f ca="1">IFERROR(
   IF(
      TODAY() - _xlfn.XLOOKUP(C5640, Historico_de_ventas!F:F, Historico_de_ventas!C:C, "") &lt;= 90,
      "activo",
      "inactivo"
   ),
   "Nuevo Cliente"
)</f>
        <v>Nuevo Cliente</v>
      </c>
    </row>
    <row r="5641" spans="1:7" ht="28.8" hidden="1" x14ac:dyDescent="0.3">
      <c r="A5641" s="13" t="s">
        <v>5529</v>
      </c>
      <c r="B5641" s="13" t="s">
        <v>7846</v>
      </c>
      <c r="C5641" s="13" t="s">
        <v>7845</v>
      </c>
      <c r="D5641" s="13" t="s">
        <v>10372</v>
      </c>
      <c r="E5641" s="13"/>
      <c r="F5641" s="13"/>
      <c r="G5641" t="str">
        <f ca="1">IFERROR(
   IF(
      TODAY() - _xlfn.XLOOKUP(C5641, Historico_de_ventas!F:F, Historico_de_ventas!C:C, "") &lt;= 90,
      "activo",
      "inactivo"
   ),
   "Nuevo Cliente"
)</f>
        <v>Nuevo Cliente</v>
      </c>
    </row>
    <row r="5642" spans="1:7" ht="28.8" hidden="1" x14ac:dyDescent="0.3">
      <c r="A5642" s="13" t="s">
        <v>84</v>
      </c>
      <c r="B5642" s="13" t="s">
        <v>2472</v>
      </c>
      <c r="C5642" s="13" t="s">
        <v>9591</v>
      </c>
      <c r="D5642" s="13" t="s">
        <v>10372</v>
      </c>
      <c r="E5642" s="13"/>
      <c r="F5642" s="13"/>
      <c r="G5642" t="str">
        <f ca="1">IFERROR(
   IF(
      TODAY() - _xlfn.XLOOKUP(C5642, Historico_de_ventas!F:F, Historico_de_ventas!C:C, "") &lt;= 90,
      "activo",
      "inactivo"
   ),
   "Nuevo Cliente"
)</f>
        <v>Nuevo Cliente</v>
      </c>
    </row>
    <row r="5643" spans="1:7" ht="28.8" hidden="1" x14ac:dyDescent="0.3">
      <c r="A5643" s="13" t="s">
        <v>10342</v>
      </c>
      <c r="B5643" s="13" t="s">
        <v>11428</v>
      </c>
      <c r="C5643" s="13" t="s">
        <v>9592</v>
      </c>
      <c r="D5643" s="13" t="s">
        <v>10372</v>
      </c>
      <c r="E5643" s="13"/>
      <c r="F5643" s="13"/>
      <c r="G5643" t="str">
        <f ca="1">IFERROR(
   IF(
      TODAY() - _xlfn.XLOOKUP(C5643, Historico_de_ventas!F:F, Historico_de_ventas!C:C, "") &lt;= 90,
      "activo",
      "inactivo"
   ),
   "Nuevo Cliente"
)</f>
        <v>inactivo</v>
      </c>
    </row>
    <row r="5644" spans="1:7" ht="28.8" hidden="1" x14ac:dyDescent="0.3">
      <c r="A5644" s="13" t="s">
        <v>351</v>
      </c>
      <c r="B5644" s="13" t="s">
        <v>2647</v>
      </c>
      <c r="C5644" s="13" t="s">
        <v>2646</v>
      </c>
      <c r="D5644" s="13" t="s">
        <v>10372</v>
      </c>
      <c r="E5644" s="13"/>
      <c r="F5644" s="13"/>
      <c r="G5644" t="str">
        <f ca="1">IFERROR(
   IF(
      TODAY() - _xlfn.XLOOKUP(C5644, Historico_de_ventas!F:F, Historico_de_ventas!C:C, "") &lt;= 90,
      "activo",
      "inactivo"
   ),
   "Nuevo Cliente"
)</f>
        <v>Nuevo Cliente</v>
      </c>
    </row>
    <row r="5645" spans="1:7" ht="28.8" hidden="1" x14ac:dyDescent="0.3">
      <c r="A5645" s="13" t="s">
        <v>1069</v>
      </c>
      <c r="B5645" s="13" t="s">
        <v>7844</v>
      </c>
      <c r="C5645" s="13" t="s">
        <v>7843</v>
      </c>
      <c r="D5645" s="13" t="s">
        <v>10372</v>
      </c>
      <c r="E5645" s="13"/>
      <c r="F5645" s="13"/>
      <c r="G5645" t="str">
        <f ca="1">IFERROR(
   IF(
      TODAY() - _xlfn.XLOOKUP(C5645, Historico_de_ventas!F:F, Historico_de_ventas!C:C, "") &lt;= 90,
      "activo",
      "inactivo"
   ),
   "Nuevo Cliente"
)</f>
        <v>Nuevo Cliente</v>
      </c>
    </row>
    <row r="5646" spans="1:7" hidden="1" x14ac:dyDescent="0.3">
      <c r="A5646" s="13"/>
      <c r="B5646" s="13" t="s">
        <v>11416</v>
      </c>
      <c r="C5646" s="13" t="s">
        <v>9593</v>
      </c>
      <c r="D5646" s="13" t="s">
        <v>10372</v>
      </c>
      <c r="E5646" s="13"/>
      <c r="F5646" s="13"/>
      <c r="G5646" t="str">
        <f ca="1">IFERROR(
   IF(
      TODAY() - _xlfn.XLOOKUP(C5646, Historico_de_ventas!F:F, Historico_de_ventas!C:C, "") &lt;= 90,
      "activo",
      "inactivo"
   ),
   "Nuevo Cliente"
)</f>
        <v>Nuevo Cliente</v>
      </c>
    </row>
    <row r="5647" spans="1:7" hidden="1" x14ac:dyDescent="0.3">
      <c r="A5647" s="13"/>
      <c r="B5647" s="13" t="s">
        <v>11429</v>
      </c>
      <c r="C5647" s="13" t="s">
        <v>9594</v>
      </c>
      <c r="D5647" s="13" t="s">
        <v>10372</v>
      </c>
      <c r="E5647" s="13"/>
      <c r="F5647" s="13"/>
      <c r="G5647" t="str">
        <f ca="1">IFERROR(
   IF(
      TODAY() - _xlfn.XLOOKUP(C5647, Historico_de_ventas!F:F, Historico_de_ventas!C:C, "") &lt;= 90,
      "activo",
      "inactivo"
   ),
   "Nuevo Cliente"
)</f>
        <v>Nuevo Cliente</v>
      </c>
    </row>
    <row r="5648" spans="1:7" ht="28.8" hidden="1" x14ac:dyDescent="0.3">
      <c r="A5648" s="13"/>
      <c r="B5648" s="13"/>
      <c r="C5648" s="13" t="s">
        <v>14488</v>
      </c>
      <c r="D5648" s="13"/>
      <c r="E5648" s="13"/>
      <c r="F5648" s="13"/>
      <c r="G5648" t="str">
        <f ca="1">IFERROR(
   IF(
      TODAY() - _xlfn.XLOOKUP(C5648, Historico_de_ventas!F:F, Historico_de_ventas!C:C, "") &lt;= 90,
      "activo",
      "inactivo"
   ),
   "Nuevo Cliente"
)</f>
        <v>Nuevo Cliente</v>
      </c>
    </row>
    <row r="5649" spans="1:7" hidden="1" x14ac:dyDescent="0.3">
      <c r="A5649" s="13" t="s">
        <v>1757</v>
      </c>
      <c r="B5649" s="13" t="s">
        <v>11430</v>
      </c>
      <c r="C5649" s="13" t="s">
        <v>9595</v>
      </c>
      <c r="D5649" s="13" t="s">
        <v>10372</v>
      </c>
      <c r="E5649" s="13"/>
      <c r="F5649" s="13"/>
      <c r="G5649" t="str">
        <f ca="1">IFERROR(
   IF(
      TODAY() - _xlfn.XLOOKUP(C5649, Historico_de_ventas!F:F, Historico_de_ventas!C:C, "") &lt;= 90,
      "activo",
      "inactivo"
   ),
   "Nuevo Cliente"
)</f>
        <v>Nuevo Cliente</v>
      </c>
    </row>
    <row r="5650" spans="1:7" hidden="1" x14ac:dyDescent="0.3">
      <c r="A5650" s="13" t="s">
        <v>6</v>
      </c>
      <c r="B5650" s="13" t="s">
        <v>2801</v>
      </c>
      <c r="C5650" s="13" t="s">
        <v>4184</v>
      </c>
      <c r="D5650" s="13" t="s">
        <v>10372</v>
      </c>
      <c r="E5650" s="13"/>
      <c r="F5650" s="13"/>
      <c r="G5650" t="str">
        <f ca="1">IFERROR(
   IF(
      TODAY() - _xlfn.XLOOKUP(C5650, Historico_de_ventas!F:F, Historico_de_ventas!C:C, "") &lt;= 90,
      "activo",
      "inactivo"
   ),
   "Nuevo Cliente"
)</f>
        <v>Nuevo Cliente</v>
      </c>
    </row>
    <row r="5651" spans="1:7" ht="28.8" hidden="1" x14ac:dyDescent="0.3">
      <c r="A5651" s="13" t="s">
        <v>49</v>
      </c>
      <c r="B5651" s="13" t="s">
        <v>5163</v>
      </c>
      <c r="C5651" s="13" t="s">
        <v>5162</v>
      </c>
      <c r="D5651" s="13" t="s">
        <v>10372</v>
      </c>
      <c r="E5651" s="13"/>
      <c r="F5651" s="13"/>
      <c r="G5651" t="str">
        <f ca="1">IFERROR(
   IF(
      TODAY() - _xlfn.XLOOKUP(C5651, Historico_de_ventas!F:F, Historico_de_ventas!C:C, "") &lt;= 90,
      "activo",
      "inactivo"
   ),
   "Nuevo Cliente"
)</f>
        <v>Nuevo Cliente</v>
      </c>
    </row>
    <row r="5652" spans="1:7" ht="28.8" hidden="1" x14ac:dyDescent="0.3">
      <c r="A5652" s="13"/>
      <c r="B5652" s="13" t="s">
        <v>11417</v>
      </c>
      <c r="C5652" s="13" t="s">
        <v>4949</v>
      </c>
      <c r="D5652" s="13" t="s">
        <v>10372</v>
      </c>
      <c r="E5652" s="13"/>
      <c r="F5652" s="13"/>
      <c r="G5652" t="str">
        <f ca="1">IFERROR(
   IF(
      TODAY() - _xlfn.XLOOKUP(C5652, Historico_de_ventas!F:F, Historico_de_ventas!C:C, "") &lt;= 90,
      "activo",
      "inactivo"
   ),
   "Nuevo Cliente"
)</f>
        <v>Nuevo Cliente</v>
      </c>
    </row>
    <row r="5653" spans="1:7" hidden="1" x14ac:dyDescent="0.3">
      <c r="A5653" s="13" t="s">
        <v>351</v>
      </c>
      <c r="B5653" s="13" t="s">
        <v>11431</v>
      </c>
      <c r="C5653" s="13" t="s">
        <v>9596</v>
      </c>
      <c r="D5653" s="13" t="s">
        <v>10372</v>
      </c>
      <c r="E5653" s="13"/>
      <c r="F5653" s="13"/>
      <c r="G5653" t="str">
        <f ca="1">IFERROR(
   IF(
      TODAY() - _xlfn.XLOOKUP(C5653, Historico_de_ventas!F:F, Historico_de_ventas!C:C, "") &lt;= 90,
      "activo",
      "inactivo"
   ),
   "Nuevo Cliente"
)</f>
        <v>inactivo</v>
      </c>
    </row>
    <row r="5654" spans="1:7" hidden="1" x14ac:dyDescent="0.3">
      <c r="A5654" s="13" t="s">
        <v>928</v>
      </c>
      <c r="B5654" s="13" t="s">
        <v>11432</v>
      </c>
      <c r="C5654" s="13" t="s">
        <v>9597</v>
      </c>
      <c r="D5654" s="13" t="s">
        <v>10372</v>
      </c>
      <c r="E5654" s="13"/>
      <c r="F5654" s="13"/>
      <c r="G5654" t="str">
        <f ca="1">IFERROR(
   IF(
      TODAY() - _xlfn.XLOOKUP(C5654, Historico_de_ventas!F:F, Historico_de_ventas!C:C, "") &lt;= 90,
      "activo",
      "inactivo"
   ),
   "Nuevo Cliente"
)</f>
        <v>Nuevo Cliente</v>
      </c>
    </row>
    <row r="5655" spans="1:7" ht="28.8" hidden="1" x14ac:dyDescent="0.3">
      <c r="A5655" s="13" t="s">
        <v>49</v>
      </c>
      <c r="B5655" s="13" t="s">
        <v>11433</v>
      </c>
      <c r="C5655" s="13" t="s">
        <v>9598</v>
      </c>
      <c r="D5655" s="13" t="s">
        <v>10372</v>
      </c>
      <c r="E5655" s="13"/>
      <c r="F5655" s="13"/>
      <c r="G5655" t="str">
        <f ca="1">IFERROR(
   IF(
      TODAY() - _xlfn.XLOOKUP(C5655, Historico_de_ventas!F:F, Historico_de_ventas!C:C, "") &lt;= 90,
      "activo",
      "inactivo"
   ),
   "Nuevo Cliente"
)</f>
        <v>inactivo</v>
      </c>
    </row>
    <row r="5656" spans="1:7" hidden="1" x14ac:dyDescent="0.3">
      <c r="A5656" s="13" t="s">
        <v>49</v>
      </c>
      <c r="B5656" s="13" t="s">
        <v>2809</v>
      </c>
      <c r="C5656" s="13" t="s">
        <v>2808</v>
      </c>
      <c r="D5656" s="13" t="s">
        <v>10372</v>
      </c>
      <c r="E5656" s="13"/>
      <c r="F5656" s="13"/>
      <c r="G5656" t="str">
        <f ca="1">IFERROR(
   IF(
      TODAY() - _xlfn.XLOOKUP(C5656, Historico_de_ventas!F:F, Historico_de_ventas!C:C, "") &lt;= 90,
      "activo",
      "inactivo"
   ),
   "Nuevo Cliente"
)</f>
        <v>Nuevo Cliente</v>
      </c>
    </row>
    <row r="5657" spans="1:7" ht="28.8" hidden="1" x14ac:dyDescent="0.3">
      <c r="A5657" s="13"/>
      <c r="B5657" s="13" t="s">
        <v>7342</v>
      </c>
      <c r="C5657" s="13" t="s">
        <v>1105</v>
      </c>
      <c r="D5657" s="13" t="s">
        <v>10372</v>
      </c>
      <c r="E5657" s="13"/>
      <c r="F5657" s="13"/>
      <c r="G5657" t="str">
        <f ca="1">IFERROR(
   IF(
      TODAY() - _xlfn.XLOOKUP(C5657, Historico_de_ventas!F:F, Historico_de_ventas!C:C, "") &lt;= 90,
      "activo",
      "inactivo"
   ),
   "Nuevo Cliente"
)</f>
        <v>inactivo</v>
      </c>
    </row>
    <row r="5658" spans="1:7" ht="28.8" hidden="1" x14ac:dyDescent="0.3">
      <c r="A5658" s="13" t="s">
        <v>49</v>
      </c>
      <c r="B5658" s="13" t="s">
        <v>14489</v>
      </c>
      <c r="C5658" s="13" t="s">
        <v>9599</v>
      </c>
      <c r="D5658" s="13"/>
      <c r="E5658" s="13"/>
      <c r="F5658" s="13" t="s">
        <v>14490</v>
      </c>
      <c r="G5658" t="str">
        <f ca="1">IFERROR(
   IF(
      TODAY() - _xlfn.XLOOKUP(C5658, Historico_de_ventas!F:F, Historico_de_ventas!C:C, "") &lt;= 90,
      "activo",
      "inactivo"
   ),
   "Nuevo Cliente"
)</f>
        <v>activo</v>
      </c>
    </row>
    <row r="5659" spans="1:7" hidden="1" x14ac:dyDescent="0.3">
      <c r="A5659" s="13" t="s">
        <v>6</v>
      </c>
      <c r="B5659" s="13" t="s">
        <v>11434</v>
      </c>
      <c r="C5659" s="13" t="s">
        <v>942</v>
      </c>
      <c r="D5659" s="13" t="s">
        <v>10372</v>
      </c>
      <c r="E5659" s="13"/>
      <c r="F5659" s="13"/>
      <c r="G5659" t="str">
        <f ca="1">IFERROR(
   IF(
      TODAY() - _xlfn.XLOOKUP(C5659, Historico_de_ventas!F:F, Historico_de_ventas!C:C, "") &lt;= 90,
      "activo",
      "inactivo"
   ),
   "Nuevo Cliente"
)</f>
        <v>activo</v>
      </c>
    </row>
    <row r="5660" spans="1:7" ht="28.8" hidden="1" x14ac:dyDescent="0.3">
      <c r="A5660" s="13" t="s">
        <v>417</v>
      </c>
      <c r="B5660" s="13" t="s">
        <v>11435</v>
      </c>
      <c r="C5660" s="13" t="s">
        <v>9600</v>
      </c>
      <c r="D5660" s="13" t="s">
        <v>10372</v>
      </c>
      <c r="E5660" s="13"/>
      <c r="F5660" s="13"/>
      <c r="G5660" t="str">
        <f ca="1">IFERROR(
   IF(
      TODAY() - _xlfn.XLOOKUP(C5660, Historico_de_ventas!F:F, Historico_de_ventas!C:C, "") &lt;= 90,
      "activo",
      "inactivo"
   ),
   "Nuevo Cliente"
)</f>
        <v>Nuevo Cliente</v>
      </c>
    </row>
    <row r="5661" spans="1:7" hidden="1" x14ac:dyDescent="0.3">
      <c r="A5661" s="13"/>
      <c r="B5661" s="13"/>
      <c r="C5661" s="13" t="s">
        <v>9601</v>
      </c>
      <c r="D5661" s="13"/>
      <c r="E5661" s="13"/>
      <c r="F5661" s="13"/>
      <c r="G5661" t="str">
        <f ca="1">IFERROR(
   IF(
      TODAY() - _xlfn.XLOOKUP(C5661, Historico_de_ventas!F:F, Historico_de_ventas!C:C, "") &lt;= 90,
      "activo",
      "inactivo"
   ),
   "Nuevo Cliente"
)</f>
        <v>activo</v>
      </c>
    </row>
    <row r="5662" spans="1:7" hidden="1" x14ac:dyDescent="0.3">
      <c r="A5662" s="13" t="s">
        <v>69</v>
      </c>
      <c r="B5662" s="13" t="s">
        <v>3637</v>
      </c>
      <c r="C5662" s="13" t="s">
        <v>9601</v>
      </c>
      <c r="D5662" s="13" t="s">
        <v>10372</v>
      </c>
      <c r="E5662" s="13"/>
      <c r="F5662" s="13"/>
      <c r="G5662" t="str">
        <f ca="1">IFERROR(
   IF(
      TODAY() - _xlfn.XLOOKUP(C5662, Historico_de_ventas!F:F, Historico_de_ventas!C:C, "") &lt;= 90,
      "activo",
      "inactivo"
   ),
   "Nuevo Cliente"
)</f>
        <v>activo</v>
      </c>
    </row>
    <row r="5663" spans="1:7" hidden="1" x14ac:dyDescent="0.3">
      <c r="A5663" s="13" t="s">
        <v>69</v>
      </c>
      <c r="B5663" s="13" t="s">
        <v>2566</v>
      </c>
      <c r="C5663" s="13" t="s">
        <v>961</v>
      </c>
      <c r="D5663" s="13" t="s">
        <v>10372</v>
      </c>
      <c r="E5663" s="13"/>
      <c r="F5663" s="13"/>
      <c r="G5663" t="str">
        <f ca="1">IFERROR(
   IF(
      TODAY() - _xlfn.XLOOKUP(C5663, Historico_de_ventas!F:F, Historico_de_ventas!C:C, "") &lt;= 90,
      "activo",
      "inactivo"
   ),
   "Nuevo Cliente"
)</f>
        <v>Nuevo Cliente</v>
      </c>
    </row>
    <row r="5664" spans="1:7" hidden="1" x14ac:dyDescent="0.3">
      <c r="A5664" s="13" t="s">
        <v>6</v>
      </c>
      <c r="B5664" s="13"/>
      <c r="C5664" s="13" t="s">
        <v>6707</v>
      </c>
      <c r="D5664" s="13" t="s">
        <v>10372</v>
      </c>
      <c r="E5664" s="13"/>
      <c r="F5664" s="13"/>
      <c r="G5664" t="str">
        <f ca="1">IFERROR(
   IF(
      TODAY() - _xlfn.XLOOKUP(C5664, Historico_de_ventas!F:F, Historico_de_ventas!C:C, "") &lt;= 90,
      "activo",
      "inactivo"
   ),
   "Nuevo Cliente"
)</f>
        <v>Nuevo Cliente</v>
      </c>
    </row>
    <row r="5665" spans="1:7" ht="28.8" hidden="1" x14ac:dyDescent="0.3">
      <c r="A5665" s="13"/>
      <c r="B5665" s="13" t="s">
        <v>11436</v>
      </c>
      <c r="C5665" s="13" t="s">
        <v>6464</v>
      </c>
      <c r="D5665" s="13" t="s">
        <v>10372</v>
      </c>
      <c r="E5665" s="13"/>
      <c r="F5665" s="13"/>
      <c r="G5665" t="str">
        <f ca="1">IFERROR(
   IF(
      TODAY() - _xlfn.XLOOKUP(C5665, Historico_de_ventas!F:F, Historico_de_ventas!C:C, "") &lt;= 90,
      "activo",
      "inactivo"
   ),
   "Nuevo Cliente"
)</f>
        <v>Nuevo Cliente</v>
      </c>
    </row>
    <row r="5666" spans="1:7" ht="28.8" hidden="1" x14ac:dyDescent="0.3">
      <c r="A5666" s="13" t="s">
        <v>69</v>
      </c>
      <c r="B5666" s="13" t="s">
        <v>5988</v>
      </c>
      <c r="C5666" s="13" t="s">
        <v>5987</v>
      </c>
      <c r="D5666" s="13" t="s">
        <v>10372</v>
      </c>
      <c r="E5666" s="13"/>
      <c r="F5666" s="13"/>
      <c r="G5666" t="str">
        <f ca="1">IFERROR(
   IF(
      TODAY() - _xlfn.XLOOKUP(C5666, Historico_de_ventas!F:F, Historico_de_ventas!C:C, "") &lt;= 90,
      "activo",
      "inactivo"
   ),
   "Nuevo Cliente"
)</f>
        <v>Nuevo Cliente</v>
      </c>
    </row>
    <row r="5667" spans="1:7" hidden="1" x14ac:dyDescent="0.3">
      <c r="A5667" s="13" t="s">
        <v>123</v>
      </c>
      <c r="B5667" s="13"/>
      <c r="C5667" s="13" t="s">
        <v>6667</v>
      </c>
      <c r="D5667" s="13" t="s">
        <v>10372</v>
      </c>
      <c r="E5667" s="13"/>
      <c r="F5667" s="13"/>
      <c r="G5667" t="str">
        <f ca="1">IFERROR(
   IF(
      TODAY() - _xlfn.XLOOKUP(C5667, Historico_de_ventas!F:F, Historico_de_ventas!C:C, "") &lt;= 90,
      "activo",
      "inactivo"
   ),
   "Nuevo Cliente"
)</f>
        <v>Nuevo Cliente</v>
      </c>
    </row>
    <row r="5668" spans="1:7" hidden="1" x14ac:dyDescent="0.3">
      <c r="A5668" s="13"/>
      <c r="B5668" s="13"/>
      <c r="C5668" s="13" t="s">
        <v>2195</v>
      </c>
      <c r="D5668" s="13" t="s">
        <v>10372</v>
      </c>
      <c r="E5668" s="13"/>
      <c r="F5668" s="13"/>
      <c r="G5668" t="str">
        <f ca="1">IFERROR(
   IF(
      TODAY() - _xlfn.XLOOKUP(C5668, Historico_de_ventas!F:F, Historico_de_ventas!C:C, "") &lt;= 90,
      "activo",
      "inactivo"
   ),
   "Nuevo Cliente"
)</f>
        <v>Nuevo Cliente</v>
      </c>
    </row>
    <row r="5669" spans="1:7" hidden="1" x14ac:dyDescent="0.3">
      <c r="A5669" s="13" t="s">
        <v>6</v>
      </c>
      <c r="B5669" s="13" t="s">
        <v>3123</v>
      </c>
      <c r="C5669" s="13" t="s">
        <v>3122</v>
      </c>
      <c r="D5669" s="13" t="s">
        <v>10372</v>
      </c>
      <c r="E5669" s="13"/>
      <c r="F5669" s="13"/>
      <c r="G5669" t="str">
        <f ca="1">IFERROR(
   IF(
      TODAY() - _xlfn.XLOOKUP(C5669, Historico_de_ventas!F:F, Historico_de_ventas!C:C, "") &lt;= 90,
      "activo",
      "inactivo"
   ),
   "Nuevo Cliente"
)</f>
        <v>Nuevo Cliente</v>
      </c>
    </row>
    <row r="5670" spans="1:7" hidden="1" x14ac:dyDescent="0.3">
      <c r="A5670" s="13"/>
      <c r="B5670" s="13" t="s">
        <v>11423</v>
      </c>
      <c r="C5670" s="13" t="s">
        <v>1525</v>
      </c>
      <c r="D5670" s="13" t="s">
        <v>10372</v>
      </c>
      <c r="E5670" s="13"/>
      <c r="F5670" s="13"/>
      <c r="G5670" t="str">
        <f ca="1">IFERROR(
   IF(
      TODAY() - _xlfn.XLOOKUP(C5670, Historico_de_ventas!F:F, Historico_de_ventas!C:C, "") &lt;= 90,
      "activo",
      "inactivo"
   ),
   "Nuevo Cliente"
)</f>
        <v>Nuevo Cliente</v>
      </c>
    </row>
    <row r="5671" spans="1:7" hidden="1" x14ac:dyDescent="0.3">
      <c r="A5671" s="13" t="s">
        <v>817</v>
      </c>
      <c r="B5671" s="13" t="s">
        <v>2700</v>
      </c>
      <c r="C5671" s="13" t="s">
        <v>2715</v>
      </c>
      <c r="D5671" s="13" t="s">
        <v>10372</v>
      </c>
      <c r="E5671" s="13"/>
      <c r="F5671" s="13"/>
      <c r="G5671" t="str">
        <f ca="1">IFERROR(
   IF(
      TODAY() - _xlfn.XLOOKUP(C5671, Historico_de_ventas!F:F, Historico_de_ventas!C:C, "") &lt;= 90,
      "activo",
      "inactivo"
   ),
   "Nuevo Cliente"
)</f>
        <v>Nuevo Cliente</v>
      </c>
    </row>
    <row r="5672" spans="1:7" ht="28.8" hidden="1" x14ac:dyDescent="0.3">
      <c r="A5672" s="13" t="s">
        <v>595</v>
      </c>
      <c r="B5672" s="13" t="s">
        <v>2907</v>
      </c>
      <c r="C5672" s="13" t="s">
        <v>1706</v>
      </c>
      <c r="D5672" s="13" t="s">
        <v>10372</v>
      </c>
      <c r="E5672" s="13"/>
      <c r="F5672" s="13"/>
      <c r="G5672" t="str">
        <f ca="1">IFERROR(
   IF(
      TODAY() - _xlfn.XLOOKUP(C5672, Historico_de_ventas!F:F, Historico_de_ventas!C:C, "") &lt;= 90,
      "activo",
      "inactivo"
   ),
   "Nuevo Cliente"
)</f>
        <v>Nuevo Cliente</v>
      </c>
    </row>
    <row r="5673" spans="1:7" hidden="1" x14ac:dyDescent="0.3">
      <c r="A5673" s="13"/>
      <c r="B5673" s="13"/>
      <c r="C5673" s="13" t="s">
        <v>3468</v>
      </c>
      <c r="D5673" s="13" t="s">
        <v>10372</v>
      </c>
      <c r="E5673" s="13"/>
      <c r="F5673" s="13"/>
      <c r="G5673" t="str">
        <f ca="1">IFERROR(
   IF(
      TODAY() - _xlfn.XLOOKUP(C5673, Historico_de_ventas!F:F, Historico_de_ventas!C:C, "") &lt;= 90,
      "activo",
      "inactivo"
   ),
   "Nuevo Cliente"
)</f>
        <v>Nuevo Cliente</v>
      </c>
    </row>
    <row r="5674" spans="1:7" ht="28.8" hidden="1" x14ac:dyDescent="0.3">
      <c r="A5674" s="13" t="s">
        <v>3782</v>
      </c>
      <c r="B5674" s="13" t="s">
        <v>3781</v>
      </c>
      <c r="C5674" s="13" t="s">
        <v>3780</v>
      </c>
      <c r="D5674" s="13" t="s">
        <v>10372</v>
      </c>
      <c r="E5674" s="13"/>
      <c r="F5674" s="13"/>
      <c r="G5674" t="str">
        <f ca="1">IFERROR(
   IF(
      TODAY() - _xlfn.XLOOKUP(C5674, Historico_de_ventas!F:F, Historico_de_ventas!C:C, "") &lt;= 90,
      "activo",
      "inactivo"
   ),
   "Nuevo Cliente"
)</f>
        <v>Nuevo Cliente</v>
      </c>
    </row>
    <row r="5675" spans="1:7" ht="28.8" hidden="1" x14ac:dyDescent="0.3">
      <c r="A5675" s="13" t="s">
        <v>127</v>
      </c>
      <c r="B5675" s="13" t="s">
        <v>1646</v>
      </c>
      <c r="C5675" s="13" t="s">
        <v>1645</v>
      </c>
      <c r="D5675" s="13" t="s">
        <v>10372</v>
      </c>
      <c r="E5675" s="13"/>
      <c r="F5675" s="13"/>
      <c r="G5675" t="str">
        <f ca="1">IFERROR(
   IF(
      TODAY() - _xlfn.XLOOKUP(C5675, Historico_de_ventas!F:F, Historico_de_ventas!C:C, "") &lt;= 90,
      "activo",
      "inactivo"
   ),
   "Nuevo Cliente"
)</f>
        <v>Nuevo Cliente</v>
      </c>
    </row>
    <row r="5676" spans="1:7" hidden="1" x14ac:dyDescent="0.3">
      <c r="A5676" s="13" t="s">
        <v>177</v>
      </c>
      <c r="B5676" s="13" t="s">
        <v>3126</v>
      </c>
      <c r="C5676" s="13" t="s">
        <v>3125</v>
      </c>
      <c r="D5676" s="13" t="s">
        <v>10372</v>
      </c>
      <c r="E5676" s="13"/>
      <c r="F5676" s="13"/>
      <c r="G5676" t="str">
        <f ca="1">IFERROR(
   IF(
      TODAY() - _xlfn.XLOOKUP(C5676, Historico_de_ventas!F:F, Historico_de_ventas!C:C, "") &lt;= 90,
      "activo",
      "inactivo"
   ),
   "Nuevo Cliente"
)</f>
        <v>Nuevo Cliente</v>
      </c>
    </row>
    <row r="5677" spans="1:7" ht="28.8" hidden="1" x14ac:dyDescent="0.3">
      <c r="A5677" s="13" t="s">
        <v>327</v>
      </c>
      <c r="B5677" s="13" t="s">
        <v>11437</v>
      </c>
      <c r="C5677" s="13" t="s">
        <v>9602</v>
      </c>
      <c r="D5677" s="13" t="s">
        <v>10372</v>
      </c>
      <c r="E5677" s="13"/>
      <c r="F5677" s="13"/>
      <c r="G5677" t="str">
        <f ca="1">IFERROR(
   IF(
      TODAY() - _xlfn.XLOOKUP(C5677, Historico_de_ventas!F:F, Historico_de_ventas!C:C, "") &lt;= 90,
      "activo",
      "inactivo"
   ),
   "Nuevo Cliente"
)</f>
        <v>Nuevo Cliente</v>
      </c>
    </row>
    <row r="5678" spans="1:7" ht="28.8" hidden="1" x14ac:dyDescent="0.3">
      <c r="A5678" s="13" t="s">
        <v>7497</v>
      </c>
      <c r="B5678" s="13" t="s">
        <v>7496</v>
      </c>
      <c r="C5678" s="13" t="s">
        <v>7495</v>
      </c>
      <c r="D5678" s="13" t="s">
        <v>10372</v>
      </c>
      <c r="E5678" s="13"/>
      <c r="F5678" s="13"/>
      <c r="G5678" t="str">
        <f ca="1">IFERROR(
   IF(
      TODAY() - _xlfn.XLOOKUP(C5678, Historico_de_ventas!F:F, Historico_de_ventas!C:C, "") &lt;= 90,
      "activo",
      "inactivo"
   ),
   "Nuevo Cliente"
)</f>
        <v>activo</v>
      </c>
    </row>
    <row r="5679" spans="1:7" ht="28.8" x14ac:dyDescent="0.3">
      <c r="A5679" s="13"/>
      <c r="B5679" s="13" t="s">
        <v>14491</v>
      </c>
      <c r="C5679" s="13" t="s">
        <v>12107</v>
      </c>
      <c r="D5679" s="13" t="s">
        <v>10372</v>
      </c>
      <c r="E5679" s="13" t="s">
        <v>13130</v>
      </c>
      <c r="F5679" s="13"/>
      <c r="G5679" t="str">
        <f ca="1">IFERROR(
   IF(
      TODAY() - _xlfn.XLOOKUP(C5679, Historico_de_ventas!F:F, Historico_de_ventas!C:C, "") &lt;= 90,
      "activo",
      "inactivo"
   ),
   "Nuevo Cliente"
)</f>
        <v>inactivo</v>
      </c>
    </row>
    <row r="5680" spans="1:7" hidden="1" x14ac:dyDescent="0.3">
      <c r="A5680" s="13"/>
      <c r="B5680" s="13" t="s">
        <v>7850</v>
      </c>
      <c r="C5680" s="13" t="s">
        <v>5867</v>
      </c>
      <c r="D5680" s="13" t="s">
        <v>10372</v>
      </c>
      <c r="E5680" s="13"/>
      <c r="F5680" s="13"/>
      <c r="G5680" t="str">
        <f ca="1">IFERROR(
   IF(
      TODAY() - _xlfn.XLOOKUP(C5680, Historico_de_ventas!F:F, Historico_de_ventas!C:C, "") &lt;= 90,
      "activo",
      "inactivo"
   ),
   "Nuevo Cliente"
)</f>
        <v>inactivo</v>
      </c>
    </row>
    <row r="5681" spans="1:7" hidden="1" x14ac:dyDescent="0.3">
      <c r="A5681" s="13"/>
      <c r="B5681" s="13"/>
      <c r="C5681" s="13" t="s">
        <v>4923</v>
      </c>
      <c r="D5681" s="13" t="s">
        <v>10372</v>
      </c>
      <c r="E5681" s="13"/>
      <c r="F5681" s="13"/>
      <c r="G5681" t="str">
        <f ca="1">IFERROR(
   IF(
      TODAY() - _xlfn.XLOOKUP(C5681, Historico_de_ventas!F:F, Historico_de_ventas!C:C, "") &lt;= 90,
      "activo",
      "inactivo"
   ),
   "Nuevo Cliente"
)</f>
        <v>Nuevo Cliente</v>
      </c>
    </row>
    <row r="5682" spans="1:7" ht="28.8" hidden="1" x14ac:dyDescent="0.3">
      <c r="A5682" s="13" t="s">
        <v>6</v>
      </c>
      <c r="B5682" s="13" t="s">
        <v>1924</v>
      </c>
      <c r="C5682" s="13" t="s">
        <v>1923</v>
      </c>
      <c r="D5682" s="13" t="s">
        <v>10372</v>
      </c>
      <c r="E5682" s="13"/>
      <c r="F5682" s="13"/>
      <c r="G5682" t="str">
        <f ca="1">IFERROR(
   IF(
      TODAY() - _xlfn.XLOOKUP(C5682, Historico_de_ventas!F:F, Historico_de_ventas!C:C, "") &lt;= 90,
      "activo",
      "inactivo"
   ),
   "Nuevo Cliente"
)</f>
        <v>Nuevo Cliente</v>
      </c>
    </row>
    <row r="5683" spans="1:7" ht="28.8" hidden="1" x14ac:dyDescent="0.3">
      <c r="A5683" s="13"/>
      <c r="B5683" s="13"/>
      <c r="C5683" s="13" t="s">
        <v>14492</v>
      </c>
      <c r="D5683" s="13"/>
      <c r="E5683" s="13"/>
      <c r="F5683" s="13"/>
      <c r="G5683" t="str">
        <f ca="1">IFERROR(
   IF(
      TODAY() - _xlfn.XLOOKUP(C5683, Historico_de_ventas!F:F, Historico_de_ventas!C:C, "") &lt;= 90,
      "activo",
      "inactivo"
   ),
   "Nuevo Cliente"
)</f>
        <v>Nuevo Cliente</v>
      </c>
    </row>
    <row r="5684" spans="1:7" ht="28.8" hidden="1" x14ac:dyDescent="0.3">
      <c r="A5684" s="13" t="s">
        <v>6</v>
      </c>
      <c r="B5684" s="13" t="s">
        <v>740</v>
      </c>
      <c r="C5684" s="13" t="s">
        <v>739</v>
      </c>
      <c r="D5684" s="13" t="s">
        <v>10372</v>
      </c>
      <c r="E5684" s="13"/>
      <c r="F5684" s="13"/>
      <c r="G5684" t="str">
        <f ca="1">IFERROR(
   IF(
      TODAY() - _xlfn.XLOOKUP(C5684, Historico_de_ventas!F:F, Historico_de_ventas!C:C, "") &lt;= 90,
      "activo",
      "inactivo"
   ),
   "Nuevo Cliente"
)</f>
        <v>Nuevo Cliente</v>
      </c>
    </row>
    <row r="5685" spans="1:7" ht="28.8" hidden="1" x14ac:dyDescent="0.3">
      <c r="A5685" s="13" t="s">
        <v>6</v>
      </c>
      <c r="B5685" s="13" t="s">
        <v>7846</v>
      </c>
      <c r="C5685" s="13" t="s">
        <v>5573</v>
      </c>
      <c r="D5685" s="13" t="s">
        <v>10372</v>
      </c>
      <c r="E5685" s="13"/>
      <c r="F5685" s="13"/>
      <c r="G5685" t="str">
        <f ca="1">IFERROR(
   IF(
      TODAY() - _xlfn.XLOOKUP(C5685, Historico_de_ventas!F:F, Historico_de_ventas!C:C, "") &lt;= 90,
      "activo",
      "inactivo"
   ),
   "Nuevo Cliente"
)</f>
        <v>Nuevo Cliente</v>
      </c>
    </row>
    <row r="5686" spans="1:7" ht="28.8" x14ac:dyDescent="0.3">
      <c r="A5686" s="13"/>
      <c r="B5686" s="13" t="s">
        <v>14493</v>
      </c>
      <c r="C5686" s="13" t="s">
        <v>9603</v>
      </c>
      <c r="D5686" s="13" t="s">
        <v>10372</v>
      </c>
      <c r="E5686" s="13" t="s">
        <v>13237</v>
      </c>
      <c r="F5686" s="13"/>
      <c r="G5686" t="str">
        <f ca="1">IFERROR(
   IF(
      TODAY() - _xlfn.XLOOKUP(C5686, Historico_de_ventas!F:F, Historico_de_ventas!C:C, "") &lt;= 90,
      "activo",
      "inactivo"
   ),
   "Nuevo Cliente"
)</f>
        <v>inactivo</v>
      </c>
    </row>
    <row r="5687" spans="1:7" ht="28.8" hidden="1" x14ac:dyDescent="0.3">
      <c r="A5687" s="13" t="s">
        <v>11</v>
      </c>
      <c r="B5687" s="13" t="s">
        <v>11428</v>
      </c>
      <c r="C5687" s="13" t="s">
        <v>1512</v>
      </c>
      <c r="D5687" s="13" t="s">
        <v>10372</v>
      </c>
      <c r="E5687" s="13"/>
      <c r="F5687" s="13"/>
      <c r="G5687" t="str">
        <f ca="1">IFERROR(
   IF(
      TODAY() - _xlfn.XLOOKUP(C5687, Historico_de_ventas!F:F, Historico_de_ventas!C:C, "") &lt;= 90,
      "activo",
      "inactivo"
   ),
   "Nuevo Cliente"
)</f>
        <v>Nuevo Cliente</v>
      </c>
    </row>
    <row r="5688" spans="1:7" ht="28.8" hidden="1" x14ac:dyDescent="0.3">
      <c r="A5688" s="13"/>
      <c r="B5688" s="13" t="s">
        <v>2647</v>
      </c>
      <c r="C5688" s="13" t="s">
        <v>6332</v>
      </c>
      <c r="D5688" s="13" t="s">
        <v>10372</v>
      </c>
      <c r="E5688" s="13"/>
      <c r="F5688" s="13"/>
      <c r="G5688" t="str">
        <f ca="1">IFERROR(
   IF(
      TODAY() - _xlfn.XLOOKUP(C5688, Historico_de_ventas!F:F, Historico_de_ventas!C:C, "") &lt;= 90,
      "activo",
      "inactivo"
   ),
   "Nuevo Cliente"
)</f>
        <v>Nuevo Cliente</v>
      </c>
    </row>
    <row r="5689" spans="1:7" ht="28.8" hidden="1" x14ac:dyDescent="0.3">
      <c r="A5689" s="13" t="s">
        <v>127</v>
      </c>
      <c r="B5689" s="13" t="s">
        <v>126</v>
      </c>
      <c r="C5689" s="13" t="s">
        <v>3530</v>
      </c>
      <c r="D5689" s="13" t="s">
        <v>10372</v>
      </c>
      <c r="E5689" s="13"/>
      <c r="F5689" s="13"/>
      <c r="G5689" t="str">
        <f ca="1">IFERROR(
   IF(
      TODAY() - _xlfn.XLOOKUP(C5689, Historico_de_ventas!F:F, Historico_de_ventas!C:C, "") &lt;= 90,
      "activo",
      "inactivo"
   ),
   "Nuevo Cliente"
)</f>
        <v>Nuevo Cliente</v>
      </c>
    </row>
    <row r="5690" spans="1:7" hidden="1" x14ac:dyDescent="0.3">
      <c r="A5690" s="13" t="s">
        <v>6</v>
      </c>
      <c r="B5690" s="13"/>
      <c r="C5690" s="13" t="s">
        <v>3431</v>
      </c>
      <c r="D5690" s="13" t="s">
        <v>10372</v>
      </c>
      <c r="E5690" s="13"/>
      <c r="F5690" s="13"/>
      <c r="G5690" t="str">
        <f ca="1">IFERROR(
   IF(
      TODAY() - _xlfn.XLOOKUP(C5690, Historico_de_ventas!F:F, Historico_de_ventas!C:C, "") &lt;= 90,
      "activo",
      "inactivo"
   ),
   "Nuevo Cliente"
)</f>
        <v>Nuevo Cliente</v>
      </c>
    </row>
    <row r="5691" spans="1:7" hidden="1" x14ac:dyDescent="0.3">
      <c r="A5691" s="13"/>
      <c r="B5691" s="13" t="s">
        <v>11429</v>
      </c>
      <c r="C5691" s="13" t="s">
        <v>250</v>
      </c>
      <c r="D5691" s="13" t="s">
        <v>10372</v>
      </c>
      <c r="E5691" s="13"/>
      <c r="F5691" s="13"/>
      <c r="G5691" t="str">
        <f ca="1">IFERROR(
   IF(
      TODAY() - _xlfn.XLOOKUP(C5691, Historico_de_ventas!F:F, Historico_de_ventas!C:C, "") &lt;= 90,
      "activo",
      "inactivo"
   ),
   "Nuevo Cliente"
)</f>
        <v>Nuevo Cliente</v>
      </c>
    </row>
    <row r="5692" spans="1:7" hidden="1" x14ac:dyDescent="0.3">
      <c r="A5692" s="13" t="s">
        <v>6</v>
      </c>
      <c r="B5692" s="13" t="s">
        <v>11430</v>
      </c>
      <c r="C5692" s="13" t="s">
        <v>9604</v>
      </c>
      <c r="D5692" s="13" t="s">
        <v>10372</v>
      </c>
      <c r="E5692" s="13"/>
      <c r="F5692" s="13"/>
      <c r="G5692" t="str">
        <f ca="1">IFERROR(
   IF(
      TODAY() - _xlfn.XLOOKUP(C5692, Historico_de_ventas!F:F, Historico_de_ventas!C:C, "") &lt;= 90,
      "activo",
      "inactivo"
   ),
   "Nuevo Cliente"
)</f>
        <v>Nuevo Cliente</v>
      </c>
    </row>
    <row r="5693" spans="1:7" ht="28.8" hidden="1" x14ac:dyDescent="0.3">
      <c r="A5693" s="13" t="s">
        <v>1185</v>
      </c>
      <c r="B5693" s="13" t="s">
        <v>1184</v>
      </c>
      <c r="C5693" s="13" t="s">
        <v>1183</v>
      </c>
      <c r="D5693" s="13" t="s">
        <v>10372</v>
      </c>
      <c r="E5693" s="13"/>
      <c r="F5693" s="13"/>
      <c r="G5693" t="str">
        <f ca="1">IFERROR(
   IF(
      TODAY() - _xlfn.XLOOKUP(C5693, Historico_de_ventas!F:F, Historico_de_ventas!C:C, "") &lt;= 90,
      "activo",
      "inactivo"
   ),
   "Nuevo Cliente"
)</f>
        <v>Nuevo Cliente</v>
      </c>
    </row>
    <row r="5694" spans="1:7" hidden="1" x14ac:dyDescent="0.3">
      <c r="A5694" s="13" t="s">
        <v>49</v>
      </c>
      <c r="B5694" s="13" t="s">
        <v>6919</v>
      </c>
      <c r="C5694" s="13" t="s">
        <v>6918</v>
      </c>
      <c r="D5694" s="13" t="s">
        <v>10372</v>
      </c>
      <c r="E5694" s="13"/>
      <c r="F5694" s="13"/>
      <c r="G5694" t="str">
        <f ca="1">IFERROR(
   IF(
      TODAY() - _xlfn.XLOOKUP(C5694, Historico_de_ventas!F:F, Historico_de_ventas!C:C, "") &lt;= 90,
      "activo",
      "inactivo"
   ),
   "Nuevo Cliente"
)</f>
        <v>inactivo</v>
      </c>
    </row>
    <row r="5695" spans="1:7" hidden="1" x14ac:dyDescent="0.3">
      <c r="A5695" s="13"/>
      <c r="B5695" s="13"/>
      <c r="C5695" s="13" t="s">
        <v>14494</v>
      </c>
      <c r="D5695" s="13"/>
      <c r="E5695" s="13"/>
      <c r="F5695" s="13"/>
      <c r="G5695" t="str">
        <f ca="1">IFERROR(
   IF(
      TODAY() - _xlfn.XLOOKUP(C5695, Historico_de_ventas!F:F, Historico_de_ventas!C:C, "") &lt;= 90,
      "activo",
      "inactivo"
   ),
   "Nuevo Cliente"
)</f>
        <v>Nuevo Cliente</v>
      </c>
    </row>
    <row r="5696" spans="1:7" ht="28.8" hidden="1" x14ac:dyDescent="0.3">
      <c r="A5696" s="13"/>
      <c r="B5696" s="13" t="s">
        <v>14495</v>
      </c>
      <c r="C5696" s="13" t="s">
        <v>14496</v>
      </c>
      <c r="D5696" s="13" t="s">
        <v>10372</v>
      </c>
      <c r="E5696" s="13" t="s">
        <v>13179</v>
      </c>
      <c r="F5696" s="13"/>
      <c r="G5696" t="str">
        <f ca="1">IFERROR(
   IF(
      TODAY() - _xlfn.XLOOKUP(C5696, Historico_de_ventas!F:F, Historico_de_ventas!C:C, "") &lt;= 90,
      "activo",
      "inactivo"
   ),
   "Nuevo Cliente"
)</f>
        <v>activo</v>
      </c>
    </row>
    <row r="5697" spans="1:7" hidden="1" x14ac:dyDescent="0.3">
      <c r="A5697" s="13"/>
      <c r="B5697" s="13"/>
      <c r="C5697" s="13" t="s">
        <v>4446</v>
      </c>
      <c r="D5697" s="13" t="s">
        <v>10372</v>
      </c>
      <c r="E5697" s="13"/>
      <c r="F5697" s="13"/>
      <c r="G5697" t="str">
        <f ca="1">IFERROR(
   IF(
      TODAY() - _xlfn.XLOOKUP(C5697, Historico_de_ventas!F:F, Historico_de_ventas!C:C, "") &lt;= 90,
      "activo",
      "inactivo"
   ),
   "Nuevo Cliente"
)</f>
        <v>Nuevo Cliente</v>
      </c>
    </row>
    <row r="5698" spans="1:7" ht="28.8" hidden="1" x14ac:dyDescent="0.3">
      <c r="A5698" s="13" t="s">
        <v>49</v>
      </c>
      <c r="B5698" s="13" t="s">
        <v>7842</v>
      </c>
      <c r="C5698" s="13" t="s">
        <v>7841</v>
      </c>
      <c r="D5698" s="13" t="s">
        <v>10372</v>
      </c>
      <c r="E5698" s="13"/>
      <c r="F5698" s="13"/>
      <c r="G5698" t="str">
        <f ca="1">IFERROR(
   IF(
      TODAY() - _xlfn.XLOOKUP(C5698, Historico_de_ventas!F:F, Historico_de_ventas!C:C, "") &lt;= 90,
      "activo",
      "inactivo"
   ),
   "Nuevo Cliente"
)</f>
        <v>Nuevo Cliente</v>
      </c>
    </row>
    <row r="5699" spans="1:7" hidden="1" x14ac:dyDescent="0.3">
      <c r="A5699" s="13"/>
      <c r="B5699" s="13" t="s">
        <v>11432</v>
      </c>
      <c r="C5699" s="13" t="s">
        <v>6257</v>
      </c>
      <c r="D5699" s="13" t="s">
        <v>10372</v>
      </c>
      <c r="E5699" s="13"/>
      <c r="F5699" s="13"/>
      <c r="G5699" t="str">
        <f ca="1">IFERROR(
   IF(
      TODAY() - _xlfn.XLOOKUP(C5699, Historico_de_ventas!F:F, Historico_de_ventas!C:C, "") &lt;= 90,
      "activo",
      "inactivo"
   ),
   "Nuevo Cliente"
)</f>
        <v>Nuevo Cliente</v>
      </c>
    </row>
    <row r="5700" spans="1:7" ht="28.8" hidden="1" x14ac:dyDescent="0.3">
      <c r="A5700" s="13" t="s">
        <v>10343</v>
      </c>
      <c r="B5700" s="13" t="s">
        <v>11438</v>
      </c>
      <c r="C5700" s="13" t="s">
        <v>9605</v>
      </c>
      <c r="D5700" s="13" t="s">
        <v>10372</v>
      </c>
      <c r="E5700" s="13"/>
      <c r="F5700" s="13"/>
      <c r="G5700" t="str">
        <f ca="1">IFERROR(
   IF(
      TODAY() - _xlfn.XLOOKUP(C5700, Historico_de_ventas!F:F, Historico_de_ventas!C:C, "") &lt;= 90,
      "activo",
      "inactivo"
   ),
   "Nuevo Cliente"
)</f>
        <v>Nuevo Cliente</v>
      </c>
    </row>
    <row r="5701" spans="1:7" ht="28.8" hidden="1" x14ac:dyDescent="0.3">
      <c r="A5701" s="13" t="s">
        <v>49</v>
      </c>
      <c r="B5701" s="13" t="s">
        <v>577</v>
      </c>
      <c r="C5701" s="13" t="s">
        <v>3721</v>
      </c>
      <c r="D5701" s="13" t="s">
        <v>10372</v>
      </c>
      <c r="E5701" s="13"/>
      <c r="F5701" s="13"/>
      <c r="G5701" t="str">
        <f ca="1">IFERROR(
   IF(
      TODAY() - _xlfn.XLOOKUP(C5701, Historico_de_ventas!F:F, Historico_de_ventas!C:C, "") &lt;= 90,
      "activo",
      "inactivo"
   ),
   "Nuevo Cliente"
)</f>
        <v>Nuevo Cliente</v>
      </c>
    </row>
    <row r="5702" spans="1:7" hidden="1" x14ac:dyDescent="0.3">
      <c r="A5702" s="13" t="s">
        <v>6</v>
      </c>
      <c r="B5702" s="13" t="s">
        <v>7011</v>
      </c>
      <c r="C5702" s="13" t="s">
        <v>7010</v>
      </c>
      <c r="D5702" s="13" t="s">
        <v>10372</v>
      </c>
      <c r="E5702" s="13"/>
      <c r="F5702" s="13"/>
      <c r="G5702" t="str">
        <f ca="1">IFERROR(
   IF(
      TODAY() - _xlfn.XLOOKUP(C5702, Historico_de_ventas!F:F, Historico_de_ventas!C:C, "") &lt;= 90,
      "activo",
      "inactivo"
   ),
   "Nuevo Cliente"
)</f>
        <v>Nuevo Cliente</v>
      </c>
    </row>
    <row r="5703" spans="1:7" ht="28.8" hidden="1" x14ac:dyDescent="0.3">
      <c r="A5703" s="13" t="s">
        <v>431</v>
      </c>
      <c r="B5703" s="13" t="s">
        <v>430</v>
      </c>
      <c r="C5703" s="13" t="s">
        <v>429</v>
      </c>
      <c r="D5703" s="13" t="s">
        <v>10372</v>
      </c>
      <c r="E5703" s="13"/>
      <c r="F5703" s="13"/>
      <c r="G5703" t="str">
        <f ca="1">IFERROR(
   IF(
      TODAY() - _xlfn.XLOOKUP(C5703, Historico_de_ventas!F:F, Historico_de_ventas!C:C, "") &lt;= 90,
      "activo",
      "inactivo"
   ),
   "Nuevo Cliente"
)</f>
        <v>Nuevo Cliente</v>
      </c>
    </row>
    <row r="5704" spans="1:7" hidden="1" x14ac:dyDescent="0.3">
      <c r="A5704" s="13"/>
      <c r="B5704" s="13" t="s">
        <v>3187</v>
      </c>
      <c r="C5704" s="13" t="s">
        <v>4959</v>
      </c>
      <c r="D5704" s="13" t="s">
        <v>10372</v>
      </c>
      <c r="E5704" s="13"/>
      <c r="F5704" s="13"/>
      <c r="G5704" t="str">
        <f ca="1">IFERROR(
   IF(
      TODAY() - _xlfn.XLOOKUP(C5704, Historico_de_ventas!F:F, Historico_de_ventas!C:C, "") &lt;= 90,
      "activo",
      "inactivo"
   ),
   "Nuevo Cliente"
)</f>
        <v>Nuevo Cliente</v>
      </c>
    </row>
    <row r="5705" spans="1:7" ht="28.8" hidden="1" x14ac:dyDescent="0.3">
      <c r="A5705" s="13" t="s">
        <v>106</v>
      </c>
      <c r="B5705" s="13" t="s">
        <v>11435</v>
      </c>
      <c r="C5705" s="13" t="s">
        <v>1153</v>
      </c>
      <c r="D5705" s="13" t="s">
        <v>10372</v>
      </c>
      <c r="E5705" s="13"/>
      <c r="F5705" s="13"/>
      <c r="G5705" t="str">
        <f ca="1">IFERROR(
   IF(
      TODAY() - _xlfn.XLOOKUP(C5705, Historico_de_ventas!F:F, Historico_de_ventas!C:C, "") &lt;= 90,
      "activo",
      "inactivo"
   ),
   "Nuevo Cliente"
)</f>
        <v>Nuevo Cliente</v>
      </c>
    </row>
    <row r="5706" spans="1:7" hidden="1" x14ac:dyDescent="0.3">
      <c r="A5706" s="13" t="s">
        <v>84</v>
      </c>
      <c r="B5706" s="13" t="s">
        <v>14497</v>
      </c>
      <c r="C5706" s="13" t="s">
        <v>1634</v>
      </c>
      <c r="D5706" s="13" t="s">
        <v>10372</v>
      </c>
      <c r="E5706" s="13"/>
      <c r="F5706" s="13"/>
      <c r="G5706" t="str">
        <f ca="1">IFERROR(
   IF(
      TODAY() - _xlfn.XLOOKUP(C5706, Historico_de_ventas!F:F, Historico_de_ventas!C:C, "") &lt;= 90,
      "activo",
      "inactivo"
   ),
   "Nuevo Cliente"
)</f>
        <v>inactivo</v>
      </c>
    </row>
    <row r="5707" spans="1:7" hidden="1" x14ac:dyDescent="0.3">
      <c r="A5707" s="13"/>
      <c r="B5707" s="13" t="s">
        <v>14498</v>
      </c>
      <c r="C5707" s="13" t="s">
        <v>14499</v>
      </c>
      <c r="D5707" s="13"/>
      <c r="E5707" s="13"/>
      <c r="F5707" s="13"/>
      <c r="G5707" t="str">
        <f ca="1">IFERROR(
   IF(
      TODAY() - _xlfn.XLOOKUP(C5707, Historico_de_ventas!F:F, Historico_de_ventas!C:C, "") &lt;= 90,
      "activo",
      "inactivo"
   ),
   "Nuevo Cliente"
)</f>
        <v>activo</v>
      </c>
    </row>
    <row r="5708" spans="1:7" ht="28.8" hidden="1" x14ac:dyDescent="0.3">
      <c r="A5708" s="13" t="s">
        <v>4883</v>
      </c>
      <c r="B5708" s="13"/>
      <c r="C5708" s="13" t="s">
        <v>4882</v>
      </c>
      <c r="D5708" s="13" t="s">
        <v>10372</v>
      </c>
      <c r="E5708" s="13"/>
      <c r="F5708" s="13"/>
      <c r="G5708" t="str">
        <f ca="1">IFERROR(
   IF(
      TODAY() - _xlfn.XLOOKUP(C5708, Historico_de_ventas!F:F, Historico_de_ventas!C:C, "") &lt;= 90,
      "activo",
      "inactivo"
   ),
   "Nuevo Cliente"
)</f>
        <v>Nuevo Cliente</v>
      </c>
    </row>
    <row r="5709" spans="1:7" hidden="1" x14ac:dyDescent="0.3">
      <c r="A5709" s="13" t="s">
        <v>49</v>
      </c>
      <c r="B5709" s="13" t="s">
        <v>6418</v>
      </c>
      <c r="C5709" s="13" t="s">
        <v>6417</v>
      </c>
      <c r="D5709" s="13" t="s">
        <v>10372</v>
      </c>
      <c r="E5709" s="13"/>
      <c r="F5709" s="13"/>
      <c r="G5709" t="str">
        <f ca="1">IFERROR(
   IF(
      TODAY() - _xlfn.XLOOKUP(C5709, Historico_de_ventas!F:F, Historico_de_ventas!C:C, "") &lt;= 90,
      "activo",
      "inactivo"
   ),
   "Nuevo Cliente"
)</f>
        <v>Nuevo Cliente</v>
      </c>
    </row>
    <row r="5710" spans="1:7" ht="28.8" hidden="1" x14ac:dyDescent="0.3">
      <c r="A5710" s="13"/>
      <c r="B5710" s="13" t="s">
        <v>14500</v>
      </c>
      <c r="C5710" s="13" t="s">
        <v>12001</v>
      </c>
      <c r="D5710" s="13"/>
      <c r="E5710" s="13"/>
      <c r="F5710" s="13"/>
      <c r="G5710" t="str">
        <f ca="1">IFERROR(
   IF(
      TODAY() - _xlfn.XLOOKUP(C5710, Historico_de_ventas!F:F, Historico_de_ventas!C:C, "") &lt;= 90,
      "activo",
      "inactivo"
   ),
   "Nuevo Cliente"
)</f>
        <v>inactivo</v>
      </c>
    </row>
    <row r="5711" spans="1:7" hidden="1" x14ac:dyDescent="0.3">
      <c r="A5711" s="13" t="s">
        <v>49</v>
      </c>
      <c r="B5711" s="13" t="s">
        <v>11439</v>
      </c>
      <c r="C5711" s="13" t="s">
        <v>128</v>
      </c>
      <c r="D5711" s="13" t="s">
        <v>10372</v>
      </c>
      <c r="E5711" s="13"/>
      <c r="F5711" s="13"/>
      <c r="G5711" t="str">
        <f ca="1">IFERROR(
   IF(
      TODAY() - _xlfn.XLOOKUP(C5711, Historico_de_ventas!F:F, Historico_de_ventas!C:C, "") &lt;= 90,
      "activo",
      "inactivo"
   ),
   "Nuevo Cliente"
)</f>
        <v>activo</v>
      </c>
    </row>
    <row r="5712" spans="1:7" ht="28.8" hidden="1" x14ac:dyDescent="0.3">
      <c r="A5712" s="13" t="s">
        <v>174</v>
      </c>
      <c r="B5712" s="13" t="s">
        <v>7840</v>
      </c>
      <c r="C5712" s="13" t="s">
        <v>7839</v>
      </c>
      <c r="D5712" s="13" t="s">
        <v>10372</v>
      </c>
      <c r="E5712" s="13"/>
      <c r="F5712" s="13"/>
      <c r="G5712" t="str">
        <f ca="1">IFERROR(
   IF(
      TODAY() - _xlfn.XLOOKUP(C5712, Historico_de_ventas!F:F, Historico_de_ventas!C:C, "") &lt;= 90,
      "activo",
      "inactivo"
   ),
   "Nuevo Cliente"
)</f>
        <v>inactivo</v>
      </c>
    </row>
    <row r="5713" spans="1:7" ht="43.2" hidden="1" x14ac:dyDescent="0.3">
      <c r="A5713" s="13" t="s">
        <v>327</v>
      </c>
      <c r="B5713" s="13"/>
      <c r="C5713" s="13" t="s">
        <v>9606</v>
      </c>
      <c r="D5713" s="13" t="s">
        <v>10372</v>
      </c>
      <c r="E5713" s="13" t="s">
        <v>13021</v>
      </c>
      <c r="F5713" s="13" t="s">
        <v>14501</v>
      </c>
      <c r="G5713" t="str">
        <f ca="1">IFERROR(
   IF(
      TODAY() - _xlfn.XLOOKUP(C5713, Historico_de_ventas!F:F, Historico_de_ventas!C:C, "") &lt;= 90,
      "activo",
      "inactivo"
   ),
   "Nuevo Cliente"
)</f>
        <v>Nuevo Cliente</v>
      </c>
    </row>
    <row r="5714" spans="1:7" hidden="1" x14ac:dyDescent="0.3">
      <c r="A5714" s="13" t="s">
        <v>6</v>
      </c>
      <c r="B5714" s="13"/>
      <c r="C5714" s="13" t="s">
        <v>2080</v>
      </c>
      <c r="D5714" s="13" t="s">
        <v>10372</v>
      </c>
      <c r="E5714" s="13"/>
      <c r="F5714" s="13"/>
      <c r="G5714" t="str">
        <f ca="1">IFERROR(
   IF(
      TODAY() - _xlfn.XLOOKUP(C5714, Historico_de_ventas!F:F, Historico_de_ventas!C:C, "") &lt;= 90,
      "activo",
      "inactivo"
   ),
   "Nuevo Cliente"
)</f>
        <v>Nuevo Cliente</v>
      </c>
    </row>
    <row r="5715" spans="1:7" ht="28.8" hidden="1" x14ac:dyDescent="0.3">
      <c r="A5715" s="13" t="s">
        <v>49</v>
      </c>
      <c r="B5715" s="13" t="s">
        <v>11440</v>
      </c>
      <c r="C5715" s="13" t="s">
        <v>9607</v>
      </c>
      <c r="D5715" s="13" t="s">
        <v>10372</v>
      </c>
      <c r="E5715" s="13"/>
      <c r="F5715" s="13"/>
      <c r="G5715" t="str">
        <f ca="1">IFERROR(
   IF(
      TODAY() - _xlfn.XLOOKUP(C5715, Historico_de_ventas!F:F, Historico_de_ventas!C:C, "") &lt;= 90,
      "activo",
      "inactivo"
   ),
   "Nuevo Cliente"
)</f>
        <v>Nuevo Cliente</v>
      </c>
    </row>
    <row r="5716" spans="1:7" ht="28.8" hidden="1" x14ac:dyDescent="0.3">
      <c r="A5716" s="13" t="s">
        <v>423</v>
      </c>
      <c r="B5716" s="13" t="s">
        <v>5509</v>
      </c>
      <c r="C5716" s="13" t="s">
        <v>466</v>
      </c>
      <c r="D5716" s="13" t="s">
        <v>10372</v>
      </c>
      <c r="E5716" s="13"/>
      <c r="F5716" s="13"/>
      <c r="G5716" t="str">
        <f ca="1">IFERROR(
   IF(
      TODAY() - _xlfn.XLOOKUP(C5716, Historico_de_ventas!F:F, Historico_de_ventas!C:C, "") &lt;= 90,
      "activo",
      "inactivo"
   ),
   "Nuevo Cliente"
)</f>
        <v>inactivo</v>
      </c>
    </row>
    <row r="5717" spans="1:7" hidden="1" x14ac:dyDescent="0.3">
      <c r="A5717" s="13" t="s">
        <v>49</v>
      </c>
      <c r="B5717" s="13" t="s">
        <v>5835</v>
      </c>
      <c r="C5717" s="13" t="s">
        <v>9608</v>
      </c>
      <c r="D5717" s="13" t="s">
        <v>10372</v>
      </c>
      <c r="E5717" s="13"/>
      <c r="F5717" s="13"/>
      <c r="G5717" t="str">
        <f ca="1">IFERROR(
   IF(
      TODAY() - _xlfn.XLOOKUP(C5717, Historico_de_ventas!F:F, Historico_de_ventas!C:C, "") &lt;= 90,
      "activo",
      "inactivo"
   ),
   "Nuevo Cliente"
)</f>
        <v>Nuevo Cliente</v>
      </c>
    </row>
    <row r="5718" spans="1:7" ht="28.8" hidden="1" x14ac:dyDescent="0.3">
      <c r="A5718" s="13" t="s">
        <v>10344</v>
      </c>
      <c r="B5718" s="13" t="s">
        <v>11441</v>
      </c>
      <c r="C5718" s="13" t="s">
        <v>9609</v>
      </c>
      <c r="D5718" s="13" t="s">
        <v>10372</v>
      </c>
      <c r="E5718" s="13"/>
      <c r="F5718" s="13"/>
      <c r="G5718" t="str">
        <f ca="1">IFERROR(
   IF(
      TODAY() - _xlfn.XLOOKUP(C5718, Historico_de_ventas!F:F, Historico_de_ventas!C:C, "") &lt;= 90,
      "activo",
      "inactivo"
   ),
   "Nuevo Cliente"
)</f>
        <v>Nuevo Cliente</v>
      </c>
    </row>
    <row r="5719" spans="1:7" ht="28.8" x14ac:dyDescent="0.3">
      <c r="A5719" s="13"/>
      <c r="B5719" s="13" t="s">
        <v>14502</v>
      </c>
      <c r="C5719" s="13" t="s">
        <v>14503</v>
      </c>
      <c r="D5719" s="13" t="s">
        <v>10372</v>
      </c>
      <c r="E5719" s="13" t="s">
        <v>13079</v>
      </c>
      <c r="F5719" s="13"/>
      <c r="G5719" t="str">
        <f ca="1">IFERROR(
   IF(
      TODAY() - _xlfn.XLOOKUP(C5719, Historico_de_ventas!F:F, Historico_de_ventas!C:C, "") &lt;= 90,
      "activo",
      "inactivo"
   ),
   "Nuevo Cliente"
)</f>
        <v>Nuevo Cliente</v>
      </c>
    </row>
    <row r="5720" spans="1:7" ht="28.8" hidden="1" x14ac:dyDescent="0.3">
      <c r="A5720" s="13"/>
      <c r="B5720" s="13" t="s">
        <v>2907</v>
      </c>
      <c r="C5720" s="13" t="s">
        <v>5940</v>
      </c>
      <c r="D5720" s="13" t="s">
        <v>10372</v>
      </c>
      <c r="E5720" s="13"/>
      <c r="F5720" s="13"/>
      <c r="G5720" t="str">
        <f ca="1">IFERROR(
   IF(
      TODAY() - _xlfn.XLOOKUP(C5720, Historico_de_ventas!F:F, Historico_de_ventas!C:C, "") &lt;= 90,
      "activo",
      "inactivo"
   ),
   "Nuevo Cliente"
)</f>
        <v>Nuevo Cliente</v>
      </c>
    </row>
    <row r="5721" spans="1:7" hidden="1" x14ac:dyDescent="0.3">
      <c r="A5721" s="13" t="s">
        <v>1069</v>
      </c>
      <c r="B5721" s="13" t="s">
        <v>7838</v>
      </c>
      <c r="C5721" s="13" t="s">
        <v>7837</v>
      </c>
      <c r="D5721" s="13" t="s">
        <v>10372</v>
      </c>
      <c r="E5721" s="13"/>
      <c r="F5721" s="13"/>
      <c r="G5721" t="str">
        <f ca="1">IFERROR(
   IF(
      TODAY() - _xlfn.XLOOKUP(C5721, Historico_de_ventas!F:F, Historico_de_ventas!C:C, "") &lt;= 90,
      "activo",
      "inactivo"
   ),
   "Nuevo Cliente"
)</f>
        <v>Nuevo Cliente</v>
      </c>
    </row>
    <row r="5722" spans="1:7" ht="28.8" hidden="1" x14ac:dyDescent="0.3">
      <c r="A5722" s="13" t="s">
        <v>677</v>
      </c>
      <c r="B5722" s="13" t="s">
        <v>11442</v>
      </c>
      <c r="C5722" s="13" t="s">
        <v>9610</v>
      </c>
      <c r="D5722" s="13" t="s">
        <v>10372</v>
      </c>
      <c r="E5722" s="13"/>
      <c r="F5722" s="13"/>
      <c r="G5722" t="str">
        <f ca="1">IFERROR(
   IF(
      TODAY() - _xlfn.XLOOKUP(C5722, Historico_de_ventas!F:F, Historico_de_ventas!C:C, "") &lt;= 90,
      "activo",
      "inactivo"
   ),
   "Nuevo Cliente"
)</f>
        <v>inactivo</v>
      </c>
    </row>
    <row r="5723" spans="1:7" ht="28.8" hidden="1" x14ac:dyDescent="0.3">
      <c r="A5723" s="13" t="s">
        <v>56</v>
      </c>
      <c r="B5723" s="13" t="s">
        <v>11443</v>
      </c>
      <c r="C5723" s="13" t="s">
        <v>9611</v>
      </c>
      <c r="D5723" s="13" t="s">
        <v>10372</v>
      </c>
      <c r="E5723" s="13"/>
      <c r="F5723" s="13"/>
      <c r="G5723" t="str">
        <f ca="1">IFERROR(
   IF(
      TODAY() - _xlfn.XLOOKUP(C5723, Historico_de_ventas!F:F, Historico_de_ventas!C:C, "") &lt;= 90,
      "activo",
      "inactivo"
   ),
   "Nuevo Cliente"
)</f>
        <v>inactivo</v>
      </c>
    </row>
    <row r="5724" spans="1:7" ht="28.8" hidden="1" x14ac:dyDescent="0.3">
      <c r="A5724" s="13" t="s">
        <v>178</v>
      </c>
      <c r="B5724" s="13" t="s">
        <v>11444</v>
      </c>
      <c r="C5724" s="13" t="s">
        <v>9612</v>
      </c>
      <c r="D5724" s="13" t="s">
        <v>10372</v>
      </c>
      <c r="E5724" s="13"/>
      <c r="F5724" s="13"/>
      <c r="G5724" t="str">
        <f ca="1">IFERROR(
   IF(
      TODAY() - _xlfn.XLOOKUP(C5724, Historico_de_ventas!F:F, Historico_de_ventas!C:C, "") &lt;= 90,
      "activo",
      "inactivo"
   ),
   "Nuevo Cliente"
)</f>
        <v>Nuevo Cliente</v>
      </c>
    </row>
    <row r="5725" spans="1:7" hidden="1" x14ac:dyDescent="0.3">
      <c r="A5725" s="13"/>
      <c r="B5725" s="13" t="s">
        <v>14504</v>
      </c>
      <c r="C5725" s="13" t="s">
        <v>12065</v>
      </c>
      <c r="D5725" s="13" t="s">
        <v>10372</v>
      </c>
      <c r="E5725" s="13"/>
      <c r="F5725" s="13"/>
      <c r="G5725" t="str">
        <f ca="1">IFERROR(
   IF(
      TODAY() - _xlfn.XLOOKUP(C5725, Historico_de_ventas!F:F, Historico_de_ventas!C:C, "") &lt;= 90,
      "activo",
      "inactivo"
   ),
   "Nuevo Cliente"
)</f>
        <v>Nuevo Cliente</v>
      </c>
    </row>
    <row r="5726" spans="1:7" hidden="1" x14ac:dyDescent="0.3">
      <c r="A5726" s="13"/>
      <c r="B5726" s="13"/>
      <c r="C5726" s="13" t="s">
        <v>14505</v>
      </c>
      <c r="D5726" s="13"/>
      <c r="E5726" s="13"/>
      <c r="F5726" s="13"/>
      <c r="G5726" t="str">
        <f ca="1">IFERROR(
   IF(
      TODAY() - _xlfn.XLOOKUP(C5726, Historico_de_ventas!F:F, Historico_de_ventas!C:C, "") &lt;= 90,
      "activo",
      "inactivo"
   ),
   "Nuevo Cliente"
)</f>
        <v>Nuevo Cliente</v>
      </c>
    </row>
    <row r="5727" spans="1:7" ht="57.6" hidden="1" x14ac:dyDescent="0.3">
      <c r="A5727" s="13"/>
      <c r="B5727" s="13" t="s">
        <v>14506</v>
      </c>
      <c r="C5727" s="13" t="s">
        <v>14507</v>
      </c>
      <c r="D5727" s="13" t="s">
        <v>10372</v>
      </c>
      <c r="E5727" s="13" t="s">
        <v>13036</v>
      </c>
      <c r="F5727" s="13"/>
      <c r="G5727" t="str">
        <f ca="1">IFERROR(
   IF(
      TODAY() - _xlfn.XLOOKUP(C5727, Historico_de_ventas!F:F, Historico_de_ventas!C:C, "") &lt;= 90,
      "activo",
      "inactivo"
   ),
   "Nuevo Cliente"
)</f>
        <v>inactivo</v>
      </c>
    </row>
    <row r="5728" spans="1:7" hidden="1" x14ac:dyDescent="0.3">
      <c r="A5728" s="13" t="s">
        <v>49</v>
      </c>
      <c r="B5728" s="13" t="s">
        <v>4258</v>
      </c>
      <c r="C5728" s="13" t="s">
        <v>4257</v>
      </c>
      <c r="D5728" s="13" t="s">
        <v>10372</v>
      </c>
      <c r="E5728" s="13"/>
      <c r="F5728" s="13"/>
      <c r="G5728" t="str">
        <f ca="1">IFERROR(
   IF(
      TODAY() - _xlfn.XLOOKUP(C5728, Historico_de_ventas!F:F, Historico_de_ventas!C:C, "") &lt;= 90,
      "activo",
      "inactivo"
   ),
   "Nuevo Cliente"
)</f>
        <v>Nuevo Cliente</v>
      </c>
    </row>
    <row r="5729" spans="1:7" hidden="1" x14ac:dyDescent="0.3">
      <c r="A5729" s="13"/>
      <c r="B5729" s="13"/>
      <c r="C5729" s="13" t="s">
        <v>9613</v>
      </c>
      <c r="D5729" s="13"/>
      <c r="E5729" s="13"/>
      <c r="F5729" s="13"/>
      <c r="G5729" t="str">
        <f ca="1">IFERROR(
   IF(
      TODAY() - _xlfn.XLOOKUP(C5729, Historico_de_ventas!F:F, Historico_de_ventas!C:C, "") &lt;= 90,
      "activo",
      "inactivo"
   ),
   "Nuevo Cliente"
)</f>
        <v>Nuevo Cliente</v>
      </c>
    </row>
    <row r="5730" spans="1:7" ht="28.8" hidden="1" x14ac:dyDescent="0.3">
      <c r="A5730" s="13" t="s">
        <v>1228</v>
      </c>
      <c r="B5730" s="13" t="s">
        <v>7496</v>
      </c>
      <c r="C5730" s="13" t="s">
        <v>9613</v>
      </c>
      <c r="D5730" s="13" t="s">
        <v>10372</v>
      </c>
      <c r="E5730" s="13"/>
      <c r="F5730" s="13"/>
      <c r="G5730" t="str">
        <f ca="1">IFERROR(
   IF(
      TODAY() - _xlfn.XLOOKUP(C5730, Historico_de_ventas!F:F, Historico_de_ventas!C:C, "") &lt;= 90,
      "activo",
      "inactivo"
   ),
   "Nuevo Cliente"
)</f>
        <v>Nuevo Cliente</v>
      </c>
    </row>
    <row r="5731" spans="1:7" hidden="1" x14ac:dyDescent="0.3">
      <c r="A5731" s="13" t="s">
        <v>49</v>
      </c>
      <c r="B5731" s="13" t="s">
        <v>7352</v>
      </c>
      <c r="C5731" s="13" t="s">
        <v>746</v>
      </c>
      <c r="D5731" s="13" t="s">
        <v>10372</v>
      </c>
      <c r="E5731" s="13"/>
      <c r="F5731" s="13"/>
      <c r="G5731" t="str">
        <f ca="1">IFERROR(
   IF(
      TODAY() - _xlfn.XLOOKUP(C5731, Historico_de_ventas!F:F, Historico_de_ventas!C:C, "") &lt;= 90,
      "activo",
      "inactivo"
   ),
   "Nuevo Cliente"
)</f>
        <v>Nuevo Cliente</v>
      </c>
    </row>
    <row r="5732" spans="1:7" ht="28.8" hidden="1" x14ac:dyDescent="0.3">
      <c r="A5732" s="13" t="s">
        <v>49</v>
      </c>
      <c r="B5732" s="13" t="s">
        <v>4253</v>
      </c>
      <c r="C5732" s="13" t="s">
        <v>1274</v>
      </c>
      <c r="D5732" s="13" t="s">
        <v>10372</v>
      </c>
      <c r="E5732" s="13"/>
      <c r="F5732" s="13"/>
      <c r="G5732" t="str">
        <f ca="1">IFERROR(
   IF(
      TODAY() - _xlfn.XLOOKUP(C5732, Historico_de_ventas!F:F, Historico_de_ventas!C:C, "") &lt;= 90,
      "activo",
      "inactivo"
   ),
   "Nuevo Cliente"
)</f>
        <v>Nuevo Cliente</v>
      </c>
    </row>
    <row r="5733" spans="1:7" hidden="1" x14ac:dyDescent="0.3">
      <c r="A5733" s="13" t="s">
        <v>106</v>
      </c>
      <c r="B5733" s="13" t="s">
        <v>11445</v>
      </c>
      <c r="C5733" s="13" t="s">
        <v>9614</v>
      </c>
      <c r="D5733" s="13" t="s">
        <v>10372</v>
      </c>
      <c r="E5733" s="13"/>
      <c r="F5733" s="13"/>
      <c r="G5733" t="str">
        <f ca="1">IFERROR(
   IF(
      TODAY() - _xlfn.XLOOKUP(C5733, Historico_de_ventas!F:F, Historico_de_ventas!C:C, "") &lt;= 90,
      "activo",
      "inactivo"
   ),
   "Nuevo Cliente"
)</f>
        <v>Nuevo Cliente</v>
      </c>
    </row>
    <row r="5734" spans="1:7" ht="28.8" hidden="1" x14ac:dyDescent="0.3">
      <c r="A5734" s="13"/>
      <c r="B5734" s="13" t="s">
        <v>740</v>
      </c>
      <c r="C5734" s="13" t="s">
        <v>6794</v>
      </c>
      <c r="D5734" s="13" t="s">
        <v>10372</v>
      </c>
      <c r="E5734" s="13"/>
      <c r="F5734" s="13"/>
      <c r="G5734" t="str">
        <f ca="1">IFERROR(
   IF(
      TODAY() - _xlfn.XLOOKUP(C5734, Historico_de_ventas!F:F, Historico_de_ventas!C:C, "") &lt;= 90,
      "activo",
      "inactivo"
   ),
   "Nuevo Cliente"
)</f>
        <v>Nuevo Cliente</v>
      </c>
    </row>
    <row r="5735" spans="1:7" hidden="1" x14ac:dyDescent="0.3">
      <c r="A5735" s="13" t="s">
        <v>49</v>
      </c>
      <c r="B5735" s="13"/>
      <c r="C5735" s="13" t="s">
        <v>4638</v>
      </c>
      <c r="D5735" s="13" t="s">
        <v>10372</v>
      </c>
      <c r="E5735" s="13"/>
      <c r="F5735" s="13"/>
      <c r="G5735" t="str">
        <f ca="1">IFERROR(
   IF(
      TODAY() - _xlfn.XLOOKUP(C5735, Historico_de_ventas!F:F, Historico_de_ventas!C:C, "") &lt;= 90,
      "activo",
      "inactivo"
   ),
   "Nuevo Cliente"
)</f>
        <v>Nuevo Cliente</v>
      </c>
    </row>
    <row r="5736" spans="1:7" hidden="1" x14ac:dyDescent="0.3">
      <c r="A5736" s="13" t="s">
        <v>417</v>
      </c>
      <c r="B5736" s="13" t="s">
        <v>5511</v>
      </c>
      <c r="C5736" s="13" t="s">
        <v>5510</v>
      </c>
      <c r="D5736" s="13" t="s">
        <v>10372</v>
      </c>
      <c r="E5736" s="13"/>
      <c r="F5736" s="13"/>
      <c r="G5736" t="str">
        <f ca="1">IFERROR(
   IF(
      TODAY() - _xlfn.XLOOKUP(C5736, Historico_de_ventas!F:F, Historico_de_ventas!C:C, "") &lt;= 90,
      "activo",
      "inactivo"
   ),
   "Nuevo Cliente"
)</f>
        <v>Nuevo Cliente</v>
      </c>
    </row>
    <row r="5737" spans="1:7" ht="28.8" x14ac:dyDescent="0.3">
      <c r="A5737" s="13"/>
      <c r="B5737" s="13"/>
      <c r="C5737" s="13" t="s">
        <v>9615</v>
      </c>
      <c r="D5737" s="13" t="s">
        <v>10372</v>
      </c>
      <c r="E5737" s="13" t="s">
        <v>13526</v>
      </c>
      <c r="F5737" s="13"/>
      <c r="G5737" t="str">
        <f ca="1">IFERROR(
   IF(
      TODAY() - _xlfn.XLOOKUP(C5737, Historico_de_ventas!F:F, Historico_de_ventas!C:C, "") &lt;= 90,
      "activo",
      "inactivo"
   ),
   "Nuevo Cliente"
)</f>
        <v>Nuevo Cliente</v>
      </c>
    </row>
    <row r="5738" spans="1:7" ht="28.8" hidden="1" x14ac:dyDescent="0.3">
      <c r="A5738" s="13" t="s">
        <v>2456</v>
      </c>
      <c r="B5738" s="13" t="s">
        <v>14508</v>
      </c>
      <c r="C5738" s="13" t="s">
        <v>9616</v>
      </c>
      <c r="D5738" s="13" t="s">
        <v>10372</v>
      </c>
      <c r="E5738" s="13"/>
      <c r="F5738" s="13"/>
      <c r="G5738" t="str">
        <f ca="1">IFERROR(
   IF(
      TODAY() - _xlfn.XLOOKUP(C5738, Historico_de_ventas!F:F, Historico_de_ventas!C:C, "") &lt;= 90,
      "activo",
      "inactivo"
   ),
   "Nuevo Cliente"
)</f>
        <v>inactivo</v>
      </c>
    </row>
    <row r="5739" spans="1:7" hidden="1" x14ac:dyDescent="0.3">
      <c r="A5739" s="13" t="s">
        <v>2456</v>
      </c>
      <c r="B5739" s="13" t="s">
        <v>11446</v>
      </c>
      <c r="C5739" s="13" t="s">
        <v>9617</v>
      </c>
      <c r="D5739" s="13" t="s">
        <v>10372</v>
      </c>
      <c r="E5739" s="13"/>
      <c r="F5739" s="13"/>
      <c r="G5739" t="str">
        <f ca="1">IFERROR(
   IF(
      TODAY() - _xlfn.XLOOKUP(C5739, Historico_de_ventas!F:F, Historico_de_ventas!C:C, "") &lt;= 90,
      "activo",
      "inactivo"
   ),
   "Nuevo Cliente"
)</f>
        <v>Nuevo Cliente</v>
      </c>
    </row>
    <row r="5740" spans="1:7" hidden="1" x14ac:dyDescent="0.3">
      <c r="A5740" s="13"/>
      <c r="B5740" s="13" t="s">
        <v>11447</v>
      </c>
      <c r="C5740" s="13" t="s">
        <v>9618</v>
      </c>
      <c r="D5740" s="13" t="s">
        <v>10372</v>
      </c>
      <c r="E5740" s="13"/>
      <c r="F5740" s="13"/>
      <c r="G5740" t="str">
        <f ca="1">IFERROR(
   IF(
      TODAY() - _xlfn.XLOOKUP(C5740, Historico_de_ventas!F:F, Historico_de_ventas!C:C, "") &lt;= 90,
      "activo",
      "inactivo"
   ),
   "Nuevo Cliente"
)</f>
        <v>inactivo</v>
      </c>
    </row>
    <row r="5741" spans="1:7" hidden="1" x14ac:dyDescent="0.3">
      <c r="A5741" s="13"/>
      <c r="B5741" s="13"/>
      <c r="C5741" s="13" t="s">
        <v>919</v>
      </c>
      <c r="D5741" s="13" t="s">
        <v>10372</v>
      </c>
      <c r="E5741" s="13"/>
      <c r="F5741" s="13"/>
      <c r="G5741" t="str">
        <f ca="1">IFERROR(
   IF(
      TODAY() - _xlfn.XLOOKUP(C5741, Historico_de_ventas!F:F, Historico_de_ventas!C:C, "") &lt;= 90,
      "activo",
      "inactivo"
   ),
   "Nuevo Cliente"
)</f>
        <v>Nuevo Cliente</v>
      </c>
    </row>
    <row r="5742" spans="1:7" ht="28.8" hidden="1" x14ac:dyDescent="0.3">
      <c r="A5742" s="13"/>
      <c r="B5742" s="13" t="s">
        <v>14509</v>
      </c>
      <c r="C5742" s="13" t="s">
        <v>14510</v>
      </c>
      <c r="D5742" s="13"/>
      <c r="E5742" s="13"/>
      <c r="F5742" s="13"/>
      <c r="G5742" t="str">
        <f ca="1">IFERROR(
   IF(
      TODAY() - _xlfn.XLOOKUP(C5742, Historico_de_ventas!F:F, Historico_de_ventas!C:C, "") &lt;= 90,
      "activo",
      "inactivo"
   ),
   "Nuevo Cliente"
)</f>
        <v>Nuevo Cliente</v>
      </c>
    </row>
    <row r="5743" spans="1:7" hidden="1" x14ac:dyDescent="0.3">
      <c r="A5743" s="13" t="s">
        <v>218</v>
      </c>
      <c r="B5743" s="13"/>
      <c r="C5743" s="13" t="s">
        <v>1137</v>
      </c>
      <c r="D5743" s="13" t="s">
        <v>10372</v>
      </c>
      <c r="E5743" s="13"/>
      <c r="F5743" s="13"/>
      <c r="G5743" t="str">
        <f ca="1">IFERROR(
   IF(
      TODAY() - _xlfn.XLOOKUP(C5743, Historico_de_ventas!F:F, Historico_de_ventas!C:C, "") &lt;= 90,
      "activo",
      "inactivo"
   ),
   "Nuevo Cliente"
)</f>
        <v>Nuevo Cliente</v>
      </c>
    </row>
    <row r="5744" spans="1:7" hidden="1" x14ac:dyDescent="0.3">
      <c r="A5744" s="13" t="s">
        <v>778</v>
      </c>
      <c r="B5744" s="13" t="s">
        <v>7836</v>
      </c>
      <c r="C5744" s="13" t="s">
        <v>7835</v>
      </c>
      <c r="D5744" s="13" t="s">
        <v>10372</v>
      </c>
      <c r="E5744" s="13"/>
      <c r="F5744" s="13"/>
      <c r="G5744" t="str">
        <f ca="1">IFERROR(
   IF(
      TODAY() - _xlfn.XLOOKUP(C5744, Historico_de_ventas!F:F, Historico_de_ventas!C:C, "") &lt;= 90,
      "activo",
      "inactivo"
   ),
   "Nuevo Cliente"
)</f>
        <v>Nuevo Cliente</v>
      </c>
    </row>
    <row r="5745" spans="1:7" ht="28.8" hidden="1" x14ac:dyDescent="0.3">
      <c r="A5745" s="13" t="s">
        <v>49</v>
      </c>
      <c r="B5745" s="13" t="s">
        <v>11448</v>
      </c>
      <c r="C5745" s="13" t="s">
        <v>9619</v>
      </c>
      <c r="D5745" s="13" t="s">
        <v>10372</v>
      </c>
      <c r="E5745" s="13"/>
      <c r="F5745" s="13"/>
      <c r="G5745" t="str">
        <f ca="1">IFERROR(
   IF(
      TODAY() - _xlfn.XLOOKUP(C5745, Historico_de_ventas!F:F, Historico_de_ventas!C:C, "") &lt;= 90,
      "activo",
      "inactivo"
   ),
   "Nuevo Cliente"
)</f>
        <v>Nuevo Cliente</v>
      </c>
    </row>
    <row r="5746" spans="1:7" hidden="1" x14ac:dyDescent="0.3">
      <c r="A5746" s="13" t="s">
        <v>1145</v>
      </c>
      <c r="B5746" s="13" t="s">
        <v>3175</v>
      </c>
      <c r="C5746" s="13" t="s">
        <v>1161</v>
      </c>
      <c r="D5746" s="13" t="s">
        <v>10372</v>
      </c>
      <c r="E5746" s="13"/>
      <c r="F5746" s="13"/>
      <c r="G5746" t="str">
        <f ca="1">IFERROR(
   IF(
      TODAY() - _xlfn.XLOOKUP(C5746, Historico_de_ventas!F:F, Historico_de_ventas!C:C, "") &lt;= 90,
      "activo",
      "inactivo"
   ),
   "Nuevo Cliente"
)</f>
        <v>Nuevo Cliente</v>
      </c>
    </row>
    <row r="5747" spans="1:7" hidden="1" x14ac:dyDescent="0.3">
      <c r="A5747" s="13" t="s">
        <v>6</v>
      </c>
      <c r="B5747" s="13"/>
      <c r="C5747" s="13" t="s">
        <v>5860</v>
      </c>
      <c r="D5747" s="13" t="s">
        <v>10372</v>
      </c>
      <c r="E5747" s="13"/>
      <c r="F5747" s="13"/>
      <c r="G5747" t="str">
        <f ca="1">IFERROR(
   IF(
      TODAY() - _xlfn.XLOOKUP(C5747, Historico_de_ventas!F:F, Historico_de_ventas!C:C, "") &lt;= 90,
      "activo",
      "inactivo"
   ),
   "Nuevo Cliente"
)</f>
        <v>Nuevo Cliente</v>
      </c>
    </row>
    <row r="5748" spans="1:7" hidden="1" x14ac:dyDescent="0.3">
      <c r="A5748" s="13" t="s">
        <v>6117</v>
      </c>
      <c r="B5748" s="13" t="s">
        <v>6116</v>
      </c>
      <c r="C5748" s="13" t="s">
        <v>6115</v>
      </c>
      <c r="D5748" s="13" t="s">
        <v>10372</v>
      </c>
      <c r="E5748" s="13"/>
      <c r="F5748" s="13"/>
      <c r="G5748" t="str">
        <f ca="1">IFERROR(
   IF(
      TODAY() - _xlfn.XLOOKUP(C5748, Historico_de_ventas!F:F, Historico_de_ventas!C:C, "") &lt;= 90,
      "activo",
      "inactivo"
   ),
   "Nuevo Cliente"
)</f>
        <v>Nuevo Cliente</v>
      </c>
    </row>
    <row r="5749" spans="1:7" hidden="1" x14ac:dyDescent="0.3">
      <c r="A5749" s="13" t="s">
        <v>938</v>
      </c>
      <c r="B5749" s="13"/>
      <c r="C5749" s="13" t="s">
        <v>9620</v>
      </c>
      <c r="D5749" s="13" t="s">
        <v>10372</v>
      </c>
      <c r="E5749" s="13"/>
      <c r="F5749" s="13"/>
      <c r="G5749" t="str">
        <f ca="1">IFERROR(
   IF(
      TODAY() - _xlfn.XLOOKUP(C5749, Historico_de_ventas!F:F, Historico_de_ventas!C:C, "") &lt;= 90,
      "activo",
      "inactivo"
   ),
   "Nuevo Cliente"
)</f>
        <v>Nuevo Cliente</v>
      </c>
    </row>
    <row r="5750" spans="1:7" hidden="1" x14ac:dyDescent="0.3">
      <c r="A5750" s="13" t="s">
        <v>801</v>
      </c>
      <c r="B5750" s="13" t="s">
        <v>7486</v>
      </c>
      <c r="C5750" s="13" t="s">
        <v>1238</v>
      </c>
      <c r="D5750" s="13" t="s">
        <v>10372</v>
      </c>
      <c r="E5750" s="13"/>
      <c r="F5750" s="13"/>
      <c r="G5750" t="str">
        <f ca="1">IFERROR(
   IF(
      TODAY() - _xlfn.XLOOKUP(C5750, Historico_de_ventas!F:F, Historico_de_ventas!C:C, "") &lt;= 90,
      "activo",
      "inactivo"
   ),
   "Nuevo Cliente"
)</f>
        <v>Nuevo Cliente</v>
      </c>
    </row>
    <row r="5751" spans="1:7" hidden="1" x14ac:dyDescent="0.3">
      <c r="A5751" s="13" t="s">
        <v>27</v>
      </c>
      <c r="B5751" s="13" t="s">
        <v>200</v>
      </c>
      <c r="C5751" s="13" t="s">
        <v>198</v>
      </c>
      <c r="D5751" s="13" t="s">
        <v>10372</v>
      </c>
      <c r="E5751" s="13"/>
      <c r="F5751" s="13"/>
      <c r="G5751" t="str">
        <f ca="1">IFERROR(
   IF(
      TODAY() - _xlfn.XLOOKUP(C5751, Historico_de_ventas!F:F, Historico_de_ventas!C:C, "") &lt;= 90,
      "activo",
      "inactivo"
   ),
   "Nuevo Cliente"
)</f>
        <v>Nuevo Cliente</v>
      </c>
    </row>
    <row r="5752" spans="1:7" hidden="1" x14ac:dyDescent="0.3">
      <c r="A5752" s="13" t="s">
        <v>938</v>
      </c>
      <c r="B5752" s="13" t="s">
        <v>7011</v>
      </c>
      <c r="C5752" s="13" t="s">
        <v>9621</v>
      </c>
      <c r="D5752" s="13" t="s">
        <v>10372</v>
      </c>
      <c r="E5752" s="13"/>
      <c r="F5752" s="13"/>
      <c r="G5752" t="str">
        <f ca="1">IFERROR(
   IF(
      TODAY() - _xlfn.XLOOKUP(C5752, Historico_de_ventas!F:F, Historico_de_ventas!C:C, "") &lt;= 90,
      "activo",
      "inactivo"
   ),
   "Nuevo Cliente"
)</f>
        <v>Nuevo Cliente</v>
      </c>
    </row>
    <row r="5753" spans="1:7" ht="28.8" hidden="1" x14ac:dyDescent="0.3">
      <c r="A5753" s="13" t="s">
        <v>98</v>
      </c>
      <c r="B5753" s="13" t="s">
        <v>5885</v>
      </c>
      <c r="C5753" s="13" t="s">
        <v>5884</v>
      </c>
      <c r="D5753" s="13" t="s">
        <v>10372</v>
      </c>
      <c r="E5753" s="13"/>
      <c r="F5753" s="13"/>
      <c r="G5753" t="str">
        <f ca="1">IFERROR(
   IF(
      TODAY() - _xlfn.XLOOKUP(C5753, Historico_de_ventas!F:F, Historico_de_ventas!C:C, "") &lt;= 90,
      "activo",
      "inactivo"
   ),
   "Nuevo Cliente"
)</f>
        <v>Nuevo Cliente</v>
      </c>
    </row>
    <row r="5754" spans="1:7" ht="28.8" hidden="1" x14ac:dyDescent="0.3">
      <c r="A5754" s="13" t="s">
        <v>190</v>
      </c>
      <c r="B5754" s="13" t="s">
        <v>3741</v>
      </c>
      <c r="C5754" s="13" t="s">
        <v>3740</v>
      </c>
      <c r="D5754" s="13" t="s">
        <v>10372</v>
      </c>
      <c r="E5754" s="13"/>
      <c r="F5754" s="13"/>
      <c r="G5754" t="str">
        <f ca="1">IFERROR(
   IF(
      TODAY() - _xlfn.XLOOKUP(C5754, Historico_de_ventas!F:F, Historico_de_ventas!C:C, "") &lt;= 90,
      "activo",
      "inactivo"
   ),
   "Nuevo Cliente"
)</f>
        <v>Nuevo Cliente</v>
      </c>
    </row>
    <row r="5755" spans="1:7" hidden="1" x14ac:dyDescent="0.3">
      <c r="A5755" s="13"/>
      <c r="B5755" s="13"/>
      <c r="C5755" s="13" t="s">
        <v>6554</v>
      </c>
      <c r="D5755" s="13" t="s">
        <v>10372</v>
      </c>
      <c r="E5755" s="13"/>
      <c r="F5755" s="13"/>
      <c r="G5755" t="str">
        <f ca="1">IFERROR(
   IF(
      TODAY() - _xlfn.XLOOKUP(C5755, Historico_de_ventas!F:F, Historico_de_ventas!C:C, "") &lt;= 90,
      "activo",
      "inactivo"
   ),
   "Nuevo Cliente"
)</f>
        <v>Nuevo Cliente</v>
      </c>
    </row>
    <row r="5756" spans="1:7" ht="28.8" hidden="1" x14ac:dyDescent="0.3">
      <c r="A5756" s="13" t="s">
        <v>2506</v>
      </c>
      <c r="B5756" s="13" t="s">
        <v>1635</v>
      </c>
      <c r="C5756" s="13" t="s">
        <v>5191</v>
      </c>
      <c r="D5756" s="13" t="s">
        <v>10372</v>
      </c>
      <c r="E5756" s="13"/>
      <c r="F5756" s="13"/>
      <c r="G5756" t="str">
        <f ca="1">IFERROR(
   IF(
      TODAY() - _xlfn.XLOOKUP(C5756, Historico_de_ventas!F:F, Historico_de_ventas!C:C, "") &lt;= 90,
      "activo",
      "inactivo"
   ),
   "Nuevo Cliente"
)</f>
        <v>Nuevo Cliente</v>
      </c>
    </row>
    <row r="5757" spans="1:7" hidden="1" x14ac:dyDescent="0.3">
      <c r="A5757" s="13"/>
      <c r="B5757" s="13" t="s">
        <v>11449</v>
      </c>
      <c r="C5757" s="13" t="s">
        <v>9622</v>
      </c>
      <c r="D5757" s="13" t="s">
        <v>10372</v>
      </c>
      <c r="E5757" s="13"/>
      <c r="F5757" s="13"/>
      <c r="G5757" t="str">
        <f ca="1">IFERROR(
   IF(
      TODAY() - _xlfn.XLOOKUP(C5757, Historico_de_ventas!F:F, Historico_de_ventas!C:C, "") &lt;= 90,
      "activo",
      "inactivo"
   ),
   "Nuevo Cliente"
)</f>
        <v>Nuevo Cliente</v>
      </c>
    </row>
    <row r="5758" spans="1:7" hidden="1" x14ac:dyDescent="0.3">
      <c r="A5758" s="13" t="s">
        <v>49</v>
      </c>
      <c r="B5758" s="13" t="s">
        <v>5841</v>
      </c>
      <c r="C5758" s="13" t="s">
        <v>5840</v>
      </c>
      <c r="D5758" s="13" t="s">
        <v>10372</v>
      </c>
      <c r="E5758" s="13"/>
      <c r="F5758" s="13"/>
      <c r="G5758" t="str">
        <f ca="1">IFERROR(
   IF(
      TODAY() - _xlfn.XLOOKUP(C5758, Historico_de_ventas!F:F, Historico_de_ventas!C:C, "") &lt;= 90,
      "activo",
      "inactivo"
   ),
   "Nuevo Cliente"
)</f>
        <v>Nuevo Cliente</v>
      </c>
    </row>
    <row r="5759" spans="1:7" hidden="1" x14ac:dyDescent="0.3">
      <c r="A5759" s="13" t="s">
        <v>2456</v>
      </c>
      <c r="B5759" s="13" t="s">
        <v>11450</v>
      </c>
      <c r="C5759" s="13" t="s">
        <v>9623</v>
      </c>
      <c r="D5759" s="13" t="s">
        <v>10372</v>
      </c>
      <c r="E5759" s="13"/>
      <c r="F5759" s="13"/>
      <c r="G5759" t="str">
        <f ca="1">IFERROR(
   IF(
      TODAY() - _xlfn.XLOOKUP(C5759, Historico_de_ventas!F:F, Historico_de_ventas!C:C, "") &lt;= 90,
      "activo",
      "inactivo"
   ),
   "Nuevo Cliente"
)</f>
        <v>Nuevo Cliente</v>
      </c>
    </row>
    <row r="5760" spans="1:7" ht="28.8" hidden="1" x14ac:dyDescent="0.3">
      <c r="A5760" s="13"/>
      <c r="B5760" s="13" t="s">
        <v>7840</v>
      </c>
      <c r="C5760" s="13" t="s">
        <v>4500</v>
      </c>
      <c r="D5760" s="13" t="s">
        <v>10372</v>
      </c>
      <c r="E5760" s="13"/>
      <c r="F5760" s="13"/>
      <c r="G5760" t="str">
        <f ca="1">IFERROR(
   IF(
      TODAY() - _xlfn.XLOOKUP(C5760, Historico_de_ventas!F:F, Historico_de_ventas!C:C, "") &lt;= 90,
      "activo",
      "inactivo"
   ),
   "Nuevo Cliente"
)</f>
        <v>Nuevo Cliente</v>
      </c>
    </row>
    <row r="5761" spans="1:7" hidden="1" x14ac:dyDescent="0.3">
      <c r="A5761" s="13"/>
      <c r="B5761" s="13"/>
      <c r="C5761" s="13" t="s">
        <v>2327</v>
      </c>
      <c r="D5761" s="13" t="s">
        <v>10372</v>
      </c>
      <c r="E5761" s="13"/>
      <c r="F5761" s="13"/>
      <c r="G5761" t="str">
        <f ca="1">IFERROR(
   IF(
      TODAY() - _xlfn.XLOOKUP(C5761, Historico_de_ventas!F:F, Historico_de_ventas!C:C, "") &lt;= 90,
      "activo",
      "inactivo"
   ),
   "Nuevo Cliente"
)</f>
        <v>Nuevo Cliente</v>
      </c>
    </row>
    <row r="5762" spans="1:7" hidden="1" x14ac:dyDescent="0.3">
      <c r="A5762" s="13" t="s">
        <v>49</v>
      </c>
      <c r="B5762" s="13" t="s">
        <v>2711</v>
      </c>
      <c r="C5762" s="13" t="s">
        <v>2710</v>
      </c>
      <c r="D5762" s="13" t="s">
        <v>10372</v>
      </c>
      <c r="E5762" s="13"/>
      <c r="F5762" s="13"/>
      <c r="G5762" t="str">
        <f ca="1">IFERROR(
   IF(
      TODAY() - _xlfn.XLOOKUP(C5762, Historico_de_ventas!F:F, Historico_de_ventas!C:C, "") &lt;= 90,
      "activo",
      "inactivo"
   ),
   "Nuevo Cliente"
)</f>
        <v>Nuevo Cliente</v>
      </c>
    </row>
    <row r="5763" spans="1:7" hidden="1" x14ac:dyDescent="0.3">
      <c r="A5763" s="13" t="s">
        <v>127</v>
      </c>
      <c r="B5763" s="13" t="s">
        <v>2911</v>
      </c>
      <c r="C5763" s="13" t="s">
        <v>2910</v>
      </c>
      <c r="D5763" s="13" t="s">
        <v>10372</v>
      </c>
      <c r="E5763" s="13"/>
      <c r="F5763" s="13"/>
      <c r="G5763" t="str">
        <f ca="1">IFERROR(
   IF(
      TODAY() - _xlfn.XLOOKUP(C5763, Historico_de_ventas!F:F, Historico_de_ventas!C:C, "") &lt;= 90,
      "activo",
      "inactivo"
   ),
   "Nuevo Cliente"
)</f>
        <v>Nuevo Cliente</v>
      </c>
    </row>
    <row r="5764" spans="1:7" hidden="1" x14ac:dyDescent="0.3">
      <c r="A5764" s="13"/>
      <c r="B5764" s="13" t="s">
        <v>11451</v>
      </c>
      <c r="C5764" s="13" t="s">
        <v>4609</v>
      </c>
      <c r="D5764" s="13" t="s">
        <v>10372</v>
      </c>
      <c r="E5764" s="13"/>
      <c r="F5764" s="13"/>
      <c r="G5764" t="str">
        <f ca="1">IFERROR(
   IF(
      TODAY() - _xlfn.XLOOKUP(C5764, Historico_de_ventas!F:F, Historico_de_ventas!C:C, "") &lt;= 90,
      "activo",
      "inactivo"
   ),
   "Nuevo Cliente"
)</f>
        <v>Nuevo Cliente</v>
      </c>
    </row>
    <row r="5765" spans="1:7" ht="28.8" hidden="1" x14ac:dyDescent="0.3">
      <c r="A5765" s="13"/>
      <c r="B5765" s="13" t="s">
        <v>11441</v>
      </c>
      <c r="C5765" s="13" t="s">
        <v>6687</v>
      </c>
      <c r="D5765" s="13" t="s">
        <v>10372</v>
      </c>
      <c r="E5765" s="13"/>
      <c r="F5765" s="13"/>
      <c r="G5765" t="str">
        <f ca="1">IFERROR(
   IF(
      TODAY() - _xlfn.XLOOKUP(C5765, Historico_de_ventas!F:F, Historico_de_ventas!C:C, "") &lt;= 90,
      "activo",
      "inactivo"
   ),
   "Nuevo Cliente"
)</f>
        <v>Nuevo Cliente</v>
      </c>
    </row>
    <row r="5766" spans="1:7" hidden="1" x14ac:dyDescent="0.3">
      <c r="A5766" s="13"/>
      <c r="B5766" s="13"/>
      <c r="C5766" s="13" t="s">
        <v>5973</v>
      </c>
      <c r="D5766" s="13" t="s">
        <v>10372</v>
      </c>
      <c r="E5766" s="13"/>
      <c r="F5766" s="13"/>
      <c r="G5766" t="str">
        <f ca="1">IFERROR(
   IF(
      TODAY() - _xlfn.XLOOKUP(C5766, Historico_de_ventas!F:F, Historico_de_ventas!C:C, "") &lt;= 90,
      "activo",
      "inactivo"
   ),
   "Nuevo Cliente"
)</f>
        <v>Nuevo Cliente</v>
      </c>
    </row>
    <row r="5767" spans="1:7" ht="28.8" x14ac:dyDescent="0.3">
      <c r="A5767" s="13"/>
      <c r="B5767" s="13" t="s">
        <v>11452</v>
      </c>
      <c r="C5767" s="13" t="s">
        <v>9624</v>
      </c>
      <c r="D5767" s="13" t="s">
        <v>10372</v>
      </c>
      <c r="E5767" s="13" t="s">
        <v>13168</v>
      </c>
      <c r="F5767" s="13"/>
      <c r="G5767" t="str">
        <f ca="1">IFERROR(
   IF(
      TODAY() - _xlfn.XLOOKUP(C5767, Historico_de_ventas!F:F, Historico_de_ventas!C:C, "") &lt;= 90,
      "activo",
      "inactivo"
   ),
   "Nuevo Cliente"
)</f>
        <v>Nuevo Cliente</v>
      </c>
    </row>
    <row r="5768" spans="1:7" ht="28.8" hidden="1" x14ac:dyDescent="0.3">
      <c r="A5768" s="13"/>
      <c r="B5768" s="13" t="s">
        <v>11442</v>
      </c>
      <c r="C5768" s="13" t="s">
        <v>5441</v>
      </c>
      <c r="D5768" s="13" t="s">
        <v>10372</v>
      </c>
      <c r="E5768" s="13"/>
      <c r="F5768" s="13"/>
      <c r="G5768" t="str">
        <f ca="1">IFERROR(
   IF(
      TODAY() - _xlfn.XLOOKUP(C5768, Historico_de_ventas!F:F, Historico_de_ventas!C:C, "") &lt;= 90,
      "activo",
      "inactivo"
   ),
   "Nuevo Cliente"
)</f>
        <v>Nuevo Cliente</v>
      </c>
    </row>
    <row r="5769" spans="1:7" ht="28.8" hidden="1" x14ac:dyDescent="0.3">
      <c r="A5769" s="13" t="s">
        <v>272</v>
      </c>
      <c r="B5769" s="13" t="s">
        <v>126</v>
      </c>
      <c r="C5769" s="13" t="s">
        <v>271</v>
      </c>
      <c r="D5769" s="13" t="s">
        <v>10372</v>
      </c>
      <c r="E5769" s="13"/>
      <c r="F5769" s="13"/>
      <c r="G5769" t="str">
        <f ca="1">IFERROR(
   IF(
      TODAY() - _xlfn.XLOOKUP(C5769, Historico_de_ventas!F:F, Historico_de_ventas!C:C, "") &lt;= 90,
      "activo",
      "inactivo"
   ),
   "Nuevo Cliente"
)</f>
        <v>Nuevo Cliente</v>
      </c>
    </row>
    <row r="5770" spans="1:7" ht="43.2" hidden="1" x14ac:dyDescent="0.3">
      <c r="A5770" s="13" t="s">
        <v>6010</v>
      </c>
      <c r="B5770" s="13" t="s">
        <v>6009</v>
      </c>
      <c r="C5770" s="13" t="s">
        <v>6008</v>
      </c>
      <c r="D5770" s="13" t="s">
        <v>10372</v>
      </c>
      <c r="E5770" s="13"/>
      <c r="F5770" s="13"/>
      <c r="G5770" t="str">
        <f ca="1">IFERROR(
   IF(
      TODAY() - _xlfn.XLOOKUP(C5770, Historico_de_ventas!F:F, Historico_de_ventas!C:C, "") &lt;= 90,
      "activo",
      "inactivo"
   ),
   "Nuevo Cliente"
)</f>
        <v>Nuevo Cliente</v>
      </c>
    </row>
    <row r="5771" spans="1:7" hidden="1" x14ac:dyDescent="0.3">
      <c r="A5771" s="13" t="s">
        <v>121</v>
      </c>
      <c r="B5771" s="13" t="s">
        <v>4258</v>
      </c>
      <c r="C5771" s="13" t="s">
        <v>5548</v>
      </c>
      <c r="D5771" s="13" t="s">
        <v>10372</v>
      </c>
      <c r="E5771" s="13"/>
      <c r="F5771" s="13"/>
      <c r="G5771" t="str">
        <f ca="1">IFERROR(
   IF(
      TODAY() - _xlfn.XLOOKUP(C5771, Historico_de_ventas!F:F, Historico_de_ventas!C:C, "") &lt;= 90,
      "activo",
      "inactivo"
   ),
   "Nuevo Cliente"
)</f>
        <v>Nuevo Cliente</v>
      </c>
    </row>
    <row r="5772" spans="1:7" ht="28.8" hidden="1" x14ac:dyDescent="0.3">
      <c r="A5772" s="13" t="s">
        <v>6</v>
      </c>
      <c r="B5772" s="13" t="s">
        <v>3286</v>
      </c>
      <c r="C5772" s="13" t="s">
        <v>3285</v>
      </c>
      <c r="D5772" s="13" t="s">
        <v>10372</v>
      </c>
      <c r="E5772" s="13"/>
      <c r="F5772" s="13"/>
      <c r="G5772" t="str">
        <f ca="1">IFERROR(
   IF(
      TODAY() - _xlfn.XLOOKUP(C5772, Historico_de_ventas!F:F, Historico_de_ventas!C:C, "") &lt;= 90,
      "activo",
      "inactivo"
   ),
   "Nuevo Cliente"
)</f>
        <v>Nuevo Cliente</v>
      </c>
    </row>
    <row r="5773" spans="1:7" hidden="1" x14ac:dyDescent="0.3">
      <c r="A5773" s="13" t="s">
        <v>6</v>
      </c>
      <c r="B5773" s="13" t="s">
        <v>7352</v>
      </c>
      <c r="C5773" s="13" t="s">
        <v>5503</v>
      </c>
      <c r="D5773" s="13" t="s">
        <v>10372</v>
      </c>
      <c r="E5773" s="13"/>
      <c r="F5773" s="13"/>
      <c r="G5773" t="str">
        <f ca="1">IFERROR(
   IF(
      TODAY() - _xlfn.XLOOKUP(C5773, Historico_de_ventas!F:F, Historico_de_ventas!C:C, "") &lt;= 90,
      "activo",
      "inactivo"
   ),
   "Nuevo Cliente"
)</f>
        <v>Nuevo Cliente</v>
      </c>
    </row>
    <row r="5774" spans="1:7" hidden="1" x14ac:dyDescent="0.3">
      <c r="A5774" s="13"/>
      <c r="B5774" s="13" t="s">
        <v>4253</v>
      </c>
      <c r="C5774" s="13" t="s">
        <v>5120</v>
      </c>
      <c r="D5774" s="13" t="s">
        <v>10372</v>
      </c>
      <c r="E5774" s="13"/>
      <c r="F5774" s="13"/>
      <c r="G5774" t="str">
        <f ca="1">IFERROR(
   IF(
      TODAY() - _xlfn.XLOOKUP(C5774, Historico_de_ventas!F:F, Historico_de_ventas!C:C, "") &lt;= 90,
      "activo",
      "inactivo"
   ),
   "Nuevo Cliente"
)</f>
        <v>Nuevo Cliente</v>
      </c>
    </row>
    <row r="5775" spans="1:7" hidden="1" x14ac:dyDescent="0.3">
      <c r="A5775" s="13" t="s">
        <v>1276</v>
      </c>
      <c r="B5775" s="13" t="s">
        <v>3735</v>
      </c>
      <c r="C5775" s="13" t="s">
        <v>3734</v>
      </c>
      <c r="D5775" s="13" t="s">
        <v>10372</v>
      </c>
      <c r="E5775" s="13"/>
      <c r="F5775" s="13"/>
      <c r="G5775" t="str">
        <f ca="1">IFERROR(
   IF(
      TODAY() - _xlfn.XLOOKUP(C5775, Historico_de_ventas!F:F, Historico_de_ventas!C:C, "") &lt;= 90,
      "activo",
      "inactivo"
   ),
   "Nuevo Cliente"
)</f>
        <v>Nuevo Cliente</v>
      </c>
    </row>
    <row r="5776" spans="1:7" hidden="1" x14ac:dyDescent="0.3">
      <c r="A5776" s="13"/>
      <c r="B5776" s="13"/>
      <c r="C5776" s="13" t="s">
        <v>5169</v>
      </c>
      <c r="D5776" s="13" t="s">
        <v>10372</v>
      </c>
      <c r="E5776" s="13"/>
      <c r="F5776" s="13"/>
      <c r="G5776" t="str">
        <f ca="1">IFERROR(
   IF(
      TODAY() - _xlfn.XLOOKUP(C5776, Historico_de_ventas!F:F, Historico_de_ventas!C:C, "") &lt;= 90,
      "activo",
      "inactivo"
   ),
   "Nuevo Cliente"
)</f>
        <v>Nuevo Cliente</v>
      </c>
    </row>
    <row r="5777" spans="1:7" ht="28.8" hidden="1" x14ac:dyDescent="0.3">
      <c r="A5777" s="13" t="s">
        <v>6</v>
      </c>
      <c r="B5777" s="13" t="s">
        <v>11453</v>
      </c>
      <c r="C5777" s="13" t="s">
        <v>5197</v>
      </c>
      <c r="D5777" s="13" t="s">
        <v>10372</v>
      </c>
      <c r="E5777" s="13"/>
      <c r="F5777" s="13"/>
      <c r="G5777" t="str">
        <f ca="1">IFERROR(
   IF(
      TODAY() - _xlfn.XLOOKUP(C5777, Historico_de_ventas!F:F, Historico_de_ventas!C:C, "") &lt;= 90,
      "activo",
      "inactivo"
   ),
   "Nuevo Cliente"
)</f>
        <v>Nuevo Cliente</v>
      </c>
    </row>
    <row r="5778" spans="1:7" hidden="1" x14ac:dyDescent="0.3">
      <c r="A5778" s="13"/>
      <c r="B5778" s="13" t="s">
        <v>5511</v>
      </c>
      <c r="C5778" s="13" t="s">
        <v>1393</v>
      </c>
      <c r="D5778" s="13" t="s">
        <v>10372</v>
      </c>
      <c r="E5778" s="13"/>
      <c r="F5778" s="13"/>
      <c r="G5778" t="str">
        <f ca="1">IFERROR(
   IF(
      TODAY() - _xlfn.XLOOKUP(C5778, Historico_de_ventas!F:F, Historico_de_ventas!C:C, "") &lt;= 90,
      "activo",
      "inactivo"
   ),
   "Nuevo Cliente"
)</f>
        <v>Nuevo Cliente</v>
      </c>
    </row>
    <row r="5779" spans="1:7" hidden="1" x14ac:dyDescent="0.3">
      <c r="A5779" s="13" t="s">
        <v>56</v>
      </c>
      <c r="B5779" s="13" t="s">
        <v>11454</v>
      </c>
      <c r="C5779" s="13" t="s">
        <v>4950</v>
      </c>
      <c r="D5779" s="13" t="s">
        <v>10372</v>
      </c>
      <c r="E5779" s="13"/>
      <c r="F5779" s="13"/>
      <c r="G5779" t="str">
        <f ca="1">IFERROR(
   IF(
      TODAY() - _xlfn.XLOOKUP(C5779, Historico_de_ventas!F:F, Historico_de_ventas!C:C, "") &lt;= 90,
      "activo",
      "inactivo"
   ),
   "Nuevo Cliente"
)</f>
        <v>Nuevo Cliente</v>
      </c>
    </row>
    <row r="5780" spans="1:7" hidden="1" x14ac:dyDescent="0.3">
      <c r="A5780" s="13"/>
      <c r="B5780" s="13" t="s">
        <v>11446</v>
      </c>
      <c r="C5780" s="13" t="s">
        <v>5508</v>
      </c>
      <c r="D5780" s="13" t="s">
        <v>10372</v>
      </c>
      <c r="E5780" s="13"/>
      <c r="F5780" s="13"/>
      <c r="G5780" t="str">
        <f ca="1">IFERROR(
   IF(
      TODAY() - _xlfn.XLOOKUP(C5780, Historico_de_ventas!F:F, Historico_de_ventas!C:C, "") &lt;= 90,
      "activo",
      "inactivo"
   ),
   "Nuevo Cliente"
)</f>
        <v>Nuevo Cliente</v>
      </c>
    </row>
    <row r="5781" spans="1:7" hidden="1" x14ac:dyDescent="0.3">
      <c r="A5781" s="13"/>
      <c r="B5781" s="13" t="s">
        <v>11447</v>
      </c>
      <c r="C5781" s="13" t="s">
        <v>5410</v>
      </c>
      <c r="D5781" s="13" t="s">
        <v>10372</v>
      </c>
      <c r="E5781" s="13"/>
      <c r="F5781" s="13"/>
      <c r="G5781" t="str">
        <f ca="1">IFERROR(
   IF(
      TODAY() - _xlfn.XLOOKUP(C5781, Historico_de_ventas!F:F, Historico_de_ventas!C:C, "") &lt;= 90,
      "activo",
      "inactivo"
   ),
   "Nuevo Cliente"
)</f>
        <v>Nuevo Cliente</v>
      </c>
    </row>
    <row r="5782" spans="1:7" hidden="1" x14ac:dyDescent="0.3">
      <c r="A5782" s="13"/>
      <c r="B5782" s="13"/>
      <c r="C5782" s="13" t="s">
        <v>6081</v>
      </c>
      <c r="D5782" s="13" t="s">
        <v>10372</v>
      </c>
      <c r="E5782" s="13"/>
      <c r="F5782" s="13"/>
      <c r="G5782" t="str">
        <f ca="1">IFERROR(
   IF(
      TODAY() - _xlfn.XLOOKUP(C5782, Historico_de_ventas!F:F, Historico_de_ventas!C:C, "") &lt;= 90,
      "activo",
      "inactivo"
   ),
   "Nuevo Cliente"
)</f>
        <v>Nuevo Cliente</v>
      </c>
    </row>
    <row r="5783" spans="1:7" ht="28.8" hidden="1" x14ac:dyDescent="0.3">
      <c r="A5783" s="13"/>
      <c r="B5783" s="13"/>
      <c r="C5783" s="13" t="s">
        <v>2406</v>
      </c>
      <c r="D5783" s="13" t="s">
        <v>10372</v>
      </c>
      <c r="E5783" s="13"/>
      <c r="F5783" s="13"/>
      <c r="G5783" t="str">
        <f ca="1">IFERROR(
   IF(
      TODAY() - _xlfn.XLOOKUP(C5783, Historico_de_ventas!F:F, Historico_de_ventas!C:C, "") &lt;= 90,
      "activo",
      "inactivo"
   ),
   "Nuevo Cliente"
)</f>
        <v>Nuevo Cliente</v>
      </c>
    </row>
    <row r="5784" spans="1:7" hidden="1" x14ac:dyDescent="0.3">
      <c r="A5784" s="13"/>
      <c r="B5784" s="13"/>
      <c r="C5784" s="13" t="s">
        <v>9625</v>
      </c>
      <c r="D5784" s="13"/>
      <c r="E5784" s="13"/>
      <c r="F5784" s="13" t="s">
        <v>14511</v>
      </c>
      <c r="G5784" t="str">
        <f ca="1">IFERROR(
   IF(
      TODAY() - _xlfn.XLOOKUP(C5784, Historico_de_ventas!F:F, Historico_de_ventas!C:C, "") &lt;= 90,
      "activo",
      "inactivo"
   ),
   "Nuevo Cliente"
)</f>
        <v>Nuevo Cliente</v>
      </c>
    </row>
    <row r="5785" spans="1:7" ht="28.8" hidden="1" x14ac:dyDescent="0.3">
      <c r="A5785" s="13" t="s">
        <v>6</v>
      </c>
      <c r="B5785" s="13" t="s">
        <v>7836</v>
      </c>
      <c r="C5785" s="13" t="s">
        <v>4849</v>
      </c>
      <c r="D5785" s="13" t="s">
        <v>10372</v>
      </c>
      <c r="E5785" s="13"/>
      <c r="F5785" s="13"/>
      <c r="G5785" t="str">
        <f ca="1">IFERROR(
   IF(
      TODAY() - _xlfn.XLOOKUP(C5785, Historico_de_ventas!F:F, Historico_de_ventas!C:C, "") &lt;= 90,
      "activo",
      "inactivo"
   ),
   "Nuevo Cliente"
)</f>
        <v>Nuevo Cliente</v>
      </c>
    </row>
    <row r="5786" spans="1:7" ht="28.8" hidden="1" x14ac:dyDescent="0.3">
      <c r="A5786" s="13" t="s">
        <v>135</v>
      </c>
      <c r="B5786" s="13" t="s">
        <v>11448</v>
      </c>
      <c r="C5786" s="13" t="s">
        <v>1979</v>
      </c>
      <c r="D5786" s="13" t="s">
        <v>10372</v>
      </c>
      <c r="E5786" s="13"/>
      <c r="F5786" s="13"/>
      <c r="G5786" t="str">
        <f ca="1">IFERROR(
   IF(
      TODAY() - _xlfn.XLOOKUP(C5786, Historico_de_ventas!F:F, Historico_de_ventas!C:C, "") &lt;= 90,
      "activo",
      "inactivo"
   ),
   "Nuevo Cliente"
)</f>
        <v>Nuevo Cliente</v>
      </c>
    </row>
    <row r="5787" spans="1:7" ht="28.8" hidden="1" x14ac:dyDescent="0.3">
      <c r="A5787" s="13" t="s">
        <v>6</v>
      </c>
      <c r="B5787" s="13" t="s">
        <v>5706</v>
      </c>
      <c r="C5787" s="13" t="s">
        <v>5705</v>
      </c>
      <c r="D5787" s="13" t="s">
        <v>10372</v>
      </c>
      <c r="E5787" s="13"/>
      <c r="F5787" s="13"/>
      <c r="G5787" t="str">
        <f ca="1">IFERROR(
   IF(
      TODAY() - _xlfn.XLOOKUP(C5787, Historico_de_ventas!F:F, Historico_de_ventas!C:C, "") &lt;= 90,
      "activo",
      "inactivo"
   ),
   "Nuevo Cliente"
)</f>
        <v>Nuevo Cliente</v>
      </c>
    </row>
    <row r="5788" spans="1:7" hidden="1" x14ac:dyDescent="0.3">
      <c r="A5788" s="13" t="s">
        <v>6</v>
      </c>
      <c r="B5788" s="13" t="s">
        <v>617</v>
      </c>
      <c r="C5788" s="13" t="s">
        <v>616</v>
      </c>
      <c r="D5788" s="13" t="s">
        <v>10372</v>
      </c>
      <c r="E5788" s="13"/>
      <c r="F5788" s="13"/>
      <c r="G5788" t="str">
        <f ca="1">IFERROR(
   IF(
      TODAY() - _xlfn.XLOOKUP(C5788, Historico_de_ventas!F:F, Historico_de_ventas!C:C, "") &lt;= 90,
      "activo",
      "inactivo"
   ),
   "Nuevo Cliente"
)</f>
        <v>Nuevo Cliente</v>
      </c>
    </row>
    <row r="5789" spans="1:7" ht="28.8" hidden="1" x14ac:dyDescent="0.3">
      <c r="A5789" s="13" t="s">
        <v>451</v>
      </c>
      <c r="B5789" s="13" t="s">
        <v>5085</v>
      </c>
      <c r="C5789" s="13" t="s">
        <v>5084</v>
      </c>
      <c r="D5789" s="13" t="s">
        <v>10372</v>
      </c>
      <c r="E5789" s="13"/>
      <c r="F5789" s="13"/>
      <c r="G5789" t="str">
        <f ca="1">IFERROR(
   IF(
      TODAY() - _xlfn.XLOOKUP(C5789, Historico_de_ventas!F:F, Historico_de_ventas!C:C, "") &lt;= 90,
      "activo",
      "inactivo"
   ),
   "Nuevo Cliente"
)</f>
        <v>Nuevo Cliente</v>
      </c>
    </row>
    <row r="5790" spans="1:7" hidden="1" x14ac:dyDescent="0.3">
      <c r="A5790" s="13"/>
      <c r="B5790" s="13"/>
      <c r="C5790" s="13" t="s">
        <v>5622</v>
      </c>
      <c r="D5790" s="13" t="s">
        <v>10372</v>
      </c>
      <c r="E5790" s="13"/>
      <c r="F5790" s="13"/>
      <c r="G5790" t="str">
        <f ca="1">IFERROR(
   IF(
      TODAY() - _xlfn.XLOOKUP(C5790, Historico_de_ventas!F:F, Historico_de_ventas!C:C, "") &lt;= 90,
      "activo",
      "inactivo"
   ),
   "Nuevo Cliente"
)</f>
        <v>Nuevo Cliente</v>
      </c>
    </row>
    <row r="5791" spans="1:7" hidden="1" x14ac:dyDescent="0.3">
      <c r="A5791" s="13" t="s">
        <v>6</v>
      </c>
      <c r="B5791" s="13" t="s">
        <v>7486</v>
      </c>
      <c r="C5791" s="13" t="s">
        <v>1944</v>
      </c>
      <c r="D5791" s="13" t="s">
        <v>10372</v>
      </c>
      <c r="E5791" s="13"/>
      <c r="F5791" s="13"/>
      <c r="G5791" t="str">
        <f ca="1">IFERROR(
   IF(
      TODAY() - _xlfn.XLOOKUP(C5791, Historico_de_ventas!F:F, Historico_de_ventas!C:C, "") &lt;= 90,
      "activo",
      "inactivo"
   ),
   "Nuevo Cliente"
)</f>
        <v>Nuevo Cliente</v>
      </c>
    </row>
    <row r="5792" spans="1:7" hidden="1" x14ac:dyDescent="0.3">
      <c r="A5792" s="13"/>
      <c r="B5792" s="13" t="s">
        <v>200</v>
      </c>
      <c r="C5792" s="13" t="s">
        <v>1116</v>
      </c>
      <c r="D5792" s="13" t="s">
        <v>10372</v>
      </c>
      <c r="E5792" s="13"/>
      <c r="F5792" s="13"/>
      <c r="G5792" t="str">
        <f ca="1">IFERROR(
   IF(
      TODAY() - _xlfn.XLOOKUP(C5792, Historico_de_ventas!F:F, Historico_de_ventas!C:C, "") &lt;= 90,
      "activo",
      "inactivo"
   ),
   "Nuevo Cliente"
)</f>
        <v>Nuevo Cliente</v>
      </c>
    </row>
    <row r="5793" spans="1:7" ht="28.8" hidden="1" x14ac:dyDescent="0.3">
      <c r="A5793" s="13" t="s">
        <v>6</v>
      </c>
      <c r="B5793" s="13" t="s">
        <v>3054</v>
      </c>
      <c r="C5793" s="13" t="s">
        <v>6975</v>
      </c>
      <c r="D5793" s="13" t="s">
        <v>10372</v>
      </c>
      <c r="E5793" s="13"/>
      <c r="F5793" s="13"/>
      <c r="G5793" t="str">
        <f ca="1">IFERROR(
   IF(
      TODAY() - _xlfn.XLOOKUP(C5793, Historico_de_ventas!F:F, Historico_de_ventas!C:C, "") &lt;= 90,
      "activo",
      "inactivo"
   ),
   "Nuevo Cliente"
)</f>
        <v>Nuevo Cliente</v>
      </c>
    </row>
    <row r="5794" spans="1:7" hidden="1" x14ac:dyDescent="0.3">
      <c r="A5794" s="13" t="s">
        <v>218</v>
      </c>
      <c r="B5794" s="13" t="s">
        <v>5885</v>
      </c>
      <c r="C5794" s="13" t="s">
        <v>7279</v>
      </c>
      <c r="D5794" s="13" t="s">
        <v>10372</v>
      </c>
      <c r="E5794" s="13"/>
      <c r="F5794" s="13"/>
      <c r="G5794" t="str">
        <f ca="1">IFERROR(
   IF(
      TODAY() - _xlfn.XLOOKUP(C5794, Historico_de_ventas!F:F, Historico_de_ventas!C:C, "") &lt;= 90,
      "activo",
      "inactivo"
   ),
   "Nuevo Cliente"
)</f>
        <v>Nuevo Cliente</v>
      </c>
    </row>
    <row r="5795" spans="1:7" hidden="1" x14ac:dyDescent="0.3">
      <c r="A5795" s="13" t="s">
        <v>272</v>
      </c>
      <c r="B5795" s="13" t="s">
        <v>1499</v>
      </c>
      <c r="C5795" s="13" t="s">
        <v>1498</v>
      </c>
      <c r="D5795" s="13" t="s">
        <v>10372</v>
      </c>
      <c r="E5795" s="13"/>
      <c r="F5795" s="13"/>
      <c r="G5795" t="str">
        <f ca="1">IFERROR(
   IF(
      TODAY() - _xlfn.XLOOKUP(C5795, Historico_de_ventas!F:F, Historico_de_ventas!C:C, "") &lt;= 90,
      "activo",
      "inactivo"
   ),
   "Nuevo Cliente"
)</f>
        <v>Nuevo Cliente</v>
      </c>
    </row>
    <row r="5796" spans="1:7" hidden="1" x14ac:dyDescent="0.3">
      <c r="A5796" s="13"/>
      <c r="B5796" s="13"/>
      <c r="C5796" s="13" t="s">
        <v>14512</v>
      </c>
      <c r="D5796" s="13"/>
      <c r="E5796" s="13"/>
      <c r="F5796" s="13"/>
      <c r="G5796" t="str">
        <f ca="1">IFERROR(
   IF(
      TODAY() - _xlfn.XLOOKUP(C5796, Historico_de_ventas!F:F, Historico_de_ventas!C:C, "") &lt;= 90,
      "activo",
      "inactivo"
   ),
   "Nuevo Cliente"
)</f>
        <v>Nuevo Cliente</v>
      </c>
    </row>
    <row r="5797" spans="1:7" hidden="1" x14ac:dyDescent="0.3">
      <c r="A5797" s="13"/>
      <c r="B5797" s="13"/>
      <c r="C5797" s="13" t="s">
        <v>5271</v>
      </c>
      <c r="D5797" s="13" t="s">
        <v>10372</v>
      </c>
      <c r="E5797" s="13"/>
      <c r="F5797" s="13"/>
      <c r="G5797" t="str">
        <f ca="1">IFERROR(
   IF(
      TODAY() - _xlfn.XLOOKUP(C5797, Historico_de_ventas!F:F, Historico_de_ventas!C:C, "") &lt;= 90,
      "activo",
      "inactivo"
   ),
   "Nuevo Cliente"
)</f>
        <v>Nuevo Cliente</v>
      </c>
    </row>
    <row r="5798" spans="1:7" hidden="1" x14ac:dyDescent="0.3">
      <c r="A5798" s="13" t="s">
        <v>469</v>
      </c>
      <c r="B5798" s="13" t="s">
        <v>11449</v>
      </c>
      <c r="C5798" s="13" t="s">
        <v>2412</v>
      </c>
      <c r="D5798" s="13" t="s">
        <v>10372</v>
      </c>
      <c r="E5798" s="13"/>
      <c r="F5798" s="13"/>
      <c r="G5798" t="str">
        <f ca="1">IFERROR(
   IF(
      TODAY() - _xlfn.XLOOKUP(C5798, Historico_de_ventas!F:F, Historico_de_ventas!C:C, "") &lt;= 90,
      "activo",
      "inactivo"
   ),
   "Nuevo Cliente"
)</f>
        <v>Nuevo Cliente</v>
      </c>
    </row>
    <row r="5799" spans="1:7" hidden="1" x14ac:dyDescent="0.3">
      <c r="A5799" s="13"/>
      <c r="B5799" s="13" t="s">
        <v>5841</v>
      </c>
      <c r="C5799" s="13" t="s">
        <v>3559</v>
      </c>
      <c r="D5799" s="13" t="s">
        <v>10372</v>
      </c>
      <c r="E5799" s="13"/>
      <c r="F5799" s="13"/>
      <c r="G5799" t="str">
        <f ca="1">IFERROR(
   IF(
      TODAY() - _xlfn.XLOOKUP(C5799, Historico_de_ventas!F:F, Historico_de_ventas!C:C, "") &lt;= 90,
      "activo",
      "inactivo"
   ),
   "Nuevo Cliente"
)</f>
        <v>Nuevo Cliente</v>
      </c>
    </row>
    <row r="5800" spans="1:7" hidden="1" x14ac:dyDescent="0.3">
      <c r="A5800" s="13"/>
      <c r="B5800" s="13" t="s">
        <v>11450</v>
      </c>
      <c r="C5800" s="13" t="s">
        <v>6411</v>
      </c>
      <c r="D5800" s="13" t="s">
        <v>10372</v>
      </c>
      <c r="E5800" s="13"/>
      <c r="F5800" s="13"/>
      <c r="G5800" t="str">
        <f ca="1">IFERROR(
   IF(
      TODAY() - _xlfn.XLOOKUP(C5800, Historico_de_ventas!F:F, Historico_de_ventas!C:C, "") &lt;= 90,
      "activo",
      "inactivo"
   ),
   "Nuevo Cliente"
)</f>
        <v>Nuevo Cliente</v>
      </c>
    </row>
    <row r="5801" spans="1:7" hidden="1" x14ac:dyDescent="0.3">
      <c r="A5801" s="13"/>
      <c r="B5801" s="13"/>
      <c r="C5801" s="13" t="s">
        <v>6174</v>
      </c>
      <c r="D5801" s="13" t="s">
        <v>10372</v>
      </c>
      <c r="E5801" s="13"/>
      <c r="F5801" s="13"/>
      <c r="G5801" t="str">
        <f ca="1">IFERROR(
   IF(
      TODAY() - _xlfn.XLOOKUP(C5801, Historico_de_ventas!F:F, Historico_de_ventas!C:C, "") &lt;= 90,
      "activo",
      "inactivo"
   ),
   "Nuevo Cliente"
)</f>
        <v>Nuevo Cliente</v>
      </c>
    </row>
    <row r="5802" spans="1:7" ht="28.8" hidden="1" x14ac:dyDescent="0.3">
      <c r="A5802" s="13" t="s">
        <v>884</v>
      </c>
      <c r="B5802" s="13" t="s">
        <v>6561</v>
      </c>
      <c r="C5802" s="13" t="s">
        <v>6560</v>
      </c>
      <c r="D5802" s="13" t="s">
        <v>10372</v>
      </c>
      <c r="E5802" s="13"/>
      <c r="F5802" s="13"/>
      <c r="G5802" t="str">
        <f ca="1">IFERROR(
   IF(
      TODAY() - _xlfn.XLOOKUP(C5802, Historico_de_ventas!F:F, Historico_de_ventas!C:C, "") &lt;= 90,
      "activo",
      "inactivo"
   ),
   "Nuevo Cliente"
)</f>
        <v>Nuevo Cliente</v>
      </c>
    </row>
    <row r="5803" spans="1:7" ht="28.8" hidden="1" x14ac:dyDescent="0.3">
      <c r="A5803" s="13" t="s">
        <v>6</v>
      </c>
      <c r="B5803" s="13" t="s">
        <v>600</v>
      </c>
      <c r="C5803" s="13" t="s">
        <v>599</v>
      </c>
      <c r="D5803" s="13" t="s">
        <v>10372</v>
      </c>
      <c r="E5803" s="13"/>
      <c r="F5803" s="13"/>
      <c r="G5803" t="str">
        <f ca="1">IFERROR(
   IF(
      TODAY() - _xlfn.XLOOKUP(C5803, Historico_de_ventas!F:F, Historico_de_ventas!C:C, "") &lt;= 90,
      "activo",
      "inactivo"
   ),
   "Nuevo Cliente"
)</f>
        <v>Nuevo Cliente</v>
      </c>
    </row>
    <row r="5804" spans="1:7" hidden="1" x14ac:dyDescent="0.3">
      <c r="A5804" s="13"/>
      <c r="B5804" s="13"/>
      <c r="C5804" s="13" t="s">
        <v>2012</v>
      </c>
      <c r="D5804" s="13" t="s">
        <v>10372</v>
      </c>
      <c r="E5804" s="13"/>
      <c r="F5804" s="13"/>
      <c r="G5804" t="str">
        <f ca="1">IFERROR(
   IF(
      TODAY() - _xlfn.XLOOKUP(C5804, Historico_de_ventas!F:F, Historico_de_ventas!C:C, "") &lt;= 90,
      "activo",
      "inactivo"
   ),
   "Nuevo Cliente"
)</f>
        <v>Nuevo Cliente</v>
      </c>
    </row>
    <row r="5805" spans="1:7" ht="28.8" x14ac:dyDescent="0.3">
      <c r="A5805" s="13"/>
      <c r="B5805" s="13" t="s">
        <v>14513</v>
      </c>
      <c r="C5805" s="13" t="s">
        <v>14514</v>
      </c>
      <c r="D5805" s="13" t="s">
        <v>10372</v>
      </c>
      <c r="E5805" s="13" t="s">
        <v>13125</v>
      </c>
      <c r="F5805" s="13"/>
      <c r="G5805" t="str">
        <f ca="1">IFERROR(
   IF(
      TODAY() - _xlfn.XLOOKUP(C5805, Historico_de_ventas!F:F, Historico_de_ventas!C:C, "") &lt;= 90,
      "activo",
      "inactivo"
   ),
   "Nuevo Cliente"
)</f>
        <v>inactivo</v>
      </c>
    </row>
    <row r="5806" spans="1:7" ht="28.8" hidden="1" x14ac:dyDescent="0.3">
      <c r="A5806" s="13" t="s">
        <v>6</v>
      </c>
      <c r="B5806" s="13" t="s">
        <v>4443</v>
      </c>
      <c r="C5806" s="13" t="s">
        <v>4442</v>
      </c>
      <c r="D5806" s="13" t="s">
        <v>10372</v>
      </c>
      <c r="E5806" s="13"/>
      <c r="F5806" s="13"/>
      <c r="G5806" t="str">
        <f ca="1">IFERROR(
   IF(
      TODAY() - _xlfn.XLOOKUP(C5806, Historico_de_ventas!F:F, Historico_de_ventas!C:C, "") &lt;= 90,
      "activo",
      "inactivo"
   ),
   "Nuevo Cliente"
)</f>
        <v>Nuevo Cliente</v>
      </c>
    </row>
    <row r="5807" spans="1:7" ht="28.8" hidden="1" x14ac:dyDescent="0.3">
      <c r="A5807" s="13" t="s">
        <v>1369</v>
      </c>
      <c r="B5807" s="13" t="s">
        <v>51</v>
      </c>
      <c r="C5807" s="13" t="s">
        <v>766</v>
      </c>
      <c r="D5807" s="13" t="s">
        <v>10372</v>
      </c>
      <c r="E5807" s="13"/>
      <c r="F5807" s="13"/>
      <c r="G5807" t="str">
        <f ca="1">IFERROR(
   IF(
      TODAY() - _xlfn.XLOOKUP(C5807, Historico_de_ventas!F:F, Historico_de_ventas!C:C, "") &lt;= 90,
      "activo",
      "inactivo"
   ),
   "Nuevo Cliente"
)</f>
        <v>Nuevo Cliente</v>
      </c>
    </row>
    <row r="5808" spans="1:7" hidden="1" x14ac:dyDescent="0.3">
      <c r="A5808" s="13" t="s">
        <v>56</v>
      </c>
      <c r="B5808" s="13" t="s">
        <v>11455</v>
      </c>
      <c r="C5808" s="13" t="s">
        <v>9626</v>
      </c>
      <c r="D5808" s="13" t="s">
        <v>10372</v>
      </c>
      <c r="E5808" s="13"/>
      <c r="F5808" s="13"/>
      <c r="G5808" t="str">
        <f ca="1">IFERROR(
   IF(
      TODAY() - _xlfn.XLOOKUP(C5808, Historico_de_ventas!F:F, Historico_de_ventas!C:C, "") &lt;= 90,
      "activo",
      "inactivo"
   ),
   "Nuevo Cliente"
)</f>
        <v>Nuevo Cliente</v>
      </c>
    </row>
    <row r="5809" spans="1:7" ht="28.8" hidden="1" x14ac:dyDescent="0.3">
      <c r="A5809" s="13" t="s">
        <v>49</v>
      </c>
      <c r="B5809" s="13" t="s">
        <v>5888</v>
      </c>
      <c r="C5809" s="13" t="s">
        <v>5887</v>
      </c>
      <c r="D5809" s="13" t="s">
        <v>10372</v>
      </c>
      <c r="E5809" s="13"/>
      <c r="F5809" s="13"/>
      <c r="G5809" t="str">
        <f ca="1">IFERROR(
   IF(
      TODAY() - _xlfn.XLOOKUP(C5809, Historico_de_ventas!F:F, Historico_de_ventas!C:C, "") &lt;= 90,
      "activo",
      "inactivo"
   ),
   "Nuevo Cliente"
)</f>
        <v>Nuevo Cliente</v>
      </c>
    </row>
    <row r="5810" spans="1:7" hidden="1" x14ac:dyDescent="0.3">
      <c r="A5810" s="13" t="s">
        <v>49</v>
      </c>
      <c r="B5810" s="13" t="s">
        <v>11456</v>
      </c>
      <c r="C5810" s="13" t="s">
        <v>9627</v>
      </c>
      <c r="D5810" s="13" t="s">
        <v>10372</v>
      </c>
      <c r="E5810" s="13"/>
      <c r="F5810" s="13"/>
      <c r="G5810" t="str">
        <f ca="1">IFERROR(
   IF(
      TODAY() - _xlfn.XLOOKUP(C5810, Historico_de_ventas!F:F, Historico_de_ventas!C:C, "") &lt;= 90,
      "activo",
      "inactivo"
   ),
   "Nuevo Cliente"
)</f>
        <v>inactivo</v>
      </c>
    </row>
    <row r="5811" spans="1:7" ht="28.8" hidden="1" x14ac:dyDescent="0.3">
      <c r="A5811" s="13" t="s">
        <v>5</v>
      </c>
      <c r="B5811" s="13" t="s">
        <v>6009</v>
      </c>
      <c r="C5811" s="13" t="s">
        <v>1535</v>
      </c>
      <c r="D5811" s="13" t="s">
        <v>10372</v>
      </c>
      <c r="E5811" s="13"/>
      <c r="F5811" s="13"/>
      <c r="G5811" t="str">
        <f ca="1">IFERROR(
   IF(
      TODAY() - _xlfn.XLOOKUP(C5811, Historico_de_ventas!F:F, Historico_de_ventas!C:C, "") &lt;= 90,
      "activo",
      "inactivo"
   ),
   "Nuevo Cliente"
)</f>
        <v>Nuevo Cliente</v>
      </c>
    </row>
    <row r="5812" spans="1:7" ht="28.8" hidden="1" x14ac:dyDescent="0.3">
      <c r="A5812" s="13" t="s">
        <v>2540</v>
      </c>
      <c r="B5812" s="13" t="s">
        <v>4806</v>
      </c>
      <c r="C5812" s="13" t="s">
        <v>4805</v>
      </c>
      <c r="D5812" s="13" t="s">
        <v>10372</v>
      </c>
      <c r="E5812" s="13"/>
      <c r="F5812" s="13"/>
      <c r="G5812" t="str">
        <f ca="1">IFERROR(
   IF(
      TODAY() - _xlfn.XLOOKUP(C5812, Historico_de_ventas!F:F, Historico_de_ventas!C:C, "") &lt;= 90,
      "activo",
      "inactivo"
   ),
   "Nuevo Cliente"
)</f>
        <v>Nuevo Cliente</v>
      </c>
    </row>
    <row r="5813" spans="1:7" hidden="1" x14ac:dyDescent="0.3">
      <c r="A5813" s="13"/>
      <c r="B5813" s="13" t="s">
        <v>3286</v>
      </c>
      <c r="C5813" s="13" t="s">
        <v>4540</v>
      </c>
      <c r="D5813" s="13" t="s">
        <v>10372</v>
      </c>
      <c r="E5813" s="13"/>
      <c r="F5813" s="13"/>
      <c r="G5813" t="str">
        <f ca="1">IFERROR(
   IF(
      TODAY() - _xlfn.XLOOKUP(C5813, Historico_de_ventas!F:F, Historico_de_ventas!C:C, "") &lt;= 90,
      "activo",
      "inactivo"
   ),
   "Nuevo Cliente"
)</f>
        <v>Nuevo Cliente</v>
      </c>
    </row>
    <row r="5814" spans="1:7" hidden="1" x14ac:dyDescent="0.3">
      <c r="A5814" s="13"/>
      <c r="B5814" s="13"/>
      <c r="C5814" s="13" t="s">
        <v>6123</v>
      </c>
      <c r="D5814" s="13" t="s">
        <v>10372</v>
      </c>
      <c r="E5814" s="13"/>
      <c r="F5814" s="13"/>
      <c r="G5814" t="str">
        <f ca="1">IFERROR(
   IF(
      TODAY() - _xlfn.XLOOKUP(C5814, Historico_de_ventas!F:F, Historico_de_ventas!C:C, "") &lt;= 90,
      "activo",
      "inactivo"
   ),
   "Nuevo Cliente"
)</f>
        <v>Nuevo Cliente</v>
      </c>
    </row>
    <row r="5815" spans="1:7" hidden="1" x14ac:dyDescent="0.3">
      <c r="A5815" s="13" t="s">
        <v>49</v>
      </c>
      <c r="B5815" s="13"/>
      <c r="C5815" s="13" t="s">
        <v>9628</v>
      </c>
      <c r="D5815" s="13" t="s">
        <v>10372</v>
      </c>
      <c r="E5815" s="13"/>
      <c r="F5815" s="13"/>
      <c r="G5815" t="str">
        <f ca="1">IFERROR(
   IF(
      TODAY() - _xlfn.XLOOKUP(C5815, Historico_de_ventas!F:F, Historico_de_ventas!C:C, "") &lt;= 90,
      "activo",
      "inactivo"
   ),
   "Nuevo Cliente"
)</f>
        <v>inactivo</v>
      </c>
    </row>
    <row r="5816" spans="1:7" ht="28.8" hidden="1" x14ac:dyDescent="0.3">
      <c r="A5816" s="13" t="s">
        <v>7464</v>
      </c>
      <c r="B5816" s="13" t="s">
        <v>3735</v>
      </c>
      <c r="C5816" s="13" t="s">
        <v>9629</v>
      </c>
      <c r="D5816" s="13" t="s">
        <v>10372</v>
      </c>
      <c r="E5816" s="13"/>
      <c r="F5816" s="13"/>
      <c r="G5816" t="str">
        <f ca="1">IFERROR(
   IF(
      TODAY() - _xlfn.XLOOKUP(C5816, Historico_de_ventas!F:F, Historico_de_ventas!C:C, "") &lt;= 90,
      "activo",
      "inactivo"
   ),
   "Nuevo Cliente"
)</f>
        <v>Nuevo Cliente</v>
      </c>
    </row>
    <row r="5817" spans="1:7" ht="28.8" x14ac:dyDescent="0.3">
      <c r="A5817" s="13" t="s">
        <v>13982</v>
      </c>
      <c r="B5817" s="13" t="s">
        <v>14515</v>
      </c>
      <c r="C5817" s="13" t="s">
        <v>14516</v>
      </c>
      <c r="D5817" s="13" t="s">
        <v>10372</v>
      </c>
      <c r="E5817" s="13" t="s">
        <v>13931</v>
      </c>
      <c r="F5817" s="13"/>
      <c r="G5817" t="str">
        <f ca="1">IFERROR(
   IF(
      TODAY() - _xlfn.XLOOKUP(C5817, Historico_de_ventas!F:F, Historico_de_ventas!C:C, "") &lt;= 90,
      "activo",
      "inactivo"
   ),
   "Nuevo Cliente"
)</f>
        <v>Nuevo Cliente</v>
      </c>
    </row>
    <row r="5818" spans="1:7" hidden="1" x14ac:dyDescent="0.3">
      <c r="A5818" s="13" t="s">
        <v>1441</v>
      </c>
      <c r="B5818" s="13" t="s">
        <v>2372</v>
      </c>
      <c r="C5818" s="13" t="s">
        <v>2371</v>
      </c>
      <c r="D5818" s="13" t="s">
        <v>10372</v>
      </c>
      <c r="E5818" s="13"/>
      <c r="F5818" s="13"/>
      <c r="G5818" t="str">
        <f ca="1">IFERROR(
   IF(
      TODAY() - _xlfn.XLOOKUP(C5818, Historico_de_ventas!F:F, Historico_de_ventas!C:C, "") &lt;= 90,
      "activo",
      "inactivo"
   ),
   "Nuevo Cliente"
)</f>
        <v>Nuevo Cliente</v>
      </c>
    </row>
    <row r="5819" spans="1:7" ht="28.8" hidden="1" x14ac:dyDescent="0.3">
      <c r="A5819" s="13" t="s">
        <v>884</v>
      </c>
      <c r="B5819" s="13" t="s">
        <v>11453</v>
      </c>
      <c r="C5819" s="13" t="s">
        <v>9630</v>
      </c>
      <c r="D5819" s="13" t="s">
        <v>10372</v>
      </c>
      <c r="E5819" s="13"/>
      <c r="F5819" s="13"/>
      <c r="G5819" t="str">
        <f ca="1">IFERROR(
   IF(
      TODAY() - _xlfn.XLOOKUP(C5819, Historico_de_ventas!F:F, Historico_de_ventas!C:C, "") &lt;= 90,
      "activo",
      "inactivo"
   ),
   "Nuevo Cliente"
)</f>
        <v>Nuevo Cliente</v>
      </c>
    </row>
    <row r="5820" spans="1:7" hidden="1" x14ac:dyDescent="0.3">
      <c r="A5820" s="13" t="s">
        <v>1631</v>
      </c>
      <c r="B5820" s="13"/>
      <c r="C5820" s="13" t="s">
        <v>5978</v>
      </c>
      <c r="D5820" s="13" t="s">
        <v>10372</v>
      </c>
      <c r="E5820" s="13"/>
      <c r="F5820" s="13"/>
      <c r="G5820" t="str">
        <f ca="1">IFERROR(
   IF(
      TODAY() - _xlfn.XLOOKUP(C5820, Historico_de_ventas!F:F, Historico_de_ventas!C:C, "") &lt;= 90,
      "activo",
      "inactivo"
   ),
   "Nuevo Cliente"
)</f>
        <v>Nuevo Cliente</v>
      </c>
    </row>
    <row r="5821" spans="1:7" ht="28.8" hidden="1" x14ac:dyDescent="0.3">
      <c r="A5821" s="13" t="s">
        <v>49</v>
      </c>
      <c r="B5821" s="13" t="s">
        <v>5469</v>
      </c>
      <c r="C5821" s="13" t="s">
        <v>5468</v>
      </c>
      <c r="D5821" s="13" t="s">
        <v>10372</v>
      </c>
      <c r="E5821" s="13"/>
      <c r="F5821" s="13"/>
      <c r="G5821" t="str">
        <f ca="1">IFERROR(
   IF(
      TODAY() - _xlfn.XLOOKUP(C5821, Historico_de_ventas!F:F, Historico_de_ventas!C:C, "") &lt;= 90,
      "activo",
      "inactivo"
   ),
   "Nuevo Cliente"
)</f>
        <v>Nuevo Cliente</v>
      </c>
    </row>
    <row r="5822" spans="1:7" ht="28.8" hidden="1" x14ac:dyDescent="0.3">
      <c r="A5822" s="13" t="s">
        <v>40</v>
      </c>
      <c r="B5822" s="13" t="s">
        <v>7421</v>
      </c>
      <c r="C5822" s="13" t="s">
        <v>7420</v>
      </c>
      <c r="D5822" s="13" t="s">
        <v>10372</v>
      </c>
      <c r="E5822" s="13"/>
      <c r="F5822" s="13"/>
      <c r="G5822" t="str">
        <f ca="1">IFERROR(
   IF(
      TODAY() - _xlfn.XLOOKUP(C5822, Historico_de_ventas!F:F, Historico_de_ventas!C:C, "") &lt;= 90,
      "activo",
      "inactivo"
   ),
   "Nuevo Cliente"
)</f>
        <v>Nuevo Cliente</v>
      </c>
    </row>
    <row r="5823" spans="1:7" hidden="1" x14ac:dyDescent="0.3">
      <c r="A5823" s="13"/>
      <c r="B5823" s="13"/>
      <c r="C5823" s="13" t="s">
        <v>6478</v>
      </c>
      <c r="D5823" s="13" t="s">
        <v>10372</v>
      </c>
      <c r="E5823" s="13"/>
      <c r="F5823" s="13"/>
      <c r="G5823" t="str">
        <f ca="1">IFERROR(
   IF(
      TODAY() - _xlfn.XLOOKUP(C5823, Historico_de_ventas!F:F, Historico_de_ventas!C:C, "") &lt;= 90,
      "activo",
      "inactivo"
   ),
   "Nuevo Cliente"
)</f>
        <v>Nuevo Cliente</v>
      </c>
    </row>
    <row r="5824" spans="1:7" hidden="1" x14ac:dyDescent="0.3">
      <c r="A5824" s="13"/>
      <c r="B5824" s="13"/>
      <c r="C5824" s="13" t="s">
        <v>366</v>
      </c>
      <c r="D5824" s="13" t="s">
        <v>10372</v>
      </c>
      <c r="E5824" s="13"/>
      <c r="F5824" s="13"/>
      <c r="G5824" t="str">
        <f ca="1">IFERROR(
   IF(
      TODAY() - _xlfn.XLOOKUP(C5824, Historico_de_ventas!F:F, Historico_de_ventas!C:C, "") &lt;= 90,
      "activo",
      "inactivo"
   ),
   "Nuevo Cliente"
)</f>
        <v>Nuevo Cliente</v>
      </c>
    </row>
    <row r="5825" spans="1:7" ht="28.8" hidden="1" x14ac:dyDescent="0.3">
      <c r="A5825" s="13" t="s">
        <v>49</v>
      </c>
      <c r="B5825" s="13" t="s">
        <v>7833</v>
      </c>
      <c r="C5825" s="13" t="s">
        <v>7832</v>
      </c>
      <c r="D5825" s="13" t="s">
        <v>10372</v>
      </c>
      <c r="E5825" s="13"/>
      <c r="F5825" s="13"/>
      <c r="G5825" t="str">
        <f ca="1">IFERROR(
   IF(
      TODAY() - _xlfn.XLOOKUP(C5825, Historico_de_ventas!F:F, Historico_de_ventas!C:C, "") &lt;= 90,
      "activo",
      "inactivo"
   ),
   "Nuevo Cliente"
)</f>
        <v>Nuevo Cliente</v>
      </c>
    </row>
    <row r="5826" spans="1:7" hidden="1" x14ac:dyDescent="0.3">
      <c r="A5826" s="13" t="s">
        <v>6</v>
      </c>
      <c r="B5826" s="13"/>
      <c r="C5826" s="13" t="s">
        <v>4190</v>
      </c>
      <c r="D5826" s="13" t="s">
        <v>10372</v>
      </c>
      <c r="E5826" s="13"/>
      <c r="F5826" s="13"/>
      <c r="G5826" t="str">
        <f ca="1">IFERROR(
   IF(
      TODAY() - _xlfn.XLOOKUP(C5826, Historico_de_ventas!F:F, Historico_de_ventas!C:C, "") &lt;= 90,
      "activo",
      "inactivo"
   ),
   "Nuevo Cliente"
)</f>
        <v>Nuevo Cliente</v>
      </c>
    </row>
    <row r="5827" spans="1:7" hidden="1" x14ac:dyDescent="0.3">
      <c r="A5827" s="13"/>
      <c r="B5827" s="13"/>
      <c r="C5827" s="13" t="s">
        <v>4146</v>
      </c>
      <c r="D5827" s="13" t="s">
        <v>10372</v>
      </c>
      <c r="E5827" s="13"/>
      <c r="F5827" s="13"/>
      <c r="G5827" t="str">
        <f ca="1">IFERROR(
   IF(
      TODAY() - _xlfn.XLOOKUP(C5827, Historico_de_ventas!F:F, Historico_de_ventas!C:C, "") &lt;= 90,
      "activo",
      "inactivo"
   ),
   "Nuevo Cliente"
)</f>
        <v>Nuevo Cliente</v>
      </c>
    </row>
    <row r="5828" spans="1:7" ht="28.8" hidden="1" x14ac:dyDescent="0.3">
      <c r="A5828" s="13"/>
      <c r="B5828" s="13" t="s">
        <v>718</v>
      </c>
      <c r="C5828" s="13" t="s">
        <v>4004</v>
      </c>
      <c r="D5828" s="13" t="s">
        <v>10372</v>
      </c>
      <c r="E5828" s="13"/>
      <c r="F5828" s="13"/>
      <c r="G5828" t="str">
        <f ca="1">IFERROR(
   IF(
      TODAY() - _xlfn.XLOOKUP(C5828, Historico_de_ventas!F:F, Historico_de_ventas!C:C, "") &lt;= 90,
      "activo",
      "inactivo"
   ),
   "Nuevo Cliente"
)</f>
        <v>Nuevo Cliente</v>
      </c>
    </row>
    <row r="5829" spans="1:7" ht="28.8" hidden="1" x14ac:dyDescent="0.3">
      <c r="A5829" s="13"/>
      <c r="B5829" s="13" t="s">
        <v>718</v>
      </c>
      <c r="C5829" s="13" t="s">
        <v>717</v>
      </c>
      <c r="D5829" s="13" t="s">
        <v>10372</v>
      </c>
      <c r="E5829" s="13"/>
      <c r="F5829" s="13"/>
      <c r="G5829" t="str">
        <f ca="1">IFERROR(
   IF(
      TODAY() - _xlfn.XLOOKUP(C5829, Historico_de_ventas!F:F, Historico_de_ventas!C:C, "") &lt;= 90,
      "activo",
      "inactivo"
   ),
   "Nuevo Cliente"
)</f>
        <v>Nuevo Cliente</v>
      </c>
    </row>
    <row r="5830" spans="1:7" ht="28.8" hidden="1" x14ac:dyDescent="0.3">
      <c r="A5830" s="13" t="s">
        <v>427</v>
      </c>
      <c r="B5830" s="13" t="s">
        <v>4991</v>
      </c>
      <c r="C5830" s="13" t="s">
        <v>4990</v>
      </c>
      <c r="D5830" s="13" t="s">
        <v>10372</v>
      </c>
      <c r="E5830" s="13"/>
      <c r="F5830" s="13"/>
      <c r="G5830" t="str">
        <f ca="1">IFERROR(
   IF(
      TODAY() - _xlfn.XLOOKUP(C5830, Historico_de_ventas!F:F, Historico_de_ventas!C:C, "") &lt;= 90,
      "activo",
      "inactivo"
   ),
   "Nuevo Cliente"
)</f>
        <v>Nuevo Cliente</v>
      </c>
    </row>
    <row r="5831" spans="1:7" ht="28.8" hidden="1" x14ac:dyDescent="0.3">
      <c r="A5831" s="13" t="s">
        <v>11</v>
      </c>
      <c r="B5831" s="13" t="s">
        <v>6621</v>
      </c>
      <c r="C5831" s="13" t="s">
        <v>6620</v>
      </c>
      <c r="D5831" s="13" t="s">
        <v>10372</v>
      </c>
      <c r="E5831" s="13"/>
      <c r="F5831" s="13"/>
      <c r="G5831" t="str">
        <f ca="1">IFERROR(
   IF(
      TODAY() - _xlfn.XLOOKUP(C5831, Historico_de_ventas!F:F, Historico_de_ventas!C:C, "") &lt;= 90,
      "activo",
      "inactivo"
   ),
   "Nuevo Cliente"
)</f>
        <v>Nuevo Cliente</v>
      </c>
    </row>
    <row r="5832" spans="1:7" hidden="1" x14ac:dyDescent="0.3">
      <c r="A5832" s="13"/>
      <c r="B5832" s="13" t="s">
        <v>14517</v>
      </c>
      <c r="C5832" s="13" t="s">
        <v>14518</v>
      </c>
      <c r="D5832" s="13" t="s">
        <v>10372</v>
      </c>
      <c r="E5832" s="13"/>
      <c r="F5832" s="13"/>
      <c r="G5832" t="str">
        <f ca="1">IFERROR(
   IF(
      TODAY() - _xlfn.XLOOKUP(C5832, Historico_de_ventas!F:F, Historico_de_ventas!C:C, "") &lt;= 90,
      "activo",
      "inactivo"
   ),
   "Nuevo Cliente"
)</f>
        <v>inactivo</v>
      </c>
    </row>
    <row r="5833" spans="1:7" hidden="1" x14ac:dyDescent="0.3">
      <c r="A5833" s="13" t="s">
        <v>49</v>
      </c>
      <c r="B5833" s="13" t="s">
        <v>7831</v>
      </c>
      <c r="C5833" s="13" t="s">
        <v>618</v>
      </c>
      <c r="D5833" s="13" t="s">
        <v>10372</v>
      </c>
      <c r="E5833" s="13"/>
      <c r="F5833" s="13"/>
      <c r="G5833" t="str">
        <f ca="1">IFERROR(
   IF(
      TODAY() - _xlfn.XLOOKUP(C5833, Historico_de_ventas!F:F, Historico_de_ventas!C:C, "") &lt;= 90,
      "activo",
      "inactivo"
   ),
   "Nuevo Cliente"
)</f>
        <v>Nuevo Cliente</v>
      </c>
    </row>
    <row r="5834" spans="1:7" hidden="1" x14ac:dyDescent="0.3">
      <c r="A5834" s="13"/>
      <c r="B5834" s="13"/>
      <c r="C5834" s="13" t="s">
        <v>9631</v>
      </c>
      <c r="D5834" s="13"/>
      <c r="E5834" s="13"/>
      <c r="F5834" s="13"/>
      <c r="G5834" t="str">
        <f ca="1">IFERROR(
   IF(
      TODAY() - _xlfn.XLOOKUP(C5834, Historico_de_ventas!F:F, Historico_de_ventas!C:C, "") &lt;= 90,
      "activo",
      "inactivo"
   ),
   "Nuevo Cliente"
)</f>
        <v>Nuevo Cliente</v>
      </c>
    </row>
    <row r="5835" spans="1:7" ht="28.8" hidden="1" x14ac:dyDescent="0.3">
      <c r="A5835" s="13" t="s">
        <v>98</v>
      </c>
      <c r="B5835" s="13"/>
      <c r="C5835" s="13" t="s">
        <v>9631</v>
      </c>
      <c r="D5835" s="13" t="s">
        <v>10372</v>
      </c>
      <c r="E5835" s="13"/>
      <c r="F5835" s="13"/>
      <c r="G5835" t="str">
        <f ca="1">IFERROR(
   IF(
      TODAY() - _xlfn.XLOOKUP(C5835, Historico_de_ventas!F:F, Historico_de_ventas!C:C, "") &lt;= 90,
      "activo",
      "inactivo"
   ),
   "Nuevo Cliente"
)</f>
        <v>Nuevo Cliente</v>
      </c>
    </row>
    <row r="5836" spans="1:7" hidden="1" x14ac:dyDescent="0.3">
      <c r="A5836" s="13" t="s">
        <v>469</v>
      </c>
      <c r="B5836" s="13" t="s">
        <v>4358</v>
      </c>
      <c r="C5836" s="13" t="s">
        <v>4357</v>
      </c>
      <c r="D5836" s="13" t="s">
        <v>10372</v>
      </c>
      <c r="E5836" s="13"/>
      <c r="F5836" s="13"/>
      <c r="G5836" t="str">
        <f ca="1">IFERROR(
   IF(
      TODAY() - _xlfn.XLOOKUP(C5836, Historico_de_ventas!F:F, Historico_de_ventas!C:C, "") &lt;= 90,
      "activo",
      "inactivo"
   ),
   "Nuevo Cliente"
)</f>
        <v>Nuevo Cliente</v>
      </c>
    </row>
    <row r="5837" spans="1:7" hidden="1" x14ac:dyDescent="0.3">
      <c r="A5837" s="13" t="s">
        <v>1757</v>
      </c>
      <c r="B5837" s="13" t="s">
        <v>3315</v>
      </c>
      <c r="C5837" s="13" t="s">
        <v>9632</v>
      </c>
      <c r="D5837" s="13" t="s">
        <v>10372</v>
      </c>
      <c r="E5837" s="13"/>
      <c r="F5837" s="13"/>
      <c r="G5837" t="str">
        <f ca="1">IFERROR(
   IF(
      TODAY() - _xlfn.XLOOKUP(C5837, Historico_de_ventas!F:F, Historico_de_ventas!C:C, "") &lt;= 90,
      "activo",
      "inactivo"
   ),
   "Nuevo Cliente"
)</f>
        <v>Nuevo Cliente</v>
      </c>
    </row>
    <row r="5838" spans="1:7" hidden="1" x14ac:dyDescent="0.3">
      <c r="A5838" s="13"/>
      <c r="B5838" s="13"/>
      <c r="C5838" s="13" t="s">
        <v>14519</v>
      </c>
      <c r="D5838" s="13"/>
      <c r="E5838" s="13"/>
      <c r="F5838" s="13"/>
      <c r="G5838" t="str">
        <f ca="1">IFERROR(
   IF(
      TODAY() - _xlfn.XLOOKUP(C5838, Historico_de_ventas!F:F, Historico_de_ventas!C:C, "") &lt;= 90,
      "activo",
      "inactivo"
   ),
   "Nuevo Cliente"
)</f>
        <v>Nuevo Cliente</v>
      </c>
    </row>
    <row r="5839" spans="1:7" hidden="1" x14ac:dyDescent="0.3">
      <c r="A5839" s="13"/>
      <c r="B5839" s="13" t="s">
        <v>1499</v>
      </c>
      <c r="C5839" s="13" t="s">
        <v>4417</v>
      </c>
      <c r="D5839" s="13" t="s">
        <v>10372</v>
      </c>
      <c r="E5839" s="13"/>
      <c r="F5839" s="13"/>
      <c r="G5839" t="str">
        <f ca="1">IFERROR(
   IF(
      TODAY() - _xlfn.XLOOKUP(C5839, Historico_de_ventas!F:F, Historico_de_ventas!C:C, "") &lt;= 90,
      "activo",
      "inactivo"
   ),
   "Nuevo Cliente"
)</f>
        <v>Nuevo Cliente</v>
      </c>
    </row>
    <row r="5840" spans="1:7" ht="28.8" hidden="1" x14ac:dyDescent="0.3">
      <c r="A5840" s="13" t="s">
        <v>7830</v>
      </c>
      <c r="B5840" s="13" t="s">
        <v>11457</v>
      </c>
      <c r="C5840" s="13" t="s">
        <v>7829</v>
      </c>
      <c r="D5840" s="13" t="s">
        <v>10372</v>
      </c>
      <c r="E5840" s="13"/>
      <c r="F5840" s="13"/>
      <c r="G5840" t="str">
        <f ca="1">IFERROR(
   IF(
      TODAY() - _xlfn.XLOOKUP(C5840, Historico_de_ventas!F:F, Historico_de_ventas!C:C, "") &lt;= 90,
      "activo",
      "inactivo"
   ),
   "Nuevo Cliente"
)</f>
        <v>inactivo</v>
      </c>
    </row>
    <row r="5841" spans="1:7" ht="28.8" hidden="1" x14ac:dyDescent="0.3">
      <c r="A5841" s="13"/>
      <c r="B5841" s="13"/>
      <c r="C5841" s="13" t="s">
        <v>9633</v>
      </c>
      <c r="D5841" s="13"/>
      <c r="E5841" s="13"/>
      <c r="F5841" s="13"/>
      <c r="G5841" t="str">
        <f ca="1">IFERROR(
   IF(
      TODAY() - _xlfn.XLOOKUP(C5841, Historico_de_ventas!F:F, Historico_de_ventas!C:C, "") &lt;= 90,
      "activo",
      "inactivo"
   ),
   "Nuevo Cliente"
)</f>
        <v>Nuevo Cliente</v>
      </c>
    </row>
    <row r="5842" spans="1:7" ht="28.8" hidden="1" x14ac:dyDescent="0.3">
      <c r="A5842" s="13" t="s">
        <v>817</v>
      </c>
      <c r="B5842" s="13"/>
      <c r="C5842" s="13" t="s">
        <v>9633</v>
      </c>
      <c r="D5842" s="13" t="s">
        <v>10372</v>
      </c>
      <c r="E5842" s="13"/>
      <c r="F5842" s="13"/>
      <c r="G5842" t="str">
        <f ca="1">IFERROR(
   IF(
      TODAY() - _xlfn.XLOOKUP(C5842, Historico_de_ventas!F:F, Historico_de_ventas!C:C, "") &lt;= 90,
      "activo",
      "inactivo"
   ),
   "Nuevo Cliente"
)</f>
        <v>Nuevo Cliente</v>
      </c>
    </row>
    <row r="5843" spans="1:7" ht="28.8" hidden="1" x14ac:dyDescent="0.3">
      <c r="A5843" s="13" t="s">
        <v>2456</v>
      </c>
      <c r="B5843" s="13" t="s">
        <v>11458</v>
      </c>
      <c r="C5843" s="13" t="s">
        <v>9634</v>
      </c>
      <c r="D5843" s="13" t="s">
        <v>10372</v>
      </c>
      <c r="E5843" s="13"/>
      <c r="F5843" s="13"/>
      <c r="G5843" t="str">
        <f ca="1">IFERROR(
   IF(
      TODAY() - _xlfn.XLOOKUP(C5843, Historico_de_ventas!F:F, Historico_de_ventas!C:C, "") &lt;= 90,
      "activo",
      "inactivo"
   ),
   "Nuevo Cliente"
)</f>
        <v>Nuevo Cliente</v>
      </c>
    </row>
    <row r="5844" spans="1:7" hidden="1" x14ac:dyDescent="0.3">
      <c r="A5844" s="13" t="s">
        <v>106</v>
      </c>
      <c r="B5844" s="13"/>
      <c r="C5844" s="13" t="s">
        <v>5857</v>
      </c>
      <c r="D5844" s="13" t="s">
        <v>10372</v>
      </c>
      <c r="E5844" s="13"/>
      <c r="F5844" s="13"/>
      <c r="G5844" t="str">
        <f ca="1">IFERROR(
   IF(
      TODAY() - _xlfn.XLOOKUP(C5844, Historico_de_ventas!F:F, Historico_de_ventas!C:C, "") &lt;= 90,
      "activo",
      "inactivo"
   ),
   "Nuevo Cliente"
)</f>
        <v>Nuevo Cliente</v>
      </c>
    </row>
    <row r="5845" spans="1:7" hidden="1" x14ac:dyDescent="0.3">
      <c r="A5845" s="13" t="s">
        <v>2456</v>
      </c>
      <c r="B5845" s="13" t="s">
        <v>11459</v>
      </c>
      <c r="C5845" s="13" t="s">
        <v>9635</v>
      </c>
      <c r="D5845" s="13" t="s">
        <v>10372</v>
      </c>
      <c r="E5845" s="13"/>
      <c r="F5845" s="13"/>
      <c r="G5845" t="str">
        <f ca="1">IFERROR(
   IF(
      TODAY() - _xlfn.XLOOKUP(C5845, Historico_de_ventas!F:F, Historico_de_ventas!C:C, "") &lt;= 90,
      "activo",
      "inactivo"
   ),
   "Nuevo Cliente"
)</f>
        <v>Nuevo Cliente</v>
      </c>
    </row>
    <row r="5846" spans="1:7" ht="28.8" hidden="1" x14ac:dyDescent="0.3">
      <c r="A5846" s="13"/>
      <c r="B5846" s="13" t="s">
        <v>1500</v>
      </c>
      <c r="C5846" s="13" t="s">
        <v>6759</v>
      </c>
      <c r="D5846" s="13" t="s">
        <v>10372</v>
      </c>
      <c r="E5846" s="13"/>
      <c r="F5846" s="13"/>
      <c r="G5846" t="str">
        <f ca="1">IFERROR(
   IF(
      TODAY() - _xlfn.XLOOKUP(C5846, Historico_de_ventas!F:F, Historico_de_ventas!C:C, "") &lt;= 90,
      "activo",
      "inactivo"
   ),
   "Nuevo Cliente"
)</f>
        <v>Nuevo Cliente</v>
      </c>
    </row>
    <row r="5847" spans="1:7" ht="28.8" hidden="1" x14ac:dyDescent="0.3">
      <c r="A5847" s="13" t="s">
        <v>327</v>
      </c>
      <c r="B5847" s="13" t="s">
        <v>3602</v>
      </c>
      <c r="C5847" s="13" t="s">
        <v>3601</v>
      </c>
      <c r="D5847" s="13" t="s">
        <v>10372</v>
      </c>
      <c r="E5847" s="13"/>
      <c r="F5847" s="13"/>
      <c r="G5847" t="str">
        <f ca="1">IFERROR(
   IF(
      TODAY() - _xlfn.XLOOKUP(C5847, Historico_de_ventas!F:F, Historico_de_ventas!C:C, "") &lt;= 90,
      "activo",
      "inactivo"
   ),
   "Nuevo Cliente"
)</f>
        <v>Nuevo Cliente</v>
      </c>
    </row>
    <row r="5848" spans="1:7" hidden="1" x14ac:dyDescent="0.3">
      <c r="A5848" s="13" t="s">
        <v>1632</v>
      </c>
      <c r="B5848" s="13" t="s">
        <v>6561</v>
      </c>
      <c r="C5848" s="13" t="s">
        <v>9636</v>
      </c>
      <c r="D5848" s="13" t="s">
        <v>10372</v>
      </c>
      <c r="E5848" s="13"/>
      <c r="F5848" s="13"/>
      <c r="G5848" t="str">
        <f ca="1">IFERROR(
   IF(
      TODAY() - _xlfn.XLOOKUP(C5848, Historico_de_ventas!F:F, Historico_de_ventas!C:C, "") &lt;= 90,
      "activo",
      "inactivo"
   ),
   "Nuevo Cliente"
)</f>
        <v>Nuevo Cliente</v>
      </c>
    </row>
    <row r="5849" spans="1:7" ht="28.8" hidden="1" x14ac:dyDescent="0.3">
      <c r="A5849" s="13" t="s">
        <v>336</v>
      </c>
      <c r="B5849" s="13" t="s">
        <v>2487</v>
      </c>
      <c r="C5849" s="13" t="s">
        <v>645</v>
      </c>
      <c r="D5849" s="13" t="s">
        <v>10372</v>
      </c>
      <c r="E5849" s="13"/>
      <c r="F5849" s="13"/>
      <c r="G5849" t="str">
        <f ca="1">IFERROR(
   IF(
      TODAY() - _xlfn.XLOOKUP(C5849, Historico_de_ventas!F:F, Historico_de_ventas!C:C, "") &lt;= 90,
      "activo",
      "inactivo"
   ),
   "Nuevo Cliente"
)</f>
        <v>Nuevo Cliente</v>
      </c>
    </row>
    <row r="5850" spans="1:7" ht="28.8" hidden="1" x14ac:dyDescent="0.3">
      <c r="A5850" s="13" t="s">
        <v>49</v>
      </c>
      <c r="B5850" s="13" t="s">
        <v>6847</v>
      </c>
      <c r="C5850" s="13" t="s">
        <v>6846</v>
      </c>
      <c r="D5850" s="13" t="s">
        <v>10372</v>
      </c>
      <c r="E5850" s="13"/>
      <c r="F5850" s="13"/>
      <c r="G5850" t="str">
        <f ca="1">IFERROR(
   IF(
      TODAY() - _xlfn.XLOOKUP(C5850, Historico_de_ventas!F:F, Historico_de_ventas!C:C, "") &lt;= 90,
      "activo",
      "inactivo"
   ),
   "Nuevo Cliente"
)</f>
        <v>Nuevo Cliente</v>
      </c>
    </row>
    <row r="5851" spans="1:7" ht="28.8" hidden="1" x14ac:dyDescent="0.3">
      <c r="A5851" s="13" t="s">
        <v>127</v>
      </c>
      <c r="B5851" s="13" t="s">
        <v>11460</v>
      </c>
      <c r="C5851" s="13" t="s">
        <v>9637</v>
      </c>
      <c r="D5851" s="13" t="s">
        <v>10372</v>
      </c>
      <c r="E5851" s="13"/>
      <c r="F5851" s="13"/>
      <c r="G5851" t="str">
        <f ca="1">IFERROR(
   IF(
      TODAY() - _xlfn.XLOOKUP(C5851, Historico_de_ventas!F:F, Historico_de_ventas!C:C, "") &lt;= 90,
      "activo",
      "inactivo"
   ),
   "Nuevo Cliente"
)</f>
        <v>Nuevo Cliente</v>
      </c>
    </row>
    <row r="5852" spans="1:7" hidden="1" x14ac:dyDescent="0.3">
      <c r="A5852" s="13"/>
      <c r="B5852" s="13" t="s">
        <v>51</v>
      </c>
      <c r="C5852" s="13" t="s">
        <v>9638</v>
      </c>
      <c r="D5852" s="13" t="s">
        <v>10372</v>
      </c>
      <c r="E5852" s="13"/>
      <c r="F5852" s="13"/>
      <c r="G5852" t="str">
        <f ca="1">IFERROR(
   IF(
      TODAY() - _xlfn.XLOOKUP(C5852, Historico_de_ventas!F:F, Historico_de_ventas!C:C, "") &lt;= 90,
      "activo",
      "inactivo"
   ),
   "Nuevo Cliente"
)</f>
        <v>Nuevo Cliente</v>
      </c>
    </row>
    <row r="5853" spans="1:7" hidden="1" x14ac:dyDescent="0.3">
      <c r="A5853" s="13"/>
      <c r="B5853" s="13" t="s">
        <v>11461</v>
      </c>
      <c r="C5853" s="13" t="s">
        <v>3382</v>
      </c>
      <c r="D5853" s="13" t="s">
        <v>10372</v>
      </c>
      <c r="E5853" s="13"/>
      <c r="F5853" s="13"/>
      <c r="G5853" t="str">
        <f ca="1">IFERROR(
   IF(
      TODAY() - _xlfn.XLOOKUP(C5853, Historico_de_ventas!F:F, Historico_de_ventas!C:C, "") &lt;= 90,
      "activo",
      "inactivo"
   ),
   "Nuevo Cliente"
)</f>
        <v>Nuevo Cliente</v>
      </c>
    </row>
    <row r="5854" spans="1:7" ht="28.8" hidden="1" x14ac:dyDescent="0.3">
      <c r="A5854" s="13"/>
      <c r="B5854" s="13" t="s">
        <v>5888</v>
      </c>
      <c r="C5854" s="13" t="s">
        <v>5499</v>
      </c>
      <c r="D5854" s="13" t="s">
        <v>10372</v>
      </c>
      <c r="E5854" s="13"/>
      <c r="F5854" s="13"/>
      <c r="G5854" t="str">
        <f ca="1">IFERROR(
   IF(
      TODAY() - _xlfn.XLOOKUP(C5854, Historico_de_ventas!F:F, Historico_de_ventas!C:C, "") &lt;= 90,
      "activo",
      "inactivo"
   ),
   "Nuevo Cliente"
)</f>
        <v>Nuevo Cliente</v>
      </c>
    </row>
    <row r="5855" spans="1:7" ht="28.8" hidden="1" x14ac:dyDescent="0.3">
      <c r="A5855" s="13" t="s">
        <v>7741</v>
      </c>
      <c r="B5855" s="13" t="s">
        <v>11462</v>
      </c>
      <c r="C5855" s="13" t="s">
        <v>9639</v>
      </c>
      <c r="D5855" s="13" t="s">
        <v>10372</v>
      </c>
      <c r="E5855" s="13"/>
      <c r="F5855" s="13"/>
      <c r="G5855" t="str">
        <f ca="1">IFERROR(
   IF(
      TODAY() - _xlfn.XLOOKUP(C5855, Historico_de_ventas!F:F, Historico_de_ventas!C:C, "") &lt;= 90,
      "activo",
      "inactivo"
   ),
   "Nuevo Cliente"
)</f>
        <v>Nuevo Cliente</v>
      </c>
    </row>
    <row r="5856" spans="1:7" ht="43.2" hidden="1" x14ac:dyDescent="0.3">
      <c r="A5856" s="13" t="s">
        <v>327</v>
      </c>
      <c r="B5856" s="13"/>
      <c r="C5856" s="13" t="s">
        <v>9640</v>
      </c>
      <c r="D5856" s="13" t="s">
        <v>10372</v>
      </c>
      <c r="E5856" s="13" t="s">
        <v>13021</v>
      </c>
      <c r="F5856" s="13" t="s">
        <v>14520</v>
      </c>
      <c r="G5856" t="str">
        <f ca="1">IFERROR(
   IF(
      TODAY() - _xlfn.XLOOKUP(C5856, Historico_de_ventas!F:F, Historico_de_ventas!C:C, "") &lt;= 90,
      "activo",
      "inactivo"
   ),
   "Nuevo Cliente"
)</f>
        <v>Nuevo Cliente</v>
      </c>
    </row>
    <row r="5857" spans="1:7" hidden="1" x14ac:dyDescent="0.3">
      <c r="A5857" s="13" t="s">
        <v>144</v>
      </c>
      <c r="B5857" s="13"/>
      <c r="C5857" s="13" t="s">
        <v>2432</v>
      </c>
      <c r="D5857" s="13" t="s">
        <v>10372</v>
      </c>
      <c r="E5857" s="13"/>
      <c r="F5857" s="13"/>
      <c r="G5857" t="str">
        <f ca="1">IFERROR(
   IF(
      TODAY() - _xlfn.XLOOKUP(C5857, Historico_de_ventas!F:F, Historico_de_ventas!C:C, "") &lt;= 90,
      "activo",
      "inactivo"
   ),
   "Nuevo Cliente"
)</f>
        <v>Nuevo Cliente</v>
      </c>
    </row>
    <row r="5858" spans="1:7" hidden="1" x14ac:dyDescent="0.3">
      <c r="A5858" s="13" t="s">
        <v>423</v>
      </c>
      <c r="B5858" s="13" t="s">
        <v>1438</v>
      </c>
      <c r="C5858" s="13" t="s">
        <v>2571</v>
      </c>
      <c r="D5858" s="13" t="s">
        <v>10372</v>
      </c>
      <c r="E5858" s="13"/>
      <c r="F5858" s="13"/>
      <c r="G5858" t="str">
        <f ca="1">IFERROR(
   IF(
      TODAY() - _xlfn.XLOOKUP(C5858, Historico_de_ventas!F:F, Historico_de_ventas!C:C, "") &lt;= 90,
      "activo",
      "inactivo"
   ),
   "Nuevo Cliente"
)</f>
        <v>Nuevo Cliente</v>
      </c>
    </row>
    <row r="5859" spans="1:7" hidden="1" x14ac:dyDescent="0.3">
      <c r="A5859" s="13" t="s">
        <v>2456</v>
      </c>
      <c r="B5859" s="13" t="s">
        <v>11463</v>
      </c>
      <c r="C5859" s="13" t="s">
        <v>9641</v>
      </c>
      <c r="D5859" s="13" t="s">
        <v>10372</v>
      </c>
      <c r="E5859" s="13"/>
      <c r="F5859" s="13"/>
      <c r="G5859" t="str">
        <f ca="1">IFERROR(
   IF(
      TODAY() - _xlfn.XLOOKUP(C5859, Historico_de_ventas!F:F, Historico_de_ventas!C:C, "") &lt;= 90,
      "activo",
      "inactivo"
   ),
   "Nuevo Cliente"
)</f>
        <v>Nuevo Cliente</v>
      </c>
    </row>
    <row r="5860" spans="1:7" hidden="1" x14ac:dyDescent="0.3">
      <c r="A5860" s="13"/>
      <c r="B5860" s="13"/>
      <c r="C5860" s="13" t="s">
        <v>2213</v>
      </c>
      <c r="D5860" s="13" t="s">
        <v>10372</v>
      </c>
      <c r="E5860" s="13"/>
      <c r="F5860" s="13"/>
      <c r="G5860" t="str">
        <f ca="1">IFERROR(
   IF(
      TODAY() - _xlfn.XLOOKUP(C5860, Historico_de_ventas!F:F, Historico_de_ventas!C:C, "") &lt;= 90,
      "activo",
      "inactivo"
   ),
   "Nuevo Cliente"
)</f>
        <v>Nuevo Cliente</v>
      </c>
    </row>
    <row r="5861" spans="1:7" hidden="1" x14ac:dyDescent="0.3">
      <c r="A5861" s="13" t="s">
        <v>487</v>
      </c>
      <c r="B5861" s="13" t="s">
        <v>2466</v>
      </c>
      <c r="C5861" s="13" t="s">
        <v>9642</v>
      </c>
      <c r="D5861" s="13" t="s">
        <v>10372</v>
      </c>
      <c r="E5861" s="13"/>
      <c r="F5861" s="13"/>
      <c r="G5861" t="str">
        <f ca="1">IFERROR(
   IF(
      TODAY() - _xlfn.XLOOKUP(C5861, Historico_de_ventas!F:F, Historico_de_ventas!C:C, "") &lt;= 90,
      "activo",
      "inactivo"
   ),
   "Nuevo Cliente"
)</f>
        <v>Nuevo Cliente</v>
      </c>
    </row>
    <row r="5862" spans="1:7" hidden="1" x14ac:dyDescent="0.3">
      <c r="A5862" s="13"/>
      <c r="B5862" s="13"/>
      <c r="C5862" s="13" t="s">
        <v>14521</v>
      </c>
      <c r="D5862" s="13"/>
      <c r="E5862" s="13"/>
      <c r="F5862" s="13"/>
      <c r="G5862" t="str">
        <f ca="1">IFERROR(
   IF(
      TODAY() - _xlfn.XLOOKUP(C5862, Historico_de_ventas!F:F, Historico_de_ventas!C:C, "") &lt;= 90,
      "activo",
      "inactivo"
   ),
   "Nuevo Cliente"
)</f>
        <v>Nuevo Cliente</v>
      </c>
    </row>
    <row r="5863" spans="1:7" hidden="1" x14ac:dyDescent="0.3">
      <c r="A5863" s="13" t="s">
        <v>141</v>
      </c>
      <c r="B5863" s="13" t="s">
        <v>2322</v>
      </c>
      <c r="C5863" s="13" t="s">
        <v>2321</v>
      </c>
      <c r="D5863" s="13" t="s">
        <v>10372</v>
      </c>
      <c r="E5863" s="13"/>
      <c r="F5863" s="13"/>
      <c r="G5863" t="str">
        <f ca="1">IFERROR(
   IF(
      TODAY() - _xlfn.XLOOKUP(C5863, Historico_de_ventas!F:F, Historico_de_ventas!C:C, "") &lt;= 90,
      "activo",
      "inactivo"
   ),
   "Nuevo Cliente"
)</f>
        <v>Nuevo Cliente</v>
      </c>
    </row>
    <row r="5864" spans="1:7" hidden="1" x14ac:dyDescent="0.3">
      <c r="A5864" s="13"/>
      <c r="B5864" s="13" t="s">
        <v>2372</v>
      </c>
      <c r="C5864" s="13" t="s">
        <v>1288</v>
      </c>
      <c r="D5864" s="13" t="s">
        <v>10372</v>
      </c>
      <c r="E5864" s="13"/>
      <c r="F5864" s="13"/>
      <c r="G5864" t="str">
        <f ca="1">IFERROR(
   IF(
      TODAY() - _xlfn.XLOOKUP(C5864, Historico_de_ventas!F:F, Historico_de_ventas!C:C, "") &lt;= 90,
      "activo",
      "inactivo"
   ),
   "Nuevo Cliente"
)</f>
        <v>Nuevo Cliente</v>
      </c>
    </row>
    <row r="5865" spans="1:7" hidden="1" x14ac:dyDescent="0.3">
      <c r="A5865" s="13" t="s">
        <v>49</v>
      </c>
      <c r="B5865" s="13"/>
      <c r="C5865" s="13" t="s">
        <v>9643</v>
      </c>
      <c r="D5865" s="13" t="s">
        <v>10372</v>
      </c>
      <c r="E5865" s="13"/>
      <c r="F5865" s="13"/>
      <c r="G5865" t="str">
        <f ca="1">IFERROR(
   IF(
      TODAY() - _xlfn.XLOOKUP(C5865, Historico_de_ventas!F:F, Historico_de_ventas!C:C, "") &lt;= 90,
      "activo",
      "inactivo"
   ),
   "Nuevo Cliente"
)</f>
        <v>inactivo</v>
      </c>
    </row>
    <row r="5866" spans="1:7" hidden="1" x14ac:dyDescent="0.3">
      <c r="A5866" s="13" t="s">
        <v>3049</v>
      </c>
      <c r="B5866" s="13"/>
      <c r="C5866" s="13" t="s">
        <v>9644</v>
      </c>
      <c r="D5866" s="13" t="s">
        <v>10372</v>
      </c>
      <c r="E5866" s="13"/>
      <c r="F5866" s="13"/>
      <c r="G5866" t="str">
        <f ca="1">IFERROR(
   IF(
      TODAY() - _xlfn.XLOOKUP(C5866, Historico_de_ventas!F:F, Historico_de_ventas!C:C, "") &lt;= 90,
      "activo",
      "inactivo"
   ),
   "Nuevo Cliente"
)</f>
        <v>Nuevo Cliente</v>
      </c>
    </row>
    <row r="5867" spans="1:7" ht="28.8" hidden="1" x14ac:dyDescent="0.3">
      <c r="A5867" s="13" t="s">
        <v>327</v>
      </c>
      <c r="B5867" s="13" t="s">
        <v>11464</v>
      </c>
      <c r="C5867" s="13" t="s">
        <v>9645</v>
      </c>
      <c r="D5867" s="13" t="s">
        <v>10372</v>
      </c>
      <c r="E5867" s="13"/>
      <c r="F5867" s="13"/>
      <c r="G5867" t="str">
        <f ca="1">IFERROR(
   IF(
      TODAY() - _xlfn.XLOOKUP(C5867, Historico_de_ventas!F:F, Historico_de_ventas!C:C, "") &lt;= 90,
      "activo",
      "inactivo"
   ),
   "Nuevo Cliente"
)</f>
        <v>activo</v>
      </c>
    </row>
    <row r="5868" spans="1:7" hidden="1" x14ac:dyDescent="0.3">
      <c r="A5868" s="13" t="s">
        <v>141</v>
      </c>
      <c r="B5868" s="13" t="s">
        <v>7421</v>
      </c>
      <c r="C5868" s="13" t="s">
        <v>4432</v>
      </c>
      <c r="D5868" s="13" t="s">
        <v>10372</v>
      </c>
      <c r="E5868" s="13"/>
      <c r="F5868" s="13"/>
      <c r="G5868" t="str">
        <f ca="1">IFERROR(
   IF(
      TODAY() - _xlfn.XLOOKUP(C5868, Historico_de_ventas!F:F, Historico_de_ventas!C:C, "") &lt;= 90,
      "activo",
      "inactivo"
   ),
   "Nuevo Cliente"
)</f>
        <v>Nuevo Cliente</v>
      </c>
    </row>
    <row r="5869" spans="1:7" hidden="1" x14ac:dyDescent="0.3">
      <c r="A5869" s="13" t="s">
        <v>49</v>
      </c>
      <c r="B5869" s="13" t="s">
        <v>1875</v>
      </c>
      <c r="C5869" s="13" t="s">
        <v>1874</v>
      </c>
      <c r="D5869" s="13" t="s">
        <v>10372</v>
      </c>
      <c r="E5869" s="13"/>
      <c r="F5869" s="13"/>
      <c r="G5869" t="str">
        <f ca="1">IFERROR(
   IF(
      TODAY() - _xlfn.XLOOKUP(C5869, Historico_de_ventas!F:F, Historico_de_ventas!C:C, "") &lt;= 90,
      "activo",
      "inactivo"
   ),
   "Nuevo Cliente"
)</f>
        <v>Nuevo Cliente</v>
      </c>
    </row>
    <row r="5870" spans="1:7" hidden="1" x14ac:dyDescent="0.3">
      <c r="A5870" s="13"/>
      <c r="B5870" s="13"/>
      <c r="C5870" s="13" t="s">
        <v>9646</v>
      </c>
      <c r="D5870" s="13"/>
      <c r="E5870" s="13"/>
      <c r="F5870" s="13"/>
      <c r="G5870" t="str">
        <f ca="1">IFERROR(
   IF(
      TODAY() - _xlfn.XLOOKUP(C5870, Historico_de_ventas!F:F, Historico_de_ventas!C:C, "") &lt;= 90,
      "activo",
      "inactivo"
   ),
   "Nuevo Cliente"
)</f>
        <v>Nuevo Cliente</v>
      </c>
    </row>
    <row r="5871" spans="1:7" hidden="1" x14ac:dyDescent="0.3">
      <c r="A5871" s="13" t="s">
        <v>69</v>
      </c>
      <c r="B5871" s="13"/>
      <c r="C5871" s="13" t="s">
        <v>9646</v>
      </c>
      <c r="D5871" s="13" t="s">
        <v>10372</v>
      </c>
      <c r="E5871" s="13"/>
      <c r="F5871" s="13"/>
      <c r="G5871" t="str">
        <f ca="1">IFERROR(
   IF(
      TODAY() - _xlfn.XLOOKUP(C5871, Historico_de_ventas!F:F, Historico_de_ventas!C:C, "") &lt;= 90,
      "activo",
      "inactivo"
   ),
   "Nuevo Cliente"
)</f>
        <v>Nuevo Cliente</v>
      </c>
    </row>
    <row r="5872" spans="1:7" ht="28.8" hidden="1" x14ac:dyDescent="0.3">
      <c r="A5872" s="13" t="s">
        <v>190</v>
      </c>
      <c r="B5872" s="13" t="s">
        <v>3520</v>
      </c>
      <c r="C5872" s="13" t="s">
        <v>3519</v>
      </c>
      <c r="D5872" s="13" t="s">
        <v>10372</v>
      </c>
      <c r="E5872" s="13"/>
      <c r="F5872" s="13"/>
      <c r="G5872" t="str">
        <f ca="1">IFERROR(
   IF(
      TODAY() - _xlfn.XLOOKUP(C5872, Historico_de_ventas!F:F, Historico_de_ventas!C:C, "") &lt;= 90,
      "activo",
      "inactivo"
   ),
   "Nuevo Cliente"
)</f>
        <v>Nuevo Cliente</v>
      </c>
    </row>
    <row r="5873" spans="1:7" hidden="1" x14ac:dyDescent="0.3">
      <c r="A5873" s="13"/>
      <c r="B5873" s="13"/>
      <c r="C5873" s="13" t="s">
        <v>4929</v>
      </c>
      <c r="D5873" s="13" t="s">
        <v>10372</v>
      </c>
      <c r="E5873" s="13"/>
      <c r="F5873" s="13"/>
      <c r="G5873" t="str">
        <f ca="1">IFERROR(
   IF(
      TODAY() - _xlfn.XLOOKUP(C5873, Historico_de_ventas!F:F, Historico_de_ventas!C:C, "") &lt;= 90,
      "activo",
      "inactivo"
   ),
   "Nuevo Cliente"
)</f>
        <v>Nuevo Cliente</v>
      </c>
    </row>
    <row r="5874" spans="1:7" ht="28.8" hidden="1" x14ac:dyDescent="0.3">
      <c r="A5874" s="13" t="s">
        <v>3609</v>
      </c>
      <c r="B5874" s="13" t="s">
        <v>5466</v>
      </c>
      <c r="C5874" s="13" t="s">
        <v>5465</v>
      </c>
      <c r="D5874" s="13" t="s">
        <v>10372</v>
      </c>
      <c r="E5874" s="13"/>
      <c r="F5874" s="13"/>
      <c r="G5874" t="str">
        <f ca="1">IFERROR(
   IF(
      TODAY() - _xlfn.XLOOKUP(C5874, Historico_de_ventas!F:F, Historico_de_ventas!C:C, "") &lt;= 90,
      "activo",
      "inactivo"
   ),
   "Nuevo Cliente"
)</f>
        <v>Nuevo Cliente</v>
      </c>
    </row>
    <row r="5875" spans="1:7" ht="28.8" hidden="1" x14ac:dyDescent="0.3">
      <c r="A5875" s="13" t="s">
        <v>1749</v>
      </c>
      <c r="B5875" s="13" t="s">
        <v>718</v>
      </c>
      <c r="C5875" s="13" t="s">
        <v>6029</v>
      </c>
      <c r="D5875" s="13" t="s">
        <v>10372</v>
      </c>
      <c r="E5875" s="13"/>
      <c r="F5875" s="13"/>
      <c r="G5875" t="str">
        <f ca="1">IFERROR(
   IF(
      TODAY() - _xlfn.XLOOKUP(C5875, Historico_de_ventas!F:F, Historico_de_ventas!C:C, "") &lt;= 90,
      "activo",
      "inactivo"
   ),
   "Nuevo Cliente"
)</f>
        <v>Nuevo Cliente</v>
      </c>
    </row>
    <row r="5876" spans="1:7" ht="28.8" hidden="1" x14ac:dyDescent="0.3">
      <c r="A5876" s="13" t="s">
        <v>2446</v>
      </c>
      <c r="B5876" s="13" t="s">
        <v>718</v>
      </c>
      <c r="C5876" s="13" t="s">
        <v>5983</v>
      </c>
      <c r="D5876" s="13" t="s">
        <v>10372</v>
      </c>
      <c r="E5876" s="13"/>
      <c r="F5876" s="13"/>
      <c r="G5876" t="str">
        <f ca="1">IFERROR(
   IF(
      TODAY() - _xlfn.XLOOKUP(C5876, Historico_de_ventas!F:F, Historico_de_ventas!C:C, "") &lt;= 90,
      "activo",
      "inactivo"
   ),
   "Nuevo Cliente"
)</f>
        <v>Nuevo Cliente</v>
      </c>
    </row>
    <row r="5877" spans="1:7" ht="28.8" hidden="1" x14ac:dyDescent="0.3">
      <c r="A5877" s="13"/>
      <c r="B5877" s="13" t="s">
        <v>4991</v>
      </c>
      <c r="C5877" s="13" t="s">
        <v>5195</v>
      </c>
      <c r="D5877" s="13" t="s">
        <v>10372</v>
      </c>
      <c r="E5877" s="13"/>
      <c r="F5877" s="13"/>
      <c r="G5877" t="str">
        <f ca="1">IFERROR(
   IF(
      TODAY() - _xlfn.XLOOKUP(C5877, Historico_de_ventas!F:F, Historico_de_ventas!C:C, "") &lt;= 90,
      "activo",
      "inactivo"
   ),
   "Nuevo Cliente"
)</f>
        <v>Nuevo Cliente</v>
      </c>
    </row>
    <row r="5878" spans="1:7" ht="28.8" hidden="1" x14ac:dyDescent="0.3">
      <c r="A5878" s="13"/>
      <c r="B5878" s="13" t="s">
        <v>6621</v>
      </c>
      <c r="C5878" s="13" t="s">
        <v>6734</v>
      </c>
      <c r="D5878" s="13" t="s">
        <v>10372</v>
      </c>
      <c r="E5878" s="13"/>
      <c r="F5878" s="13"/>
      <c r="G5878" t="str">
        <f ca="1">IFERROR(
   IF(
      TODAY() - _xlfn.XLOOKUP(C5878, Historico_de_ventas!F:F, Historico_de_ventas!C:C, "") &lt;= 90,
      "activo",
      "inactivo"
   ),
   "Nuevo Cliente"
)</f>
        <v>Nuevo Cliente</v>
      </c>
    </row>
    <row r="5879" spans="1:7" hidden="1" x14ac:dyDescent="0.3">
      <c r="A5879" s="13"/>
      <c r="B5879" s="13" t="s">
        <v>7831</v>
      </c>
      <c r="C5879" s="13" t="s">
        <v>4468</v>
      </c>
      <c r="D5879" s="13" t="s">
        <v>10372</v>
      </c>
      <c r="E5879" s="13"/>
      <c r="F5879" s="13"/>
      <c r="G5879" t="str">
        <f ca="1">IFERROR(
   IF(
      TODAY() - _xlfn.XLOOKUP(C5879, Historico_de_ventas!F:F, Historico_de_ventas!C:C, "") &lt;= 90,
      "activo",
      "inactivo"
   ),
   "Nuevo Cliente"
)</f>
        <v>Nuevo Cliente</v>
      </c>
    </row>
    <row r="5880" spans="1:7" ht="28.8" hidden="1" x14ac:dyDescent="0.3">
      <c r="A5880" s="13" t="s">
        <v>1098</v>
      </c>
      <c r="B5880" s="13" t="s">
        <v>11465</v>
      </c>
      <c r="C5880" s="13" t="s">
        <v>9647</v>
      </c>
      <c r="D5880" s="13" t="s">
        <v>10372</v>
      </c>
      <c r="E5880" s="13"/>
      <c r="F5880" s="13"/>
      <c r="G5880" t="str">
        <f ca="1">IFERROR(
   IF(
      TODAY() - _xlfn.XLOOKUP(C5880, Historico_de_ventas!F:F, Historico_de_ventas!C:C, "") &lt;= 90,
      "activo",
      "inactivo"
   ),
   "Nuevo Cliente"
)</f>
        <v>Nuevo Cliente</v>
      </c>
    </row>
    <row r="5881" spans="1:7" hidden="1" x14ac:dyDescent="0.3">
      <c r="A5881" s="13" t="s">
        <v>1632</v>
      </c>
      <c r="B5881" s="13" t="s">
        <v>11466</v>
      </c>
      <c r="C5881" s="13" t="s">
        <v>9648</v>
      </c>
      <c r="D5881" s="13" t="s">
        <v>10372</v>
      </c>
      <c r="E5881" s="13"/>
      <c r="F5881" s="13"/>
      <c r="G5881" t="str">
        <f ca="1">IFERROR(
   IF(
      TODAY() - _xlfn.XLOOKUP(C5881, Historico_de_ventas!F:F, Historico_de_ventas!C:C, "") &lt;= 90,
      "activo",
      "inactivo"
   ),
   "Nuevo Cliente"
)</f>
        <v>Nuevo Cliente</v>
      </c>
    </row>
    <row r="5882" spans="1:7" hidden="1" x14ac:dyDescent="0.3">
      <c r="A5882" s="13"/>
      <c r="B5882" s="13" t="s">
        <v>3315</v>
      </c>
      <c r="C5882" s="13" t="s">
        <v>5137</v>
      </c>
      <c r="D5882" s="13" t="s">
        <v>10372</v>
      </c>
      <c r="E5882" s="13"/>
      <c r="F5882" s="13"/>
      <c r="G5882" t="str">
        <f ca="1">IFERROR(
   IF(
      TODAY() - _xlfn.XLOOKUP(C5882, Historico_de_ventas!F:F, Historico_de_ventas!C:C, "") &lt;= 90,
      "activo",
      "inactivo"
   ),
   "Nuevo Cliente"
)</f>
        <v>Nuevo Cliente</v>
      </c>
    </row>
    <row r="5883" spans="1:7" hidden="1" x14ac:dyDescent="0.3">
      <c r="A5883" s="13" t="s">
        <v>316</v>
      </c>
      <c r="B5883" s="13" t="s">
        <v>11467</v>
      </c>
      <c r="C5883" s="13" t="s">
        <v>7370</v>
      </c>
      <c r="D5883" s="13" t="s">
        <v>10372</v>
      </c>
      <c r="E5883" s="13"/>
      <c r="F5883" s="13"/>
      <c r="G5883" t="str">
        <f ca="1">IFERROR(
   IF(
      TODAY() - _xlfn.XLOOKUP(C5883, Historico_de_ventas!F:F, Historico_de_ventas!C:C, "") &lt;= 90,
      "activo",
      "inactivo"
   ),
   "Nuevo Cliente"
)</f>
        <v>Nuevo Cliente</v>
      </c>
    </row>
    <row r="5884" spans="1:7" ht="28.8" hidden="1" x14ac:dyDescent="0.3">
      <c r="A5884" s="13" t="s">
        <v>49</v>
      </c>
      <c r="B5884" s="13" t="s">
        <v>2854</v>
      </c>
      <c r="C5884" s="13" t="s">
        <v>2853</v>
      </c>
      <c r="D5884" s="13" t="s">
        <v>10372</v>
      </c>
      <c r="E5884" s="13"/>
      <c r="F5884" s="13"/>
      <c r="G5884" t="str">
        <f ca="1">IFERROR(
   IF(
      TODAY() - _xlfn.XLOOKUP(C5884, Historico_de_ventas!F:F, Historico_de_ventas!C:C, "") &lt;= 90,
      "activo",
      "inactivo"
   ),
   "Nuevo Cliente"
)</f>
        <v>inactivo</v>
      </c>
    </row>
    <row r="5885" spans="1:7" ht="28.8" hidden="1" x14ac:dyDescent="0.3">
      <c r="A5885" s="13" t="s">
        <v>504</v>
      </c>
      <c r="B5885" s="13" t="s">
        <v>5812</v>
      </c>
      <c r="C5885" s="13" t="s">
        <v>774</v>
      </c>
      <c r="D5885" s="13" t="s">
        <v>10372</v>
      </c>
      <c r="E5885" s="13"/>
      <c r="F5885" s="13"/>
      <c r="G5885" t="str">
        <f ca="1">IFERROR(
   IF(
      TODAY() - _xlfn.XLOOKUP(C5885, Historico_de_ventas!F:F, Historico_de_ventas!C:C, "") &lt;= 90,
      "activo",
      "inactivo"
   ),
   "Nuevo Cliente"
)</f>
        <v>inactivo</v>
      </c>
    </row>
    <row r="5886" spans="1:7" ht="28.8" hidden="1" x14ac:dyDescent="0.3">
      <c r="A5886" s="13" t="s">
        <v>2336</v>
      </c>
      <c r="B5886" s="13" t="s">
        <v>2335</v>
      </c>
      <c r="C5886" s="13" t="s">
        <v>2334</v>
      </c>
      <c r="D5886" s="13" t="s">
        <v>10372</v>
      </c>
      <c r="E5886" s="13"/>
      <c r="F5886" s="13"/>
      <c r="G5886" t="str">
        <f ca="1">IFERROR(
   IF(
      TODAY() - _xlfn.XLOOKUP(C5886, Historico_de_ventas!F:F, Historico_de_ventas!C:C, "") &lt;= 90,
      "activo",
      "inactivo"
   ),
   "Nuevo Cliente"
)</f>
        <v>Nuevo Cliente</v>
      </c>
    </row>
    <row r="5887" spans="1:7" ht="28.8" hidden="1" x14ac:dyDescent="0.3">
      <c r="A5887" s="13" t="s">
        <v>6917</v>
      </c>
      <c r="B5887" s="13"/>
      <c r="C5887" s="13" t="s">
        <v>6916</v>
      </c>
      <c r="D5887" s="13" t="s">
        <v>10372</v>
      </c>
      <c r="E5887" s="13"/>
      <c r="F5887" s="13"/>
      <c r="G5887" t="str">
        <f ca="1">IFERROR(
   IF(
      TODAY() - _xlfn.XLOOKUP(C5887, Historico_de_ventas!F:F, Historico_de_ventas!C:C, "") &lt;= 90,
      "activo",
      "inactivo"
   ),
   "Nuevo Cliente"
)</f>
        <v>Nuevo Cliente</v>
      </c>
    </row>
    <row r="5888" spans="1:7" hidden="1" x14ac:dyDescent="0.3">
      <c r="A5888" s="13" t="s">
        <v>1145</v>
      </c>
      <c r="B5888" s="13" t="s">
        <v>11459</v>
      </c>
      <c r="C5888" s="13" t="s">
        <v>5204</v>
      </c>
      <c r="D5888" s="13" t="s">
        <v>10372</v>
      </c>
      <c r="E5888" s="13"/>
      <c r="F5888" s="13"/>
      <c r="G5888" t="str">
        <f ca="1">IFERROR(
   IF(
      TODAY() - _xlfn.XLOOKUP(C5888, Historico_de_ventas!F:F, Historico_de_ventas!C:C, "") &lt;= 90,
      "activo",
      "inactivo"
   ),
   "Nuevo Cliente"
)</f>
        <v>Nuevo Cliente</v>
      </c>
    </row>
    <row r="5889" spans="1:7" hidden="1" x14ac:dyDescent="0.3">
      <c r="A5889" s="13" t="s">
        <v>244</v>
      </c>
      <c r="B5889" s="13" t="s">
        <v>7567</v>
      </c>
      <c r="C5889" s="13" t="s">
        <v>7566</v>
      </c>
      <c r="D5889" s="13" t="s">
        <v>10372</v>
      </c>
      <c r="E5889" s="13"/>
      <c r="F5889" s="13"/>
      <c r="G5889" t="str">
        <f ca="1">IFERROR(
   IF(
      TODAY() - _xlfn.XLOOKUP(C5889, Historico_de_ventas!F:F, Historico_de_ventas!C:C, "") &lt;= 90,
      "activo",
      "inactivo"
   ),
   "Nuevo Cliente"
)</f>
        <v>Nuevo Cliente</v>
      </c>
    </row>
    <row r="5890" spans="1:7" ht="28.8" hidden="1" x14ac:dyDescent="0.3">
      <c r="A5890" s="13" t="s">
        <v>3623</v>
      </c>
      <c r="B5890" s="13" t="s">
        <v>4604</v>
      </c>
      <c r="C5890" s="13" t="s">
        <v>4603</v>
      </c>
      <c r="D5890" s="13" t="s">
        <v>10372</v>
      </c>
      <c r="E5890" s="13"/>
      <c r="F5890" s="13"/>
      <c r="G5890" t="str">
        <f ca="1">IFERROR(
   IF(
      TODAY() - _xlfn.XLOOKUP(C5890, Historico_de_ventas!F:F, Historico_de_ventas!C:C, "") &lt;= 90,
      "activo",
      "inactivo"
   ),
   "Nuevo Cliente"
)</f>
        <v>Nuevo Cliente</v>
      </c>
    </row>
    <row r="5891" spans="1:7" ht="28.8" hidden="1" x14ac:dyDescent="0.3">
      <c r="A5891" s="13" t="s">
        <v>2456</v>
      </c>
      <c r="B5891" s="13" t="s">
        <v>11468</v>
      </c>
      <c r="C5891" s="13" t="s">
        <v>9649</v>
      </c>
      <c r="D5891" s="13" t="s">
        <v>10372</v>
      </c>
      <c r="E5891" s="13"/>
      <c r="F5891" s="13"/>
      <c r="G5891" t="str">
        <f ca="1">IFERROR(
   IF(
      TODAY() - _xlfn.XLOOKUP(C5891, Historico_de_ventas!F:F, Historico_de_ventas!C:C, "") &lt;= 90,
      "activo",
      "inactivo"
   ),
   "Nuevo Cliente"
)</f>
        <v>inactivo</v>
      </c>
    </row>
    <row r="5892" spans="1:7" ht="28.8" hidden="1" x14ac:dyDescent="0.3">
      <c r="A5892" s="13" t="s">
        <v>49</v>
      </c>
      <c r="B5892" s="13" t="s">
        <v>2487</v>
      </c>
      <c r="C5892" s="13" t="s">
        <v>1723</v>
      </c>
      <c r="D5892" s="13" t="s">
        <v>10372</v>
      </c>
      <c r="E5892" s="13"/>
      <c r="F5892" s="13"/>
      <c r="G5892" t="str">
        <f ca="1">IFERROR(
   IF(
      TODAY() - _xlfn.XLOOKUP(C5892, Historico_de_ventas!F:F, Historico_de_ventas!C:C, "") &lt;= 90,
      "activo",
      "inactivo"
   ),
   "Nuevo Cliente"
)</f>
        <v>Nuevo Cliente</v>
      </c>
    </row>
    <row r="5893" spans="1:7" ht="28.8" hidden="1" x14ac:dyDescent="0.3">
      <c r="A5893" s="13" t="s">
        <v>79</v>
      </c>
      <c r="B5893" s="13" t="s">
        <v>6869</v>
      </c>
      <c r="C5893" s="13" t="s">
        <v>6868</v>
      </c>
      <c r="D5893" s="13" t="s">
        <v>10372</v>
      </c>
      <c r="E5893" s="13"/>
      <c r="F5893" s="13"/>
      <c r="G5893" t="str">
        <f ca="1">IFERROR(
   IF(
      TODAY() - _xlfn.XLOOKUP(C5893, Historico_de_ventas!F:F, Historico_de_ventas!C:C, "") &lt;= 90,
      "activo",
      "inactivo"
   ),
   "Nuevo Cliente"
)</f>
        <v>Nuevo Cliente</v>
      </c>
    </row>
    <row r="5894" spans="1:7" ht="28.8" hidden="1" x14ac:dyDescent="0.3">
      <c r="A5894" s="13" t="s">
        <v>801</v>
      </c>
      <c r="B5894" s="13" t="s">
        <v>3026</v>
      </c>
      <c r="C5894" s="13" t="s">
        <v>1805</v>
      </c>
      <c r="D5894" s="13" t="s">
        <v>10372</v>
      </c>
      <c r="E5894" s="13"/>
      <c r="F5894" s="13"/>
      <c r="G5894" t="str">
        <f ca="1">IFERROR(
   IF(
      TODAY() - _xlfn.XLOOKUP(C5894, Historico_de_ventas!F:F, Historico_de_ventas!C:C, "") &lt;= 90,
      "activo",
      "inactivo"
   ),
   "Nuevo Cliente"
)</f>
        <v>Nuevo Cliente</v>
      </c>
    </row>
    <row r="5895" spans="1:7" ht="28.8" x14ac:dyDescent="0.3">
      <c r="A5895" s="13" t="s">
        <v>13673</v>
      </c>
      <c r="B5895" s="13" t="s">
        <v>14522</v>
      </c>
      <c r="C5895" s="13" t="s">
        <v>9650</v>
      </c>
      <c r="D5895" s="13" t="s">
        <v>10372</v>
      </c>
      <c r="E5895" s="13" t="s">
        <v>13095</v>
      </c>
      <c r="F5895" s="13"/>
      <c r="G5895" t="str">
        <f ca="1">IFERROR(
   IF(
      TODAY() - _xlfn.XLOOKUP(C5895, Historico_de_ventas!F:F, Historico_de_ventas!C:C, "") &lt;= 90,
      "activo",
      "inactivo"
   ),
   "Nuevo Cliente"
)</f>
        <v>inactivo</v>
      </c>
    </row>
    <row r="5896" spans="1:7" ht="28.8" hidden="1" x14ac:dyDescent="0.3">
      <c r="A5896" s="13" t="s">
        <v>6</v>
      </c>
      <c r="B5896" s="13" t="s">
        <v>3056</v>
      </c>
      <c r="C5896" s="13" t="s">
        <v>14523</v>
      </c>
      <c r="D5896" s="13" t="s">
        <v>10372</v>
      </c>
      <c r="E5896" s="13"/>
      <c r="F5896" s="13"/>
      <c r="G5896" t="str">
        <f ca="1">IFERROR(
   IF(
      TODAY() - _xlfn.XLOOKUP(C5896, Historico_de_ventas!F:F, Historico_de_ventas!C:C, "") &lt;= 90,
      "activo",
      "inactivo"
   ),
   "Nuevo Cliente"
)</f>
        <v>activo</v>
      </c>
    </row>
    <row r="5897" spans="1:7" ht="28.8" hidden="1" x14ac:dyDescent="0.3">
      <c r="A5897" s="13" t="s">
        <v>40</v>
      </c>
      <c r="B5897" s="13" t="s">
        <v>2819</v>
      </c>
      <c r="C5897" s="13" t="s">
        <v>9651</v>
      </c>
      <c r="D5897" s="13" t="s">
        <v>10372</v>
      </c>
      <c r="E5897" s="13"/>
      <c r="F5897" s="13"/>
      <c r="G5897" t="str">
        <f ca="1">IFERROR(
   IF(
      TODAY() - _xlfn.XLOOKUP(C5897, Historico_de_ventas!F:F, Historico_de_ventas!C:C, "") &lt;= 90,
      "activo",
      "inactivo"
   ),
   "Nuevo Cliente"
)</f>
        <v>inactivo</v>
      </c>
    </row>
    <row r="5898" spans="1:7" ht="28.8" hidden="1" x14ac:dyDescent="0.3">
      <c r="A5898" s="13"/>
      <c r="B5898" s="13"/>
      <c r="C5898" s="13" t="s">
        <v>6329</v>
      </c>
      <c r="D5898" s="13" t="s">
        <v>10372</v>
      </c>
      <c r="E5898" s="13"/>
      <c r="F5898" s="13"/>
      <c r="G5898" t="str">
        <f ca="1">IFERROR(
   IF(
      TODAY() - _xlfn.XLOOKUP(C5898, Historico_de_ventas!F:F, Historico_de_ventas!C:C, "") &lt;= 90,
      "activo",
      "inactivo"
   ),
   "Nuevo Cliente"
)</f>
        <v>Nuevo Cliente</v>
      </c>
    </row>
    <row r="5899" spans="1:7" ht="28.8" hidden="1" x14ac:dyDescent="0.3">
      <c r="A5899" s="13" t="s">
        <v>135</v>
      </c>
      <c r="B5899" s="13" t="s">
        <v>11462</v>
      </c>
      <c r="C5899" s="13" t="s">
        <v>9652</v>
      </c>
      <c r="D5899" s="13" t="s">
        <v>10372</v>
      </c>
      <c r="E5899" s="13"/>
      <c r="F5899" s="13"/>
      <c r="G5899" t="str">
        <f ca="1">IFERROR(
   IF(
      TODAY() - _xlfn.XLOOKUP(C5899, Historico_de_ventas!F:F, Historico_de_ventas!C:C, "") &lt;= 90,
      "activo",
      "inactivo"
   ),
   "Nuevo Cliente"
)</f>
        <v>inactivo</v>
      </c>
    </row>
    <row r="5900" spans="1:7" ht="28.8" hidden="1" x14ac:dyDescent="0.3">
      <c r="A5900" s="13" t="s">
        <v>394</v>
      </c>
      <c r="B5900" s="13"/>
      <c r="C5900" s="13" t="s">
        <v>5803</v>
      </c>
      <c r="D5900" s="13" t="s">
        <v>10372</v>
      </c>
      <c r="E5900" s="13"/>
      <c r="F5900" s="13"/>
      <c r="G5900" t="str">
        <f ca="1">IFERROR(
   IF(
      TODAY() - _xlfn.XLOOKUP(C5900, Historico_de_ventas!F:F, Historico_de_ventas!C:C, "") &lt;= 90,
      "activo",
      "inactivo"
   ),
   "Nuevo Cliente"
)</f>
        <v>Nuevo Cliente</v>
      </c>
    </row>
    <row r="5901" spans="1:7" hidden="1" x14ac:dyDescent="0.3">
      <c r="A5901" s="13"/>
      <c r="B5901" s="13" t="s">
        <v>14524</v>
      </c>
      <c r="C5901" s="13" t="s">
        <v>14525</v>
      </c>
      <c r="D5901" s="13" t="s">
        <v>10372</v>
      </c>
      <c r="E5901" s="13"/>
      <c r="F5901" s="13"/>
      <c r="G5901" t="str">
        <f ca="1">IFERROR(
   IF(
      TODAY() - _xlfn.XLOOKUP(C5901, Historico_de_ventas!F:F, Historico_de_ventas!C:C, "") &lt;= 90,
      "activo",
      "inactivo"
   ),
   "Nuevo Cliente"
)</f>
        <v>Nuevo Cliente</v>
      </c>
    </row>
    <row r="5902" spans="1:7" ht="28.8" hidden="1" x14ac:dyDescent="0.3">
      <c r="A5902" s="13" t="s">
        <v>401</v>
      </c>
      <c r="B5902" s="13" t="s">
        <v>1438</v>
      </c>
      <c r="C5902" s="13" t="s">
        <v>7828</v>
      </c>
      <c r="D5902" s="13" t="s">
        <v>10372</v>
      </c>
      <c r="E5902" s="13"/>
      <c r="F5902" s="13"/>
      <c r="G5902" t="str">
        <f ca="1">IFERROR(
   IF(
      TODAY() - _xlfn.XLOOKUP(C5902, Historico_de_ventas!F:F, Historico_de_ventas!C:C, "") &lt;= 90,
      "activo",
      "inactivo"
   ),
   "Nuevo Cliente"
)</f>
        <v>Nuevo Cliente</v>
      </c>
    </row>
    <row r="5903" spans="1:7" hidden="1" x14ac:dyDescent="0.3">
      <c r="A5903" s="13" t="s">
        <v>1441</v>
      </c>
      <c r="B5903" s="13" t="s">
        <v>11463</v>
      </c>
      <c r="C5903" s="13" t="s">
        <v>9653</v>
      </c>
      <c r="D5903" s="13" t="s">
        <v>10372</v>
      </c>
      <c r="E5903" s="13"/>
      <c r="F5903" s="13"/>
      <c r="G5903" t="str">
        <f ca="1">IFERROR(
   IF(
      TODAY() - _xlfn.XLOOKUP(C5903, Historico_de_ventas!F:F, Historico_de_ventas!C:C, "") &lt;= 90,
      "activo",
      "inactivo"
   ),
   "Nuevo Cliente"
)</f>
        <v>Nuevo Cliente</v>
      </c>
    </row>
    <row r="5904" spans="1:7" hidden="1" x14ac:dyDescent="0.3">
      <c r="A5904" s="13"/>
      <c r="B5904" s="13"/>
      <c r="C5904" s="13" t="s">
        <v>9654</v>
      </c>
      <c r="D5904" s="13" t="s">
        <v>10372</v>
      </c>
      <c r="E5904" s="13"/>
      <c r="F5904" s="13"/>
      <c r="G5904" t="str">
        <f ca="1">IFERROR(
   IF(
      TODAY() - _xlfn.XLOOKUP(C5904, Historico_de_ventas!F:F, Historico_de_ventas!C:C, "") &lt;= 90,
      "activo",
      "inactivo"
   ),
   "Nuevo Cliente"
)</f>
        <v>Nuevo Cliente</v>
      </c>
    </row>
    <row r="5905" spans="1:7" ht="28.8" hidden="1" x14ac:dyDescent="0.3">
      <c r="A5905" s="13" t="s">
        <v>87</v>
      </c>
      <c r="B5905" s="13" t="s">
        <v>7827</v>
      </c>
      <c r="C5905" s="13" t="s">
        <v>7826</v>
      </c>
      <c r="D5905" s="13" t="s">
        <v>10372</v>
      </c>
      <c r="E5905" s="13"/>
      <c r="F5905" s="13"/>
      <c r="G5905" t="str">
        <f ca="1">IFERROR(
   IF(
      TODAY() - _xlfn.XLOOKUP(C5905, Historico_de_ventas!F:F, Historico_de_ventas!C:C, "") &lt;= 90,
      "activo",
      "inactivo"
   ),
   "Nuevo Cliente"
)</f>
        <v>Nuevo Cliente</v>
      </c>
    </row>
    <row r="5906" spans="1:7" ht="28.8" hidden="1" x14ac:dyDescent="0.3">
      <c r="A5906" s="13"/>
      <c r="B5906" s="13" t="s">
        <v>2322</v>
      </c>
      <c r="C5906" s="13" t="s">
        <v>6087</v>
      </c>
      <c r="D5906" s="13" t="s">
        <v>10372</v>
      </c>
      <c r="E5906" s="13"/>
      <c r="F5906" s="13"/>
      <c r="G5906" t="str">
        <f ca="1">IFERROR(
   IF(
      TODAY() - _xlfn.XLOOKUP(C5906, Historico_de_ventas!F:F, Historico_de_ventas!C:C, "") &lt;= 90,
      "activo",
      "inactivo"
   ),
   "Nuevo Cliente"
)</f>
        <v>Nuevo Cliente</v>
      </c>
    </row>
    <row r="5907" spans="1:7" hidden="1" x14ac:dyDescent="0.3">
      <c r="A5907" s="13" t="s">
        <v>272</v>
      </c>
      <c r="B5907" s="13"/>
      <c r="C5907" s="13" t="s">
        <v>5260</v>
      </c>
      <c r="D5907" s="13" t="s">
        <v>10372</v>
      </c>
      <c r="E5907" s="13"/>
      <c r="F5907" s="13"/>
      <c r="G5907" t="str">
        <f ca="1">IFERROR(
   IF(
      TODAY() - _xlfn.XLOOKUP(C5907, Historico_de_ventas!F:F, Historico_de_ventas!C:C, "") &lt;= 90,
      "activo",
      "inactivo"
   ),
   "Nuevo Cliente"
)</f>
        <v>Nuevo Cliente</v>
      </c>
    </row>
    <row r="5908" spans="1:7" hidden="1" x14ac:dyDescent="0.3">
      <c r="A5908" s="13" t="s">
        <v>2824</v>
      </c>
      <c r="B5908" s="13" t="s">
        <v>2823</v>
      </c>
      <c r="C5908" s="13" t="s">
        <v>2822</v>
      </c>
      <c r="D5908" s="13" t="s">
        <v>10372</v>
      </c>
      <c r="E5908" s="13"/>
      <c r="F5908" s="13"/>
      <c r="G5908" t="str">
        <f ca="1">IFERROR(
   IF(
      TODAY() - _xlfn.XLOOKUP(C5908, Historico_de_ventas!F:F, Historico_de_ventas!C:C, "") &lt;= 90,
      "activo",
      "inactivo"
   ),
   "Nuevo Cliente"
)</f>
        <v>Nuevo Cliente</v>
      </c>
    </row>
    <row r="5909" spans="1:7" hidden="1" x14ac:dyDescent="0.3">
      <c r="A5909" s="13"/>
      <c r="B5909" s="13" t="s">
        <v>11469</v>
      </c>
      <c r="C5909" s="13" t="s">
        <v>1042</v>
      </c>
      <c r="D5909" s="13" t="s">
        <v>10372</v>
      </c>
      <c r="E5909" s="13"/>
      <c r="F5909" s="13"/>
      <c r="G5909" t="str">
        <f ca="1">IFERROR(
   IF(
      TODAY() - _xlfn.XLOOKUP(C5909, Historico_de_ventas!F:F, Historico_de_ventas!C:C, "") &lt;= 90,
      "activo",
      "inactivo"
   ),
   "Nuevo Cliente"
)</f>
        <v>Nuevo Cliente</v>
      </c>
    </row>
    <row r="5910" spans="1:7" ht="28.8" hidden="1" x14ac:dyDescent="0.3">
      <c r="A5910" s="13" t="s">
        <v>106</v>
      </c>
      <c r="B5910" s="13" t="s">
        <v>2821</v>
      </c>
      <c r="C5910" s="13" t="s">
        <v>2820</v>
      </c>
      <c r="D5910" s="13" t="s">
        <v>10372</v>
      </c>
      <c r="E5910" s="13"/>
      <c r="F5910" s="13"/>
      <c r="G5910" t="str">
        <f ca="1">IFERROR(
   IF(
      TODAY() - _xlfn.XLOOKUP(C5910, Historico_de_ventas!F:F, Historico_de_ventas!C:C, "") &lt;= 90,
      "activo",
      "inactivo"
   ),
   "Nuevo Cliente"
)</f>
        <v>Nuevo Cliente</v>
      </c>
    </row>
    <row r="5911" spans="1:7" ht="28.8" hidden="1" x14ac:dyDescent="0.3">
      <c r="A5911" s="13"/>
      <c r="B5911" s="13"/>
      <c r="C5911" s="13" t="s">
        <v>5587</v>
      </c>
      <c r="D5911" s="13" t="s">
        <v>10372</v>
      </c>
      <c r="E5911" s="13"/>
      <c r="F5911" s="13"/>
      <c r="G5911" t="str">
        <f ca="1">IFERROR(
   IF(
      TODAY() - _xlfn.XLOOKUP(C5911, Historico_de_ventas!F:F, Historico_de_ventas!C:C, "") &lt;= 90,
      "activo",
      "inactivo"
   ),
   "Nuevo Cliente"
)</f>
        <v>Nuevo Cliente</v>
      </c>
    </row>
    <row r="5912" spans="1:7" ht="28.8" hidden="1" x14ac:dyDescent="0.3">
      <c r="A5912" s="13"/>
      <c r="B5912" s="13" t="s">
        <v>14526</v>
      </c>
      <c r="C5912" s="13" t="s">
        <v>14527</v>
      </c>
      <c r="D5912" s="13"/>
      <c r="E5912" s="13"/>
      <c r="F5912" s="13" t="s">
        <v>14528</v>
      </c>
      <c r="G5912" t="str">
        <f ca="1">IFERROR(
   IF(
      TODAY() - _xlfn.XLOOKUP(C5912, Historico_de_ventas!F:F, Historico_de_ventas!C:C, "") &lt;= 90,
      "activo",
      "inactivo"
   ),
   "Nuevo Cliente"
)</f>
        <v>inactivo</v>
      </c>
    </row>
    <row r="5913" spans="1:7" ht="28.8" hidden="1" x14ac:dyDescent="0.3">
      <c r="A5913" s="13" t="s">
        <v>7825</v>
      </c>
      <c r="B5913" s="13" t="s">
        <v>1875</v>
      </c>
      <c r="C5913" s="13" t="s">
        <v>7824</v>
      </c>
      <c r="D5913" s="13" t="s">
        <v>10372</v>
      </c>
      <c r="E5913" s="13"/>
      <c r="F5913" s="13"/>
      <c r="G5913" t="str">
        <f ca="1">IFERROR(
   IF(
      TODAY() - _xlfn.XLOOKUP(C5913, Historico_de_ventas!F:F, Historico_de_ventas!C:C, "") &lt;= 90,
      "activo",
      "inactivo"
   ),
   "Nuevo Cliente"
)</f>
        <v>Nuevo Cliente</v>
      </c>
    </row>
    <row r="5914" spans="1:7" hidden="1" x14ac:dyDescent="0.3">
      <c r="A5914" s="13" t="s">
        <v>49</v>
      </c>
      <c r="B5914" s="13" t="s">
        <v>11470</v>
      </c>
      <c r="C5914" s="13" t="s">
        <v>9655</v>
      </c>
      <c r="D5914" s="13" t="s">
        <v>10372</v>
      </c>
      <c r="E5914" s="13"/>
      <c r="F5914" s="13"/>
      <c r="G5914" t="str">
        <f ca="1">IFERROR(
   IF(
      TODAY() - _xlfn.XLOOKUP(C5914, Historico_de_ventas!F:F, Historico_de_ventas!C:C, "") &lt;= 90,
      "activo",
      "inactivo"
   ),
   "Nuevo Cliente"
)</f>
        <v>Nuevo Cliente</v>
      </c>
    </row>
    <row r="5915" spans="1:7" hidden="1" x14ac:dyDescent="0.3">
      <c r="A5915" s="13" t="s">
        <v>395</v>
      </c>
      <c r="B5915" s="13" t="s">
        <v>7823</v>
      </c>
      <c r="C5915" s="13" t="s">
        <v>7822</v>
      </c>
      <c r="D5915" s="13" t="s">
        <v>10372</v>
      </c>
      <c r="E5915" s="13"/>
      <c r="F5915" s="13"/>
      <c r="G5915" t="str">
        <f ca="1">IFERROR(
   IF(
      TODAY() - _xlfn.XLOOKUP(C5915, Historico_de_ventas!F:F, Historico_de_ventas!C:C, "") &lt;= 90,
      "activo",
      "inactivo"
   ),
   "Nuevo Cliente"
)</f>
        <v>Nuevo Cliente</v>
      </c>
    </row>
    <row r="5916" spans="1:7" hidden="1" x14ac:dyDescent="0.3">
      <c r="A5916" s="13"/>
      <c r="B5916" s="13"/>
      <c r="C5916" s="13" t="s">
        <v>5551</v>
      </c>
      <c r="D5916" s="13" t="s">
        <v>10372</v>
      </c>
      <c r="E5916" s="13"/>
      <c r="F5916" s="13"/>
      <c r="G5916" t="str">
        <f ca="1">IFERROR(
   IF(
      TODAY() - _xlfn.XLOOKUP(C5916, Historico_de_ventas!F:F, Historico_de_ventas!C:C, "") &lt;= 90,
      "activo",
      "inactivo"
   ),
   "Nuevo Cliente"
)</f>
        <v>Nuevo Cliente</v>
      </c>
    </row>
    <row r="5917" spans="1:7" ht="28.8" hidden="1" x14ac:dyDescent="0.3">
      <c r="A5917" s="13" t="s">
        <v>6</v>
      </c>
      <c r="B5917" s="13" t="s">
        <v>5466</v>
      </c>
      <c r="C5917" s="13" t="s">
        <v>4791</v>
      </c>
      <c r="D5917" s="13" t="s">
        <v>10372</v>
      </c>
      <c r="E5917" s="13"/>
      <c r="F5917" s="13"/>
      <c r="G5917" t="str">
        <f ca="1">IFERROR(
   IF(
      TODAY() - _xlfn.XLOOKUP(C5917, Historico_de_ventas!F:F, Historico_de_ventas!C:C, "") &lt;= 90,
      "activo",
      "inactivo"
   ),
   "Nuevo Cliente"
)</f>
        <v>Nuevo Cliente</v>
      </c>
    </row>
    <row r="5918" spans="1:7" hidden="1" x14ac:dyDescent="0.3">
      <c r="A5918" s="13"/>
      <c r="B5918" s="13"/>
      <c r="C5918" s="13" t="s">
        <v>2248</v>
      </c>
      <c r="D5918" s="13" t="s">
        <v>10372</v>
      </c>
      <c r="E5918" s="13"/>
      <c r="F5918" s="13"/>
      <c r="G5918" t="str">
        <f ca="1">IFERROR(
   IF(
      TODAY() - _xlfn.XLOOKUP(C5918, Historico_de_ventas!F:F, Historico_de_ventas!C:C, "") &lt;= 90,
      "activo",
      "inactivo"
   ),
   "Nuevo Cliente"
)</f>
        <v>Nuevo Cliente</v>
      </c>
    </row>
    <row r="5919" spans="1:7" ht="28.8" x14ac:dyDescent="0.3">
      <c r="A5919" s="13"/>
      <c r="B5919" s="13" t="s">
        <v>11471</v>
      </c>
      <c r="C5919" s="13" t="s">
        <v>9656</v>
      </c>
      <c r="D5919" s="13" t="s">
        <v>10372</v>
      </c>
      <c r="E5919" s="13" t="s">
        <v>13231</v>
      </c>
      <c r="F5919" s="13"/>
      <c r="G5919" t="str">
        <f ca="1">IFERROR(
   IF(
      TODAY() - _xlfn.XLOOKUP(C5919, Historico_de_ventas!F:F, Historico_de_ventas!C:C, "") &lt;= 90,
      "activo",
      "inactivo"
   ),
   "Nuevo Cliente"
)</f>
        <v>inactivo</v>
      </c>
    </row>
    <row r="5920" spans="1:7" hidden="1" x14ac:dyDescent="0.3">
      <c r="A5920" s="13" t="s">
        <v>49</v>
      </c>
      <c r="B5920" s="13" t="s">
        <v>2015</v>
      </c>
      <c r="C5920" s="13" t="s">
        <v>2014</v>
      </c>
      <c r="D5920" s="13" t="s">
        <v>10372</v>
      </c>
      <c r="E5920" s="13"/>
      <c r="F5920" s="13"/>
      <c r="G5920" t="str">
        <f ca="1">IFERROR(
   IF(
      TODAY() - _xlfn.XLOOKUP(C5920, Historico_de_ventas!F:F, Historico_de_ventas!C:C, "") &lt;= 90,
      "activo",
      "inactivo"
   ),
   "Nuevo Cliente"
)</f>
        <v>Nuevo Cliente</v>
      </c>
    </row>
    <row r="5921" spans="1:7" hidden="1" x14ac:dyDescent="0.3">
      <c r="A5921" s="13" t="s">
        <v>121</v>
      </c>
      <c r="B5921" s="13" t="s">
        <v>1548</v>
      </c>
      <c r="C5921" s="13" t="s">
        <v>1547</v>
      </c>
      <c r="D5921" s="13" t="s">
        <v>10372</v>
      </c>
      <c r="E5921" s="13"/>
      <c r="F5921" s="13"/>
      <c r="G5921" t="str">
        <f ca="1">IFERROR(
   IF(
      TODAY() - _xlfn.XLOOKUP(C5921, Historico_de_ventas!F:F, Historico_de_ventas!C:C, "") &lt;= 90,
      "activo",
      "inactivo"
   ),
   "Nuevo Cliente"
)</f>
        <v>Nuevo Cliente</v>
      </c>
    </row>
    <row r="5922" spans="1:7" ht="28.8" hidden="1" x14ac:dyDescent="0.3">
      <c r="A5922" s="13" t="s">
        <v>357</v>
      </c>
      <c r="B5922" s="13" t="s">
        <v>6228</v>
      </c>
      <c r="C5922" s="13" t="s">
        <v>6227</v>
      </c>
      <c r="D5922" s="13" t="s">
        <v>10372</v>
      </c>
      <c r="E5922" s="13"/>
      <c r="F5922" s="13"/>
      <c r="G5922" t="str">
        <f ca="1">IFERROR(
   IF(
      TODAY() - _xlfn.XLOOKUP(C5922, Historico_de_ventas!F:F, Historico_de_ventas!C:C, "") &lt;= 90,
      "activo",
      "inactivo"
   ),
   "Nuevo Cliente"
)</f>
        <v>Nuevo Cliente</v>
      </c>
    </row>
    <row r="5923" spans="1:7" hidden="1" x14ac:dyDescent="0.3">
      <c r="A5923" s="13" t="s">
        <v>115</v>
      </c>
      <c r="B5923" s="13"/>
      <c r="C5923" s="13" t="s">
        <v>9657</v>
      </c>
      <c r="D5923" s="13" t="s">
        <v>10372</v>
      </c>
      <c r="E5923" s="13"/>
      <c r="F5923" s="13"/>
      <c r="G5923" t="str">
        <f ca="1">IFERROR(
   IF(
      TODAY() - _xlfn.XLOOKUP(C5923, Historico_de_ventas!F:F, Historico_de_ventas!C:C, "") &lt;= 90,
      "activo",
      "inactivo"
   ),
   "Nuevo Cliente"
)</f>
        <v>Nuevo Cliente</v>
      </c>
    </row>
    <row r="5924" spans="1:7" hidden="1" x14ac:dyDescent="0.3">
      <c r="A5924" s="13" t="s">
        <v>218</v>
      </c>
      <c r="B5924" s="13" t="s">
        <v>4943</v>
      </c>
      <c r="C5924" s="13" t="s">
        <v>4942</v>
      </c>
      <c r="D5924" s="13" t="s">
        <v>10372</v>
      </c>
      <c r="E5924" s="13"/>
      <c r="F5924" s="13"/>
      <c r="G5924" t="str">
        <f ca="1">IFERROR(
   IF(
      TODAY() - _xlfn.XLOOKUP(C5924, Historico_de_ventas!F:F, Historico_de_ventas!C:C, "") &lt;= 90,
      "activo",
      "inactivo"
   ),
   "Nuevo Cliente"
)</f>
        <v>Nuevo Cliente</v>
      </c>
    </row>
    <row r="5925" spans="1:7" ht="28.8" hidden="1" x14ac:dyDescent="0.3">
      <c r="A5925" s="13" t="s">
        <v>190</v>
      </c>
      <c r="B5925" s="13" t="s">
        <v>11472</v>
      </c>
      <c r="C5925" s="13" t="s">
        <v>189</v>
      </c>
      <c r="D5925" s="13" t="s">
        <v>10372</v>
      </c>
      <c r="E5925" s="13"/>
      <c r="F5925" s="13"/>
      <c r="G5925" t="str">
        <f ca="1">IFERROR(
   IF(
      TODAY() - _xlfn.XLOOKUP(C5925, Historico_de_ventas!F:F, Historico_de_ventas!C:C, "") &lt;= 90,
      "activo",
      "inactivo"
   ),
   "Nuevo Cliente"
)</f>
        <v>Nuevo Cliente</v>
      </c>
    </row>
    <row r="5926" spans="1:7" ht="28.8" hidden="1" x14ac:dyDescent="0.3">
      <c r="A5926" s="13" t="s">
        <v>6917</v>
      </c>
      <c r="B5926" s="13"/>
      <c r="C5926" s="13" t="s">
        <v>6945</v>
      </c>
      <c r="D5926" s="13" t="s">
        <v>10372</v>
      </c>
      <c r="E5926" s="13"/>
      <c r="F5926" s="13"/>
      <c r="G5926" t="str">
        <f ca="1">IFERROR(
   IF(
      TODAY() - _xlfn.XLOOKUP(C5926, Historico_de_ventas!F:F, Historico_de_ventas!C:C, "") &lt;= 90,
      "activo",
      "inactivo"
   ),
   "Nuevo Cliente"
)</f>
        <v>Nuevo Cliente</v>
      </c>
    </row>
    <row r="5927" spans="1:7" ht="28.8" hidden="1" x14ac:dyDescent="0.3">
      <c r="A5927" s="13" t="s">
        <v>144</v>
      </c>
      <c r="B5927" s="13" t="s">
        <v>11473</v>
      </c>
      <c r="C5927" s="13" t="s">
        <v>9658</v>
      </c>
      <c r="D5927" s="13" t="s">
        <v>10372</v>
      </c>
      <c r="E5927" s="13"/>
      <c r="F5927" s="13"/>
      <c r="G5927" t="str">
        <f ca="1">IFERROR(
   IF(
      TODAY() - _xlfn.XLOOKUP(C5927, Historico_de_ventas!F:F, Historico_de_ventas!C:C, "") &lt;= 90,
      "activo",
      "inactivo"
   ),
   "Nuevo Cliente"
)</f>
        <v>Nuevo Cliente</v>
      </c>
    </row>
    <row r="5928" spans="1:7" ht="28.8" hidden="1" x14ac:dyDescent="0.3">
      <c r="A5928" s="13" t="s">
        <v>6</v>
      </c>
      <c r="B5928" s="13" t="s">
        <v>2854</v>
      </c>
      <c r="C5928" s="13" t="s">
        <v>5901</v>
      </c>
      <c r="D5928" s="13" t="s">
        <v>10372</v>
      </c>
      <c r="E5928" s="13"/>
      <c r="F5928" s="13"/>
      <c r="G5928" t="str">
        <f ca="1">IFERROR(
   IF(
      TODAY() - _xlfn.XLOOKUP(C5928, Historico_de_ventas!F:F, Historico_de_ventas!C:C, "") &lt;= 90,
      "activo",
      "inactivo"
   ),
   "Nuevo Cliente"
)</f>
        <v>Nuevo Cliente</v>
      </c>
    </row>
    <row r="5929" spans="1:7" ht="28.8" hidden="1" x14ac:dyDescent="0.3">
      <c r="A5929" s="13" t="s">
        <v>190</v>
      </c>
      <c r="B5929" s="13" t="s">
        <v>4238</v>
      </c>
      <c r="C5929" s="13" t="s">
        <v>4237</v>
      </c>
      <c r="D5929" s="13" t="s">
        <v>10372</v>
      </c>
      <c r="E5929" s="13"/>
      <c r="F5929" s="13"/>
      <c r="G5929" t="str">
        <f ca="1">IFERROR(
   IF(
      TODAY() - _xlfn.XLOOKUP(C5929, Historico_de_ventas!F:F, Historico_de_ventas!C:C, "") &lt;= 90,
      "activo",
      "inactivo"
   ),
   "Nuevo Cliente"
)</f>
        <v>Nuevo Cliente</v>
      </c>
    </row>
    <row r="5930" spans="1:7" ht="28.8" hidden="1" x14ac:dyDescent="0.3">
      <c r="A5930" s="13"/>
      <c r="B5930" s="13"/>
      <c r="C5930" s="13" t="s">
        <v>14529</v>
      </c>
      <c r="D5930" s="13"/>
      <c r="E5930" s="13"/>
      <c r="F5930" s="13"/>
      <c r="G5930" t="str">
        <f ca="1">IFERROR(
   IF(
      TODAY() - _xlfn.XLOOKUP(C5930, Historico_de_ventas!F:F, Historico_de_ventas!C:C, "") &lt;= 90,
      "activo",
      "inactivo"
   ),
   "Nuevo Cliente"
)</f>
        <v>inactivo</v>
      </c>
    </row>
    <row r="5931" spans="1:7" ht="28.8" hidden="1" x14ac:dyDescent="0.3">
      <c r="A5931" s="13" t="s">
        <v>3052</v>
      </c>
      <c r="B5931" s="13" t="s">
        <v>6717</v>
      </c>
      <c r="C5931" s="13" t="s">
        <v>6716</v>
      </c>
      <c r="D5931" s="13" t="s">
        <v>10372</v>
      </c>
      <c r="E5931" s="13"/>
      <c r="F5931" s="13"/>
      <c r="G5931" t="str">
        <f ca="1">IFERROR(
   IF(
      TODAY() - _xlfn.XLOOKUP(C5931, Historico_de_ventas!F:F, Historico_de_ventas!C:C, "") &lt;= 90,
      "activo",
      "inactivo"
   ),
   "Nuevo Cliente"
)</f>
        <v>Nuevo Cliente</v>
      </c>
    </row>
    <row r="5932" spans="1:7" hidden="1" x14ac:dyDescent="0.3">
      <c r="A5932" s="13"/>
      <c r="B5932" s="13"/>
      <c r="C5932" s="13" t="s">
        <v>478</v>
      </c>
      <c r="D5932" s="13" t="s">
        <v>10372</v>
      </c>
      <c r="E5932" s="13"/>
      <c r="F5932" s="13"/>
      <c r="G5932" t="str">
        <f ca="1">IFERROR(
   IF(
      TODAY() - _xlfn.XLOOKUP(C5932, Historico_de_ventas!F:F, Historico_de_ventas!C:C, "") &lt;= 90,
      "activo",
      "inactivo"
   ),
   "Nuevo Cliente"
)</f>
        <v>Nuevo Cliente</v>
      </c>
    </row>
    <row r="5933" spans="1:7" hidden="1" x14ac:dyDescent="0.3">
      <c r="A5933" s="13" t="s">
        <v>6</v>
      </c>
      <c r="B5933" s="13" t="s">
        <v>248</v>
      </c>
      <c r="C5933" s="13" t="s">
        <v>247</v>
      </c>
      <c r="D5933" s="13" t="s">
        <v>10372</v>
      </c>
      <c r="E5933" s="13"/>
      <c r="F5933" s="13"/>
      <c r="G5933" t="str">
        <f ca="1">IFERROR(
   IF(
      TODAY() - _xlfn.XLOOKUP(C5933, Historico_de_ventas!F:F, Historico_de_ventas!C:C, "") &lt;= 90,
      "activo",
      "inactivo"
   ),
   "Nuevo Cliente"
)</f>
        <v>Nuevo Cliente</v>
      </c>
    </row>
    <row r="5934" spans="1:7" hidden="1" x14ac:dyDescent="0.3">
      <c r="A5934" s="13"/>
      <c r="B5934" s="13" t="s">
        <v>7567</v>
      </c>
      <c r="C5934" s="13" t="s">
        <v>4914</v>
      </c>
      <c r="D5934" s="13" t="s">
        <v>10372</v>
      </c>
      <c r="E5934" s="13"/>
      <c r="F5934" s="13"/>
      <c r="G5934" t="str">
        <f ca="1">IFERROR(
   IF(
      TODAY() - _xlfn.XLOOKUP(C5934, Historico_de_ventas!F:F, Historico_de_ventas!C:C, "") &lt;= 90,
      "activo",
      "inactivo"
   ),
   "Nuevo Cliente"
)</f>
        <v>Nuevo Cliente</v>
      </c>
    </row>
    <row r="5935" spans="1:7" ht="28.8" hidden="1" x14ac:dyDescent="0.3">
      <c r="A5935" s="13" t="s">
        <v>1316</v>
      </c>
      <c r="B5935" s="13" t="s">
        <v>1405</v>
      </c>
      <c r="C5935" s="13" t="s">
        <v>1404</v>
      </c>
      <c r="D5935" s="13" t="s">
        <v>10372</v>
      </c>
      <c r="E5935" s="13"/>
      <c r="F5935" s="13"/>
      <c r="G5935" t="str">
        <f ca="1">IFERROR(
   IF(
      TODAY() - _xlfn.XLOOKUP(C5935, Historico_de_ventas!F:F, Historico_de_ventas!C:C, "") &lt;= 90,
      "activo",
      "inactivo"
   ),
   "Nuevo Cliente"
)</f>
        <v>Nuevo Cliente</v>
      </c>
    </row>
    <row r="5936" spans="1:7" ht="28.8" x14ac:dyDescent="0.3">
      <c r="A5936" s="13"/>
      <c r="B5936" s="13" t="s">
        <v>14530</v>
      </c>
      <c r="C5936" s="13" t="s">
        <v>14531</v>
      </c>
      <c r="D5936" s="13" t="s">
        <v>10372</v>
      </c>
      <c r="E5936" s="13" t="s">
        <v>13231</v>
      </c>
      <c r="F5936" s="13"/>
      <c r="G5936" t="str">
        <f ca="1">IFERROR(
   IF(
      TODAY() - _xlfn.XLOOKUP(C5936, Historico_de_ventas!F:F, Historico_de_ventas!C:C, "") &lt;= 90,
      "activo",
      "inactivo"
   ),
   "Nuevo Cliente"
)</f>
        <v>inactivo</v>
      </c>
    </row>
    <row r="5937" spans="1:7" ht="28.8" hidden="1" x14ac:dyDescent="0.3">
      <c r="A5937" s="13" t="s">
        <v>49</v>
      </c>
      <c r="B5937" s="13" t="s">
        <v>3948</v>
      </c>
      <c r="C5937" s="13" t="s">
        <v>3947</v>
      </c>
      <c r="D5937" s="13" t="s">
        <v>10372</v>
      </c>
      <c r="E5937" s="13"/>
      <c r="F5937" s="13"/>
      <c r="G5937" t="str">
        <f ca="1">IFERROR(
   IF(
      TODAY() - _xlfn.XLOOKUP(C5937, Historico_de_ventas!F:F, Historico_de_ventas!C:C, "") &lt;= 90,
      "activo",
      "inactivo"
   ),
   "Nuevo Cliente"
)</f>
        <v>Nuevo Cliente</v>
      </c>
    </row>
    <row r="5938" spans="1:7" ht="28.8" hidden="1" x14ac:dyDescent="0.3">
      <c r="A5938" s="13" t="s">
        <v>10345</v>
      </c>
      <c r="B5938" s="13" t="s">
        <v>11474</v>
      </c>
      <c r="C5938" s="13" t="s">
        <v>9659</v>
      </c>
      <c r="D5938" s="13" t="s">
        <v>10372</v>
      </c>
      <c r="E5938" s="13"/>
      <c r="F5938" s="13"/>
      <c r="G5938" t="str">
        <f ca="1">IFERROR(
   IF(
      TODAY() - _xlfn.XLOOKUP(C5938, Historico_de_ventas!F:F, Historico_de_ventas!C:C, "") &lt;= 90,
      "activo",
      "inactivo"
   ),
   "Nuevo Cliente"
)</f>
        <v>Nuevo Cliente</v>
      </c>
    </row>
    <row r="5939" spans="1:7" ht="28.8" hidden="1" x14ac:dyDescent="0.3">
      <c r="A5939" s="13" t="s">
        <v>6</v>
      </c>
      <c r="B5939" s="13" t="s">
        <v>4754</v>
      </c>
      <c r="C5939" s="13" t="s">
        <v>1074</v>
      </c>
      <c r="D5939" s="13" t="s">
        <v>10372</v>
      </c>
      <c r="E5939" s="13"/>
      <c r="F5939" s="13"/>
      <c r="G5939" t="str">
        <f ca="1">IFERROR(
   IF(
      TODAY() - _xlfn.XLOOKUP(C5939, Historico_de_ventas!F:F, Historico_de_ventas!C:C, "") &lt;= 90,
      "activo",
      "inactivo"
   ),
   "Nuevo Cliente"
)</f>
        <v>Nuevo Cliente</v>
      </c>
    </row>
    <row r="5940" spans="1:7" ht="28.8" hidden="1" x14ac:dyDescent="0.3">
      <c r="A5940" s="13"/>
      <c r="B5940" s="13" t="s">
        <v>3026</v>
      </c>
      <c r="C5940" s="13" t="s">
        <v>6180</v>
      </c>
      <c r="D5940" s="13" t="s">
        <v>10372</v>
      </c>
      <c r="E5940" s="13"/>
      <c r="F5940" s="13"/>
      <c r="G5940" t="str">
        <f ca="1">IFERROR(
   IF(
      TODAY() - _xlfn.XLOOKUP(C5940, Historico_de_ventas!F:F, Historico_de_ventas!C:C, "") &lt;= 90,
      "activo",
      "inactivo"
   ),
   "Nuevo Cliente"
)</f>
        <v>Nuevo Cliente</v>
      </c>
    </row>
    <row r="5941" spans="1:7" ht="28.8" hidden="1" x14ac:dyDescent="0.3">
      <c r="A5941" s="13" t="s">
        <v>87</v>
      </c>
      <c r="B5941" s="13" t="s">
        <v>11475</v>
      </c>
      <c r="C5941" s="13" t="s">
        <v>4538</v>
      </c>
      <c r="D5941" s="13" t="s">
        <v>10372</v>
      </c>
      <c r="E5941" s="13"/>
      <c r="F5941" s="13"/>
      <c r="G5941" t="str">
        <f ca="1">IFERROR(
   IF(
      TODAY() - _xlfn.XLOOKUP(C5941, Historico_de_ventas!F:F, Historico_de_ventas!C:C, "") &lt;= 90,
      "activo",
      "inactivo"
   ),
   "Nuevo Cliente"
)</f>
        <v>inactivo</v>
      </c>
    </row>
    <row r="5942" spans="1:7" ht="28.8" hidden="1" x14ac:dyDescent="0.3">
      <c r="A5942" s="13" t="s">
        <v>423</v>
      </c>
      <c r="B5942" s="13" t="s">
        <v>1661</v>
      </c>
      <c r="C5942" s="13" t="s">
        <v>1660</v>
      </c>
      <c r="D5942" s="13" t="s">
        <v>10372</v>
      </c>
      <c r="E5942" s="13"/>
      <c r="F5942" s="13"/>
      <c r="G5942" t="str">
        <f ca="1">IFERROR(
   IF(
      TODAY() - _xlfn.XLOOKUP(C5942, Historico_de_ventas!F:F, Historico_de_ventas!C:C, "") &lt;= 90,
      "activo",
      "inactivo"
   ),
   "Nuevo Cliente"
)</f>
        <v>Nuevo Cliente</v>
      </c>
    </row>
    <row r="5943" spans="1:7" hidden="1" x14ac:dyDescent="0.3">
      <c r="A5943" s="13"/>
      <c r="B5943" s="13"/>
      <c r="C5943" s="13" t="s">
        <v>1801</v>
      </c>
      <c r="D5943" s="13" t="s">
        <v>10372</v>
      </c>
      <c r="E5943" s="13"/>
      <c r="F5943" s="13"/>
      <c r="G5943" t="str">
        <f ca="1">IFERROR(
   IF(
      TODAY() - _xlfn.XLOOKUP(C5943, Historico_de_ventas!F:F, Historico_de_ventas!C:C, "") &lt;= 90,
      "activo",
      "inactivo"
   ),
   "Nuevo Cliente"
)</f>
        <v>Nuevo Cliente</v>
      </c>
    </row>
    <row r="5944" spans="1:7" hidden="1" x14ac:dyDescent="0.3">
      <c r="A5944" s="13"/>
      <c r="B5944" s="13" t="s">
        <v>587</v>
      </c>
      <c r="C5944" s="13" t="s">
        <v>6533</v>
      </c>
      <c r="D5944" s="13" t="s">
        <v>10372</v>
      </c>
      <c r="E5944" s="13"/>
      <c r="F5944" s="13"/>
      <c r="G5944" t="str">
        <f ca="1">IFERROR(
   IF(
      TODAY() - _xlfn.XLOOKUP(C5944, Historico_de_ventas!F:F, Historico_de_ventas!C:C, "") &lt;= 90,
      "activo",
      "inactivo"
   ),
   "Nuevo Cliente"
)</f>
        <v>Nuevo Cliente</v>
      </c>
    </row>
    <row r="5945" spans="1:7" ht="28.8" hidden="1" x14ac:dyDescent="0.3">
      <c r="A5945" s="13"/>
      <c r="B5945" s="13" t="s">
        <v>11476</v>
      </c>
      <c r="C5945" s="13" t="s">
        <v>9660</v>
      </c>
      <c r="D5945" s="13" t="s">
        <v>10372</v>
      </c>
      <c r="E5945" s="13"/>
      <c r="F5945" s="13"/>
      <c r="G5945" t="str">
        <f ca="1">IFERROR(
   IF(
      TODAY() - _xlfn.XLOOKUP(C5945, Historico_de_ventas!F:F, Historico_de_ventas!C:C, "") &lt;= 90,
      "activo",
      "inactivo"
   ),
   "Nuevo Cliente"
)</f>
        <v>inactivo</v>
      </c>
    </row>
    <row r="5946" spans="1:7" ht="28.8" hidden="1" x14ac:dyDescent="0.3">
      <c r="A5946" s="13" t="s">
        <v>123</v>
      </c>
      <c r="B5946" s="13"/>
      <c r="C5946" s="13" t="s">
        <v>9661</v>
      </c>
      <c r="D5946" s="13" t="s">
        <v>10372</v>
      </c>
      <c r="E5946" s="13"/>
      <c r="F5946" s="13"/>
      <c r="G5946" t="str">
        <f ca="1">IFERROR(
   IF(
      TODAY() - _xlfn.XLOOKUP(C5946, Historico_de_ventas!F:F, Historico_de_ventas!C:C, "") &lt;= 90,
      "activo",
      "inactivo"
   ),
   "Nuevo Cliente"
)</f>
        <v>Nuevo Cliente</v>
      </c>
    </row>
    <row r="5947" spans="1:7" ht="28.8" hidden="1" x14ac:dyDescent="0.3">
      <c r="A5947" s="13" t="s">
        <v>49</v>
      </c>
      <c r="B5947" s="13" t="s">
        <v>7821</v>
      </c>
      <c r="C5947" s="13" t="s">
        <v>7820</v>
      </c>
      <c r="D5947" s="13" t="s">
        <v>10372</v>
      </c>
      <c r="E5947" s="13"/>
      <c r="F5947" s="13"/>
      <c r="G5947" t="str">
        <f ca="1">IFERROR(
   IF(
      TODAY() - _xlfn.XLOOKUP(C5947, Historico_de_ventas!F:F, Historico_de_ventas!C:C, "") &lt;= 90,
      "activo",
      "inactivo"
   ),
   "Nuevo Cliente"
)</f>
        <v>Nuevo Cliente</v>
      </c>
    </row>
    <row r="5948" spans="1:7" ht="28.8" hidden="1" x14ac:dyDescent="0.3">
      <c r="A5948" s="13" t="s">
        <v>401</v>
      </c>
      <c r="B5948" s="13" t="s">
        <v>11477</v>
      </c>
      <c r="C5948" s="13" t="s">
        <v>9662</v>
      </c>
      <c r="D5948" s="13" t="s">
        <v>10372</v>
      </c>
      <c r="E5948" s="13"/>
      <c r="F5948" s="13"/>
      <c r="G5948" t="str">
        <f ca="1">IFERROR(
   IF(
      TODAY() - _xlfn.XLOOKUP(C5948, Historico_de_ventas!F:F, Historico_de_ventas!C:C, "") &lt;= 90,
      "activo",
      "inactivo"
   ),
   "Nuevo Cliente"
)</f>
        <v>inactivo</v>
      </c>
    </row>
    <row r="5949" spans="1:7" ht="57.6" hidden="1" x14ac:dyDescent="0.3">
      <c r="A5949" s="13"/>
      <c r="B5949" s="13" t="s">
        <v>14532</v>
      </c>
      <c r="C5949" s="13" t="s">
        <v>14533</v>
      </c>
      <c r="D5949" s="13" t="s">
        <v>10372</v>
      </c>
      <c r="E5949" s="13" t="s">
        <v>13070</v>
      </c>
      <c r="F5949" s="13"/>
      <c r="G5949" t="str">
        <f ca="1">IFERROR(
   IF(
      TODAY() - _xlfn.XLOOKUP(C5949, Historico_de_ventas!F:F, Historico_de_ventas!C:C, "") &lt;= 90,
      "activo",
      "inactivo"
   ),
   "Nuevo Cliente"
)</f>
        <v>activo</v>
      </c>
    </row>
    <row r="5950" spans="1:7" ht="28.8" hidden="1" x14ac:dyDescent="0.3">
      <c r="A5950" s="13"/>
      <c r="B5950" s="13"/>
      <c r="C5950" s="13" t="s">
        <v>6295</v>
      </c>
      <c r="D5950" s="13" t="s">
        <v>10372</v>
      </c>
      <c r="E5950" s="13"/>
      <c r="F5950" s="13"/>
      <c r="G5950" t="str">
        <f ca="1">IFERROR(
   IF(
      TODAY() - _xlfn.XLOOKUP(C5950, Historico_de_ventas!F:F, Historico_de_ventas!C:C, "") &lt;= 90,
      "activo",
      "inactivo"
   ),
   "Nuevo Cliente"
)</f>
        <v>Nuevo Cliente</v>
      </c>
    </row>
    <row r="5951" spans="1:7" ht="28.8" hidden="1" x14ac:dyDescent="0.3">
      <c r="A5951" s="13"/>
      <c r="B5951" s="13"/>
      <c r="C5951" s="13" t="s">
        <v>9663</v>
      </c>
      <c r="D5951" s="13"/>
      <c r="E5951" s="13"/>
      <c r="F5951" s="13"/>
      <c r="G5951" t="str">
        <f ca="1">IFERROR(
   IF(
      TODAY() - _xlfn.XLOOKUP(C5951, Historico_de_ventas!F:F, Historico_de_ventas!C:C, "") &lt;= 90,
      "activo",
      "inactivo"
   ),
   "Nuevo Cliente"
)</f>
        <v>Nuevo Cliente</v>
      </c>
    </row>
    <row r="5952" spans="1:7" ht="28.8" hidden="1" x14ac:dyDescent="0.3">
      <c r="A5952" s="13" t="s">
        <v>123</v>
      </c>
      <c r="B5952" s="13" t="s">
        <v>7827</v>
      </c>
      <c r="C5952" s="13" t="s">
        <v>9663</v>
      </c>
      <c r="D5952" s="13" t="s">
        <v>10372</v>
      </c>
      <c r="E5952" s="13"/>
      <c r="F5952" s="13"/>
      <c r="G5952" t="str">
        <f ca="1">IFERROR(
   IF(
      TODAY() - _xlfn.XLOOKUP(C5952, Historico_de_ventas!F:F, Historico_de_ventas!C:C, "") &lt;= 90,
      "activo",
      "inactivo"
   ),
   "Nuevo Cliente"
)</f>
        <v>Nuevo Cliente</v>
      </c>
    </row>
    <row r="5953" spans="1:7" ht="28.8" hidden="1" x14ac:dyDescent="0.3">
      <c r="A5953" s="13"/>
      <c r="B5953" s="13"/>
      <c r="C5953" s="13" t="s">
        <v>14534</v>
      </c>
      <c r="D5953" s="13"/>
      <c r="E5953" s="13"/>
      <c r="F5953" s="13"/>
      <c r="G5953" t="str">
        <f ca="1">IFERROR(
   IF(
      TODAY() - _xlfn.XLOOKUP(C5953, Historico_de_ventas!F:F, Historico_de_ventas!C:C, "") &lt;= 90,
      "activo",
      "inactivo"
   ),
   "Nuevo Cliente"
)</f>
        <v>Nuevo Cliente</v>
      </c>
    </row>
    <row r="5954" spans="1:7" ht="28.8" hidden="1" x14ac:dyDescent="0.3">
      <c r="A5954" s="13"/>
      <c r="B5954" s="13"/>
      <c r="C5954" s="13" t="s">
        <v>4263</v>
      </c>
      <c r="D5954" s="13" t="s">
        <v>10372</v>
      </c>
      <c r="E5954" s="13"/>
      <c r="F5954" s="13"/>
      <c r="G5954" t="str">
        <f ca="1">IFERROR(
   IF(
      TODAY() - _xlfn.XLOOKUP(C5954, Historico_de_ventas!F:F, Historico_de_ventas!C:C, "") &lt;= 90,
      "activo",
      "inactivo"
   ),
   "Nuevo Cliente"
)</f>
        <v>Nuevo Cliente</v>
      </c>
    </row>
    <row r="5955" spans="1:7" ht="28.8" hidden="1" x14ac:dyDescent="0.3">
      <c r="A5955" s="13" t="s">
        <v>788</v>
      </c>
      <c r="B5955" s="13" t="s">
        <v>787</v>
      </c>
      <c r="C5955" s="13" t="s">
        <v>786</v>
      </c>
      <c r="D5955" s="13" t="s">
        <v>10372</v>
      </c>
      <c r="E5955" s="13"/>
      <c r="F5955" s="13"/>
      <c r="G5955" t="str">
        <f ca="1">IFERROR(
   IF(
      TODAY() - _xlfn.XLOOKUP(C5955, Historico_de_ventas!F:F, Historico_de_ventas!C:C, "") &lt;= 90,
      "activo",
      "inactivo"
   ),
   "Nuevo Cliente"
)</f>
        <v>Nuevo Cliente</v>
      </c>
    </row>
    <row r="5956" spans="1:7" hidden="1" x14ac:dyDescent="0.3">
      <c r="A5956" s="13" t="s">
        <v>127</v>
      </c>
      <c r="B5956" s="13" t="s">
        <v>2823</v>
      </c>
      <c r="C5956" s="13" t="s">
        <v>6941</v>
      </c>
      <c r="D5956" s="13" t="s">
        <v>10372</v>
      </c>
      <c r="E5956" s="13"/>
      <c r="F5956" s="13"/>
      <c r="G5956" t="str">
        <f ca="1">IFERROR(
   IF(
      TODAY() - _xlfn.XLOOKUP(C5956, Historico_de_ventas!F:F, Historico_de_ventas!C:C, "") &lt;= 90,
      "activo",
      "inactivo"
   ),
   "Nuevo Cliente"
)</f>
        <v>Nuevo Cliente</v>
      </c>
    </row>
    <row r="5957" spans="1:7" ht="28.8" hidden="1" x14ac:dyDescent="0.3">
      <c r="A5957" s="13" t="s">
        <v>5</v>
      </c>
      <c r="B5957" s="13" t="s">
        <v>11478</v>
      </c>
      <c r="C5957" s="13" t="s">
        <v>9664</v>
      </c>
      <c r="D5957" s="13" t="s">
        <v>10372</v>
      </c>
      <c r="E5957" s="13"/>
      <c r="F5957" s="13"/>
      <c r="G5957" t="str">
        <f ca="1">IFERROR(
   IF(
      TODAY() - _xlfn.XLOOKUP(C5957, Historico_de_ventas!F:F, Historico_de_ventas!C:C, "") &lt;= 90,
      "activo",
      "inactivo"
   ),
   "Nuevo Cliente"
)</f>
        <v>Nuevo Cliente</v>
      </c>
    </row>
    <row r="5958" spans="1:7" ht="28.8" hidden="1" x14ac:dyDescent="0.3">
      <c r="A5958" s="13"/>
      <c r="B5958" s="13" t="s">
        <v>2821</v>
      </c>
      <c r="C5958" s="13" t="s">
        <v>9665</v>
      </c>
      <c r="D5958" s="13" t="s">
        <v>10372</v>
      </c>
      <c r="E5958" s="13"/>
      <c r="F5958" s="13"/>
      <c r="G5958" t="str">
        <f ca="1">IFERROR(
   IF(
      TODAY() - _xlfn.XLOOKUP(C5958, Historico_de_ventas!F:F, Historico_de_ventas!C:C, "") &lt;= 90,
      "activo",
      "inactivo"
   ),
   "Nuevo Cliente"
)</f>
        <v>Nuevo Cliente</v>
      </c>
    </row>
    <row r="5959" spans="1:7" ht="28.8" hidden="1" x14ac:dyDescent="0.3">
      <c r="A5959" s="13"/>
      <c r="B5959" s="13"/>
      <c r="C5959" s="13" t="s">
        <v>1101</v>
      </c>
      <c r="D5959" s="13" t="s">
        <v>10372</v>
      </c>
      <c r="E5959" s="13"/>
      <c r="F5959" s="13"/>
      <c r="G5959" t="str">
        <f ca="1">IFERROR(
   IF(
      TODAY() - _xlfn.XLOOKUP(C5959, Historico_de_ventas!F:F, Historico_de_ventas!C:C, "") &lt;= 90,
      "activo",
      "inactivo"
   ),
   "Nuevo Cliente"
)</f>
        <v>Nuevo Cliente</v>
      </c>
    </row>
    <row r="5960" spans="1:7" ht="28.8" hidden="1" x14ac:dyDescent="0.3">
      <c r="A5960" s="13" t="s">
        <v>6</v>
      </c>
      <c r="B5960" s="13" t="s">
        <v>3022</v>
      </c>
      <c r="C5960" s="13" t="s">
        <v>1130</v>
      </c>
      <c r="D5960" s="13" t="s">
        <v>10372</v>
      </c>
      <c r="E5960" s="13"/>
      <c r="F5960" s="13"/>
      <c r="G5960" t="str">
        <f ca="1">IFERROR(
   IF(
      TODAY() - _xlfn.XLOOKUP(C5960, Historico_de_ventas!F:F, Historico_de_ventas!C:C, "") &lt;= 90,
      "activo",
      "inactivo"
   ),
   "Nuevo Cliente"
)</f>
        <v>inactivo</v>
      </c>
    </row>
    <row r="5961" spans="1:7" ht="28.8" hidden="1" x14ac:dyDescent="0.3">
      <c r="A5961" s="13" t="s">
        <v>401</v>
      </c>
      <c r="B5961" s="13" t="s">
        <v>11470</v>
      </c>
      <c r="C5961" s="13" t="s">
        <v>9666</v>
      </c>
      <c r="D5961" s="13" t="s">
        <v>10372</v>
      </c>
      <c r="E5961" s="13"/>
      <c r="F5961" s="13"/>
      <c r="G5961" t="str">
        <f ca="1">IFERROR(
   IF(
      TODAY() - _xlfn.XLOOKUP(C5961, Historico_de_ventas!F:F, Historico_de_ventas!C:C, "") &lt;= 90,
      "activo",
      "inactivo"
   ),
   "Nuevo Cliente"
)</f>
        <v>Nuevo Cliente</v>
      </c>
    </row>
    <row r="5962" spans="1:7" ht="28.8" hidden="1" x14ac:dyDescent="0.3">
      <c r="A5962" s="13"/>
      <c r="B5962" s="13" t="s">
        <v>7818</v>
      </c>
      <c r="C5962" s="13" t="s">
        <v>9667</v>
      </c>
      <c r="D5962" s="13" t="s">
        <v>10372</v>
      </c>
      <c r="E5962" s="13"/>
      <c r="F5962" s="13"/>
      <c r="G5962" t="str">
        <f ca="1">IFERROR(
   IF(
      TODAY() - _xlfn.XLOOKUP(C5962, Historico_de_ventas!F:F, Historico_de_ventas!C:C, "") &lt;= 90,
      "activo",
      "inactivo"
   ),
   "Nuevo Cliente"
)</f>
        <v>activo</v>
      </c>
    </row>
    <row r="5963" spans="1:7" hidden="1" x14ac:dyDescent="0.3">
      <c r="A5963" s="13"/>
      <c r="B5963" s="13"/>
      <c r="C5963" s="13" t="s">
        <v>6575</v>
      </c>
      <c r="D5963" s="13" t="s">
        <v>10372</v>
      </c>
      <c r="E5963" s="13"/>
      <c r="F5963" s="13"/>
      <c r="G5963" t="str">
        <f ca="1">IFERROR(
   IF(
      TODAY() - _xlfn.XLOOKUP(C5963, Historico_de_ventas!F:F, Historico_de_ventas!C:C, "") &lt;= 90,
      "activo",
      "inactivo"
   ),
   "Nuevo Cliente"
)</f>
        <v>Nuevo Cliente</v>
      </c>
    </row>
    <row r="5964" spans="1:7" ht="28.8" hidden="1" x14ac:dyDescent="0.3">
      <c r="A5964" s="13"/>
      <c r="B5964" s="13"/>
      <c r="C5964" s="13" t="s">
        <v>4844</v>
      </c>
      <c r="D5964" s="13" t="s">
        <v>10372</v>
      </c>
      <c r="E5964" s="13"/>
      <c r="F5964" s="13"/>
      <c r="G5964" t="str">
        <f ca="1">IFERROR(
   IF(
      TODAY() - _xlfn.XLOOKUP(C5964, Historico_de_ventas!F:F, Historico_de_ventas!C:C, "") &lt;= 90,
      "activo",
      "inactivo"
   ),
   "Nuevo Cliente"
)</f>
        <v>Nuevo Cliente</v>
      </c>
    </row>
    <row r="5965" spans="1:7" hidden="1" x14ac:dyDescent="0.3">
      <c r="A5965" s="13"/>
      <c r="B5965" s="13"/>
      <c r="C5965" s="13" t="s">
        <v>5176</v>
      </c>
      <c r="D5965" s="13" t="s">
        <v>10372</v>
      </c>
      <c r="E5965" s="13"/>
      <c r="F5965" s="13"/>
      <c r="G5965" t="str">
        <f ca="1">IFERROR(
   IF(
      TODAY() - _xlfn.XLOOKUP(C5965, Historico_de_ventas!F:F, Historico_de_ventas!C:C, "") &lt;= 90,
      "activo",
      "inactivo"
   ),
   "Nuevo Cliente"
)</f>
        <v>Nuevo Cliente</v>
      </c>
    </row>
    <row r="5966" spans="1:7" ht="28.8" hidden="1" x14ac:dyDescent="0.3">
      <c r="A5966" s="13" t="s">
        <v>135</v>
      </c>
      <c r="B5966" s="13" t="s">
        <v>11479</v>
      </c>
      <c r="C5966" s="13" t="s">
        <v>3484</v>
      </c>
      <c r="D5966" s="13" t="s">
        <v>10372</v>
      </c>
      <c r="E5966" s="13"/>
      <c r="F5966" s="13"/>
      <c r="G5966" t="str">
        <f ca="1">IFERROR(
   IF(
      TODAY() - _xlfn.XLOOKUP(C5966, Historico_de_ventas!F:F, Historico_de_ventas!C:C, "") &lt;= 90,
      "activo",
      "inactivo"
   ),
   "Nuevo Cliente"
)</f>
        <v>Nuevo Cliente</v>
      </c>
    </row>
    <row r="5967" spans="1:7" hidden="1" x14ac:dyDescent="0.3">
      <c r="A5967" s="13" t="s">
        <v>1554</v>
      </c>
      <c r="B5967" s="13" t="s">
        <v>1548</v>
      </c>
      <c r="C5967" s="13" t="s">
        <v>1553</v>
      </c>
      <c r="D5967" s="13" t="s">
        <v>10372</v>
      </c>
      <c r="E5967" s="13"/>
      <c r="F5967" s="13"/>
      <c r="G5967" t="str">
        <f ca="1">IFERROR(
   IF(
      TODAY() - _xlfn.XLOOKUP(C5967, Historico_de_ventas!F:F, Historico_de_ventas!C:C, "") &lt;= 90,
      "activo",
      "inactivo"
   ),
   "Nuevo Cliente"
)</f>
        <v>Nuevo Cliente</v>
      </c>
    </row>
    <row r="5968" spans="1:7" ht="28.8" hidden="1" x14ac:dyDescent="0.3">
      <c r="A5968" s="13"/>
      <c r="B5968" s="13" t="s">
        <v>14535</v>
      </c>
      <c r="C5968" s="13" t="s">
        <v>14536</v>
      </c>
      <c r="D5968" s="13" t="s">
        <v>10372</v>
      </c>
      <c r="E5968" s="13" t="s">
        <v>13467</v>
      </c>
      <c r="F5968" s="13"/>
      <c r="G5968" t="str">
        <f ca="1">IFERROR(
   IF(
      TODAY() - _xlfn.XLOOKUP(C5968, Historico_de_ventas!F:F, Historico_de_ventas!C:C, "") &lt;= 90,
      "activo",
      "inactivo"
   ),
   "Nuevo Cliente"
)</f>
        <v>activo</v>
      </c>
    </row>
    <row r="5969" spans="1:7" ht="28.8" hidden="1" x14ac:dyDescent="0.3">
      <c r="A5969" s="13"/>
      <c r="B5969" s="13" t="s">
        <v>11480</v>
      </c>
      <c r="C5969" s="13" t="s">
        <v>9668</v>
      </c>
      <c r="D5969" s="13" t="s">
        <v>10372</v>
      </c>
      <c r="E5969" s="13"/>
      <c r="F5969" s="13"/>
      <c r="G5969" t="str">
        <f ca="1">IFERROR(
   IF(
      TODAY() - _xlfn.XLOOKUP(C5969, Historico_de_ventas!F:F, Historico_de_ventas!C:C, "") &lt;= 90,
      "activo",
      "inactivo"
   ),
   "Nuevo Cliente"
)</f>
        <v>Nuevo Cliente</v>
      </c>
    </row>
    <row r="5970" spans="1:7" ht="28.8" hidden="1" x14ac:dyDescent="0.3">
      <c r="A5970" s="13" t="s">
        <v>3587</v>
      </c>
      <c r="B5970" s="13" t="s">
        <v>906</v>
      </c>
      <c r="C5970" s="13" t="s">
        <v>3586</v>
      </c>
      <c r="D5970" s="13" t="s">
        <v>10372</v>
      </c>
      <c r="E5970" s="13"/>
      <c r="F5970" s="13"/>
      <c r="G5970" t="str">
        <f ca="1">IFERROR(
   IF(
      TODAY() - _xlfn.XLOOKUP(C5970, Historico_de_ventas!F:F, Historico_de_ventas!C:C, "") &lt;= 90,
      "activo",
      "inactivo"
   ),
   "Nuevo Cliente"
)</f>
        <v>Nuevo Cliente</v>
      </c>
    </row>
    <row r="5971" spans="1:7" ht="28.8" hidden="1" x14ac:dyDescent="0.3">
      <c r="A5971" s="13" t="s">
        <v>26</v>
      </c>
      <c r="B5971" s="13" t="s">
        <v>1181</v>
      </c>
      <c r="C5971" s="13" t="s">
        <v>1180</v>
      </c>
      <c r="D5971" s="13" t="s">
        <v>10372</v>
      </c>
      <c r="E5971" s="13"/>
      <c r="F5971" s="13"/>
      <c r="G5971" t="str">
        <f ca="1">IFERROR(
   IF(
      TODAY() - _xlfn.XLOOKUP(C5971, Historico_de_ventas!F:F, Historico_de_ventas!C:C, "") &lt;= 90,
      "activo",
      "inactivo"
   ),
   "Nuevo Cliente"
)</f>
        <v>Nuevo Cliente</v>
      </c>
    </row>
    <row r="5972" spans="1:7" hidden="1" x14ac:dyDescent="0.3">
      <c r="A5972" s="13" t="s">
        <v>106</v>
      </c>
      <c r="B5972" s="13" t="s">
        <v>4943</v>
      </c>
      <c r="C5972" s="13" t="s">
        <v>9669</v>
      </c>
      <c r="D5972" s="13" t="s">
        <v>10372</v>
      </c>
      <c r="E5972" s="13"/>
      <c r="F5972" s="13"/>
      <c r="G5972" t="str">
        <f ca="1">IFERROR(
   IF(
      TODAY() - _xlfn.XLOOKUP(C5972, Historico_de_ventas!F:F, Historico_de_ventas!C:C, "") &lt;= 90,
      "activo",
      "inactivo"
   ),
   "Nuevo Cliente"
)</f>
        <v>Nuevo Cliente</v>
      </c>
    </row>
    <row r="5973" spans="1:7" hidden="1" x14ac:dyDescent="0.3">
      <c r="A5973" s="13" t="s">
        <v>3423</v>
      </c>
      <c r="B5973" s="13"/>
      <c r="C5973" s="13" t="s">
        <v>9670</v>
      </c>
      <c r="D5973" s="13"/>
      <c r="E5973" s="13"/>
      <c r="F5973" s="13" t="s">
        <v>14537</v>
      </c>
      <c r="G5973" t="str">
        <f ca="1">IFERROR(
   IF(
      TODAY() - _xlfn.XLOOKUP(C5973, Historico_de_ventas!F:F, Historico_de_ventas!C:C, "") &lt;= 90,
      "activo",
      "inactivo"
   ),
   "Nuevo Cliente"
)</f>
        <v>Nuevo Cliente</v>
      </c>
    </row>
    <row r="5974" spans="1:7" ht="28.8" hidden="1" x14ac:dyDescent="0.3">
      <c r="A5974" s="13"/>
      <c r="B5974" s="13" t="s">
        <v>11481</v>
      </c>
      <c r="C5974" s="13" t="s">
        <v>9671</v>
      </c>
      <c r="D5974" s="13" t="s">
        <v>10372</v>
      </c>
      <c r="E5974" s="13"/>
      <c r="F5974" s="13"/>
      <c r="G5974" t="str">
        <f ca="1">IFERROR(
   IF(
      TODAY() - _xlfn.XLOOKUP(C5974, Historico_de_ventas!F:F, Historico_de_ventas!C:C, "") &lt;= 90,
      "activo",
      "inactivo"
   ),
   "Nuevo Cliente"
)</f>
        <v>Nuevo Cliente</v>
      </c>
    </row>
    <row r="5975" spans="1:7" ht="28.8" x14ac:dyDescent="0.3">
      <c r="A5975" s="13"/>
      <c r="B5975" s="13" t="s">
        <v>14538</v>
      </c>
      <c r="C5975" s="13" t="s">
        <v>14539</v>
      </c>
      <c r="D5975" s="13" t="s">
        <v>10372</v>
      </c>
      <c r="E5975" s="13" t="s">
        <v>13079</v>
      </c>
      <c r="F5975" s="13"/>
      <c r="G5975" t="str">
        <f ca="1">IFERROR(
   IF(
      TODAY() - _xlfn.XLOOKUP(C5975, Historico_de_ventas!F:F, Historico_de_ventas!C:C, "") &lt;= 90,
      "activo",
      "inactivo"
   ),
   "Nuevo Cliente"
)</f>
        <v>inactivo</v>
      </c>
    </row>
    <row r="5976" spans="1:7" ht="28.8" hidden="1" x14ac:dyDescent="0.3">
      <c r="A5976" s="13" t="s">
        <v>115</v>
      </c>
      <c r="B5976" s="13"/>
      <c r="C5976" s="13" t="s">
        <v>4380</v>
      </c>
      <c r="D5976" s="13" t="s">
        <v>10372</v>
      </c>
      <c r="E5976" s="13"/>
      <c r="F5976" s="13"/>
      <c r="G5976" t="str">
        <f ca="1">IFERROR(
   IF(
      TODAY() - _xlfn.XLOOKUP(C5976, Historico_de_ventas!F:F, Historico_de_ventas!C:C, "") &lt;= 90,
      "activo",
      "inactivo"
   ),
   "Nuevo Cliente"
)</f>
        <v>Nuevo Cliente</v>
      </c>
    </row>
    <row r="5977" spans="1:7" ht="28.8" hidden="1" x14ac:dyDescent="0.3">
      <c r="A5977" s="13"/>
      <c r="B5977" s="13" t="s">
        <v>11482</v>
      </c>
      <c r="C5977" s="13" t="s">
        <v>5900</v>
      </c>
      <c r="D5977" s="13" t="s">
        <v>10372</v>
      </c>
      <c r="E5977" s="13"/>
      <c r="F5977" s="13"/>
      <c r="G5977" t="str">
        <f ca="1">IFERROR(
   IF(
      TODAY() - _xlfn.XLOOKUP(C5977, Historico_de_ventas!F:F, Historico_de_ventas!C:C, "") &lt;= 90,
      "activo",
      "inactivo"
   ),
   "Nuevo Cliente"
)</f>
        <v>Nuevo Cliente</v>
      </c>
    </row>
    <row r="5978" spans="1:7" ht="28.8" hidden="1" x14ac:dyDescent="0.3">
      <c r="A5978" s="13" t="s">
        <v>6</v>
      </c>
      <c r="B5978" s="13" t="s">
        <v>3709</v>
      </c>
      <c r="C5978" s="13" t="s">
        <v>3708</v>
      </c>
      <c r="D5978" s="13" t="s">
        <v>10372</v>
      </c>
      <c r="E5978" s="13"/>
      <c r="F5978" s="13"/>
      <c r="G5978" t="str">
        <f ca="1">IFERROR(
   IF(
      TODAY() - _xlfn.XLOOKUP(C5978, Historico_de_ventas!F:F, Historico_de_ventas!C:C, "") &lt;= 90,
      "activo",
      "inactivo"
   ),
   "Nuevo Cliente"
)</f>
        <v>inactivo</v>
      </c>
    </row>
    <row r="5979" spans="1:7" hidden="1" x14ac:dyDescent="0.3">
      <c r="A5979" s="13" t="s">
        <v>336</v>
      </c>
      <c r="B5979" s="13" t="s">
        <v>4238</v>
      </c>
      <c r="C5979" s="13" t="s">
        <v>3397</v>
      </c>
      <c r="D5979" s="13" t="s">
        <v>10372</v>
      </c>
      <c r="E5979" s="13"/>
      <c r="F5979" s="13"/>
      <c r="G5979" t="str">
        <f ca="1">IFERROR(
   IF(
      TODAY() - _xlfn.XLOOKUP(C5979, Historico_de_ventas!F:F, Historico_de_ventas!C:C, "") &lt;= 90,
      "activo",
      "inactivo"
   ),
   "Nuevo Cliente"
)</f>
        <v>Nuevo Cliente</v>
      </c>
    </row>
    <row r="5980" spans="1:7" ht="28.8" hidden="1" x14ac:dyDescent="0.3">
      <c r="A5980" s="13" t="s">
        <v>1069</v>
      </c>
      <c r="B5980" s="13" t="s">
        <v>1068</v>
      </c>
      <c r="C5980" s="13" t="s">
        <v>1067</v>
      </c>
      <c r="D5980" s="13" t="s">
        <v>10372</v>
      </c>
      <c r="E5980" s="13"/>
      <c r="F5980" s="13"/>
      <c r="G5980" t="str">
        <f ca="1">IFERROR(
   IF(
      TODAY() - _xlfn.XLOOKUP(C5980, Historico_de_ventas!F:F, Historico_de_ventas!C:C, "") &lt;= 90,
      "activo",
      "inactivo"
   ),
   "Nuevo Cliente"
)</f>
        <v>Nuevo Cliente</v>
      </c>
    </row>
    <row r="5981" spans="1:7" ht="28.8" hidden="1" x14ac:dyDescent="0.3">
      <c r="A5981" s="13"/>
      <c r="B5981" s="13" t="s">
        <v>14540</v>
      </c>
      <c r="C5981" s="13" t="s">
        <v>14541</v>
      </c>
      <c r="D5981" s="13"/>
      <c r="E5981" s="13"/>
      <c r="F5981" s="13" t="s">
        <v>14542</v>
      </c>
      <c r="G5981" t="str">
        <f ca="1">IFERROR(
   IF(
      TODAY() - _xlfn.XLOOKUP(C5981, Historico_de_ventas!F:F, Historico_de_ventas!C:C, "") &lt;= 90,
      "activo",
      "inactivo"
   ),
   "Nuevo Cliente"
)</f>
        <v>Nuevo Cliente</v>
      </c>
    </row>
    <row r="5982" spans="1:7" ht="28.8" hidden="1" x14ac:dyDescent="0.3">
      <c r="A5982" s="13" t="s">
        <v>3040</v>
      </c>
      <c r="B5982" s="13"/>
      <c r="C5982" s="13" t="s">
        <v>3150</v>
      </c>
      <c r="D5982" s="13" t="s">
        <v>10372</v>
      </c>
      <c r="E5982" s="13"/>
      <c r="F5982" s="13"/>
      <c r="G5982" t="str">
        <f ca="1">IFERROR(
   IF(
      TODAY() - _xlfn.XLOOKUP(C5982, Historico_de_ventas!F:F, Historico_de_ventas!C:C, "") &lt;= 90,
      "activo",
      "inactivo"
   ),
   "Nuevo Cliente"
)</f>
        <v>Nuevo Cliente</v>
      </c>
    </row>
    <row r="5983" spans="1:7" ht="28.8" hidden="1" x14ac:dyDescent="0.3">
      <c r="A5983" s="13" t="s">
        <v>127</v>
      </c>
      <c r="B5983" s="13" t="s">
        <v>3169</v>
      </c>
      <c r="C5983" s="13" t="s">
        <v>412</v>
      </c>
      <c r="D5983" s="13" t="s">
        <v>10372</v>
      </c>
      <c r="E5983" s="13"/>
      <c r="F5983" s="13"/>
      <c r="G5983" t="str">
        <f ca="1">IFERROR(
   IF(
      TODAY() - _xlfn.XLOOKUP(C5983, Historico_de_ventas!F:F, Historico_de_ventas!C:C, "") &lt;= 90,
      "activo",
      "inactivo"
   ),
   "Nuevo Cliente"
)</f>
        <v>inactivo</v>
      </c>
    </row>
    <row r="5984" spans="1:7" ht="28.8" hidden="1" x14ac:dyDescent="0.3">
      <c r="A5984" s="13" t="s">
        <v>336</v>
      </c>
      <c r="B5984" s="13" t="s">
        <v>335</v>
      </c>
      <c r="C5984" s="13" t="s">
        <v>334</v>
      </c>
      <c r="D5984" s="13" t="s">
        <v>10372</v>
      </c>
      <c r="E5984" s="13"/>
      <c r="F5984" s="13"/>
      <c r="G5984" t="str">
        <f ca="1">IFERROR(
   IF(
      TODAY() - _xlfn.XLOOKUP(C5984, Historico_de_ventas!F:F, Historico_de_ventas!C:C, "") &lt;= 90,
      "activo",
      "inactivo"
   ),
   "Nuevo Cliente"
)</f>
        <v>Nuevo Cliente</v>
      </c>
    </row>
    <row r="5985" spans="1:7" ht="28.8" hidden="1" x14ac:dyDescent="0.3">
      <c r="A5985" s="13"/>
      <c r="B5985" s="13" t="s">
        <v>14543</v>
      </c>
      <c r="C5985" s="13" t="s">
        <v>14544</v>
      </c>
      <c r="D5985" s="13" t="s">
        <v>10372</v>
      </c>
      <c r="E5985" s="13"/>
      <c r="F5985" s="13"/>
      <c r="G5985" t="str">
        <f ca="1">IFERROR(
   IF(
      TODAY() - _xlfn.XLOOKUP(C5985, Historico_de_ventas!F:F, Historico_de_ventas!C:C, "") &lt;= 90,
      "activo",
      "inactivo"
   ),
   "Nuevo Cliente"
)</f>
        <v>inactivo</v>
      </c>
    </row>
    <row r="5986" spans="1:7" hidden="1" x14ac:dyDescent="0.3">
      <c r="A5986" s="13" t="s">
        <v>6</v>
      </c>
      <c r="B5986" s="13" t="s">
        <v>1405</v>
      </c>
      <c r="C5986" s="13" t="s">
        <v>4881</v>
      </c>
      <c r="D5986" s="13" t="s">
        <v>10372</v>
      </c>
      <c r="E5986" s="13"/>
      <c r="F5986" s="13"/>
      <c r="G5986" t="str">
        <f ca="1">IFERROR(
   IF(
      TODAY() - _xlfn.XLOOKUP(C5986, Historico_de_ventas!F:F, Historico_de_ventas!C:C, "") &lt;= 90,
      "activo",
      "inactivo"
   ),
   "Nuevo Cliente"
)</f>
        <v>Nuevo Cliente</v>
      </c>
    </row>
    <row r="5987" spans="1:7" ht="28.8" hidden="1" x14ac:dyDescent="0.3">
      <c r="A5987" s="13" t="s">
        <v>49</v>
      </c>
      <c r="B5987" s="13" t="s">
        <v>11483</v>
      </c>
      <c r="C5987" s="13" t="s">
        <v>9672</v>
      </c>
      <c r="D5987" s="13" t="s">
        <v>10372</v>
      </c>
      <c r="E5987" s="13"/>
      <c r="F5987" s="13"/>
      <c r="G5987" t="str">
        <f ca="1">IFERROR(
   IF(
      TODAY() - _xlfn.XLOOKUP(C5987, Historico_de_ventas!F:F, Historico_de_ventas!C:C, "") &lt;= 90,
      "activo",
      "inactivo"
   ),
   "Nuevo Cliente"
)</f>
        <v>Nuevo Cliente</v>
      </c>
    </row>
    <row r="5988" spans="1:7" ht="28.8" hidden="1" x14ac:dyDescent="0.3">
      <c r="A5988" s="13" t="s">
        <v>814</v>
      </c>
      <c r="B5988" s="13" t="s">
        <v>4056</v>
      </c>
      <c r="C5988" s="13" t="s">
        <v>4055</v>
      </c>
      <c r="D5988" s="13" t="s">
        <v>10372</v>
      </c>
      <c r="E5988" s="13"/>
      <c r="F5988" s="13"/>
      <c r="G5988" t="str">
        <f ca="1">IFERROR(
   IF(
      TODAY() - _xlfn.XLOOKUP(C5988, Historico_de_ventas!F:F, Historico_de_ventas!C:C, "") &lt;= 90,
      "activo",
      "inactivo"
   ),
   "Nuevo Cliente"
)</f>
        <v>inactivo</v>
      </c>
    </row>
    <row r="5989" spans="1:7" ht="28.8" hidden="1" x14ac:dyDescent="0.3">
      <c r="A5989" s="13" t="s">
        <v>2172</v>
      </c>
      <c r="B5989" s="13" t="s">
        <v>4754</v>
      </c>
      <c r="C5989" s="13" t="s">
        <v>9673</v>
      </c>
      <c r="D5989" s="13" t="s">
        <v>10372</v>
      </c>
      <c r="E5989" s="13"/>
      <c r="F5989" s="13"/>
      <c r="G5989" t="str">
        <f ca="1">IFERROR(
   IF(
      TODAY() - _xlfn.XLOOKUP(C5989, Historico_de_ventas!F:F, Historico_de_ventas!C:C, "") &lt;= 90,
      "activo",
      "inactivo"
   ),
   "Nuevo Cliente"
)</f>
        <v>Nuevo Cliente</v>
      </c>
    </row>
    <row r="5990" spans="1:7" ht="28.8" hidden="1" x14ac:dyDescent="0.3">
      <c r="A5990" s="13" t="s">
        <v>427</v>
      </c>
      <c r="B5990" s="13"/>
      <c r="C5990" s="13" t="s">
        <v>4065</v>
      </c>
      <c r="D5990" s="13" t="s">
        <v>10372</v>
      </c>
      <c r="E5990" s="13"/>
      <c r="F5990" s="13"/>
      <c r="G5990" t="str">
        <f ca="1">IFERROR(
   IF(
      TODAY() - _xlfn.XLOOKUP(C5990, Historico_de_ventas!F:F, Historico_de_ventas!C:C, "") &lt;= 90,
      "activo",
      "inactivo"
   ),
   "Nuevo Cliente"
)</f>
        <v>Nuevo Cliente</v>
      </c>
    </row>
    <row r="5991" spans="1:7" ht="28.8" hidden="1" x14ac:dyDescent="0.3">
      <c r="A5991" s="13" t="s">
        <v>427</v>
      </c>
      <c r="B5991" s="13" t="s">
        <v>11475</v>
      </c>
      <c r="C5991" s="13" t="s">
        <v>425</v>
      </c>
      <c r="D5991" s="13" t="s">
        <v>10372</v>
      </c>
      <c r="E5991" s="13"/>
      <c r="F5991" s="13"/>
      <c r="G5991" t="str">
        <f ca="1">IFERROR(
   IF(
      TODAY() - _xlfn.XLOOKUP(C5991, Historico_de_ventas!F:F, Historico_de_ventas!C:C, "") &lt;= 90,
      "activo",
      "inactivo"
   ),
   "Nuevo Cliente"
)</f>
        <v>Nuevo Cliente</v>
      </c>
    </row>
    <row r="5992" spans="1:7" ht="28.8" x14ac:dyDescent="0.3">
      <c r="A5992" s="13"/>
      <c r="B5992" s="13" t="s">
        <v>14545</v>
      </c>
      <c r="C5992" s="13" t="s">
        <v>12108</v>
      </c>
      <c r="D5992" s="13" t="s">
        <v>10372</v>
      </c>
      <c r="E5992" s="13" t="s">
        <v>13130</v>
      </c>
      <c r="F5992" s="13"/>
      <c r="G5992" t="str">
        <f ca="1">IFERROR(
   IF(
      TODAY() - _xlfn.XLOOKUP(C5992, Historico_de_ventas!F:F, Historico_de_ventas!C:C, "") &lt;= 90,
      "activo",
      "inactivo"
   ),
   "Nuevo Cliente"
)</f>
        <v>inactivo</v>
      </c>
    </row>
    <row r="5993" spans="1:7" ht="28.8" hidden="1" x14ac:dyDescent="0.3">
      <c r="A5993" s="13" t="s">
        <v>116</v>
      </c>
      <c r="B5993" s="13" t="s">
        <v>7339</v>
      </c>
      <c r="C5993" s="13" t="s">
        <v>7338</v>
      </c>
      <c r="D5993" s="13" t="s">
        <v>10372</v>
      </c>
      <c r="E5993" s="13"/>
      <c r="F5993" s="13"/>
      <c r="G5993" t="str">
        <f ca="1">IFERROR(
   IF(
      TODAY() - _xlfn.XLOOKUP(C5993, Historico_de_ventas!F:F, Historico_de_ventas!C:C, "") &lt;= 90,
      "activo",
      "inactivo"
   ),
   "Nuevo Cliente"
)</f>
        <v>Nuevo Cliente</v>
      </c>
    </row>
    <row r="5994" spans="1:7" hidden="1" x14ac:dyDescent="0.3">
      <c r="A5994" s="13" t="s">
        <v>6</v>
      </c>
      <c r="B5994" s="13"/>
      <c r="C5994" s="13" t="s">
        <v>5837</v>
      </c>
      <c r="D5994" s="13" t="s">
        <v>10372</v>
      </c>
      <c r="E5994" s="13"/>
      <c r="F5994" s="13"/>
      <c r="G5994" t="str">
        <f ca="1">IFERROR(
   IF(
      TODAY() - _xlfn.XLOOKUP(C5994, Historico_de_ventas!F:F, Historico_de_ventas!C:C, "") &lt;= 90,
      "activo",
      "inactivo"
   ),
   "Nuevo Cliente"
)</f>
        <v>Nuevo Cliente</v>
      </c>
    </row>
    <row r="5995" spans="1:7" hidden="1" x14ac:dyDescent="0.3">
      <c r="A5995" s="13" t="s">
        <v>92</v>
      </c>
      <c r="B5995" s="13" t="s">
        <v>5942</v>
      </c>
      <c r="C5995" s="13" t="s">
        <v>5941</v>
      </c>
      <c r="D5995" s="13" t="s">
        <v>10372</v>
      </c>
      <c r="E5995" s="13"/>
      <c r="F5995" s="13"/>
      <c r="G5995" t="str">
        <f ca="1">IFERROR(
   IF(
      TODAY() - _xlfn.XLOOKUP(C5995, Historico_de_ventas!F:F, Historico_de_ventas!C:C, "") &lt;= 90,
      "activo",
      "inactivo"
   ),
   "Nuevo Cliente"
)</f>
        <v>Nuevo Cliente</v>
      </c>
    </row>
    <row r="5996" spans="1:7" ht="28.8" hidden="1" x14ac:dyDescent="0.3">
      <c r="A5996" s="13" t="s">
        <v>2530</v>
      </c>
      <c r="B5996" s="13" t="s">
        <v>3006</v>
      </c>
      <c r="C5996" s="13" t="s">
        <v>5167</v>
      </c>
      <c r="D5996" s="13" t="s">
        <v>10372</v>
      </c>
      <c r="E5996" s="13"/>
      <c r="F5996" s="13"/>
      <c r="G5996" t="str">
        <f ca="1">IFERROR(
   IF(
      TODAY() - _xlfn.XLOOKUP(C5996, Historico_de_ventas!F:F, Historico_de_ventas!C:C, "") &lt;= 90,
      "activo",
      "inactivo"
   ),
   "Nuevo Cliente"
)</f>
        <v>Nuevo Cliente</v>
      </c>
    </row>
    <row r="5997" spans="1:7" hidden="1" x14ac:dyDescent="0.3">
      <c r="A5997" s="13" t="s">
        <v>1228</v>
      </c>
      <c r="B5997" s="13" t="s">
        <v>11484</v>
      </c>
      <c r="C5997" s="13" t="s">
        <v>9674</v>
      </c>
      <c r="D5997" s="13" t="s">
        <v>10372</v>
      </c>
      <c r="E5997" s="13"/>
      <c r="F5997" s="13"/>
      <c r="G5997" t="str">
        <f ca="1">IFERROR(
   IF(
      TODAY() - _xlfn.XLOOKUP(C5997, Historico_de_ventas!F:F, Historico_de_ventas!C:C, "") &lt;= 90,
      "activo",
      "inactivo"
   ),
   "Nuevo Cliente"
)</f>
        <v>Nuevo Cliente</v>
      </c>
    </row>
    <row r="5998" spans="1:7" hidden="1" x14ac:dyDescent="0.3">
      <c r="A5998" s="13" t="s">
        <v>6</v>
      </c>
      <c r="B5998" s="13" t="s">
        <v>11477</v>
      </c>
      <c r="C5998" s="13" t="s">
        <v>7227</v>
      </c>
      <c r="D5998" s="13" t="s">
        <v>10372</v>
      </c>
      <c r="E5998" s="13"/>
      <c r="F5998" s="13"/>
      <c r="G5998" t="str">
        <f ca="1">IFERROR(
   IF(
      TODAY() - _xlfn.XLOOKUP(C5998, Historico_de_ventas!F:F, Historico_de_ventas!C:C, "") &lt;= 90,
      "activo",
      "inactivo"
   ),
   "Nuevo Cliente"
)</f>
        <v>Nuevo Cliente</v>
      </c>
    </row>
    <row r="5999" spans="1:7" ht="28.8" hidden="1" x14ac:dyDescent="0.3">
      <c r="A5999" s="13" t="s">
        <v>6</v>
      </c>
      <c r="B5999" s="13"/>
      <c r="C5999" s="13" t="s">
        <v>5782</v>
      </c>
      <c r="D5999" s="13" t="s">
        <v>10372</v>
      </c>
      <c r="E5999" s="13"/>
      <c r="F5999" s="13"/>
      <c r="G5999" t="str">
        <f ca="1">IFERROR(
   IF(
      TODAY() - _xlfn.XLOOKUP(C5999, Historico_de_ventas!F:F, Historico_de_ventas!C:C, "") &lt;= 90,
      "activo",
      "inactivo"
   ),
   "Nuevo Cliente"
)</f>
        <v>Nuevo Cliente</v>
      </c>
    </row>
    <row r="6000" spans="1:7" ht="28.8" hidden="1" x14ac:dyDescent="0.3">
      <c r="A6000" s="13" t="s">
        <v>115</v>
      </c>
      <c r="B6000" s="13" t="s">
        <v>7819</v>
      </c>
      <c r="C6000" s="13" t="s">
        <v>4667</v>
      </c>
      <c r="D6000" s="13" t="s">
        <v>10372</v>
      </c>
      <c r="E6000" s="13"/>
      <c r="F6000" s="13"/>
      <c r="G6000" t="str">
        <f ca="1">IFERROR(
   IF(
      TODAY() - _xlfn.XLOOKUP(C6000, Historico_de_ventas!F:F, Historico_de_ventas!C:C, "") &lt;= 90,
      "activo",
      "inactivo"
   ),
   "Nuevo Cliente"
)</f>
        <v>Nuevo Cliente</v>
      </c>
    </row>
    <row r="6001" spans="1:7" hidden="1" x14ac:dyDescent="0.3">
      <c r="A6001" s="13" t="s">
        <v>1451</v>
      </c>
      <c r="B6001" s="13" t="s">
        <v>11485</v>
      </c>
      <c r="C6001" s="13" t="s">
        <v>4410</v>
      </c>
      <c r="D6001" s="13" t="s">
        <v>10372</v>
      </c>
      <c r="E6001" s="13"/>
      <c r="F6001" s="13"/>
      <c r="G6001" t="str">
        <f ca="1">IFERROR(
   IF(
      TODAY() - _xlfn.XLOOKUP(C6001, Historico_de_ventas!F:F, Historico_de_ventas!C:C, "") &lt;= 90,
      "activo",
      "inactivo"
   ),
   "Nuevo Cliente"
)</f>
        <v>Nuevo Cliente</v>
      </c>
    </row>
    <row r="6002" spans="1:7" ht="28.8" hidden="1" x14ac:dyDescent="0.3">
      <c r="A6002" s="13" t="s">
        <v>32</v>
      </c>
      <c r="B6002" s="13" t="s">
        <v>787</v>
      </c>
      <c r="C6002" s="13" t="s">
        <v>9675</v>
      </c>
      <c r="D6002" s="13" t="s">
        <v>10372</v>
      </c>
      <c r="E6002" s="13"/>
      <c r="F6002" s="13"/>
      <c r="G6002" t="str">
        <f ca="1">IFERROR(
   IF(
      TODAY() - _xlfn.XLOOKUP(C6002, Historico_de_ventas!F:F, Historico_de_ventas!C:C, "") &lt;= 90,
      "activo",
      "inactivo"
   ),
   "Nuevo Cliente"
)</f>
        <v>Nuevo Cliente</v>
      </c>
    </row>
    <row r="6003" spans="1:7" ht="28.8" hidden="1" x14ac:dyDescent="0.3">
      <c r="A6003" s="13" t="s">
        <v>2456</v>
      </c>
      <c r="B6003" s="13" t="s">
        <v>7816</v>
      </c>
      <c r="C6003" s="13" t="s">
        <v>7815</v>
      </c>
      <c r="D6003" s="13" t="s">
        <v>10372</v>
      </c>
      <c r="E6003" s="13"/>
      <c r="F6003" s="13"/>
      <c r="G6003" t="str">
        <f ca="1">IFERROR(
   IF(
      TODAY() - _xlfn.XLOOKUP(C6003, Historico_de_ventas!F:F, Historico_de_ventas!C:C, "") &lt;= 90,
      "activo",
      "inactivo"
   ),
   "Nuevo Cliente"
)</f>
        <v>inactivo</v>
      </c>
    </row>
    <row r="6004" spans="1:7" ht="28.8" hidden="1" x14ac:dyDescent="0.3">
      <c r="A6004" s="13"/>
      <c r="B6004" s="13" t="s">
        <v>11486</v>
      </c>
      <c r="C6004" s="13" t="s">
        <v>9676</v>
      </c>
      <c r="D6004" s="13" t="s">
        <v>10372</v>
      </c>
      <c r="E6004" s="13"/>
      <c r="F6004" s="13"/>
      <c r="G6004" t="str">
        <f ca="1">IFERROR(
   IF(
      TODAY() - _xlfn.XLOOKUP(C6004, Historico_de_ventas!F:F, Historico_de_ventas!C:C, "") &lt;= 90,
      "activo",
      "inactivo"
   ),
   "Nuevo Cliente"
)</f>
        <v>inactivo</v>
      </c>
    </row>
    <row r="6005" spans="1:7" ht="28.8" hidden="1" x14ac:dyDescent="0.3">
      <c r="A6005" s="13" t="s">
        <v>121</v>
      </c>
      <c r="B6005" s="13" t="s">
        <v>11487</v>
      </c>
      <c r="C6005" s="13" t="s">
        <v>9677</v>
      </c>
      <c r="D6005" s="13" t="s">
        <v>10372</v>
      </c>
      <c r="E6005" s="13"/>
      <c r="F6005" s="13"/>
      <c r="G6005" t="str">
        <f ca="1">IFERROR(
   IF(
      TODAY() - _xlfn.XLOOKUP(C6005, Historico_de_ventas!F:F, Historico_de_ventas!C:C, "") &lt;= 90,
      "activo",
      "inactivo"
   ),
   "Nuevo Cliente"
)</f>
        <v>inactivo</v>
      </c>
    </row>
    <row r="6006" spans="1:7" ht="28.8" hidden="1" x14ac:dyDescent="0.3">
      <c r="A6006" s="13" t="s">
        <v>2945</v>
      </c>
      <c r="B6006" s="13" t="s">
        <v>2944</v>
      </c>
      <c r="C6006" s="13" t="s">
        <v>2943</v>
      </c>
      <c r="D6006" s="13" t="s">
        <v>10372</v>
      </c>
      <c r="E6006" s="13"/>
      <c r="F6006" s="13"/>
      <c r="G6006" t="str">
        <f ca="1">IFERROR(
   IF(
      TODAY() - _xlfn.XLOOKUP(C6006, Historico_de_ventas!F:F, Historico_de_ventas!C:C, "") &lt;= 90,
      "activo",
      "inactivo"
   ),
   "Nuevo Cliente"
)</f>
        <v>Nuevo Cliente</v>
      </c>
    </row>
    <row r="6007" spans="1:7" ht="28.8" hidden="1" x14ac:dyDescent="0.3">
      <c r="A6007" s="13" t="s">
        <v>69</v>
      </c>
      <c r="B6007" s="13" t="s">
        <v>11488</v>
      </c>
      <c r="C6007" s="13" t="s">
        <v>9678</v>
      </c>
      <c r="D6007" s="13" t="s">
        <v>10372</v>
      </c>
      <c r="E6007" s="13"/>
      <c r="F6007" s="13"/>
      <c r="G6007" t="str">
        <f ca="1">IFERROR(
   IF(
      TODAY() - _xlfn.XLOOKUP(C6007, Historico_de_ventas!F:F, Historico_de_ventas!C:C, "") &lt;= 90,
      "activo",
      "inactivo"
   ),
   "Nuevo Cliente"
)</f>
        <v>Nuevo Cliente</v>
      </c>
    </row>
    <row r="6008" spans="1:7" hidden="1" x14ac:dyDescent="0.3">
      <c r="A6008" s="13"/>
      <c r="B6008" s="13" t="s">
        <v>7818</v>
      </c>
      <c r="C6008" s="13" t="s">
        <v>5578</v>
      </c>
      <c r="D6008" s="13" t="s">
        <v>10372</v>
      </c>
      <c r="E6008" s="13"/>
      <c r="F6008" s="13"/>
      <c r="G6008" t="str">
        <f ca="1">IFERROR(
   IF(
      TODAY() - _xlfn.XLOOKUP(C6008, Historico_de_ventas!F:F, Historico_de_ventas!C:C, "") &lt;= 90,
      "activo",
      "inactivo"
   ),
   "Nuevo Cliente"
)</f>
        <v>Nuevo Cliente</v>
      </c>
    </row>
    <row r="6009" spans="1:7" ht="28.8" hidden="1" x14ac:dyDescent="0.3">
      <c r="A6009" s="13"/>
      <c r="B6009" s="13"/>
      <c r="C6009" s="13" t="s">
        <v>4734</v>
      </c>
      <c r="D6009" s="13" t="s">
        <v>10372</v>
      </c>
      <c r="E6009" s="13"/>
      <c r="F6009" s="13"/>
      <c r="G6009" t="str">
        <f ca="1">IFERROR(
   IF(
      TODAY() - _xlfn.XLOOKUP(C6009, Historico_de_ventas!F:F, Historico_de_ventas!C:C, "") &lt;= 90,
      "activo",
      "inactivo"
   ),
   "Nuevo Cliente"
)</f>
        <v>Nuevo Cliente</v>
      </c>
    </row>
    <row r="6010" spans="1:7" ht="28.8" hidden="1" x14ac:dyDescent="0.3">
      <c r="A6010" s="13"/>
      <c r="B6010" s="13" t="s">
        <v>11489</v>
      </c>
      <c r="C6010" s="13" t="s">
        <v>9679</v>
      </c>
      <c r="D6010" s="13" t="s">
        <v>10372</v>
      </c>
      <c r="E6010" s="13"/>
      <c r="F6010" s="13"/>
      <c r="G6010" t="str">
        <f ca="1">IFERROR(
   IF(
      TODAY() - _xlfn.XLOOKUP(C6010, Historico_de_ventas!F:F, Historico_de_ventas!C:C, "") &lt;= 90,
      "activo",
      "inactivo"
   ),
   "Nuevo Cliente"
)</f>
        <v>Nuevo Cliente</v>
      </c>
    </row>
    <row r="6011" spans="1:7" ht="28.8" hidden="1" x14ac:dyDescent="0.3">
      <c r="A6011" s="13" t="s">
        <v>106</v>
      </c>
      <c r="B6011" s="13" t="s">
        <v>11490</v>
      </c>
      <c r="C6011" s="13" t="s">
        <v>9680</v>
      </c>
      <c r="D6011" s="13" t="s">
        <v>10372</v>
      </c>
      <c r="E6011" s="13"/>
      <c r="F6011" s="13"/>
      <c r="G6011" t="str">
        <f ca="1">IFERROR(
   IF(
      TODAY() - _xlfn.XLOOKUP(C6011, Historico_de_ventas!F:F, Historico_de_ventas!C:C, "") &lt;= 90,
      "activo",
      "inactivo"
   ),
   "Nuevo Cliente"
)</f>
        <v>inactivo</v>
      </c>
    </row>
    <row r="6012" spans="1:7" ht="28.8" hidden="1" x14ac:dyDescent="0.3">
      <c r="A6012" s="13" t="s">
        <v>190</v>
      </c>
      <c r="B6012" s="13" t="s">
        <v>4050</v>
      </c>
      <c r="C6012" s="13" t="s">
        <v>4049</v>
      </c>
      <c r="D6012" s="13" t="s">
        <v>10372</v>
      </c>
      <c r="E6012" s="13"/>
      <c r="F6012" s="13"/>
      <c r="G6012" t="str">
        <f ca="1">IFERROR(
   IF(
      TODAY() - _xlfn.XLOOKUP(C6012, Historico_de_ventas!F:F, Historico_de_ventas!C:C, "") &lt;= 90,
      "activo",
      "inactivo"
   ),
   "Nuevo Cliente"
)</f>
        <v>Nuevo Cliente</v>
      </c>
    </row>
    <row r="6013" spans="1:7" ht="28.8" hidden="1" x14ac:dyDescent="0.3">
      <c r="A6013" s="13" t="s">
        <v>123</v>
      </c>
      <c r="B6013" s="13" t="s">
        <v>1492</v>
      </c>
      <c r="C6013" s="13" t="s">
        <v>1491</v>
      </c>
      <c r="D6013" s="13" t="s">
        <v>10372</v>
      </c>
      <c r="E6013" s="13"/>
      <c r="F6013" s="13"/>
      <c r="G6013" t="str">
        <f ca="1">IFERROR(
   IF(
      TODAY() - _xlfn.XLOOKUP(C6013, Historico_de_ventas!F:F, Historico_de_ventas!C:C, "") &lt;= 90,
      "activo",
      "inactivo"
   ),
   "Nuevo Cliente"
)</f>
        <v>Nuevo Cliente</v>
      </c>
    </row>
    <row r="6014" spans="1:7" ht="28.8" hidden="1" x14ac:dyDescent="0.3">
      <c r="A6014" s="13" t="s">
        <v>152</v>
      </c>
      <c r="B6014" s="13" t="s">
        <v>7000</v>
      </c>
      <c r="C6014" s="13" t="s">
        <v>171</v>
      </c>
      <c r="D6014" s="13" t="s">
        <v>10372</v>
      </c>
      <c r="E6014" s="13"/>
      <c r="F6014" s="13"/>
      <c r="G6014" t="str">
        <f ca="1">IFERROR(
   IF(
      TODAY() - _xlfn.XLOOKUP(C6014, Historico_de_ventas!F:F, Historico_de_ventas!C:C, "") &lt;= 90,
      "activo",
      "inactivo"
   ),
   "Nuevo Cliente"
)</f>
        <v>inactivo</v>
      </c>
    </row>
    <row r="6015" spans="1:7" hidden="1" x14ac:dyDescent="0.3">
      <c r="A6015" s="13"/>
      <c r="B6015" s="13"/>
      <c r="C6015" s="13" t="s">
        <v>9681</v>
      </c>
      <c r="D6015" s="13"/>
      <c r="E6015" s="13"/>
      <c r="F6015" s="13"/>
      <c r="G6015" t="str">
        <f ca="1">IFERROR(
   IF(
      TODAY() - _xlfn.XLOOKUP(C6015, Historico_de_ventas!F:F, Historico_de_ventas!C:C, "") &lt;= 90,
      "activo",
      "inactivo"
   ),
   "Nuevo Cliente"
)</f>
        <v>Nuevo Cliente</v>
      </c>
    </row>
    <row r="6016" spans="1:7" hidden="1" x14ac:dyDescent="0.3">
      <c r="A6016" s="13"/>
      <c r="B6016" s="13" t="s">
        <v>1181</v>
      </c>
      <c r="C6016" s="13" t="s">
        <v>9681</v>
      </c>
      <c r="D6016" s="13" t="s">
        <v>10372</v>
      </c>
      <c r="E6016" s="13"/>
      <c r="F6016" s="13"/>
      <c r="G6016" t="str">
        <f ca="1">IFERROR(
   IF(
      TODAY() - _xlfn.XLOOKUP(C6016, Historico_de_ventas!F:F, Historico_de_ventas!C:C, "") &lt;= 90,
      "activo",
      "inactivo"
   ),
   "Nuevo Cliente"
)</f>
        <v>Nuevo Cliente</v>
      </c>
    </row>
    <row r="6017" spans="1:7" ht="28.8" hidden="1" x14ac:dyDescent="0.3">
      <c r="A6017" s="13" t="s">
        <v>500</v>
      </c>
      <c r="B6017" s="13" t="s">
        <v>7814</v>
      </c>
      <c r="C6017" s="13" t="s">
        <v>7813</v>
      </c>
      <c r="D6017" s="13" t="s">
        <v>10372</v>
      </c>
      <c r="E6017" s="13"/>
      <c r="F6017" s="13"/>
      <c r="G6017" t="str">
        <f ca="1">IFERROR(
   IF(
      TODAY() - _xlfn.XLOOKUP(C6017, Historico_de_ventas!F:F, Historico_de_ventas!C:C, "") &lt;= 90,
      "activo",
      "inactivo"
   ),
   "Nuevo Cliente"
)</f>
        <v>Nuevo Cliente</v>
      </c>
    </row>
    <row r="6018" spans="1:7" ht="28.8" hidden="1" x14ac:dyDescent="0.3">
      <c r="A6018" s="13" t="s">
        <v>449</v>
      </c>
      <c r="B6018" s="13" t="s">
        <v>261</v>
      </c>
      <c r="C6018" s="13" t="s">
        <v>2291</v>
      </c>
      <c r="D6018" s="13" t="s">
        <v>10372</v>
      </c>
      <c r="E6018" s="13"/>
      <c r="F6018" s="13"/>
      <c r="G6018" t="str">
        <f ca="1">IFERROR(
   IF(
      TODAY() - _xlfn.XLOOKUP(C6018, Historico_de_ventas!F:F, Historico_de_ventas!C:C, "") &lt;= 90,
      "activo",
      "inactivo"
   ),
   "Nuevo Cliente"
)</f>
        <v>Nuevo Cliente</v>
      </c>
    </row>
    <row r="6019" spans="1:7" hidden="1" x14ac:dyDescent="0.3">
      <c r="A6019" s="13" t="s">
        <v>890</v>
      </c>
      <c r="B6019" s="13" t="s">
        <v>889</v>
      </c>
      <c r="C6019" s="13" t="s">
        <v>4118</v>
      </c>
      <c r="D6019" s="13" t="s">
        <v>10372</v>
      </c>
      <c r="E6019" s="13"/>
      <c r="F6019" s="13"/>
      <c r="G6019" t="str">
        <f ca="1">IFERROR(
   IF(
      TODAY() - _xlfn.XLOOKUP(C6019, Historico_de_ventas!F:F, Historico_de_ventas!C:C, "") &lt;= 90,
      "activo",
      "inactivo"
   ),
   "Nuevo Cliente"
)</f>
        <v>Nuevo Cliente</v>
      </c>
    </row>
    <row r="6020" spans="1:7" hidden="1" x14ac:dyDescent="0.3">
      <c r="A6020" s="13" t="s">
        <v>49</v>
      </c>
      <c r="B6020" s="13" t="s">
        <v>2241</v>
      </c>
      <c r="C6020" s="13" t="s">
        <v>158</v>
      </c>
      <c r="D6020" s="13" t="s">
        <v>10372</v>
      </c>
      <c r="E6020" s="13"/>
      <c r="F6020" s="13"/>
      <c r="G6020" t="str">
        <f ca="1">IFERROR(
   IF(
      TODAY() - _xlfn.XLOOKUP(C6020, Historico_de_ventas!F:F, Historico_de_ventas!C:C, "") &lt;= 90,
      "activo",
      "inactivo"
   ),
   "Nuevo Cliente"
)</f>
        <v>Nuevo Cliente</v>
      </c>
    </row>
    <row r="6021" spans="1:7" ht="28.8" x14ac:dyDescent="0.3">
      <c r="A6021" s="13"/>
      <c r="B6021" s="13" t="s">
        <v>14546</v>
      </c>
      <c r="C6021" s="13" t="s">
        <v>12130</v>
      </c>
      <c r="D6021" s="13" t="s">
        <v>10372</v>
      </c>
      <c r="E6021" s="13" t="s">
        <v>13130</v>
      </c>
      <c r="F6021" s="13"/>
      <c r="G6021" t="str">
        <f ca="1">IFERROR(
   IF(
      TODAY() - _xlfn.XLOOKUP(C6021, Historico_de_ventas!F:F, Historico_de_ventas!C:C, "") &lt;= 90,
      "activo",
      "inactivo"
   ),
   "Nuevo Cliente"
)</f>
        <v>inactivo</v>
      </c>
    </row>
    <row r="6022" spans="1:7" hidden="1" x14ac:dyDescent="0.3">
      <c r="A6022" s="13" t="s">
        <v>84</v>
      </c>
      <c r="B6022" s="13" t="s">
        <v>5363</v>
      </c>
      <c r="C6022" s="13" t="s">
        <v>5362</v>
      </c>
      <c r="D6022" s="13" t="s">
        <v>10372</v>
      </c>
      <c r="E6022" s="13"/>
      <c r="F6022" s="13"/>
      <c r="G6022" t="str">
        <f ca="1">IFERROR(
   IF(
      TODAY() - _xlfn.XLOOKUP(C6022, Historico_de_ventas!F:F, Historico_de_ventas!C:C, "") &lt;= 90,
      "activo",
      "inactivo"
   ),
   "Nuevo Cliente"
)</f>
        <v>Nuevo Cliente</v>
      </c>
    </row>
    <row r="6023" spans="1:7" ht="28.8" x14ac:dyDescent="0.3">
      <c r="A6023" s="13"/>
      <c r="B6023" s="13" t="s">
        <v>11491</v>
      </c>
      <c r="C6023" s="13" t="s">
        <v>9682</v>
      </c>
      <c r="D6023" s="13" t="s">
        <v>10372</v>
      </c>
      <c r="E6023" s="13" t="s">
        <v>13169</v>
      </c>
      <c r="F6023" s="13" t="s">
        <v>14547</v>
      </c>
      <c r="G6023" t="str">
        <f ca="1">IFERROR(
   IF(
      TODAY() - _xlfn.XLOOKUP(C6023, Historico_de_ventas!F:F, Historico_de_ventas!C:C, "") &lt;= 90,
      "activo",
      "inactivo"
   ),
   "Nuevo Cliente"
)</f>
        <v>inactivo</v>
      </c>
    </row>
    <row r="6024" spans="1:7" ht="28.8" hidden="1" x14ac:dyDescent="0.3">
      <c r="A6024" s="13" t="s">
        <v>431</v>
      </c>
      <c r="B6024" s="13" t="s">
        <v>1395</v>
      </c>
      <c r="C6024" s="13" t="s">
        <v>1394</v>
      </c>
      <c r="D6024" s="13" t="s">
        <v>10372</v>
      </c>
      <c r="E6024" s="13"/>
      <c r="F6024" s="13"/>
      <c r="G6024" t="str">
        <f ca="1">IFERROR(
   IF(
      TODAY() - _xlfn.XLOOKUP(C6024, Historico_de_ventas!F:F, Historico_de_ventas!C:C, "") &lt;= 90,
      "activo",
      "inactivo"
   ),
   "Nuevo Cliente"
)</f>
        <v>Nuevo Cliente</v>
      </c>
    </row>
    <row r="6025" spans="1:7" hidden="1" x14ac:dyDescent="0.3">
      <c r="A6025" s="13"/>
      <c r="B6025" s="13"/>
      <c r="C6025" s="13" t="s">
        <v>14548</v>
      </c>
      <c r="D6025" s="13"/>
      <c r="E6025" s="13"/>
      <c r="F6025" s="13"/>
      <c r="G6025" t="str">
        <f ca="1">IFERROR(
   IF(
      TODAY() - _xlfn.XLOOKUP(C6025, Historico_de_ventas!F:F, Historico_de_ventas!C:C, "") &lt;= 90,
      "activo",
      "inactivo"
   ),
   "Nuevo Cliente"
)</f>
        <v>Nuevo Cliente</v>
      </c>
    </row>
    <row r="6026" spans="1:7" ht="28.8" hidden="1" x14ac:dyDescent="0.3">
      <c r="A6026" s="13"/>
      <c r="B6026" s="13" t="s">
        <v>14549</v>
      </c>
      <c r="C6026" s="13" t="s">
        <v>14550</v>
      </c>
      <c r="D6026" s="13" t="s">
        <v>10372</v>
      </c>
      <c r="E6026" s="13" t="s">
        <v>13293</v>
      </c>
      <c r="F6026" s="13" t="s">
        <v>14551</v>
      </c>
      <c r="G6026" t="str">
        <f ca="1">IFERROR(
   IF(
      TODAY() - _xlfn.XLOOKUP(C6026, Historico_de_ventas!F:F, Historico_de_ventas!C:C, "") &lt;= 90,
      "activo",
      "inactivo"
   ),
   "Nuevo Cliente"
)</f>
        <v>activo</v>
      </c>
    </row>
    <row r="6027" spans="1:7" ht="28.8" hidden="1" x14ac:dyDescent="0.3">
      <c r="A6027" s="13" t="s">
        <v>87</v>
      </c>
      <c r="B6027" s="13" t="s">
        <v>11492</v>
      </c>
      <c r="C6027" s="13" t="s">
        <v>9683</v>
      </c>
      <c r="D6027" s="13" t="s">
        <v>10372</v>
      </c>
      <c r="E6027" s="13"/>
      <c r="F6027" s="13"/>
      <c r="G6027" t="str">
        <f ca="1">IFERROR(
   IF(
      TODAY() - _xlfn.XLOOKUP(C6027, Historico_de_ventas!F:F, Historico_de_ventas!C:C, "") &lt;= 90,
      "activo",
      "inactivo"
   ),
   "Nuevo Cliente"
)</f>
        <v>Nuevo Cliente</v>
      </c>
    </row>
    <row r="6028" spans="1:7" ht="28.8" hidden="1" x14ac:dyDescent="0.3">
      <c r="A6028" s="13" t="s">
        <v>49</v>
      </c>
      <c r="B6028" s="13" t="s">
        <v>3370</v>
      </c>
      <c r="C6028" s="13" t="s">
        <v>3369</v>
      </c>
      <c r="D6028" s="13" t="s">
        <v>10372</v>
      </c>
      <c r="E6028" s="13"/>
      <c r="F6028" s="13"/>
      <c r="G6028" t="str">
        <f ca="1">IFERROR(
   IF(
      TODAY() - _xlfn.XLOOKUP(C6028, Historico_de_ventas!F:F, Historico_de_ventas!C:C, "") &lt;= 90,
      "activo",
      "inactivo"
   ),
   "Nuevo Cliente"
)</f>
        <v>Nuevo Cliente</v>
      </c>
    </row>
    <row r="6029" spans="1:7" ht="28.8" hidden="1" x14ac:dyDescent="0.3">
      <c r="A6029" s="13" t="s">
        <v>2311</v>
      </c>
      <c r="B6029" s="13" t="s">
        <v>2310</v>
      </c>
      <c r="C6029" s="13" t="s">
        <v>2309</v>
      </c>
      <c r="D6029" s="13" t="s">
        <v>10372</v>
      </c>
      <c r="E6029" s="13"/>
      <c r="F6029" s="13"/>
      <c r="G6029" t="str">
        <f ca="1">IFERROR(
   IF(
      TODAY() - _xlfn.XLOOKUP(C6029, Historico_de_ventas!F:F, Historico_de_ventas!C:C, "") &lt;= 90,
      "activo",
      "inactivo"
   ),
   "Nuevo Cliente"
)</f>
        <v>Nuevo Cliente</v>
      </c>
    </row>
    <row r="6030" spans="1:7" ht="28.8" x14ac:dyDescent="0.3">
      <c r="A6030" s="13"/>
      <c r="B6030" s="13" t="s">
        <v>14552</v>
      </c>
      <c r="C6030" s="13" t="s">
        <v>12970</v>
      </c>
      <c r="D6030" s="13" t="s">
        <v>10372</v>
      </c>
      <c r="E6030" s="13" t="s">
        <v>13931</v>
      </c>
      <c r="F6030" s="13"/>
      <c r="G6030" t="str">
        <f ca="1">IFERROR(
   IF(
      TODAY() - _xlfn.XLOOKUP(C6030, Historico_de_ventas!F:F, Historico_de_ventas!C:C, "") &lt;= 90,
      "activo",
      "inactivo"
   ),
   "Nuevo Cliente"
)</f>
        <v>inactivo</v>
      </c>
    </row>
    <row r="6031" spans="1:7" hidden="1" x14ac:dyDescent="0.3">
      <c r="A6031" s="13" t="s">
        <v>2834</v>
      </c>
      <c r="B6031" s="13" t="s">
        <v>7016</v>
      </c>
      <c r="C6031" s="13" t="s">
        <v>1043</v>
      </c>
      <c r="D6031" s="13" t="s">
        <v>10372</v>
      </c>
      <c r="E6031" s="13"/>
      <c r="F6031" s="13"/>
      <c r="G6031" t="str">
        <f ca="1">IFERROR(
   IF(
      TODAY() - _xlfn.XLOOKUP(C6031, Historico_de_ventas!F:F, Historico_de_ventas!C:C, "") &lt;= 90,
      "activo",
      "inactivo"
   ),
   "Nuevo Cliente"
)</f>
        <v>Nuevo Cliente</v>
      </c>
    </row>
    <row r="6032" spans="1:7" ht="28.8" hidden="1" x14ac:dyDescent="0.3">
      <c r="A6032" s="13"/>
      <c r="B6032" s="13" t="s">
        <v>11493</v>
      </c>
      <c r="C6032" s="13" t="s">
        <v>9684</v>
      </c>
      <c r="D6032" s="13" t="s">
        <v>10372</v>
      </c>
      <c r="E6032" s="13"/>
      <c r="F6032" s="13"/>
      <c r="G6032" t="str">
        <f ca="1">IFERROR(
   IF(
      TODAY() - _xlfn.XLOOKUP(C6032, Historico_de_ventas!F:F, Historico_de_ventas!C:C, "") &lt;= 90,
      "activo",
      "inactivo"
   ),
   "Nuevo Cliente"
)</f>
        <v>Nuevo Cliente</v>
      </c>
    </row>
    <row r="6033" spans="1:7" hidden="1" x14ac:dyDescent="0.3">
      <c r="A6033" s="13" t="s">
        <v>2691</v>
      </c>
      <c r="B6033" s="13" t="s">
        <v>5638</v>
      </c>
      <c r="C6033" s="13" t="s">
        <v>5637</v>
      </c>
      <c r="D6033" s="13" t="s">
        <v>10372</v>
      </c>
      <c r="E6033" s="13"/>
      <c r="F6033" s="13"/>
      <c r="G6033" t="str">
        <f ca="1">IFERROR(
   IF(
      TODAY() - _xlfn.XLOOKUP(C6033, Historico_de_ventas!F:F, Historico_de_ventas!C:C, "") &lt;= 90,
      "activo",
      "inactivo"
   ),
   "Nuevo Cliente"
)</f>
        <v>inactivo</v>
      </c>
    </row>
    <row r="6034" spans="1:7" ht="28.8" hidden="1" x14ac:dyDescent="0.3">
      <c r="A6034" s="13" t="s">
        <v>229</v>
      </c>
      <c r="B6034" s="13" t="s">
        <v>11483</v>
      </c>
      <c r="C6034" s="13" t="s">
        <v>4853</v>
      </c>
      <c r="D6034" s="13" t="s">
        <v>10372</v>
      </c>
      <c r="E6034" s="13"/>
      <c r="F6034" s="13"/>
      <c r="G6034" t="str">
        <f ca="1">IFERROR(
   IF(
      TODAY() - _xlfn.XLOOKUP(C6034, Historico_de_ventas!F:F, Historico_de_ventas!C:C, "") &lt;= 90,
      "activo",
      "inactivo"
   ),
   "Nuevo Cliente"
)</f>
        <v>Nuevo Cliente</v>
      </c>
    </row>
    <row r="6035" spans="1:7" hidden="1" x14ac:dyDescent="0.3">
      <c r="A6035" s="13" t="s">
        <v>6</v>
      </c>
      <c r="B6035" s="13" t="s">
        <v>4056</v>
      </c>
      <c r="C6035" s="13" t="s">
        <v>9685</v>
      </c>
      <c r="D6035" s="13" t="s">
        <v>10372</v>
      </c>
      <c r="E6035" s="13"/>
      <c r="F6035" s="13"/>
      <c r="G6035" t="str">
        <f ca="1">IFERROR(
   IF(
      TODAY() - _xlfn.XLOOKUP(C6035, Historico_de_ventas!F:F, Historico_de_ventas!C:C, "") &lt;= 90,
      "activo",
      "inactivo"
   ),
   "Nuevo Cliente"
)</f>
        <v>Nuevo Cliente</v>
      </c>
    </row>
    <row r="6036" spans="1:7" ht="28.8" hidden="1" x14ac:dyDescent="0.3">
      <c r="A6036" s="13" t="s">
        <v>641</v>
      </c>
      <c r="B6036" s="13" t="s">
        <v>5810</v>
      </c>
      <c r="C6036" s="13" t="s">
        <v>5809</v>
      </c>
      <c r="D6036" s="13" t="s">
        <v>10372</v>
      </c>
      <c r="E6036" s="13"/>
      <c r="F6036" s="13"/>
      <c r="G6036" t="str">
        <f ca="1">IFERROR(
   IF(
      TODAY() - _xlfn.XLOOKUP(C6036, Historico_de_ventas!F:F, Historico_de_ventas!C:C, "") &lt;= 90,
      "activo",
      "inactivo"
   ),
   "Nuevo Cliente"
)</f>
        <v>Nuevo Cliente</v>
      </c>
    </row>
    <row r="6037" spans="1:7" hidden="1" x14ac:dyDescent="0.3">
      <c r="A6037" s="13" t="s">
        <v>121</v>
      </c>
      <c r="B6037" s="13" t="s">
        <v>2263</v>
      </c>
      <c r="C6037" s="13" t="s">
        <v>2262</v>
      </c>
      <c r="D6037" s="13" t="s">
        <v>10372</v>
      </c>
      <c r="E6037" s="13"/>
      <c r="F6037" s="13"/>
      <c r="G6037" t="str">
        <f ca="1">IFERROR(
   IF(
      TODAY() - _xlfn.XLOOKUP(C6037, Historico_de_ventas!F:F, Historico_de_ventas!C:C, "") &lt;= 90,
      "activo",
      "inactivo"
   ),
   "Nuevo Cliente"
)</f>
        <v>Nuevo Cliente</v>
      </c>
    </row>
    <row r="6038" spans="1:7" hidden="1" x14ac:dyDescent="0.3">
      <c r="A6038" s="13"/>
      <c r="B6038" s="13"/>
      <c r="C6038" s="13" t="s">
        <v>2221</v>
      </c>
      <c r="D6038" s="13" t="s">
        <v>10372</v>
      </c>
      <c r="E6038" s="13"/>
      <c r="F6038" s="13"/>
      <c r="G6038" t="str">
        <f ca="1">IFERROR(
   IF(
      TODAY() - _xlfn.XLOOKUP(C6038, Historico_de_ventas!F:F, Historico_de_ventas!C:C, "") &lt;= 90,
      "activo",
      "inactivo"
   ),
   "Nuevo Cliente"
)</f>
        <v>Nuevo Cliente</v>
      </c>
    </row>
    <row r="6039" spans="1:7" hidden="1" x14ac:dyDescent="0.3">
      <c r="A6039" s="13" t="s">
        <v>121</v>
      </c>
      <c r="B6039" s="13" t="s">
        <v>7470</v>
      </c>
      <c r="C6039" s="13" t="s">
        <v>926</v>
      </c>
      <c r="D6039" s="13" t="s">
        <v>10372</v>
      </c>
      <c r="E6039" s="13"/>
      <c r="F6039" s="13"/>
      <c r="G6039" t="str">
        <f ca="1">IFERROR(
   IF(
      TODAY() - _xlfn.XLOOKUP(C6039, Historico_de_ventas!F:F, Historico_de_ventas!C:C, "") &lt;= 90,
      "activo",
      "inactivo"
   ),
   "Nuevo Cliente"
)</f>
        <v>Nuevo Cliente</v>
      </c>
    </row>
    <row r="6040" spans="1:7" ht="28.8" hidden="1" x14ac:dyDescent="0.3">
      <c r="A6040" s="13" t="s">
        <v>56</v>
      </c>
      <c r="B6040" s="13" t="s">
        <v>7812</v>
      </c>
      <c r="C6040" s="13" t="s">
        <v>7811</v>
      </c>
      <c r="D6040" s="13" t="s">
        <v>10372</v>
      </c>
      <c r="E6040" s="13"/>
      <c r="F6040" s="13"/>
      <c r="G6040" t="str">
        <f ca="1">IFERROR(
   IF(
      TODAY() - _xlfn.XLOOKUP(C6040, Historico_de_ventas!F:F, Historico_de_ventas!C:C, "") &lt;= 90,
      "activo",
      "inactivo"
   ),
   "Nuevo Cliente"
)</f>
        <v>inactivo</v>
      </c>
    </row>
    <row r="6041" spans="1:7" hidden="1" x14ac:dyDescent="0.3">
      <c r="A6041" s="13" t="s">
        <v>6</v>
      </c>
      <c r="B6041" s="13" t="s">
        <v>5942</v>
      </c>
      <c r="C6041" s="13" t="s">
        <v>5959</v>
      </c>
      <c r="D6041" s="13" t="s">
        <v>10372</v>
      </c>
      <c r="E6041" s="13"/>
      <c r="F6041" s="13"/>
      <c r="G6041" t="str">
        <f ca="1">IFERROR(
   IF(
      TODAY() - _xlfn.XLOOKUP(C6041, Historico_de_ventas!F:F, Historico_de_ventas!C:C, "") &lt;= 90,
      "activo",
      "inactivo"
   ),
   "Nuevo Cliente"
)</f>
        <v>Nuevo Cliente</v>
      </c>
    </row>
    <row r="6042" spans="1:7" ht="28.8" hidden="1" x14ac:dyDescent="0.3">
      <c r="A6042" s="13" t="s">
        <v>49</v>
      </c>
      <c r="B6042" s="13" t="s">
        <v>1774</v>
      </c>
      <c r="C6042" s="13" t="s">
        <v>1773</v>
      </c>
      <c r="D6042" s="13" t="s">
        <v>10372</v>
      </c>
      <c r="E6042" s="13"/>
      <c r="F6042" s="13"/>
      <c r="G6042" t="str">
        <f ca="1">IFERROR(
   IF(
      TODAY() - _xlfn.XLOOKUP(C6042, Historico_de_ventas!F:F, Historico_de_ventas!C:C, "") &lt;= 90,
      "activo",
      "inactivo"
   ),
   "Nuevo Cliente"
)</f>
        <v>Nuevo Cliente</v>
      </c>
    </row>
    <row r="6043" spans="1:7" ht="28.8" hidden="1" x14ac:dyDescent="0.3">
      <c r="A6043" s="13" t="s">
        <v>27</v>
      </c>
      <c r="B6043" s="13" t="s">
        <v>5489</v>
      </c>
      <c r="C6043" s="13" t="s">
        <v>5488</v>
      </c>
      <c r="D6043" s="13" t="s">
        <v>10372</v>
      </c>
      <c r="E6043" s="13"/>
      <c r="F6043" s="13"/>
      <c r="G6043" t="str">
        <f ca="1">IFERROR(
   IF(
      TODAY() - _xlfn.XLOOKUP(C6043, Historico_de_ventas!F:F, Historico_de_ventas!C:C, "") &lt;= 90,
      "activo",
      "inactivo"
   ),
   "Nuevo Cliente"
)</f>
        <v>Nuevo Cliente</v>
      </c>
    </row>
    <row r="6044" spans="1:7" ht="28.8" hidden="1" x14ac:dyDescent="0.3">
      <c r="A6044" s="13" t="s">
        <v>121</v>
      </c>
      <c r="B6044" s="13" t="s">
        <v>1947</v>
      </c>
      <c r="C6044" s="13" t="s">
        <v>1946</v>
      </c>
      <c r="D6044" s="13" t="s">
        <v>10372</v>
      </c>
      <c r="E6044" s="13"/>
      <c r="F6044" s="13"/>
      <c r="G6044" t="str">
        <f ca="1">IFERROR(
   IF(
      TODAY() - _xlfn.XLOOKUP(C6044, Historico_de_ventas!F:F, Historico_de_ventas!C:C, "") &lt;= 90,
      "activo",
      "inactivo"
   ),
   "Nuevo Cliente"
)</f>
        <v>Nuevo Cliente</v>
      </c>
    </row>
    <row r="6045" spans="1:7" ht="28.8" hidden="1" x14ac:dyDescent="0.3">
      <c r="A6045" s="13"/>
      <c r="B6045" s="13" t="s">
        <v>14553</v>
      </c>
      <c r="C6045" s="13" t="s">
        <v>14554</v>
      </c>
      <c r="D6045" s="13" t="s">
        <v>10372</v>
      </c>
      <c r="E6045" s="13" t="s">
        <v>13127</v>
      </c>
      <c r="F6045" s="13"/>
      <c r="G6045" t="str">
        <f ca="1">IFERROR(
   IF(
      TODAY() - _xlfn.XLOOKUP(C6045, Historico_de_ventas!F:F, Historico_de_ventas!C:C, "") &lt;= 90,
      "activo",
      "inactivo"
   ),
   "Nuevo Cliente"
)</f>
        <v>activo</v>
      </c>
    </row>
    <row r="6046" spans="1:7" ht="28.8" hidden="1" x14ac:dyDescent="0.3">
      <c r="A6046" s="13" t="s">
        <v>2456</v>
      </c>
      <c r="B6046" s="13" t="s">
        <v>3774</v>
      </c>
      <c r="C6046" s="13" t="s">
        <v>9686</v>
      </c>
      <c r="D6046" s="13" t="s">
        <v>10372</v>
      </c>
      <c r="E6046" s="13"/>
      <c r="F6046" s="13"/>
      <c r="G6046" t="str">
        <f ca="1">IFERROR(
   IF(
      TODAY() - _xlfn.XLOOKUP(C6046, Historico_de_ventas!F:F, Historico_de_ventas!C:C, "") &lt;= 90,
      "activo",
      "inactivo"
   ),
   "Nuevo Cliente"
)</f>
        <v>Nuevo Cliente</v>
      </c>
    </row>
    <row r="6047" spans="1:7" hidden="1" x14ac:dyDescent="0.3">
      <c r="A6047" s="13" t="s">
        <v>357</v>
      </c>
      <c r="B6047" s="13" t="s">
        <v>356</v>
      </c>
      <c r="C6047" s="13" t="s">
        <v>355</v>
      </c>
      <c r="D6047" s="13" t="s">
        <v>10372</v>
      </c>
      <c r="E6047" s="13"/>
      <c r="F6047" s="13"/>
      <c r="G6047" t="str">
        <f ca="1">IFERROR(
   IF(
      TODAY() - _xlfn.XLOOKUP(C6047, Historico_de_ventas!F:F, Historico_de_ventas!C:C, "") &lt;= 90,
      "activo",
      "inactivo"
   ),
   "Nuevo Cliente"
)</f>
        <v>inactivo</v>
      </c>
    </row>
    <row r="6048" spans="1:7" hidden="1" x14ac:dyDescent="0.3">
      <c r="A6048" s="13" t="s">
        <v>5347</v>
      </c>
      <c r="B6048" s="13" t="s">
        <v>6591</v>
      </c>
      <c r="C6048" s="13" t="s">
        <v>6590</v>
      </c>
      <c r="D6048" s="13" t="s">
        <v>10372</v>
      </c>
      <c r="E6048" s="13"/>
      <c r="F6048" s="13"/>
      <c r="G6048" t="str">
        <f ca="1">IFERROR(
   IF(
      TODAY() - _xlfn.XLOOKUP(C6048, Historico_de_ventas!F:F, Historico_de_ventas!C:C, "") &lt;= 90,
      "activo",
      "inactivo"
   ),
   "Nuevo Cliente"
)</f>
        <v>Nuevo Cliente</v>
      </c>
    </row>
    <row r="6049" spans="1:7" ht="28.8" hidden="1" x14ac:dyDescent="0.3">
      <c r="A6049" s="13" t="s">
        <v>586</v>
      </c>
      <c r="B6049" s="13" t="s">
        <v>7817</v>
      </c>
      <c r="C6049" s="13" t="s">
        <v>585</v>
      </c>
      <c r="D6049" s="13" t="s">
        <v>10372</v>
      </c>
      <c r="E6049" s="13"/>
      <c r="F6049" s="13"/>
      <c r="G6049" t="str">
        <f ca="1">IFERROR(
   IF(
      TODAY() - _xlfn.XLOOKUP(C6049, Historico_de_ventas!F:F, Historico_de_ventas!C:C, "") &lt;= 90,
      "activo",
      "inactivo"
   ),
   "Nuevo Cliente"
)</f>
        <v>Nuevo Cliente</v>
      </c>
    </row>
    <row r="6050" spans="1:7" ht="28.8" hidden="1" x14ac:dyDescent="0.3">
      <c r="A6050" s="13" t="s">
        <v>84</v>
      </c>
      <c r="B6050" s="13" t="s">
        <v>7810</v>
      </c>
      <c r="C6050" s="13" t="s">
        <v>7809</v>
      </c>
      <c r="D6050" s="13" t="s">
        <v>10372</v>
      </c>
      <c r="E6050" s="13"/>
      <c r="F6050" s="13"/>
      <c r="G6050" t="str">
        <f ca="1">IFERROR(
   IF(
      TODAY() - _xlfn.XLOOKUP(C6050, Historico_de_ventas!F:F, Historico_de_ventas!C:C, "") &lt;= 90,
      "activo",
      "inactivo"
   ),
   "Nuevo Cliente"
)</f>
        <v>Nuevo Cliente</v>
      </c>
    </row>
    <row r="6051" spans="1:7" ht="28.8" hidden="1" x14ac:dyDescent="0.3">
      <c r="A6051" s="13"/>
      <c r="B6051" s="13" t="s">
        <v>14555</v>
      </c>
      <c r="C6051" s="13" t="s">
        <v>12072</v>
      </c>
      <c r="D6051" s="13" t="s">
        <v>10372</v>
      </c>
      <c r="E6051" s="13"/>
      <c r="F6051" s="13"/>
      <c r="G6051" t="str">
        <f ca="1">IFERROR(
   IF(
      TODAY() - _xlfn.XLOOKUP(C6051, Historico_de_ventas!F:F, Historico_de_ventas!C:C, "") &lt;= 90,
      "activo",
      "inactivo"
   ),
   "Nuevo Cliente"
)</f>
        <v>activo</v>
      </c>
    </row>
    <row r="6052" spans="1:7" hidden="1" x14ac:dyDescent="0.3">
      <c r="A6052" s="13" t="s">
        <v>10346</v>
      </c>
      <c r="B6052" s="13" t="s">
        <v>11494</v>
      </c>
      <c r="C6052" s="13" t="s">
        <v>9687</v>
      </c>
      <c r="D6052" s="13" t="s">
        <v>10372</v>
      </c>
      <c r="E6052" s="13"/>
      <c r="F6052" s="13"/>
      <c r="G6052" t="str">
        <f ca="1">IFERROR(
   IF(
      TODAY() - _xlfn.XLOOKUP(C6052, Historico_de_ventas!F:F, Historico_de_ventas!C:C, "") &lt;= 90,
      "activo",
      "inactivo"
   ),
   "Nuevo Cliente"
)</f>
        <v>Nuevo Cliente</v>
      </c>
    </row>
    <row r="6053" spans="1:7" ht="43.2" hidden="1" x14ac:dyDescent="0.3">
      <c r="A6053" s="13" t="s">
        <v>49</v>
      </c>
      <c r="B6053" s="13" t="s">
        <v>5048</v>
      </c>
      <c r="C6053" s="13" t="s">
        <v>5047</v>
      </c>
      <c r="D6053" s="13" t="s">
        <v>10372</v>
      </c>
      <c r="E6053" s="13"/>
      <c r="F6053" s="13"/>
      <c r="G6053" t="str">
        <f ca="1">IFERROR(
   IF(
      TODAY() - _xlfn.XLOOKUP(C6053, Historico_de_ventas!F:F, Historico_de_ventas!C:C, "") &lt;= 90,
      "activo",
      "inactivo"
   ),
   "Nuevo Cliente"
)</f>
        <v>Nuevo Cliente</v>
      </c>
    </row>
    <row r="6054" spans="1:7" hidden="1" x14ac:dyDescent="0.3">
      <c r="A6054" s="13"/>
      <c r="B6054" s="13" t="s">
        <v>1246</v>
      </c>
      <c r="C6054" s="13" t="s">
        <v>1245</v>
      </c>
      <c r="D6054" s="13" t="s">
        <v>10372</v>
      </c>
      <c r="E6054" s="13"/>
      <c r="F6054" s="13"/>
      <c r="G6054" t="str">
        <f ca="1">IFERROR(
   IF(
      TODAY() - _xlfn.XLOOKUP(C6054, Historico_de_ventas!F:F, Historico_de_ventas!C:C, "") &lt;= 90,
      "activo",
      "inactivo"
   ),
   "Nuevo Cliente"
)</f>
        <v>Nuevo Cliente</v>
      </c>
    </row>
    <row r="6055" spans="1:7" hidden="1" x14ac:dyDescent="0.3">
      <c r="A6055" s="13" t="s">
        <v>49</v>
      </c>
      <c r="B6055" s="13" t="s">
        <v>3007</v>
      </c>
      <c r="C6055" s="13" t="s">
        <v>750</v>
      </c>
      <c r="D6055" s="13" t="s">
        <v>10372</v>
      </c>
      <c r="E6055" s="13"/>
      <c r="F6055" s="13"/>
      <c r="G6055" t="str">
        <f ca="1">IFERROR(
   IF(
      TODAY() - _xlfn.XLOOKUP(C6055, Historico_de_ventas!F:F, Historico_de_ventas!C:C, "") &lt;= 90,
      "activo",
      "inactivo"
   ),
   "Nuevo Cliente"
)</f>
        <v>Nuevo Cliente</v>
      </c>
    </row>
    <row r="6056" spans="1:7" ht="28.8" hidden="1" x14ac:dyDescent="0.3">
      <c r="A6056" s="13" t="s">
        <v>127</v>
      </c>
      <c r="B6056" s="13" t="s">
        <v>126</v>
      </c>
      <c r="C6056" s="13" t="s">
        <v>3817</v>
      </c>
      <c r="D6056" s="13" t="s">
        <v>10372</v>
      </c>
      <c r="E6056" s="13"/>
      <c r="F6056" s="13"/>
      <c r="G6056" t="str">
        <f ca="1">IFERROR(
   IF(
      TODAY() - _xlfn.XLOOKUP(C6056, Historico_de_ventas!F:F, Historico_de_ventas!C:C, "") &lt;= 90,
      "activo",
      "inactivo"
   ),
   "Nuevo Cliente"
)</f>
        <v>Nuevo Cliente</v>
      </c>
    </row>
    <row r="6057" spans="1:7" hidden="1" x14ac:dyDescent="0.3">
      <c r="A6057" s="13" t="s">
        <v>6</v>
      </c>
      <c r="B6057" s="13"/>
      <c r="C6057" s="13" t="s">
        <v>9688</v>
      </c>
      <c r="D6057" s="13" t="s">
        <v>10372</v>
      </c>
      <c r="E6057" s="13"/>
      <c r="F6057" s="13"/>
      <c r="G6057" t="str">
        <f ca="1">IFERROR(
   IF(
      TODAY() - _xlfn.XLOOKUP(C6057, Historico_de_ventas!F:F, Historico_de_ventas!C:C, "") &lt;= 90,
      "activo",
      "inactivo"
   ),
   "Nuevo Cliente"
)</f>
        <v>Nuevo Cliente</v>
      </c>
    </row>
    <row r="6058" spans="1:7" hidden="1" x14ac:dyDescent="0.3">
      <c r="A6058" s="13" t="s">
        <v>1451</v>
      </c>
      <c r="B6058" s="13"/>
      <c r="C6058" s="13" t="s">
        <v>1450</v>
      </c>
      <c r="D6058" s="13" t="s">
        <v>10372</v>
      </c>
      <c r="E6058" s="13"/>
      <c r="F6058" s="13"/>
      <c r="G6058" t="str">
        <f ca="1">IFERROR(
   IF(
      TODAY() - _xlfn.XLOOKUP(C6058, Historico_de_ventas!F:F, Historico_de_ventas!C:C, "") &lt;= 90,
      "activo",
      "inactivo"
   ),
   "Nuevo Cliente"
)</f>
        <v>Nuevo Cliente</v>
      </c>
    </row>
    <row r="6059" spans="1:7" ht="28.8" x14ac:dyDescent="0.3">
      <c r="A6059" s="13"/>
      <c r="B6059" s="13" t="s">
        <v>11489</v>
      </c>
      <c r="C6059" s="13" t="s">
        <v>9689</v>
      </c>
      <c r="D6059" s="13" t="s">
        <v>10372</v>
      </c>
      <c r="E6059" s="13" t="s">
        <v>13109</v>
      </c>
      <c r="F6059" s="13"/>
      <c r="G6059" t="str">
        <f ca="1">IFERROR(
   IF(
      TODAY() - _xlfn.XLOOKUP(C6059, Historico_de_ventas!F:F, Historico_de_ventas!C:C, "") &lt;= 90,
      "activo",
      "inactivo"
   ),
   "Nuevo Cliente"
)</f>
        <v>inactivo</v>
      </c>
    </row>
    <row r="6060" spans="1:7" hidden="1" x14ac:dyDescent="0.3">
      <c r="A6060" s="13" t="s">
        <v>1004</v>
      </c>
      <c r="B6060" s="13" t="s">
        <v>1003</v>
      </c>
      <c r="C6060" s="13" t="s">
        <v>1002</v>
      </c>
      <c r="D6060" s="13" t="s">
        <v>10372</v>
      </c>
      <c r="E6060" s="13"/>
      <c r="F6060" s="13"/>
      <c r="G6060" t="str">
        <f ca="1">IFERROR(
   IF(
      TODAY() - _xlfn.XLOOKUP(C6060, Historico_de_ventas!F:F, Historico_de_ventas!C:C, "") &lt;= 90,
      "activo",
      "inactivo"
   ),
   "Nuevo Cliente"
)</f>
        <v>Nuevo Cliente</v>
      </c>
    </row>
    <row r="6061" spans="1:7" ht="28.8" hidden="1" x14ac:dyDescent="0.3">
      <c r="A6061" s="13" t="s">
        <v>1132</v>
      </c>
      <c r="B6061" s="13" t="s">
        <v>11495</v>
      </c>
      <c r="C6061" s="13" t="s">
        <v>9690</v>
      </c>
      <c r="D6061" s="13" t="s">
        <v>10372</v>
      </c>
      <c r="E6061" s="13"/>
      <c r="F6061" s="13"/>
      <c r="G6061" t="str">
        <f ca="1">IFERROR(
   IF(
      TODAY() - _xlfn.XLOOKUP(C6061, Historico_de_ventas!F:F, Historico_de_ventas!C:C, "") &lt;= 90,
      "activo",
      "inactivo"
   ),
   "Nuevo Cliente"
)</f>
        <v>Nuevo Cliente</v>
      </c>
    </row>
    <row r="6062" spans="1:7" ht="28.8" hidden="1" x14ac:dyDescent="0.3">
      <c r="A6062" s="13" t="s">
        <v>925</v>
      </c>
      <c r="B6062" s="13" t="s">
        <v>11496</v>
      </c>
      <c r="C6062" s="13" t="s">
        <v>9691</v>
      </c>
      <c r="D6062" s="13" t="s">
        <v>10372</v>
      </c>
      <c r="E6062" s="13"/>
      <c r="F6062" s="13"/>
      <c r="G6062" t="str">
        <f ca="1">IFERROR(
   IF(
      TODAY() - _xlfn.XLOOKUP(C6062, Historico_de_ventas!F:F, Historico_de_ventas!C:C, "") &lt;= 90,
      "activo",
      "inactivo"
   ),
   "Nuevo Cliente"
)</f>
        <v>Nuevo Cliente</v>
      </c>
    </row>
    <row r="6063" spans="1:7" ht="57.6" x14ac:dyDescent="0.3">
      <c r="A6063" s="13"/>
      <c r="B6063" s="13" t="s">
        <v>7000</v>
      </c>
      <c r="C6063" s="13" t="s">
        <v>1236</v>
      </c>
      <c r="D6063" s="13" t="s">
        <v>10372</v>
      </c>
      <c r="E6063" s="13" t="s">
        <v>13036</v>
      </c>
      <c r="F6063" s="13"/>
      <c r="G6063" t="str">
        <f ca="1">IFERROR(
   IF(
      TODAY() - _xlfn.XLOOKUP(C6063, Historico_de_ventas!F:F, Historico_de_ventas!C:C, "") &lt;= 90,
      "activo",
      "inactivo"
   ),
   "Nuevo Cliente"
)</f>
        <v>inactivo</v>
      </c>
    </row>
    <row r="6064" spans="1:7" hidden="1" x14ac:dyDescent="0.3">
      <c r="A6064" s="13" t="s">
        <v>49</v>
      </c>
      <c r="B6064" s="13" t="s">
        <v>14556</v>
      </c>
      <c r="C6064" s="13" t="s">
        <v>202</v>
      </c>
      <c r="D6064" s="13" t="s">
        <v>10372</v>
      </c>
      <c r="E6064" s="13"/>
      <c r="F6064" s="13"/>
      <c r="G6064" t="str">
        <f ca="1">IFERROR(
   IF(
      TODAY() - _xlfn.XLOOKUP(C6064, Historico_de_ventas!F:F, Historico_de_ventas!C:C, "") &lt;= 90,
      "activo",
      "inactivo"
   ),
   "Nuevo Cliente"
)</f>
        <v>Nuevo Cliente</v>
      </c>
    </row>
    <row r="6065" spans="1:7" ht="28.8" hidden="1" x14ac:dyDescent="0.3">
      <c r="A6065" s="13"/>
      <c r="B6065" s="13" t="s">
        <v>14557</v>
      </c>
      <c r="C6065" s="13" t="s">
        <v>14558</v>
      </c>
      <c r="D6065" s="13" t="s">
        <v>10372</v>
      </c>
      <c r="E6065" s="13" t="s">
        <v>13231</v>
      </c>
      <c r="F6065" s="13"/>
      <c r="G6065" t="str">
        <f ca="1">IFERROR(
   IF(
      TODAY() - _xlfn.XLOOKUP(C6065, Historico_de_ventas!F:F, Historico_de_ventas!C:C, "") &lt;= 90,
      "activo",
      "inactivo"
   ),
   "Nuevo Cliente"
)</f>
        <v>activo</v>
      </c>
    </row>
    <row r="6066" spans="1:7" ht="28.8" hidden="1" x14ac:dyDescent="0.3">
      <c r="A6066" s="13" t="s">
        <v>559</v>
      </c>
      <c r="B6066" s="13" t="s">
        <v>7027</v>
      </c>
      <c r="C6066" s="13" t="s">
        <v>7026</v>
      </c>
      <c r="D6066" s="13" t="s">
        <v>10372</v>
      </c>
      <c r="E6066" s="13"/>
      <c r="F6066" s="13"/>
      <c r="G6066" t="str">
        <f ca="1">IFERROR(
   IF(
      TODAY() - _xlfn.XLOOKUP(C6066, Historico_de_ventas!F:F, Historico_de_ventas!C:C, "") &lt;= 90,
      "activo",
      "inactivo"
   ),
   "Nuevo Cliente"
)</f>
        <v>Nuevo Cliente</v>
      </c>
    </row>
    <row r="6067" spans="1:7" ht="28.8" hidden="1" x14ac:dyDescent="0.3">
      <c r="A6067" s="13" t="s">
        <v>116</v>
      </c>
      <c r="B6067" s="13" t="s">
        <v>3335</v>
      </c>
      <c r="C6067" s="13" t="s">
        <v>3334</v>
      </c>
      <c r="D6067" s="13" t="s">
        <v>10372</v>
      </c>
      <c r="E6067" s="13"/>
      <c r="F6067" s="13"/>
      <c r="G6067" t="str">
        <f ca="1">IFERROR(
   IF(
      TODAY() - _xlfn.XLOOKUP(C6067, Historico_de_ventas!F:F, Historico_de_ventas!C:C, "") &lt;= 90,
      "activo",
      "inactivo"
   ),
   "Nuevo Cliente"
)</f>
        <v>Nuevo Cliente</v>
      </c>
    </row>
    <row r="6068" spans="1:7" ht="28.8" x14ac:dyDescent="0.3">
      <c r="A6068" s="13"/>
      <c r="B6068" s="13" t="s">
        <v>14559</v>
      </c>
      <c r="C6068" s="13" t="s">
        <v>14560</v>
      </c>
      <c r="D6068" s="13" t="s">
        <v>10372</v>
      </c>
      <c r="E6068" s="13" t="s">
        <v>13231</v>
      </c>
      <c r="F6068" s="13"/>
      <c r="G6068" t="str">
        <f ca="1">IFERROR(
   IF(
      TODAY() - _xlfn.XLOOKUP(C6068, Historico_de_ventas!F:F, Historico_de_ventas!C:C, "") &lt;= 90,
      "activo",
      "inactivo"
   ),
   "Nuevo Cliente"
)</f>
        <v>Nuevo Cliente</v>
      </c>
    </row>
    <row r="6069" spans="1:7" ht="28.8" hidden="1" x14ac:dyDescent="0.3">
      <c r="A6069" s="13" t="s">
        <v>451</v>
      </c>
      <c r="B6069" s="13" t="s">
        <v>2272</v>
      </c>
      <c r="C6069" s="13" t="s">
        <v>2271</v>
      </c>
      <c r="D6069" s="13" t="s">
        <v>10372</v>
      </c>
      <c r="E6069" s="13"/>
      <c r="F6069" s="13"/>
      <c r="G6069" t="str">
        <f ca="1">IFERROR(
   IF(
      TODAY() - _xlfn.XLOOKUP(C6069, Historico_de_ventas!F:F, Historico_de_ventas!C:C, "") &lt;= 90,
      "activo",
      "inactivo"
   ),
   "Nuevo Cliente"
)</f>
        <v>Nuevo Cliente</v>
      </c>
    </row>
    <row r="6070" spans="1:7" ht="28.8" hidden="1" x14ac:dyDescent="0.3">
      <c r="A6070" s="13" t="s">
        <v>115</v>
      </c>
      <c r="B6070" s="13" t="s">
        <v>7532</v>
      </c>
      <c r="C6070" s="13" t="s">
        <v>7531</v>
      </c>
      <c r="D6070" s="13" t="s">
        <v>10372</v>
      </c>
      <c r="E6070" s="13"/>
      <c r="F6070" s="13"/>
      <c r="G6070" t="str">
        <f ca="1">IFERROR(
   IF(
      TODAY() - _xlfn.XLOOKUP(C6070, Historico_de_ventas!F:F, Historico_de_ventas!C:C, "") &lt;= 90,
      "activo",
      "inactivo"
   ),
   "Nuevo Cliente"
)</f>
        <v>Nuevo Cliente</v>
      </c>
    </row>
    <row r="6071" spans="1:7" hidden="1" x14ac:dyDescent="0.3">
      <c r="A6071" s="13" t="s">
        <v>49</v>
      </c>
      <c r="B6071" s="13" t="s">
        <v>4024</v>
      </c>
      <c r="C6071" s="13" t="s">
        <v>4023</v>
      </c>
      <c r="D6071" s="13" t="s">
        <v>10372</v>
      </c>
      <c r="E6071" s="13"/>
      <c r="F6071" s="13"/>
      <c r="G6071" t="str">
        <f ca="1">IFERROR(
   IF(
      TODAY() - _xlfn.XLOOKUP(C6071, Historico_de_ventas!F:F, Historico_de_ventas!C:C, "") &lt;= 90,
      "activo",
      "inactivo"
   ),
   "Nuevo Cliente"
)</f>
        <v>Nuevo Cliente</v>
      </c>
    </row>
    <row r="6072" spans="1:7" ht="28.8" hidden="1" x14ac:dyDescent="0.3">
      <c r="A6072" s="13" t="s">
        <v>49</v>
      </c>
      <c r="B6072" s="13" t="s">
        <v>11497</v>
      </c>
      <c r="C6072" s="13" t="s">
        <v>9692</v>
      </c>
      <c r="D6072" s="13" t="s">
        <v>10372</v>
      </c>
      <c r="E6072" s="13"/>
      <c r="F6072" s="13"/>
      <c r="G6072" t="str">
        <f ca="1">IFERROR(
   IF(
      TODAY() - _xlfn.XLOOKUP(C6072, Historico_de_ventas!F:F, Historico_de_ventas!C:C, "") &lt;= 90,
      "activo",
      "inactivo"
   ),
   "Nuevo Cliente"
)</f>
        <v>Nuevo Cliente</v>
      </c>
    </row>
    <row r="6073" spans="1:7" ht="28.8" hidden="1" x14ac:dyDescent="0.3">
      <c r="A6073" s="13" t="s">
        <v>49</v>
      </c>
      <c r="B6073" s="13" t="s">
        <v>7614</v>
      </c>
      <c r="C6073" s="13" t="s">
        <v>7613</v>
      </c>
      <c r="D6073" s="13" t="s">
        <v>10372</v>
      </c>
      <c r="E6073" s="13"/>
      <c r="F6073" s="13"/>
      <c r="G6073" t="str">
        <f ca="1">IFERROR(
   IF(
      TODAY() - _xlfn.XLOOKUP(C6073, Historico_de_ventas!F:F, Historico_de_ventas!C:C, "") &lt;= 90,
      "activo",
      "inactivo"
   ),
   "Nuevo Cliente"
)</f>
        <v>Nuevo Cliente</v>
      </c>
    </row>
    <row r="6074" spans="1:7" hidden="1" x14ac:dyDescent="0.3">
      <c r="A6074" s="13"/>
      <c r="B6074" s="13" t="s">
        <v>11498</v>
      </c>
      <c r="C6074" s="13" t="s">
        <v>9693</v>
      </c>
      <c r="D6074" s="13" t="s">
        <v>10372</v>
      </c>
      <c r="E6074" s="13"/>
      <c r="F6074" s="13"/>
      <c r="G6074" t="str">
        <f ca="1">IFERROR(
   IF(
      TODAY() - _xlfn.XLOOKUP(C6074, Historico_de_ventas!F:F, Historico_de_ventas!C:C, "") &lt;= 90,
      "activo",
      "inactivo"
   ),
   "Nuevo Cliente"
)</f>
        <v>inactivo</v>
      </c>
    </row>
    <row r="6075" spans="1:7" hidden="1" x14ac:dyDescent="0.3">
      <c r="A6075" s="13" t="s">
        <v>87</v>
      </c>
      <c r="B6075" s="13" t="s">
        <v>11499</v>
      </c>
      <c r="C6075" s="13" t="s">
        <v>9694</v>
      </c>
      <c r="D6075" s="13" t="s">
        <v>10372</v>
      </c>
      <c r="E6075" s="13"/>
      <c r="F6075" s="13"/>
      <c r="G6075" t="str">
        <f ca="1">IFERROR(
   IF(
      TODAY() - _xlfn.XLOOKUP(C6075, Historico_de_ventas!F:F, Historico_de_ventas!C:C, "") &lt;= 90,
      "activo",
      "inactivo"
   ),
   "Nuevo Cliente"
)</f>
        <v>Nuevo Cliente</v>
      </c>
    </row>
    <row r="6076" spans="1:7" ht="28.8" hidden="1" x14ac:dyDescent="0.3">
      <c r="A6076" s="13" t="s">
        <v>925</v>
      </c>
      <c r="B6076" s="13" t="s">
        <v>3074</v>
      </c>
      <c r="C6076" s="13" t="s">
        <v>1309</v>
      </c>
      <c r="D6076" s="13" t="s">
        <v>10372</v>
      </c>
      <c r="E6076" s="13"/>
      <c r="F6076" s="13"/>
      <c r="G6076" t="str">
        <f ca="1">IFERROR(
   IF(
      TODAY() - _xlfn.XLOOKUP(C6076, Historico_de_ventas!F:F, Historico_de_ventas!C:C, "") &lt;= 90,
      "activo",
      "inactivo"
   ),
   "Nuevo Cliente"
)</f>
        <v>Nuevo Cliente</v>
      </c>
    </row>
    <row r="6077" spans="1:7" ht="28.8" hidden="1" x14ac:dyDescent="0.3">
      <c r="A6077" s="13"/>
      <c r="B6077" s="13" t="s">
        <v>7016</v>
      </c>
      <c r="C6077" s="13" t="s">
        <v>6825</v>
      </c>
      <c r="D6077" s="13" t="s">
        <v>10372</v>
      </c>
      <c r="E6077" s="13"/>
      <c r="F6077" s="13"/>
      <c r="G6077" t="str">
        <f ca="1">IFERROR(
   IF(
      TODAY() - _xlfn.XLOOKUP(C6077, Historico_de_ventas!F:F, Historico_de_ventas!C:C, "") &lt;= 90,
      "activo",
      "inactivo"
   ),
   "Nuevo Cliente"
)</f>
        <v>Nuevo Cliente</v>
      </c>
    </row>
    <row r="6078" spans="1:7" ht="28.8" hidden="1" x14ac:dyDescent="0.3">
      <c r="A6078" s="13" t="s">
        <v>769</v>
      </c>
      <c r="B6078" s="13" t="s">
        <v>768</v>
      </c>
      <c r="C6078" s="13" t="s">
        <v>767</v>
      </c>
      <c r="D6078" s="13" t="s">
        <v>10372</v>
      </c>
      <c r="E6078" s="13"/>
      <c r="F6078" s="13"/>
      <c r="G6078" t="str">
        <f ca="1">IFERROR(
   IF(
      TODAY() - _xlfn.XLOOKUP(C6078, Historico_de_ventas!F:F, Historico_de_ventas!C:C, "") &lt;= 90,
      "activo",
      "inactivo"
   ),
   "Nuevo Cliente"
)</f>
        <v>Nuevo Cliente</v>
      </c>
    </row>
    <row r="6079" spans="1:7" ht="28.8" hidden="1" x14ac:dyDescent="0.3">
      <c r="A6079" s="13" t="s">
        <v>127</v>
      </c>
      <c r="B6079" s="13" t="s">
        <v>2850</v>
      </c>
      <c r="C6079" s="13" t="s">
        <v>2849</v>
      </c>
      <c r="D6079" s="13" t="s">
        <v>10372</v>
      </c>
      <c r="E6079" s="13"/>
      <c r="F6079" s="13"/>
      <c r="G6079" t="str">
        <f ca="1">IFERROR(
   IF(
      TODAY() - _xlfn.XLOOKUP(C6079, Historico_de_ventas!F:F, Historico_de_ventas!C:C, "") &lt;= 90,
      "activo",
      "inactivo"
   ),
   "Nuevo Cliente"
)</f>
        <v>inactivo</v>
      </c>
    </row>
    <row r="6080" spans="1:7" ht="28.8" hidden="1" x14ac:dyDescent="0.3">
      <c r="A6080" s="13" t="s">
        <v>3912</v>
      </c>
      <c r="B6080" s="13" t="s">
        <v>3911</v>
      </c>
      <c r="C6080" s="13" t="s">
        <v>3910</v>
      </c>
      <c r="D6080" s="13" t="s">
        <v>10372</v>
      </c>
      <c r="E6080" s="13"/>
      <c r="F6080" s="13"/>
      <c r="G6080" t="str">
        <f ca="1">IFERROR(
   IF(
      TODAY() - _xlfn.XLOOKUP(C6080, Historico_de_ventas!F:F, Historico_de_ventas!C:C, "") &lt;= 90,
      "activo",
      "inactivo"
   ),
   "Nuevo Cliente"
)</f>
        <v>Nuevo Cliente</v>
      </c>
    </row>
    <row r="6081" spans="1:7" hidden="1" x14ac:dyDescent="0.3">
      <c r="A6081" s="13"/>
      <c r="B6081" s="13" t="s">
        <v>14561</v>
      </c>
      <c r="C6081" s="13" t="s">
        <v>14562</v>
      </c>
      <c r="D6081" s="13"/>
      <c r="E6081" s="13"/>
      <c r="F6081" s="13" t="s">
        <v>14563</v>
      </c>
      <c r="G6081" t="str">
        <f ca="1">IFERROR(
   IF(
      TODAY() - _xlfn.XLOOKUP(C6081, Historico_de_ventas!F:F, Historico_de_ventas!C:C, "") &lt;= 90,
      "activo",
      "inactivo"
   ),
   "Nuevo Cliente"
)</f>
        <v>activo</v>
      </c>
    </row>
    <row r="6082" spans="1:7" ht="28.8" hidden="1" x14ac:dyDescent="0.3">
      <c r="A6082" s="13"/>
      <c r="B6082" s="13" t="s">
        <v>14564</v>
      </c>
      <c r="C6082" s="13" t="s">
        <v>11961</v>
      </c>
      <c r="D6082" s="13" t="s">
        <v>14565</v>
      </c>
      <c r="E6082" s="13"/>
      <c r="F6082" s="13"/>
      <c r="G6082" t="str">
        <f ca="1">IFERROR(
   IF(
      TODAY() - _xlfn.XLOOKUP(C6082, Historico_de_ventas!F:F, Historico_de_ventas!C:C, "") &lt;= 90,
      "activo",
      "inactivo"
   ),
   "Nuevo Cliente"
)</f>
        <v>Nuevo Cliente</v>
      </c>
    </row>
    <row r="6083" spans="1:7" ht="28.8" x14ac:dyDescent="0.3">
      <c r="A6083" s="13"/>
      <c r="B6083" s="13" t="s">
        <v>14566</v>
      </c>
      <c r="C6083" s="13" t="s">
        <v>11953</v>
      </c>
      <c r="D6083" s="13" t="s">
        <v>10372</v>
      </c>
      <c r="E6083" s="13" t="s">
        <v>13231</v>
      </c>
      <c r="F6083" s="13"/>
      <c r="G6083" t="str">
        <f ca="1">IFERROR(
   IF(
      TODAY() - _xlfn.XLOOKUP(C6083, Historico_de_ventas!F:F, Historico_de_ventas!C:C, "") &lt;= 90,
      "activo",
      "inactivo"
   ),
   "Nuevo Cliente"
)</f>
        <v>inactivo</v>
      </c>
    </row>
    <row r="6084" spans="1:7" hidden="1" x14ac:dyDescent="0.3">
      <c r="A6084" s="13" t="s">
        <v>11</v>
      </c>
      <c r="B6084" s="13" t="s">
        <v>5810</v>
      </c>
      <c r="C6084" s="13" t="s">
        <v>9695</v>
      </c>
      <c r="D6084" s="13" t="s">
        <v>10372</v>
      </c>
      <c r="E6084" s="13"/>
      <c r="F6084" s="13"/>
      <c r="G6084" t="str">
        <f ca="1">IFERROR(
   IF(
      TODAY() - _xlfn.XLOOKUP(C6084, Historico_de_ventas!F:F, Historico_de_ventas!C:C, "") &lt;= 90,
      "activo",
      "inactivo"
   ),
   "Nuevo Cliente"
)</f>
        <v>Nuevo Cliente</v>
      </c>
    </row>
    <row r="6085" spans="1:7" ht="28.8" hidden="1" x14ac:dyDescent="0.3">
      <c r="A6085" s="13" t="s">
        <v>671</v>
      </c>
      <c r="B6085" s="13" t="s">
        <v>3539</v>
      </c>
      <c r="C6085" s="13" t="s">
        <v>3538</v>
      </c>
      <c r="D6085" s="13" t="s">
        <v>10372</v>
      </c>
      <c r="E6085" s="13"/>
      <c r="F6085" s="13"/>
      <c r="G6085" t="str">
        <f ca="1">IFERROR(
   IF(
      TODAY() - _xlfn.XLOOKUP(C6085, Historico_de_ventas!F:F, Historico_de_ventas!C:C, "") &lt;= 90,
      "activo",
      "inactivo"
   ),
   "Nuevo Cliente"
)</f>
        <v>Nuevo Cliente</v>
      </c>
    </row>
    <row r="6086" spans="1:7" ht="28.8" hidden="1" x14ac:dyDescent="0.3">
      <c r="A6086" s="13"/>
      <c r="B6086" s="13"/>
      <c r="C6086" s="13" t="s">
        <v>9696</v>
      </c>
      <c r="D6086" s="13"/>
      <c r="E6086" s="13"/>
      <c r="F6086" s="13"/>
      <c r="G6086" t="str">
        <f ca="1">IFERROR(
   IF(
      TODAY() - _xlfn.XLOOKUP(C6086, Historico_de_ventas!F:F, Historico_de_ventas!C:C, "") &lt;= 90,
      "activo",
      "inactivo"
   ),
   "Nuevo Cliente"
)</f>
        <v>Nuevo Cliente</v>
      </c>
    </row>
    <row r="6087" spans="1:7" ht="28.8" hidden="1" x14ac:dyDescent="0.3">
      <c r="A6087" s="13" t="s">
        <v>7624</v>
      </c>
      <c r="B6087" s="13"/>
      <c r="C6087" s="13" t="s">
        <v>9696</v>
      </c>
      <c r="D6087" s="13" t="s">
        <v>10372</v>
      </c>
      <c r="E6087" s="13"/>
      <c r="F6087" s="13"/>
      <c r="G6087" t="str">
        <f ca="1">IFERROR(
   IF(
      TODAY() - _xlfn.XLOOKUP(C6087, Historico_de_ventas!F:F, Historico_de_ventas!C:C, "") &lt;= 90,
      "activo",
      "inactivo"
   ),
   "Nuevo Cliente"
)</f>
        <v>Nuevo Cliente</v>
      </c>
    </row>
    <row r="6088" spans="1:7" ht="28.8" hidden="1" x14ac:dyDescent="0.3">
      <c r="A6088" s="13" t="s">
        <v>781</v>
      </c>
      <c r="B6088" s="13" t="s">
        <v>11500</v>
      </c>
      <c r="C6088" s="13" t="s">
        <v>9697</v>
      </c>
      <c r="D6088" s="13" t="s">
        <v>10372</v>
      </c>
      <c r="E6088" s="13"/>
      <c r="F6088" s="13"/>
      <c r="G6088" t="str">
        <f ca="1">IFERROR(
   IF(
      TODAY() - _xlfn.XLOOKUP(C6088, Historico_de_ventas!F:F, Historico_de_ventas!C:C, "") &lt;= 90,
      "activo",
      "inactivo"
   ),
   "Nuevo Cliente"
)</f>
        <v>Nuevo Cliente</v>
      </c>
    </row>
    <row r="6089" spans="1:7" hidden="1" x14ac:dyDescent="0.3">
      <c r="A6089" s="13" t="s">
        <v>69</v>
      </c>
      <c r="B6089" s="13" t="s">
        <v>11501</v>
      </c>
      <c r="C6089" s="13" t="s">
        <v>9698</v>
      </c>
      <c r="D6089" s="13" t="s">
        <v>10372</v>
      </c>
      <c r="E6089" s="13"/>
      <c r="F6089" s="13"/>
      <c r="G6089" t="str">
        <f ca="1">IFERROR(
   IF(
      TODAY() - _xlfn.XLOOKUP(C6089, Historico_de_ventas!F:F, Historico_de_ventas!C:C, "") &lt;= 90,
      "activo",
      "inactivo"
   ),
   "Nuevo Cliente"
)</f>
        <v>Nuevo Cliente</v>
      </c>
    </row>
    <row r="6090" spans="1:7" ht="28.8" hidden="1" x14ac:dyDescent="0.3">
      <c r="A6090" s="13" t="s">
        <v>121</v>
      </c>
      <c r="B6090" s="13" t="s">
        <v>3537</v>
      </c>
      <c r="C6090" s="13" t="s">
        <v>292</v>
      </c>
      <c r="D6090" s="13" t="s">
        <v>10372</v>
      </c>
      <c r="E6090" s="13"/>
      <c r="F6090" s="13"/>
      <c r="G6090" t="str">
        <f ca="1">IFERROR(
   IF(
      TODAY() - _xlfn.XLOOKUP(C6090, Historico_de_ventas!F:F, Historico_de_ventas!C:C, "") &lt;= 90,
      "activo",
      "inactivo"
   ),
   "Nuevo Cliente"
)</f>
        <v>Nuevo Cliente</v>
      </c>
    </row>
    <row r="6091" spans="1:7" hidden="1" x14ac:dyDescent="0.3">
      <c r="A6091" s="13"/>
      <c r="B6091" s="13"/>
      <c r="C6091" s="13" t="s">
        <v>9699</v>
      </c>
      <c r="D6091" s="13"/>
      <c r="E6091" s="13"/>
      <c r="F6091" s="13"/>
      <c r="G6091" t="str">
        <f ca="1">IFERROR(
   IF(
      TODAY() - _xlfn.XLOOKUP(C6091, Historico_de_ventas!F:F, Historico_de_ventas!C:C, "") &lt;= 90,
      "activo",
      "inactivo"
   ),
   "Nuevo Cliente"
)</f>
        <v>Nuevo Cliente</v>
      </c>
    </row>
    <row r="6092" spans="1:7" hidden="1" x14ac:dyDescent="0.3">
      <c r="A6092" s="13" t="s">
        <v>4035</v>
      </c>
      <c r="B6092" s="13" t="s">
        <v>1774</v>
      </c>
      <c r="C6092" s="13" t="s">
        <v>9699</v>
      </c>
      <c r="D6092" s="13" t="s">
        <v>10372</v>
      </c>
      <c r="E6092" s="13"/>
      <c r="F6092" s="13"/>
      <c r="G6092" t="str">
        <f ca="1">IFERROR(
   IF(
      TODAY() - _xlfn.XLOOKUP(C6092, Historico_de_ventas!F:F, Historico_de_ventas!C:C, "") &lt;= 90,
      "activo",
      "inactivo"
   ),
   "Nuevo Cliente"
)</f>
        <v>Nuevo Cliente</v>
      </c>
    </row>
    <row r="6093" spans="1:7" ht="28.8" hidden="1" x14ac:dyDescent="0.3">
      <c r="A6093" s="13" t="s">
        <v>184</v>
      </c>
      <c r="B6093" s="13" t="s">
        <v>6851</v>
      </c>
      <c r="C6093" s="13" t="s">
        <v>491</v>
      </c>
      <c r="D6093" s="13" t="s">
        <v>10372</v>
      </c>
      <c r="E6093" s="13"/>
      <c r="F6093" s="13"/>
      <c r="G6093" t="str">
        <f ca="1">IFERROR(
   IF(
      TODAY() - _xlfn.XLOOKUP(C6093, Historico_de_ventas!F:F, Historico_de_ventas!C:C, "") &lt;= 90,
      "activo",
      "inactivo"
   ),
   "Nuevo Cliente"
)</f>
        <v>Nuevo Cliente</v>
      </c>
    </row>
    <row r="6094" spans="1:7" ht="28.8" hidden="1" x14ac:dyDescent="0.3">
      <c r="A6094" s="13" t="s">
        <v>87</v>
      </c>
      <c r="B6094" s="13" t="s">
        <v>7286</v>
      </c>
      <c r="C6094" s="13" t="s">
        <v>7285</v>
      </c>
      <c r="D6094" s="13" t="s">
        <v>10372</v>
      </c>
      <c r="E6094" s="13"/>
      <c r="F6094" s="13"/>
      <c r="G6094" t="str">
        <f ca="1">IFERROR(
   IF(
      TODAY() - _xlfn.XLOOKUP(C6094, Historico_de_ventas!F:F, Historico_de_ventas!C:C, "") &lt;= 90,
      "activo",
      "inactivo"
   ),
   "Nuevo Cliente"
)</f>
        <v>Nuevo Cliente</v>
      </c>
    </row>
    <row r="6095" spans="1:7" ht="28.8" hidden="1" x14ac:dyDescent="0.3">
      <c r="A6095" s="13" t="s">
        <v>327</v>
      </c>
      <c r="B6095" s="13" t="s">
        <v>2143</v>
      </c>
      <c r="C6095" s="13" t="s">
        <v>231</v>
      </c>
      <c r="D6095" s="13" t="s">
        <v>10372</v>
      </c>
      <c r="E6095" s="13"/>
      <c r="F6095" s="13"/>
      <c r="G6095" t="str">
        <f ca="1">IFERROR(
   IF(
      TODAY() - _xlfn.XLOOKUP(C6095, Historico_de_ventas!F:F, Historico_de_ventas!C:C, "") &lt;= 90,
      "activo",
      "inactivo"
   ),
   "Nuevo Cliente"
)</f>
        <v>inactivo</v>
      </c>
    </row>
    <row r="6096" spans="1:7" hidden="1" x14ac:dyDescent="0.3">
      <c r="A6096" s="13" t="s">
        <v>121</v>
      </c>
      <c r="B6096" s="13" t="s">
        <v>3986</v>
      </c>
      <c r="C6096" s="13" t="s">
        <v>438</v>
      </c>
      <c r="D6096" s="13" t="s">
        <v>10372</v>
      </c>
      <c r="E6096" s="13"/>
      <c r="F6096" s="13"/>
      <c r="G6096" t="str">
        <f ca="1">IFERROR(
   IF(
      TODAY() - _xlfn.XLOOKUP(C6096, Historico_de_ventas!F:F, Historico_de_ventas!C:C, "") &lt;= 90,
      "activo",
      "inactivo"
   ),
   "Nuevo Cliente"
)</f>
        <v>inactivo</v>
      </c>
    </row>
    <row r="6097" spans="1:7" ht="28.8" hidden="1" x14ac:dyDescent="0.3">
      <c r="A6097" s="13" t="s">
        <v>676</v>
      </c>
      <c r="B6097" s="13" t="s">
        <v>1765</v>
      </c>
      <c r="C6097" s="13" t="s">
        <v>1764</v>
      </c>
      <c r="D6097" s="13" t="s">
        <v>10372</v>
      </c>
      <c r="E6097" s="13"/>
      <c r="F6097" s="13"/>
      <c r="G6097" t="str">
        <f ca="1">IFERROR(
   IF(
      TODAY() - _xlfn.XLOOKUP(C6097, Historico_de_ventas!F:F, Historico_de_ventas!C:C, "") &lt;= 90,
      "activo",
      "inactivo"
   ),
   "Nuevo Cliente"
)</f>
        <v>inactivo</v>
      </c>
    </row>
    <row r="6098" spans="1:7" hidden="1" x14ac:dyDescent="0.3">
      <c r="A6098" s="13" t="s">
        <v>423</v>
      </c>
      <c r="B6098" s="13" t="s">
        <v>4708</v>
      </c>
      <c r="C6098" s="13" t="s">
        <v>4707</v>
      </c>
      <c r="D6098" s="13" t="s">
        <v>10372</v>
      </c>
      <c r="E6098" s="13"/>
      <c r="F6098" s="13"/>
      <c r="G6098" t="str">
        <f ca="1">IFERROR(
   IF(
      TODAY() - _xlfn.XLOOKUP(C6098, Historico_de_ventas!F:F, Historico_de_ventas!C:C, "") &lt;= 90,
      "activo",
      "inactivo"
   ),
   "Nuevo Cliente"
)</f>
        <v>Nuevo Cliente</v>
      </c>
    </row>
    <row r="6099" spans="1:7" ht="28.8" hidden="1" x14ac:dyDescent="0.3">
      <c r="A6099" s="13" t="s">
        <v>6</v>
      </c>
      <c r="B6099" s="13" t="s">
        <v>4515</v>
      </c>
      <c r="C6099" s="13" t="s">
        <v>4514</v>
      </c>
      <c r="D6099" s="13" t="s">
        <v>10372</v>
      </c>
      <c r="E6099" s="13"/>
      <c r="F6099" s="13"/>
      <c r="G6099" t="str">
        <f ca="1">IFERROR(
   IF(
      TODAY() - _xlfn.XLOOKUP(C6099, Historico_de_ventas!F:F, Historico_de_ventas!C:C, "") &lt;= 90,
      "activo",
      "inactivo"
   ),
   "Nuevo Cliente"
)</f>
        <v>Nuevo Cliente</v>
      </c>
    </row>
    <row r="6100" spans="1:7" ht="28.8" hidden="1" x14ac:dyDescent="0.3">
      <c r="A6100" s="13" t="s">
        <v>5</v>
      </c>
      <c r="B6100" s="13" t="s">
        <v>6902</v>
      </c>
      <c r="C6100" s="13" t="s">
        <v>6901</v>
      </c>
      <c r="D6100" s="13" t="s">
        <v>10372</v>
      </c>
      <c r="E6100" s="13"/>
      <c r="F6100" s="13"/>
      <c r="G6100" t="str">
        <f ca="1">IFERROR(
   IF(
      TODAY() - _xlfn.XLOOKUP(C6100, Historico_de_ventas!F:F, Historico_de_ventas!C:C, "") &lt;= 90,
      "activo",
      "inactivo"
   ),
   "Nuevo Cliente"
)</f>
        <v>Nuevo Cliente</v>
      </c>
    </row>
    <row r="6101" spans="1:7" ht="28.8" hidden="1" x14ac:dyDescent="0.3">
      <c r="A6101" s="13" t="s">
        <v>56</v>
      </c>
      <c r="B6101" s="13" t="s">
        <v>7807</v>
      </c>
      <c r="C6101" s="13" t="s">
        <v>7806</v>
      </c>
      <c r="D6101" s="13" t="s">
        <v>10372</v>
      </c>
      <c r="E6101" s="13"/>
      <c r="F6101" s="13"/>
      <c r="G6101" t="str">
        <f ca="1">IFERROR(
   IF(
      TODAY() - _xlfn.XLOOKUP(C6101, Historico_de_ventas!F:F, Historico_de_ventas!C:C, "") &lt;= 90,
      "activo",
      "inactivo"
   ),
   "Nuevo Cliente"
)</f>
        <v>Nuevo Cliente</v>
      </c>
    </row>
    <row r="6102" spans="1:7" ht="43.2" hidden="1" x14ac:dyDescent="0.3">
      <c r="A6102" s="13"/>
      <c r="B6102" s="13" t="s">
        <v>14567</v>
      </c>
      <c r="C6102" s="13" t="s">
        <v>14568</v>
      </c>
      <c r="D6102" s="13"/>
      <c r="E6102" s="13"/>
      <c r="F6102" s="13"/>
      <c r="G6102" t="str">
        <f ca="1">IFERROR(
   IF(
      TODAY() - _xlfn.XLOOKUP(C6102, Historico_de_ventas!F:F, Historico_de_ventas!C:C, "") &lt;= 90,
      "activo",
      "inactivo"
   ),
   "Nuevo Cliente"
)</f>
        <v>Nuevo Cliente</v>
      </c>
    </row>
    <row r="6103" spans="1:7" ht="28.8" hidden="1" x14ac:dyDescent="0.3">
      <c r="A6103" s="13" t="s">
        <v>121</v>
      </c>
      <c r="B6103" s="13" t="s">
        <v>11502</v>
      </c>
      <c r="C6103" s="13" t="s">
        <v>9700</v>
      </c>
      <c r="D6103" s="13" t="s">
        <v>10372</v>
      </c>
      <c r="E6103" s="13"/>
      <c r="F6103" s="13"/>
      <c r="G6103" t="str">
        <f ca="1">IFERROR(
   IF(
      TODAY() - _xlfn.XLOOKUP(C6103, Historico_de_ventas!F:F, Historico_de_ventas!C:C, "") &lt;= 90,
      "activo",
      "inactivo"
   ),
   "Nuevo Cliente"
)</f>
        <v>Nuevo Cliente</v>
      </c>
    </row>
    <row r="6104" spans="1:7" ht="28.8" x14ac:dyDescent="0.3">
      <c r="A6104" s="13"/>
      <c r="B6104" s="13" t="s">
        <v>11503</v>
      </c>
      <c r="C6104" s="13" t="s">
        <v>9701</v>
      </c>
      <c r="D6104" s="13" t="s">
        <v>10372</v>
      </c>
      <c r="E6104" s="13" t="s">
        <v>13931</v>
      </c>
      <c r="F6104" s="13"/>
      <c r="G6104" t="str">
        <f ca="1">IFERROR(
   IF(
      TODAY() - _xlfn.XLOOKUP(C6104, Historico_de_ventas!F:F, Historico_de_ventas!C:C, "") &lt;= 90,
      "activo",
      "inactivo"
   ),
   "Nuevo Cliente"
)</f>
        <v>Nuevo Cliente</v>
      </c>
    </row>
    <row r="6105" spans="1:7" ht="28.8" hidden="1" x14ac:dyDescent="0.3">
      <c r="A6105" s="13" t="s">
        <v>3782</v>
      </c>
      <c r="B6105" s="13" t="s">
        <v>4900</v>
      </c>
      <c r="C6105" s="13" t="s">
        <v>162</v>
      </c>
      <c r="D6105" s="13" t="s">
        <v>10372</v>
      </c>
      <c r="E6105" s="13"/>
      <c r="F6105" s="13"/>
      <c r="G6105" t="str">
        <f ca="1">IFERROR(
   IF(
      TODAY() - _xlfn.XLOOKUP(C6105, Historico_de_ventas!F:F, Historico_de_ventas!C:C, "") &lt;= 90,
      "activo",
      "inactivo"
   ),
   "Nuevo Cliente"
)</f>
        <v>activo</v>
      </c>
    </row>
    <row r="6106" spans="1:7" hidden="1" x14ac:dyDescent="0.3">
      <c r="A6106" s="13" t="s">
        <v>1121</v>
      </c>
      <c r="B6106" s="13" t="s">
        <v>7805</v>
      </c>
      <c r="C6106" s="13" t="s">
        <v>7804</v>
      </c>
      <c r="D6106" s="13" t="s">
        <v>10372</v>
      </c>
      <c r="E6106" s="13"/>
      <c r="F6106" s="13"/>
      <c r="G6106" t="str">
        <f ca="1">IFERROR(
   IF(
      TODAY() - _xlfn.XLOOKUP(C6106, Historico_de_ventas!F:F, Historico_de_ventas!C:C, "") &lt;= 90,
      "activo",
      "inactivo"
   ),
   "Nuevo Cliente"
)</f>
        <v>Nuevo Cliente</v>
      </c>
    </row>
    <row r="6107" spans="1:7" ht="28.8" hidden="1" x14ac:dyDescent="0.3">
      <c r="A6107" s="13" t="s">
        <v>1403</v>
      </c>
      <c r="B6107" s="13"/>
      <c r="C6107" s="13" t="s">
        <v>6065</v>
      </c>
      <c r="D6107" s="13" t="s">
        <v>10372</v>
      </c>
      <c r="E6107" s="13"/>
      <c r="F6107" s="13"/>
      <c r="G6107" t="str">
        <f ca="1">IFERROR(
   IF(
      TODAY() - _xlfn.XLOOKUP(C6107, Historico_de_ventas!F:F, Historico_de_ventas!C:C, "") &lt;= 90,
      "activo",
      "inactivo"
   ),
   "Nuevo Cliente"
)</f>
        <v>Nuevo Cliente</v>
      </c>
    </row>
    <row r="6108" spans="1:7" ht="28.8" hidden="1" x14ac:dyDescent="0.3">
      <c r="A6108" s="13" t="s">
        <v>3049</v>
      </c>
      <c r="B6108" s="13" t="s">
        <v>11504</v>
      </c>
      <c r="C6108" s="13" t="s">
        <v>9702</v>
      </c>
      <c r="D6108" s="13" t="s">
        <v>10372</v>
      </c>
      <c r="E6108" s="13"/>
      <c r="F6108" s="13"/>
      <c r="G6108" t="str">
        <f ca="1">IFERROR(
   IF(
      TODAY() - _xlfn.XLOOKUP(C6108, Historico_de_ventas!F:F, Historico_de_ventas!C:C, "") &lt;= 90,
      "activo",
      "inactivo"
   ),
   "Nuevo Cliente"
)</f>
        <v>Nuevo Cliente</v>
      </c>
    </row>
    <row r="6109" spans="1:7" ht="28.8" hidden="1" x14ac:dyDescent="0.3">
      <c r="A6109" s="13" t="s">
        <v>814</v>
      </c>
      <c r="B6109" s="13"/>
      <c r="C6109" s="13" t="s">
        <v>9703</v>
      </c>
      <c r="D6109" s="13" t="s">
        <v>10372</v>
      </c>
      <c r="E6109" s="13"/>
      <c r="F6109" s="13"/>
      <c r="G6109" t="str">
        <f ca="1">IFERROR(
   IF(
      TODAY() - _xlfn.XLOOKUP(C6109, Historico_de_ventas!F:F, Historico_de_ventas!C:C, "") &lt;= 90,
      "activo",
      "inactivo"
   ),
   "Nuevo Cliente"
)</f>
        <v>inactivo</v>
      </c>
    </row>
    <row r="6110" spans="1:7" ht="28.8" hidden="1" x14ac:dyDescent="0.3">
      <c r="A6110" s="13" t="s">
        <v>80</v>
      </c>
      <c r="B6110" s="13" t="s">
        <v>11505</v>
      </c>
      <c r="C6110" s="13" t="s">
        <v>9704</v>
      </c>
      <c r="D6110" s="13" t="s">
        <v>10372</v>
      </c>
      <c r="E6110" s="13"/>
      <c r="F6110" s="13"/>
      <c r="G6110" t="str">
        <f ca="1">IFERROR(
   IF(
      TODAY() - _xlfn.XLOOKUP(C6110, Historico_de_ventas!F:F, Historico_de_ventas!C:C, "") &lt;= 90,
      "activo",
      "inactivo"
   ),
   "Nuevo Cliente"
)</f>
        <v>Nuevo Cliente</v>
      </c>
    </row>
    <row r="6111" spans="1:7" ht="28.8" hidden="1" x14ac:dyDescent="0.3">
      <c r="A6111" s="13" t="s">
        <v>31</v>
      </c>
      <c r="B6111" s="13" t="s">
        <v>11506</v>
      </c>
      <c r="C6111" s="13" t="s">
        <v>9705</v>
      </c>
      <c r="D6111" s="13" t="s">
        <v>10372</v>
      </c>
      <c r="E6111" s="13"/>
      <c r="F6111" s="13"/>
      <c r="G6111" t="str">
        <f ca="1">IFERROR(
   IF(
      TODAY() - _xlfn.XLOOKUP(C6111, Historico_de_ventas!F:F, Historico_de_ventas!C:C, "") &lt;= 90,
      "activo",
      "inactivo"
   ),
   "Nuevo Cliente"
)</f>
        <v>Nuevo Cliente</v>
      </c>
    </row>
    <row r="6112" spans="1:7" ht="28.8" hidden="1" x14ac:dyDescent="0.3">
      <c r="A6112" s="13" t="s">
        <v>1053</v>
      </c>
      <c r="B6112" s="13" t="s">
        <v>7803</v>
      </c>
      <c r="C6112" s="13" t="s">
        <v>7802</v>
      </c>
      <c r="D6112" s="13" t="s">
        <v>10372</v>
      </c>
      <c r="E6112" s="13"/>
      <c r="F6112" s="13"/>
      <c r="G6112" t="str">
        <f ca="1">IFERROR(
   IF(
      TODAY() - _xlfn.XLOOKUP(C6112, Historico_de_ventas!F:F, Historico_de_ventas!C:C, "") &lt;= 90,
      "activo",
      "inactivo"
   ),
   "Nuevo Cliente"
)</f>
        <v>Nuevo Cliente</v>
      </c>
    </row>
    <row r="6113" spans="1:7" hidden="1" x14ac:dyDescent="0.3">
      <c r="A6113" s="13" t="s">
        <v>3423</v>
      </c>
      <c r="B6113" s="13" t="s">
        <v>3422</v>
      </c>
      <c r="C6113" s="13" t="s">
        <v>3421</v>
      </c>
      <c r="D6113" s="13" t="s">
        <v>10372</v>
      </c>
      <c r="E6113" s="13"/>
      <c r="F6113" s="13"/>
      <c r="G6113" t="str">
        <f ca="1">IFERROR(
   IF(
      TODAY() - _xlfn.XLOOKUP(C6113, Historico_de_ventas!F:F, Historico_de_ventas!C:C, "") &lt;= 90,
      "activo",
      "inactivo"
   ),
   "Nuevo Cliente"
)</f>
        <v>Nuevo Cliente</v>
      </c>
    </row>
    <row r="6114" spans="1:7" ht="28.8" hidden="1" x14ac:dyDescent="0.3">
      <c r="A6114" s="13" t="s">
        <v>6</v>
      </c>
      <c r="B6114" s="13" t="s">
        <v>1573</v>
      </c>
      <c r="C6114" s="13" t="s">
        <v>1572</v>
      </c>
      <c r="D6114" s="13" t="s">
        <v>10372</v>
      </c>
      <c r="E6114" s="13"/>
      <c r="F6114" s="13"/>
      <c r="G6114" t="str">
        <f ca="1">IFERROR(
   IF(
      TODAY() - _xlfn.XLOOKUP(C6114, Historico_de_ventas!F:F, Historico_de_ventas!C:C, "") &lt;= 90,
      "activo",
      "inactivo"
   ),
   "Nuevo Cliente"
)</f>
        <v>Nuevo Cliente</v>
      </c>
    </row>
    <row r="6115" spans="1:7" ht="28.8" hidden="1" x14ac:dyDescent="0.3">
      <c r="A6115" s="13" t="s">
        <v>3587</v>
      </c>
      <c r="B6115" s="13" t="s">
        <v>7521</v>
      </c>
      <c r="C6115" s="13" t="s">
        <v>9706</v>
      </c>
      <c r="D6115" s="13" t="s">
        <v>10372</v>
      </c>
      <c r="E6115" s="13"/>
      <c r="F6115" s="13"/>
      <c r="G6115" t="str">
        <f ca="1">IFERROR(
   IF(
      TODAY() - _xlfn.XLOOKUP(C6115, Historico_de_ventas!F:F, Historico_de_ventas!C:C, "") &lt;= 90,
      "activo",
      "inactivo"
   ),
   "Nuevo Cliente"
)</f>
        <v>Nuevo Cliente</v>
      </c>
    </row>
    <row r="6116" spans="1:7" ht="28.8" hidden="1" x14ac:dyDescent="0.3">
      <c r="A6116" s="13" t="s">
        <v>3983</v>
      </c>
      <c r="B6116" s="13" t="s">
        <v>3982</v>
      </c>
      <c r="C6116" s="13" t="s">
        <v>3981</v>
      </c>
      <c r="D6116" s="13" t="s">
        <v>10372</v>
      </c>
      <c r="E6116" s="13"/>
      <c r="F6116" s="13"/>
      <c r="G6116" t="str">
        <f ca="1">IFERROR(
   IF(
      TODAY() - _xlfn.XLOOKUP(C6116, Historico_de_ventas!F:F, Historico_de_ventas!C:C, "") &lt;= 90,
      "activo",
      "inactivo"
   ),
   "Nuevo Cliente"
)</f>
        <v>Nuevo Cliente</v>
      </c>
    </row>
    <row r="6117" spans="1:7" ht="28.8" hidden="1" x14ac:dyDescent="0.3">
      <c r="A6117" s="13" t="s">
        <v>358</v>
      </c>
      <c r="B6117" s="13" t="s">
        <v>14569</v>
      </c>
      <c r="C6117" s="13" t="s">
        <v>9707</v>
      </c>
      <c r="D6117" s="13" t="s">
        <v>10372</v>
      </c>
      <c r="E6117" s="13"/>
      <c r="F6117" s="13"/>
      <c r="G6117" t="str">
        <f ca="1">IFERROR(
   IF(
      TODAY() - _xlfn.XLOOKUP(C6117, Historico_de_ventas!F:F, Historico_de_ventas!C:C, "") &lt;= 90,
      "activo",
      "inactivo"
   ),
   "Nuevo Cliente"
)</f>
        <v>inactivo</v>
      </c>
    </row>
    <row r="6118" spans="1:7" ht="28.8" hidden="1" x14ac:dyDescent="0.3">
      <c r="A6118" s="13"/>
      <c r="B6118" s="13" t="s">
        <v>2272</v>
      </c>
      <c r="C6118" s="13" t="s">
        <v>4605</v>
      </c>
      <c r="D6118" s="13" t="s">
        <v>10372</v>
      </c>
      <c r="E6118" s="13"/>
      <c r="F6118" s="13"/>
      <c r="G6118" t="str">
        <f ca="1">IFERROR(
   IF(
      TODAY() - _xlfn.XLOOKUP(C6118, Historico_de_ventas!F:F, Historico_de_ventas!C:C, "") &lt;= 90,
      "activo",
      "inactivo"
   ),
   "Nuevo Cliente"
)</f>
        <v>Nuevo Cliente</v>
      </c>
    </row>
    <row r="6119" spans="1:7" ht="28.8" hidden="1" x14ac:dyDescent="0.3">
      <c r="A6119" s="13" t="s">
        <v>2175</v>
      </c>
      <c r="B6119" s="13" t="s">
        <v>2174</v>
      </c>
      <c r="C6119" s="13" t="s">
        <v>2173</v>
      </c>
      <c r="D6119" s="13" t="s">
        <v>10372</v>
      </c>
      <c r="E6119" s="13"/>
      <c r="F6119" s="13"/>
      <c r="G6119" t="str">
        <f ca="1">IFERROR(
   IF(
      TODAY() - _xlfn.XLOOKUP(C6119, Historico_de_ventas!F:F, Historico_de_ventas!C:C, "") &lt;= 90,
      "activo",
      "inactivo"
   ),
   "Nuevo Cliente"
)</f>
        <v>Nuevo Cliente</v>
      </c>
    </row>
    <row r="6120" spans="1:7" ht="28.8" hidden="1" x14ac:dyDescent="0.3">
      <c r="A6120" s="13" t="s">
        <v>115</v>
      </c>
      <c r="B6120" s="13" t="s">
        <v>11507</v>
      </c>
      <c r="C6120" s="13" t="s">
        <v>9708</v>
      </c>
      <c r="D6120" s="13" t="s">
        <v>10372</v>
      </c>
      <c r="E6120" s="13"/>
      <c r="F6120" s="13"/>
      <c r="G6120" t="str">
        <f ca="1">IFERROR(
   IF(
      TODAY() - _xlfn.XLOOKUP(C6120, Historico_de_ventas!F:F, Historico_de_ventas!C:C, "") &lt;= 90,
      "activo",
      "inactivo"
   ),
   "Nuevo Cliente"
)</f>
        <v>inactivo</v>
      </c>
    </row>
    <row r="6121" spans="1:7" ht="28.8" hidden="1" x14ac:dyDescent="0.3">
      <c r="A6121" s="13" t="s">
        <v>49</v>
      </c>
      <c r="B6121" s="13" t="s">
        <v>7801</v>
      </c>
      <c r="C6121" s="13" t="s">
        <v>7800</v>
      </c>
      <c r="D6121" s="13" t="s">
        <v>10372</v>
      </c>
      <c r="E6121" s="13"/>
      <c r="F6121" s="13"/>
      <c r="G6121" t="str">
        <f ca="1">IFERROR(
   IF(
      TODAY() - _xlfn.XLOOKUP(C6121, Historico_de_ventas!F:F, Historico_de_ventas!C:C, "") &lt;= 90,
      "activo",
      "inactivo"
   ),
   "Nuevo Cliente"
)</f>
        <v>Nuevo Cliente</v>
      </c>
    </row>
    <row r="6122" spans="1:7" ht="28.8" hidden="1" x14ac:dyDescent="0.3">
      <c r="A6122" s="13"/>
      <c r="B6122" s="13" t="s">
        <v>7799</v>
      </c>
      <c r="C6122" s="13" t="s">
        <v>7798</v>
      </c>
      <c r="D6122" s="13" t="s">
        <v>10372</v>
      </c>
      <c r="E6122" s="13"/>
      <c r="F6122" s="13"/>
      <c r="G6122" t="str">
        <f ca="1">IFERROR(
   IF(
      TODAY() - _xlfn.XLOOKUP(C6122, Historico_de_ventas!F:F, Historico_de_ventas!C:C, "") &lt;= 90,
      "activo",
      "inactivo"
   ),
   "Nuevo Cliente"
)</f>
        <v>Nuevo Cliente</v>
      </c>
    </row>
    <row r="6123" spans="1:7" ht="28.8" hidden="1" x14ac:dyDescent="0.3">
      <c r="A6123" s="13" t="s">
        <v>487</v>
      </c>
      <c r="B6123" s="13" t="s">
        <v>6048</v>
      </c>
      <c r="C6123" s="13" t="s">
        <v>6047</v>
      </c>
      <c r="D6123" s="13" t="s">
        <v>10372</v>
      </c>
      <c r="E6123" s="13"/>
      <c r="F6123" s="13"/>
      <c r="G6123" t="str">
        <f ca="1">IFERROR(
   IF(
      TODAY() - _xlfn.XLOOKUP(C6123, Historico_de_ventas!F:F, Historico_de_ventas!C:C, "") &lt;= 90,
      "activo",
      "inactivo"
   ),
   "Nuevo Cliente"
)</f>
        <v>Nuevo Cliente</v>
      </c>
    </row>
    <row r="6124" spans="1:7" hidden="1" x14ac:dyDescent="0.3">
      <c r="A6124" s="13"/>
      <c r="B6124" s="13" t="s">
        <v>667</v>
      </c>
      <c r="C6124" s="13" t="s">
        <v>666</v>
      </c>
      <c r="D6124" s="13" t="s">
        <v>10372</v>
      </c>
      <c r="E6124" s="13"/>
      <c r="F6124" s="13"/>
      <c r="G6124" t="str">
        <f ca="1">IFERROR(
   IF(
      TODAY() - _xlfn.XLOOKUP(C6124, Historico_de_ventas!F:F, Historico_de_ventas!C:C, "") &lt;= 90,
      "activo",
      "inactivo"
   ),
   "Nuevo Cliente"
)</f>
        <v>Nuevo Cliente</v>
      </c>
    </row>
    <row r="6125" spans="1:7" hidden="1" x14ac:dyDescent="0.3">
      <c r="A6125" s="13" t="s">
        <v>6</v>
      </c>
      <c r="B6125" s="13"/>
      <c r="C6125" s="13" t="s">
        <v>1811</v>
      </c>
      <c r="D6125" s="13" t="s">
        <v>10372</v>
      </c>
      <c r="E6125" s="13"/>
      <c r="F6125" s="13"/>
      <c r="G6125" t="str">
        <f ca="1">IFERROR(
   IF(
      TODAY() - _xlfn.XLOOKUP(C6125, Historico_de_ventas!F:F, Historico_de_ventas!C:C, "") &lt;= 90,
      "activo",
      "inactivo"
   ),
   "Nuevo Cliente"
)</f>
        <v>Nuevo Cliente</v>
      </c>
    </row>
    <row r="6126" spans="1:7" ht="28.8" hidden="1" x14ac:dyDescent="0.3">
      <c r="A6126" s="13" t="s">
        <v>6</v>
      </c>
      <c r="B6126" s="13" t="s">
        <v>768</v>
      </c>
      <c r="C6126" s="13" t="s">
        <v>1557</v>
      </c>
      <c r="D6126" s="13" t="s">
        <v>10372</v>
      </c>
      <c r="E6126" s="13"/>
      <c r="F6126" s="13"/>
      <c r="G6126" t="str">
        <f ca="1">IFERROR(
   IF(
      TODAY() - _xlfn.XLOOKUP(C6126, Historico_de_ventas!F:F, Historico_de_ventas!C:C, "") &lt;= 90,
      "activo",
      "inactivo"
   ),
   "Nuevo Cliente"
)</f>
        <v>Nuevo Cliente</v>
      </c>
    </row>
    <row r="6127" spans="1:7" ht="28.8" hidden="1" x14ac:dyDescent="0.3">
      <c r="A6127" s="13"/>
      <c r="B6127" s="13" t="s">
        <v>14570</v>
      </c>
      <c r="C6127" s="13" t="s">
        <v>14571</v>
      </c>
      <c r="D6127" s="13"/>
      <c r="E6127" s="13"/>
      <c r="F6127" s="13" t="s">
        <v>14551</v>
      </c>
      <c r="G6127" t="str">
        <f ca="1">IFERROR(
   IF(
      TODAY() - _xlfn.XLOOKUP(C6127, Historico_de_ventas!F:F, Historico_de_ventas!C:C, "") &lt;= 90,
      "activo",
      "inactivo"
   ),
   "Nuevo Cliente"
)</f>
        <v>activo</v>
      </c>
    </row>
    <row r="6128" spans="1:7" ht="28.8" hidden="1" x14ac:dyDescent="0.3">
      <c r="A6128" s="13" t="s">
        <v>49</v>
      </c>
      <c r="B6128" s="13" t="s">
        <v>2850</v>
      </c>
      <c r="C6128" s="13" t="s">
        <v>6521</v>
      </c>
      <c r="D6128" s="13" t="s">
        <v>10372</v>
      </c>
      <c r="E6128" s="13"/>
      <c r="F6128" s="13"/>
      <c r="G6128" t="str">
        <f ca="1">IFERROR(
   IF(
      TODAY() - _xlfn.XLOOKUP(C6128, Historico_de_ventas!F:F, Historico_de_ventas!C:C, "") &lt;= 90,
      "activo",
      "inactivo"
   ),
   "Nuevo Cliente"
)</f>
        <v>Nuevo Cliente</v>
      </c>
    </row>
    <row r="6129" spans="1:7" ht="28.8" hidden="1" x14ac:dyDescent="0.3">
      <c r="A6129" s="13"/>
      <c r="B6129" s="13"/>
      <c r="C6129" s="13" t="s">
        <v>14572</v>
      </c>
      <c r="D6129" s="13"/>
      <c r="E6129" s="13"/>
      <c r="F6129" s="13"/>
      <c r="G6129" t="str">
        <f ca="1">IFERROR(
   IF(
      TODAY() - _xlfn.XLOOKUP(C6129, Historico_de_ventas!F:F, Historico_de_ventas!C:C, "") &lt;= 90,
      "activo",
      "inactivo"
   ),
   "Nuevo Cliente"
)</f>
        <v>Nuevo Cliente</v>
      </c>
    </row>
    <row r="6130" spans="1:7" ht="28.8" hidden="1" x14ac:dyDescent="0.3">
      <c r="A6130" s="13" t="s">
        <v>2456</v>
      </c>
      <c r="B6130" s="13" t="s">
        <v>3911</v>
      </c>
      <c r="C6130" s="13" t="s">
        <v>9709</v>
      </c>
      <c r="D6130" s="13" t="s">
        <v>10372</v>
      </c>
      <c r="E6130" s="13"/>
      <c r="F6130" s="13"/>
      <c r="G6130" t="str">
        <f ca="1">IFERROR(
   IF(
      TODAY() - _xlfn.XLOOKUP(C6130, Historico_de_ventas!F:F, Historico_de_ventas!C:C, "") &lt;= 90,
      "activo",
      "inactivo"
   ),
   "Nuevo Cliente"
)</f>
        <v>Nuevo Cliente</v>
      </c>
    </row>
    <row r="6131" spans="1:7" ht="28.8" hidden="1" x14ac:dyDescent="0.3">
      <c r="A6131" s="13" t="s">
        <v>7253</v>
      </c>
      <c r="B6131" s="13" t="s">
        <v>11508</v>
      </c>
      <c r="C6131" s="13" t="s">
        <v>1791</v>
      </c>
      <c r="D6131" s="13" t="s">
        <v>10372</v>
      </c>
      <c r="E6131" s="13"/>
      <c r="F6131" s="13"/>
      <c r="G6131" t="str">
        <f ca="1">IFERROR(
   IF(
      TODAY() - _xlfn.XLOOKUP(C6131, Historico_de_ventas!F:F, Historico_de_ventas!C:C, "") &lt;= 90,
      "activo",
      "inactivo"
   ),
   "Nuevo Cliente"
)</f>
        <v>Nuevo Cliente</v>
      </c>
    </row>
    <row r="6132" spans="1:7" ht="28.8" hidden="1" x14ac:dyDescent="0.3">
      <c r="A6132" s="13"/>
      <c r="B6132" s="13"/>
      <c r="C6132" s="13" t="s">
        <v>14573</v>
      </c>
      <c r="D6132" s="13"/>
      <c r="E6132" s="13"/>
      <c r="F6132" s="13"/>
      <c r="G6132" t="str">
        <f ca="1">IFERROR(
   IF(
      TODAY() - _xlfn.XLOOKUP(C6132, Historico_de_ventas!F:F, Historico_de_ventas!C:C, "") &lt;= 90,
      "activo",
      "inactivo"
   ),
   "Nuevo Cliente"
)</f>
        <v>Nuevo Cliente</v>
      </c>
    </row>
    <row r="6133" spans="1:7" ht="28.8" hidden="1" x14ac:dyDescent="0.3">
      <c r="A6133" s="13"/>
      <c r="B6133" s="13" t="s">
        <v>11509</v>
      </c>
      <c r="C6133" s="13" t="s">
        <v>9710</v>
      </c>
      <c r="D6133" s="13" t="s">
        <v>10372</v>
      </c>
      <c r="E6133" s="13"/>
      <c r="F6133" s="13"/>
      <c r="G6133" t="str">
        <f ca="1">IFERROR(
   IF(
      TODAY() - _xlfn.XLOOKUP(C6133, Historico_de_ventas!F:F, Historico_de_ventas!C:C, "") &lt;= 90,
      "activo",
      "inactivo"
   ),
   "Nuevo Cliente"
)</f>
        <v>inactivo</v>
      </c>
    </row>
    <row r="6134" spans="1:7" hidden="1" x14ac:dyDescent="0.3">
      <c r="A6134" s="13" t="s">
        <v>123</v>
      </c>
      <c r="B6134" s="13" t="s">
        <v>1673</v>
      </c>
      <c r="C6134" s="13" t="s">
        <v>1672</v>
      </c>
      <c r="D6134" s="13" t="s">
        <v>10372</v>
      </c>
      <c r="E6134" s="13"/>
      <c r="F6134" s="13"/>
      <c r="G6134" t="str">
        <f ca="1">IFERROR(
   IF(
      TODAY() - _xlfn.XLOOKUP(C6134, Historico_de_ventas!F:F, Historico_de_ventas!C:C, "") &lt;= 90,
      "activo",
      "inactivo"
   ),
   "Nuevo Cliente"
)</f>
        <v>Nuevo Cliente</v>
      </c>
    </row>
    <row r="6135" spans="1:7" hidden="1" x14ac:dyDescent="0.3">
      <c r="A6135" s="13"/>
      <c r="B6135" s="13"/>
      <c r="C6135" s="13" t="s">
        <v>9711</v>
      </c>
      <c r="D6135" s="13"/>
      <c r="E6135" s="13"/>
      <c r="F6135" s="13" t="s">
        <v>14574</v>
      </c>
      <c r="G6135" t="str">
        <f ca="1">IFERROR(
   IF(
      TODAY() - _xlfn.XLOOKUP(C6135, Historico_de_ventas!F:F, Historico_de_ventas!C:C, "") &lt;= 90,
      "activo",
      "inactivo"
   ),
   "Nuevo Cliente"
)</f>
        <v>Nuevo Cliente</v>
      </c>
    </row>
    <row r="6136" spans="1:7" ht="57.6" x14ac:dyDescent="0.3">
      <c r="A6136" s="13"/>
      <c r="B6136" s="13" t="s">
        <v>14575</v>
      </c>
      <c r="C6136" s="13" t="s">
        <v>14576</v>
      </c>
      <c r="D6136" s="13" t="s">
        <v>10372</v>
      </c>
      <c r="E6136" s="13" t="s">
        <v>13036</v>
      </c>
      <c r="F6136" s="13"/>
      <c r="G6136" t="str">
        <f ca="1">IFERROR(
   IF(
      TODAY() - _xlfn.XLOOKUP(C6136, Historico_de_ventas!F:F, Historico_de_ventas!C:C, "") &lt;= 90,
      "activo",
      "inactivo"
   ),
   "Nuevo Cliente"
)</f>
        <v>Nuevo Cliente</v>
      </c>
    </row>
    <row r="6137" spans="1:7" hidden="1" x14ac:dyDescent="0.3">
      <c r="A6137" s="13"/>
      <c r="B6137" s="13"/>
      <c r="C6137" s="13" t="s">
        <v>9712</v>
      </c>
      <c r="D6137" s="13"/>
      <c r="E6137" s="13"/>
      <c r="F6137" s="13"/>
      <c r="G6137" t="str">
        <f ca="1">IFERROR(
   IF(
      TODAY() - _xlfn.XLOOKUP(C6137, Historico_de_ventas!F:F, Historico_de_ventas!C:C, "") &lt;= 90,
      "activo",
      "inactivo"
   ),
   "Nuevo Cliente"
)</f>
        <v>Nuevo Cliente</v>
      </c>
    </row>
    <row r="6138" spans="1:7" ht="28.8" hidden="1" x14ac:dyDescent="0.3">
      <c r="A6138" s="13" t="s">
        <v>875</v>
      </c>
      <c r="B6138" s="13" t="s">
        <v>7623</v>
      </c>
      <c r="C6138" s="13" t="s">
        <v>9712</v>
      </c>
      <c r="D6138" s="13" t="s">
        <v>10372</v>
      </c>
      <c r="E6138" s="13"/>
      <c r="F6138" s="13"/>
      <c r="G6138" t="str">
        <f ca="1">IFERROR(
   IF(
      TODAY() - _xlfn.XLOOKUP(C6138, Historico_de_ventas!F:F, Historico_de_ventas!C:C, "") &lt;= 90,
      "activo",
      "inactivo"
   ),
   "Nuevo Cliente"
)</f>
        <v>Nuevo Cliente</v>
      </c>
    </row>
    <row r="6139" spans="1:7" ht="28.8" hidden="1" x14ac:dyDescent="0.3">
      <c r="A6139" s="13" t="s">
        <v>312</v>
      </c>
      <c r="B6139" s="13" t="s">
        <v>4641</v>
      </c>
      <c r="C6139" s="13" t="s">
        <v>4640</v>
      </c>
      <c r="D6139" s="13" t="s">
        <v>10372</v>
      </c>
      <c r="E6139" s="13"/>
      <c r="F6139" s="13"/>
      <c r="G6139" t="str">
        <f ca="1">IFERROR(
   IF(
      TODAY() - _xlfn.XLOOKUP(C6139, Historico_de_ventas!F:F, Historico_de_ventas!C:C, "") &lt;= 90,
      "activo",
      "inactivo"
   ),
   "Nuevo Cliente"
)</f>
        <v>activo</v>
      </c>
    </row>
    <row r="6140" spans="1:7" ht="28.8" hidden="1" x14ac:dyDescent="0.3">
      <c r="A6140" s="13" t="s">
        <v>49</v>
      </c>
      <c r="B6140" s="13" t="s">
        <v>6563</v>
      </c>
      <c r="C6140" s="13" t="s">
        <v>6562</v>
      </c>
      <c r="D6140" s="13" t="s">
        <v>10372</v>
      </c>
      <c r="E6140" s="13"/>
      <c r="F6140" s="13"/>
      <c r="G6140" t="str">
        <f ca="1">IFERROR(
   IF(
      TODAY() - _xlfn.XLOOKUP(C6140, Historico_de_ventas!F:F, Historico_de_ventas!C:C, "") &lt;= 90,
      "activo",
      "inactivo"
   ),
   "Nuevo Cliente"
)</f>
        <v>inactivo</v>
      </c>
    </row>
    <row r="6141" spans="1:7" ht="28.8" hidden="1" x14ac:dyDescent="0.3">
      <c r="A6141" s="13" t="s">
        <v>401</v>
      </c>
      <c r="B6141" s="13" t="s">
        <v>3537</v>
      </c>
      <c r="C6141" s="13" t="s">
        <v>9713</v>
      </c>
      <c r="D6141" s="13" t="s">
        <v>10372</v>
      </c>
      <c r="E6141" s="13"/>
      <c r="F6141" s="13"/>
      <c r="G6141" t="str">
        <f ca="1">IFERROR(
   IF(
      TODAY() - _xlfn.XLOOKUP(C6141, Historico_de_ventas!F:F, Historico_de_ventas!C:C, "") &lt;= 90,
      "activo",
      "inactivo"
   ),
   "Nuevo Cliente"
)</f>
        <v>Nuevo Cliente</v>
      </c>
    </row>
    <row r="6142" spans="1:7" hidden="1" x14ac:dyDescent="0.3">
      <c r="A6142" s="13" t="s">
        <v>10347</v>
      </c>
      <c r="B6142" s="13" t="s">
        <v>14577</v>
      </c>
      <c r="C6142" s="13" t="s">
        <v>9714</v>
      </c>
      <c r="D6142" s="13" t="s">
        <v>10372</v>
      </c>
      <c r="E6142" s="13"/>
      <c r="F6142" s="13"/>
      <c r="G6142" t="str">
        <f ca="1">IFERROR(
   IF(
      TODAY() - _xlfn.XLOOKUP(C6142, Historico_de_ventas!F:F, Historico_de_ventas!C:C, "") &lt;= 90,
      "activo",
      "inactivo"
   ),
   "Nuevo Cliente"
)</f>
        <v>inactivo</v>
      </c>
    </row>
    <row r="6143" spans="1:7" ht="28.8" hidden="1" x14ac:dyDescent="0.3">
      <c r="A6143" s="13" t="s">
        <v>49</v>
      </c>
      <c r="B6143" s="13" t="s">
        <v>6851</v>
      </c>
      <c r="C6143" s="13" t="s">
        <v>9715</v>
      </c>
      <c r="D6143" s="13" t="s">
        <v>10372</v>
      </c>
      <c r="E6143" s="13"/>
      <c r="F6143" s="13"/>
      <c r="G6143" t="str">
        <f ca="1">IFERROR(
   IF(
      TODAY() - _xlfn.XLOOKUP(C6143, Historico_de_ventas!F:F, Historico_de_ventas!C:C, "") &lt;= 90,
      "activo",
      "inactivo"
   ),
   "Nuevo Cliente"
)</f>
        <v>Nuevo Cliente</v>
      </c>
    </row>
    <row r="6144" spans="1:7" hidden="1" x14ac:dyDescent="0.3">
      <c r="A6144" s="13"/>
      <c r="B6144" s="13" t="s">
        <v>11510</v>
      </c>
      <c r="C6144" s="13" t="s">
        <v>9716</v>
      </c>
      <c r="D6144" s="13" t="s">
        <v>10372</v>
      </c>
      <c r="E6144" s="13"/>
      <c r="F6144" s="13"/>
      <c r="G6144" t="str">
        <f ca="1">IFERROR(
   IF(
      TODAY() - _xlfn.XLOOKUP(C6144, Historico_de_ventas!F:F, Historico_de_ventas!C:C, "") &lt;= 90,
      "activo",
      "inactivo"
   ),
   "Nuevo Cliente"
)</f>
        <v>Nuevo Cliente</v>
      </c>
    </row>
    <row r="6145" spans="1:7" ht="28.8" hidden="1" x14ac:dyDescent="0.3">
      <c r="A6145" s="13" t="s">
        <v>1441</v>
      </c>
      <c r="B6145" s="13" t="s">
        <v>11511</v>
      </c>
      <c r="C6145" s="13" t="s">
        <v>9717</v>
      </c>
      <c r="D6145" s="13" t="s">
        <v>10372</v>
      </c>
      <c r="E6145" s="13"/>
      <c r="F6145" s="13"/>
      <c r="G6145" t="str">
        <f ca="1">IFERROR(
   IF(
      TODAY() - _xlfn.XLOOKUP(C6145, Historico_de_ventas!F:F, Historico_de_ventas!C:C, "") &lt;= 90,
      "activo",
      "inactivo"
   ),
   "Nuevo Cliente"
)</f>
        <v>Nuevo Cliente</v>
      </c>
    </row>
    <row r="6146" spans="1:7" hidden="1" x14ac:dyDescent="0.3">
      <c r="A6146" s="13"/>
      <c r="B6146" s="13" t="s">
        <v>2143</v>
      </c>
      <c r="C6146" s="13" t="s">
        <v>4242</v>
      </c>
      <c r="D6146" s="13" t="s">
        <v>10372</v>
      </c>
      <c r="E6146" s="13"/>
      <c r="F6146" s="13"/>
      <c r="G6146" t="str">
        <f ca="1">IFERROR(
   IF(
      TODAY() - _xlfn.XLOOKUP(C6146, Historico_de_ventas!F:F, Historico_de_ventas!C:C, "") &lt;= 90,
      "activo",
      "inactivo"
   ),
   "Nuevo Cliente"
)</f>
        <v>Nuevo Cliente</v>
      </c>
    </row>
    <row r="6147" spans="1:7" ht="28.8" hidden="1" x14ac:dyDescent="0.3">
      <c r="A6147" s="13"/>
      <c r="B6147" s="13" t="s">
        <v>14578</v>
      </c>
      <c r="C6147" s="13" t="s">
        <v>14579</v>
      </c>
      <c r="D6147" s="13" t="s">
        <v>10372</v>
      </c>
      <c r="E6147" s="13"/>
      <c r="F6147" s="13"/>
      <c r="G6147" t="str">
        <f ca="1">IFERROR(
   IF(
      TODAY() - _xlfn.XLOOKUP(C6147, Historico_de_ventas!F:F, Historico_de_ventas!C:C, "") &lt;= 90,
      "activo",
      "inactivo"
   ),
   "Nuevo Cliente"
)</f>
        <v>inactivo</v>
      </c>
    </row>
    <row r="6148" spans="1:7" hidden="1" x14ac:dyDescent="0.3">
      <c r="A6148" s="13" t="s">
        <v>141</v>
      </c>
      <c r="B6148" s="13" t="s">
        <v>3986</v>
      </c>
      <c r="C6148" s="13" t="s">
        <v>4140</v>
      </c>
      <c r="D6148" s="13" t="s">
        <v>10372</v>
      </c>
      <c r="E6148" s="13"/>
      <c r="F6148" s="13"/>
      <c r="G6148" t="str">
        <f ca="1">IFERROR(
   IF(
      TODAY() - _xlfn.XLOOKUP(C6148, Historico_de_ventas!F:F, Historico_de_ventas!C:C, "") &lt;= 90,
      "activo",
      "inactivo"
   ),
   "Nuevo Cliente"
)</f>
        <v>Nuevo Cliente</v>
      </c>
    </row>
    <row r="6149" spans="1:7" hidden="1" x14ac:dyDescent="0.3">
      <c r="A6149" s="13" t="s">
        <v>123</v>
      </c>
      <c r="B6149" s="13" t="s">
        <v>1015</v>
      </c>
      <c r="C6149" s="13" t="s">
        <v>1014</v>
      </c>
      <c r="D6149" s="13" t="s">
        <v>10372</v>
      </c>
      <c r="E6149" s="13"/>
      <c r="F6149" s="13"/>
      <c r="G6149" t="str">
        <f ca="1">IFERROR(
   IF(
      TODAY() - _xlfn.XLOOKUP(C6149, Historico_de_ventas!F:F, Historico_de_ventas!C:C, "") &lt;= 90,
      "activo",
      "inactivo"
   ),
   "Nuevo Cliente"
)</f>
        <v>Nuevo Cliente</v>
      </c>
    </row>
    <row r="6150" spans="1:7" ht="28.8" hidden="1" x14ac:dyDescent="0.3">
      <c r="A6150" s="13" t="s">
        <v>416</v>
      </c>
      <c r="B6150" s="13" t="s">
        <v>3205</v>
      </c>
      <c r="C6150" s="13" t="s">
        <v>3204</v>
      </c>
      <c r="D6150" s="13" t="s">
        <v>10372</v>
      </c>
      <c r="E6150" s="13"/>
      <c r="F6150" s="13"/>
      <c r="G6150" t="str">
        <f ca="1">IFERROR(
   IF(
      TODAY() - _xlfn.XLOOKUP(C6150, Historico_de_ventas!F:F, Historico_de_ventas!C:C, "") &lt;= 90,
      "activo",
      "inactivo"
   ),
   "Nuevo Cliente"
)</f>
        <v>inactivo</v>
      </c>
    </row>
    <row r="6151" spans="1:7" hidden="1" x14ac:dyDescent="0.3">
      <c r="A6151" s="13" t="s">
        <v>31</v>
      </c>
      <c r="B6151" s="13" t="s">
        <v>4515</v>
      </c>
      <c r="C6151" s="13" t="s">
        <v>3987</v>
      </c>
      <c r="D6151" s="13" t="s">
        <v>10372</v>
      </c>
      <c r="E6151" s="13"/>
      <c r="F6151" s="13"/>
      <c r="G6151" t="str">
        <f ca="1">IFERROR(
   IF(
      TODAY() - _xlfn.XLOOKUP(C6151, Historico_de_ventas!F:F, Historico_de_ventas!C:C, "") &lt;= 90,
      "activo",
      "inactivo"
   ),
   "Nuevo Cliente"
)</f>
        <v>Nuevo Cliente</v>
      </c>
    </row>
    <row r="6152" spans="1:7" ht="28.8" hidden="1" x14ac:dyDescent="0.3">
      <c r="A6152" s="13" t="s">
        <v>938</v>
      </c>
      <c r="B6152" s="13" t="s">
        <v>11512</v>
      </c>
      <c r="C6152" s="13" t="s">
        <v>9718</v>
      </c>
      <c r="D6152" s="13" t="s">
        <v>10372</v>
      </c>
      <c r="E6152" s="13"/>
      <c r="F6152" s="13"/>
      <c r="G6152" t="str">
        <f ca="1">IFERROR(
   IF(
      TODAY() - _xlfn.XLOOKUP(C6152, Historico_de_ventas!F:F, Historico_de_ventas!C:C, "") &lt;= 90,
      "activo",
      "inactivo"
   ),
   "Nuevo Cliente"
)</f>
        <v>Nuevo Cliente</v>
      </c>
    </row>
    <row r="6153" spans="1:7" hidden="1" x14ac:dyDescent="0.3">
      <c r="A6153" s="13"/>
      <c r="B6153" s="13" t="s">
        <v>7807</v>
      </c>
      <c r="C6153" s="13" t="s">
        <v>4147</v>
      </c>
      <c r="D6153" s="13" t="s">
        <v>10372</v>
      </c>
      <c r="E6153" s="13"/>
      <c r="F6153" s="13"/>
      <c r="G6153" t="str">
        <f ca="1">IFERROR(
   IF(
      TODAY() - _xlfn.XLOOKUP(C6153, Historico_de_ventas!F:F, Historico_de_ventas!C:C, "") &lt;= 90,
      "activo",
      "inactivo"
   ),
   "Nuevo Cliente"
)</f>
        <v>Nuevo Cliente</v>
      </c>
    </row>
    <row r="6154" spans="1:7" ht="28.8" hidden="1" x14ac:dyDescent="0.3">
      <c r="A6154" s="13" t="s">
        <v>512</v>
      </c>
      <c r="B6154" s="13" t="s">
        <v>11513</v>
      </c>
      <c r="C6154" s="13" t="s">
        <v>9719</v>
      </c>
      <c r="D6154" s="13" t="s">
        <v>10372</v>
      </c>
      <c r="E6154" s="13"/>
      <c r="F6154" s="13"/>
      <c r="G6154" t="str">
        <f ca="1">IFERROR(
   IF(
      TODAY() - _xlfn.XLOOKUP(C6154, Historico_de_ventas!F:F, Historico_de_ventas!C:C, "") &lt;= 90,
      "activo",
      "inactivo"
   ),
   "Nuevo Cliente"
)</f>
        <v>Nuevo Cliente</v>
      </c>
    </row>
    <row r="6155" spans="1:7" ht="28.8" hidden="1" x14ac:dyDescent="0.3">
      <c r="A6155" s="13"/>
      <c r="B6155" s="13"/>
      <c r="C6155" s="13" t="s">
        <v>9720</v>
      </c>
      <c r="D6155" s="13"/>
      <c r="E6155" s="13"/>
      <c r="F6155" s="13"/>
      <c r="G6155" t="str">
        <f ca="1">IFERROR(
   IF(
      TODAY() - _xlfn.XLOOKUP(C6155, Historico_de_ventas!F:F, Historico_de_ventas!C:C, "") &lt;= 90,
      "activo",
      "inactivo"
   ),
   "Nuevo Cliente"
)</f>
        <v>Nuevo Cliente</v>
      </c>
    </row>
    <row r="6156" spans="1:7" ht="28.8" hidden="1" x14ac:dyDescent="0.3">
      <c r="A6156" s="13" t="s">
        <v>7797</v>
      </c>
      <c r="B6156" s="13" t="s">
        <v>4900</v>
      </c>
      <c r="C6156" s="13" t="s">
        <v>9720</v>
      </c>
      <c r="D6156" s="13" t="s">
        <v>10372</v>
      </c>
      <c r="E6156" s="13"/>
      <c r="F6156" s="13"/>
      <c r="G6156" t="str">
        <f ca="1">IFERROR(
   IF(
      TODAY() - _xlfn.XLOOKUP(C6156, Historico_de_ventas!F:F, Historico_de_ventas!C:C, "") &lt;= 90,
      "activo",
      "inactivo"
   ),
   "Nuevo Cliente"
)</f>
        <v>Nuevo Cliente</v>
      </c>
    </row>
    <row r="6157" spans="1:7" ht="28.8" hidden="1" x14ac:dyDescent="0.3">
      <c r="A6157" s="13"/>
      <c r="B6157" s="13" t="s">
        <v>14580</v>
      </c>
      <c r="C6157" s="13" t="s">
        <v>14581</v>
      </c>
      <c r="D6157" s="13" t="s">
        <v>10372</v>
      </c>
      <c r="E6157" s="13"/>
      <c r="F6157" s="13"/>
      <c r="G6157" t="str">
        <f ca="1">IFERROR(
   IF(
      TODAY() - _xlfn.XLOOKUP(C6157, Historico_de_ventas!F:F, Historico_de_ventas!C:C, "") &lt;= 90,
      "activo",
      "inactivo"
   ),
   "Nuevo Cliente"
)</f>
        <v>Nuevo Cliente</v>
      </c>
    </row>
    <row r="6158" spans="1:7" hidden="1" x14ac:dyDescent="0.3">
      <c r="A6158" s="13"/>
      <c r="B6158" s="13" t="s">
        <v>7805</v>
      </c>
      <c r="C6158" s="13" t="s">
        <v>1666</v>
      </c>
      <c r="D6158" s="13" t="s">
        <v>10372</v>
      </c>
      <c r="E6158" s="13"/>
      <c r="F6158" s="13"/>
      <c r="G6158" t="str">
        <f ca="1">IFERROR(
   IF(
      TODAY() - _xlfn.XLOOKUP(C6158, Historico_de_ventas!F:F, Historico_de_ventas!C:C, "") &lt;= 90,
      "activo",
      "inactivo"
   ),
   "Nuevo Cliente"
)</f>
        <v>Nuevo Cliente</v>
      </c>
    </row>
    <row r="6159" spans="1:7" hidden="1" x14ac:dyDescent="0.3">
      <c r="A6159" s="13" t="s">
        <v>31</v>
      </c>
      <c r="B6159" s="13"/>
      <c r="C6159" s="13" t="s">
        <v>6192</v>
      </c>
      <c r="D6159" s="13" t="s">
        <v>10372</v>
      </c>
      <c r="E6159" s="13"/>
      <c r="F6159" s="13"/>
      <c r="G6159" t="str">
        <f ca="1">IFERROR(
   IF(
      TODAY() - _xlfn.XLOOKUP(C6159, Historico_de_ventas!F:F, Historico_de_ventas!C:C, "") &lt;= 90,
      "activo",
      "inactivo"
   ),
   "Nuevo Cliente"
)</f>
        <v>Nuevo Cliente</v>
      </c>
    </row>
    <row r="6160" spans="1:7" ht="28.8" hidden="1" x14ac:dyDescent="0.3">
      <c r="A6160" s="13"/>
      <c r="B6160" s="13" t="s">
        <v>14582</v>
      </c>
      <c r="C6160" s="13" t="s">
        <v>14583</v>
      </c>
      <c r="D6160" s="13"/>
      <c r="E6160" s="13"/>
      <c r="F6160" s="13"/>
      <c r="G6160" t="str">
        <f ca="1">IFERROR(
   IF(
      TODAY() - _xlfn.XLOOKUP(C6160, Historico_de_ventas!F:F, Historico_de_ventas!C:C, "") &lt;= 90,
      "activo",
      "inactivo"
   ),
   "Nuevo Cliente"
)</f>
        <v>inactivo</v>
      </c>
    </row>
    <row r="6161" spans="1:7" ht="28.8" hidden="1" x14ac:dyDescent="0.3">
      <c r="A6161" s="13"/>
      <c r="B6161" s="13" t="s">
        <v>14584</v>
      </c>
      <c r="C6161" s="13" t="s">
        <v>14585</v>
      </c>
      <c r="D6161" s="13"/>
      <c r="E6161" s="13"/>
      <c r="F6161" s="13"/>
      <c r="G6161" t="str">
        <f ca="1">IFERROR(
   IF(
      TODAY() - _xlfn.XLOOKUP(C6161, Historico_de_ventas!F:F, Historico_de_ventas!C:C, "") &lt;= 90,
      "activo",
      "inactivo"
   ),
   "Nuevo Cliente"
)</f>
        <v>inactivo</v>
      </c>
    </row>
    <row r="6162" spans="1:7" ht="28.8" x14ac:dyDescent="0.3">
      <c r="A6162" s="13"/>
      <c r="B6162" s="13" t="s">
        <v>11514</v>
      </c>
      <c r="C6162" s="13" t="s">
        <v>9721</v>
      </c>
      <c r="D6162" s="13" t="s">
        <v>10372</v>
      </c>
      <c r="E6162" s="13" t="s">
        <v>13130</v>
      </c>
      <c r="F6162" s="13"/>
      <c r="G6162" t="str">
        <f ca="1">IFERROR(
   IF(
      TODAY() - _xlfn.XLOOKUP(C6162, Historico_de_ventas!F:F, Historico_de_ventas!C:C, "") &lt;= 90,
      "activo",
      "inactivo"
   ),
   "Nuevo Cliente"
)</f>
        <v>Nuevo Cliente</v>
      </c>
    </row>
    <row r="6163" spans="1:7" hidden="1" x14ac:dyDescent="0.3">
      <c r="A6163" s="13"/>
      <c r="B6163" s="13"/>
      <c r="C6163" s="13" t="s">
        <v>9722</v>
      </c>
      <c r="D6163" s="13"/>
      <c r="E6163" s="13"/>
      <c r="F6163" s="13"/>
      <c r="G6163" t="str">
        <f ca="1">IFERROR(
   IF(
      TODAY() - _xlfn.XLOOKUP(C6163, Historico_de_ventas!F:F, Historico_de_ventas!C:C, "") &lt;= 90,
      "activo",
      "inactivo"
   ),
   "Nuevo Cliente"
)</f>
        <v>Nuevo Cliente</v>
      </c>
    </row>
    <row r="6164" spans="1:7" hidden="1" x14ac:dyDescent="0.3">
      <c r="A6164" s="13" t="s">
        <v>49</v>
      </c>
      <c r="B6164" s="13" t="s">
        <v>6106</v>
      </c>
      <c r="C6164" s="13" t="s">
        <v>6105</v>
      </c>
      <c r="D6164" s="13" t="s">
        <v>10372</v>
      </c>
      <c r="E6164" s="13"/>
      <c r="F6164" s="13"/>
      <c r="G6164" t="str">
        <f ca="1">IFERROR(
   IF(
      TODAY() - _xlfn.XLOOKUP(C6164, Historico_de_ventas!F:F, Historico_de_ventas!C:C, "") &lt;= 90,
      "activo",
      "inactivo"
   ),
   "Nuevo Cliente"
)</f>
        <v>Nuevo Cliente</v>
      </c>
    </row>
    <row r="6165" spans="1:7" ht="28.8" hidden="1" x14ac:dyDescent="0.3">
      <c r="A6165" s="13" t="s">
        <v>351</v>
      </c>
      <c r="B6165" s="13" t="s">
        <v>1500</v>
      </c>
      <c r="C6165" s="13" t="s">
        <v>14586</v>
      </c>
      <c r="D6165" s="13" t="s">
        <v>10372</v>
      </c>
      <c r="E6165" s="13"/>
      <c r="F6165" s="13"/>
      <c r="G6165" t="str">
        <f ca="1">IFERROR(
   IF(
      TODAY() - _xlfn.XLOOKUP(C6165, Historico_de_ventas!F:F, Historico_de_ventas!C:C, "") &lt;= 90,
      "activo",
      "inactivo"
   ),
   "Nuevo Cliente"
)</f>
        <v>inactivo</v>
      </c>
    </row>
    <row r="6166" spans="1:7" ht="28.8" hidden="1" x14ac:dyDescent="0.3">
      <c r="A6166" s="13" t="s">
        <v>504</v>
      </c>
      <c r="B6166" s="13" t="s">
        <v>503</v>
      </c>
      <c r="C6166" s="13" t="s">
        <v>502</v>
      </c>
      <c r="D6166" s="13" t="s">
        <v>10372</v>
      </c>
      <c r="E6166" s="13"/>
      <c r="F6166" s="13"/>
      <c r="G6166" t="str">
        <f ca="1">IFERROR(
   IF(
      TODAY() - _xlfn.XLOOKUP(C6166, Historico_de_ventas!F:F, Historico_de_ventas!C:C, "") &lt;= 90,
      "activo",
      "inactivo"
   ),
   "Nuevo Cliente"
)</f>
        <v>Nuevo Cliente</v>
      </c>
    </row>
    <row r="6167" spans="1:7" ht="28.8" hidden="1" x14ac:dyDescent="0.3">
      <c r="A6167" s="13"/>
      <c r="B6167" s="13" t="s">
        <v>11515</v>
      </c>
      <c r="C6167" s="13" t="s">
        <v>9723</v>
      </c>
      <c r="D6167" s="13" t="s">
        <v>10372</v>
      </c>
      <c r="E6167" s="13"/>
      <c r="F6167" s="13"/>
      <c r="G6167" t="str">
        <f ca="1">IFERROR(
   IF(
      TODAY() - _xlfn.XLOOKUP(C6167, Historico_de_ventas!F:F, Historico_de_ventas!C:C, "") &lt;= 90,
      "activo",
      "inactivo"
   ),
   "Nuevo Cliente"
)</f>
        <v>inactivo</v>
      </c>
    </row>
    <row r="6168" spans="1:7" ht="28.8" hidden="1" x14ac:dyDescent="0.3">
      <c r="A6168" s="13" t="s">
        <v>2972</v>
      </c>
      <c r="B6168" s="13" t="s">
        <v>7803</v>
      </c>
      <c r="C6168" s="13" t="s">
        <v>5160</v>
      </c>
      <c r="D6168" s="13" t="s">
        <v>10372</v>
      </c>
      <c r="E6168" s="13"/>
      <c r="F6168" s="13"/>
      <c r="G6168" t="str">
        <f ca="1">IFERROR(
   IF(
      TODAY() - _xlfn.XLOOKUP(C6168, Historico_de_ventas!F:F, Historico_de_ventas!C:C, "") &lt;= 90,
      "activo",
      "inactivo"
   ),
   "Nuevo Cliente"
)</f>
        <v>Nuevo Cliente</v>
      </c>
    </row>
    <row r="6169" spans="1:7" ht="28.8" hidden="1" x14ac:dyDescent="0.3">
      <c r="A6169" s="13" t="s">
        <v>6</v>
      </c>
      <c r="B6169" s="13" t="s">
        <v>4334</v>
      </c>
      <c r="C6169" s="13" t="s">
        <v>4333</v>
      </c>
      <c r="D6169" s="13" t="s">
        <v>10372</v>
      </c>
      <c r="E6169" s="13"/>
      <c r="F6169" s="13"/>
      <c r="G6169" t="str">
        <f ca="1">IFERROR(
   IF(
      TODAY() - _xlfn.XLOOKUP(C6169, Historico_de_ventas!F:F, Historico_de_ventas!C:C, "") &lt;= 90,
      "activo",
      "inactivo"
   ),
   "Nuevo Cliente"
)</f>
        <v>Nuevo Cliente</v>
      </c>
    </row>
    <row r="6170" spans="1:7" ht="28.8" hidden="1" x14ac:dyDescent="0.3">
      <c r="A6170" s="13" t="s">
        <v>49</v>
      </c>
      <c r="B6170" s="13" t="s">
        <v>11516</v>
      </c>
      <c r="C6170" s="13" t="s">
        <v>9724</v>
      </c>
      <c r="D6170" s="13" t="s">
        <v>10372</v>
      </c>
      <c r="E6170" s="13"/>
      <c r="F6170" s="13"/>
      <c r="G6170" t="str">
        <f ca="1">IFERROR(
   IF(
      TODAY() - _xlfn.XLOOKUP(C6170, Historico_de_ventas!F:F, Historico_de_ventas!C:C, "") &lt;= 90,
      "activo",
      "inactivo"
   ),
   "Nuevo Cliente"
)</f>
        <v>Nuevo Cliente</v>
      </c>
    </row>
    <row r="6171" spans="1:7" ht="28.8" hidden="1" x14ac:dyDescent="0.3">
      <c r="A6171" s="13" t="s">
        <v>2360</v>
      </c>
      <c r="B6171" s="13" t="s">
        <v>3908</v>
      </c>
      <c r="C6171" s="13" t="s">
        <v>3907</v>
      </c>
      <c r="D6171" s="13" t="s">
        <v>10372</v>
      </c>
      <c r="E6171" s="13"/>
      <c r="F6171" s="13"/>
      <c r="G6171" t="str">
        <f ca="1">IFERROR(
   IF(
      TODAY() - _xlfn.XLOOKUP(C6171, Historico_de_ventas!F:F, Historico_de_ventas!C:C, "") &lt;= 90,
      "activo",
      "inactivo"
   ),
   "Nuevo Cliente"
)</f>
        <v>Nuevo Cliente</v>
      </c>
    </row>
    <row r="6172" spans="1:7" hidden="1" x14ac:dyDescent="0.3">
      <c r="A6172" s="13" t="s">
        <v>87</v>
      </c>
      <c r="B6172" s="13" t="s">
        <v>3982</v>
      </c>
      <c r="C6172" s="13" t="s">
        <v>5755</v>
      </c>
      <c r="D6172" s="13" t="s">
        <v>10372</v>
      </c>
      <c r="E6172" s="13"/>
      <c r="F6172" s="13"/>
      <c r="G6172" t="str">
        <f ca="1">IFERROR(
   IF(
      TODAY() - _xlfn.XLOOKUP(C6172, Historico_de_ventas!F:F, Historico_de_ventas!C:C, "") &lt;= 90,
      "activo",
      "inactivo"
   ),
   "Nuevo Cliente"
)</f>
        <v>Nuevo Cliente</v>
      </c>
    </row>
    <row r="6173" spans="1:7" ht="43.2" hidden="1" x14ac:dyDescent="0.3">
      <c r="A6173" s="13" t="s">
        <v>5</v>
      </c>
      <c r="B6173" s="13" t="s">
        <v>4345</v>
      </c>
      <c r="C6173" s="13" t="s">
        <v>1381</v>
      </c>
      <c r="D6173" s="13" t="s">
        <v>10372</v>
      </c>
      <c r="E6173" s="13"/>
      <c r="F6173" s="13"/>
      <c r="G6173" t="str">
        <f ca="1">IFERROR(
   IF(
      TODAY() - _xlfn.XLOOKUP(C6173, Historico_de_ventas!F:F, Historico_de_ventas!C:C, "") &lt;= 90,
      "activo",
      "inactivo"
   ),
   "Nuevo Cliente"
)</f>
        <v>Nuevo Cliente</v>
      </c>
    </row>
    <row r="6174" spans="1:7" hidden="1" x14ac:dyDescent="0.3">
      <c r="A6174" s="13"/>
      <c r="B6174" s="13"/>
      <c r="C6174" s="13" t="s">
        <v>6206</v>
      </c>
      <c r="D6174" s="13" t="s">
        <v>10372</v>
      </c>
      <c r="E6174" s="13"/>
      <c r="F6174" s="13"/>
      <c r="G6174" t="str">
        <f ca="1">IFERROR(
   IF(
      TODAY() - _xlfn.XLOOKUP(C6174, Historico_de_ventas!F:F, Historico_de_ventas!C:C, "") &lt;= 90,
      "activo",
      "inactivo"
   ),
   "Nuevo Cliente"
)</f>
        <v>Nuevo Cliente</v>
      </c>
    </row>
    <row r="6175" spans="1:7" hidden="1" x14ac:dyDescent="0.3">
      <c r="A6175" s="13" t="s">
        <v>138</v>
      </c>
      <c r="B6175" s="13" t="s">
        <v>2174</v>
      </c>
      <c r="C6175" s="13" t="s">
        <v>137</v>
      </c>
      <c r="D6175" s="13" t="s">
        <v>10372</v>
      </c>
      <c r="E6175" s="13"/>
      <c r="F6175" s="13"/>
      <c r="G6175" t="str">
        <f ca="1">IFERROR(
   IF(
      TODAY() - _xlfn.XLOOKUP(C6175, Historico_de_ventas!F:F, Historico_de_ventas!C:C, "") &lt;= 90,
      "activo",
      "inactivo"
   ),
   "Nuevo Cliente"
)</f>
        <v>Nuevo Cliente</v>
      </c>
    </row>
    <row r="6176" spans="1:7" hidden="1" x14ac:dyDescent="0.3">
      <c r="A6176" s="13" t="s">
        <v>49</v>
      </c>
      <c r="B6176" s="13" t="s">
        <v>3501</v>
      </c>
      <c r="C6176" s="13" t="s">
        <v>3500</v>
      </c>
      <c r="D6176" s="13" t="s">
        <v>10372</v>
      </c>
      <c r="E6176" s="13"/>
      <c r="F6176" s="13"/>
      <c r="G6176" t="str">
        <f ca="1">IFERROR(
   IF(
      TODAY() - _xlfn.XLOOKUP(C6176, Historico_de_ventas!F:F, Historico_de_ventas!C:C, "") &lt;= 90,
      "activo",
      "inactivo"
   ),
   "Nuevo Cliente"
)</f>
        <v>Nuevo Cliente</v>
      </c>
    </row>
    <row r="6177" spans="1:7" ht="28.8" hidden="1" x14ac:dyDescent="0.3">
      <c r="A6177" s="13" t="s">
        <v>401</v>
      </c>
      <c r="B6177" s="13" t="s">
        <v>11517</v>
      </c>
      <c r="C6177" s="13" t="s">
        <v>9725</v>
      </c>
      <c r="D6177" s="13" t="s">
        <v>10372</v>
      </c>
      <c r="E6177" s="13"/>
      <c r="F6177" s="13"/>
      <c r="G6177" t="str">
        <f ca="1">IFERROR(
   IF(
      TODAY() - _xlfn.XLOOKUP(C6177, Historico_de_ventas!F:F, Historico_de_ventas!C:C, "") &lt;= 90,
      "activo",
      "inactivo"
   ),
   "Nuevo Cliente"
)</f>
        <v>Nuevo Cliente</v>
      </c>
    </row>
    <row r="6178" spans="1:7" ht="28.8" hidden="1" x14ac:dyDescent="0.3">
      <c r="A6178" s="13" t="s">
        <v>87</v>
      </c>
      <c r="B6178" s="13" t="s">
        <v>7799</v>
      </c>
      <c r="C6178" s="13" t="s">
        <v>9726</v>
      </c>
      <c r="D6178" s="13" t="s">
        <v>10372</v>
      </c>
      <c r="E6178" s="13"/>
      <c r="F6178" s="13"/>
      <c r="G6178" t="str">
        <f ca="1">IFERROR(
   IF(
      TODAY() - _xlfn.XLOOKUP(C6178, Historico_de_ventas!F:F, Historico_de_ventas!C:C, "") &lt;= 90,
      "activo",
      "inactivo"
   ),
   "Nuevo Cliente"
)</f>
        <v>Nuevo Cliente</v>
      </c>
    </row>
    <row r="6179" spans="1:7" ht="28.8" hidden="1" x14ac:dyDescent="0.3">
      <c r="A6179" s="13"/>
      <c r="B6179" s="13"/>
      <c r="C6179" s="13" t="s">
        <v>14587</v>
      </c>
      <c r="D6179" s="13"/>
      <c r="E6179" s="13"/>
      <c r="F6179" s="13"/>
      <c r="G6179" t="str">
        <f ca="1">IFERROR(
   IF(
      TODAY() - _xlfn.XLOOKUP(C6179, Historico_de_ventas!F:F, Historico_de_ventas!C:C, "") &lt;= 90,
      "activo",
      "inactivo"
   ),
   "Nuevo Cliente"
)</f>
        <v>Nuevo Cliente</v>
      </c>
    </row>
    <row r="6180" spans="1:7" ht="28.8" hidden="1" x14ac:dyDescent="0.3">
      <c r="A6180" s="13" t="s">
        <v>2480</v>
      </c>
      <c r="B6180" s="13" t="s">
        <v>11518</v>
      </c>
      <c r="C6180" s="13" t="s">
        <v>9727</v>
      </c>
      <c r="D6180" s="13" t="s">
        <v>10372</v>
      </c>
      <c r="E6180" s="13"/>
      <c r="F6180" s="13"/>
      <c r="G6180" t="str">
        <f ca="1">IFERROR(
   IF(
      TODAY() - _xlfn.XLOOKUP(C6180, Historico_de_ventas!F:F, Historico_de_ventas!C:C, "") &lt;= 90,
      "activo",
      "inactivo"
   ),
   "Nuevo Cliente"
)</f>
        <v>Nuevo Cliente</v>
      </c>
    </row>
    <row r="6181" spans="1:7" ht="28.8" hidden="1" x14ac:dyDescent="0.3">
      <c r="A6181" s="13"/>
      <c r="B6181" s="13"/>
      <c r="C6181" s="13" t="s">
        <v>14588</v>
      </c>
      <c r="D6181" s="13" t="s">
        <v>14589</v>
      </c>
      <c r="E6181" s="13"/>
      <c r="F6181" s="13" t="s">
        <v>14590</v>
      </c>
      <c r="G6181" t="str">
        <f ca="1">IFERROR(
   IF(
      TODAY() - _xlfn.XLOOKUP(C6181, Historico_de_ventas!F:F, Historico_de_ventas!C:C, "") &lt;= 90,
      "activo",
      "inactivo"
   ),
   "Nuevo Cliente"
)</f>
        <v>Nuevo Cliente</v>
      </c>
    </row>
    <row r="6182" spans="1:7" ht="28.8" hidden="1" x14ac:dyDescent="0.3">
      <c r="A6182" s="13" t="s">
        <v>152</v>
      </c>
      <c r="B6182" s="13" t="s">
        <v>11519</v>
      </c>
      <c r="C6182" s="13" t="s">
        <v>9728</v>
      </c>
      <c r="D6182" s="13" t="s">
        <v>10372</v>
      </c>
      <c r="E6182" s="13"/>
      <c r="F6182" s="13"/>
      <c r="G6182" t="str">
        <f ca="1">IFERROR(
   IF(
      TODAY() - _xlfn.XLOOKUP(C6182, Historico_de_ventas!F:F, Historico_de_ventas!C:C, "") &lt;= 90,
      "activo",
      "inactivo"
   ),
   "Nuevo Cliente"
)</f>
        <v>Nuevo Cliente</v>
      </c>
    </row>
    <row r="6183" spans="1:7" ht="28.8" hidden="1" x14ac:dyDescent="0.3">
      <c r="A6183" s="13" t="s">
        <v>49</v>
      </c>
      <c r="B6183" s="13" t="s">
        <v>1935</v>
      </c>
      <c r="C6183" s="13" t="s">
        <v>1934</v>
      </c>
      <c r="D6183" s="13" t="s">
        <v>10372</v>
      </c>
      <c r="E6183" s="13"/>
      <c r="F6183" s="13"/>
      <c r="G6183" t="str">
        <f ca="1">IFERROR(
   IF(
      TODAY() - _xlfn.XLOOKUP(C6183, Historico_de_ventas!F:F, Historico_de_ventas!C:C, "") &lt;= 90,
      "activo",
      "inactivo"
   ),
   "Nuevo Cliente"
)</f>
        <v>Nuevo Cliente</v>
      </c>
    </row>
    <row r="6184" spans="1:7" ht="28.8" hidden="1" x14ac:dyDescent="0.3">
      <c r="A6184" s="13" t="s">
        <v>938</v>
      </c>
      <c r="B6184" s="13" t="s">
        <v>2450</v>
      </c>
      <c r="C6184" s="13" t="s">
        <v>2449</v>
      </c>
      <c r="D6184" s="13" t="s">
        <v>10372</v>
      </c>
      <c r="E6184" s="13"/>
      <c r="F6184" s="13"/>
      <c r="G6184" t="str">
        <f ca="1">IFERROR(
   IF(
      TODAY() - _xlfn.XLOOKUP(C6184, Historico_de_ventas!F:F, Historico_de_ventas!C:C, "") &lt;= 90,
      "activo",
      "inactivo"
   ),
   "Nuevo Cliente"
)</f>
        <v>Nuevo Cliente</v>
      </c>
    </row>
    <row r="6185" spans="1:7" ht="28.8" x14ac:dyDescent="0.3">
      <c r="A6185" s="13"/>
      <c r="B6185" s="13" t="s">
        <v>14591</v>
      </c>
      <c r="C6185" s="13" t="s">
        <v>14592</v>
      </c>
      <c r="D6185" s="13" t="s">
        <v>10372</v>
      </c>
      <c r="E6185" s="13" t="s">
        <v>13168</v>
      </c>
      <c r="F6185" s="13"/>
      <c r="G6185" t="str">
        <f ca="1">IFERROR(
   IF(
      TODAY() - _xlfn.XLOOKUP(C6185, Historico_de_ventas!F:F, Historico_de_ventas!C:C, "") &lt;= 90,
      "activo",
      "inactivo"
   ),
   "Nuevo Cliente"
)</f>
        <v>Nuevo Cliente</v>
      </c>
    </row>
    <row r="6186" spans="1:7" hidden="1" x14ac:dyDescent="0.3">
      <c r="A6186" s="13" t="s">
        <v>121</v>
      </c>
      <c r="B6186" s="13" t="s">
        <v>1910</v>
      </c>
      <c r="C6186" s="13" t="s">
        <v>1909</v>
      </c>
      <c r="D6186" s="13" t="s">
        <v>10372</v>
      </c>
      <c r="E6186" s="13"/>
      <c r="F6186" s="13"/>
      <c r="G6186" t="str">
        <f ca="1">IFERROR(
   IF(
      TODAY() - _xlfn.XLOOKUP(C6186, Historico_de_ventas!F:F, Historico_de_ventas!C:C, "") &lt;= 90,
      "activo",
      "inactivo"
   ),
   "Nuevo Cliente"
)</f>
        <v>Nuevo Cliente</v>
      </c>
    </row>
    <row r="6187" spans="1:7" ht="28.8" hidden="1" x14ac:dyDescent="0.3">
      <c r="A6187" s="13" t="s">
        <v>49</v>
      </c>
      <c r="B6187" s="13" t="s">
        <v>11520</v>
      </c>
      <c r="C6187" s="13" t="s">
        <v>9729</v>
      </c>
      <c r="D6187" s="13" t="s">
        <v>10372</v>
      </c>
      <c r="E6187" s="13"/>
      <c r="F6187" s="13"/>
      <c r="G6187" t="str">
        <f ca="1">IFERROR(
   IF(
      TODAY() - _xlfn.XLOOKUP(C6187, Historico_de_ventas!F:F, Historico_de_ventas!C:C, "") &lt;= 90,
      "activo",
      "inactivo"
   ),
   "Nuevo Cliente"
)</f>
        <v>inactivo</v>
      </c>
    </row>
    <row r="6188" spans="1:7" ht="28.8" hidden="1" x14ac:dyDescent="0.3">
      <c r="A6188" s="13"/>
      <c r="B6188" s="13" t="s">
        <v>14593</v>
      </c>
      <c r="C6188" s="13" t="s">
        <v>14594</v>
      </c>
      <c r="D6188" s="13" t="s">
        <v>10372</v>
      </c>
      <c r="E6188" s="13"/>
      <c r="F6188" s="13"/>
      <c r="G6188" t="str">
        <f ca="1">IFERROR(
   IF(
      TODAY() - _xlfn.XLOOKUP(C6188, Historico_de_ventas!F:F, Historico_de_ventas!C:C, "") &lt;= 90,
      "activo",
      "inactivo"
   ),
   "Nuevo Cliente"
)</f>
        <v>Nuevo Cliente</v>
      </c>
    </row>
    <row r="6189" spans="1:7" hidden="1" x14ac:dyDescent="0.3">
      <c r="A6189" s="13"/>
      <c r="B6189" s="13"/>
      <c r="C6189" s="13" t="s">
        <v>12035</v>
      </c>
      <c r="D6189" s="13"/>
      <c r="E6189" s="13"/>
      <c r="F6189" s="13"/>
      <c r="G6189" t="str">
        <f ca="1">IFERROR(
   IF(
      TODAY() - _xlfn.XLOOKUP(C6189, Historico_de_ventas!F:F, Historico_de_ventas!C:C, "") &lt;= 90,
      "activo",
      "inactivo"
   ),
   "Nuevo Cliente"
)</f>
        <v>Nuevo Cliente</v>
      </c>
    </row>
    <row r="6190" spans="1:7" ht="28.8" hidden="1" x14ac:dyDescent="0.3">
      <c r="A6190" s="13" t="s">
        <v>49</v>
      </c>
      <c r="B6190" s="13" t="s">
        <v>11508</v>
      </c>
      <c r="C6190" s="13" t="s">
        <v>9730</v>
      </c>
      <c r="D6190" s="13" t="s">
        <v>10372</v>
      </c>
      <c r="E6190" s="13"/>
      <c r="F6190" s="13"/>
      <c r="G6190" t="str">
        <f ca="1">IFERROR(
   IF(
      TODAY() - _xlfn.XLOOKUP(C6190, Historico_de_ventas!F:F, Historico_de_ventas!C:C, "") &lt;= 90,
      "activo",
      "inactivo"
   ),
   "Nuevo Cliente"
)</f>
        <v>inactivo</v>
      </c>
    </row>
    <row r="6191" spans="1:7" hidden="1" x14ac:dyDescent="0.3">
      <c r="A6191" s="13"/>
      <c r="B6191" s="13" t="s">
        <v>1673</v>
      </c>
      <c r="C6191" s="13" t="s">
        <v>5974</v>
      </c>
      <c r="D6191" s="13" t="s">
        <v>10372</v>
      </c>
      <c r="E6191" s="13"/>
      <c r="F6191" s="13"/>
      <c r="G6191" t="str">
        <f ca="1">IFERROR(
   IF(
      TODAY() - _xlfn.XLOOKUP(C6191, Historico_de_ventas!F:F, Historico_de_ventas!C:C, "") &lt;= 90,
      "activo",
      "inactivo"
   ),
   "Nuevo Cliente"
)</f>
        <v>Nuevo Cliente</v>
      </c>
    </row>
    <row r="6192" spans="1:7" hidden="1" x14ac:dyDescent="0.3">
      <c r="A6192" s="13"/>
      <c r="B6192" s="13" t="s">
        <v>2908</v>
      </c>
      <c r="C6192" s="13" t="s">
        <v>9731</v>
      </c>
      <c r="D6192" s="13" t="s">
        <v>10372</v>
      </c>
      <c r="E6192" s="13"/>
      <c r="F6192" s="13"/>
      <c r="G6192" t="str">
        <f ca="1">IFERROR(
   IF(
      TODAY() - _xlfn.XLOOKUP(C6192, Historico_de_ventas!F:F, Historico_de_ventas!C:C, "") &lt;= 90,
      "activo",
      "inactivo"
   ),
   "Nuevo Cliente"
)</f>
        <v>Nuevo Cliente</v>
      </c>
    </row>
    <row r="6193" spans="1:7" ht="28.8" hidden="1" x14ac:dyDescent="0.3">
      <c r="A6193" s="13"/>
      <c r="B6193" s="13" t="s">
        <v>4641</v>
      </c>
      <c r="C6193" s="13" t="s">
        <v>6093</v>
      </c>
      <c r="D6193" s="13" t="s">
        <v>10372</v>
      </c>
      <c r="E6193" s="13"/>
      <c r="F6193" s="13"/>
      <c r="G6193" t="str">
        <f ca="1">IFERROR(
   IF(
      TODAY() - _xlfn.XLOOKUP(C6193, Historico_de_ventas!F:F, Historico_de_ventas!C:C, "") &lt;= 90,
      "activo",
      "inactivo"
   ),
   "Nuevo Cliente"
)</f>
        <v>Nuevo Cliente</v>
      </c>
    </row>
    <row r="6194" spans="1:7" hidden="1" x14ac:dyDescent="0.3">
      <c r="A6194" s="13" t="s">
        <v>7629</v>
      </c>
      <c r="B6194" s="13" t="s">
        <v>7628</v>
      </c>
      <c r="C6194" s="13" t="s">
        <v>7627</v>
      </c>
      <c r="D6194" s="13" t="s">
        <v>10372</v>
      </c>
      <c r="E6194" s="13"/>
      <c r="F6194" s="13"/>
      <c r="G6194" t="str">
        <f ca="1">IFERROR(
   IF(
      TODAY() - _xlfn.XLOOKUP(C6194, Historico_de_ventas!F:F, Historico_de_ventas!C:C, "") &lt;= 90,
      "activo",
      "inactivo"
   ),
   "Nuevo Cliente"
)</f>
        <v>Nuevo Cliente</v>
      </c>
    </row>
    <row r="6195" spans="1:7" hidden="1" x14ac:dyDescent="0.3">
      <c r="A6195" s="13" t="s">
        <v>6</v>
      </c>
      <c r="B6195" s="13" t="s">
        <v>51</v>
      </c>
      <c r="C6195" s="13" t="s">
        <v>5373</v>
      </c>
      <c r="D6195" s="13" t="s">
        <v>10372</v>
      </c>
      <c r="E6195" s="13"/>
      <c r="F6195" s="13"/>
      <c r="G6195" t="str">
        <f ca="1">IFERROR(
   IF(
      TODAY() - _xlfn.XLOOKUP(C6195, Historico_de_ventas!F:F, Historico_de_ventas!C:C, "") &lt;= 90,
      "activo",
      "inactivo"
   ),
   "Nuevo Cliente"
)</f>
        <v>Nuevo Cliente</v>
      </c>
    </row>
    <row r="6196" spans="1:7" ht="28.8" hidden="1" x14ac:dyDescent="0.3">
      <c r="A6196" s="13" t="s">
        <v>49</v>
      </c>
      <c r="B6196" s="13" t="s">
        <v>1411</v>
      </c>
      <c r="C6196" s="13" t="s">
        <v>1410</v>
      </c>
      <c r="D6196" s="13" t="s">
        <v>10372</v>
      </c>
      <c r="E6196" s="13"/>
      <c r="F6196" s="13"/>
      <c r="G6196" t="str">
        <f ca="1">IFERROR(
   IF(
      TODAY() - _xlfn.XLOOKUP(C6196, Historico_de_ventas!F:F, Historico_de_ventas!C:C, "") &lt;= 90,
      "activo",
      "inactivo"
   ),
   "Nuevo Cliente"
)</f>
        <v>inactivo</v>
      </c>
    </row>
    <row r="6197" spans="1:7" hidden="1" x14ac:dyDescent="0.3">
      <c r="A6197" s="13"/>
      <c r="B6197" s="13" t="s">
        <v>11521</v>
      </c>
      <c r="C6197" s="13" t="s">
        <v>6155</v>
      </c>
      <c r="D6197" s="13" t="s">
        <v>10372</v>
      </c>
      <c r="E6197" s="13"/>
      <c r="F6197" s="13"/>
      <c r="G6197" t="str">
        <f ca="1">IFERROR(
   IF(
      TODAY() - _xlfn.XLOOKUP(C6197, Historico_de_ventas!F:F, Historico_de_ventas!C:C, "") &lt;= 90,
      "activo",
      "inactivo"
   ),
   "Nuevo Cliente"
)</f>
        <v>Nuevo Cliente</v>
      </c>
    </row>
    <row r="6198" spans="1:7" ht="28.8" hidden="1" x14ac:dyDescent="0.3">
      <c r="A6198" s="13" t="s">
        <v>469</v>
      </c>
      <c r="B6198" s="13" t="s">
        <v>2055</v>
      </c>
      <c r="C6198" s="13" t="s">
        <v>2054</v>
      </c>
      <c r="D6198" s="13" t="s">
        <v>10372</v>
      </c>
      <c r="E6198" s="13"/>
      <c r="F6198" s="13"/>
      <c r="G6198" t="str">
        <f ca="1">IFERROR(
   IF(
      TODAY() - _xlfn.XLOOKUP(C6198, Historico_de_ventas!F:F, Historico_de_ventas!C:C, "") &lt;= 90,
      "activo",
      "inactivo"
   ),
   "Nuevo Cliente"
)</f>
        <v>Nuevo Cliente</v>
      </c>
    </row>
    <row r="6199" spans="1:7" hidden="1" x14ac:dyDescent="0.3">
      <c r="A6199" s="13"/>
      <c r="B6199" s="13" t="s">
        <v>14595</v>
      </c>
      <c r="C6199" s="13" t="s">
        <v>12060</v>
      </c>
      <c r="D6199" s="13" t="s">
        <v>10372</v>
      </c>
      <c r="E6199" s="13"/>
      <c r="F6199" s="13"/>
      <c r="G6199" t="str">
        <f ca="1">IFERROR(
   IF(
      TODAY() - _xlfn.XLOOKUP(C6199, Historico_de_ventas!F:F, Historico_de_ventas!C:C, "") &lt;= 90,
      "activo",
      "inactivo"
   ),
   "Nuevo Cliente"
)</f>
        <v>Nuevo Cliente</v>
      </c>
    </row>
    <row r="6200" spans="1:7" ht="28.8" hidden="1" x14ac:dyDescent="0.3">
      <c r="A6200" s="13"/>
      <c r="B6200" s="13" t="s">
        <v>4276</v>
      </c>
      <c r="C6200" s="13" t="s">
        <v>1919</v>
      </c>
      <c r="D6200" s="13" t="s">
        <v>10372</v>
      </c>
      <c r="E6200" s="13"/>
      <c r="F6200" s="13"/>
      <c r="G6200" t="str">
        <f ca="1">IFERROR(
   IF(
      TODAY() - _xlfn.XLOOKUP(C6200, Historico_de_ventas!F:F, Historico_de_ventas!C:C, "") &lt;= 90,
      "activo",
      "inactivo"
   ),
   "Nuevo Cliente"
)</f>
        <v>inactivo</v>
      </c>
    </row>
    <row r="6201" spans="1:7" hidden="1" x14ac:dyDescent="0.3">
      <c r="A6201" s="13" t="s">
        <v>7911</v>
      </c>
      <c r="B6201" s="13" t="s">
        <v>11522</v>
      </c>
      <c r="C6201" s="13" t="s">
        <v>9732</v>
      </c>
      <c r="D6201" s="13" t="s">
        <v>10372</v>
      </c>
      <c r="E6201" s="13"/>
      <c r="F6201" s="13"/>
      <c r="G6201" t="str">
        <f ca="1">IFERROR(
   IF(
      TODAY() - _xlfn.XLOOKUP(C6201, Historico_de_ventas!F:F, Historico_de_ventas!C:C, "") &lt;= 90,
      "activo",
      "inactivo"
   ),
   "Nuevo Cliente"
)</f>
        <v>Nuevo Cliente</v>
      </c>
    </row>
    <row r="6202" spans="1:7" hidden="1" x14ac:dyDescent="0.3">
      <c r="A6202" s="13" t="s">
        <v>6</v>
      </c>
      <c r="B6202" s="13" t="s">
        <v>1015</v>
      </c>
      <c r="C6202" s="13" t="s">
        <v>7243</v>
      </c>
      <c r="D6202" s="13" t="s">
        <v>10372</v>
      </c>
      <c r="E6202" s="13"/>
      <c r="F6202" s="13"/>
      <c r="G6202" t="str">
        <f ca="1">IFERROR(
   IF(
      TODAY() - _xlfn.XLOOKUP(C6202, Historico_de_ventas!F:F, Historico_de_ventas!C:C, "") &lt;= 90,
      "activo",
      "inactivo"
   ),
   "Nuevo Cliente"
)</f>
        <v>Nuevo Cliente</v>
      </c>
    </row>
    <row r="6203" spans="1:7" ht="28.8" hidden="1" x14ac:dyDescent="0.3">
      <c r="A6203" s="13"/>
      <c r="B6203" s="13" t="s">
        <v>3205</v>
      </c>
      <c r="C6203" s="13" t="s">
        <v>4359</v>
      </c>
      <c r="D6203" s="13" t="s">
        <v>10372</v>
      </c>
      <c r="E6203" s="13"/>
      <c r="F6203" s="13"/>
      <c r="G6203" t="str">
        <f ca="1">IFERROR(
   IF(
      TODAY() - _xlfn.XLOOKUP(C6203, Historico_de_ventas!F:F, Historico_de_ventas!C:C, "") &lt;= 90,
      "activo",
      "inactivo"
   ),
   "Nuevo Cliente"
)</f>
        <v>Nuevo Cliente</v>
      </c>
    </row>
    <row r="6204" spans="1:7" hidden="1" x14ac:dyDescent="0.3">
      <c r="A6204" s="13"/>
      <c r="B6204" s="13"/>
      <c r="C6204" s="13" t="s">
        <v>5059</v>
      </c>
      <c r="D6204" s="13" t="s">
        <v>10372</v>
      </c>
      <c r="E6204" s="13"/>
      <c r="F6204" s="13"/>
      <c r="G6204" t="str">
        <f ca="1">IFERROR(
   IF(
      TODAY() - _xlfn.XLOOKUP(C6204, Historico_de_ventas!F:F, Historico_de_ventas!C:C, "") &lt;= 90,
      "activo",
      "inactivo"
   ),
   "Nuevo Cliente"
)</f>
        <v>Nuevo Cliente</v>
      </c>
    </row>
    <row r="6205" spans="1:7" ht="28.8" hidden="1" x14ac:dyDescent="0.3">
      <c r="A6205" s="13" t="s">
        <v>6</v>
      </c>
      <c r="B6205" s="13" t="s">
        <v>11512</v>
      </c>
      <c r="C6205" s="13" t="s">
        <v>130</v>
      </c>
      <c r="D6205" s="13" t="s">
        <v>10372</v>
      </c>
      <c r="E6205" s="13"/>
      <c r="F6205" s="13"/>
      <c r="G6205" t="str">
        <f ca="1">IFERROR(
   IF(
      TODAY() - _xlfn.XLOOKUP(C6205, Historico_de_ventas!F:F, Historico_de_ventas!C:C, "") &lt;= 90,
      "activo",
      "inactivo"
   ),
   "Nuevo Cliente"
)</f>
        <v>Nuevo Cliente</v>
      </c>
    </row>
    <row r="6206" spans="1:7" ht="28.8" hidden="1" x14ac:dyDescent="0.3">
      <c r="A6206" s="13" t="s">
        <v>2506</v>
      </c>
      <c r="B6206" s="13" t="s">
        <v>2505</v>
      </c>
      <c r="C6206" s="13" t="s">
        <v>2504</v>
      </c>
      <c r="D6206" s="13" t="s">
        <v>10372</v>
      </c>
      <c r="E6206" s="13"/>
      <c r="F6206" s="13"/>
      <c r="G6206" t="str">
        <f ca="1">IFERROR(
   IF(
      TODAY() - _xlfn.XLOOKUP(C6206, Historico_de_ventas!F:F, Historico_de_ventas!C:C, "") &lt;= 90,
      "activo",
      "inactivo"
   ),
   "Nuevo Cliente"
)</f>
        <v>Nuevo Cliente</v>
      </c>
    </row>
    <row r="6207" spans="1:7" ht="28.8" hidden="1" x14ac:dyDescent="0.3">
      <c r="A6207" s="13" t="s">
        <v>144</v>
      </c>
      <c r="B6207" s="13" t="s">
        <v>11513</v>
      </c>
      <c r="C6207" s="13" t="s">
        <v>3659</v>
      </c>
      <c r="D6207" s="13" t="s">
        <v>10372</v>
      </c>
      <c r="E6207" s="13"/>
      <c r="F6207" s="13"/>
      <c r="G6207" t="str">
        <f ca="1">IFERROR(
   IF(
      TODAY() - _xlfn.XLOOKUP(C6207, Historico_de_ventas!F:F, Historico_de_ventas!C:C, "") &lt;= 90,
      "activo",
      "inactivo"
   ),
   "Nuevo Cliente"
)</f>
        <v>Nuevo Cliente</v>
      </c>
    </row>
    <row r="6208" spans="1:7" hidden="1" x14ac:dyDescent="0.3">
      <c r="A6208" s="13"/>
      <c r="B6208" s="13" t="s">
        <v>1780</v>
      </c>
      <c r="C6208" s="13" t="s">
        <v>1779</v>
      </c>
      <c r="D6208" s="13" t="s">
        <v>10372</v>
      </c>
      <c r="E6208" s="13"/>
      <c r="F6208" s="13"/>
      <c r="G6208" t="str">
        <f ca="1">IFERROR(
   IF(
      TODAY() - _xlfn.XLOOKUP(C6208, Historico_de_ventas!F:F, Historico_de_ventas!C:C, "") &lt;= 90,
      "activo",
      "inactivo"
   ),
   "Nuevo Cliente"
)</f>
        <v>Nuevo Cliente</v>
      </c>
    </row>
    <row r="6209" spans="1:7" hidden="1" x14ac:dyDescent="0.3">
      <c r="A6209" s="13"/>
      <c r="B6209" s="13"/>
      <c r="C6209" s="13" t="s">
        <v>65</v>
      </c>
      <c r="D6209" s="13" t="s">
        <v>10372</v>
      </c>
      <c r="E6209" s="13"/>
      <c r="F6209" s="13"/>
      <c r="G6209" t="str">
        <f ca="1">IFERROR(
   IF(
      TODAY() - _xlfn.XLOOKUP(C6209, Historico_de_ventas!F:F, Historico_de_ventas!C:C, "") &lt;= 90,
      "activo",
      "inactivo"
   ),
   "Nuevo Cliente"
)</f>
        <v>Nuevo Cliente</v>
      </c>
    </row>
    <row r="6210" spans="1:7" ht="28.8" hidden="1" x14ac:dyDescent="0.3">
      <c r="A6210" s="13" t="s">
        <v>49</v>
      </c>
      <c r="B6210" s="13" t="s">
        <v>11523</v>
      </c>
      <c r="C6210" s="13" t="s">
        <v>6237</v>
      </c>
      <c r="D6210" s="13" t="s">
        <v>10372</v>
      </c>
      <c r="E6210" s="13"/>
      <c r="F6210" s="13"/>
      <c r="G6210" t="str">
        <f ca="1">IFERROR(
   IF(
      TODAY() - _xlfn.XLOOKUP(C6210, Historico_de_ventas!F:F, Historico_de_ventas!C:C, "") &lt;= 90,
      "activo",
      "inactivo"
   ),
   "Nuevo Cliente"
)</f>
        <v>Nuevo Cliente</v>
      </c>
    </row>
    <row r="6211" spans="1:7" hidden="1" x14ac:dyDescent="0.3">
      <c r="A6211" s="13"/>
      <c r="B6211" s="13" t="s">
        <v>6106</v>
      </c>
      <c r="C6211" s="13" t="s">
        <v>4491</v>
      </c>
      <c r="D6211" s="13" t="s">
        <v>10372</v>
      </c>
      <c r="E6211" s="13"/>
      <c r="F6211" s="13"/>
      <c r="G6211" t="str">
        <f ca="1">IFERROR(
   IF(
      TODAY() - _xlfn.XLOOKUP(C6211, Historico_de_ventas!F:F, Historico_de_ventas!C:C, "") &lt;= 90,
      "activo",
      "inactivo"
   ),
   "Nuevo Cliente"
)</f>
        <v>Nuevo Cliente</v>
      </c>
    </row>
    <row r="6212" spans="1:7" ht="28.8" hidden="1" x14ac:dyDescent="0.3">
      <c r="A6212" s="13" t="s">
        <v>2574</v>
      </c>
      <c r="B6212" s="13" t="s">
        <v>2870</v>
      </c>
      <c r="C6212" s="13" t="s">
        <v>2869</v>
      </c>
      <c r="D6212" s="13" t="s">
        <v>10372</v>
      </c>
      <c r="E6212" s="13"/>
      <c r="F6212" s="13"/>
      <c r="G6212" t="str">
        <f ca="1">IFERROR(
   IF(
      TODAY() - _xlfn.XLOOKUP(C6212, Historico_de_ventas!F:F, Historico_de_ventas!C:C, "") &lt;= 90,
      "activo",
      "inactivo"
   ),
   "Nuevo Cliente"
)</f>
        <v>Nuevo Cliente</v>
      </c>
    </row>
    <row r="6213" spans="1:7" hidden="1" x14ac:dyDescent="0.3">
      <c r="A6213" s="13"/>
      <c r="B6213" s="13" t="s">
        <v>11524</v>
      </c>
      <c r="C6213" s="13" t="s">
        <v>6141</v>
      </c>
      <c r="D6213" s="13" t="s">
        <v>10372</v>
      </c>
      <c r="E6213" s="13"/>
      <c r="F6213" s="13"/>
      <c r="G6213" t="str">
        <f ca="1">IFERROR(
   IF(
      TODAY() - _xlfn.XLOOKUP(C6213, Historico_de_ventas!F:F, Historico_de_ventas!C:C, "") &lt;= 90,
      "activo",
      "inactivo"
   ),
   "Nuevo Cliente"
)</f>
        <v>Nuevo Cliente</v>
      </c>
    </row>
    <row r="6214" spans="1:7" hidden="1" x14ac:dyDescent="0.3">
      <c r="A6214" s="13" t="s">
        <v>327</v>
      </c>
      <c r="B6214" s="13" t="s">
        <v>11525</v>
      </c>
      <c r="C6214" s="13" t="s">
        <v>9733</v>
      </c>
      <c r="D6214" s="13" t="s">
        <v>10372</v>
      </c>
      <c r="E6214" s="13"/>
      <c r="F6214" s="13"/>
      <c r="G6214" t="str">
        <f ca="1">IFERROR(
   IF(
      TODAY() - _xlfn.XLOOKUP(C6214, Historico_de_ventas!F:F, Historico_de_ventas!C:C, "") &lt;= 90,
      "activo",
      "inactivo"
   ),
   "Nuevo Cliente"
)</f>
        <v>Nuevo Cliente</v>
      </c>
    </row>
    <row r="6215" spans="1:7" hidden="1" x14ac:dyDescent="0.3">
      <c r="A6215" s="13"/>
      <c r="B6215" s="13" t="s">
        <v>4334</v>
      </c>
      <c r="C6215" s="13" t="s">
        <v>5448</v>
      </c>
      <c r="D6215" s="13" t="s">
        <v>10372</v>
      </c>
      <c r="E6215" s="13"/>
      <c r="F6215" s="13"/>
      <c r="G6215" t="str">
        <f ca="1">IFERROR(
   IF(
      TODAY() - _xlfn.XLOOKUP(C6215, Historico_de_ventas!F:F, Historico_de_ventas!C:C, "") &lt;= 90,
      "activo",
      "inactivo"
   ),
   "Nuevo Cliente"
)</f>
        <v>Nuevo Cliente</v>
      </c>
    </row>
    <row r="6216" spans="1:7" ht="28.8" hidden="1" x14ac:dyDescent="0.3">
      <c r="A6216" s="13"/>
      <c r="B6216" s="13" t="s">
        <v>11516</v>
      </c>
      <c r="C6216" s="13" t="s">
        <v>6461</v>
      </c>
      <c r="D6216" s="13" t="s">
        <v>10372</v>
      </c>
      <c r="E6216" s="13"/>
      <c r="F6216" s="13"/>
      <c r="G6216" t="str">
        <f ca="1">IFERROR(
   IF(
      TODAY() - _xlfn.XLOOKUP(C6216, Historico_de_ventas!F:F, Historico_de_ventas!C:C, "") &lt;= 90,
      "activo",
      "inactivo"
   ),
   "Nuevo Cliente"
)</f>
        <v>Nuevo Cliente</v>
      </c>
    </row>
    <row r="6217" spans="1:7" hidden="1" x14ac:dyDescent="0.3">
      <c r="A6217" s="13"/>
      <c r="B6217" s="13" t="s">
        <v>14596</v>
      </c>
      <c r="C6217" s="13" t="s">
        <v>14597</v>
      </c>
      <c r="D6217" s="13"/>
      <c r="E6217" s="13"/>
      <c r="F6217" s="13" t="s">
        <v>14598</v>
      </c>
      <c r="G6217" t="str">
        <f ca="1">IFERROR(
   IF(
      TODAY() - _xlfn.XLOOKUP(C6217, Historico_de_ventas!F:F, Historico_de_ventas!C:C, "") &lt;= 90,
      "activo",
      "inactivo"
   ),
   "Nuevo Cliente"
)</f>
        <v>inactivo</v>
      </c>
    </row>
    <row r="6218" spans="1:7" ht="28.8" hidden="1" x14ac:dyDescent="0.3">
      <c r="A6218" s="13"/>
      <c r="B6218" s="13"/>
      <c r="C6218" s="13" t="s">
        <v>14599</v>
      </c>
      <c r="D6218" s="13" t="s">
        <v>10372</v>
      </c>
      <c r="E6218" s="13"/>
      <c r="F6218" s="13"/>
      <c r="G6218" t="str">
        <f ca="1">IFERROR(
   IF(
      TODAY() - _xlfn.XLOOKUP(C6218, Historico_de_ventas!F:F, Historico_de_ventas!C:C, "") &lt;= 90,
      "activo",
      "inactivo"
   ),
   "Nuevo Cliente"
)</f>
        <v>activo</v>
      </c>
    </row>
    <row r="6219" spans="1:7" ht="28.8" hidden="1" x14ac:dyDescent="0.3">
      <c r="A6219" s="13" t="s">
        <v>84</v>
      </c>
      <c r="B6219" s="13" t="s">
        <v>5567</v>
      </c>
      <c r="C6219" s="13" t="s">
        <v>5566</v>
      </c>
      <c r="D6219" s="13" t="s">
        <v>10372</v>
      </c>
      <c r="E6219" s="13"/>
      <c r="F6219" s="13"/>
      <c r="G6219" t="str">
        <f ca="1">IFERROR(
   IF(
      TODAY() - _xlfn.XLOOKUP(C6219, Historico_de_ventas!F:F, Historico_de_ventas!C:C, "") &lt;= 90,
      "activo",
      "inactivo"
   ),
   "Nuevo Cliente"
)</f>
        <v>Nuevo Cliente</v>
      </c>
    </row>
    <row r="6220" spans="1:7" hidden="1" x14ac:dyDescent="0.3">
      <c r="A6220" s="13"/>
      <c r="B6220" s="13"/>
      <c r="C6220" s="13" t="s">
        <v>9734</v>
      </c>
      <c r="D6220" s="13"/>
      <c r="E6220" s="13"/>
      <c r="F6220" s="13"/>
      <c r="G6220" t="str">
        <f ca="1">IFERROR(
   IF(
      TODAY() - _xlfn.XLOOKUP(C6220, Historico_de_ventas!F:F, Historico_de_ventas!C:C, "") &lt;= 90,
      "activo",
      "inactivo"
   ),
   "Nuevo Cliente"
)</f>
        <v>Nuevo Cliente</v>
      </c>
    </row>
    <row r="6221" spans="1:7" hidden="1" x14ac:dyDescent="0.3">
      <c r="A6221" s="13" t="s">
        <v>3049</v>
      </c>
      <c r="B6221" s="13"/>
      <c r="C6221" s="13" t="s">
        <v>9734</v>
      </c>
      <c r="D6221" s="13" t="s">
        <v>10372</v>
      </c>
      <c r="E6221" s="13"/>
      <c r="F6221" s="13"/>
      <c r="G6221" t="str">
        <f ca="1">IFERROR(
   IF(
      TODAY() - _xlfn.XLOOKUP(C6221, Historico_de_ventas!F:F, Historico_de_ventas!C:C, "") &lt;= 90,
      "activo",
      "inactivo"
   ),
   "Nuevo Cliente"
)</f>
        <v>Nuevo Cliente</v>
      </c>
    </row>
    <row r="6222" spans="1:7" ht="28.8" hidden="1" x14ac:dyDescent="0.3">
      <c r="A6222" s="13" t="s">
        <v>6680</v>
      </c>
      <c r="B6222" s="13" t="s">
        <v>11526</v>
      </c>
      <c r="C6222" s="13" t="s">
        <v>6679</v>
      </c>
      <c r="D6222" s="13" t="s">
        <v>10372</v>
      </c>
      <c r="E6222" s="13"/>
      <c r="F6222" s="13"/>
      <c r="G6222" t="str">
        <f ca="1">IFERROR(
   IF(
      TODAY() - _xlfn.XLOOKUP(C6222, Historico_de_ventas!F:F, Historico_de_ventas!C:C, "") &lt;= 90,
      "activo",
      "inactivo"
   ),
   "Nuevo Cliente"
)</f>
        <v>Nuevo Cliente</v>
      </c>
    </row>
    <row r="6223" spans="1:7" ht="28.8" x14ac:dyDescent="0.3">
      <c r="A6223" s="13"/>
      <c r="B6223" s="13" t="s">
        <v>11527</v>
      </c>
      <c r="C6223" s="13" t="s">
        <v>9735</v>
      </c>
      <c r="D6223" s="13" t="s">
        <v>10372</v>
      </c>
      <c r="E6223" s="13" t="s">
        <v>13130</v>
      </c>
      <c r="F6223" s="13" t="s">
        <v>14600</v>
      </c>
      <c r="G6223" t="str">
        <f ca="1">IFERROR(
   IF(
      TODAY() - _xlfn.XLOOKUP(C6223, Historico_de_ventas!F:F, Historico_de_ventas!C:C, "") &lt;= 90,
      "activo",
      "inactivo"
   ),
   "Nuevo Cliente"
)</f>
        <v>inactivo</v>
      </c>
    </row>
    <row r="6224" spans="1:7" hidden="1" x14ac:dyDescent="0.3">
      <c r="A6224" s="13"/>
      <c r="B6224" s="13"/>
      <c r="C6224" s="13" t="s">
        <v>4963</v>
      </c>
      <c r="D6224" s="13" t="s">
        <v>10372</v>
      </c>
      <c r="E6224" s="13"/>
      <c r="F6224" s="13"/>
      <c r="G6224" t="str">
        <f ca="1">IFERROR(
   IF(
      TODAY() - _xlfn.XLOOKUP(C6224, Historico_de_ventas!F:F, Historico_de_ventas!C:C, "") &lt;= 90,
      "activo",
      "inactivo"
   ),
   "Nuevo Cliente"
)</f>
        <v>Nuevo Cliente</v>
      </c>
    </row>
    <row r="6225" spans="1:7" ht="28.8" hidden="1" x14ac:dyDescent="0.3">
      <c r="A6225" s="13" t="s">
        <v>327</v>
      </c>
      <c r="B6225" s="13" t="s">
        <v>11528</v>
      </c>
      <c r="C6225" s="13" t="s">
        <v>9736</v>
      </c>
      <c r="D6225" s="13" t="s">
        <v>10372</v>
      </c>
      <c r="E6225" s="13"/>
      <c r="F6225" s="13"/>
      <c r="G6225" t="str">
        <f ca="1">IFERROR(
   IF(
      TODAY() - _xlfn.XLOOKUP(C6225, Historico_de_ventas!F:F, Historico_de_ventas!C:C, "") &lt;= 90,
      "activo",
      "inactivo"
   ),
   "Nuevo Cliente"
)</f>
        <v>Nuevo Cliente</v>
      </c>
    </row>
    <row r="6226" spans="1:7" ht="28.8" hidden="1" x14ac:dyDescent="0.3">
      <c r="A6226" s="13" t="s">
        <v>3049</v>
      </c>
      <c r="B6226" s="13" t="s">
        <v>11529</v>
      </c>
      <c r="C6226" s="13" t="s">
        <v>9737</v>
      </c>
      <c r="D6226" s="13" t="s">
        <v>10372</v>
      </c>
      <c r="E6226" s="13"/>
      <c r="F6226" s="13"/>
      <c r="G6226" t="str">
        <f ca="1">IFERROR(
   IF(
      TODAY() - _xlfn.XLOOKUP(C6226, Historico_de_ventas!F:F, Historico_de_ventas!C:C, "") &lt;= 90,
      "activo",
      "inactivo"
   ),
   "Nuevo Cliente"
)</f>
        <v>Nuevo Cliente</v>
      </c>
    </row>
    <row r="6227" spans="1:7" hidden="1" x14ac:dyDescent="0.3">
      <c r="A6227" s="13" t="s">
        <v>49</v>
      </c>
      <c r="B6227" s="13" t="s">
        <v>5672</v>
      </c>
      <c r="C6227" s="13" t="s">
        <v>5671</v>
      </c>
      <c r="D6227" s="13" t="s">
        <v>10372</v>
      </c>
      <c r="E6227" s="13"/>
      <c r="F6227" s="13"/>
      <c r="G6227" t="str">
        <f ca="1">IFERROR(
   IF(
      TODAY() - _xlfn.XLOOKUP(C6227, Historico_de_ventas!F:F, Historico_de_ventas!C:C, "") &lt;= 90,
      "activo",
      "inactivo"
   ),
   "Nuevo Cliente"
)</f>
        <v>Nuevo Cliente</v>
      </c>
    </row>
    <row r="6228" spans="1:7" ht="28.8" hidden="1" x14ac:dyDescent="0.3">
      <c r="A6228" s="13" t="s">
        <v>56</v>
      </c>
      <c r="B6228" s="13" t="s">
        <v>7487</v>
      </c>
      <c r="C6228" s="13" t="s">
        <v>9738</v>
      </c>
      <c r="D6228" s="13" t="s">
        <v>10372</v>
      </c>
      <c r="E6228" s="13"/>
      <c r="F6228" s="13"/>
      <c r="G6228" t="str">
        <f ca="1">IFERROR(
   IF(
      TODAY() - _xlfn.XLOOKUP(C6228, Historico_de_ventas!F:F, Historico_de_ventas!C:C, "") &lt;= 90,
      "activo",
      "inactivo"
   ),
   "Nuevo Cliente"
)</f>
        <v>Nuevo Cliente</v>
      </c>
    </row>
    <row r="6229" spans="1:7" hidden="1" x14ac:dyDescent="0.3">
      <c r="A6229" s="13" t="s">
        <v>49</v>
      </c>
      <c r="B6229" s="13" t="s">
        <v>11530</v>
      </c>
      <c r="C6229" s="13" t="s">
        <v>9739</v>
      </c>
      <c r="D6229" s="13" t="s">
        <v>10372</v>
      </c>
      <c r="E6229" s="13"/>
      <c r="F6229" s="13"/>
      <c r="G6229" t="str">
        <f ca="1">IFERROR(
   IF(
      TODAY() - _xlfn.XLOOKUP(C6229, Historico_de_ventas!F:F, Historico_de_ventas!C:C, "") &lt;= 90,
      "activo",
      "inactivo"
   ),
   "Nuevo Cliente"
)</f>
        <v>Nuevo Cliente</v>
      </c>
    </row>
    <row r="6230" spans="1:7" ht="57.6" x14ac:dyDescent="0.3">
      <c r="A6230" s="13"/>
      <c r="B6230" s="13" t="s">
        <v>14601</v>
      </c>
      <c r="C6230" s="13" t="s">
        <v>14602</v>
      </c>
      <c r="D6230" s="13" t="s">
        <v>10372</v>
      </c>
      <c r="E6230" s="13" t="s">
        <v>13036</v>
      </c>
      <c r="F6230" s="13"/>
      <c r="G6230" t="str">
        <f ca="1">IFERROR(
   IF(
      TODAY() - _xlfn.XLOOKUP(C6230, Historico_de_ventas!F:F, Historico_de_ventas!C:C, "") &lt;= 90,
      "activo",
      "inactivo"
   ),
   "Nuevo Cliente"
)</f>
        <v>inactivo</v>
      </c>
    </row>
    <row r="6231" spans="1:7" hidden="1" x14ac:dyDescent="0.3">
      <c r="A6231" s="13" t="s">
        <v>7274</v>
      </c>
      <c r="B6231" s="13" t="s">
        <v>7273</v>
      </c>
      <c r="C6231" s="13" t="s">
        <v>725</v>
      </c>
      <c r="D6231" s="13" t="s">
        <v>10372</v>
      </c>
      <c r="E6231" s="13"/>
      <c r="F6231" s="13"/>
      <c r="G6231" t="str">
        <f ca="1">IFERROR(
   IF(
      TODAY() - _xlfn.XLOOKUP(C6231, Historico_de_ventas!F:F, Historico_de_ventas!C:C, "") &lt;= 90,
      "activo",
      "inactivo"
   ),
   "Nuevo Cliente"
)</f>
        <v>inactivo</v>
      </c>
    </row>
    <row r="6232" spans="1:7" ht="28.8" hidden="1" x14ac:dyDescent="0.3">
      <c r="A6232" s="13" t="s">
        <v>87</v>
      </c>
      <c r="B6232" s="13" t="s">
        <v>1935</v>
      </c>
      <c r="C6232" s="13" t="s">
        <v>9740</v>
      </c>
      <c r="D6232" s="13" t="s">
        <v>10372</v>
      </c>
      <c r="E6232" s="13"/>
      <c r="F6232" s="13"/>
      <c r="G6232" t="str">
        <f ca="1">IFERROR(
   IF(
      TODAY() - _xlfn.XLOOKUP(C6232, Historico_de_ventas!F:F, Historico_de_ventas!C:C, "") &lt;= 90,
      "activo",
      "inactivo"
   ),
   "Nuevo Cliente"
)</f>
        <v>Nuevo Cliente</v>
      </c>
    </row>
    <row r="6233" spans="1:7" hidden="1" x14ac:dyDescent="0.3">
      <c r="A6233" s="13"/>
      <c r="B6233" s="13" t="s">
        <v>14603</v>
      </c>
      <c r="C6233" s="13" t="s">
        <v>14604</v>
      </c>
      <c r="D6233" s="13"/>
      <c r="E6233" s="13"/>
      <c r="F6233" s="13"/>
      <c r="G6233" t="str">
        <f ca="1">IFERROR(
   IF(
      TODAY() - _xlfn.XLOOKUP(C6233, Historico_de_ventas!F:F, Historico_de_ventas!C:C, "") &lt;= 90,
      "activo",
      "inactivo"
   ),
   "Nuevo Cliente"
)</f>
        <v>inactivo</v>
      </c>
    </row>
    <row r="6234" spans="1:7" ht="28.8" hidden="1" x14ac:dyDescent="0.3">
      <c r="A6234" s="13" t="s">
        <v>316</v>
      </c>
      <c r="B6234" s="13" t="s">
        <v>2419</v>
      </c>
      <c r="C6234" s="13" t="s">
        <v>2418</v>
      </c>
      <c r="D6234" s="13" t="s">
        <v>10372</v>
      </c>
      <c r="E6234" s="13"/>
      <c r="F6234" s="13"/>
      <c r="G6234" t="str">
        <f ca="1">IFERROR(
   IF(
      TODAY() - _xlfn.XLOOKUP(C6234, Historico_de_ventas!F:F, Historico_de_ventas!C:C, "") &lt;= 90,
      "activo",
      "inactivo"
   ),
   "Nuevo Cliente"
)</f>
        <v>Nuevo Cliente</v>
      </c>
    </row>
    <row r="6235" spans="1:7" ht="28.8" hidden="1" x14ac:dyDescent="0.3">
      <c r="A6235" s="13"/>
      <c r="B6235" s="13" t="s">
        <v>14605</v>
      </c>
      <c r="C6235" s="13" t="s">
        <v>14606</v>
      </c>
      <c r="D6235" s="13" t="s">
        <v>10372</v>
      </c>
      <c r="E6235" s="13"/>
      <c r="F6235" s="13"/>
      <c r="G6235" t="str">
        <f ca="1">IFERROR(
   IF(
      TODAY() - _xlfn.XLOOKUP(C6235, Historico_de_ventas!F:F, Historico_de_ventas!C:C, "") &lt;= 90,
      "activo",
      "inactivo"
   ),
   "Nuevo Cliente"
)</f>
        <v>inactivo</v>
      </c>
    </row>
    <row r="6236" spans="1:7" ht="28.8" hidden="1" x14ac:dyDescent="0.3">
      <c r="A6236" s="13" t="s">
        <v>121</v>
      </c>
      <c r="B6236" s="13" t="s">
        <v>3621</v>
      </c>
      <c r="C6236" s="13" t="s">
        <v>3620</v>
      </c>
      <c r="D6236" s="13" t="s">
        <v>10372</v>
      </c>
      <c r="E6236" s="13"/>
      <c r="F6236" s="13"/>
      <c r="G6236" t="str">
        <f ca="1">IFERROR(
   IF(
      TODAY() - _xlfn.XLOOKUP(C6236, Historico_de_ventas!F:F, Historico_de_ventas!C:C, "") &lt;= 90,
      "activo",
      "inactivo"
   ),
   "Nuevo Cliente"
)</f>
        <v>inactivo</v>
      </c>
    </row>
    <row r="6237" spans="1:7" ht="28.8" hidden="1" x14ac:dyDescent="0.3">
      <c r="A6237" s="13" t="s">
        <v>4592</v>
      </c>
      <c r="B6237" s="13" t="s">
        <v>14607</v>
      </c>
      <c r="C6237" s="13" t="s">
        <v>14608</v>
      </c>
      <c r="D6237" s="13" t="s">
        <v>10372</v>
      </c>
      <c r="E6237" s="13" t="s">
        <v>13191</v>
      </c>
      <c r="F6237" s="13"/>
      <c r="G6237" t="str">
        <f ca="1">IFERROR(
   IF(
      TODAY() - _xlfn.XLOOKUP(C6237, Historico_de_ventas!F:F, Historico_de_ventas!C:C, "") &lt;= 90,
      "activo",
      "inactivo"
   ),
   "Nuevo Cliente"
)</f>
        <v>Nuevo Cliente</v>
      </c>
    </row>
    <row r="6238" spans="1:7" ht="28.8" hidden="1" x14ac:dyDescent="0.3">
      <c r="A6238" s="13" t="s">
        <v>152</v>
      </c>
      <c r="B6238" s="13" t="s">
        <v>4330</v>
      </c>
      <c r="C6238" s="13" t="s">
        <v>4329</v>
      </c>
      <c r="D6238" s="13" t="s">
        <v>10372</v>
      </c>
      <c r="E6238" s="13"/>
      <c r="F6238" s="13"/>
      <c r="G6238" t="str">
        <f ca="1">IFERROR(
   IF(
      TODAY() - _xlfn.XLOOKUP(C6238, Historico_de_ventas!F:F, Historico_de_ventas!C:C, "") &lt;= 90,
      "activo",
      "inactivo"
   ),
   "Nuevo Cliente"
)</f>
        <v>Nuevo Cliente</v>
      </c>
    </row>
    <row r="6239" spans="1:7" ht="28.8" hidden="1" x14ac:dyDescent="0.3">
      <c r="A6239" s="13" t="s">
        <v>40</v>
      </c>
      <c r="B6239" s="13" t="s">
        <v>11531</v>
      </c>
      <c r="C6239" s="13" t="s">
        <v>9741</v>
      </c>
      <c r="D6239" s="13" t="s">
        <v>10372</v>
      </c>
      <c r="E6239" s="13"/>
      <c r="F6239" s="13"/>
      <c r="G6239" t="str">
        <f ca="1">IFERROR(
   IF(
      TODAY() - _xlfn.XLOOKUP(C6239, Historico_de_ventas!F:F, Historico_de_ventas!C:C, "") &lt;= 90,
      "activo",
      "inactivo"
   ),
   "Nuevo Cliente"
)</f>
        <v>Nuevo Cliente</v>
      </c>
    </row>
    <row r="6240" spans="1:7" ht="28.8" hidden="1" x14ac:dyDescent="0.3">
      <c r="A6240" s="13"/>
      <c r="B6240" s="13" t="s">
        <v>14609</v>
      </c>
      <c r="C6240" s="13" t="s">
        <v>14610</v>
      </c>
      <c r="D6240" s="13"/>
      <c r="E6240" s="13"/>
      <c r="F6240" s="13"/>
      <c r="G6240" t="str">
        <f ca="1">IFERROR(
   IF(
      TODAY() - _xlfn.XLOOKUP(C6240, Historico_de_ventas!F:F, Historico_de_ventas!C:C, "") &lt;= 90,
      "activo",
      "inactivo"
   ),
   "Nuevo Cliente"
)</f>
        <v>inactivo</v>
      </c>
    </row>
    <row r="6241" spans="1:7" ht="28.8" hidden="1" x14ac:dyDescent="0.3">
      <c r="A6241" s="13" t="s">
        <v>49</v>
      </c>
      <c r="B6241" s="13" t="s">
        <v>5742</v>
      </c>
      <c r="C6241" s="13" t="s">
        <v>41</v>
      </c>
      <c r="D6241" s="13" t="s">
        <v>10372</v>
      </c>
      <c r="E6241" s="13"/>
      <c r="F6241" s="13"/>
      <c r="G6241" t="str">
        <f ca="1">IFERROR(
   IF(
      TODAY() - _xlfn.XLOOKUP(C6241, Historico_de_ventas!F:F, Historico_de_ventas!C:C, "") &lt;= 90,
      "activo",
      "inactivo"
   ),
   "Nuevo Cliente"
)</f>
        <v>inactivo</v>
      </c>
    </row>
    <row r="6242" spans="1:7" ht="28.8" hidden="1" x14ac:dyDescent="0.3">
      <c r="A6242" s="13"/>
      <c r="B6242" s="13"/>
      <c r="C6242" s="13" t="s">
        <v>14611</v>
      </c>
      <c r="D6242" s="13"/>
      <c r="E6242" s="13"/>
      <c r="F6242" s="13"/>
      <c r="G6242" t="str">
        <f ca="1">IFERROR(
   IF(
      TODAY() - _xlfn.XLOOKUP(C6242, Historico_de_ventas!F:F, Historico_de_ventas!C:C, "") &lt;= 90,
      "activo",
      "inactivo"
   ),
   "Nuevo Cliente"
)</f>
        <v>Nuevo Cliente</v>
      </c>
    </row>
    <row r="6243" spans="1:7" hidden="1" x14ac:dyDescent="0.3">
      <c r="A6243" s="13"/>
      <c r="B6243" s="13"/>
      <c r="C6243" s="13" t="s">
        <v>9742</v>
      </c>
      <c r="D6243" s="13"/>
      <c r="E6243" s="13"/>
      <c r="F6243" s="13"/>
      <c r="G6243" t="str">
        <f ca="1">IFERROR(
   IF(
      TODAY() - _xlfn.XLOOKUP(C6243, Historico_de_ventas!F:F, Historico_de_ventas!C:C, "") &lt;= 90,
      "activo",
      "inactivo"
   ),
   "Nuevo Cliente"
)</f>
        <v>Nuevo Cliente</v>
      </c>
    </row>
    <row r="6244" spans="1:7" hidden="1" x14ac:dyDescent="0.3">
      <c r="A6244" s="13"/>
      <c r="B6244" s="13"/>
      <c r="C6244" s="13" t="s">
        <v>9742</v>
      </c>
      <c r="D6244" s="13" t="s">
        <v>10372</v>
      </c>
      <c r="E6244" s="13"/>
      <c r="F6244" s="13"/>
      <c r="G6244" t="str">
        <f ca="1">IFERROR(
   IF(
      TODAY() - _xlfn.XLOOKUP(C6244, Historico_de_ventas!F:F, Historico_de_ventas!C:C, "") &lt;= 90,
      "activo",
      "inactivo"
   ),
   "Nuevo Cliente"
)</f>
        <v>Nuevo Cliente</v>
      </c>
    </row>
    <row r="6245" spans="1:7" ht="28.8" hidden="1" x14ac:dyDescent="0.3">
      <c r="A6245" s="13" t="s">
        <v>2165</v>
      </c>
      <c r="B6245" s="13"/>
      <c r="C6245" s="13" t="s">
        <v>7005</v>
      </c>
      <c r="D6245" s="13" t="s">
        <v>10372</v>
      </c>
      <c r="E6245" s="13"/>
      <c r="F6245" s="13"/>
      <c r="G6245" t="str">
        <f ca="1">IFERROR(
   IF(
      TODAY() - _xlfn.XLOOKUP(C6245, Historico_de_ventas!F:F, Historico_de_ventas!C:C, "") &lt;= 90,
      "activo",
      "inactivo"
   ),
   "Nuevo Cliente"
)</f>
        <v>Nuevo Cliente</v>
      </c>
    </row>
    <row r="6246" spans="1:7" hidden="1" x14ac:dyDescent="0.3">
      <c r="A6246" s="13"/>
      <c r="B6246" s="13"/>
      <c r="C6246" s="13" t="s">
        <v>9743</v>
      </c>
      <c r="D6246" s="13"/>
      <c r="E6246" s="13"/>
      <c r="F6246" s="13"/>
      <c r="G6246" t="str">
        <f ca="1">IFERROR(
   IF(
      TODAY() - _xlfn.XLOOKUP(C6246, Historico_de_ventas!F:F, Historico_de_ventas!C:C, "") &lt;= 90,
      "activo",
      "inactivo"
   ),
   "Nuevo Cliente"
)</f>
        <v>Nuevo Cliente</v>
      </c>
    </row>
    <row r="6247" spans="1:7" hidden="1" x14ac:dyDescent="0.3">
      <c r="A6247" s="13"/>
      <c r="B6247" s="13" t="s">
        <v>7628</v>
      </c>
      <c r="C6247" s="13" t="s">
        <v>9743</v>
      </c>
      <c r="D6247" s="13" t="s">
        <v>10372</v>
      </c>
      <c r="E6247" s="13"/>
      <c r="F6247" s="13"/>
      <c r="G6247" t="str">
        <f ca="1">IFERROR(
   IF(
      TODAY() - _xlfn.XLOOKUP(C6247, Historico_de_ventas!F:F, Historico_de_ventas!C:C, "") &lt;= 90,
      "activo",
      "inactivo"
   ),
   "Nuevo Cliente"
)</f>
        <v>Nuevo Cliente</v>
      </c>
    </row>
    <row r="6248" spans="1:7" hidden="1" x14ac:dyDescent="0.3">
      <c r="A6248" s="13"/>
      <c r="B6248" s="13"/>
      <c r="C6248" s="13" t="s">
        <v>14612</v>
      </c>
      <c r="D6248" s="13" t="s">
        <v>10372</v>
      </c>
      <c r="E6248" s="13"/>
      <c r="F6248" s="13"/>
      <c r="G6248" t="str">
        <f ca="1">IFERROR(
   IF(
      TODAY() - _xlfn.XLOOKUP(C6248, Historico_de_ventas!F:F, Historico_de_ventas!C:C, "") &lt;= 90,
      "activo",
      "inactivo"
   ),
   "Nuevo Cliente"
)</f>
        <v>Nuevo Cliente</v>
      </c>
    </row>
    <row r="6249" spans="1:7" hidden="1" x14ac:dyDescent="0.3">
      <c r="A6249" s="13" t="s">
        <v>4073</v>
      </c>
      <c r="B6249" s="13" t="s">
        <v>14613</v>
      </c>
      <c r="C6249" s="13" t="s">
        <v>14614</v>
      </c>
      <c r="D6249" s="13" t="s">
        <v>10372</v>
      </c>
      <c r="E6249" s="13"/>
      <c r="F6249" s="13" t="s">
        <v>14615</v>
      </c>
      <c r="G6249" t="str">
        <f ca="1">IFERROR(
   IF(
      TODAY() - _xlfn.XLOOKUP(C6249, Historico_de_ventas!F:F, Historico_de_ventas!C:C, "") &lt;= 90,
      "activo",
      "inactivo"
   ),
   "Nuevo Cliente"
)</f>
        <v>inactivo</v>
      </c>
    </row>
    <row r="6250" spans="1:7" ht="28.8" hidden="1" x14ac:dyDescent="0.3">
      <c r="A6250" s="13" t="s">
        <v>40</v>
      </c>
      <c r="B6250" s="13" t="s">
        <v>11532</v>
      </c>
      <c r="C6250" s="13" t="s">
        <v>9744</v>
      </c>
      <c r="D6250" s="13" t="s">
        <v>10372</v>
      </c>
      <c r="E6250" s="13"/>
      <c r="F6250" s="13"/>
      <c r="G6250" t="str">
        <f ca="1">IFERROR(
   IF(
      TODAY() - _xlfn.XLOOKUP(C6250, Historico_de_ventas!F:F, Historico_de_ventas!C:C, "") &lt;= 90,
      "activo",
      "inactivo"
   ),
   "Nuevo Cliente"
)</f>
        <v>inactivo</v>
      </c>
    </row>
    <row r="6251" spans="1:7" ht="28.8" x14ac:dyDescent="0.3">
      <c r="A6251" s="13" t="s">
        <v>14616</v>
      </c>
      <c r="B6251" s="13" t="s">
        <v>14617</v>
      </c>
      <c r="C6251" s="13" t="s">
        <v>11966</v>
      </c>
      <c r="D6251" s="13" t="s">
        <v>10372</v>
      </c>
      <c r="E6251" s="13" t="s">
        <v>13168</v>
      </c>
      <c r="F6251" s="13"/>
      <c r="G6251" t="str">
        <f ca="1">IFERROR(
   IF(
      TODAY() - _xlfn.XLOOKUP(C6251, Historico_de_ventas!F:F, Historico_de_ventas!C:C, "") &lt;= 90,
      "activo",
      "inactivo"
   ),
   "Nuevo Cliente"
)</f>
        <v>Nuevo Cliente</v>
      </c>
    </row>
    <row r="6252" spans="1:7" hidden="1" x14ac:dyDescent="0.3">
      <c r="A6252" s="13" t="s">
        <v>2480</v>
      </c>
      <c r="B6252" s="13" t="s">
        <v>5365</v>
      </c>
      <c r="C6252" s="13" t="s">
        <v>5364</v>
      </c>
      <c r="D6252" s="13" t="s">
        <v>10372</v>
      </c>
      <c r="E6252" s="13"/>
      <c r="F6252" s="13"/>
      <c r="G6252" t="str">
        <f ca="1">IFERROR(
   IF(
      TODAY() - _xlfn.XLOOKUP(C6252, Historico_de_ventas!F:F, Historico_de_ventas!C:C, "") &lt;= 90,
      "activo",
      "inactivo"
   ),
   "Nuevo Cliente"
)</f>
        <v>Nuevo Cliente</v>
      </c>
    </row>
    <row r="6253" spans="1:7" hidden="1" x14ac:dyDescent="0.3">
      <c r="A6253" s="13"/>
      <c r="B6253" s="13" t="s">
        <v>14618</v>
      </c>
      <c r="C6253" s="13" t="s">
        <v>12049</v>
      </c>
      <c r="D6253" s="13" t="s">
        <v>10372</v>
      </c>
      <c r="E6253" s="13"/>
      <c r="F6253" s="13"/>
      <c r="G6253" t="str">
        <f ca="1">IFERROR(
   IF(
      TODAY() - _xlfn.XLOOKUP(C6253, Historico_de_ventas!F:F, Historico_de_ventas!C:C, "") &lt;= 90,
      "activo",
      "inactivo"
   ),
   "Nuevo Cliente"
)</f>
        <v>Nuevo Cliente</v>
      </c>
    </row>
    <row r="6254" spans="1:7" hidden="1" x14ac:dyDescent="0.3">
      <c r="A6254" s="13"/>
      <c r="B6254" s="13"/>
      <c r="C6254" s="13" t="s">
        <v>14619</v>
      </c>
      <c r="D6254" s="13"/>
      <c r="E6254" s="13"/>
      <c r="F6254" s="13"/>
      <c r="G6254" t="str">
        <f ca="1">IFERROR(
   IF(
      TODAY() - _xlfn.XLOOKUP(C6254, Historico_de_ventas!F:F, Historico_de_ventas!C:C, "") &lt;= 90,
      "activo",
      "inactivo"
   ),
   "Nuevo Cliente"
)</f>
        <v>Nuevo Cliente</v>
      </c>
    </row>
    <row r="6255" spans="1:7" ht="28.8" hidden="1" x14ac:dyDescent="0.3">
      <c r="A6255" s="13" t="s">
        <v>6</v>
      </c>
      <c r="B6255" s="13" t="s">
        <v>577</v>
      </c>
      <c r="C6255" s="13" t="s">
        <v>4123</v>
      </c>
      <c r="D6255" s="13" t="s">
        <v>10372</v>
      </c>
      <c r="E6255" s="13"/>
      <c r="F6255" s="13"/>
      <c r="G6255" t="str">
        <f ca="1">IFERROR(
   IF(
      TODAY() - _xlfn.XLOOKUP(C6255, Historico_de_ventas!F:F, Historico_de_ventas!C:C, "") &lt;= 90,
      "activo",
      "inactivo"
   ),
   "Nuevo Cliente"
)</f>
        <v>Nuevo Cliente</v>
      </c>
    </row>
    <row r="6256" spans="1:7" ht="28.8" x14ac:dyDescent="0.3">
      <c r="A6256" s="13"/>
      <c r="B6256" s="13" t="s">
        <v>11533</v>
      </c>
      <c r="C6256" s="13" t="s">
        <v>9745</v>
      </c>
      <c r="D6256" s="13" t="s">
        <v>10372</v>
      </c>
      <c r="E6256" s="13" t="s">
        <v>13231</v>
      </c>
      <c r="F6256" s="13"/>
      <c r="G6256" t="str">
        <f ca="1">IFERROR(
   IF(
      TODAY() - _xlfn.XLOOKUP(C6256, Historico_de_ventas!F:F, Historico_de_ventas!C:C, "") &lt;= 90,
      "activo",
      "inactivo"
   ),
   "Nuevo Cliente"
)</f>
        <v>inactivo</v>
      </c>
    </row>
    <row r="6257" spans="1:7" hidden="1" x14ac:dyDescent="0.3">
      <c r="A6257" s="13" t="s">
        <v>115</v>
      </c>
      <c r="B6257" s="13" t="s">
        <v>11534</v>
      </c>
      <c r="C6257" s="13" t="s">
        <v>9746</v>
      </c>
      <c r="D6257" s="13" t="s">
        <v>10372</v>
      </c>
      <c r="E6257" s="13"/>
      <c r="F6257" s="13"/>
      <c r="G6257" t="str">
        <f ca="1">IFERROR(
   IF(
      TODAY() - _xlfn.XLOOKUP(C6257, Historico_de_ventas!F:F, Historico_de_ventas!C:C, "") &lt;= 90,
      "activo",
      "inactivo"
   ),
   "Nuevo Cliente"
)</f>
        <v>inactivo</v>
      </c>
    </row>
    <row r="6258" spans="1:7" hidden="1" x14ac:dyDescent="0.3">
      <c r="A6258" s="13"/>
      <c r="B6258" s="13"/>
      <c r="C6258" s="13" t="s">
        <v>14620</v>
      </c>
      <c r="D6258" s="13"/>
      <c r="E6258" s="13"/>
      <c r="F6258" s="13"/>
      <c r="G6258" t="str">
        <f ca="1">IFERROR(
   IF(
      TODAY() - _xlfn.XLOOKUP(C6258, Historico_de_ventas!F:F, Historico_de_ventas!C:C, "") &lt;= 90,
      "activo",
      "inactivo"
   ),
   "Nuevo Cliente"
)</f>
        <v>Nuevo Cliente</v>
      </c>
    </row>
    <row r="6259" spans="1:7" ht="28.8" hidden="1" x14ac:dyDescent="0.3">
      <c r="A6259" s="13" t="s">
        <v>49</v>
      </c>
      <c r="B6259" s="13" t="s">
        <v>11535</v>
      </c>
      <c r="C6259" s="13" t="s">
        <v>9747</v>
      </c>
      <c r="D6259" s="13" t="s">
        <v>10372</v>
      </c>
      <c r="E6259" s="13"/>
      <c r="F6259" s="13"/>
      <c r="G6259" t="str">
        <f ca="1">IFERROR(
   IF(
      TODAY() - _xlfn.XLOOKUP(C6259, Historico_de_ventas!F:F, Historico_de_ventas!C:C, "") &lt;= 90,
      "activo",
      "inactivo"
   ),
   "Nuevo Cliente"
)</f>
        <v>Nuevo Cliente</v>
      </c>
    </row>
    <row r="6260" spans="1:7" ht="28.8" x14ac:dyDescent="0.3">
      <c r="A6260" s="13"/>
      <c r="B6260" s="13" t="s">
        <v>11536</v>
      </c>
      <c r="C6260" s="13" t="s">
        <v>9748</v>
      </c>
      <c r="D6260" s="13" t="s">
        <v>10372</v>
      </c>
      <c r="E6260" s="13" t="s">
        <v>13231</v>
      </c>
      <c r="F6260" s="13"/>
      <c r="G6260" t="str">
        <f ca="1">IFERROR(
   IF(
      TODAY() - _xlfn.XLOOKUP(C6260, Historico_de_ventas!F:F, Historico_de_ventas!C:C, "") &lt;= 90,
      "activo",
      "inactivo"
   ),
   "Nuevo Cliente"
)</f>
        <v>inactivo</v>
      </c>
    </row>
    <row r="6261" spans="1:7" hidden="1" x14ac:dyDescent="0.3">
      <c r="A6261" s="13"/>
      <c r="B6261" s="13"/>
      <c r="C6261" s="13" t="s">
        <v>9749</v>
      </c>
      <c r="D6261" s="13"/>
      <c r="E6261" s="13"/>
      <c r="F6261" s="13"/>
      <c r="G6261" t="str">
        <f ca="1">IFERROR(
   IF(
      TODAY() - _xlfn.XLOOKUP(C6261, Historico_de_ventas!F:F, Historico_de_ventas!C:C, "") &lt;= 90,
      "activo",
      "inactivo"
   ),
   "Nuevo Cliente"
)</f>
        <v>Nuevo Cliente</v>
      </c>
    </row>
    <row r="6262" spans="1:7" ht="28.8" hidden="1" x14ac:dyDescent="0.3">
      <c r="A6262" s="13" t="s">
        <v>10348</v>
      </c>
      <c r="B6262" s="13" t="s">
        <v>14621</v>
      </c>
      <c r="C6262" s="13" t="s">
        <v>9749</v>
      </c>
      <c r="D6262" s="13" t="s">
        <v>10372</v>
      </c>
      <c r="E6262" s="13"/>
      <c r="F6262" s="13"/>
      <c r="G6262" t="str">
        <f ca="1">IFERROR(
   IF(
      TODAY() - _xlfn.XLOOKUP(C6262, Historico_de_ventas!F:F, Historico_de_ventas!C:C, "") &lt;= 90,
      "activo",
      "inactivo"
   ),
   "Nuevo Cliente"
)</f>
        <v>Nuevo Cliente</v>
      </c>
    </row>
    <row r="6263" spans="1:7" ht="28.8" hidden="1" x14ac:dyDescent="0.3">
      <c r="A6263" s="13" t="s">
        <v>49</v>
      </c>
      <c r="B6263" s="13" t="s">
        <v>7431</v>
      </c>
      <c r="C6263" s="13" t="s">
        <v>534</v>
      </c>
      <c r="D6263" s="13" t="s">
        <v>10372</v>
      </c>
      <c r="E6263" s="13"/>
      <c r="F6263" s="13"/>
      <c r="G6263" t="str">
        <f ca="1">IFERROR(
   IF(
      TODAY() - _xlfn.XLOOKUP(C6263, Historico_de_ventas!F:F, Historico_de_ventas!C:C, "") &lt;= 90,
      "activo",
      "inactivo"
   ),
   "Nuevo Cliente"
)</f>
        <v>Nuevo Cliente</v>
      </c>
    </row>
    <row r="6264" spans="1:7" ht="28.8" hidden="1" x14ac:dyDescent="0.3">
      <c r="A6264" s="13" t="s">
        <v>10349</v>
      </c>
      <c r="B6264" s="13" t="s">
        <v>11537</v>
      </c>
      <c r="C6264" s="13" t="s">
        <v>9750</v>
      </c>
      <c r="D6264" s="13" t="s">
        <v>10372</v>
      </c>
      <c r="E6264" s="13"/>
      <c r="F6264" s="13"/>
      <c r="G6264" t="str">
        <f ca="1">IFERROR(
   IF(
      TODAY() - _xlfn.XLOOKUP(C6264, Historico_de_ventas!F:F, Historico_de_ventas!C:C, "") &lt;= 90,
      "activo",
      "inactivo"
   ),
   "Nuevo Cliente"
)</f>
        <v>Nuevo Cliente</v>
      </c>
    </row>
    <row r="6265" spans="1:7" ht="28.8" hidden="1" x14ac:dyDescent="0.3">
      <c r="A6265" s="13"/>
      <c r="B6265" s="13" t="s">
        <v>14622</v>
      </c>
      <c r="C6265" s="13" t="s">
        <v>11959</v>
      </c>
      <c r="D6265" s="13" t="s">
        <v>10372</v>
      </c>
      <c r="E6265" s="13"/>
      <c r="F6265" s="13"/>
      <c r="G6265" t="str">
        <f ca="1">IFERROR(
   IF(
      TODAY() - _xlfn.XLOOKUP(C6265, Historico_de_ventas!F:F, Historico_de_ventas!C:C, "") &lt;= 90,
      "activo",
      "inactivo"
   ),
   "Nuevo Cliente"
)</f>
        <v>Nuevo Cliente</v>
      </c>
    </row>
    <row r="6266" spans="1:7" hidden="1" x14ac:dyDescent="0.3">
      <c r="A6266" s="13" t="s">
        <v>357</v>
      </c>
      <c r="B6266" s="13"/>
      <c r="C6266" s="13" t="s">
        <v>7240</v>
      </c>
      <c r="D6266" s="13" t="s">
        <v>10372</v>
      </c>
      <c r="E6266" s="13"/>
      <c r="F6266" s="13"/>
      <c r="G6266" t="str">
        <f ca="1">IFERROR(
   IF(
      TODAY() - _xlfn.XLOOKUP(C6266, Historico_de_ventas!F:F, Historico_de_ventas!C:C, "") &lt;= 90,
      "activo",
      "inactivo"
   ),
   "Nuevo Cliente"
)</f>
        <v>Nuevo Cliente</v>
      </c>
    </row>
    <row r="6267" spans="1:7" hidden="1" x14ac:dyDescent="0.3">
      <c r="A6267" s="13" t="s">
        <v>49</v>
      </c>
      <c r="B6267" s="13" t="s">
        <v>11538</v>
      </c>
      <c r="C6267" s="13" t="s">
        <v>9751</v>
      </c>
      <c r="D6267" s="13" t="s">
        <v>10372</v>
      </c>
      <c r="E6267" s="13"/>
      <c r="F6267" s="13"/>
      <c r="G6267" t="str">
        <f ca="1">IFERROR(
   IF(
      TODAY() - _xlfn.XLOOKUP(C6267, Historico_de_ventas!F:F, Historico_de_ventas!C:C, "") &lt;= 90,
      "activo",
      "inactivo"
   ),
   "Nuevo Cliente"
)</f>
        <v>Nuevo Cliente</v>
      </c>
    </row>
    <row r="6268" spans="1:7" hidden="1" x14ac:dyDescent="0.3">
      <c r="A6268" s="13"/>
      <c r="B6268" s="13" t="s">
        <v>2505</v>
      </c>
      <c r="C6268" s="13" t="s">
        <v>5869</v>
      </c>
      <c r="D6268" s="13" t="s">
        <v>10372</v>
      </c>
      <c r="E6268" s="13"/>
      <c r="F6268" s="13"/>
      <c r="G6268" t="str">
        <f ca="1">IFERROR(
   IF(
      TODAY() - _xlfn.XLOOKUP(C6268, Historico_de_ventas!F:F, Historico_de_ventas!C:C, "") &lt;= 90,
      "activo",
      "inactivo"
   ),
   "Nuevo Cliente"
)</f>
        <v>Nuevo Cliente</v>
      </c>
    </row>
    <row r="6269" spans="1:7" ht="28.8" hidden="1" x14ac:dyDescent="0.3">
      <c r="A6269" s="13" t="s">
        <v>13290</v>
      </c>
      <c r="B6269" s="13" t="s">
        <v>14623</v>
      </c>
      <c r="C6269" s="13" t="s">
        <v>14624</v>
      </c>
      <c r="D6269" s="13" t="s">
        <v>10372</v>
      </c>
      <c r="E6269" s="13" t="s">
        <v>13293</v>
      </c>
      <c r="F6269" s="13" t="s">
        <v>14625</v>
      </c>
      <c r="G6269" t="str">
        <f ca="1">IFERROR(
   IF(
      TODAY() - _xlfn.XLOOKUP(C6269, Historico_de_ventas!F:F, Historico_de_ventas!C:C, "") &lt;= 90,
      "activo",
      "inactivo"
   ),
   "Nuevo Cliente"
)</f>
        <v>activo</v>
      </c>
    </row>
    <row r="6270" spans="1:7" ht="28.8" hidden="1" x14ac:dyDescent="0.3">
      <c r="A6270" s="13" t="s">
        <v>49</v>
      </c>
      <c r="B6270" s="13" t="s">
        <v>7530</v>
      </c>
      <c r="C6270" s="13" t="s">
        <v>864</v>
      </c>
      <c r="D6270" s="13" t="s">
        <v>10372</v>
      </c>
      <c r="E6270" s="13"/>
      <c r="F6270" s="13"/>
      <c r="G6270" t="str">
        <f ca="1">IFERROR(
   IF(
      TODAY() - _xlfn.XLOOKUP(C6270, Historico_de_ventas!F:F, Historico_de_ventas!C:C, "") &lt;= 90,
      "activo",
      "inactivo"
   ),
   "Nuevo Cliente"
)</f>
        <v>Nuevo Cliente</v>
      </c>
    </row>
    <row r="6271" spans="1:7" hidden="1" x14ac:dyDescent="0.3">
      <c r="A6271" s="13" t="s">
        <v>135</v>
      </c>
      <c r="B6271" s="13" t="s">
        <v>11539</v>
      </c>
      <c r="C6271" s="13" t="s">
        <v>9752</v>
      </c>
      <c r="D6271" s="13" t="s">
        <v>10372</v>
      </c>
      <c r="E6271" s="13"/>
      <c r="F6271" s="13"/>
      <c r="G6271" t="str">
        <f ca="1">IFERROR(
   IF(
      TODAY() - _xlfn.XLOOKUP(C6271, Historico_de_ventas!F:F, Historico_de_ventas!C:C, "") &lt;= 90,
      "activo",
      "inactivo"
   ),
   "Nuevo Cliente"
)</f>
        <v>Nuevo Cliente</v>
      </c>
    </row>
    <row r="6272" spans="1:7" ht="28.8" hidden="1" x14ac:dyDescent="0.3">
      <c r="A6272" s="13" t="s">
        <v>641</v>
      </c>
      <c r="B6272" s="13" t="s">
        <v>3996</v>
      </c>
      <c r="C6272" s="13" t="s">
        <v>3995</v>
      </c>
      <c r="D6272" s="13" t="s">
        <v>10372</v>
      </c>
      <c r="E6272" s="13"/>
      <c r="F6272" s="13"/>
      <c r="G6272" t="str">
        <f ca="1">IFERROR(
   IF(
      TODAY() - _xlfn.XLOOKUP(C6272, Historico_de_ventas!F:F, Historico_de_ventas!C:C, "") &lt;= 90,
      "activo",
      "inactivo"
   ),
   "Nuevo Cliente"
)</f>
        <v>Nuevo Cliente</v>
      </c>
    </row>
    <row r="6273" spans="1:7" ht="28.8" hidden="1" x14ac:dyDescent="0.3">
      <c r="A6273" s="13" t="s">
        <v>824</v>
      </c>
      <c r="B6273" s="13" t="s">
        <v>823</v>
      </c>
      <c r="C6273" s="13" t="s">
        <v>822</v>
      </c>
      <c r="D6273" s="13" t="s">
        <v>10372</v>
      </c>
      <c r="E6273" s="13"/>
      <c r="F6273" s="13"/>
      <c r="G6273" t="str">
        <f ca="1">IFERROR(
   IF(
      TODAY() - _xlfn.XLOOKUP(C6273, Historico_de_ventas!F:F, Historico_de_ventas!C:C, "") &lt;= 90,
      "activo",
      "inactivo"
   ),
   "Nuevo Cliente"
)</f>
        <v>Nuevo Cliente</v>
      </c>
    </row>
    <row r="6274" spans="1:7" ht="28.8" hidden="1" x14ac:dyDescent="0.3">
      <c r="A6274" s="13" t="s">
        <v>49</v>
      </c>
      <c r="B6274" s="13" t="s">
        <v>7350</v>
      </c>
      <c r="C6274" s="13" t="s">
        <v>971</v>
      </c>
      <c r="D6274" s="13" t="s">
        <v>10372</v>
      </c>
      <c r="E6274" s="13"/>
      <c r="F6274" s="13"/>
      <c r="G6274" t="str">
        <f ca="1">IFERROR(
   IF(
      TODAY() - _xlfn.XLOOKUP(C6274, Historico_de_ventas!F:F, Historico_de_ventas!C:C, "") &lt;= 90,
      "activo",
      "inactivo"
   ),
   "Nuevo Cliente"
)</f>
        <v>inactivo</v>
      </c>
    </row>
    <row r="6275" spans="1:7" hidden="1" x14ac:dyDescent="0.3">
      <c r="A6275" s="13" t="s">
        <v>115</v>
      </c>
      <c r="B6275" s="13" t="s">
        <v>2818</v>
      </c>
      <c r="C6275" s="13" t="s">
        <v>711</v>
      </c>
      <c r="D6275" s="13" t="s">
        <v>10372</v>
      </c>
      <c r="E6275" s="13"/>
      <c r="F6275" s="13"/>
      <c r="G6275" t="str">
        <f ca="1">IFERROR(
   IF(
      TODAY() - _xlfn.XLOOKUP(C6275, Historico_de_ventas!F:F, Historico_de_ventas!C:C, "") &lt;= 90,
      "activo",
      "inactivo"
   ),
   "Nuevo Cliente"
)</f>
        <v>inactivo</v>
      </c>
    </row>
    <row r="6276" spans="1:7" ht="28.8" hidden="1" x14ac:dyDescent="0.3">
      <c r="A6276" s="13"/>
      <c r="B6276" s="13"/>
      <c r="C6276" s="13" t="s">
        <v>14626</v>
      </c>
      <c r="D6276" s="13"/>
      <c r="E6276" s="13"/>
      <c r="F6276" s="13"/>
      <c r="G6276" t="str">
        <f ca="1">IFERROR(
   IF(
      TODAY() - _xlfn.XLOOKUP(C6276, Historico_de_ventas!F:F, Historico_de_ventas!C:C, "") &lt;= 90,
      "activo",
      "inactivo"
   ),
   "Nuevo Cliente"
)</f>
        <v>Nuevo Cliente</v>
      </c>
    </row>
    <row r="6277" spans="1:7" hidden="1" x14ac:dyDescent="0.3">
      <c r="A6277" s="13"/>
      <c r="B6277" s="13"/>
      <c r="C6277" s="13" t="s">
        <v>7098</v>
      </c>
      <c r="D6277" s="13" t="s">
        <v>10372</v>
      </c>
      <c r="E6277" s="13"/>
      <c r="F6277" s="13"/>
      <c r="G6277" t="str">
        <f ca="1">IFERROR(
   IF(
      TODAY() - _xlfn.XLOOKUP(C6277, Historico_de_ventas!F:F, Historico_de_ventas!C:C, "") &lt;= 90,
      "activo",
      "inactivo"
   ),
   "Nuevo Cliente"
)</f>
        <v>Nuevo Cliente</v>
      </c>
    </row>
    <row r="6278" spans="1:7" hidden="1" x14ac:dyDescent="0.3">
      <c r="A6278" s="13" t="s">
        <v>174</v>
      </c>
      <c r="B6278" s="13" t="s">
        <v>173</v>
      </c>
      <c r="C6278" s="13" t="s">
        <v>172</v>
      </c>
      <c r="D6278" s="13" t="s">
        <v>10372</v>
      </c>
      <c r="E6278" s="13"/>
      <c r="F6278" s="13"/>
      <c r="G6278" t="str">
        <f ca="1">IFERROR(
   IF(
      TODAY() - _xlfn.XLOOKUP(C6278, Historico_de_ventas!F:F, Historico_de_ventas!C:C, "") &lt;= 90,
      "activo",
      "inactivo"
   ),
   "Nuevo Cliente"
)</f>
        <v>Nuevo Cliente</v>
      </c>
    </row>
    <row r="6279" spans="1:7" hidden="1" x14ac:dyDescent="0.3">
      <c r="A6279" s="13" t="s">
        <v>31</v>
      </c>
      <c r="B6279" s="13" t="s">
        <v>3011</v>
      </c>
      <c r="C6279" s="13" t="s">
        <v>1155</v>
      </c>
      <c r="D6279" s="13" t="s">
        <v>10372</v>
      </c>
      <c r="E6279" s="13"/>
      <c r="F6279" s="13"/>
      <c r="G6279" t="str">
        <f ca="1">IFERROR(
   IF(
      TODAY() - _xlfn.XLOOKUP(C6279, Historico_de_ventas!F:F, Historico_de_ventas!C:C, "") &lt;= 90,
      "activo",
      "inactivo"
   ),
   "Nuevo Cliente"
)</f>
        <v>Nuevo Cliente</v>
      </c>
    </row>
    <row r="6280" spans="1:7" ht="28.8" hidden="1" x14ac:dyDescent="0.3">
      <c r="A6280" s="13"/>
      <c r="B6280" s="13" t="s">
        <v>14627</v>
      </c>
      <c r="C6280" s="13" t="s">
        <v>14628</v>
      </c>
      <c r="D6280" s="13"/>
      <c r="E6280" s="13"/>
      <c r="F6280" s="13" t="s">
        <v>14629</v>
      </c>
      <c r="G6280" t="str">
        <f ca="1">IFERROR(
   IF(
      TODAY() - _xlfn.XLOOKUP(C6280, Historico_de_ventas!F:F, Historico_de_ventas!C:C, "") &lt;= 90,
      "activo",
      "inactivo"
   ),
   "Nuevo Cliente"
)</f>
        <v>inactivo</v>
      </c>
    </row>
    <row r="6281" spans="1:7" hidden="1" x14ac:dyDescent="0.3">
      <c r="A6281" s="13"/>
      <c r="B6281" s="13"/>
      <c r="C6281" s="13" t="s">
        <v>4975</v>
      </c>
      <c r="D6281" s="13" t="s">
        <v>10372</v>
      </c>
      <c r="E6281" s="13"/>
      <c r="F6281" s="13"/>
      <c r="G6281" t="str">
        <f ca="1">IFERROR(
   IF(
      TODAY() - _xlfn.XLOOKUP(C6281, Historico_de_ventas!F:F, Historico_de_ventas!C:C, "") &lt;= 90,
      "activo",
      "inactivo"
   ),
   "Nuevo Cliente"
)</f>
        <v>Nuevo Cliente</v>
      </c>
    </row>
    <row r="6282" spans="1:7" ht="28.8" hidden="1" x14ac:dyDescent="0.3">
      <c r="A6282" s="13"/>
      <c r="B6282" s="13" t="s">
        <v>5567</v>
      </c>
      <c r="C6282" s="13" t="s">
        <v>4780</v>
      </c>
      <c r="D6282" s="13" t="s">
        <v>10372</v>
      </c>
      <c r="E6282" s="13"/>
      <c r="F6282" s="13"/>
      <c r="G6282" t="str">
        <f ca="1">IFERROR(
   IF(
      TODAY() - _xlfn.XLOOKUP(C6282, Historico_de_ventas!F:F, Historico_de_ventas!C:C, "") &lt;= 90,
      "activo",
      "inactivo"
   ),
   "Nuevo Cliente"
)</f>
        <v>Nuevo Cliente</v>
      </c>
    </row>
    <row r="6283" spans="1:7" hidden="1" x14ac:dyDescent="0.3">
      <c r="A6283" s="13" t="s">
        <v>87</v>
      </c>
      <c r="B6283" s="13" t="s">
        <v>3869</v>
      </c>
      <c r="C6283" s="13" t="s">
        <v>3868</v>
      </c>
      <c r="D6283" s="13" t="s">
        <v>10372</v>
      </c>
      <c r="E6283" s="13"/>
      <c r="F6283" s="13"/>
      <c r="G6283" t="str">
        <f ca="1">IFERROR(
   IF(
      TODAY() - _xlfn.XLOOKUP(C6283, Historico_de_ventas!F:F, Historico_de_ventas!C:C, "") &lt;= 90,
      "activo",
      "inactivo"
   ),
   "Nuevo Cliente"
)</f>
        <v>Nuevo Cliente</v>
      </c>
    </row>
    <row r="6284" spans="1:7" ht="43.2" hidden="1" x14ac:dyDescent="0.3">
      <c r="A6284" s="13"/>
      <c r="B6284" s="13" t="s">
        <v>14630</v>
      </c>
      <c r="C6284" s="13" t="s">
        <v>14631</v>
      </c>
      <c r="D6284" s="13" t="s">
        <v>10372</v>
      </c>
      <c r="E6284" s="13"/>
      <c r="F6284" s="13"/>
      <c r="G6284" t="str">
        <f ca="1">IFERROR(
   IF(
      TODAY() - _xlfn.XLOOKUP(C6284, Historico_de_ventas!F:F, Historico_de_ventas!C:C, "") &lt;= 90,
      "activo",
      "inactivo"
   ),
   "Nuevo Cliente"
)</f>
        <v>Nuevo Cliente</v>
      </c>
    </row>
    <row r="6285" spans="1:7" ht="28.8" hidden="1" x14ac:dyDescent="0.3">
      <c r="A6285" s="13" t="s">
        <v>2695</v>
      </c>
      <c r="B6285" s="13" t="s">
        <v>2694</v>
      </c>
      <c r="C6285" s="13" t="s">
        <v>1294</v>
      </c>
      <c r="D6285" s="13" t="s">
        <v>10372</v>
      </c>
      <c r="E6285" s="13"/>
      <c r="F6285" s="13"/>
      <c r="G6285" t="str">
        <f ca="1">IFERROR(
   IF(
      TODAY() - _xlfn.XLOOKUP(C6285, Historico_de_ventas!F:F, Historico_de_ventas!C:C, "") &lt;= 90,
      "activo",
      "inactivo"
   ),
   "Nuevo Cliente"
)</f>
        <v>Nuevo Cliente</v>
      </c>
    </row>
    <row r="6286" spans="1:7" hidden="1" x14ac:dyDescent="0.3">
      <c r="A6286" s="13"/>
      <c r="B6286" s="13"/>
      <c r="C6286" s="13" t="s">
        <v>771</v>
      </c>
      <c r="D6286" s="13" t="s">
        <v>10372</v>
      </c>
      <c r="E6286" s="13"/>
      <c r="F6286" s="13"/>
      <c r="G6286" t="str">
        <f ca="1">IFERROR(
   IF(
      TODAY() - _xlfn.XLOOKUP(C6286, Historico_de_ventas!F:F, Historico_de_ventas!C:C, "") &lt;= 90,
      "activo",
      "inactivo"
   ),
   "Nuevo Cliente"
)</f>
        <v>Nuevo Cliente</v>
      </c>
    </row>
    <row r="6287" spans="1:7" hidden="1" x14ac:dyDescent="0.3">
      <c r="A6287" s="13" t="s">
        <v>52</v>
      </c>
      <c r="B6287" s="13" t="s">
        <v>51</v>
      </c>
      <c r="C6287" s="13" t="s">
        <v>4327</v>
      </c>
      <c r="D6287" s="13" t="s">
        <v>10372</v>
      </c>
      <c r="E6287" s="13"/>
      <c r="F6287" s="13"/>
      <c r="G6287" t="str">
        <f ca="1">IFERROR(
   IF(
      TODAY() - _xlfn.XLOOKUP(C6287, Historico_de_ventas!F:F, Historico_de_ventas!C:C, "") &lt;= 90,
      "activo",
      "inactivo"
   ),
   "Nuevo Cliente"
)</f>
        <v>Nuevo Cliente</v>
      </c>
    </row>
    <row r="6288" spans="1:7" hidden="1" x14ac:dyDescent="0.3">
      <c r="A6288" s="13" t="s">
        <v>201</v>
      </c>
      <c r="B6288" s="13" t="s">
        <v>7796</v>
      </c>
      <c r="C6288" s="13" t="s">
        <v>7795</v>
      </c>
      <c r="D6288" s="13" t="s">
        <v>10372</v>
      </c>
      <c r="E6288" s="13"/>
      <c r="F6288" s="13"/>
      <c r="G6288" t="str">
        <f ca="1">IFERROR(
   IF(
      TODAY() - _xlfn.XLOOKUP(C6288, Historico_de_ventas!F:F, Historico_de_ventas!C:C, "") &lt;= 90,
      "activo",
      "inactivo"
   ),
   "Nuevo Cliente"
)</f>
        <v>Nuevo Cliente</v>
      </c>
    </row>
    <row r="6289" spans="1:7" hidden="1" x14ac:dyDescent="0.3">
      <c r="A6289" s="13"/>
      <c r="B6289" s="13" t="s">
        <v>5672</v>
      </c>
      <c r="C6289" s="13" t="s">
        <v>1007</v>
      </c>
      <c r="D6289" s="13" t="s">
        <v>10372</v>
      </c>
      <c r="E6289" s="13"/>
      <c r="F6289" s="13"/>
      <c r="G6289" t="str">
        <f ca="1">IFERROR(
   IF(
      TODAY() - _xlfn.XLOOKUP(C6289, Historico_de_ventas!F:F, Historico_de_ventas!C:C, "") &lt;= 90,
      "activo",
      "inactivo"
   ),
   "Nuevo Cliente"
)</f>
        <v>Nuevo Cliente</v>
      </c>
    </row>
    <row r="6290" spans="1:7" hidden="1" x14ac:dyDescent="0.3">
      <c r="A6290" s="13" t="s">
        <v>10350</v>
      </c>
      <c r="B6290" s="13" t="s">
        <v>7794</v>
      </c>
      <c r="C6290" s="13" t="s">
        <v>7793</v>
      </c>
      <c r="D6290" s="13" t="s">
        <v>10372</v>
      </c>
      <c r="E6290" s="13"/>
      <c r="F6290" s="13"/>
      <c r="G6290" t="str">
        <f ca="1">IFERROR(
   IF(
      TODAY() - _xlfn.XLOOKUP(C6290, Historico_de_ventas!F:F, Historico_de_ventas!C:C, "") &lt;= 90,
      "activo",
      "inactivo"
   ),
   "Nuevo Cliente"
)</f>
        <v>inactivo</v>
      </c>
    </row>
    <row r="6291" spans="1:7" ht="28.8" hidden="1" x14ac:dyDescent="0.3">
      <c r="A6291" s="13"/>
      <c r="B6291" s="13" t="s">
        <v>7346</v>
      </c>
      <c r="C6291" s="13" t="s">
        <v>6028</v>
      </c>
      <c r="D6291" s="13" t="s">
        <v>10372</v>
      </c>
      <c r="E6291" s="13"/>
      <c r="F6291" s="13"/>
      <c r="G6291" t="str">
        <f ca="1">IFERROR(
   IF(
      TODAY() - _xlfn.XLOOKUP(C6291, Historico_de_ventas!F:F, Historico_de_ventas!C:C, "") &lt;= 90,
      "activo",
      "inactivo"
   ),
   "Nuevo Cliente"
)</f>
        <v>Nuevo Cliente</v>
      </c>
    </row>
    <row r="6292" spans="1:7" hidden="1" x14ac:dyDescent="0.3">
      <c r="A6292" s="13"/>
      <c r="B6292" s="13"/>
      <c r="C6292" s="13" t="s">
        <v>14632</v>
      </c>
      <c r="D6292" s="13"/>
      <c r="E6292" s="13"/>
      <c r="F6292" s="13"/>
      <c r="G6292" t="str">
        <f ca="1">IFERROR(
   IF(
      TODAY() - _xlfn.XLOOKUP(C6292, Historico_de_ventas!F:F, Historico_de_ventas!C:C, "") &lt;= 90,
      "activo",
      "inactivo"
   ),
   "Nuevo Cliente"
)</f>
        <v>Nuevo Cliente</v>
      </c>
    </row>
    <row r="6293" spans="1:7" hidden="1" x14ac:dyDescent="0.3">
      <c r="A6293" s="13"/>
      <c r="B6293" s="13" t="s">
        <v>7273</v>
      </c>
      <c r="C6293" s="13" t="s">
        <v>5080</v>
      </c>
      <c r="D6293" s="13" t="s">
        <v>10372</v>
      </c>
      <c r="E6293" s="13"/>
      <c r="F6293" s="13"/>
      <c r="G6293" t="str">
        <f ca="1">IFERROR(
   IF(
      TODAY() - _xlfn.XLOOKUP(C6293, Historico_de_ventas!F:F, Historico_de_ventas!C:C, "") &lt;= 90,
      "activo",
      "inactivo"
   ),
   "Nuevo Cliente"
)</f>
        <v>Nuevo Cliente</v>
      </c>
    </row>
    <row r="6294" spans="1:7" hidden="1" x14ac:dyDescent="0.3">
      <c r="A6294" s="13" t="s">
        <v>416</v>
      </c>
      <c r="B6294" s="13" t="s">
        <v>1683</v>
      </c>
      <c r="C6294" s="13" t="s">
        <v>1682</v>
      </c>
      <c r="D6294" s="13" t="s">
        <v>10372</v>
      </c>
      <c r="E6294" s="13"/>
      <c r="F6294" s="13"/>
      <c r="G6294" t="str">
        <f ca="1">IFERROR(
   IF(
      TODAY() - _xlfn.XLOOKUP(C6294, Historico_de_ventas!F:F, Historico_de_ventas!C:C, "") &lt;= 90,
      "activo",
      "inactivo"
   ),
   "Nuevo Cliente"
)</f>
        <v>Nuevo Cliente</v>
      </c>
    </row>
    <row r="6295" spans="1:7" ht="28.8" hidden="1" x14ac:dyDescent="0.3">
      <c r="A6295" s="13" t="s">
        <v>357</v>
      </c>
      <c r="B6295" s="13" t="s">
        <v>14633</v>
      </c>
      <c r="C6295" s="13" t="s">
        <v>2838</v>
      </c>
      <c r="D6295" s="13" t="s">
        <v>10372</v>
      </c>
      <c r="E6295" s="13"/>
      <c r="F6295" s="13"/>
      <c r="G6295" t="str">
        <f ca="1">IFERROR(
   IF(
      TODAY() - _xlfn.XLOOKUP(C6295, Historico_de_ventas!F:F, Historico_de_ventas!C:C, "") &lt;= 90,
      "activo",
      "inactivo"
   ),
   "Nuevo Cliente"
)</f>
        <v>inactivo</v>
      </c>
    </row>
    <row r="6296" spans="1:7" ht="28.8" hidden="1" x14ac:dyDescent="0.3">
      <c r="A6296" s="13" t="s">
        <v>4054</v>
      </c>
      <c r="B6296" s="13" t="s">
        <v>2109</v>
      </c>
      <c r="C6296" s="13" t="s">
        <v>5306</v>
      </c>
      <c r="D6296" s="13" t="s">
        <v>10372</v>
      </c>
      <c r="E6296" s="13"/>
      <c r="F6296" s="13"/>
      <c r="G6296" t="str">
        <f ca="1">IFERROR(
   IF(
      TODAY() - _xlfn.XLOOKUP(C6296, Historico_de_ventas!F:F, Historico_de_ventas!C:C, "") &lt;= 90,
      "activo",
      "inactivo"
   ),
   "Nuevo Cliente"
)</f>
        <v>Nuevo Cliente</v>
      </c>
    </row>
    <row r="6297" spans="1:7" hidden="1" x14ac:dyDescent="0.3">
      <c r="A6297" s="13"/>
      <c r="B6297" s="13" t="s">
        <v>4330</v>
      </c>
      <c r="C6297" s="13" t="s">
        <v>6318</v>
      </c>
      <c r="D6297" s="13" t="s">
        <v>10372</v>
      </c>
      <c r="E6297" s="13"/>
      <c r="F6297" s="13"/>
      <c r="G6297" t="str">
        <f ca="1">IFERROR(
   IF(
      TODAY() - _xlfn.XLOOKUP(C6297, Historico_de_ventas!F:F, Historico_de_ventas!C:C, "") &lt;= 90,
      "activo",
      "inactivo"
   ),
   "Nuevo Cliente"
)</f>
        <v>Nuevo Cliente</v>
      </c>
    </row>
    <row r="6298" spans="1:7" hidden="1" x14ac:dyDescent="0.3">
      <c r="A6298" s="13"/>
      <c r="B6298" s="13"/>
      <c r="C6298" s="13" t="s">
        <v>7792</v>
      </c>
      <c r="D6298" s="13" t="s">
        <v>10372</v>
      </c>
      <c r="E6298" s="13"/>
      <c r="F6298" s="13"/>
      <c r="G6298" t="str">
        <f ca="1">IFERROR(
   IF(
      TODAY() - _xlfn.XLOOKUP(C6298, Historico_de_ventas!F:F, Historico_de_ventas!C:C, "") &lt;= 90,
      "activo",
      "inactivo"
   ),
   "Nuevo Cliente"
)</f>
        <v>Nuevo Cliente</v>
      </c>
    </row>
    <row r="6299" spans="1:7" ht="28.8" hidden="1" x14ac:dyDescent="0.3">
      <c r="A6299" s="13" t="s">
        <v>6</v>
      </c>
      <c r="B6299" s="13" t="s">
        <v>5742</v>
      </c>
      <c r="C6299" s="13" t="s">
        <v>9753</v>
      </c>
      <c r="D6299" s="13" t="s">
        <v>10372</v>
      </c>
      <c r="E6299" s="13"/>
      <c r="F6299" s="13"/>
      <c r="G6299" t="str">
        <f ca="1">IFERROR(
   IF(
      TODAY() - _xlfn.XLOOKUP(C6299, Historico_de_ventas!F:F, Historico_de_ventas!C:C, "") &lt;= 90,
      "activo",
      "inactivo"
   ),
   "Nuevo Cliente"
)</f>
        <v>Nuevo Cliente</v>
      </c>
    </row>
    <row r="6300" spans="1:7" ht="28.8" hidden="1" x14ac:dyDescent="0.3">
      <c r="A6300" s="13"/>
      <c r="B6300" s="13" t="s">
        <v>14634</v>
      </c>
      <c r="C6300" s="13" t="s">
        <v>14635</v>
      </c>
      <c r="D6300" s="13" t="s">
        <v>10372</v>
      </c>
      <c r="E6300" s="13" t="s">
        <v>13541</v>
      </c>
      <c r="F6300" s="13"/>
      <c r="G6300" t="str">
        <f ca="1">IFERROR(
   IF(
      TODAY() - _xlfn.XLOOKUP(C6300, Historico_de_ventas!F:F, Historico_de_ventas!C:C, "") &lt;= 90,
      "activo",
      "inactivo"
   ),
   "Nuevo Cliente"
)</f>
        <v>inactivo</v>
      </c>
    </row>
    <row r="6301" spans="1:7" ht="28.8" hidden="1" x14ac:dyDescent="0.3">
      <c r="A6301" s="13" t="s">
        <v>115</v>
      </c>
      <c r="B6301" s="13" t="s">
        <v>11540</v>
      </c>
      <c r="C6301" s="13" t="s">
        <v>9754</v>
      </c>
      <c r="D6301" s="13" t="s">
        <v>10372</v>
      </c>
      <c r="E6301" s="13"/>
      <c r="F6301" s="13"/>
      <c r="G6301" t="str">
        <f ca="1">IFERROR(
   IF(
      TODAY() - _xlfn.XLOOKUP(C6301, Historico_de_ventas!F:F, Historico_de_ventas!C:C, "") &lt;= 90,
      "activo",
      "inactivo"
   ),
   "Nuevo Cliente"
)</f>
        <v>Nuevo Cliente</v>
      </c>
    </row>
    <row r="6302" spans="1:7" ht="28.8" hidden="1" x14ac:dyDescent="0.3">
      <c r="A6302" s="13" t="s">
        <v>6</v>
      </c>
      <c r="B6302" s="13" t="s">
        <v>4699</v>
      </c>
      <c r="C6302" s="13" t="s">
        <v>4698</v>
      </c>
      <c r="D6302" s="13" t="s">
        <v>10372</v>
      </c>
      <c r="E6302" s="13"/>
      <c r="F6302" s="13"/>
      <c r="G6302" t="str">
        <f ca="1">IFERROR(
   IF(
      TODAY() - _xlfn.XLOOKUP(C6302, Historico_de_ventas!F:F, Historico_de_ventas!C:C, "") &lt;= 90,
      "activo",
      "inactivo"
   ),
   "Nuevo Cliente"
)</f>
        <v>Nuevo Cliente</v>
      </c>
    </row>
    <row r="6303" spans="1:7" ht="28.8" hidden="1" x14ac:dyDescent="0.3">
      <c r="A6303" s="13" t="s">
        <v>358</v>
      </c>
      <c r="B6303" s="13" t="s">
        <v>11541</v>
      </c>
      <c r="C6303" s="13" t="s">
        <v>9755</v>
      </c>
      <c r="D6303" s="13" t="s">
        <v>10372</v>
      </c>
      <c r="E6303" s="13"/>
      <c r="F6303" s="13"/>
      <c r="G6303" t="str">
        <f ca="1">IFERROR(
   IF(
      TODAY() - _xlfn.XLOOKUP(C6303, Historico_de_ventas!F:F, Historico_de_ventas!C:C, "") &lt;= 90,
      "activo",
      "inactivo"
   ),
   "Nuevo Cliente"
)</f>
        <v>Nuevo Cliente</v>
      </c>
    </row>
    <row r="6304" spans="1:7" ht="28.8" hidden="1" x14ac:dyDescent="0.3">
      <c r="A6304" s="13"/>
      <c r="B6304" s="13" t="s">
        <v>14636</v>
      </c>
      <c r="C6304" s="13" t="s">
        <v>14637</v>
      </c>
      <c r="D6304" s="13" t="s">
        <v>10372</v>
      </c>
      <c r="E6304" s="13"/>
      <c r="F6304" s="13"/>
      <c r="G6304" t="str">
        <f ca="1">IFERROR(
   IF(
      TODAY() - _xlfn.XLOOKUP(C6304, Historico_de_ventas!F:F, Historico_de_ventas!C:C, "") &lt;= 90,
      "activo",
      "inactivo"
   ),
   "Nuevo Cliente"
)</f>
        <v>inactivo</v>
      </c>
    </row>
    <row r="6305" spans="1:7" ht="28.8" hidden="1" x14ac:dyDescent="0.3">
      <c r="A6305" s="13" t="s">
        <v>469</v>
      </c>
      <c r="B6305" s="13" t="s">
        <v>11542</v>
      </c>
      <c r="C6305" s="13" t="s">
        <v>9756</v>
      </c>
      <c r="D6305" s="13" t="s">
        <v>10372</v>
      </c>
      <c r="E6305" s="13"/>
      <c r="F6305" s="13"/>
      <c r="G6305" t="str">
        <f ca="1">IFERROR(
   IF(
      TODAY() - _xlfn.XLOOKUP(C6305, Historico_de_ventas!F:F, Historico_de_ventas!C:C, "") &lt;= 90,
      "activo",
      "inactivo"
   ),
   "Nuevo Cliente"
)</f>
        <v>Nuevo Cliente</v>
      </c>
    </row>
    <row r="6306" spans="1:7" hidden="1" x14ac:dyDescent="0.3">
      <c r="A6306" s="13"/>
      <c r="B6306" s="13" t="s">
        <v>5365</v>
      </c>
      <c r="C6306" s="13" t="s">
        <v>5412</v>
      </c>
      <c r="D6306" s="13" t="s">
        <v>10372</v>
      </c>
      <c r="E6306" s="13"/>
      <c r="F6306" s="13"/>
      <c r="G6306" t="str">
        <f ca="1">IFERROR(
   IF(
      TODAY() - _xlfn.XLOOKUP(C6306, Historico_de_ventas!F:F, Historico_de_ventas!C:C, "") &lt;= 90,
      "activo",
      "inactivo"
   ),
   "Nuevo Cliente"
)</f>
        <v>Nuevo Cliente</v>
      </c>
    </row>
    <row r="6307" spans="1:7" ht="28.8" hidden="1" x14ac:dyDescent="0.3">
      <c r="A6307" s="13" t="s">
        <v>5</v>
      </c>
      <c r="B6307" s="13" t="s">
        <v>11543</v>
      </c>
      <c r="C6307" s="13" t="s">
        <v>9757</v>
      </c>
      <c r="D6307" s="13" t="s">
        <v>10372</v>
      </c>
      <c r="E6307" s="13"/>
      <c r="F6307" s="13"/>
      <c r="G6307" t="str">
        <f ca="1">IFERROR(
   IF(
      TODAY() - _xlfn.XLOOKUP(C6307, Historico_de_ventas!F:F, Historico_de_ventas!C:C, "") &lt;= 90,
      "activo",
      "inactivo"
   ),
   "Nuevo Cliente"
)</f>
        <v>Nuevo Cliente</v>
      </c>
    </row>
    <row r="6308" spans="1:7" ht="28.8" hidden="1" x14ac:dyDescent="0.3">
      <c r="A6308" s="13"/>
      <c r="B6308" s="13"/>
      <c r="C6308" s="13" t="s">
        <v>14638</v>
      </c>
      <c r="D6308" s="13"/>
      <c r="E6308" s="13"/>
      <c r="F6308" s="13"/>
      <c r="G6308" t="str">
        <f ca="1">IFERROR(
   IF(
      TODAY() - _xlfn.XLOOKUP(C6308, Historico_de_ventas!F:F, Historico_de_ventas!C:C, "") &lt;= 90,
      "activo",
      "inactivo"
   ),
   "Nuevo Cliente"
)</f>
        <v>Nuevo Cliente</v>
      </c>
    </row>
    <row r="6309" spans="1:7" ht="28.8" hidden="1" x14ac:dyDescent="0.3">
      <c r="A6309" s="13" t="s">
        <v>925</v>
      </c>
      <c r="B6309" s="13" t="s">
        <v>11534</v>
      </c>
      <c r="C6309" s="13" t="s">
        <v>9758</v>
      </c>
      <c r="D6309" s="13" t="s">
        <v>10372</v>
      </c>
      <c r="E6309" s="13"/>
      <c r="F6309" s="13"/>
      <c r="G6309" t="str">
        <f ca="1">IFERROR(
   IF(
      TODAY() - _xlfn.XLOOKUP(C6309, Historico_de_ventas!F:F, Historico_de_ventas!C:C, "") &lt;= 90,
      "activo",
      "inactivo"
   ),
   "Nuevo Cliente"
)</f>
        <v>Nuevo Cliente</v>
      </c>
    </row>
    <row r="6310" spans="1:7" hidden="1" x14ac:dyDescent="0.3">
      <c r="A6310" s="13"/>
      <c r="B6310" s="13"/>
      <c r="C6310" s="13" t="s">
        <v>14639</v>
      </c>
      <c r="D6310" s="13"/>
      <c r="E6310" s="13"/>
      <c r="F6310" s="13"/>
      <c r="G6310" t="str">
        <f ca="1">IFERROR(
   IF(
      TODAY() - _xlfn.XLOOKUP(C6310, Historico_de_ventas!F:F, Historico_de_ventas!C:C, "") &lt;= 90,
      "activo",
      "inactivo"
   ),
   "Nuevo Cliente"
)</f>
        <v>Nuevo Cliente</v>
      </c>
    </row>
    <row r="6311" spans="1:7" hidden="1" x14ac:dyDescent="0.3">
      <c r="A6311" s="13"/>
      <c r="B6311" s="13" t="s">
        <v>11535</v>
      </c>
      <c r="C6311" s="13" t="s">
        <v>4223</v>
      </c>
      <c r="D6311" s="13" t="s">
        <v>10372</v>
      </c>
      <c r="E6311" s="13"/>
      <c r="F6311" s="13"/>
      <c r="G6311" t="str">
        <f ca="1">IFERROR(
   IF(
      TODAY() - _xlfn.XLOOKUP(C6311, Historico_de_ventas!F:F, Historico_de_ventas!C:C, "") &lt;= 90,
      "activo",
      "inactivo"
   ),
   "Nuevo Cliente"
)</f>
        <v>Nuevo Cliente</v>
      </c>
    </row>
    <row r="6312" spans="1:7" hidden="1" x14ac:dyDescent="0.3">
      <c r="A6312" s="13"/>
      <c r="B6312" s="13"/>
      <c r="C6312" s="13" t="s">
        <v>9759</v>
      </c>
      <c r="D6312" s="13"/>
      <c r="E6312" s="13"/>
      <c r="F6312" s="13"/>
      <c r="G6312" t="str">
        <f ca="1">IFERROR(
   IF(
      TODAY() - _xlfn.XLOOKUP(C6312, Historico_de_ventas!F:F, Historico_de_ventas!C:C, "") &lt;= 90,
      "activo",
      "inactivo"
   ),
   "Nuevo Cliente"
)</f>
        <v>Nuevo Cliente</v>
      </c>
    </row>
    <row r="6313" spans="1:7" ht="28.8" hidden="1" x14ac:dyDescent="0.3">
      <c r="A6313" s="13" t="s">
        <v>49</v>
      </c>
      <c r="B6313" s="13" t="s">
        <v>11544</v>
      </c>
      <c r="C6313" s="13" t="s">
        <v>9759</v>
      </c>
      <c r="D6313" s="13" t="s">
        <v>10372</v>
      </c>
      <c r="E6313" s="13"/>
      <c r="F6313" s="13"/>
      <c r="G6313" t="str">
        <f ca="1">IFERROR(
   IF(
      TODAY() - _xlfn.XLOOKUP(C6313, Historico_de_ventas!F:F, Historico_de_ventas!C:C, "") &lt;= 90,
      "activo",
      "inactivo"
   ),
   "Nuevo Cliente"
)</f>
        <v>Nuevo Cliente</v>
      </c>
    </row>
    <row r="6314" spans="1:7" hidden="1" x14ac:dyDescent="0.3">
      <c r="A6314" s="13" t="s">
        <v>52</v>
      </c>
      <c r="B6314" s="13" t="s">
        <v>4545</v>
      </c>
      <c r="C6314" s="13" t="s">
        <v>4544</v>
      </c>
      <c r="D6314" s="13" t="s">
        <v>10372</v>
      </c>
      <c r="E6314" s="13"/>
      <c r="F6314" s="13"/>
      <c r="G6314" t="str">
        <f ca="1">IFERROR(
   IF(
      TODAY() - _xlfn.XLOOKUP(C6314, Historico_de_ventas!F:F, Historico_de_ventas!C:C, "") &lt;= 90,
      "activo",
      "inactivo"
   ),
   "Nuevo Cliente"
)</f>
        <v>Nuevo Cliente</v>
      </c>
    </row>
    <row r="6315" spans="1:7" hidden="1" x14ac:dyDescent="0.3">
      <c r="A6315" s="13" t="s">
        <v>84</v>
      </c>
      <c r="B6315" s="13" t="s">
        <v>4706</v>
      </c>
      <c r="C6315" s="13" t="s">
        <v>1695</v>
      </c>
      <c r="D6315" s="13" t="s">
        <v>10372</v>
      </c>
      <c r="E6315" s="13"/>
      <c r="F6315" s="13"/>
      <c r="G6315" t="str">
        <f ca="1">IFERROR(
   IF(
      TODAY() - _xlfn.XLOOKUP(C6315, Historico_de_ventas!F:F, Historico_de_ventas!C:C, "") &lt;= 90,
      "activo",
      "inactivo"
   ),
   "Nuevo Cliente"
)</f>
        <v>Nuevo Cliente</v>
      </c>
    </row>
    <row r="6316" spans="1:7" ht="28.8" hidden="1" x14ac:dyDescent="0.3">
      <c r="A6316" s="13"/>
      <c r="B6316" s="13" t="s">
        <v>14640</v>
      </c>
      <c r="C6316" s="13" t="s">
        <v>12094</v>
      </c>
      <c r="D6316" s="13" t="s">
        <v>10372</v>
      </c>
      <c r="E6316" s="13" t="s">
        <v>13130</v>
      </c>
      <c r="F6316" s="13"/>
      <c r="G6316" t="str">
        <f ca="1">IFERROR(
   IF(
      TODAY() - _xlfn.XLOOKUP(C6316, Historico_de_ventas!F:F, Historico_de_ventas!C:C, "") &lt;= 90,
      "activo",
      "inactivo"
   ),
   "Nuevo Cliente"
)</f>
        <v>inactivo</v>
      </c>
    </row>
    <row r="6317" spans="1:7" ht="57.6" x14ac:dyDescent="0.3">
      <c r="A6317" s="13"/>
      <c r="B6317" s="13" t="s">
        <v>11545</v>
      </c>
      <c r="C6317" s="13" t="s">
        <v>9760</v>
      </c>
      <c r="D6317" s="13" t="s">
        <v>10372</v>
      </c>
      <c r="E6317" s="13" t="s">
        <v>13070</v>
      </c>
      <c r="F6317" s="13"/>
      <c r="G6317" t="str">
        <f ca="1">IFERROR(
   IF(
      TODAY() - _xlfn.XLOOKUP(C6317, Historico_de_ventas!F:F, Historico_de_ventas!C:C, "") &lt;= 90,
      "activo",
      "inactivo"
   ),
   "Nuevo Cliente"
)</f>
        <v>Nuevo Cliente</v>
      </c>
    </row>
    <row r="6318" spans="1:7" hidden="1" x14ac:dyDescent="0.3">
      <c r="A6318" s="13" t="s">
        <v>87</v>
      </c>
      <c r="B6318" s="13" t="s">
        <v>2062</v>
      </c>
      <c r="C6318" s="13" t="s">
        <v>2061</v>
      </c>
      <c r="D6318" s="13" t="s">
        <v>10372</v>
      </c>
      <c r="E6318" s="13"/>
      <c r="F6318" s="13"/>
      <c r="G6318" t="str">
        <f ca="1">IFERROR(
   IF(
      TODAY() - _xlfn.XLOOKUP(C6318, Historico_de_ventas!F:F, Historico_de_ventas!C:C, "") &lt;= 90,
      "activo",
      "inactivo"
   ),
   "Nuevo Cliente"
)</f>
        <v>Nuevo Cliente</v>
      </c>
    </row>
    <row r="6319" spans="1:7" ht="28.8" hidden="1" x14ac:dyDescent="0.3">
      <c r="A6319" s="13" t="s">
        <v>1132</v>
      </c>
      <c r="B6319" s="13" t="s">
        <v>14641</v>
      </c>
      <c r="C6319" s="13" t="s">
        <v>3899</v>
      </c>
      <c r="D6319" s="13" t="s">
        <v>10372</v>
      </c>
      <c r="E6319" s="13"/>
      <c r="F6319" s="13"/>
      <c r="G6319" t="str">
        <f ca="1">IFERROR(
   IF(
      TODAY() - _xlfn.XLOOKUP(C6319, Historico_de_ventas!F:F, Historico_de_ventas!C:C, "") &lt;= 90,
      "activo",
      "inactivo"
   ),
   "Nuevo Cliente"
)</f>
        <v>inactivo</v>
      </c>
    </row>
    <row r="6320" spans="1:7" hidden="1" x14ac:dyDescent="0.3">
      <c r="A6320" s="13"/>
      <c r="B6320" s="13" t="s">
        <v>14642</v>
      </c>
      <c r="C6320" s="13" t="s">
        <v>9761</v>
      </c>
      <c r="D6320" s="13" t="s">
        <v>10372</v>
      </c>
      <c r="E6320" s="13"/>
      <c r="F6320" s="13"/>
      <c r="G6320" t="str">
        <f ca="1">IFERROR(
   IF(
      TODAY() - _xlfn.XLOOKUP(C6320, Historico_de_ventas!F:F, Historico_de_ventas!C:C, "") &lt;= 90,
      "activo",
      "inactivo"
   ),
   "Nuevo Cliente"
)</f>
        <v>inactivo</v>
      </c>
    </row>
    <row r="6321" spans="1:7" ht="28.8" hidden="1" x14ac:dyDescent="0.3">
      <c r="A6321" s="13" t="s">
        <v>49</v>
      </c>
      <c r="B6321" s="13" t="s">
        <v>7530</v>
      </c>
      <c r="C6321" s="13" t="s">
        <v>6452</v>
      </c>
      <c r="D6321" s="13" t="s">
        <v>10372</v>
      </c>
      <c r="E6321" s="13"/>
      <c r="F6321" s="13"/>
      <c r="G6321" t="str">
        <f ca="1">IFERROR(
   IF(
      TODAY() - _xlfn.XLOOKUP(C6321, Historico_de_ventas!F:F, Historico_de_ventas!C:C, "") &lt;= 90,
      "activo",
      "inactivo"
   ),
   "Nuevo Cliente"
)</f>
        <v>Nuevo Cliente</v>
      </c>
    </row>
    <row r="6322" spans="1:7" hidden="1" x14ac:dyDescent="0.3">
      <c r="A6322" s="13" t="s">
        <v>49</v>
      </c>
      <c r="B6322" s="13" t="s">
        <v>11547</v>
      </c>
      <c r="C6322" s="13" t="s">
        <v>4205</v>
      </c>
      <c r="D6322" s="13" t="s">
        <v>10372</v>
      </c>
      <c r="E6322" s="13"/>
      <c r="F6322" s="13"/>
      <c r="G6322" t="str">
        <f ca="1">IFERROR(
   IF(
      TODAY() - _xlfn.XLOOKUP(C6322, Historico_de_ventas!F:F, Historico_de_ventas!C:C, "") &lt;= 90,
      "activo",
      "inactivo"
   ),
   "Nuevo Cliente"
)</f>
        <v>Nuevo Cliente</v>
      </c>
    </row>
    <row r="6323" spans="1:7" ht="28.8" hidden="1" x14ac:dyDescent="0.3">
      <c r="A6323" s="13"/>
      <c r="B6323" s="13" t="s">
        <v>3996</v>
      </c>
      <c r="C6323" s="13" t="s">
        <v>5192</v>
      </c>
      <c r="D6323" s="13" t="s">
        <v>10372</v>
      </c>
      <c r="E6323" s="13"/>
      <c r="F6323" s="13"/>
      <c r="G6323" t="str">
        <f ca="1">IFERROR(
   IF(
      TODAY() - _xlfn.XLOOKUP(C6323, Historico_de_ventas!F:F, Historico_de_ventas!C:C, "") &lt;= 90,
      "activo",
      "inactivo"
   ),
   "Nuevo Cliente"
)</f>
        <v>Nuevo Cliente</v>
      </c>
    </row>
    <row r="6324" spans="1:7" hidden="1" x14ac:dyDescent="0.3">
      <c r="A6324" s="13" t="s">
        <v>87</v>
      </c>
      <c r="B6324" s="13" t="s">
        <v>823</v>
      </c>
      <c r="C6324" s="13" t="s">
        <v>7197</v>
      </c>
      <c r="D6324" s="13" t="s">
        <v>10372</v>
      </c>
      <c r="E6324" s="13"/>
      <c r="F6324" s="13"/>
      <c r="G6324" t="str">
        <f ca="1">IFERROR(
   IF(
      TODAY() - _xlfn.XLOOKUP(C6324, Historico_de_ventas!F:F, Historico_de_ventas!C:C, "") &lt;= 90,
      "activo",
      "inactivo"
   ),
   "Nuevo Cliente"
)</f>
        <v>Nuevo Cliente</v>
      </c>
    </row>
    <row r="6325" spans="1:7" ht="28.8" hidden="1" x14ac:dyDescent="0.3">
      <c r="A6325" s="13"/>
      <c r="B6325" s="13" t="s">
        <v>7350</v>
      </c>
      <c r="C6325" s="13" t="s">
        <v>9762</v>
      </c>
      <c r="D6325" s="13" t="s">
        <v>10372</v>
      </c>
      <c r="E6325" s="13"/>
      <c r="F6325" s="13"/>
      <c r="G6325" t="str">
        <f ca="1">IFERROR(
   IF(
      TODAY() - _xlfn.XLOOKUP(C6325, Historico_de_ventas!F:F, Historico_de_ventas!C:C, "") &lt;= 90,
      "activo",
      "inactivo"
   ),
   "Nuevo Cliente"
)</f>
        <v>Nuevo Cliente</v>
      </c>
    </row>
    <row r="6326" spans="1:7" hidden="1" x14ac:dyDescent="0.3">
      <c r="A6326" s="13" t="s">
        <v>3049</v>
      </c>
      <c r="B6326" s="13" t="s">
        <v>11548</v>
      </c>
      <c r="C6326" s="13" t="s">
        <v>9763</v>
      </c>
      <c r="D6326" s="13" t="s">
        <v>10372</v>
      </c>
      <c r="E6326" s="13"/>
      <c r="F6326" s="13"/>
      <c r="G6326" t="str">
        <f ca="1">IFERROR(
   IF(
      TODAY() - _xlfn.XLOOKUP(C6326, Historico_de_ventas!F:F, Historico_de_ventas!C:C, "") &lt;= 90,
      "activo",
      "inactivo"
   ),
   "Nuevo Cliente"
)</f>
        <v>Nuevo Cliente</v>
      </c>
    </row>
    <row r="6327" spans="1:7" ht="28.8" hidden="1" x14ac:dyDescent="0.3">
      <c r="A6327" s="13"/>
      <c r="B6327" s="13"/>
      <c r="C6327" s="13" t="s">
        <v>1179</v>
      </c>
      <c r="D6327" s="13" t="s">
        <v>10372</v>
      </c>
      <c r="E6327" s="13"/>
      <c r="F6327" s="13"/>
      <c r="G6327" t="str">
        <f ca="1">IFERROR(
   IF(
      TODAY() - _xlfn.XLOOKUP(C6327, Historico_de_ventas!F:F, Historico_de_ventas!C:C, "") &lt;= 90,
      "activo",
      "inactivo"
   ),
   "Nuevo Cliente"
)</f>
        <v>Nuevo Cliente</v>
      </c>
    </row>
    <row r="6328" spans="1:7" ht="28.8" hidden="1" x14ac:dyDescent="0.3">
      <c r="A6328" s="13" t="s">
        <v>87</v>
      </c>
      <c r="B6328" s="13" t="s">
        <v>3613</v>
      </c>
      <c r="C6328" s="13" t="s">
        <v>3612</v>
      </c>
      <c r="D6328" s="13" t="s">
        <v>10372</v>
      </c>
      <c r="E6328" s="13"/>
      <c r="F6328" s="13"/>
      <c r="G6328" t="str">
        <f ca="1">IFERROR(
   IF(
      TODAY() - _xlfn.XLOOKUP(C6328, Historico_de_ventas!F:F, Historico_de_ventas!C:C, "") &lt;= 90,
      "activo",
      "inactivo"
   ),
   "Nuevo Cliente"
)</f>
        <v>Nuevo Cliente</v>
      </c>
    </row>
    <row r="6329" spans="1:7" ht="28.8" hidden="1" x14ac:dyDescent="0.3">
      <c r="A6329" s="13" t="s">
        <v>69</v>
      </c>
      <c r="B6329" s="13" t="s">
        <v>11250</v>
      </c>
      <c r="C6329" s="13" t="s">
        <v>9764</v>
      </c>
      <c r="D6329" s="13" t="s">
        <v>10372</v>
      </c>
      <c r="E6329" s="13"/>
      <c r="F6329" s="13"/>
      <c r="G6329" t="str">
        <f ca="1">IFERROR(
   IF(
      TODAY() - _xlfn.XLOOKUP(C6329, Historico_de_ventas!F:F, Historico_de_ventas!C:C, "") &lt;= 90,
      "activo",
      "inactivo"
   ),
   "Nuevo Cliente"
)</f>
        <v>Nuevo Cliente</v>
      </c>
    </row>
    <row r="6330" spans="1:7" hidden="1" x14ac:dyDescent="0.3">
      <c r="A6330" s="13"/>
      <c r="B6330" s="13"/>
      <c r="C6330" s="13" t="s">
        <v>863</v>
      </c>
      <c r="D6330" s="13" t="s">
        <v>10372</v>
      </c>
      <c r="E6330" s="13"/>
      <c r="F6330" s="13"/>
      <c r="G6330" t="str">
        <f ca="1">IFERROR(
   IF(
      TODAY() - _xlfn.XLOOKUP(C6330, Historico_de_ventas!F:F, Historico_de_ventas!C:C, "") &lt;= 90,
      "activo",
      "inactivo"
   ),
   "Nuevo Cliente"
)</f>
        <v>Nuevo Cliente</v>
      </c>
    </row>
    <row r="6331" spans="1:7" hidden="1" x14ac:dyDescent="0.3">
      <c r="A6331" s="13" t="s">
        <v>6</v>
      </c>
      <c r="B6331" s="13"/>
      <c r="C6331" s="13" t="s">
        <v>298</v>
      </c>
      <c r="D6331" s="13" t="s">
        <v>10372</v>
      </c>
      <c r="E6331" s="13"/>
      <c r="F6331" s="13"/>
      <c r="G6331" t="str">
        <f ca="1">IFERROR(
   IF(
      TODAY() - _xlfn.XLOOKUP(C6331, Historico_de_ventas!F:F, Historico_de_ventas!C:C, "") &lt;= 90,
      "activo",
      "inactivo"
   ),
   "Nuevo Cliente"
)</f>
        <v>Nuevo Cliente</v>
      </c>
    </row>
    <row r="6332" spans="1:7" hidden="1" x14ac:dyDescent="0.3">
      <c r="A6332" s="13"/>
      <c r="B6332" s="13" t="s">
        <v>11549</v>
      </c>
      <c r="C6332" s="13" t="s">
        <v>9765</v>
      </c>
      <c r="D6332" s="13" t="s">
        <v>10372</v>
      </c>
      <c r="E6332" s="13"/>
      <c r="F6332" s="13"/>
      <c r="G6332" t="str">
        <f ca="1">IFERROR(
   IF(
      TODAY() - _xlfn.XLOOKUP(C6332, Historico_de_ventas!F:F, Historico_de_ventas!C:C, "") &lt;= 90,
      "activo",
      "inactivo"
   ),
   "Nuevo Cliente"
)</f>
        <v>inactivo</v>
      </c>
    </row>
    <row r="6333" spans="1:7" hidden="1" x14ac:dyDescent="0.3">
      <c r="A6333" s="13"/>
      <c r="B6333" s="13" t="s">
        <v>2694</v>
      </c>
      <c r="C6333" s="13" t="s">
        <v>4564</v>
      </c>
      <c r="D6333" s="13" t="s">
        <v>10372</v>
      </c>
      <c r="E6333" s="13"/>
      <c r="F6333" s="13"/>
      <c r="G6333" t="str">
        <f ca="1">IFERROR(
   IF(
      TODAY() - _xlfn.XLOOKUP(C6333, Historico_de_ventas!F:F, Historico_de_ventas!C:C, "") &lt;= 90,
      "activo",
      "inactivo"
   ),
   "Nuevo Cliente"
)</f>
        <v>Nuevo Cliente</v>
      </c>
    </row>
    <row r="6334" spans="1:7" ht="28.8" hidden="1" x14ac:dyDescent="0.3">
      <c r="A6334" s="13" t="s">
        <v>1152</v>
      </c>
      <c r="B6334" s="13" t="s">
        <v>261</v>
      </c>
      <c r="C6334" s="13" t="s">
        <v>1462</v>
      </c>
      <c r="D6334" s="13" t="s">
        <v>10372</v>
      </c>
      <c r="E6334" s="13"/>
      <c r="F6334" s="13"/>
      <c r="G6334" t="str">
        <f ca="1">IFERROR(
   IF(
      TODAY() - _xlfn.XLOOKUP(C6334, Historico_de_ventas!F:F, Historico_de_ventas!C:C, "") &lt;= 90,
      "activo",
      "inactivo"
   ),
   "Nuevo Cliente"
)</f>
        <v>Nuevo Cliente</v>
      </c>
    </row>
    <row r="6335" spans="1:7" ht="28.8" hidden="1" x14ac:dyDescent="0.3">
      <c r="A6335" s="13"/>
      <c r="B6335" s="13" t="s">
        <v>14643</v>
      </c>
      <c r="C6335" s="13" t="s">
        <v>11973</v>
      </c>
      <c r="D6335" s="13" t="s">
        <v>10372</v>
      </c>
      <c r="E6335" s="13"/>
      <c r="F6335" s="13"/>
      <c r="G6335" t="str">
        <f ca="1">IFERROR(
   IF(
      TODAY() - _xlfn.XLOOKUP(C6335, Historico_de_ventas!F:F, Historico_de_ventas!C:C, "") &lt;= 90,
      "activo",
      "inactivo"
   ),
   "Nuevo Cliente"
)</f>
        <v>Nuevo Cliente</v>
      </c>
    </row>
    <row r="6336" spans="1:7" hidden="1" x14ac:dyDescent="0.3">
      <c r="A6336" s="13" t="s">
        <v>595</v>
      </c>
      <c r="B6336" s="13" t="s">
        <v>51</v>
      </c>
      <c r="C6336" s="13" t="s">
        <v>744</v>
      </c>
      <c r="D6336" s="13" t="s">
        <v>10372</v>
      </c>
      <c r="E6336" s="13"/>
      <c r="F6336" s="13"/>
      <c r="G6336" t="str">
        <f ca="1">IFERROR(
   IF(
      TODAY() - _xlfn.XLOOKUP(C6336, Historico_de_ventas!F:F, Historico_de_ventas!C:C, "") &lt;= 90,
      "activo",
      "inactivo"
   ),
   "Nuevo Cliente"
)</f>
        <v>Nuevo Cliente</v>
      </c>
    </row>
    <row r="6337" spans="1:7" hidden="1" x14ac:dyDescent="0.3">
      <c r="A6337" s="13" t="s">
        <v>127</v>
      </c>
      <c r="B6337" s="13" t="s">
        <v>11550</v>
      </c>
      <c r="C6337" s="13" t="s">
        <v>2780</v>
      </c>
      <c r="D6337" s="13" t="s">
        <v>10372</v>
      </c>
      <c r="E6337" s="13"/>
      <c r="F6337" s="13"/>
      <c r="G6337" t="str">
        <f ca="1">IFERROR(
   IF(
      TODAY() - _xlfn.XLOOKUP(C6337, Historico_de_ventas!F:F, Historico_de_ventas!C:C, "") &lt;= 90,
      "activo",
      "inactivo"
   ),
   "Nuevo Cliente"
)</f>
        <v>Nuevo Cliente</v>
      </c>
    </row>
    <row r="6338" spans="1:7" hidden="1" x14ac:dyDescent="0.3">
      <c r="A6338" s="13"/>
      <c r="B6338" s="13"/>
      <c r="C6338" s="13" t="s">
        <v>6678</v>
      </c>
      <c r="D6338" s="13" t="s">
        <v>10372</v>
      </c>
      <c r="E6338" s="13"/>
      <c r="F6338" s="13"/>
      <c r="G6338" t="str">
        <f ca="1">IFERROR(
   IF(
      TODAY() - _xlfn.XLOOKUP(C6338, Historico_de_ventas!F:F, Historico_de_ventas!C:C, "") &lt;= 90,
      "activo",
      "inactivo"
   ),
   "Nuevo Cliente"
)</f>
        <v>Nuevo Cliente</v>
      </c>
    </row>
    <row r="6339" spans="1:7" hidden="1" x14ac:dyDescent="0.3">
      <c r="A6339" s="13" t="s">
        <v>2530</v>
      </c>
      <c r="B6339" s="13" t="s">
        <v>4766</v>
      </c>
      <c r="C6339" s="13" t="s">
        <v>840</v>
      </c>
      <c r="D6339" s="13" t="s">
        <v>10372</v>
      </c>
      <c r="E6339" s="13"/>
      <c r="F6339" s="13"/>
      <c r="G6339" t="str">
        <f ca="1">IFERROR(
   IF(
      TODAY() - _xlfn.XLOOKUP(C6339, Historico_de_ventas!F:F, Historico_de_ventas!C:C, "") &lt;= 90,
      "activo",
      "inactivo"
   ),
   "Nuevo Cliente"
)</f>
        <v>inactivo</v>
      </c>
    </row>
    <row r="6340" spans="1:7" hidden="1" x14ac:dyDescent="0.3">
      <c r="A6340" s="13"/>
      <c r="B6340" s="13"/>
      <c r="C6340" s="13" t="s">
        <v>1325</v>
      </c>
      <c r="D6340" s="13" t="s">
        <v>10372</v>
      </c>
      <c r="E6340" s="13"/>
      <c r="F6340" s="13"/>
      <c r="G6340" t="str">
        <f ca="1">IFERROR(
   IF(
      TODAY() - _xlfn.XLOOKUP(C6340, Historico_de_ventas!F:F, Historico_de_ventas!C:C, "") &lt;= 90,
      "activo",
      "inactivo"
   ),
   "Nuevo Cliente"
)</f>
        <v>Nuevo Cliente</v>
      </c>
    </row>
    <row r="6341" spans="1:7" ht="28.8" hidden="1" x14ac:dyDescent="0.3">
      <c r="A6341" s="13" t="s">
        <v>431</v>
      </c>
      <c r="B6341" s="13" t="s">
        <v>4398</v>
      </c>
      <c r="C6341" s="13" t="s">
        <v>4397</v>
      </c>
      <c r="D6341" s="13" t="s">
        <v>10372</v>
      </c>
      <c r="E6341" s="13"/>
      <c r="F6341" s="13"/>
      <c r="G6341" t="str">
        <f ca="1">IFERROR(
   IF(
      TODAY() - _xlfn.XLOOKUP(C6341, Historico_de_ventas!F:F, Historico_de_ventas!C:C, "") &lt;= 90,
      "activo",
      "inactivo"
   ),
   "Nuevo Cliente"
)</f>
        <v>Nuevo Cliente</v>
      </c>
    </row>
    <row r="6342" spans="1:7" ht="57.6" x14ac:dyDescent="0.3">
      <c r="A6342" s="13"/>
      <c r="B6342" s="13" t="s">
        <v>14644</v>
      </c>
      <c r="C6342" s="13" t="s">
        <v>14645</v>
      </c>
      <c r="D6342" s="13" t="s">
        <v>10372</v>
      </c>
      <c r="E6342" s="13" t="s">
        <v>13036</v>
      </c>
      <c r="F6342" s="13"/>
      <c r="G6342" t="str">
        <f ca="1">IFERROR(
   IF(
      TODAY() - _xlfn.XLOOKUP(C6342, Historico_de_ventas!F:F, Historico_de_ventas!C:C, "") &lt;= 90,
      "activo",
      "inactivo"
   ),
   "Nuevo Cliente"
)</f>
        <v>inactivo</v>
      </c>
    </row>
    <row r="6343" spans="1:7" ht="28.8" hidden="1" x14ac:dyDescent="0.3">
      <c r="A6343" s="13" t="s">
        <v>401</v>
      </c>
      <c r="B6343" s="13" t="s">
        <v>11551</v>
      </c>
      <c r="C6343" s="13" t="s">
        <v>538</v>
      </c>
      <c r="D6343" s="13" t="s">
        <v>10372</v>
      </c>
      <c r="E6343" s="13"/>
      <c r="F6343" s="13"/>
      <c r="G6343" t="str">
        <f ca="1">IFERROR(
   IF(
      TODAY() - _xlfn.XLOOKUP(C6343, Historico_de_ventas!F:F, Historico_de_ventas!C:C, "") &lt;= 90,
      "activo",
      "inactivo"
   ),
   "Nuevo Cliente"
)</f>
        <v>Nuevo Cliente</v>
      </c>
    </row>
    <row r="6344" spans="1:7" ht="28.8" hidden="1" x14ac:dyDescent="0.3">
      <c r="A6344" s="13" t="s">
        <v>7741</v>
      </c>
      <c r="B6344" s="13" t="s">
        <v>11552</v>
      </c>
      <c r="C6344" s="13" t="s">
        <v>9766</v>
      </c>
      <c r="D6344" s="13" t="s">
        <v>10372</v>
      </c>
      <c r="E6344" s="13"/>
      <c r="F6344" s="13"/>
      <c r="G6344" t="str">
        <f ca="1">IFERROR(
   IF(
      TODAY() - _xlfn.XLOOKUP(C6344, Historico_de_ventas!F:F, Historico_de_ventas!C:C, "") &lt;= 90,
      "activo",
      "inactivo"
   ),
   "Nuevo Cliente"
)</f>
        <v>Nuevo Cliente</v>
      </c>
    </row>
    <row r="6345" spans="1:7" ht="28.8" hidden="1" x14ac:dyDescent="0.3">
      <c r="A6345" s="13"/>
      <c r="B6345" s="13" t="s">
        <v>2109</v>
      </c>
      <c r="C6345" s="13" t="s">
        <v>1388</v>
      </c>
      <c r="D6345" s="13" t="s">
        <v>10372</v>
      </c>
      <c r="E6345" s="13"/>
      <c r="F6345" s="13"/>
      <c r="G6345" t="str">
        <f ca="1">IFERROR(
   IF(
      TODAY() - _xlfn.XLOOKUP(C6345, Historico_de_ventas!F:F, Historico_de_ventas!C:C, "") &lt;= 90,
      "activo",
      "inactivo"
   ),
   "Nuevo Cliente"
)</f>
        <v>Nuevo Cliente</v>
      </c>
    </row>
    <row r="6346" spans="1:7" hidden="1" x14ac:dyDescent="0.3">
      <c r="A6346" s="13"/>
      <c r="B6346" s="13"/>
      <c r="C6346" s="13" t="s">
        <v>1326</v>
      </c>
      <c r="D6346" s="13" t="s">
        <v>10372</v>
      </c>
      <c r="E6346" s="13"/>
      <c r="F6346" s="13"/>
      <c r="G6346" t="str">
        <f ca="1">IFERROR(
   IF(
      TODAY() - _xlfn.XLOOKUP(C6346, Historico_de_ventas!F:F, Historico_de_ventas!C:C, "") &lt;= 90,
      "activo",
      "inactivo"
   ),
   "Nuevo Cliente"
)</f>
        <v>Nuevo Cliente</v>
      </c>
    </row>
    <row r="6347" spans="1:7" ht="28.8" hidden="1" x14ac:dyDescent="0.3">
      <c r="A6347" s="13" t="s">
        <v>802</v>
      </c>
      <c r="B6347" s="13" t="s">
        <v>5717</v>
      </c>
      <c r="C6347" s="13" t="s">
        <v>1219</v>
      </c>
      <c r="D6347" s="13" t="s">
        <v>10372</v>
      </c>
      <c r="E6347" s="13"/>
      <c r="F6347" s="13"/>
      <c r="G6347" t="str">
        <f ca="1">IFERROR(
   IF(
      TODAY() - _xlfn.XLOOKUP(C6347, Historico_de_ventas!F:F, Historico_de_ventas!C:C, "") &lt;= 90,
      "activo",
      "inactivo"
   ),
   "Nuevo Cliente"
)</f>
        <v>Nuevo Cliente</v>
      </c>
    </row>
    <row r="6348" spans="1:7" hidden="1" x14ac:dyDescent="0.3">
      <c r="A6348" s="13" t="s">
        <v>6</v>
      </c>
      <c r="B6348" s="13"/>
      <c r="C6348" s="13" t="s">
        <v>5568</v>
      </c>
      <c r="D6348" s="13" t="s">
        <v>10372</v>
      </c>
      <c r="E6348" s="13"/>
      <c r="F6348" s="13"/>
      <c r="G6348" t="str">
        <f ca="1">IFERROR(
   IF(
      TODAY() - _xlfn.XLOOKUP(C6348, Historico_de_ventas!F:F, Historico_de_ventas!C:C, "") &lt;= 90,
      "activo",
      "inactivo"
   ),
   "Nuevo Cliente"
)</f>
        <v>Nuevo Cliente</v>
      </c>
    </row>
    <row r="6349" spans="1:7" hidden="1" x14ac:dyDescent="0.3">
      <c r="A6349" s="13" t="s">
        <v>49</v>
      </c>
      <c r="B6349" s="13" t="s">
        <v>11553</v>
      </c>
      <c r="C6349" s="13" t="s">
        <v>9767</v>
      </c>
      <c r="D6349" s="13" t="s">
        <v>10372</v>
      </c>
      <c r="E6349" s="13"/>
      <c r="F6349" s="13"/>
      <c r="G6349" t="str">
        <f ca="1">IFERROR(
   IF(
      TODAY() - _xlfn.XLOOKUP(C6349, Historico_de_ventas!F:F, Historico_de_ventas!C:C, "") &lt;= 90,
      "activo",
      "inactivo"
   ),
   "Nuevo Cliente"
)</f>
        <v>inactivo</v>
      </c>
    </row>
    <row r="6350" spans="1:7" hidden="1" x14ac:dyDescent="0.3">
      <c r="A6350" s="13"/>
      <c r="B6350" s="13"/>
      <c r="C6350" s="13" t="s">
        <v>9768</v>
      </c>
      <c r="D6350" s="13"/>
      <c r="E6350" s="13"/>
      <c r="F6350" s="13"/>
      <c r="G6350" t="str">
        <f ca="1">IFERROR(
   IF(
      TODAY() - _xlfn.XLOOKUP(C6350, Historico_de_ventas!F:F, Historico_de_ventas!C:C, "") &lt;= 90,
      "activo",
      "inactivo"
   ),
   "Nuevo Cliente"
)</f>
        <v>Nuevo Cliente</v>
      </c>
    </row>
    <row r="6351" spans="1:7" ht="28.8" hidden="1" x14ac:dyDescent="0.3">
      <c r="A6351" s="13" t="s">
        <v>814</v>
      </c>
      <c r="B6351" s="13" t="s">
        <v>4699</v>
      </c>
      <c r="C6351" s="13" t="s">
        <v>9768</v>
      </c>
      <c r="D6351" s="13" t="s">
        <v>10372</v>
      </c>
      <c r="E6351" s="13"/>
      <c r="F6351" s="13"/>
      <c r="G6351" t="str">
        <f ca="1">IFERROR(
   IF(
      TODAY() - _xlfn.XLOOKUP(C6351, Historico_de_ventas!F:F, Historico_de_ventas!C:C, "") &lt;= 90,
      "activo",
      "inactivo"
   ),
   "Nuevo Cliente"
)</f>
        <v>Nuevo Cliente</v>
      </c>
    </row>
    <row r="6352" spans="1:7" hidden="1" x14ac:dyDescent="0.3">
      <c r="A6352" s="13" t="s">
        <v>218</v>
      </c>
      <c r="B6352" s="13" t="s">
        <v>5736</v>
      </c>
      <c r="C6352" s="13" t="s">
        <v>5735</v>
      </c>
      <c r="D6352" s="13" t="s">
        <v>10372</v>
      </c>
      <c r="E6352" s="13"/>
      <c r="F6352" s="13"/>
      <c r="G6352" t="str">
        <f ca="1">IFERROR(
   IF(
      TODAY() - _xlfn.XLOOKUP(C6352, Historico_de_ventas!F:F, Historico_de_ventas!C:C, "") &lt;= 90,
      "activo",
      "inactivo"
   ),
   "Nuevo Cliente"
)</f>
        <v>Nuevo Cliente</v>
      </c>
    </row>
    <row r="6353" spans="1:7" ht="28.8" hidden="1" x14ac:dyDescent="0.3">
      <c r="A6353" s="13" t="s">
        <v>115</v>
      </c>
      <c r="B6353" s="13" t="s">
        <v>11542</v>
      </c>
      <c r="C6353" s="13" t="s">
        <v>9769</v>
      </c>
      <c r="D6353" s="13" t="s">
        <v>10372</v>
      </c>
      <c r="E6353" s="13"/>
      <c r="F6353" s="13"/>
      <c r="G6353" t="str">
        <f ca="1">IFERROR(
   IF(
      TODAY() - _xlfn.XLOOKUP(C6353, Historico_de_ventas!F:F, Historico_de_ventas!C:C, "") &lt;= 90,
      "activo",
      "inactivo"
   ),
   "Nuevo Cliente"
)</f>
        <v>Nuevo Cliente</v>
      </c>
    </row>
    <row r="6354" spans="1:7" hidden="1" x14ac:dyDescent="0.3">
      <c r="A6354" s="13" t="s">
        <v>127</v>
      </c>
      <c r="B6354" s="13" t="s">
        <v>3044</v>
      </c>
      <c r="C6354" s="13" t="s">
        <v>66</v>
      </c>
      <c r="D6354" s="13" t="s">
        <v>10372</v>
      </c>
      <c r="E6354" s="13"/>
      <c r="F6354" s="13"/>
      <c r="G6354" t="str">
        <f ca="1">IFERROR(
   IF(
      TODAY() - _xlfn.XLOOKUP(C6354, Historico_de_ventas!F:F, Historico_de_ventas!C:C, "") &lt;= 90,
      "activo",
      "inactivo"
   ),
   "Nuevo Cliente"
)</f>
        <v>inactivo</v>
      </c>
    </row>
    <row r="6355" spans="1:7" hidden="1" x14ac:dyDescent="0.3">
      <c r="A6355" s="13" t="s">
        <v>336</v>
      </c>
      <c r="B6355" s="13" t="s">
        <v>11554</v>
      </c>
      <c r="C6355" s="13" t="s">
        <v>9770</v>
      </c>
      <c r="D6355" s="13" t="s">
        <v>10372</v>
      </c>
      <c r="E6355" s="13"/>
      <c r="F6355" s="13"/>
      <c r="G6355" t="str">
        <f ca="1">IFERROR(
   IF(
      TODAY() - _xlfn.XLOOKUP(C6355, Historico_de_ventas!F:F, Historico_de_ventas!C:C, "") &lt;= 90,
      "activo",
      "inactivo"
   ),
   "Nuevo Cliente"
)</f>
        <v>inactivo</v>
      </c>
    </row>
    <row r="6356" spans="1:7" hidden="1" x14ac:dyDescent="0.3">
      <c r="A6356" s="13"/>
      <c r="B6356" s="13" t="s">
        <v>11554</v>
      </c>
      <c r="C6356" s="13" t="s">
        <v>9771</v>
      </c>
      <c r="D6356" s="13" t="s">
        <v>10372</v>
      </c>
      <c r="E6356" s="13"/>
      <c r="F6356" s="13"/>
      <c r="G6356" t="str">
        <f ca="1">IFERROR(
   IF(
      TODAY() - _xlfn.XLOOKUP(C6356, Historico_de_ventas!F:F, Historico_de_ventas!C:C, "") &lt;= 90,
      "activo",
      "inactivo"
   ),
   "Nuevo Cliente"
)</f>
        <v>inactivo</v>
      </c>
    </row>
    <row r="6357" spans="1:7" ht="28.8" hidden="1" x14ac:dyDescent="0.3">
      <c r="A6357" s="13" t="s">
        <v>3656</v>
      </c>
      <c r="B6357" s="13" t="s">
        <v>3655</v>
      </c>
      <c r="C6357" s="13" t="s">
        <v>3654</v>
      </c>
      <c r="D6357" s="13" t="s">
        <v>10372</v>
      </c>
      <c r="E6357" s="13"/>
      <c r="F6357" s="13"/>
      <c r="G6357" t="str">
        <f ca="1">IFERROR(
   IF(
      TODAY() - _xlfn.XLOOKUP(C6357, Historico_de_ventas!F:F, Historico_de_ventas!C:C, "") &lt;= 90,
      "activo",
      "inactivo"
   ),
   "Nuevo Cliente"
)</f>
        <v>Nuevo Cliente</v>
      </c>
    </row>
    <row r="6358" spans="1:7" ht="28.8" hidden="1" x14ac:dyDescent="0.3">
      <c r="A6358" s="13" t="s">
        <v>123</v>
      </c>
      <c r="B6358" s="13" t="s">
        <v>5394</v>
      </c>
      <c r="C6358" s="13" t="s">
        <v>5393</v>
      </c>
      <c r="D6358" s="13" t="s">
        <v>10372</v>
      </c>
      <c r="E6358" s="13"/>
      <c r="F6358" s="13"/>
      <c r="G6358" t="str">
        <f ca="1">IFERROR(
   IF(
      TODAY() - _xlfn.XLOOKUP(C6358, Historico_de_ventas!F:F, Historico_de_ventas!C:C, "") &lt;= 90,
      "activo",
      "inactivo"
   ),
   "Nuevo Cliente"
)</f>
        <v>Nuevo Cliente</v>
      </c>
    </row>
    <row r="6359" spans="1:7" ht="28.8" hidden="1" x14ac:dyDescent="0.3">
      <c r="A6359" s="13" t="s">
        <v>11</v>
      </c>
      <c r="B6359" s="13" t="s">
        <v>7791</v>
      </c>
      <c r="C6359" s="13" t="s">
        <v>7790</v>
      </c>
      <c r="D6359" s="13" t="s">
        <v>10372</v>
      </c>
      <c r="E6359" s="13"/>
      <c r="F6359" s="13"/>
      <c r="G6359" t="str">
        <f ca="1">IFERROR(
   IF(
      TODAY() - _xlfn.XLOOKUP(C6359, Historico_de_ventas!F:F, Historico_de_ventas!C:C, "") &lt;= 90,
      "activo",
      "inactivo"
   ),
   "Nuevo Cliente"
)</f>
        <v>Nuevo Cliente</v>
      </c>
    </row>
    <row r="6360" spans="1:7" hidden="1" x14ac:dyDescent="0.3">
      <c r="A6360" s="13"/>
      <c r="B6360" s="13"/>
      <c r="C6360" s="13" t="s">
        <v>9772</v>
      </c>
      <c r="D6360" s="13"/>
      <c r="E6360" s="13"/>
      <c r="F6360" s="13"/>
      <c r="G6360" t="str">
        <f ca="1">IFERROR(
   IF(
      TODAY() - _xlfn.XLOOKUP(C6360, Historico_de_ventas!F:F, Historico_de_ventas!C:C, "") &lt;= 90,
      "activo",
      "inactivo"
   ),
   "Nuevo Cliente"
)</f>
        <v>Nuevo Cliente</v>
      </c>
    </row>
    <row r="6361" spans="1:7" ht="28.8" hidden="1" x14ac:dyDescent="0.3">
      <c r="A6361" s="13" t="s">
        <v>605</v>
      </c>
      <c r="B6361" s="13" t="s">
        <v>4706</v>
      </c>
      <c r="C6361" s="13" t="s">
        <v>9772</v>
      </c>
      <c r="D6361" s="13" t="s">
        <v>10372</v>
      </c>
      <c r="E6361" s="13"/>
      <c r="F6361" s="13"/>
      <c r="G6361" t="str">
        <f ca="1">IFERROR(
   IF(
      TODAY() - _xlfn.XLOOKUP(C6361, Historico_de_ventas!F:F, Historico_de_ventas!C:C, "") &lt;= 90,
      "activo",
      "inactivo"
   ),
   "Nuevo Cliente"
)</f>
        <v>Nuevo Cliente</v>
      </c>
    </row>
    <row r="6362" spans="1:7" ht="28.8" hidden="1" x14ac:dyDescent="0.3">
      <c r="A6362" s="13"/>
      <c r="B6362" s="13" t="s">
        <v>14646</v>
      </c>
      <c r="C6362" s="13" t="s">
        <v>14647</v>
      </c>
      <c r="D6362" s="13"/>
      <c r="E6362" s="13"/>
      <c r="F6362" s="13"/>
      <c r="G6362" t="str">
        <f ca="1">IFERROR(
   IF(
      TODAY() - _xlfn.XLOOKUP(C6362, Historico_de_ventas!F:F, Historico_de_ventas!C:C, "") &lt;= 90,
      "activo",
      "inactivo"
   ),
   "Nuevo Cliente"
)</f>
        <v>Nuevo Cliente</v>
      </c>
    </row>
    <row r="6363" spans="1:7" ht="28.8" hidden="1" x14ac:dyDescent="0.3">
      <c r="A6363" s="13" t="s">
        <v>6</v>
      </c>
      <c r="B6363" s="13" t="s">
        <v>3989</v>
      </c>
      <c r="C6363" s="13" t="s">
        <v>3988</v>
      </c>
      <c r="D6363" s="13" t="s">
        <v>10372</v>
      </c>
      <c r="E6363" s="13"/>
      <c r="F6363" s="13"/>
      <c r="G6363" t="str">
        <f ca="1">IFERROR(
   IF(
      TODAY() - _xlfn.XLOOKUP(C6363, Historico_de_ventas!F:F, Historico_de_ventas!C:C, "") &lt;= 90,
      "activo",
      "inactivo"
   ),
   "Nuevo Cliente"
)</f>
        <v>Nuevo Cliente</v>
      </c>
    </row>
    <row r="6364" spans="1:7" ht="43.2" hidden="1" x14ac:dyDescent="0.3">
      <c r="A6364" s="13" t="s">
        <v>3016</v>
      </c>
      <c r="B6364" s="13" t="s">
        <v>3015</v>
      </c>
      <c r="C6364" s="13" t="s">
        <v>1039</v>
      </c>
      <c r="D6364" s="13" t="s">
        <v>10372</v>
      </c>
      <c r="E6364" s="13"/>
      <c r="F6364" s="13"/>
      <c r="G6364" t="str">
        <f ca="1">IFERROR(
   IF(
      TODAY() - _xlfn.XLOOKUP(C6364, Historico_de_ventas!F:F, Historico_de_ventas!C:C, "") &lt;= 90,
      "activo",
      "inactivo"
   ),
   "Nuevo Cliente"
)</f>
        <v>Nuevo Cliente</v>
      </c>
    </row>
    <row r="6365" spans="1:7" ht="28.8" hidden="1" x14ac:dyDescent="0.3">
      <c r="A6365" s="13"/>
      <c r="B6365" s="13"/>
      <c r="C6365" s="13" t="s">
        <v>14648</v>
      </c>
      <c r="D6365" s="13"/>
      <c r="E6365" s="13"/>
      <c r="F6365" s="13"/>
      <c r="G6365" t="str">
        <f ca="1">IFERROR(
   IF(
      TODAY() - _xlfn.XLOOKUP(C6365, Historico_de_ventas!F:F, Historico_de_ventas!C:C, "") &lt;= 90,
      "activo",
      "inactivo"
   ),
   "Nuevo Cliente"
)</f>
        <v>Nuevo Cliente</v>
      </c>
    </row>
    <row r="6366" spans="1:7" ht="28.8" hidden="1" x14ac:dyDescent="0.3">
      <c r="A6366" s="13"/>
      <c r="B6366" s="13" t="s">
        <v>11546</v>
      </c>
      <c r="C6366" s="13" t="s">
        <v>2243</v>
      </c>
      <c r="D6366" s="13" t="s">
        <v>10372</v>
      </c>
      <c r="E6366" s="13"/>
      <c r="F6366" s="13"/>
      <c r="G6366" t="str">
        <f ca="1">IFERROR(
   IF(
      TODAY() - _xlfn.XLOOKUP(C6366, Historico_de_ventas!F:F, Historico_de_ventas!C:C, "") &lt;= 90,
      "activo",
      "inactivo"
   ),
   "Nuevo Cliente"
)</f>
        <v>Nuevo Cliente</v>
      </c>
    </row>
    <row r="6367" spans="1:7" hidden="1" x14ac:dyDescent="0.3">
      <c r="A6367" s="13" t="s">
        <v>1228</v>
      </c>
      <c r="B6367" s="13" t="s">
        <v>6928</v>
      </c>
      <c r="C6367" s="13" t="s">
        <v>6927</v>
      </c>
      <c r="D6367" s="13" t="s">
        <v>10372</v>
      </c>
      <c r="E6367" s="13"/>
      <c r="F6367" s="13"/>
      <c r="G6367" t="str">
        <f ca="1">IFERROR(
   IF(
      TODAY() - _xlfn.XLOOKUP(C6367, Historico_de_ventas!F:F, Historico_de_ventas!C:C, "") &lt;= 90,
      "activo",
      "inactivo"
   ),
   "Nuevo Cliente"
)</f>
        <v>Nuevo Cliente</v>
      </c>
    </row>
    <row r="6368" spans="1:7" ht="28.8" hidden="1" x14ac:dyDescent="0.3">
      <c r="A6368" s="13" t="s">
        <v>817</v>
      </c>
      <c r="B6368" s="13" t="s">
        <v>7405</v>
      </c>
      <c r="C6368" s="13" t="s">
        <v>7404</v>
      </c>
      <c r="D6368" s="13" t="s">
        <v>10372</v>
      </c>
      <c r="E6368" s="13"/>
      <c r="F6368" s="13"/>
      <c r="G6368" t="str">
        <f ca="1">IFERROR(
   IF(
      TODAY() - _xlfn.XLOOKUP(C6368, Historico_de_ventas!F:F, Historico_de_ventas!C:C, "") &lt;= 90,
      "activo",
      "inactivo"
   ),
   "Nuevo Cliente"
)</f>
        <v>Nuevo Cliente</v>
      </c>
    </row>
    <row r="6369" spans="1:7" ht="28.8" hidden="1" x14ac:dyDescent="0.3">
      <c r="A6369" s="13"/>
      <c r="B6369" s="13" t="s">
        <v>14649</v>
      </c>
      <c r="C6369" s="13" t="s">
        <v>14650</v>
      </c>
      <c r="D6369" s="13" t="s">
        <v>10372</v>
      </c>
      <c r="E6369" s="13"/>
      <c r="F6369" s="13"/>
      <c r="G6369" t="str">
        <f ca="1">IFERROR(
   IF(
      TODAY() - _xlfn.XLOOKUP(C6369, Historico_de_ventas!F:F, Historico_de_ventas!C:C, "") &lt;= 90,
      "activo",
      "inactivo"
   ),
   "Nuevo Cliente"
)</f>
        <v>inactivo</v>
      </c>
    </row>
    <row r="6370" spans="1:7" ht="28.8" hidden="1" x14ac:dyDescent="0.3">
      <c r="A6370" s="13" t="s">
        <v>10351</v>
      </c>
      <c r="B6370" s="13" t="s">
        <v>14651</v>
      </c>
      <c r="C6370" s="13" t="s">
        <v>9773</v>
      </c>
      <c r="D6370" s="13" t="s">
        <v>10372</v>
      </c>
      <c r="E6370" s="13"/>
      <c r="F6370" s="13"/>
      <c r="G6370" t="str">
        <f ca="1">IFERROR(
   IF(
      TODAY() - _xlfn.XLOOKUP(C6370, Historico_de_ventas!F:F, Historico_de_ventas!C:C, "") &lt;= 90,
      "activo",
      "inactivo"
   ),
   "Nuevo Cliente"
)</f>
        <v>inactivo</v>
      </c>
    </row>
    <row r="6371" spans="1:7" hidden="1" x14ac:dyDescent="0.3">
      <c r="A6371" s="13" t="s">
        <v>655</v>
      </c>
      <c r="B6371" s="13" t="s">
        <v>654</v>
      </c>
      <c r="C6371" s="13" t="s">
        <v>653</v>
      </c>
      <c r="D6371" s="13" t="s">
        <v>10372</v>
      </c>
      <c r="E6371" s="13"/>
      <c r="F6371" s="13"/>
      <c r="G6371" t="str">
        <f ca="1">IFERROR(
   IF(
      TODAY() - _xlfn.XLOOKUP(C6371, Historico_de_ventas!F:F, Historico_de_ventas!C:C, "") &lt;= 90,
      "activo",
      "inactivo"
   ),
   "Nuevo Cliente"
)</f>
        <v>Nuevo Cliente</v>
      </c>
    </row>
    <row r="6372" spans="1:7" hidden="1" x14ac:dyDescent="0.3">
      <c r="A6372" s="13" t="s">
        <v>358</v>
      </c>
      <c r="B6372" s="13" t="s">
        <v>11555</v>
      </c>
      <c r="C6372" s="13" t="s">
        <v>9774</v>
      </c>
      <c r="D6372" s="13" t="s">
        <v>10372</v>
      </c>
      <c r="E6372" s="13"/>
      <c r="F6372" s="13"/>
      <c r="G6372" t="str">
        <f ca="1">IFERROR(
   IF(
      TODAY() - _xlfn.XLOOKUP(C6372, Historico_de_ventas!F:F, Historico_de_ventas!C:C, "") &lt;= 90,
      "activo",
      "inactivo"
   ),
   "Nuevo Cliente"
)</f>
        <v>Nuevo Cliente</v>
      </c>
    </row>
    <row r="6373" spans="1:7" ht="28.8" hidden="1" x14ac:dyDescent="0.3">
      <c r="A6373" s="13" t="s">
        <v>5</v>
      </c>
      <c r="B6373" s="13" t="s">
        <v>7477</v>
      </c>
      <c r="C6373" s="13" t="s">
        <v>7476</v>
      </c>
      <c r="D6373" s="13" t="s">
        <v>10372</v>
      </c>
      <c r="E6373" s="13"/>
      <c r="F6373" s="13"/>
      <c r="G6373" t="str">
        <f ca="1">IFERROR(
   IF(
      TODAY() - _xlfn.XLOOKUP(C6373, Historico_de_ventas!F:F, Historico_de_ventas!C:C, "") &lt;= 90,
      "activo",
      "inactivo"
   ),
   "Nuevo Cliente"
)</f>
        <v>Nuevo Cliente</v>
      </c>
    </row>
    <row r="6374" spans="1:7" ht="28.8" hidden="1" x14ac:dyDescent="0.3">
      <c r="A6374" s="13" t="s">
        <v>49</v>
      </c>
      <c r="B6374" s="13" t="s">
        <v>3937</v>
      </c>
      <c r="C6374" s="13" t="s">
        <v>3936</v>
      </c>
      <c r="D6374" s="13" t="s">
        <v>10372</v>
      </c>
      <c r="E6374" s="13"/>
      <c r="F6374" s="13"/>
      <c r="G6374" t="str">
        <f ca="1">IFERROR(
   IF(
      TODAY() - _xlfn.XLOOKUP(C6374, Historico_de_ventas!F:F, Historico_de_ventas!C:C, "") &lt;= 90,
      "activo",
      "inactivo"
   ),
   "Nuevo Cliente"
)</f>
        <v>Nuevo Cliente</v>
      </c>
    </row>
    <row r="6375" spans="1:7" hidden="1" x14ac:dyDescent="0.3">
      <c r="A6375" s="13" t="s">
        <v>49</v>
      </c>
      <c r="B6375" s="13" t="s">
        <v>1998</v>
      </c>
      <c r="C6375" s="13" t="s">
        <v>1997</v>
      </c>
      <c r="D6375" s="13" t="s">
        <v>10372</v>
      </c>
      <c r="E6375" s="13"/>
      <c r="F6375" s="13"/>
      <c r="G6375" t="str">
        <f ca="1">IFERROR(
   IF(
      TODAY() - _xlfn.XLOOKUP(C6375, Historico_de_ventas!F:F, Historico_de_ventas!C:C, "") &lt;= 90,
      "activo",
      "inactivo"
   ),
   "Nuevo Cliente"
)</f>
        <v>Nuevo Cliente</v>
      </c>
    </row>
    <row r="6376" spans="1:7" ht="28.8" hidden="1" x14ac:dyDescent="0.3">
      <c r="A6376" s="13" t="s">
        <v>1504</v>
      </c>
      <c r="B6376" s="13" t="s">
        <v>2991</v>
      </c>
      <c r="C6376" s="13" t="s">
        <v>7789</v>
      </c>
      <c r="D6376" s="13" t="s">
        <v>10372</v>
      </c>
      <c r="E6376" s="13"/>
      <c r="F6376" s="13"/>
      <c r="G6376" t="str">
        <f ca="1">IFERROR(
   IF(
      TODAY() - _xlfn.XLOOKUP(C6376, Historico_de_ventas!F:F, Historico_de_ventas!C:C, "") &lt;= 90,
      "activo",
      "inactivo"
   ),
   "Nuevo Cliente"
)</f>
        <v>Nuevo Cliente</v>
      </c>
    </row>
    <row r="6377" spans="1:7" hidden="1" x14ac:dyDescent="0.3">
      <c r="A6377" s="13" t="s">
        <v>2530</v>
      </c>
      <c r="B6377" s="13"/>
      <c r="C6377" s="13" t="s">
        <v>3419</v>
      </c>
      <c r="D6377" s="13" t="s">
        <v>10372</v>
      </c>
      <c r="E6377" s="13"/>
      <c r="F6377" s="13"/>
      <c r="G6377" t="str">
        <f ca="1">IFERROR(
   IF(
      TODAY() - _xlfn.XLOOKUP(C6377, Historico_de_ventas!F:F, Historico_de_ventas!C:C, "") &lt;= 90,
      "activo",
      "inactivo"
   ),
   "Nuevo Cliente"
)</f>
        <v>Nuevo Cliente</v>
      </c>
    </row>
    <row r="6378" spans="1:7" ht="28.8" hidden="1" x14ac:dyDescent="0.3">
      <c r="A6378" s="13"/>
      <c r="B6378" s="13" t="s">
        <v>14652</v>
      </c>
      <c r="C6378" s="13" t="s">
        <v>14653</v>
      </c>
      <c r="D6378" s="13"/>
      <c r="E6378" s="13"/>
      <c r="F6378" s="13"/>
      <c r="G6378" t="str">
        <f ca="1">IFERROR(
   IF(
      TODAY() - _xlfn.XLOOKUP(C6378, Historico_de_ventas!F:F, Historico_de_ventas!C:C, "") &lt;= 90,
      "activo",
      "inactivo"
   ),
   "Nuevo Cliente"
)</f>
        <v>Nuevo Cliente</v>
      </c>
    </row>
    <row r="6379" spans="1:7" ht="28.8" hidden="1" x14ac:dyDescent="0.3">
      <c r="A6379" s="13" t="s">
        <v>49</v>
      </c>
      <c r="B6379" s="13"/>
      <c r="C6379" s="13" t="s">
        <v>9775</v>
      </c>
      <c r="D6379" s="13" t="s">
        <v>10372</v>
      </c>
      <c r="E6379" s="13"/>
      <c r="F6379" s="13"/>
      <c r="G6379" t="str">
        <f ca="1">IFERROR(
   IF(
      TODAY() - _xlfn.XLOOKUP(C6379, Historico_de_ventas!F:F, Historico_de_ventas!C:C, "") &lt;= 90,
      "activo",
      "inactivo"
   ),
   "Nuevo Cliente"
)</f>
        <v>Nuevo Cliente</v>
      </c>
    </row>
    <row r="6380" spans="1:7" hidden="1" x14ac:dyDescent="0.3">
      <c r="A6380" s="13" t="s">
        <v>49</v>
      </c>
      <c r="B6380" s="13" t="s">
        <v>3124</v>
      </c>
      <c r="C6380" s="13" t="s">
        <v>1860</v>
      </c>
      <c r="D6380" s="13" t="s">
        <v>10372</v>
      </c>
      <c r="E6380" s="13"/>
      <c r="F6380" s="13"/>
      <c r="G6380" t="str">
        <f ca="1">IFERROR(
   IF(
      TODAY() - _xlfn.XLOOKUP(C6380, Historico_de_ventas!F:F, Historico_de_ventas!C:C, "") &lt;= 90,
      "activo",
      "inactivo"
   ),
   "Nuevo Cliente"
)</f>
        <v>Nuevo Cliente</v>
      </c>
    </row>
    <row r="6381" spans="1:7" ht="28.8" hidden="1" x14ac:dyDescent="0.3">
      <c r="A6381" s="13"/>
      <c r="B6381" s="13"/>
      <c r="C6381" s="13" t="s">
        <v>9776</v>
      </c>
      <c r="D6381" s="13"/>
      <c r="E6381" s="13"/>
      <c r="F6381" s="13"/>
      <c r="G6381" t="str">
        <f ca="1">IFERROR(
   IF(
      TODAY() - _xlfn.XLOOKUP(C6381, Historico_de_ventas!F:F, Historico_de_ventas!C:C, "") &lt;= 90,
      "activo",
      "inactivo"
   ),
   "Nuevo Cliente"
)</f>
        <v>Nuevo Cliente</v>
      </c>
    </row>
    <row r="6382" spans="1:7" ht="28.8" hidden="1" x14ac:dyDescent="0.3">
      <c r="A6382" s="13" t="s">
        <v>280</v>
      </c>
      <c r="B6382" s="13"/>
      <c r="C6382" s="13" t="s">
        <v>9776</v>
      </c>
      <c r="D6382" s="13" t="s">
        <v>10372</v>
      </c>
      <c r="E6382" s="13"/>
      <c r="F6382" s="13"/>
      <c r="G6382" t="str">
        <f ca="1">IFERROR(
   IF(
      TODAY() - _xlfn.XLOOKUP(C6382, Historico_de_ventas!F:F, Historico_de_ventas!C:C, "") &lt;= 90,
      "activo",
      "inactivo"
   ),
   "Nuevo Cliente"
)</f>
        <v>Nuevo Cliente</v>
      </c>
    </row>
    <row r="6383" spans="1:7" hidden="1" x14ac:dyDescent="0.3">
      <c r="A6383" s="13" t="s">
        <v>87</v>
      </c>
      <c r="B6383" s="13" t="s">
        <v>11556</v>
      </c>
      <c r="C6383" s="13" t="s">
        <v>9777</v>
      </c>
      <c r="D6383" s="13" t="s">
        <v>10372</v>
      </c>
      <c r="E6383" s="13"/>
      <c r="F6383" s="13"/>
      <c r="G6383" t="str">
        <f ca="1">IFERROR(
   IF(
      TODAY() - _xlfn.XLOOKUP(C6383, Historico_de_ventas!F:F, Historico_de_ventas!C:C, "") &lt;= 90,
      "activo",
      "inactivo"
   ),
   "Nuevo Cliente"
)</f>
        <v>Nuevo Cliente</v>
      </c>
    </row>
    <row r="6384" spans="1:7" hidden="1" x14ac:dyDescent="0.3">
      <c r="A6384" s="13"/>
      <c r="B6384" s="13"/>
      <c r="C6384" s="13" t="s">
        <v>2441</v>
      </c>
      <c r="D6384" s="13" t="s">
        <v>10372</v>
      </c>
      <c r="E6384" s="13"/>
      <c r="F6384" s="13"/>
      <c r="G6384" t="str">
        <f ca="1">IFERROR(
   IF(
      TODAY() - _xlfn.XLOOKUP(C6384, Historico_de_ventas!F:F, Historico_de_ventas!C:C, "") &lt;= 90,
      "activo",
      "inactivo"
   ),
   "Nuevo Cliente"
)</f>
        <v>Nuevo Cliente</v>
      </c>
    </row>
    <row r="6385" spans="1:7" ht="28.8" hidden="1" x14ac:dyDescent="0.3">
      <c r="A6385" s="13" t="s">
        <v>49</v>
      </c>
      <c r="B6385" s="13" t="s">
        <v>6226</v>
      </c>
      <c r="C6385" s="13" t="s">
        <v>6225</v>
      </c>
      <c r="D6385" s="13" t="s">
        <v>10372</v>
      </c>
      <c r="E6385" s="13"/>
      <c r="F6385" s="13"/>
      <c r="G6385" t="str">
        <f ca="1">IFERROR(
   IF(
      TODAY() - _xlfn.XLOOKUP(C6385, Historico_de_ventas!F:F, Historico_de_ventas!C:C, "") &lt;= 90,
      "activo",
      "inactivo"
   ),
   "Nuevo Cliente"
)</f>
        <v>Nuevo Cliente</v>
      </c>
    </row>
    <row r="6386" spans="1:7" ht="28.8" x14ac:dyDescent="0.3">
      <c r="A6386" s="13" t="s">
        <v>10327</v>
      </c>
      <c r="B6386" s="13" t="s">
        <v>11557</v>
      </c>
      <c r="C6386" s="13" t="s">
        <v>9778</v>
      </c>
      <c r="D6386" s="13" t="s">
        <v>10372</v>
      </c>
      <c r="E6386" s="13" t="s">
        <v>13079</v>
      </c>
      <c r="F6386" s="13"/>
      <c r="G6386" t="str">
        <f ca="1">IFERROR(
   IF(
      TODAY() - _xlfn.XLOOKUP(C6386, Historico_de_ventas!F:F, Historico_de_ventas!C:C, "") &lt;= 90,
      "activo",
      "inactivo"
   ),
   "Nuevo Cliente"
)</f>
        <v>inactivo</v>
      </c>
    </row>
    <row r="6387" spans="1:7" hidden="1" x14ac:dyDescent="0.3">
      <c r="A6387" s="13" t="s">
        <v>2360</v>
      </c>
      <c r="B6387" s="13" t="s">
        <v>7087</v>
      </c>
      <c r="C6387" s="13" t="s">
        <v>7086</v>
      </c>
      <c r="D6387" s="13" t="s">
        <v>10372</v>
      </c>
      <c r="E6387" s="13"/>
      <c r="F6387" s="13"/>
      <c r="G6387" t="str">
        <f ca="1">IFERROR(
   IF(
      TODAY() - _xlfn.XLOOKUP(C6387, Historico_de_ventas!F:F, Historico_de_ventas!C:C, "") &lt;= 90,
      "activo",
      "inactivo"
   ),
   "Nuevo Cliente"
)</f>
        <v>Nuevo Cliente</v>
      </c>
    </row>
    <row r="6388" spans="1:7" hidden="1" x14ac:dyDescent="0.3">
      <c r="A6388" s="13"/>
      <c r="B6388" s="13" t="s">
        <v>4766</v>
      </c>
      <c r="C6388" s="13" t="s">
        <v>5430</v>
      </c>
      <c r="D6388" s="13" t="s">
        <v>10372</v>
      </c>
      <c r="E6388" s="13"/>
      <c r="F6388" s="13"/>
      <c r="G6388" t="str">
        <f ca="1">IFERROR(
   IF(
      TODAY() - _xlfn.XLOOKUP(C6388, Historico_de_ventas!F:F, Historico_de_ventas!C:C, "") &lt;= 90,
      "activo",
      "inactivo"
   ),
   "Nuevo Cliente"
)</f>
        <v>Nuevo Cliente</v>
      </c>
    </row>
    <row r="6389" spans="1:7" hidden="1" x14ac:dyDescent="0.3">
      <c r="A6389" s="13"/>
      <c r="B6389" s="13"/>
      <c r="C6389" s="13" t="s">
        <v>9779</v>
      </c>
      <c r="D6389" s="13" t="s">
        <v>10372</v>
      </c>
      <c r="E6389" s="13"/>
      <c r="F6389" s="13"/>
      <c r="G6389" t="str">
        <f ca="1">IFERROR(
   IF(
      TODAY() - _xlfn.XLOOKUP(C6389, Historico_de_ventas!F:F, Historico_de_ventas!C:C, "") &lt;= 90,
      "activo",
      "inactivo"
   ),
   "Nuevo Cliente"
)</f>
        <v>Nuevo Cliente</v>
      </c>
    </row>
    <row r="6390" spans="1:7" ht="57.6" x14ac:dyDescent="0.3">
      <c r="A6390" s="13"/>
      <c r="B6390" s="13" t="s">
        <v>14654</v>
      </c>
      <c r="C6390" s="13" t="s">
        <v>14655</v>
      </c>
      <c r="D6390" s="13" t="s">
        <v>10372</v>
      </c>
      <c r="E6390" s="13" t="s">
        <v>13036</v>
      </c>
      <c r="F6390" s="13"/>
      <c r="G6390" t="str">
        <f ca="1">IFERROR(
   IF(
      TODAY() - _xlfn.XLOOKUP(C6390, Historico_de_ventas!F:F, Historico_de_ventas!C:C, "") &lt;= 90,
      "activo",
      "inactivo"
   ),
   "Nuevo Cliente"
)</f>
        <v>inactivo</v>
      </c>
    </row>
    <row r="6391" spans="1:7" ht="28.8" hidden="1" x14ac:dyDescent="0.3">
      <c r="A6391" s="13" t="s">
        <v>1369</v>
      </c>
      <c r="B6391" s="13" t="s">
        <v>4398</v>
      </c>
      <c r="C6391" s="13" t="s">
        <v>6362</v>
      </c>
      <c r="D6391" s="13" t="s">
        <v>10372</v>
      </c>
      <c r="E6391" s="13"/>
      <c r="F6391" s="13"/>
      <c r="G6391" t="str">
        <f ca="1">IFERROR(
   IF(
      TODAY() - _xlfn.XLOOKUP(C6391, Historico_de_ventas!F:F, Historico_de_ventas!C:C, "") &lt;= 90,
      "activo",
      "inactivo"
   ),
   "Nuevo Cliente"
)</f>
        <v>Nuevo Cliente</v>
      </c>
    </row>
    <row r="6392" spans="1:7" ht="28.8" hidden="1" x14ac:dyDescent="0.3">
      <c r="A6392" s="13" t="s">
        <v>49</v>
      </c>
      <c r="B6392" s="13" t="s">
        <v>11558</v>
      </c>
      <c r="C6392" s="13" t="s">
        <v>9780</v>
      </c>
      <c r="D6392" s="13" t="s">
        <v>10372</v>
      </c>
      <c r="E6392" s="13"/>
      <c r="F6392" s="13"/>
      <c r="G6392" t="str">
        <f ca="1">IFERROR(
   IF(
      TODAY() - _xlfn.XLOOKUP(C6392, Historico_de_ventas!F:F, Historico_de_ventas!C:C, "") &lt;= 90,
      "activo",
      "inactivo"
   ),
   "Nuevo Cliente"
)</f>
        <v>Nuevo Cliente</v>
      </c>
    </row>
    <row r="6393" spans="1:7" ht="28.8" hidden="1" x14ac:dyDescent="0.3">
      <c r="A6393" s="13" t="s">
        <v>1316</v>
      </c>
      <c r="B6393" s="13" t="s">
        <v>11559</v>
      </c>
      <c r="C6393" s="13" t="s">
        <v>9781</v>
      </c>
      <c r="D6393" s="13" t="s">
        <v>10372</v>
      </c>
      <c r="E6393" s="13"/>
      <c r="F6393" s="13"/>
      <c r="G6393" t="str">
        <f ca="1">IFERROR(
   IF(
      TODAY() - _xlfn.XLOOKUP(C6393, Historico_de_ventas!F:F, Historico_de_ventas!C:C, "") &lt;= 90,
      "activo",
      "inactivo"
   ),
   "Nuevo Cliente"
)</f>
        <v>Nuevo Cliente</v>
      </c>
    </row>
    <row r="6394" spans="1:7" ht="28.8" hidden="1" x14ac:dyDescent="0.3">
      <c r="A6394" s="13" t="s">
        <v>229</v>
      </c>
      <c r="B6394" s="13" t="s">
        <v>6215</v>
      </c>
      <c r="C6394" s="13" t="s">
        <v>6214</v>
      </c>
      <c r="D6394" s="13" t="s">
        <v>10372</v>
      </c>
      <c r="E6394" s="13"/>
      <c r="F6394" s="13"/>
      <c r="G6394" t="str">
        <f ca="1">IFERROR(
   IF(
      TODAY() - _xlfn.XLOOKUP(C6394, Historico_de_ventas!F:F, Historico_de_ventas!C:C, "") &lt;= 90,
      "activo",
      "inactivo"
   ),
   "Nuevo Cliente"
)</f>
        <v>Nuevo Cliente</v>
      </c>
    </row>
    <row r="6395" spans="1:7" ht="28.8" hidden="1" x14ac:dyDescent="0.3">
      <c r="A6395" s="13" t="s">
        <v>5</v>
      </c>
      <c r="B6395" s="13"/>
      <c r="C6395" s="13" t="s">
        <v>9782</v>
      </c>
      <c r="D6395" s="13" t="s">
        <v>10372</v>
      </c>
      <c r="E6395" s="13"/>
      <c r="F6395" s="13"/>
      <c r="G6395" t="str">
        <f ca="1">IFERROR(
   IF(
      TODAY() - _xlfn.XLOOKUP(C6395, Historico_de_ventas!F:F, Historico_de_ventas!C:C, "") &lt;= 90,
      "activo",
      "inactivo"
   ),
   "Nuevo Cliente"
)</f>
        <v>Nuevo Cliente</v>
      </c>
    </row>
    <row r="6396" spans="1:7" ht="28.8" hidden="1" x14ac:dyDescent="0.3">
      <c r="A6396" s="13" t="s">
        <v>121</v>
      </c>
      <c r="B6396" s="13" t="s">
        <v>6519</v>
      </c>
      <c r="C6396" s="13" t="s">
        <v>169</v>
      </c>
      <c r="D6396" s="13" t="s">
        <v>10372</v>
      </c>
      <c r="E6396" s="13"/>
      <c r="F6396" s="13"/>
      <c r="G6396" t="str">
        <f ca="1">IFERROR(
   IF(
      TODAY() - _xlfn.XLOOKUP(C6396, Historico_de_ventas!F:F, Historico_de_ventas!C:C, "") &lt;= 90,
      "activo",
      "inactivo"
   ),
   "Nuevo Cliente"
)</f>
        <v>inactivo</v>
      </c>
    </row>
    <row r="6397" spans="1:7" ht="28.8" hidden="1" x14ac:dyDescent="0.3">
      <c r="A6397" s="13"/>
      <c r="B6397" s="13" t="s">
        <v>2640</v>
      </c>
      <c r="C6397" s="13" t="s">
        <v>2013</v>
      </c>
      <c r="D6397" s="13" t="s">
        <v>10372</v>
      </c>
      <c r="E6397" s="13" t="s">
        <v>13191</v>
      </c>
      <c r="F6397" s="13"/>
      <c r="G6397" t="str">
        <f ca="1">IFERROR(
   IF(
      TODAY() - _xlfn.XLOOKUP(C6397, Historico_de_ventas!F:F, Historico_de_ventas!C:C, "") &lt;= 90,
      "activo",
      "inactivo"
   ),
   "Nuevo Cliente"
)</f>
        <v>inactivo</v>
      </c>
    </row>
    <row r="6398" spans="1:7" ht="28.8" hidden="1" x14ac:dyDescent="0.3">
      <c r="A6398" s="13" t="s">
        <v>3049</v>
      </c>
      <c r="B6398" s="13" t="s">
        <v>7788</v>
      </c>
      <c r="C6398" s="13" t="s">
        <v>7787</v>
      </c>
      <c r="D6398" s="13" t="s">
        <v>10372</v>
      </c>
      <c r="E6398" s="13"/>
      <c r="F6398" s="13"/>
      <c r="G6398" t="str">
        <f ca="1">IFERROR(
   IF(
      TODAY() - _xlfn.XLOOKUP(C6398, Historico_de_ventas!F:F, Historico_de_ventas!C:C, "") &lt;= 90,
      "activo",
      "inactivo"
   ),
   "Nuevo Cliente"
)</f>
        <v>Nuevo Cliente</v>
      </c>
    </row>
    <row r="6399" spans="1:7" hidden="1" x14ac:dyDescent="0.3">
      <c r="A6399" s="13"/>
      <c r="B6399" s="13" t="s">
        <v>7751</v>
      </c>
      <c r="C6399" s="13" t="s">
        <v>4898</v>
      </c>
      <c r="D6399" s="13" t="s">
        <v>10372</v>
      </c>
      <c r="E6399" s="13"/>
      <c r="F6399" s="13"/>
      <c r="G6399" t="str">
        <f ca="1">IFERROR(
   IF(
      TODAY() - _xlfn.XLOOKUP(C6399, Historico_de_ventas!F:F, Historico_de_ventas!C:C, "") &lt;= 90,
      "activo",
      "inactivo"
   ),
   "Nuevo Cliente"
)</f>
        <v>Nuevo Cliente</v>
      </c>
    </row>
    <row r="6400" spans="1:7" hidden="1" x14ac:dyDescent="0.3">
      <c r="A6400" s="13" t="s">
        <v>49</v>
      </c>
      <c r="B6400" s="13" t="s">
        <v>4461</v>
      </c>
      <c r="C6400" s="13" t="s">
        <v>4460</v>
      </c>
      <c r="D6400" s="13" t="s">
        <v>10372</v>
      </c>
      <c r="E6400" s="13"/>
      <c r="F6400" s="13"/>
      <c r="G6400" t="str">
        <f ca="1">IFERROR(
   IF(
      TODAY() - _xlfn.XLOOKUP(C6400, Historico_de_ventas!F:F, Historico_de_ventas!C:C, "") &lt;= 90,
      "activo",
      "inactivo"
   ),
   "Nuevo Cliente"
)</f>
        <v>Nuevo Cliente</v>
      </c>
    </row>
    <row r="6401" spans="1:7" hidden="1" x14ac:dyDescent="0.3">
      <c r="A6401" s="13" t="s">
        <v>121</v>
      </c>
      <c r="B6401" s="13" t="s">
        <v>11560</v>
      </c>
      <c r="C6401" s="13" t="s">
        <v>9783</v>
      </c>
      <c r="D6401" s="13" t="s">
        <v>10372</v>
      </c>
      <c r="E6401" s="13"/>
      <c r="F6401" s="13"/>
      <c r="G6401" t="str">
        <f ca="1">IFERROR(
   IF(
      TODAY() - _xlfn.XLOOKUP(C6401, Historico_de_ventas!F:F, Historico_de_ventas!C:C, "") &lt;= 90,
      "activo",
      "inactivo"
   ),
   "Nuevo Cliente"
)</f>
        <v>Nuevo Cliente</v>
      </c>
    </row>
    <row r="6402" spans="1:7" ht="28.8" hidden="1" x14ac:dyDescent="0.3">
      <c r="A6402" s="13"/>
      <c r="B6402" s="13" t="s">
        <v>14656</v>
      </c>
      <c r="C6402" s="13" t="s">
        <v>14657</v>
      </c>
      <c r="D6402" s="13" t="s">
        <v>10372</v>
      </c>
      <c r="E6402" s="13"/>
      <c r="F6402" s="13"/>
      <c r="G6402" t="str">
        <f ca="1">IFERROR(
   IF(
      TODAY() - _xlfn.XLOOKUP(C6402, Historico_de_ventas!F:F, Historico_de_ventas!C:C, "") &lt;= 90,
      "activo",
      "inactivo"
   ),
   "Nuevo Cliente"
)</f>
        <v>Nuevo Cliente</v>
      </c>
    </row>
    <row r="6403" spans="1:7" ht="28.8" hidden="1" x14ac:dyDescent="0.3">
      <c r="A6403" s="13" t="s">
        <v>69</v>
      </c>
      <c r="B6403" s="13" t="s">
        <v>11561</v>
      </c>
      <c r="C6403" s="13" t="s">
        <v>9784</v>
      </c>
      <c r="D6403" s="13" t="s">
        <v>10372</v>
      </c>
      <c r="E6403" s="13"/>
      <c r="F6403" s="13"/>
      <c r="G6403" t="str">
        <f ca="1">IFERROR(
   IF(
      TODAY() - _xlfn.XLOOKUP(C6403, Historico_de_ventas!F:F, Historico_de_ventas!C:C, "") &lt;= 90,
      "activo",
      "inactivo"
   ),
   "Nuevo Cliente"
)</f>
        <v>inactivo</v>
      </c>
    </row>
    <row r="6404" spans="1:7" hidden="1" x14ac:dyDescent="0.3">
      <c r="A6404" s="13"/>
      <c r="B6404" s="13" t="s">
        <v>11562</v>
      </c>
      <c r="C6404" s="13" t="s">
        <v>43</v>
      </c>
      <c r="D6404" s="13" t="s">
        <v>10372</v>
      </c>
      <c r="E6404" s="13"/>
      <c r="F6404" s="13"/>
      <c r="G6404" t="str">
        <f ca="1">IFERROR(
   IF(
      TODAY() - _xlfn.XLOOKUP(C6404, Historico_de_ventas!F:F, Historico_de_ventas!C:C, "") &lt;= 90,
      "activo",
      "inactivo"
   ),
   "Nuevo Cliente"
)</f>
        <v>Nuevo Cliente</v>
      </c>
    </row>
    <row r="6405" spans="1:7" hidden="1" x14ac:dyDescent="0.3">
      <c r="A6405" s="13" t="s">
        <v>141</v>
      </c>
      <c r="B6405" s="13" t="s">
        <v>14658</v>
      </c>
      <c r="C6405" s="13" t="s">
        <v>9785</v>
      </c>
      <c r="D6405" s="13" t="s">
        <v>10372</v>
      </c>
      <c r="E6405" s="13"/>
      <c r="F6405" s="13"/>
      <c r="G6405" t="str">
        <f ca="1">IFERROR(
   IF(
      TODAY() - _xlfn.XLOOKUP(C6405, Historico_de_ventas!F:F, Historico_de_ventas!C:C, "") &lt;= 90,
      "activo",
      "inactivo"
   ),
   "Nuevo Cliente"
)</f>
        <v>Nuevo Cliente</v>
      </c>
    </row>
    <row r="6406" spans="1:7" ht="28.8" hidden="1" x14ac:dyDescent="0.3">
      <c r="A6406" s="13" t="s">
        <v>1085</v>
      </c>
      <c r="B6406" s="13" t="s">
        <v>3655</v>
      </c>
      <c r="C6406" s="13" t="s">
        <v>1084</v>
      </c>
      <c r="D6406" s="13" t="s">
        <v>10372</v>
      </c>
      <c r="E6406" s="13"/>
      <c r="F6406" s="13"/>
      <c r="G6406" t="str">
        <f ca="1">IFERROR(
   IF(
      TODAY() - _xlfn.XLOOKUP(C6406, Historico_de_ventas!F:F, Historico_de_ventas!C:C, "") &lt;= 90,
      "activo",
      "inactivo"
   ),
   "Nuevo Cliente"
)</f>
        <v>Nuevo Cliente</v>
      </c>
    </row>
    <row r="6407" spans="1:7" hidden="1" x14ac:dyDescent="0.3">
      <c r="A6407" s="13" t="s">
        <v>336</v>
      </c>
      <c r="B6407" s="13" t="s">
        <v>5726</v>
      </c>
      <c r="C6407" s="13" t="s">
        <v>5725</v>
      </c>
      <c r="D6407" s="13" t="s">
        <v>10372</v>
      </c>
      <c r="E6407" s="13"/>
      <c r="F6407" s="13"/>
      <c r="G6407" t="str">
        <f ca="1">IFERROR(
   IF(
      TODAY() - _xlfn.XLOOKUP(C6407, Historico_de_ventas!F:F, Historico_de_ventas!C:C, "") &lt;= 90,
      "activo",
      "inactivo"
   ),
   "Nuevo Cliente"
)</f>
        <v>Nuevo Cliente</v>
      </c>
    </row>
    <row r="6408" spans="1:7" ht="28.8" hidden="1" x14ac:dyDescent="0.3">
      <c r="A6408" s="13"/>
      <c r="B6408" s="13" t="s">
        <v>14659</v>
      </c>
      <c r="C6408" s="13" t="s">
        <v>12044</v>
      </c>
      <c r="D6408" s="13" t="s">
        <v>10372</v>
      </c>
      <c r="E6408" s="13"/>
      <c r="F6408" s="13"/>
      <c r="G6408" t="str">
        <f ca="1">IFERROR(
   IF(
      TODAY() - _xlfn.XLOOKUP(C6408, Historico_de_ventas!F:F, Historico_de_ventas!C:C, "") &lt;= 90,
      "activo",
      "inactivo"
   ),
   "Nuevo Cliente"
)</f>
        <v>inactivo</v>
      </c>
    </row>
    <row r="6409" spans="1:7" ht="28.8" hidden="1" x14ac:dyDescent="0.3">
      <c r="A6409" s="13" t="s">
        <v>327</v>
      </c>
      <c r="B6409" s="13" t="s">
        <v>7791</v>
      </c>
      <c r="C6409" s="13" t="s">
        <v>9786</v>
      </c>
      <c r="D6409" s="13" t="s">
        <v>10372</v>
      </c>
      <c r="E6409" s="13"/>
      <c r="F6409" s="13"/>
      <c r="G6409" t="str">
        <f ca="1">IFERROR(
   IF(
      TODAY() - _xlfn.XLOOKUP(C6409, Historico_de_ventas!F:F, Historico_de_ventas!C:C, "") &lt;= 90,
      "activo",
      "inactivo"
   ),
   "Nuevo Cliente"
)</f>
        <v>Nuevo Cliente</v>
      </c>
    </row>
    <row r="6410" spans="1:7" ht="28.8" hidden="1" x14ac:dyDescent="0.3">
      <c r="A6410" s="13"/>
      <c r="B6410" s="13" t="s">
        <v>2706</v>
      </c>
      <c r="C6410" s="13" t="s">
        <v>5711</v>
      </c>
      <c r="D6410" s="13" t="s">
        <v>10372</v>
      </c>
      <c r="E6410" s="13"/>
      <c r="F6410" s="13"/>
      <c r="G6410" t="str">
        <f ca="1">IFERROR(
   IF(
      TODAY() - _xlfn.XLOOKUP(C6410, Historico_de_ventas!F:F, Historico_de_ventas!C:C, "") &lt;= 90,
      "activo",
      "inactivo"
   ),
   "Nuevo Cliente"
)</f>
        <v>Nuevo Cliente</v>
      </c>
    </row>
    <row r="6411" spans="1:7" hidden="1" x14ac:dyDescent="0.3">
      <c r="A6411" s="13" t="s">
        <v>79</v>
      </c>
      <c r="B6411" s="13" t="s">
        <v>11563</v>
      </c>
      <c r="C6411" s="13" t="s">
        <v>9787</v>
      </c>
      <c r="D6411" s="13" t="s">
        <v>10372</v>
      </c>
      <c r="E6411" s="13"/>
      <c r="F6411" s="13"/>
      <c r="G6411" t="str">
        <f ca="1">IFERROR(
   IF(
      TODAY() - _xlfn.XLOOKUP(C6411, Historico_de_ventas!F:F, Historico_de_ventas!C:C, "") &lt;= 90,
      "activo",
      "inactivo"
   ),
   "Nuevo Cliente"
)</f>
        <v>Nuevo Cliente</v>
      </c>
    </row>
    <row r="6412" spans="1:7" ht="28.8" hidden="1" x14ac:dyDescent="0.3">
      <c r="A6412" s="13" t="s">
        <v>49</v>
      </c>
      <c r="B6412" s="13" t="s">
        <v>3015</v>
      </c>
      <c r="C6412" s="13" t="s">
        <v>9788</v>
      </c>
      <c r="D6412" s="13" t="s">
        <v>10372</v>
      </c>
      <c r="E6412" s="13"/>
      <c r="F6412" s="13"/>
      <c r="G6412" t="str">
        <f ca="1">IFERROR(
   IF(
      TODAY() - _xlfn.XLOOKUP(C6412, Historico_de_ventas!F:F, Historico_de_ventas!C:C, "") &lt;= 90,
      "activo",
      "inactivo"
   ),
   "Nuevo Cliente"
)</f>
        <v>inactivo</v>
      </c>
    </row>
    <row r="6413" spans="1:7" ht="28.8" hidden="1" x14ac:dyDescent="0.3">
      <c r="A6413" s="13" t="s">
        <v>677</v>
      </c>
      <c r="B6413" s="13" t="s">
        <v>11564</v>
      </c>
      <c r="C6413" s="13" t="s">
        <v>9789</v>
      </c>
      <c r="D6413" s="13" t="s">
        <v>10372</v>
      </c>
      <c r="E6413" s="13"/>
      <c r="F6413" s="13"/>
      <c r="G6413" t="str">
        <f ca="1">IFERROR(
   IF(
      TODAY() - _xlfn.XLOOKUP(C6413, Historico_de_ventas!F:F, Historico_de_ventas!C:C, "") &lt;= 90,
      "activo",
      "inactivo"
   ),
   "Nuevo Cliente"
)</f>
        <v>Nuevo Cliente</v>
      </c>
    </row>
    <row r="6414" spans="1:7" hidden="1" x14ac:dyDescent="0.3">
      <c r="A6414" s="13" t="s">
        <v>84</v>
      </c>
      <c r="B6414" s="13" t="s">
        <v>978</v>
      </c>
      <c r="C6414" s="13" t="s">
        <v>977</v>
      </c>
      <c r="D6414" s="13" t="s">
        <v>10372</v>
      </c>
      <c r="E6414" s="13"/>
      <c r="F6414" s="13"/>
      <c r="G6414" t="str">
        <f ca="1">IFERROR(
   IF(
      TODAY() - _xlfn.XLOOKUP(C6414, Historico_de_ventas!F:F, Historico_de_ventas!C:C, "") &lt;= 90,
      "activo",
      "inactivo"
   ),
   "Nuevo Cliente"
)</f>
        <v>Nuevo Cliente</v>
      </c>
    </row>
    <row r="6415" spans="1:7" ht="28.8" hidden="1" x14ac:dyDescent="0.3">
      <c r="A6415" s="13" t="s">
        <v>127</v>
      </c>
      <c r="B6415" s="13" t="s">
        <v>7405</v>
      </c>
      <c r="C6415" s="13" t="s">
        <v>2031</v>
      </c>
      <c r="D6415" s="13" t="s">
        <v>10372</v>
      </c>
      <c r="E6415" s="13"/>
      <c r="F6415" s="13"/>
      <c r="G6415" t="str">
        <f ca="1">IFERROR(
   IF(
      TODAY() - _xlfn.XLOOKUP(C6415, Historico_de_ventas!F:F, Historico_de_ventas!C:C, "") &lt;= 90,
      "activo",
      "inactivo"
   ),
   "Nuevo Cliente"
)</f>
        <v>Nuevo Cliente</v>
      </c>
    </row>
    <row r="6416" spans="1:7" ht="28.8" hidden="1" x14ac:dyDescent="0.3">
      <c r="A6416" s="13" t="s">
        <v>2992</v>
      </c>
      <c r="B6416" s="13" t="s">
        <v>2991</v>
      </c>
      <c r="C6416" s="13" t="s">
        <v>2990</v>
      </c>
      <c r="D6416" s="13" t="s">
        <v>10372</v>
      </c>
      <c r="E6416" s="13"/>
      <c r="F6416" s="13"/>
      <c r="G6416" t="str">
        <f ca="1">IFERROR(
   IF(
      TODAY() - _xlfn.XLOOKUP(C6416, Historico_de_ventas!F:F, Historico_de_ventas!C:C, "") &lt;= 90,
      "activo",
      "inactivo"
   ),
   "Nuevo Cliente"
)</f>
        <v>Nuevo Cliente</v>
      </c>
    </row>
    <row r="6417" spans="1:7" ht="28.8" hidden="1" x14ac:dyDescent="0.3">
      <c r="A6417" s="13" t="s">
        <v>121</v>
      </c>
      <c r="B6417" s="13" t="s">
        <v>7785</v>
      </c>
      <c r="C6417" s="13" t="s">
        <v>5633</v>
      </c>
      <c r="D6417" s="13" t="s">
        <v>10372</v>
      </c>
      <c r="E6417" s="13"/>
      <c r="F6417" s="13"/>
      <c r="G6417" t="str">
        <f ca="1">IFERROR(
   IF(
      TODAY() - _xlfn.XLOOKUP(C6417, Historico_de_ventas!F:F, Historico_de_ventas!C:C, "") &lt;= 90,
      "activo",
      "inactivo"
   ),
   "Nuevo Cliente"
)</f>
        <v>Nuevo Cliente</v>
      </c>
    </row>
    <row r="6418" spans="1:7" hidden="1" x14ac:dyDescent="0.3">
      <c r="A6418" s="13" t="s">
        <v>801</v>
      </c>
      <c r="B6418" s="13" t="s">
        <v>11555</v>
      </c>
      <c r="C6418" s="13" t="s">
        <v>2598</v>
      </c>
      <c r="D6418" s="13" t="s">
        <v>10372</v>
      </c>
      <c r="E6418" s="13"/>
      <c r="F6418" s="13"/>
      <c r="G6418" t="str">
        <f ca="1">IFERROR(
   IF(
      TODAY() - _xlfn.XLOOKUP(C6418, Historico_de_ventas!F:F, Historico_de_ventas!C:C, "") &lt;= 90,
      "activo",
      "inactivo"
   ),
   "Nuevo Cliente"
)</f>
        <v>Nuevo Cliente</v>
      </c>
    </row>
    <row r="6419" spans="1:7" hidden="1" x14ac:dyDescent="0.3">
      <c r="A6419" s="13"/>
      <c r="B6419" s="13" t="s">
        <v>11565</v>
      </c>
      <c r="C6419" s="13" t="s">
        <v>9790</v>
      </c>
      <c r="D6419" s="13" t="s">
        <v>10372</v>
      </c>
      <c r="E6419" s="13"/>
      <c r="F6419" s="13"/>
      <c r="G6419" t="str">
        <f ca="1">IFERROR(
   IF(
      TODAY() - _xlfn.XLOOKUP(C6419, Historico_de_ventas!F:F, Historico_de_ventas!C:C, "") &lt;= 90,
      "activo",
      "inactivo"
   ),
   "Nuevo Cliente"
)</f>
        <v>Nuevo Cliente</v>
      </c>
    </row>
    <row r="6420" spans="1:7" hidden="1" x14ac:dyDescent="0.3">
      <c r="A6420" s="13" t="s">
        <v>6</v>
      </c>
      <c r="B6420" s="13" t="s">
        <v>356</v>
      </c>
      <c r="C6420" s="13" t="s">
        <v>2634</v>
      </c>
      <c r="D6420" s="13" t="s">
        <v>10372</v>
      </c>
      <c r="E6420" s="13"/>
      <c r="F6420" s="13"/>
      <c r="G6420" t="str">
        <f ca="1">IFERROR(
   IF(
      TODAY() - _xlfn.XLOOKUP(C6420, Historico_de_ventas!F:F, Historico_de_ventas!C:C, "") &lt;= 90,
      "activo",
      "inactivo"
   ),
   "Nuevo Cliente"
)</f>
        <v>Nuevo Cliente</v>
      </c>
    </row>
    <row r="6421" spans="1:7" ht="28.8" hidden="1" x14ac:dyDescent="0.3">
      <c r="A6421" s="13" t="s">
        <v>49</v>
      </c>
      <c r="B6421" s="13" t="s">
        <v>1804</v>
      </c>
      <c r="C6421" s="13" t="s">
        <v>1803</v>
      </c>
      <c r="D6421" s="13" t="s">
        <v>10372</v>
      </c>
      <c r="E6421" s="13"/>
      <c r="F6421" s="13"/>
      <c r="G6421" t="str">
        <f ca="1">IFERROR(
   IF(
      TODAY() - _xlfn.XLOOKUP(C6421, Historico_de_ventas!F:F, Historico_de_ventas!C:C, "") &lt;= 90,
      "activo",
      "inactivo"
   ),
   "Nuevo Cliente"
)</f>
        <v>Nuevo Cliente</v>
      </c>
    </row>
    <row r="6422" spans="1:7" ht="28.8" hidden="1" x14ac:dyDescent="0.3">
      <c r="A6422" s="13" t="s">
        <v>316</v>
      </c>
      <c r="B6422" s="13" t="s">
        <v>2991</v>
      </c>
      <c r="C6422" s="13" t="s">
        <v>9791</v>
      </c>
      <c r="D6422" s="13" t="s">
        <v>10372</v>
      </c>
      <c r="E6422" s="13"/>
      <c r="F6422" s="13"/>
      <c r="G6422" t="str">
        <f ca="1">IFERROR(
   IF(
      TODAY() - _xlfn.XLOOKUP(C6422, Historico_de_ventas!F:F, Historico_de_ventas!C:C, "") &lt;= 90,
      "activo",
      "inactivo"
   ),
   "Nuevo Cliente"
)</f>
        <v>Nuevo Cliente</v>
      </c>
    </row>
    <row r="6423" spans="1:7" ht="28.8" hidden="1" x14ac:dyDescent="0.3">
      <c r="A6423" s="13"/>
      <c r="B6423" s="13" t="s">
        <v>14660</v>
      </c>
      <c r="C6423" s="13" t="s">
        <v>14661</v>
      </c>
      <c r="D6423" s="13" t="s">
        <v>10372</v>
      </c>
      <c r="E6423" s="13" t="s">
        <v>13191</v>
      </c>
      <c r="F6423" s="13"/>
      <c r="G6423" t="str">
        <f ca="1">IFERROR(
   IF(
      TODAY() - _xlfn.XLOOKUP(C6423, Historico_de_ventas!F:F, Historico_de_ventas!C:C, "") &lt;= 90,
      "activo",
      "inactivo"
   ),
   "Nuevo Cliente"
)</f>
        <v>inactivo</v>
      </c>
    </row>
    <row r="6424" spans="1:7" ht="28.8" hidden="1" x14ac:dyDescent="0.3">
      <c r="A6424" s="13" t="s">
        <v>2165</v>
      </c>
      <c r="B6424" s="13" t="s">
        <v>4176</v>
      </c>
      <c r="C6424" s="13" t="s">
        <v>4175</v>
      </c>
      <c r="D6424" s="13" t="s">
        <v>10372</v>
      </c>
      <c r="E6424" s="13"/>
      <c r="F6424" s="13"/>
      <c r="G6424" t="str">
        <f ca="1">IFERROR(
   IF(
      TODAY() - _xlfn.XLOOKUP(C6424, Historico_de_ventas!F:F, Historico_de_ventas!C:C, "") &lt;= 90,
      "activo",
      "inactivo"
   ),
   "Nuevo Cliente"
)</f>
        <v>Nuevo Cliente</v>
      </c>
    </row>
    <row r="6425" spans="1:7" hidden="1" x14ac:dyDescent="0.3">
      <c r="A6425" s="13" t="s">
        <v>49</v>
      </c>
      <c r="B6425" s="13" t="s">
        <v>11566</v>
      </c>
      <c r="C6425" s="13" t="s">
        <v>9792</v>
      </c>
      <c r="D6425" s="13" t="s">
        <v>10372</v>
      </c>
      <c r="E6425" s="13"/>
      <c r="F6425" s="13"/>
      <c r="G6425" t="str">
        <f ca="1">IFERROR(
   IF(
      TODAY() - _xlfn.XLOOKUP(C6425, Historico_de_ventas!F:F, Historico_de_ventas!C:C, "") &lt;= 90,
      "activo",
      "inactivo"
   ),
   "Nuevo Cliente"
)</f>
        <v>inactivo</v>
      </c>
    </row>
    <row r="6426" spans="1:7" hidden="1" x14ac:dyDescent="0.3">
      <c r="A6426" s="13"/>
      <c r="B6426" s="13" t="s">
        <v>3124</v>
      </c>
      <c r="C6426" s="13" t="s">
        <v>1138</v>
      </c>
      <c r="D6426" s="13" t="s">
        <v>10372</v>
      </c>
      <c r="E6426" s="13"/>
      <c r="F6426" s="13"/>
      <c r="G6426" t="str">
        <f ca="1">IFERROR(
   IF(
      TODAY() - _xlfn.XLOOKUP(C6426, Historico_de_ventas!F:F, Historico_de_ventas!C:C, "") &lt;= 90,
      "activo",
      "inactivo"
   ),
   "Nuevo Cliente"
)</f>
        <v>Nuevo Cliente</v>
      </c>
    </row>
    <row r="6427" spans="1:7" ht="28.8" hidden="1" x14ac:dyDescent="0.3">
      <c r="A6427" s="13" t="s">
        <v>6</v>
      </c>
      <c r="B6427" s="13" t="s">
        <v>11567</v>
      </c>
      <c r="C6427" s="13" t="s">
        <v>2215</v>
      </c>
      <c r="D6427" s="13" t="s">
        <v>10372</v>
      </c>
      <c r="E6427" s="13"/>
      <c r="F6427" s="13"/>
      <c r="G6427" t="str">
        <f ca="1">IFERROR(
   IF(
      TODAY() - _xlfn.XLOOKUP(C6427, Historico_de_ventas!F:F, Historico_de_ventas!C:C, "") &lt;= 90,
      "activo",
      "inactivo"
   ),
   "Nuevo Cliente"
)</f>
        <v>Nuevo Cliente</v>
      </c>
    </row>
    <row r="6428" spans="1:7" ht="57.6" x14ac:dyDescent="0.3">
      <c r="A6428" s="13"/>
      <c r="B6428" s="13" t="s">
        <v>14662</v>
      </c>
      <c r="C6428" s="13" t="s">
        <v>14663</v>
      </c>
      <c r="D6428" s="13" t="s">
        <v>10372</v>
      </c>
      <c r="E6428" s="13" t="s">
        <v>13036</v>
      </c>
      <c r="F6428" s="13"/>
      <c r="G6428" t="str">
        <f ca="1">IFERROR(
   IF(
      TODAY() - _xlfn.XLOOKUP(C6428, Historico_de_ventas!F:F, Historico_de_ventas!C:C, "") &lt;= 90,
      "activo",
      "inactivo"
   ),
   "Nuevo Cliente"
)</f>
        <v>inactivo</v>
      </c>
    </row>
    <row r="6429" spans="1:7" hidden="1" x14ac:dyDescent="0.3">
      <c r="A6429" s="13"/>
      <c r="B6429" s="13" t="s">
        <v>11556</v>
      </c>
      <c r="C6429" s="13" t="s">
        <v>368</v>
      </c>
      <c r="D6429" s="13" t="s">
        <v>10372</v>
      </c>
      <c r="E6429" s="13"/>
      <c r="F6429" s="13"/>
      <c r="G6429" t="str">
        <f ca="1">IFERROR(
   IF(
      TODAY() - _xlfn.XLOOKUP(C6429, Historico_de_ventas!F:F, Historico_de_ventas!C:C, "") &lt;= 90,
      "activo",
      "inactivo"
   ),
   "Nuevo Cliente"
)</f>
        <v>Nuevo Cliente</v>
      </c>
    </row>
    <row r="6430" spans="1:7" hidden="1" x14ac:dyDescent="0.3">
      <c r="A6430" s="13" t="s">
        <v>1151</v>
      </c>
      <c r="B6430" s="13"/>
      <c r="C6430" s="13" t="s">
        <v>4556</v>
      </c>
      <c r="D6430" s="13" t="s">
        <v>10372</v>
      </c>
      <c r="E6430" s="13"/>
      <c r="F6430" s="13"/>
      <c r="G6430" t="str">
        <f ca="1">IFERROR(
   IF(
      TODAY() - _xlfn.XLOOKUP(C6430, Historico_de_ventas!F:F, Historico_de_ventas!C:C, "") &lt;= 90,
      "activo",
      "inactivo"
   ),
   "Nuevo Cliente"
)</f>
        <v>Nuevo Cliente</v>
      </c>
    </row>
    <row r="6431" spans="1:7" ht="28.8" hidden="1" x14ac:dyDescent="0.3">
      <c r="A6431" s="13"/>
      <c r="B6431" s="13" t="s">
        <v>6226</v>
      </c>
      <c r="C6431" s="13" t="s">
        <v>4920</v>
      </c>
      <c r="D6431" s="13" t="s">
        <v>10372</v>
      </c>
      <c r="E6431" s="13"/>
      <c r="F6431" s="13"/>
      <c r="G6431" t="str">
        <f ca="1">IFERROR(
   IF(
      TODAY() - _xlfn.XLOOKUP(C6431, Historico_de_ventas!F:F, Historico_de_ventas!C:C, "") &lt;= 90,
      "activo",
      "inactivo"
   ),
   "Nuevo Cliente"
)</f>
        <v>Nuevo Cliente</v>
      </c>
    </row>
    <row r="6432" spans="1:7" hidden="1" x14ac:dyDescent="0.3">
      <c r="A6432" s="13" t="s">
        <v>487</v>
      </c>
      <c r="B6432" s="13" t="s">
        <v>7087</v>
      </c>
      <c r="C6432" s="13" t="s">
        <v>2203</v>
      </c>
      <c r="D6432" s="13" t="s">
        <v>10372</v>
      </c>
      <c r="E6432" s="13"/>
      <c r="F6432" s="13"/>
      <c r="G6432" t="str">
        <f ca="1">IFERROR(
   IF(
      TODAY() - _xlfn.XLOOKUP(C6432, Historico_de_ventas!F:F, Historico_de_ventas!C:C, "") &lt;= 90,
      "activo",
      "inactivo"
   ),
   "Nuevo Cliente"
)</f>
        <v>Nuevo Cliente</v>
      </c>
    </row>
    <row r="6433" spans="1:7" ht="28.8" hidden="1" x14ac:dyDescent="0.3">
      <c r="A6433" s="13" t="s">
        <v>451</v>
      </c>
      <c r="B6433" s="13"/>
      <c r="C6433" s="13" t="s">
        <v>9793</v>
      </c>
      <c r="D6433" s="13" t="s">
        <v>10372</v>
      </c>
      <c r="E6433" s="13"/>
      <c r="F6433" s="13"/>
      <c r="G6433" t="str">
        <f ca="1">IFERROR(
   IF(
      TODAY() - _xlfn.XLOOKUP(C6433, Historico_de_ventas!F:F, Historico_de_ventas!C:C, "") &lt;= 90,
      "activo",
      "inactivo"
   ),
   "Nuevo Cliente"
)</f>
        <v>Nuevo Cliente</v>
      </c>
    </row>
    <row r="6434" spans="1:7" hidden="1" x14ac:dyDescent="0.3">
      <c r="A6434" s="13"/>
      <c r="B6434" s="13"/>
      <c r="C6434" s="13" t="s">
        <v>9794</v>
      </c>
      <c r="D6434" s="13"/>
      <c r="E6434" s="13"/>
      <c r="F6434" s="13"/>
      <c r="G6434" t="str">
        <f ca="1">IFERROR(
   IF(
      TODAY() - _xlfn.XLOOKUP(C6434, Historico_de_ventas!F:F, Historico_de_ventas!C:C, "") &lt;= 90,
      "activo",
      "inactivo"
   ),
   "Nuevo Cliente"
)</f>
        <v>Nuevo Cliente</v>
      </c>
    </row>
    <row r="6435" spans="1:7" ht="28.8" hidden="1" x14ac:dyDescent="0.3">
      <c r="A6435" s="13" t="s">
        <v>1132</v>
      </c>
      <c r="B6435" s="13"/>
      <c r="C6435" s="13" t="s">
        <v>9794</v>
      </c>
      <c r="D6435" s="13" t="s">
        <v>10372</v>
      </c>
      <c r="E6435" s="13"/>
      <c r="F6435" s="13"/>
      <c r="G6435" t="str">
        <f ca="1">IFERROR(
   IF(
      TODAY() - _xlfn.XLOOKUP(C6435, Historico_de_ventas!F:F, Historico_de_ventas!C:C, "") &lt;= 90,
      "activo",
      "inactivo"
   ),
   "Nuevo Cliente"
)</f>
        <v>Nuevo Cliente</v>
      </c>
    </row>
    <row r="6436" spans="1:7" ht="28.8" hidden="1" x14ac:dyDescent="0.3">
      <c r="A6436" s="13"/>
      <c r="B6436" s="13"/>
      <c r="C6436" s="13" t="s">
        <v>2308</v>
      </c>
      <c r="D6436" s="13" t="s">
        <v>10372</v>
      </c>
      <c r="E6436" s="13"/>
      <c r="F6436" s="13"/>
      <c r="G6436" t="str">
        <f ca="1">IFERROR(
   IF(
      TODAY() - _xlfn.XLOOKUP(C6436, Historico_de_ventas!F:F, Historico_de_ventas!C:C, "") &lt;= 90,
      "activo",
      "inactivo"
   ),
   "Nuevo Cliente"
)</f>
        <v>Nuevo Cliente</v>
      </c>
    </row>
    <row r="6437" spans="1:7" hidden="1" x14ac:dyDescent="0.3">
      <c r="A6437" s="13"/>
      <c r="B6437" s="13" t="s">
        <v>11558</v>
      </c>
      <c r="C6437" s="13" t="s">
        <v>5476</v>
      </c>
      <c r="D6437" s="13" t="s">
        <v>10372</v>
      </c>
      <c r="E6437" s="13"/>
      <c r="F6437" s="13"/>
      <c r="G6437" t="str">
        <f ca="1">IFERROR(
   IF(
      TODAY() - _xlfn.XLOOKUP(C6437, Historico_de_ventas!F:F, Historico_de_ventas!C:C, "") &lt;= 90,
      "activo",
      "inactivo"
   ),
   "Nuevo Cliente"
)</f>
        <v>Nuevo Cliente</v>
      </c>
    </row>
    <row r="6438" spans="1:7" ht="28.8" hidden="1" x14ac:dyDescent="0.3">
      <c r="A6438" s="13" t="s">
        <v>5</v>
      </c>
      <c r="B6438" s="13" t="s">
        <v>1171</v>
      </c>
      <c r="C6438" s="13" t="s">
        <v>1170</v>
      </c>
      <c r="D6438" s="13" t="s">
        <v>10372</v>
      </c>
      <c r="E6438" s="13"/>
      <c r="F6438" s="13"/>
      <c r="G6438" t="str">
        <f ca="1">IFERROR(
   IF(
      TODAY() - _xlfn.XLOOKUP(C6438, Historico_de_ventas!F:F, Historico_de_ventas!C:C, "") &lt;= 90,
      "activo",
      "inactivo"
   ),
   "Nuevo Cliente"
)</f>
        <v>Nuevo Cliente</v>
      </c>
    </row>
    <row r="6439" spans="1:7" ht="28.8" hidden="1" x14ac:dyDescent="0.3">
      <c r="A6439" s="13"/>
      <c r="B6439" s="13" t="s">
        <v>6215</v>
      </c>
      <c r="C6439" s="13" t="s">
        <v>5231</v>
      </c>
      <c r="D6439" s="13" t="s">
        <v>10372</v>
      </c>
      <c r="E6439" s="13"/>
      <c r="F6439" s="13"/>
      <c r="G6439" t="str">
        <f ca="1">IFERROR(
   IF(
      TODAY() - _xlfn.XLOOKUP(C6439, Historico_de_ventas!F:F, Historico_de_ventas!C:C, "") &lt;= 90,
      "activo",
      "inactivo"
   ),
   "Nuevo Cliente"
)</f>
        <v>Nuevo Cliente</v>
      </c>
    </row>
    <row r="6440" spans="1:7" ht="28.8" hidden="1" x14ac:dyDescent="0.3">
      <c r="A6440" s="13" t="s">
        <v>3912</v>
      </c>
      <c r="B6440" s="13" t="s">
        <v>5871</v>
      </c>
      <c r="C6440" s="13" t="s">
        <v>5870</v>
      </c>
      <c r="D6440" s="13" t="s">
        <v>10372</v>
      </c>
      <c r="E6440" s="13"/>
      <c r="F6440" s="13"/>
      <c r="G6440" t="str">
        <f ca="1">IFERROR(
   IF(
      TODAY() - _xlfn.XLOOKUP(C6440, Historico_de_ventas!F:F, Historico_de_ventas!C:C, "") &lt;= 90,
      "activo",
      "inactivo"
   ),
   "Nuevo Cliente"
)</f>
        <v>Nuevo Cliente</v>
      </c>
    </row>
    <row r="6441" spans="1:7" ht="28.8" hidden="1" x14ac:dyDescent="0.3">
      <c r="A6441" s="13" t="s">
        <v>127</v>
      </c>
      <c r="B6441" s="13" t="s">
        <v>7390</v>
      </c>
      <c r="C6441" s="13" t="s">
        <v>7389</v>
      </c>
      <c r="D6441" s="13" t="s">
        <v>10372</v>
      </c>
      <c r="E6441" s="13"/>
      <c r="F6441" s="13"/>
      <c r="G6441" t="str">
        <f ca="1">IFERROR(
   IF(
      TODAY() - _xlfn.XLOOKUP(C6441, Historico_de_ventas!F:F, Historico_de_ventas!C:C, "") &lt;= 90,
      "activo",
      "inactivo"
   ),
   "Nuevo Cliente"
)</f>
        <v>Nuevo Cliente</v>
      </c>
    </row>
    <row r="6442" spans="1:7" ht="28.8" hidden="1" x14ac:dyDescent="0.3">
      <c r="A6442" s="13" t="s">
        <v>336</v>
      </c>
      <c r="B6442" s="13" t="s">
        <v>3944</v>
      </c>
      <c r="C6442" s="13" t="s">
        <v>3943</v>
      </c>
      <c r="D6442" s="13" t="s">
        <v>10372</v>
      </c>
      <c r="E6442" s="13"/>
      <c r="F6442" s="13"/>
      <c r="G6442" t="str">
        <f ca="1">IFERROR(
   IF(
      TODAY() - _xlfn.XLOOKUP(C6442, Historico_de_ventas!F:F, Historico_de_ventas!C:C, "") &lt;= 90,
      "activo",
      "inactivo"
   ),
   "Nuevo Cliente"
)</f>
        <v>Nuevo Cliente</v>
      </c>
    </row>
    <row r="6443" spans="1:7" ht="28.8" hidden="1" x14ac:dyDescent="0.3">
      <c r="A6443" s="13" t="s">
        <v>127</v>
      </c>
      <c r="B6443" s="13" t="s">
        <v>11568</v>
      </c>
      <c r="C6443" s="13" t="s">
        <v>5754</v>
      </c>
      <c r="D6443" s="13" t="s">
        <v>10372</v>
      </c>
      <c r="E6443" s="13"/>
      <c r="F6443" s="13"/>
      <c r="G6443" t="str">
        <f ca="1">IFERROR(
   IF(
      TODAY() - _xlfn.XLOOKUP(C6443, Historico_de_ventas!F:F, Historico_de_ventas!C:C, "") &lt;= 90,
      "activo",
      "inactivo"
   ),
   "Nuevo Cliente"
)</f>
        <v>inactivo</v>
      </c>
    </row>
    <row r="6444" spans="1:7" hidden="1" x14ac:dyDescent="0.3">
      <c r="A6444" s="13" t="s">
        <v>127</v>
      </c>
      <c r="B6444" s="13"/>
      <c r="C6444" s="13" t="s">
        <v>9795</v>
      </c>
      <c r="D6444" s="13" t="s">
        <v>10372</v>
      </c>
      <c r="E6444" s="13"/>
      <c r="F6444" s="13"/>
      <c r="G6444" t="str">
        <f ca="1">IFERROR(
   IF(
      TODAY() - _xlfn.XLOOKUP(C6444, Historico_de_ventas!F:F, Historico_de_ventas!C:C, "") &lt;= 90,
      "activo",
      "inactivo"
   ),
   "Nuevo Cliente"
)</f>
        <v>Nuevo Cliente</v>
      </c>
    </row>
    <row r="6445" spans="1:7" hidden="1" x14ac:dyDescent="0.3">
      <c r="A6445" s="13"/>
      <c r="B6445" s="13" t="s">
        <v>4461</v>
      </c>
      <c r="C6445" s="13" t="s">
        <v>1692</v>
      </c>
      <c r="D6445" s="13" t="s">
        <v>10372</v>
      </c>
      <c r="E6445" s="13"/>
      <c r="F6445" s="13"/>
      <c r="G6445" t="str">
        <f ca="1">IFERROR(
   IF(
      TODAY() - _xlfn.XLOOKUP(C6445, Historico_de_ventas!F:F, Historico_de_ventas!C:C, "") &lt;= 90,
      "activo",
      "inactivo"
   ),
   "Nuevo Cliente"
)</f>
        <v>Nuevo Cliente</v>
      </c>
    </row>
    <row r="6446" spans="1:7" hidden="1" x14ac:dyDescent="0.3">
      <c r="A6446" s="13" t="s">
        <v>6</v>
      </c>
      <c r="B6446" s="13" t="s">
        <v>11560</v>
      </c>
      <c r="C6446" s="13" t="s">
        <v>2084</v>
      </c>
      <c r="D6446" s="13" t="s">
        <v>10372</v>
      </c>
      <c r="E6446" s="13"/>
      <c r="F6446" s="13"/>
      <c r="G6446" t="str">
        <f ca="1">IFERROR(
   IF(
      TODAY() - _xlfn.XLOOKUP(C6446, Historico_de_ventas!F:F, Historico_de_ventas!C:C, "") &lt;= 90,
      "activo",
      "inactivo"
   ),
   "Nuevo Cliente"
)</f>
        <v>Nuevo Cliente</v>
      </c>
    </row>
    <row r="6447" spans="1:7" hidden="1" x14ac:dyDescent="0.3">
      <c r="A6447" s="13" t="s">
        <v>327</v>
      </c>
      <c r="B6447" s="13" t="s">
        <v>11561</v>
      </c>
      <c r="C6447" s="13" t="s">
        <v>4505</v>
      </c>
      <c r="D6447" s="13" t="s">
        <v>10372</v>
      </c>
      <c r="E6447" s="13"/>
      <c r="F6447" s="13"/>
      <c r="G6447" t="str">
        <f ca="1">IFERROR(
   IF(
      TODAY() - _xlfn.XLOOKUP(C6447, Historico_de_ventas!F:F, Historico_de_ventas!C:C, "") &lt;= 90,
      "activo",
      "inactivo"
   ),
   "Nuevo Cliente"
)</f>
        <v>Nuevo Cliente</v>
      </c>
    </row>
    <row r="6448" spans="1:7" hidden="1" x14ac:dyDescent="0.3">
      <c r="A6448" s="13"/>
      <c r="B6448" s="13"/>
      <c r="C6448" s="13" t="s">
        <v>5917</v>
      </c>
      <c r="D6448" s="13" t="s">
        <v>10372</v>
      </c>
      <c r="E6448" s="13"/>
      <c r="F6448" s="13"/>
      <c r="G6448" t="str">
        <f ca="1">IFERROR(
   IF(
      TODAY() - _xlfn.XLOOKUP(C6448, Historico_de_ventas!F:F, Historico_de_ventas!C:C, "") &lt;= 90,
      "activo",
      "inactivo"
   ),
   "Nuevo Cliente"
)</f>
        <v>Nuevo Cliente</v>
      </c>
    </row>
    <row r="6449" spans="1:7" hidden="1" x14ac:dyDescent="0.3">
      <c r="A6449" s="13"/>
      <c r="B6449" s="13" t="s">
        <v>11569</v>
      </c>
      <c r="C6449" s="13" t="s">
        <v>4384</v>
      </c>
      <c r="D6449" s="13" t="s">
        <v>10372</v>
      </c>
      <c r="E6449" s="13"/>
      <c r="F6449" s="13"/>
      <c r="G6449" t="str">
        <f ca="1">IFERROR(
   IF(
      TODAY() - _xlfn.XLOOKUP(C6449, Historico_de_ventas!F:F, Historico_de_ventas!C:C, "") &lt;= 90,
      "activo",
      "inactivo"
   ),
   "Nuevo Cliente"
)</f>
        <v>Nuevo Cliente</v>
      </c>
    </row>
    <row r="6450" spans="1:7" ht="28.8" hidden="1" x14ac:dyDescent="0.3">
      <c r="A6450" s="13" t="s">
        <v>184</v>
      </c>
      <c r="B6450" s="13" t="s">
        <v>7174</v>
      </c>
      <c r="C6450" s="13" t="s">
        <v>7173</v>
      </c>
      <c r="D6450" s="13" t="s">
        <v>10372</v>
      </c>
      <c r="E6450" s="13"/>
      <c r="F6450" s="13"/>
      <c r="G6450" t="str">
        <f ca="1">IFERROR(
   IF(
      TODAY() - _xlfn.XLOOKUP(C6450, Historico_de_ventas!F:F, Historico_de_ventas!C:C, "") &lt;= 90,
      "activo",
      "inactivo"
   ),
   "Nuevo Cliente"
)</f>
        <v>Nuevo Cliente</v>
      </c>
    </row>
    <row r="6451" spans="1:7" hidden="1" x14ac:dyDescent="0.3">
      <c r="A6451" s="13"/>
      <c r="B6451" s="13" t="s">
        <v>5726</v>
      </c>
      <c r="C6451" s="13" t="s">
        <v>5881</v>
      </c>
      <c r="D6451" s="13" t="s">
        <v>10372</v>
      </c>
      <c r="E6451" s="13"/>
      <c r="F6451" s="13"/>
      <c r="G6451" t="str">
        <f ca="1">IFERROR(
   IF(
      TODAY() - _xlfn.XLOOKUP(C6451, Historico_de_ventas!F:F, Historico_de_ventas!C:C, "") &lt;= 90,
      "activo",
      "inactivo"
   ),
   "Nuevo Cliente"
)</f>
        <v>Nuevo Cliente</v>
      </c>
    </row>
    <row r="6452" spans="1:7" hidden="1" x14ac:dyDescent="0.3">
      <c r="A6452" s="13"/>
      <c r="B6452" s="13" t="s">
        <v>11570</v>
      </c>
      <c r="C6452" s="13" t="s">
        <v>5456</v>
      </c>
      <c r="D6452" s="13" t="s">
        <v>10372</v>
      </c>
      <c r="E6452" s="13"/>
      <c r="F6452" s="13"/>
      <c r="G6452" t="str">
        <f ca="1">IFERROR(
   IF(
      TODAY() - _xlfn.XLOOKUP(C6452, Historico_de_ventas!F:F, Historico_de_ventas!C:C, "") &lt;= 90,
      "activo",
      "inactivo"
   ),
   "Nuevo Cliente"
)</f>
        <v>Nuevo Cliente</v>
      </c>
    </row>
    <row r="6453" spans="1:7" ht="28.8" hidden="1" x14ac:dyDescent="0.3">
      <c r="A6453" s="13" t="s">
        <v>1978</v>
      </c>
      <c r="B6453" s="13"/>
      <c r="C6453" s="13" t="s">
        <v>1977</v>
      </c>
      <c r="D6453" s="13" t="s">
        <v>10372</v>
      </c>
      <c r="E6453" s="13"/>
      <c r="F6453" s="13"/>
      <c r="G6453" t="str">
        <f ca="1">IFERROR(
   IF(
      TODAY() - _xlfn.XLOOKUP(C6453, Historico_de_ventas!F:F, Historico_de_ventas!C:C, "") &lt;= 90,
      "activo",
      "inactivo"
   ),
   "Nuevo Cliente"
)</f>
        <v>Nuevo Cliente</v>
      </c>
    </row>
    <row r="6454" spans="1:7" hidden="1" x14ac:dyDescent="0.3">
      <c r="A6454" s="13" t="s">
        <v>49</v>
      </c>
      <c r="B6454" s="13" t="s">
        <v>11571</v>
      </c>
      <c r="C6454" s="13" t="s">
        <v>4508</v>
      </c>
      <c r="D6454" s="13" t="s">
        <v>10372</v>
      </c>
      <c r="E6454" s="13"/>
      <c r="F6454" s="13"/>
      <c r="G6454" t="str">
        <f ca="1">IFERROR(
   IF(
      TODAY() - _xlfn.XLOOKUP(C6454, Historico_de_ventas!F:F, Historico_de_ventas!C:C, "") &lt;= 90,
      "activo",
      "inactivo"
   ),
   "Nuevo Cliente"
)</f>
        <v>Nuevo Cliente</v>
      </c>
    </row>
    <row r="6455" spans="1:7" ht="28.8" hidden="1" x14ac:dyDescent="0.3">
      <c r="A6455" s="13"/>
      <c r="B6455" s="13" t="s">
        <v>14664</v>
      </c>
      <c r="C6455" s="13" t="s">
        <v>14665</v>
      </c>
      <c r="D6455" s="13" t="s">
        <v>10372</v>
      </c>
      <c r="E6455" s="13" t="s">
        <v>13526</v>
      </c>
      <c r="F6455" s="13"/>
      <c r="G6455" t="str">
        <f ca="1">IFERROR(
   IF(
      TODAY() - _xlfn.XLOOKUP(C6455, Historico_de_ventas!F:F, Historico_de_ventas!C:C, "") &lt;= 90,
      "activo",
      "inactivo"
   ),
   "Nuevo Cliente"
)</f>
        <v>activo</v>
      </c>
    </row>
    <row r="6456" spans="1:7" hidden="1" x14ac:dyDescent="0.3">
      <c r="A6456" s="13"/>
      <c r="B6456" s="13" t="s">
        <v>7786</v>
      </c>
      <c r="C6456" s="13" t="s">
        <v>1506</v>
      </c>
      <c r="D6456" s="13" t="s">
        <v>10372</v>
      </c>
      <c r="E6456" s="13"/>
      <c r="F6456" s="13"/>
      <c r="G6456" t="str">
        <f ca="1">IFERROR(
   IF(
      TODAY() - _xlfn.XLOOKUP(C6456, Historico_de_ventas!F:F, Historico_de_ventas!C:C, "") &lt;= 90,
      "activo",
      "inactivo"
   ),
   "Nuevo Cliente"
)</f>
        <v>Nuevo Cliente</v>
      </c>
    </row>
    <row r="6457" spans="1:7" hidden="1" x14ac:dyDescent="0.3">
      <c r="A6457" s="13" t="s">
        <v>218</v>
      </c>
      <c r="B6457" s="13" t="s">
        <v>11564</v>
      </c>
      <c r="C6457" s="13" t="s">
        <v>1669</v>
      </c>
      <c r="D6457" s="13" t="s">
        <v>10372</v>
      </c>
      <c r="E6457" s="13"/>
      <c r="F6457" s="13"/>
      <c r="G6457" t="str">
        <f ca="1">IFERROR(
   IF(
      TODAY() - _xlfn.XLOOKUP(C6457, Historico_de_ventas!F:F, Historico_de_ventas!C:C, "") &lt;= 90,
      "activo",
      "inactivo"
   ),
   "Nuevo Cliente"
)</f>
        <v>Nuevo Cliente</v>
      </c>
    </row>
    <row r="6458" spans="1:7" ht="28.8" hidden="1" x14ac:dyDescent="0.3">
      <c r="A6458" s="13"/>
      <c r="B6458" s="13"/>
      <c r="C6458" s="13" t="s">
        <v>14666</v>
      </c>
      <c r="D6458" s="13"/>
      <c r="E6458" s="13"/>
      <c r="F6458" s="13"/>
      <c r="G6458" t="str">
        <f ca="1">IFERROR(
   IF(
      TODAY() - _xlfn.XLOOKUP(C6458, Historico_de_ventas!F:F, Historico_de_ventas!C:C, "") &lt;= 90,
      "activo",
      "inactivo"
   ),
   "Nuevo Cliente"
)</f>
        <v>Nuevo Cliente</v>
      </c>
    </row>
    <row r="6459" spans="1:7" ht="28.8" hidden="1" x14ac:dyDescent="0.3">
      <c r="A6459" s="13" t="s">
        <v>1053</v>
      </c>
      <c r="B6459" s="13" t="s">
        <v>4207</v>
      </c>
      <c r="C6459" s="13" t="s">
        <v>246</v>
      </c>
      <c r="D6459" s="13" t="s">
        <v>10372</v>
      </c>
      <c r="E6459" s="13"/>
      <c r="F6459" s="13"/>
      <c r="G6459" t="str">
        <f ca="1">IFERROR(
   IF(
      TODAY() - _xlfn.XLOOKUP(C6459, Historico_de_ventas!F:F, Historico_de_ventas!C:C, "") &lt;= 90,
      "activo",
      "inactivo"
   ),
   "Nuevo Cliente"
)</f>
        <v>inactivo</v>
      </c>
    </row>
    <row r="6460" spans="1:7" hidden="1" x14ac:dyDescent="0.3">
      <c r="A6460" s="13" t="s">
        <v>106</v>
      </c>
      <c r="B6460" s="13" t="s">
        <v>2705</v>
      </c>
      <c r="C6460" s="13" t="s">
        <v>2704</v>
      </c>
      <c r="D6460" s="13" t="s">
        <v>10372</v>
      </c>
      <c r="E6460" s="13"/>
      <c r="F6460" s="13"/>
      <c r="G6460" t="str">
        <f ca="1">IFERROR(
   IF(
      TODAY() - _xlfn.XLOOKUP(C6460, Historico_de_ventas!F:F, Historico_de_ventas!C:C, "") &lt;= 90,
      "activo",
      "inactivo"
   ),
   "Nuevo Cliente"
)</f>
        <v>Nuevo Cliente</v>
      </c>
    </row>
    <row r="6461" spans="1:7" ht="28.8" hidden="1" x14ac:dyDescent="0.3">
      <c r="A6461" s="13" t="s">
        <v>423</v>
      </c>
      <c r="B6461" s="13" t="s">
        <v>5800</v>
      </c>
      <c r="C6461" s="13" t="s">
        <v>5799</v>
      </c>
      <c r="D6461" s="13" t="s">
        <v>10372</v>
      </c>
      <c r="E6461" s="13"/>
      <c r="F6461" s="13"/>
      <c r="G6461" t="str">
        <f ca="1">IFERROR(
   IF(
      TODAY() - _xlfn.XLOOKUP(C6461, Historico_de_ventas!F:F, Historico_de_ventas!C:C, "") &lt;= 90,
      "activo",
      "inactivo"
   ),
   "Nuevo Cliente"
)</f>
        <v>Nuevo Cliente</v>
      </c>
    </row>
    <row r="6462" spans="1:7" ht="28.8" hidden="1" x14ac:dyDescent="0.3">
      <c r="A6462" s="13"/>
      <c r="B6462" s="13" t="s">
        <v>2991</v>
      </c>
      <c r="C6462" s="13" t="s">
        <v>6033</v>
      </c>
      <c r="D6462" s="13" t="s">
        <v>10372</v>
      </c>
      <c r="E6462" s="13"/>
      <c r="F6462" s="13"/>
      <c r="G6462" t="str">
        <f ca="1">IFERROR(
   IF(
      TODAY() - _xlfn.XLOOKUP(C6462, Historico_de_ventas!F:F, Historico_de_ventas!C:C, "") &lt;= 90,
      "activo",
      "inactivo"
   ),
   "Nuevo Cliente"
)</f>
        <v>Nuevo Cliente</v>
      </c>
    </row>
    <row r="6463" spans="1:7" hidden="1" x14ac:dyDescent="0.3">
      <c r="A6463" s="13" t="s">
        <v>6</v>
      </c>
      <c r="B6463" s="13" t="s">
        <v>5249</v>
      </c>
      <c r="C6463" s="13" t="s">
        <v>5248</v>
      </c>
      <c r="D6463" s="13" t="s">
        <v>10372</v>
      </c>
      <c r="E6463" s="13"/>
      <c r="F6463" s="13"/>
      <c r="G6463" t="str">
        <f ca="1">IFERROR(
   IF(
      TODAY() - _xlfn.XLOOKUP(C6463, Historico_de_ventas!F:F, Historico_de_ventas!C:C, "") &lt;= 90,
      "activo",
      "inactivo"
   ),
   "Nuevo Cliente"
)</f>
        <v>Nuevo Cliente</v>
      </c>
    </row>
    <row r="6464" spans="1:7" hidden="1" x14ac:dyDescent="0.3">
      <c r="A6464" s="13" t="s">
        <v>357</v>
      </c>
      <c r="B6464" s="13"/>
      <c r="C6464" s="13" t="s">
        <v>1741</v>
      </c>
      <c r="D6464" s="13" t="s">
        <v>10372</v>
      </c>
      <c r="E6464" s="13"/>
      <c r="F6464" s="13"/>
      <c r="G6464" t="str">
        <f ca="1">IFERROR(
   IF(
      TODAY() - _xlfn.XLOOKUP(C6464, Historico_de_ventas!F:F, Historico_de_ventas!C:C, "") &lt;= 90,
      "activo",
      "inactivo"
   ),
   "Nuevo Cliente"
)</f>
        <v>Nuevo Cliente</v>
      </c>
    </row>
    <row r="6465" spans="1:7" ht="28.8" hidden="1" x14ac:dyDescent="0.3">
      <c r="A6465" s="13"/>
      <c r="B6465" s="13" t="s">
        <v>2649</v>
      </c>
      <c r="C6465" s="13" t="s">
        <v>2648</v>
      </c>
      <c r="D6465" s="13" t="s">
        <v>10372</v>
      </c>
      <c r="E6465" s="13"/>
      <c r="F6465" s="13"/>
      <c r="G6465" t="str">
        <f ca="1">IFERROR(
   IF(
      TODAY() - _xlfn.XLOOKUP(C6465, Historico_de_ventas!F:F, Historico_de_ventas!C:C, "") &lt;= 90,
      "activo",
      "inactivo"
   ),
   "Nuevo Cliente"
)</f>
        <v>Nuevo Cliente</v>
      </c>
    </row>
    <row r="6466" spans="1:7" ht="28.8" hidden="1" x14ac:dyDescent="0.3">
      <c r="A6466" s="13" t="s">
        <v>3562</v>
      </c>
      <c r="B6466" s="13" t="s">
        <v>3561</v>
      </c>
      <c r="C6466" s="13" t="s">
        <v>3560</v>
      </c>
      <c r="D6466" s="13" t="s">
        <v>10372</v>
      </c>
      <c r="E6466" s="13"/>
      <c r="F6466" s="13"/>
      <c r="G6466" t="str">
        <f ca="1">IFERROR(
   IF(
      TODAY() - _xlfn.XLOOKUP(C6466, Historico_de_ventas!F:F, Historico_de_ventas!C:C, "") &lt;= 90,
      "activo",
      "inactivo"
   ),
   "Nuevo Cliente"
)</f>
        <v>Nuevo Cliente</v>
      </c>
    </row>
    <row r="6467" spans="1:7" ht="28.8" hidden="1" x14ac:dyDescent="0.3">
      <c r="A6467" s="13" t="s">
        <v>6</v>
      </c>
      <c r="B6467" s="13" t="s">
        <v>1804</v>
      </c>
      <c r="C6467" s="13" t="s">
        <v>3640</v>
      </c>
      <c r="D6467" s="13" t="s">
        <v>10372</v>
      </c>
      <c r="E6467" s="13"/>
      <c r="F6467" s="13"/>
      <c r="G6467" t="str">
        <f ca="1">IFERROR(
   IF(
      TODAY() - _xlfn.XLOOKUP(C6467, Historico_de_ventas!F:F, Historico_de_ventas!C:C, "") &lt;= 90,
      "activo",
      "inactivo"
   ),
   "Nuevo Cliente"
)</f>
        <v>Nuevo Cliente</v>
      </c>
    </row>
    <row r="6468" spans="1:7" hidden="1" x14ac:dyDescent="0.3">
      <c r="A6468" s="13" t="s">
        <v>6</v>
      </c>
      <c r="B6468" s="13" t="s">
        <v>11572</v>
      </c>
      <c r="C6468" s="13" t="s">
        <v>4646</v>
      </c>
      <c r="D6468" s="13" t="s">
        <v>10372</v>
      </c>
      <c r="E6468" s="13"/>
      <c r="F6468" s="13"/>
      <c r="G6468" t="str">
        <f ca="1">IFERROR(
   IF(
      TODAY() - _xlfn.XLOOKUP(C6468, Historico_de_ventas!F:F, Historico_de_ventas!C:C, "") &lt;= 90,
      "activo",
      "inactivo"
   ),
   "Nuevo Cliente"
)</f>
        <v>Nuevo Cliente</v>
      </c>
    </row>
    <row r="6469" spans="1:7" hidden="1" x14ac:dyDescent="0.3">
      <c r="A6469" s="13" t="s">
        <v>123</v>
      </c>
      <c r="B6469" s="13" t="s">
        <v>4176</v>
      </c>
      <c r="C6469" s="13" t="s">
        <v>3430</v>
      </c>
      <c r="D6469" s="13" t="s">
        <v>10372</v>
      </c>
      <c r="E6469" s="13"/>
      <c r="F6469" s="13"/>
      <c r="G6469" t="str">
        <f ca="1">IFERROR(
   IF(
      TODAY() - _xlfn.XLOOKUP(C6469, Historico_de_ventas!F:F, Historico_de_ventas!C:C, "") &lt;= 90,
      "activo",
      "inactivo"
   ),
   "Nuevo Cliente"
)</f>
        <v>Nuevo Cliente</v>
      </c>
    </row>
    <row r="6470" spans="1:7" ht="28.8" hidden="1" x14ac:dyDescent="0.3">
      <c r="A6470" s="13" t="s">
        <v>115</v>
      </c>
      <c r="B6470" s="13" t="s">
        <v>7784</v>
      </c>
      <c r="C6470" s="13" t="s">
        <v>7783</v>
      </c>
      <c r="D6470" s="13" t="s">
        <v>10372</v>
      </c>
      <c r="E6470" s="13"/>
      <c r="F6470" s="13"/>
      <c r="G6470" t="str">
        <f ca="1">IFERROR(
   IF(
      TODAY() - _xlfn.XLOOKUP(C6470, Historico_de_ventas!F:F, Historico_de_ventas!C:C, "") &lt;= 90,
      "activo",
      "inactivo"
   ),
   "Nuevo Cliente"
)</f>
        <v>Nuevo Cliente</v>
      </c>
    </row>
    <row r="6471" spans="1:7" ht="57.6" x14ac:dyDescent="0.3">
      <c r="A6471" s="13" t="s">
        <v>14667</v>
      </c>
      <c r="B6471" s="13" t="s">
        <v>14668</v>
      </c>
      <c r="C6471" s="13" t="s">
        <v>11979</v>
      </c>
      <c r="D6471" s="13" t="s">
        <v>10372</v>
      </c>
      <c r="E6471" s="13" t="s">
        <v>13036</v>
      </c>
      <c r="F6471" s="13"/>
      <c r="G6471" t="str">
        <f ca="1">IFERROR(
   IF(
      TODAY() - _xlfn.XLOOKUP(C6471, Historico_de_ventas!F:F, Historico_de_ventas!C:C, "") &lt;= 90,
      "activo",
      "inactivo"
   ),
   "Nuevo Cliente"
)</f>
        <v>inactivo</v>
      </c>
    </row>
    <row r="6472" spans="1:7" ht="28.8" hidden="1" x14ac:dyDescent="0.3">
      <c r="A6472" s="13"/>
      <c r="B6472" s="13"/>
      <c r="C6472" s="13" t="s">
        <v>9796</v>
      </c>
      <c r="D6472" s="13"/>
      <c r="E6472" s="13"/>
      <c r="F6472" s="13"/>
      <c r="G6472" t="str">
        <f ca="1">IFERROR(
   IF(
      TODAY() - _xlfn.XLOOKUP(C6472, Historico_de_ventas!F:F, Historico_de_ventas!C:C, "") &lt;= 90,
      "activo",
      "inactivo"
   ),
   "Nuevo Cliente"
)</f>
        <v>Nuevo Cliente</v>
      </c>
    </row>
    <row r="6473" spans="1:7" ht="28.8" hidden="1" x14ac:dyDescent="0.3">
      <c r="A6473" s="13" t="s">
        <v>2456</v>
      </c>
      <c r="B6473" s="13"/>
      <c r="C6473" s="13" t="s">
        <v>9796</v>
      </c>
      <c r="D6473" s="13" t="s">
        <v>10372</v>
      </c>
      <c r="E6473" s="13"/>
      <c r="F6473" s="13"/>
      <c r="G6473" t="str">
        <f ca="1">IFERROR(
   IF(
      TODAY() - _xlfn.XLOOKUP(C6473, Historico_de_ventas!F:F, Historico_de_ventas!C:C, "") &lt;= 90,
      "activo",
      "inactivo"
   ),
   "Nuevo Cliente"
)</f>
        <v>Nuevo Cliente</v>
      </c>
    </row>
    <row r="6474" spans="1:7" ht="28.8" hidden="1" x14ac:dyDescent="0.3">
      <c r="A6474" s="13" t="s">
        <v>938</v>
      </c>
      <c r="B6474" s="13" t="s">
        <v>2537</v>
      </c>
      <c r="C6474" s="13" t="s">
        <v>2536</v>
      </c>
      <c r="D6474" s="13" t="s">
        <v>10372</v>
      </c>
      <c r="E6474" s="13"/>
      <c r="F6474" s="13"/>
      <c r="G6474" t="str">
        <f ca="1">IFERROR(
   IF(
      TODAY() - _xlfn.XLOOKUP(C6474, Historico_de_ventas!F:F, Historico_de_ventas!C:C, "") &lt;= 90,
      "activo",
      "inactivo"
   ),
   "Nuevo Cliente"
)</f>
        <v>Nuevo Cliente</v>
      </c>
    </row>
    <row r="6475" spans="1:7" hidden="1" x14ac:dyDescent="0.3">
      <c r="A6475" s="13" t="s">
        <v>127</v>
      </c>
      <c r="B6475" s="13"/>
      <c r="C6475" s="13" t="s">
        <v>6496</v>
      </c>
      <c r="D6475" s="13" t="s">
        <v>10372</v>
      </c>
      <c r="E6475" s="13"/>
      <c r="F6475" s="13"/>
      <c r="G6475" t="str">
        <f ca="1">IFERROR(
   IF(
      TODAY() - _xlfn.XLOOKUP(C6475, Historico_de_ventas!F:F, Historico_de_ventas!C:C, "") &lt;= 90,
      "activo",
      "inactivo"
   ),
   "Nuevo Cliente"
)</f>
        <v>Nuevo Cliente</v>
      </c>
    </row>
    <row r="6476" spans="1:7" hidden="1" x14ac:dyDescent="0.3">
      <c r="A6476" s="13" t="s">
        <v>778</v>
      </c>
      <c r="B6476" s="13" t="s">
        <v>6313</v>
      </c>
      <c r="C6476" s="13" t="s">
        <v>6312</v>
      </c>
      <c r="D6476" s="13" t="s">
        <v>10372</v>
      </c>
      <c r="E6476" s="13"/>
      <c r="F6476" s="13"/>
      <c r="G6476" t="str">
        <f ca="1">IFERROR(
   IF(
      TODAY() - _xlfn.XLOOKUP(C6476, Historico_de_ventas!F:F, Historico_de_ventas!C:C, "") &lt;= 90,
      "activo",
      "inactivo"
   ),
   "Nuevo Cliente"
)</f>
        <v>Nuevo Cliente</v>
      </c>
    </row>
    <row r="6477" spans="1:7" hidden="1" x14ac:dyDescent="0.3">
      <c r="A6477" s="13" t="s">
        <v>309</v>
      </c>
      <c r="B6477" s="13" t="s">
        <v>308</v>
      </c>
      <c r="C6477" s="13" t="s">
        <v>307</v>
      </c>
      <c r="D6477" s="13" t="s">
        <v>10372</v>
      </c>
      <c r="E6477" s="13"/>
      <c r="F6477" s="13"/>
      <c r="G6477" t="str">
        <f ca="1">IFERROR(
   IF(
      TODAY() - _xlfn.XLOOKUP(C6477, Historico_de_ventas!F:F, Historico_de_ventas!C:C, "") &lt;= 90,
      "activo",
      "inactivo"
   ),
   "Nuevo Cliente"
)</f>
        <v>Nuevo Cliente</v>
      </c>
    </row>
    <row r="6478" spans="1:7" hidden="1" x14ac:dyDescent="0.3">
      <c r="A6478" s="13" t="s">
        <v>2516</v>
      </c>
      <c r="B6478" s="13" t="s">
        <v>3810</v>
      </c>
      <c r="C6478" s="13" t="s">
        <v>3809</v>
      </c>
      <c r="D6478" s="13" t="s">
        <v>10372</v>
      </c>
      <c r="E6478" s="13"/>
      <c r="F6478" s="13"/>
      <c r="G6478" t="str">
        <f ca="1">IFERROR(
   IF(
      TODAY() - _xlfn.XLOOKUP(C6478, Historico_de_ventas!F:F, Historico_de_ventas!C:C, "") &lt;= 90,
      "activo",
      "inactivo"
   ),
   "Nuevo Cliente"
)</f>
        <v>inactivo</v>
      </c>
    </row>
    <row r="6479" spans="1:7" ht="28.8" hidden="1" x14ac:dyDescent="0.3">
      <c r="A6479" s="13" t="s">
        <v>417</v>
      </c>
      <c r="B6479" s="13" t="s">
        <v>11573</v>
      </c>
      <c r="C6479" s="13" t="s">
        <v>9797</v>
      </c>
      <c r="D6479" s="13" t="s">
        <v>10372</v>
      </c>
      <c r="E6479" s="13"/>
      <c r="F6479" s="13"/>
      <c r="G6479" t="str">
        <f ca="1">IFERROR(
   IF(
      TODAY() - _xlfn.XLOOKUP(C6479, Historico_de_ventas!F:F, Historico_de_ventas!C:C, "") &lt;= 90,
      "activo",
      "inactivo"
   ),
   "Nuevo Cliente"
)</f>
        <v>Nuevo Cliente</v>
      </c>
    </row>
    <row r="6480" spans="1:7" ht="28.8" hidden="1" x14ac:dyDescent="0.3">
      <c r="A6480" s="13" t="s">
        <v>431</v>
      </c>
      <c r="B6480" s="13" t="s">
        <v>7238</v>
      </c>
      <c r="C6480" s="13" t="s">
        <v>9798</v>
      </c>
      <c r="D6480" s="13" t="s">
        <v>10372</v>
      </c>
      <c r="E6480" s="13"/>
      <c r="F6480" s="13"/>
      <c r="G6480" t="str">
        <f ca="1">IFERROR(
   IF(
      TODAY() - _xlfn.XLOOKUP(C6480, Historico_de_ventas!F:F, Historico_de_ventas!C:C, "") &lt;= 90,
      "activo",
      "inactivo"
   ),
   "Nuevo Cliente"
)</f>
        <v>inactivo</v>
      </c>
    </row>
    <row r="6481" spans="1:7" ht="28.8" hidden="1" x14ac:dyDescent="0.3">
      <c r="A6481" s="13" t="s">
        <v>1151</v>
      </c>
      <c r="B6481" s="13" t="s">
        <v>1150</v>
      </c>
      <c r="C6481" s="13" t="s">
        <v>1149</v>
      </c>
      <c r="D6481" s="13" t="s">
        <v>10372</v>
      </c>
      <c r="E6481" s="13"/>
      <c r="F6481" s="13"/>
      <c r="G6481" t="str">
        <f ca="1">IFERROR(
   IF(
      TODAY() - _xlfn.XLOOKUP(C6481, Historico_de_ventas!F:F, Historico_de_ventas!C:C, "") &lt;= 90,
      "activo",
      "inactivo"
   ),
   "Nuevo Cliente"
)</f>
        <v>Nuevo Cliente</v>
      </c>
    </row>
    <row r="6482" spans="1:7" hidden="1" x14ac:dyDescent="0.3">
      <c r="A6482" s="13" t="s">
        <v>487</v>
      </c>
      <c r="B6482" s="13" t="s">
        <v>3661</v>
      </c>
      <c r="C6482" s="13" t="s">
        <v>3660</v>
      </c>
      <c r="D6482" s="13" t="s">
        <v>10372</v>
      </c>
      <c r="E6482" s="13"/>
      <c r="F6482" s="13"/>
      <c r="G6482" t="str">
        <f ca="1">IFERROR(
   IF(
      TODAY() - _xlfn.XLOOKUP(C6482, Historico_de_ventas!F:F, Historico_de_ventas!C:C, "") &lt;= 90,
      "activo",
      "inactivo"
   ),
   "Nuevo Cliente"
)</f>
        <v>Nuevo Cliente</v>
      </c>
    </row>
    <row r="6483" spans="1:7" ht="28.8" hidden="1" x14ac:dyDescent="0.3">
      <c r="A6483" s="13" t="s">
        <v>6</v>
      </c>
      <c r="B6483" s="13" t="s">
        <v>1171</v>
      </c>
      <c r="C6483" s="13" t="s">
        <v>2086</v>
      </c>
      <c r="D6483" s="13" t="s">
        <v>10372</v>
      </c>
      <c r="E6483" s="13"/>
      <c r="F6483" s="13"/>
      <c r="G6483" t="str">
        <f ca="1">IFERROR(
   IF(
      TODAY() - _xlfn.XLOOKUP(C6483, Historico_de_ventas!F:F, Historico_de_ventas!C:C, "") &lt;= 90,
      "activo",
      "inactivo"
   ),
   "Nuevo Cliente"
)</f>
        <v>Nuevo Cliente</v>
      </c>
    </row>
    <row r="6484" spans="1:7" hidden="1" x14ac:dyDescent="0.3">
      <c r="A6484" s="13" t="s">
        <v>320</v>
      </c>
      <c r="B6484" s="13" t="s">
        <v>319</v>
      </c>
      <c r="C6484" s="13" t="s">
        <v>318</v>
      </c>
      <c r="D6484" s="13" t="s">
        <v>10372</v>
      </c>
      <c r="E6484" s="13"/>
      <c r="F6484" s="13"/>
      <c r="G6484" t="str">
        <f ca="1">IFERROR(
   IF(
      TODAY() - _xlfn.XLOOKUP(C6484, Historico_de_ventas!F:F, Historico_de_ventas!C:C, "") &lt;= 90,
      "activo",
      "inactivo"
   ),
   "Nuevo Cliente"
)</f>
        <v>Nuevo Cliente</v>
      </c>
    </row>
    <row r="6485" spans="1:7" ht="28.8" hidden="1" x14ac:dyDescent="0.3">
      <c r="A6485" s="13" t="s">
        <v>671</v>
      </c>
      <c r="B6485" s="13" t="s">
        <v>3743</v>
      </c>
      <c r="C6485" s="13" t="s">
        <v>3742</v>
      </c>
      <c r="D6485" s="13" t="s">
        <v>10372</v>
      </c>
      <c r="E6485" s="13"/>
      <c r="F6485" s="13"/>
      <c r="G6485" t="str">
        <f ca="1">IFERROR(
   IF(
      TODAY() - _xlfn.XLOOKUP(C6485, Historico_de_ventas!F:F, Historico_de_ventas!C:C, "") &lt;= 90,
      "activo",
      "inactivo"
   ),
   "Nuevo Cliente"
)</f>
        <v>Nuevo Cliente</v>
      </c>
    </row>
    <row r="6486" spans="1:7" ht="28.8" hidden="1" x14ac:dyDescent="0.3">
      <c r="A6486" s="13" t="s">
        <v>938</v>
      </c>
      <c r="B6486" s="13" t="s">
        <v>7390</v>
      </c>
      <c r="C6486" s="13" t="s">
        <v>9799</v>
      </c>
      <c r="D6486" s="13" t="s">
        <v>10372</v>
      </c>
      <c r="E6486" s="13"/>
      <c r="F6486" s="13"/>
      <c r="G6486" t="str">
        <f ca="1">IFERROR(
   IF(
      TODAY() - _xlfn.XLOOKUP(C6486, Historico_de_ventas!F:F, Historico_de_ventas!C:C, "") &lt;= 90,
      "activo",
      "inactivo"
   ),
   "Nuevo Cliente"
)</f>
        <v>Nuevo Cliente</v>
      </c>
    </row>
    <row r="6487" spans="1:7" hidden="1" x14ac:dyDescent="0.3">
      <c r="A6487" s="13" t="s">
        <v>49</v>
      </c>
      <c r="B6487" s="13" t="s">
        <v>5462</v>
      </c>
      <c r="C6487" s="13" t="s">
        <v>5461</v>
      </c>
      <c r="D6487" s="13" t="s">
        <v>10372</v>
      </c>
      <c r="E6487" s="13"/>
      <c r="F6487" s="13"/>
      <c r="G6487" t="str">
        <f ca="1">IFERROR(
   IF(
      TODAY() - _xlfn.XLOOKUP(C6487, Historico_de_ventas!F:F, Historico_de_ventas!C:C, "") &lt;= 90,
      "activo",
      "inactivo"
   ),
   "Nuevo Cliente"
)</f>
        <v>Nuevo Cliente</v>
      </c>
    </row>
    <row r="6488" spans="1:7" ht="28.8" hidden="1" x14ac:dyDescent="0.3">
      <c r="A6488" s="13" t="s">
        <v>327</v>
      </c>
      <c r="B6488" s="13" t="s">
        <v>11574</v>
      </c>
      <c r="C6488" s="13" t="s">
        <v>9800</v>
      </c>
      <c r="D6488" s="13" t="s">
        <v>10372</v>
      </c>
      <c r="E6488" s="13"/>
      <c r="F6488" s="13"/>
      <c r="G6488" t="str">
        <f ca="1">IFERROR(
   IF(
      TODAY() - _xlfn.XLOOKUP(C6488, Historico_de_ventas!F:F, Historico_de_ventas!C:C, "") &lt;= 90,
      "activo",
      "inactivo"
   ),
   "Nuevo Cliente"
)</f>
        <v>Nuevo Cliente</v>
      </c>
    </row>
    <row r="6489" spans="1:7" ht="28.8" hidden="1" x14ac:dyDescent="0.3">
      <c r="A6489" s="13" t="s">
        <v>56</v>
      </c>
      <c r="B6489" s="13" t="s">
        <v>14669</v>
      </c>
      <c r="C6489" s="13" t="s">
        <v>6612</v>
      </c>
      <c r="D6489" s="13" t="s">
        <v>10372</v>
      </c>
      <c r="E6489" s="13"/>
      <c r="F6489" s="13"/>
      <c r="G6489" t="str">
        <f ca="1">IFERROR(
   IF(
      TODAY() - _xlfn.XLOOKUP(C6489, Historico_de_ventas!F:F, Historico_de_ventas!C:C, "") &lt;= 90,
      "activo",
      "inactivo"
   ),
   "Nuevo Cliente"
)</f>
        <v>inactivo</v>
      </c>
    </row>
    <row r="6490" spans="1:7" hidden="1" x14ac:dyDescent="0.3">
      <c r="A6490" s="13" t="s">
        <v>49</v>
      </c>
      <c r="B6490" s="13"/>
      <c r="C6490" s="13" t="s">
        <v>9801</v>
      </c>
      <c r="D6490" s="13" t="s">
        <v>10372</v>
      </c>
      <c r="E6490" s="13"/>
      <c r="F6490" s="13"/>
      <c r="G6490" t="str">
        <f ca="1">IFERROR(
   IF(
      TODAY() - _xlfn.XLOOKUP(C6490, Historico_de_ventas!F:F, Historico_de_ventas!C:C, "") &lt;= 90,
      "activo",
      "inactivo"
   ),
   "Nuevo Cliente"
)</f>
        <v>Nuevo Cliente</v>
      </c>
    </row>
    <row r="6491" spans="1:7" ht="57.6" x14ac:dyDescent="0.3">
      <c r="A6491" s="13"/>
      <c r="B6491" s="13" t="s">
        <v>14670</v>
      </c>
      <c r="C6491" s="13" t="s">
        <v>14671</v>
      </c>
      <c r="D6491" s="13" t="s">
        <v>10372</v>
      </c>
      <c r="E6491" s="13" t="s">
        <v>13070</v>
      </c>
      <c r="F6491" s="13"/>
      <c r="G6491" t="str">
        <f ca="1">IFERROR(
   IF(
      TODAY() - _xlfn.XLOOKUP(C6491, Historico_de_ventas!F:F, Historico_de_ventas!C:C, "") &lt;= 90,
      "activo",
      "inactivo"
   ),
   "Nuevo Cliente"
)</f>
        <v>inactivo</v>
      </c>
    </row>
    <row r="6492" spans="1:7" hidden="1" x14ac:dyDescent="0.3">
      <c r="A6492" s="13" t="s">
        <v>6</v>
      </c>
      <c r="B6492" s="13"/>
      <c r="C6492" s="13" t="s">
        <v>4867</v>
      </c>
      <c r="D6492" s="13" t="s">
        <v>10372</v>
      </c>
      <c r="E6492" s="13"/>
      <c r="F6492" s="13"/>
      <c r="G6492" t="str">
        <f ca="1">IFERROR(
   IF(
      TODAY() - _xlfn.XLOOKUP(C6492, Historico_de_ventas!F:F, Historico_de_ventas!C:C, "") &lt;= 90,
      "activo",
      "inactivo"
   ),
   "Nuevo Cliente"
)</f>
        <v>Nuevo Cliente</v>
      </c>
    </row>
    <row r="6493" spans="1:7" hidden="1" x14ac:dyDescent="0.3">
      <c r="A6493" s="13" t="s">
        <v>49</v>
      </c>
      <c r="B6493" s="13"/>
      <c r="C6493" s="13" t="s">
        <v>9802</v>
      </c>
      <c r="D6493" s="13" t="s">
        <v>10372</v>
      </c>
      <c r="E6493" s="13"/>
      <c r="F6493" s="13"/>
      <c r="G6493" t="str">
        <f ca="1">IFERROR(
   IF(
      TODAY() - _xlfn.XLOOKUP(C6493, Historico_de_ventas!F:F, Historico_de_ventas!C:C, "") &lt;= 90,
      "activo",
      "inactivo"
   ),
   "Nuevo Cliente"
)</f>
        <v>Nuevo Cliente</v>
      </c>
    </row>
    <row r="6494" spans="1:7" hidden="1" x14ac:dyDescent="0.3">
      <c r="A6494" s="13"/>
      <c r="B6494" s="13" t="s">
        <v>3466</v>
      </c>
      <c r="C6494" s="13" t="s">
        <v>3465</v>
      </c>
      <c r="D6494" s="13" t="s">
        <v>10372</v>
      </c>
      <c r="E6494" s="13"/>
      <c r="F6494" s="13"/>
      <c r="G6494" t="str">
        <f ca="1">IFERROR(
   IF(
      TODAY() - _xlfn.XLOOKUP(C6494, Historico_de_ventas!F:F, Historico_de_ventas!C:C, "") &lt;= 90,
      "activo",
      "inactivo"
   ),
   "Nuevo Cliente"
)</f>
        <v>Nuevo Cliente</v>
      </c>
    </row>
    <row r="6495" spans="1:7" ht="43.2" hidden="1" x14ac:dyDescent="0.3">
      <c r="A6495" s="13" t="s">
        <v>327</v>
      </c>
      <c r="B6495" s="13"/>
      <c r="C6495" s="13" t="s">
        <v>9803</v>
      </c>
      <c r="D6495" s="13" t="s">
        <v>10372</v>
      </c>
      <c r="E6495" s="13" t="s">
        <v>13021</v>
      </c>
      <c r="F6495" s="13"/>
      <c r="G6495" t="str">
        <f ca="1">IFERROR(
   IF(
      TODAY() - _xlfn.XLOOKUP(C6495, Historico_de_ventas!F:F, Historico_de_ventas!C:C, "") &lt;= 90,
      "activo",
      "inactivo"
   ),
   "Nuevo Cliente"
)</f>
        <v>Nuevo Cliente</v>
      </c>
    </row>
    <row r="6496" spans="1:7" hidden="1" x14ac:dyDescent="0.3">
      <c r="A6496" s="13" t="s">
        <v>533</v>
      </c>
      <c r="B6496" s="13" t="s">
        <v>532</v>
      </c>
      <c r="C6496" s="13" t="s">
        <v>531</v>
      </c>
      <c r="D6496" s="13" t="s">
        <v>10372</v>
      </c>
      <c r="E6496" s="13"/>
      <c r="F6496" s="13"/>
      <c r="G6496" t="str">
        <f ca="1">IFERROR(
   IF(
      TODAY() - _xlfn.XLOOKUP(C6496, Historico_de_ventas!F:F, Historico_de_ventas!C:C, "") &lt;= 90,
      "activo",
      "inactivo"
   ),
   "Nuevo Cliente"
)</f>
        <v>Nuevo Cliente</v>
      </c>
    </row>
    <row r="6497" spans="1:7" ht="28.8" hidden="1" x14ac:dyDescent="0.3">
      <c r="A6497" s="13" t="s">
        <v>6938</v>
      </c>
      <c r="B6497" s="13" t="s">
        <v>7174</v>
      </c>
      <c r="C6497" s="13" t="s">
        <v>209</v>
      </c>
      <c r="D6497" s="13" t="s">
        <v>10372</v>
      </c>
      <c r="E6497" s="13"/>
      <c r="F6497" s="13"/>
      <c r="G6497" t="str">
        <f ca="1">IFERROR(
   IF(
      TODAY() - _xlfn.XLOOKUP(C6497, Historico_de_ventas!F:F, Historico_de_ventas!C:C, "") &lt;= 90,
      "activo",
      "inactivo"
   ),
   "Nuevo Cliente"
)</f>
        <v>Nuevo Cliente</v>
      </c>
    </row>
    <row r="6498" spans="1:7" ht="28.8" hidden="1" x14ac:dyDescent="0.3">
      <c r="A6498" s="13" t="s">
        <v>115</v>
      </c>
      <c r="B6498" s="13" t="s">
        <v>1583</v>
      </c>
      <c r="C6498" s="13" t="s">
        <v>1582</v>
      </c>
      <c r="D6498" s="13" t="s">
        <v>10372</v>
      </c>
      <c r="E6498" s="13"/>
      <c r="F6498" s="13"/>
      <c r="G6498" t="str">
        <f ca="1">IFERROR(
   IF(
      TODAY() - _xlfn.XLOOKUP(C6498, Historico_de_ventas!F:F, Historico_de_ventas!C:C, "") &lt;= 90,
      "activo",
      "inactivo"
   ),
   "Nuevo Cliente"
)</f>
        <v>inactivo</v>
      </c>
    </row>
    <row r="6499" spans="1:7" hidden="1" x14ac:dyDescent="0.3">
      <c r="A6499" s="13"/>
      <c r="B6499" s="13"/>
      <c r="C6499" s="13" t="s">
        <v>6188</v>
      </c>
      <c r="D6499" s="13" t="s">
        <v>10372</v>
      </c>
      <c r="E6499" s="13"/>
      <c r="F6499" s="13"/>
      <c r="G6499" t="str">
        <f ca="1">IFERROR(
   IF(
      TODAY() - _xlfn.XLOOKUP(C6499, Historico_de_ventas!F:F, Historico_de_ventas!C:C, "") &lt;= 90,
      "activo",
      "inactivo"
   ),
   "Nuevo Cliente"
)</f>
        <v>Nuevo Cliente</v>
      </c>
    </row>
    <row r="6500" spans="1:7" ht="28.8" hidden="1" x14ac:dyDescent="0.3">
      <c r="A6500" s="13" t="s">
        <v>1053</v>
      </c>
      <c r="B6500" s="13" t="s">
        <v>7571</v>
      </c>
      <c r="C6500" s="13" t="s">
        <v>1099</v>
      </c>
      <c r="D6500" s="13" t="s">
        <v>10372</v>
      </c>
      <c r="E6500" s="13"/>
      <c r="F6500" s="13"/>
      <c r="G6500" t="str">
        <f ca="1">IFERROR(
   IF(
      TODAY() - _xlfn.XLOOKUP(C6500, Historico_de_ventas!F:F, Historico_de_ventas!C:C, "") &lt;= 90,
      "activo",
      "inactivo"
   ),
   "Nuevo Cliente"
)</f>
        <v>Nuevo Cliente</v>
      </c>
    </row>
    <row r="6501" spans="1:7" ht="28.8" hidden="1" x14ac:dyDescent="0.3">
      <c r="A6501" s="13" t="s">
        <v>516</v>
      </c>
      <c r="B6501" s="13" t="s">
        <v>11575</v>
      </c>
      <c r="C6501" s="13" t="s">
        <v>9804</v>
      </c>
      <c r="D6501" s="13" t="s">
        <v>10372</v>
      </c>
      <c r="E6501" s="13"/>
      <c r="F6501" s="13"/>
      <c r="G6501" t="str">
        <f ca="1">IFERROR(
   IF(
      TODAY() - _xlfn.XLOOKUP(C6501, Historico_de_ventas!F:F, Historico_de_ventas!C:C, "") &lt;= 90,
      "activo",
      "inactivo"
   ),
   "Nuevo Cliente"
)</f>
        <v>Nuevo Cliente</v>
      </c>
    </row>
    <row r="6502" spans="1:7" ht="28.8" hidden="1" x14ac:dyDescent="0.3">
      <c r="A6502" s="13"/>
      <c r="B6502" s="13" t="s">
        <v>14672</v>
      </c>
      <c r="C6502" s="13" t="s">
        <v>14673</v>
      </c>
      <c r="D6502" s="13" t="s">
        <v>10372</v>
      </c>
      <c r="E6502" s="13" t="s">
        <v>13179</v>
      </c>
      <c r="F6502" s="13"/>
      <c r="G6502" t="str">
        <f ca="1">IFERROR(
   IF(
      TODAY() - _xlfn.XLOOKUP(C6502, Historico_de_ventas!F:F, Historico_de_ventas!C:C, "") &lt;= 90,
      "activo",
      "inactivo"
   ),
   "Nuevo Cliente"
)</f>
        <v>activo</v>
      </c>
    </row>
    <row r="6503" spans="1:7" ht="28.8" hidden="1" x14ac:dyDescent="0.3">
      <c r="A6503" s="13"/>
      <c r="B6503" s="13"/>
      <c r="C6503" s="13" t="s">
        <v>9805</v>
      </c>
      <c r="D6503" s="13"/>
      <c r="E6503" s="13"/>
      <c r="F6503" s="13"/>
      <c r="G6503" t="str">
        <f ca="1">IFERROR(
   IF(
      TODAY() - _xlfn.XLOOKUP(C6503, Historico_de_ventas!F:F, Historico_de_ventas!C:C, "") &lt;= 90,
      "activo",
      "inactivo"
   ),
   "Nuevo Cliente"
)</f>
        <v>Nuevo Cliente</v>
      </c>
    </row>
    <row r="6504" spans="1:7" ht="28.8" hidden="1" x14ac:dyDescent="0.3">
      <c r="A6504" s="13"/>
      <c r="B6504" s="13"/>
      <c r="C6504" s="13" t="s">
        <v>9805</v>
      </c>
      <c r="D6504" s="13" t="s">
        <v>10372</v>
      </c>
      <c r="E6504" s="13"/>
      <c r="F6504" s="13"/>
      <c r="G6504" t="str">
        <f ca="1">IFERROR(
   IF(
      TODAY() - _xlfn.XLOOKUP(C6504, Historico_de_ventas!F:F, Historico_de_ventas!C:C, "") &lt;= 90,
      "activo",
      "inactivo"
   ),
   "Nuevo Cliente"
)</f>
        <v>Nuevo Cliente</v>
      </c>
    </row>
    <row r="6505" spans="1:7" ht="28.8" hidden="1" x14ac:dyDescent="0.3">
      <c r="A6505" s="13" t="s">
        <v>336</v>
      </c>
      <c r="B6505" s="13"/>
      <c r="C6505" s="13" t="s">
        <v>9806</v>
      </c>
      <c r="D6505" s="13" t="s">
        <v>10372</v>
      </c>
      <c r="E6505" s="13"/>
      <c r="F6505" s="13"/>
      <c r="G6505" t="str">
        <f ca="1">IFERROR(
   IF(
      TODAY() - _xlfn.XLOOKUP(C6505, Historico_de_ventas!F:F, Historico_de_ventas!C:C, "") &lt;= 90,
      "activo",
      "inactivo"
   ),
   "Nuevo Cliente"
)</f>
        <v>Nuevo Cliente</v>
      </c>
    </row>
    <row r="6506" spans="1:7" ht="28.8" x14ac:dyDescent="0.3">
      <c r="A6506" s="13"/>
      <c r="B6506" s="13" t="s">
        <v>11576</v>
      </c>
      <c r="C6506" s="13" t="s">
        <v>9807</v>
      </c>
      <c r="D6506" s="13" t="s">
        <v>10372</v>
      </c>
      <c r="E6506" s="13" t="s">
        <v>13079</v>
      </c>
      <c r="F6506" s="13"/>
      <c r="G6506" t="str">
        <f ca="1">IFERROR(
   IF(
      TODAY() - _xlfn.XLOOKUP(C6506, Historico_de_ventas!F:F, Historico_de_ventas!C:C, "") &lt;= 90,
      "activo",
      "inactivo"
   ),
   "Nuevo Cliente"
)</f>
        <v>inactivo</v>
      </c>
    </row>
    <row r="6507" spans="1:7" ht="28.8" hidden="1" x14ac:dyDescent="0.3">
      <c r="A6507" s="13" t="s">
        <v>507</v>
      </c>
      <c r="B6507" s="13" t="s">
        <v>506</v>
      </c>
      <c r="C6507" s="13" t="s">
        <v>483</v>
      </c>
      <c r="D6507" s="13" t="s">
        <v>10372</v>
      </c>
      <c r="E6507" s="13"/>
      <c r="F6507" s="13"/>
      <c r="G6507" t="str">
        <f ca="1">IFERROR(
   IF(
      TODAY() - _xlfn.XLOOKUP(C6507, Historico_de_ventas!F:F, Historico_de_ventas!C:C, "") &lt;= 90,
      "activo",
      "inactivo"
   ),
   "Nuevo Cliente"
)</f>
        <v>Nuevo Cliente</v>
      </c>
    </row>
    <row r="6508" spans="1:7" hidden="1" x14ac:dyDescent="0.3">
      <c r="A6508" s="13" t="s">
        <v>11</v>
      </c>
      <c r="B6508" s="13" t="s">
        <v>7782</v>
      </c>
      <c r="C6508" s="13" t="s">
        <v>7781</v>
      </c>
      <c r="D6508" s="13" t="s">
        <v>10372</v>
      </c>
      <c r="E6508" s="13"/>
      <c r="F6508" s="13"/>
      <c r="G6508" t="str">
        <f ca="1">IFERROR(
   IF(
      TODAY() - _xlfn.XLOOKUP(C6508, Historico_de_ventas!F:F, Historico_de_ventas!C:C, "") &lt;= 90,
      "activo",
      "inactivo"
   ),
   "Nuevo Cliente"
)</f>
        <v>Nuevo Cliente</v>
      </c>
    </row>
    <row r="6509" spans="1:7" ht="28.8" hidden="1" x14ac:dyDescent="0.3">
      <c r="A6509" s="13" t="s">
        <v>676</v>
      </c>
      <c r="B6509" s="13" t="s">
        <v>7427</v>
      </c>
      <c r="C6509" s="13" t="s">
        <v>7426</v>
      </c>
      <c r="D6509" s="13" t="s">
        <v>10372</v>
      </c>
      <c r="E6509" s="13"/>
      <c r="F6509" s="13"/>
      <c r="G6509" t="str">
        <f ca="1">IFERROR(
   IF(
      TODAY() - _xlfn.XLOOKUP(C6509, Historico_de_ventas!F:F, Historico_de_ventas!C:C, "") &lt;= 90,
      "activo",
      "inactivo"
   ),
   "Nuevo Cliente"
)</f>
        <v>inactivo</v>
      </c>
    </row>
    <row r="6510" spans="1:7" hidden="1" x14ac:dyDescent="0.3">
      <c r="A6510" s="13" t="s">
        <v>3720</v>
      </c>
      <c r="B6510" s="13" t="s">
        <v>3719</v>
      </c>
      <c r="C6510" s="13" t="s">
        <v>3718</v>
      </c>
      <c r="D6510" s="13" t="s">
        <v>10372</v>
      </c>
      <c r="E6510" s="13"/>
      <c r="F6510" s="13"/>
      <c r="G6510" t="str">
        <f ca="1">IFERROR(
   IF(
      TODAY() - _xlfn.XLOOKUP(C6510, Historico_de_ventas!F:F, Historico_de_ventas!C:C, "") &lt;= 90,
      "activo",
      "inactivo"
   ),
   "Nuevo Cliente"
)</f>
        <v>Nuevo Cliente</v>
      </c>
    </row>
    <row r="6511" spans="1:7" ht="28.8" hidden="1" x14ac:dyDescent="0.3">
      <c r="A6511" s="13" t="s">
        <v>3678</v>
      </c>
      <c r="B6511" s="13" t="s">
        <v>3677</v>
      </c>
      <c r="C6511" s="13" t="s">
        <v>9808</v>
      </c>
      <c r="D6511" s="13" t="s">
        <v>10372</v>
      </c>
      <c r="E6511" s="13"/>
      <c r="F6511" s="13"/>
      <c r="G6511" t="str">
        <f ca="1">IFERROR(
   IF(
      TODAY() - _xlfn.XLOOKUP(C6511, Historico_de_ventas!F:F, Historico_de_ventas!C:C, "") &lt;= 90,
      "activo",
      "inactivo"
   ),
   "Nuevo Cliente"
)</f>
        <v>Nuevo Cliente</v>
      </c>
    </row>
    <row r="6512" spans="1:7" ht="28.8" hidden="1" x14ac:dyDescent="0.3">
      <c r="A6512" s="13" t="s">
        <v>507</v>
      </c>
      <c r="B6512" s="13" t="s">
        <v>2477</v>
      </c>
      <c r="C6512" s="13" t="s">
        <v>2476</v>
      </c>
      <c r="D6512" s="13" t="s">
        <v>10372</v>
      </c>
      <c r="E6512" s="13"/>
      <c r="F6512" s="13"/>
      <c r="G6512" t="str">
        <f ca="1">IFERROR(
   IF(
      TODAY() - _xlfn.XLOOKUP(C6512, Historico_de_ventas!F:F, Historico_de_ventas!C:C, "") &lt;= 90,
      "activo",
      "inactivo"
   ),
   "Nuevo Cliente"
)</f>
        <v>Nuevo Cliente</v>
      </c>
    </row>
    <row r="6513" spans="1:7" hidden="1" x14ac:dyDescent="0.3">
      <c r="A6513" s="13"/>
      <c r="B6513" s="13"/>
      <c r="C6513" s="13" t="s">
        <v>14674</v>
      </c>
      <c r="D6513" s="13"/>
      <c r="E6513" s="13"/>
      <c r="F6513" s="13"/>
      <c r="G6513" t="str">
        <f ca="1">IFERROR(
   IF(
      TODAY() - _xlfn.XLOOKUP(C6513, Historico_de_ventas!F:F, Historico_de_ventas!C:C, "") &lt;= 90,
      "activo",
      "inactivo"
   ),
   "Nuevo Cliente"
)</f>
        <v>Nuevo Cliente</v>
      </c>
    </row>
    <row r="6514" spans="1:7" ht="28.8" hidden="1" x14ac:dyDescent="0.3">
      <c r="A6514" s="13" t="s">
        <v>49</v>
      </c>
      <c r="B6514" s="13" t="s">
        <v>14675</v>
      </c>
      <c r="C6514" s="13" t="s">
        <v>14676</v>
      </c>
      <c r="D6514" s="13" t="s">
        <v>10372</v>
      </c>
      <c r="E6514" s="13"/>
      <c r="F6514" s="13"/>
      <c r="G6514" t="str">
        <f ca="1">IFERROR(
   IF(
      TODAY() - _xlfn.XLOOKUP(C6514, Historico_de_ventas!F:F, Historico_de_ventas!C:C, "") &lt;= 90,
      "activo",
      "inactivo"
   ),
   "Nuevo Cliente"
)</f>
        <v>inactivo</v>
      </c>
    </row>
    <row r="6515" spans="1:7" hidden="1" x14ac:dyDescent="0.3">
      <c r="A6515" s="13"/>
      <c r="B6515" s="13"/>
      <c r="C6515" s="13" t="s">
        <v>9810</v>
      </c>
      <c r="D6515" s="13"/>
      <c r="E6515" s="13"/>
      <c r="F6515" s="13"/>
      <c r="G6515" t="str">
        <f ca="1">IFERROR(
   IF(
      TODAY() - _xlfn.XLOOKUP(C6515, Historico_de_ventas!F:F, Historico_de_ventas!C:C, "") &lt;= 90,
      "activo",
      "inactivo"
   ),
   "Nuevo Cliente"
)</f>
        <v>Nuevo Cliente</v>
      </c>
    </row>
    <row r="6516" spans="1:7" hidden="1" x14ac:dyDescent="0.3">
      <c r="A6516" s="13" t="s">
        <v>7780</v>
      </c>
      <c r="B6516" s="13"/>
      <c r="C6516" s="13" t="s">
        <v>9810</v>
      </c>
      <c r="D6516" s="13" t="s">
        <v>10372</v>
      </c>
      <c r="E6516" s="13"/>
      <c r="F6516" s="13"/>
      <c r="G6516" t="str">
        <f ca="1">IFERROR(
   IF(
      TODAY() - _xlfn.XLOOKUP(C6516, Historico_de_ventas!F:F, Historico_de_ventas!C:C, "") &lt;= 90,
      "activo",
      "inactivo"
   ),
   "Nuevo Cliente"
)</f>
        <v>Nuevo Cliente</v>
      </c>
    </row>
    <row r="6517" spans="1:7" hidden="1" x14ac:dyDescent="0.3">
      <c r="A6517" s="13" t="s">
        <v>327</v>
      </c>
      <c r="B6517" s="13" t="s">
        <v>5935</v>
      </c>
      <c r="C6517" s="13" t="s">
        <v>5934</v>
      </c>
      <c r="D6517" s="13" t="s">
        <v>10372</v>
      </c>
      <c r="E6517" s="13"/>
      <c r="F6517" s="13"/>
      <c r="G6517" t="str">
        <f ca="1">IFERROR(
   IF(
      TODAY() - _xlfn.XLOOKUP(C6517, Historico_de_ventas!F:F, Historico_de_ventas!C:C, "") &lt;= 90,
      "activo",
      "inactivo"
   ),
   "Nuevo Cliente"
)</f>
        <v>Nuevo Cliente</v>
      </c>
    </row>
    <row r="6518" spans="1:7" ht="28.8" hidden="1" x14ac:dyDescent="0.3">
      <c r="A6518" s="13" t="s">
        <v>174</v>
      </c>
      <c r="B6518" s="13" t="s">
        <v>11577</v>
      </c>
      <c r="C6518" s="13" t="s">
        <v>9811</v>
      </c>
      <c r="D6518" s="13" t="s">
        <v>10372</v>
      </c>
      <c r="E6518" s="13"/>
      <c r="F6518" s="13"/>
      <c r="G6518" t="str">
        <f ca="1">IFERROR(
   IF(
      TODAY() - _xlfn.XLOOKUP(C6518, Historico_de_ventas!F:F, Historico_de_ventas!C:C, "") &lt;= 90,
      "activo",
      "inactivo"
   ),
   "Nuevo Cliente"
)</f>
        <v>Nuevo Cliente</v>
      </c>
    </row>
    <row r="6519" spans="1:7" ht="43.2" hidden="1" x14ac:dyDescent="0.3">
      <c r="A6519" s="13" t="s">
        <v>13090</v>
      </c>
      <c r="B6519" s="13" t="s">
        <v>14677</v>
      </c>
      <c r="C6519" s="13" t="s">
        <v>14678</v>
      </c>
      <c r="D6519" s="13" t="s">
        <v>10372</v>
      </c>
      <c r="E6519" s="13" t="s">
        <v>13021</v>
      </c>
      <c r="F6519" s="13"/>
      <c r="G6519" t="str">
        <f ca="1">IFERROR(
   IF(
      TODAY() - _xlfn.XLOOKUP(C6519, Historico_de_ventas!F:F, Historico_de_ventas!C:C, "") &lt;= 90,
      "activo",
      "inactivo"
   ),
   "Nuevo Cliente"
)</f>
        <v>Nuevo Cliente</v>
      </c>
    </row>
    <row r="6520" spans="1:7" ht="28.8" hidden="1" x14ac:dyDescent="0.3">
      <c r="A6520" s="13" t="s">
        <v>5</v>
      </c>
      <c r="B6520" s="13" t="s">
        <v>3524</v>
      </c>
      <c r="C6520" s="13" t="s">
        <v>3523</v>
      </c>
      <c r="D6520" s="13" t="s">
        <v>10372</v>
      </c>
      <c r="E6520" s="13"/>
      <c r="F6520" s="13"/>
      <c r="G6520" t="str">
        <f ca="1">IFERROR(
   IF(
      TODAY() - _xlfn.XLOOKUP(C6520, Historico_de_ventas!F:F, Historico_de_ventas!C:C, "") &lt;= 90,
      "activo",
      "inactivo"
   ),
   "Nuevo Cliente"
)</f>
        <v>Nuevo Cliente</v>
      </c>
    </row>
    <row r="6521" spans="1:7" hidden="1" x14ac:dyDescent="0.3">
      <c r="A6521" s="13" t="s">
        <v>487</v>
      </c>
      <c r="B6521" s="13" t="s">
        <v>3733</v>
      </c>
      <c r="C6521" s="13" t="s">
        <v>1659</v>
      </c>
      <c r="D6521" s="13" t="s">
        <v>10372</v>
      </c>
      <c r="E6521" s="13"/>
      <c r="F6521" s="13"/>
      <c r="G6521" t="str">
        <f ca="1">IFERROR(
   IF(
      TODAY() - _xlfn.XLOOKUP(C6521, Historico_de_ventas!F:F, Historico_de_ventas!C:C, "") &lt;= 90,
      "activo",
      "inactivo"
   ),
   "Nuevo Cliente"
)</f>
        <v>Nuevo Cliente</v>
      </c>
    </row>
    <row r="6522" spans="1:7" ht="28.8" hidden="1" x14ac:dyDescent="0.3">
      <c r="A6522" s="13" t="s">
        <v>327</v>
      </c>
      <c r="B6522" s="13" t="s">
        <v>2537</v>
      </c>
      <c r="C6522" s="13" t="s">
        <v>7482</v>
      </c>
      <c r="D6522" s="13" t="s">
        <v>10372</v>
      </c>
      <c r="E6522" s="13"/>
      <c r="F6522" s="13"/>
      <c r="G6522" t="str">
        <f ca="1">IFERROR(
   IF(
      TODAY() - _xlfn.XLOOKUP(C6522, Historico_de_ventas!F:F, Historico_de_ventas!C:C, "") &lt;= 90,
      "activo",
      "inactivo"
   ),
   "Nuevo Cliente"
)</f>
        <v>Nuevo Cliente</v>
      </c>
    </row>
    <row r="6523" spans="1:7" ht="28.8" hidden="1" x14ac:dyDescent="0.3">
      <c r="A6523" s="13" t="s">
        <v>1160</v>
      </c>
      <c r="B6523" s="13" t="s">
        <v>10842</v>
      </c>
      <c r="C6523" s="13" t="s">
        <v>9812</v>
      </c>
      <c r="D6523" s="13" t="s">
        <v>10372</v>
      </c>
      <c r="E6523" s="13"/>
      <c r="F6523" s="13"/>
      <c r="G6523" t="str">
        <f ca="1">IFERROR(
   IF(
      TODAY() - _xlfn.XLOOKUP(C6523, Historico_de_ventas!F:F, Historico_de_ventas!C:C, "") &lt;= 90,
      "activo",
      "inactivo"
   ),
   "Nuevo Cliente"
)</f>
        <v>Nuevo Cliente</v>
      </c>
    </row>
    <row r="6524" spans="1:7" hidden="1" x14ac:dyDescent="0.3">
      <c r="A6524" s="13"/>
      <c r="B6524" s="13" t="s">
        <v>14679</v>
      </c>
      <c r="C6524" s="13" t="s">
        <v>12778</v>
      </c>
      <c r="D6524" s="13"/>
      <c r="E6524" s="13"/>
      <c r="F6524" s="13" t="s">
        <v>14680</v>
      </c>
      <c r="G6524" t="str">
        <f ca="1">IFERROR(
   IF(
      TODAY() - _xlfn.XLOOKUP(C6524, Historico_de_ventas!F:F, Historico_de_ventas!C:C, "") &lt;= 90,
      "activo",
      "inactivo"
   ),
   "Nuevo Cliente"
)</f>
        <v>inactivo</v>
      </c>
    </row>
    <row r="6525" spans="1:7" hidden="1" x14ac:dyDescent="0.3">
      <c r="A6525" s="13"/>
      <c r="B6525" s="13"/>
      <c r="C6525" s="13" t="s">
        <v>14681</v>
      </c>
      <c r="D6525" s="13"/>
      <c r="E6525" s="13"/>
      <c r="F6525" s="13"/>
      <c r="G6525" t="str">
        <f ca="1">IFERROR(
   IF(
      TODAY() - _xlfn.XLOOKUP(C6525, Historico_de_ventas!F:F, Historico_de_ventas!C:C, "") &lt;= 90,
      "activo",
      "inactivo"
   ),
   "Nuevo Cliente"
)</f>
        <v>Nuevo Cliente</v>
      </c>
    </row>
    <row r="6526" spans="1:7" hidden="1" x14ac:dyDescent="0.3">
      <c r="A6526" s="13" t="s">
        <v>27</v>
      </c>
      <c r="B6526" s="13" t="s">
        <v>1218</v>
      </c>
      <c r="C6526" s="13" t="s">
        <v>1217</v>
      </c>
      <c r="D6526" s="13" t="s">
        <v>10372</v>
      </c>
      <c r="E6526" s="13"/>
      <c r="F6526" s="13"/>
      <c r="G6526" t="str">
        <f ca="1">IFERROR(
   IF(
      TODAY() - _xlfn.XLOOKUP(C6526, Historico_de_ventas!F:F, Historico_de_ventas!C:C, "") &lt;= 90,
      "activo",
      "inactivo"
   ),
   "Nuevo Cliente"
)</f>
        <v>Nuevo Cliente</v>
      </c>
    </row>
    <row r="6527" spans="1:7" ht="28.8" hidden="1" x14ac:dyDescent="0.3">
      <c r="A6527" s="13" t="s">
        <v>1132</v>
      </c>
      <c r="B6527" s="13" t="s">
        <v>11578</v>
      </c>
      <c r="C6527" s="13" t="s">
        <v>9813</v>
      </c>
      <c r="D6527" s="13" t="s">
        <v>10372</v>
      </c>
      <c r="E6527" s="13"/>
      <c r="F6527" s="13"/>
      <c r="G6527" t="str">
        <f ca="1">IFERROR(
   IF(
      TODAY() - _xlfn.XLOOKUP(C6527, Historico_de_ventas!F:F, Historico_de_ventas!C:C, "") &lt;= 90,
      "activo",
      "inactivo"
   ),
   "Nuevo Cliente"
)</f>
        <v>Nuevo Cliente</v>
      </c>
    </row>
    <row r="6528" spans="1:7" hidden="1" x14ac:dyDescent="0.3">
      <c r="A6528" s="13"/>
      <c r="B6528" s="13" t="s">
        <v>3810</v>
      </c>
      <c r="C6528" s="13" t="s">
        <v>4789</v>
      </c>
      <c r="D6528" s="13" t="s">
        <v>10372</v>
      </c>
      <c r="E6528" s="13"/>
      <c r="F6528" s="13"/>
      <c r="G6528" t="str">
        <f ca="1">IFERROR(
   IF(
      TODAY() - _xlfn.XLOOKUP(C6528, Historico_de_ventas!F:F, Historico_de_ventas!C:C, "") &lt;= 90,
      "activo",
      "inactivo"
   ),
   "Nuevo Cliente"
)</f>
        <v>Nuevo Cliente</v>
      </c>
    </row>
    <row r="6529" spans="1:7" hidden="1" x14ac:dyDescent="0.3">
      <c r="A6529" s="13"/>
      <c r="B6529" s="13" t="s">
        <v>11573</v>
      </c>
      <c r="C6529" s="13" t="s">
        <v>4277</v>
      </c>
      <c r="D6529" s="13" t="s">
        <v>10372</v>
      </c>
      <c r="E6529" s="13"/>
      <c r="F6529" s="13"/>
      <c r="G6529" t="str">
        <f ca="1">IFERROR(
   IF(
      TODAY() - _xlfn.XLOOKUP(C6529, Historico_de_ventas!F:F, Historico_de_ventas!C:C, "") &lt;= 90,
      "activo",
      "inactivo"
   ),
   "Nuevo Cliente"
)</f>
        <v>Nuevo Cliente</v>
      </c>
    </row>
    <row r="6530" spans="1:7" ht="28.8" hidden="1" x14ac:dyDescent="0.3">
      <c r="A6530" s="13" t="s">
        <v>6</v>
      </c>
      <c r="B6530" s="13" t="s">
        <v>1306</v>
      </c>
      <c r="C6530" s="13" t="s">
        <v>5348</v>
      </c>
      <c r="D6530" s="13" t="s">
        <v>10372</v>
      </c>
      <c r="E6530" s="13"/>
      <c r="F6530" s="13"/>
      <c r="G6530" t="str">
        <f ca="1">IFERROR(
   IF(
      TODAY() - _xlfn.XLOOKUP(C6530, Historico_de_ventas!F:F, Historico_de_ventas!C:C, "") &lt;= 90,
      "activo",
      "inactivo"
   ),
   "Nuevo Cliente"
)</f>
        <v>Nuevo Cliente</v>
      </c>
    </row>
    <row r="6531" spans="1:7" hidden="1" x14ac:dyDescent="0.3">
      <c r="A6531" s="13"/>
      <c r="B6531" s="13" t="s">
        <v>3690</v>
      </c>
      <c r="C6531" s="13" t="s">
        <v>3689</v>
      </c>
      <c r="D6531" s="13" t="s">
        <v>10372</v>
      </c>
      <c r="E6531" s="13"/>
      <c r="F6531" s="13"/>
      <c r="G6531" t="str">
        <f ca="1">IFERROR(
   IF(
      TODAY() - _xlfn.XLOOKUP(C6531, Historico_de_ventas!F:F, Historico_de_ventas!C:C, "") &lt;= 90,
      "activo",
      "inactivo"
   ),
   "Nuevo Cliente"
)</f>
        <v>Nuevo Cliente</v>
      </c>
    </row>
    <row r="6532" spans="1:7" hidden="1" x14ac:dyDescent="0.3">
      <c r="A6532" s="13"/>
      <c r="B6532" s="13" t="s">
        <v>3661</v>
      </c>
      <c r="C6532" s="13" t="s">
        <v>6673</v>
      </c>
      <c r="D6532" s="13" t="s">
        <v>10372</v>
      </c>
      <c r="E6532" s="13"/>
      <c r="F6532" s="13"/>
      <c r="G6532" t="str">
        <f ca="1">IFERROR(
   IF(
      TODAY() - _xlfn.XLOOKUP(C6532, Historico_de_ventas!F:F, Historico_de_ventas!C:C, "") &lt;= 90,
      "activo",
      "inactivo"
   ),
   "Nuevo Cliente"
)</f>
        <v>Nuevo Cliente</v>
      </c>
    </row>
    <row r="6533" spans="1:7" hidden="1" x14ac:dyDescent="0.3">
      <c r="A6533" s="13" t="s">
        <v>1451</v>
      </c>
      <c r="B6533" s="13"/>
      <c r="C6533" s="13" t="s">
        <v>9814</v>
      </c>
      <c r="D6533" s="13" t="s">
        <v>10372</v>
      </c>
      <c r="E6533" s="13"/>
      <c r="F6533" s="13"/>
      <c r="G6533" t="str">
        <f ca="1">IFERROR(
   IF(
      TODAY() - _xlfn.XLOOKUP(C6533, Historico_de_ventas!F:F, Historico_de_ventas!C:C, "") &lt;= 90,
      "activo",
      "inactivo"
   ),
   "Nuevo Cliente"
)</f>
        <v>Nuevo Cliente</v>
      </c>
    </row>
    <row r="6534" spans="1:7" hidden="1" x14ac:dyDescent="0.3">
      <c r="A6534" s="13"/>
      <c r="B6534" s="13" t="s">
        <v>319</v>
      </c>
      <c r="C6534" s="13" t="s">
        <v>5631</v>
      </c>
      <c r="D6534" s="13" t="s">
        <v>10372</v>
      </c>
      <c r="E6534" s="13"/>
      <c r="F6534" s="13"/>
      <c r="G6534" t="str">
        <f ca="1">IFERROR(
   IF(
      TODAY() - _xlfn.XLOOKUP(C6534, Historico_de_ventas!F:F, Historico_de_ventas!C:C, "") &lt;= 90,
      "activo",
      "inactivo"
   ),
   "Nuevo Cliente"
)</f>
        <v>Nuevo Cliente</v>
      </c>
    </row>
    <row r="6535" spans="1:7" hidden="1" x14ac:dyDescent="0.3">
      <c r="A6535" s="13" t="s">
        <v>115</v>
      </c>
      <c r="B6535" s="13" t="s">
        <v>11579</v>
      </c>
      <c r="C6535" s="13" t="s">
        <v>9815</v>
      </c>
      <c r="D6535" s="13" t="s">
        <v>10372</v>
      </c>
      <c r="E6535" s="13"/>
      <c r="F6535" s="13"/>
      <c r="G6535" t="str">
        <f ca="1">IFERROR(
   IF(
      TODAY() - _xlfn.XLOOKUP(C6535, Historico_de_ventas!F:F, Historico_de_ventas!C:C, "") &lt;= 90,
      "activo",
      "inactivo"
   ),
   "Nuevo Cliente"
)</f>
        <v>inactivo</v>
      </c>
    </row>
    <row r="6536" spans="1:7" ht="28.8" hidden="1" x14ac:dyDescent="0.3">
      <c r="A6536" s="13" t="s">
        <v>69</v>
      </c>
      <c r="B6536" s="13" t="s">
        <v>2930</v>
      </c>
      <c r="C6536" s="13" t="s">
        <v>2929</v>
      </c>
      <c r="D6536" s="13" t="s">
        <v>10372</v>
      </c>
      <c r="E6536" s="13"/>
      <c r="F6536" s="13"/>
      <c r="G6536" t="str">
        <f ca="1">IFERROR(
   IF(
      TODAY() - _xlfn.XLOOKUP(C6536, Historico_de_ventas!F:F, Historico_de_ventas!C:C, "") &lt;= 90,
      "activo",
      "inactivo"
   ),
   "Nuevo Cliente"
)</f>
        <v>Nuevo Cliente</v>
      </c>
    </row>
    <row r="6537" spans="1:7" ht="28.8" hidden="1" x14ac:dyDescent="0.3">
      <c r="A6537" s="13"/>
      <c r="B6537" s="13" t="s">
        <v>14682</v>
      </c>
      <c r="C6537" s="13" t="s">
        <v>12109</v>
      </c>
      <c r="D6537" s="13" t="s">
        <v>10372</v>
      </c>
      <c r="E6537" s="13" t="s">
        <v>13130</v>
      </c>
      <c r="F6537" s="13"/>
      <c r="G6537" t="str">
        <f ca="1">IFERROR(
   IF(
      TODAY() - _xlfn.XLOOKUP(C6537, Historico_de_ventas!F:F, Historico_de_ventas!C:C, "") &lt;= 90,
      "activo",
      "inactivo"
   ),
   "Nuevo Cliente"
)</f>
        <v>activo</v>
      </c>
    </row>
    <row r="6538" spans="1:7" ht="28.8" hidden="1" x14ac:dyDescent="0.3">
      <c r="A6538" s="13"/>
      <c r="B6538" s="13" t="s">
        <v>14683</v>
      </c>
      <c r="C6538" s="13" t="s">
        <v>14684</v>
      </c>
      <c r="D6538" s="13"/>
      <c r="E6538" s="13"/>
      <c r="F6538" s="13"/>
      <c r="G6538" t="str">
        <f ca="1">IFERROR(
   IF(
      TODAY() - _xlfn.XLOOKUP(C6538, Historico_de_ventas!F:F, Historico_de_ventas!C:C, "") &lt;= 90,
      "activo",
      "inactivo"
   ),
   "Nuevo Cliente"
)</f>
        <v>Nuevo Cliente</v>
      </c>
    </row>
    <row r="6539" spans="1:7" ht="28.8" hidden="1" x14ac:dyDescent="0.3">
      <c r="A6539" s="13" t="s">
        <v>49</v>
      </c>
      <c r="B6539" s="13" t="s">
        <v>4484</v>
      </c>
      <c r="C6539" s="13" t="s">
        <v>9816</v>
      </c>
      <c r="D6539" s="13" t="s">
        <v>10372</v>
      </c>
      <c r="E6539" s="13"/>
      <c r="F6539" s="13"/>
      <c r="G6539" t="str">
        <f ca="1">IFERROR(
   IF(
      TODAY() - _xlfn.XLOOKUP(C6539, Historico_de_ventas!F:F, Historico_de_ventas!C:C, "") &lt;= 90,
      "activo",
      "inactivo"
   ),
   "Nuevo Cliente"
)</f>
        <v>inactivo</v>
      </c>
    </row>
    <row r="6540" spans="1:7" ht="28.8" hidden="1" x14ac:dyDescent="0.3">
      <c r="A6540" s="13"/>
      <c r="B6540" s="13" t="s">
        <v>14685</v>
      </c>
      <c r="C6540" s="13" t="s">
        <v>7778</v>
      </c>
      <c r="D6540" s="13" t="s">
        <v>10372</v>
      </c>
      <c r="E6540" s="13"/>
      <c r="F6540" s="13"/>
      <c r="G6540" t="str">
        <f ca="1">IFERROR(
   IF(
      TODAY() - _xlfn.XLOOKUP(C6540, Historico_de_ventas!F:F, Historico_de_ventas!C:C, "") &lt;= 90,
      "activo",
      "inactivo"
   ),
   "Nuevo Cliente"
)</f>
        <v>inactivo</v>
      </c>
    </row>
    <row r="6541" spans="1:7" hidden="1" x14ac:dyDescent="0.3">
      <c r="A6541" s="13" t="s">
        <v>925</v>
      </c>
      <c r="B6541" s="13" t="s">
        <v>11580</v>
      </c>
      <c r="C6541" s="13" t="s">
        <v>9817</v>
      </c>
      <c r="D6541" s="13" t="s">
        <v>10372</v>
      </c>
      <c r="E6541" s="13"/>
      <c r="F6541" s="13"/>
      <c r="G6541" t="str">
        <f ca="1">IFERROR(
   IF(
      TODAY() - _xlfn.XLOOKUP(C6541, Historico_de_ventas!F:F, Historico_de_ventas!C:C, "") &lt;= 90,
      "activo",
      "inactivo"
   ),
   "Nuevo Cliente"
)</f>
        <v>Nuevo Cliente</v>
      </c>
    </row>
    <row r="6542" spans="1:7" hidden="1" x14ac:dyDescent="0.3">
      <c r="A6542" s="13" t="s">
        <v>69</v>
      </c>
      <c r="B6542" s="13" t="s">
        <v>3260</v>
      </c>
      <c r="C6542" s="13" t="s">
        <v>3259</v>
      </c>
      <c r="D6542" s="13" t="s">
        <v>10372</v>
      </c>
      <c r="E6542" s="13"/>
      <c r="F6542" s="13"/>
      <c r="G6542" t="str">
        <f ca="1">IFERROR(
   IF(
      TODAY() - _xlfn.XLOOKUP(C6542, Historico_de_ventas!F:F, Historico_de_ventas!C:C, "") &lt;= 90,
      "activo",
      "inactivo"
   ),
   "Nuevo Cliente"
)</f>
        <v>Nuevo Cliente</v>
      </c>
    </row>
    <row r="6543" spans="1:7" ht="28.8" hidden="1" x14ac:dyDescent="0.3">
      <c r="A6543" s="13" t="s">
        <v>1451</v>
      </c>
      <c r="B6543" s="13" t="s">
        <v>5657</v>
      </c>
      <c r="C6543" s="13" t="s">
        <v>50</v>
      </c>
      <c r="D6543" s="13" t="s">
        <v>10372</v>
      </c>
      <c r="E6543" s="13"/>
      <c r="F6543" s="13"/>
      <c r="G6543" t="str">
        <f ca="1">IFERROR(
   IF(
      TODAY() - _xlfn.XLOOKUP(C6543, Historico_de_ventas!F:F, Historico_de_ventas!C:C, "") &lt;= 90,
      "activo",
      "inactivo"
   ),
   "Nuevo Cliente"
)</f>
        <v>activo</v>
      </c>
    </row>
    <row r="6544" spans="1:7" ht="28.8" hidden="1" x14ac:dyDescent="0.3">
      <c r="A6544" s="13" t="s">
        <v>401</v>
      </c>
      <c r="B6544" s="13" t="s">
        <v>11581</v>
      </c>
      <c r="C6544" s="13" t="s">
        <v>9818</v>
      </c>
      <c r="D6544" s="13" t="s">
        <v>10372</v>
      </c>
      <c r="E6544" s="13"/>
      <c r="F6544" s="13"/>
      <c r="G6544" t="str">
        <f ca="1">IFERROR(
   IF(
      TODAY() - _xlfn.XLOOKUP(C6544, Historico_de_ventas!F:F, Historico_de_ventas!C:C, "") &lt;= 90,
      "activo",
      "inactivo"
   ),
   "Nuevo Cliente"
)</f>
        <v>Nuevo Cliente</v>
      </c>
    </row>
    <row r="6545" spans="1:7" hidden="1" x14ac:dyDescent="0.3">
      <c r="A6545" s="13" t="s">
        <v>27</v>
      </c>
      <c r="B6545" s="13" t="s">
        <v>2753</v>
      </c>
      <c r="C6545" s="13" t="s">
        <v>1740</v>
      </c>
      <c r="D6545" s="13" t="s">
        <v>10372</v>
      </c>
      <c r="E6545" s="13"/>
      <c r="F6545" s="13"/>
      <c r="G6545" t="str">
        <f ca="1">IFERROR(
   IF(
      TODAY() - _xlfn.XLOOKUP(C6545, Historico_de_ventas!F:F, Historico_de_ventas!C:C, "") &lt;= 90,
      "activo",
      "inactivo"
   ),
   "Nuevo Cliente"
)</f>
        <v>Nuevo Cliente</v>
      </c>
    </row>
    <row r="6546" spans="1:7" ht="57.6" x14ac:dyDescent="0.3">
      <c r="A6546" s="13" t="s">
        <v>14686</v>
      </c>
      <c r="B6546" s="13"/>
      <c r="C6546" s="13" t="s">
        <v>14687</v>
      </c>
      <c r="D6546" s="13" t="s">
        <v>10372</v>
      </c>
      <c r="E6546" s="13" t="s">
        <v>13070</v>
      </c>
      <c r="F6546" s="13" t="s">
        <v>14688</v>
      </c>
      <c r="G6546" t="str">
        <f ca="1">IFERROR(
   IF(
      TODAY() - _xlfn.XLOOKUP(C6546, Historico_de_ventas!F:F, Historico_de_ventas!C:C, "") &lt;= 90,
      "activo",
      "inactivo"
   ),
   "Nuevo Cliente"
)</f>
        <v>Nuevo Cliente</v>
      </c>
    </row>
    <row r="6547" spans="1:7" hidden="1" x14ac:dyDescent="0.3">
      <c r="A6547" s="13" t="s">
        <v>49</v>
      </c>
      <c r="B6547" s="13" t="s">
        <v>532</v>
      </c>
      <c r="C6547" s="13" t="s">
        <v>6984</v>
      </c>
      <c r="D6547" s="13" t="s">
        <v>10372</v>
      </c>
      <c r="E6547" s="13"/>
      <c r="F6547" s="13"/>
      <c r="G6547" t="str">
        <f ca="1">IFERROR(
   IF(
      TODAY() - _xlfn.XLOOKUP(C6547, Historico_de_ventas!F:F, Historico_de_ventas!C:C, "") &lt;= 90,
      "activo",
      "inactivo"
   ),
   "Nuevo Cliente"
)</f>
        <v>Nuevo Cliente</v>
      </c>
    </row>
    <row r="6548" spans="1:7" ht="28.8" hidden="1" x14ac:dyDescent="0.3">
      <c r="A6548" s="13" t="s">
        <v>121</v>
      </c>
      <c r="B6548" s="13" t="s">
        <v>11582</v>
      </c>
      <c r="C6548" s="13" t="s">
        <v>9819</v>
      </c>
      <c r="D6548" s="13" t="s">
        <v>10372</v>
      </c>
      <c r="E6548" s="13"/>
      <c r="F6548" s="13"/>
      <c r="G6548" t="str">
        <f ca="1">IFERROR(
   IF(
      TODAY() - _xlfn.XLOOKUP(C6548, Historico_de_ventas!F:F, Historico_de_ventas!C:C, "") &lt;= 90,
      "activo",
      "inactivo"
   ),
   "Nuevo Cliente"
)</f>
        <v>Nuevo Cliente</v>
      </c>
    </row>
    <row r="6549" spans="1:7" ht="28.8" hidden="1" x14ac:dyDescent="0.3">
      <c r="A6549" s="13" t="s">
        <v>184</v>
      </c>
      <c r="B6549" s="13" t="s">
        <v>1176</v>
      </c>
      <c r="C6549" s="13" t="s">
        <v>1175</v>
      </c>
      <c r="D6549" s="13" t="s">
        <v>10372</v>
      </c>
      <c r="E6549" s="13"/>
      <c r="F6549" s="13"/>
      <c r="G6549" t="str">
        <f ca="1">IFERROR(
   IF(
      TODAY() - _xlfn.XLOOKUP(C6549, Historico_de_ventas!F:F, Historico_de_ventas!C:C, "") &lt;= 90,
      "activo",
      "inactivo"
   ),
   "Nuevo Cliente"
)</f>
        <v>Nuevo Cliente</v>
      </c>
    </row>
    <row r="6550" spans="1:7" hidden="1" x14ac:dyDescent="0.3">
      <c r="A6550" s="13" t="s">
        <v>434</v>
      </c>
      <c r="B6550" s="13" t="s">
        <v>433</v>
      </c>
      <c r="C6550" s="13" t="s">
        <v>432</v>
      </c>
      <c r="D6550" s="13" t="s">
        <v>10372</v>
      </c>
      <c r="E6550" s="13"/>
      <c r="F6550" s="13"/>
      <c r="G6550" t="str">
        <f ca="1">IFERROR(
   IF(
      TODAY() - _xlfn.XLOOKUP(C6550, Historico_de_ventas!F:F, Historico_de_ventas!C:C, "") &lt;= 90,
      "activo",
      "inactivo"
   ),
   "Nuevo Cliente"
)</f>
        <v>Nuevo Cliente</v>
      </c>
    </row>
    <row r="6551" spans="1:7" ht="28.8" x14ac:dyDescent="0.3">
      <c r="A6551" s="13"/>
      <c r="B6551" s="13" t="s">
        <v>11583</v>
      </c>
      <c r="C6551" s="13" t="s">
        <v>9820</v>
      </c>
      <c r="D6551" s="13" t="s">
        <v>10372</v>
      </c>
      <c r="E6551" s="13" t="s">
        <v>13038</v>
      </c>
      <c r="F6551" s="13"/>
      <c r="G6551" t="str">
        <f ca="1">IFERROR(
   IF(
      TODAY() - _xlfn.XLOOKUP(C6551, Historico_de_ventas!F:F, Historico_de_ventas!C:C, "") &lt;= 90,
      "activo",
      "inactivo"
   ),
   "Nuevo Cliente"
)</f>
        <v>Nuevo Cliente</v>
      </c>
    </row>
    <row r="6552" spans="1:7" ht="28.8" hidden="1" x14ac:dyDescent="0.3">
      <c r="A6552" s="13" t="s">
        <v>1053</v>
      </c>
      <c r="B6552" s="13" t="s">
        <v>11584</v>
      </c>
      <c r="C6552" s="13" t="s">
        <v>9821</v>
      </c>
      <c r="D6552" s="13" t="s">
        <v>10372</v>
      </c>
      <c r="E6552" s="13"/>
      <c r="F6552" s="13"/>
      <c r="G6552" t="str">
        <f ca="1">IFERROR(
   IF(
      TODAY() - _xlfn.XLOOKUP(C6552, Historico_de_ventas!F:F, Historico_de_ventas!C:C, "") &lt;= 90,
      "activo",
      "inactivo"
   ),
   "Nuevo Cliente"
)</f>
        <v>inactivo</v>
      </c>
    </row>
    <row r="6553" spans="1:7" ht="28.8" hidden="1" x14ac:dyDescent="0.3">
      <c r="A6553" s="13"/>
      <c r="B6553" s="13"/>
      <c r="C6553" s="13" t="s">
        <v>5749</v>
      </c>
      <c r="D6553" s="13"/>
      <c r="E6553" s="13"/>
      <c r="F6553" s="13"/>
      <c r="G6553" t="str">
        <f ca="1">IFERROR(
   IF(
      TODAY() - _xlfn.XLOOKUP(C6553, Historico_de_ventas!F:F, Historico_de_ventas!C:C, "") &lt;= 90,
      "activo",
      "inactivo"
   ),
   "Nuevo Cliente"
)</f>
        <v>inactivo</v>
      </c>
    </row>
    <row r="6554" spans="1:7" ht="28.8" x14ac:dyDescent="0.3">
      <c r="A6554" s="13"/>
      <c r="B6554" s="13" t="s">
        <v>5750</v>
      </c>
      <c r="C6554" s="13" t="s">
        <v>5749</v>
      </c>
      <c r="D6554" s="13" t="s">
        <v>10372</v>
      </c>
      <c r="E6554" s="13" t="s">
        <v>13125</v>
      </c>
      <c r="F6554" s="13"/>
      <c r="G6554" t="str">
        <f ca="1">IFERROR(
   IF(
      TODAY() - _xlfn.XLOOKUP(C6554, Historico_de_ventas!F:F, Historico_de_ventas!C:C, "") &lt;= 90,
      "activo",
      "inactivo"
   ),
   "Nuevo Cliente"
)</f>
        <v>inactivo</v>
      </c>
    </row>
    <row r="6555" spans="1:7" hidden="1" x14ac:dyDescent="0.3">
      <c r="A6555" s="13" t="s">
        <v>3049</v>
      </c>
      <c r="B6555" s="13" t="s">
        <v>11585</v>
      </c>
      <c r="C6555" s="13" t="s">
        <v>9822</v>
      </c>
      <c r="D6555" s="13" t="s">
        <v>10372</v>
      </c>
      <c r="E6555" s="13"/>
      <c r="F6555" s="13"/>
      <c r="G6555" t="str">
        <f ca="1">IFERROR(
   IF(
      TODAY() - _xlfn.XLOOKUP(C6555, Historico_de_ventas!F:F, Historico_de_ventas!C:C, "") &lt;= 90,
      "activo",
      "inactivo"
   ),
   "Nuevo Cliente"
)</f>
        <v>Nuevo Cliente</v>
      </c>
    </row>
    <row r="6556" spans="1:7" hidden="1" x14ac:dyDescent="0.3">
      <c r="A6556" s="13"/>
      <c r="B6556" s="13" t="s">
        <v>11586</v>
      </c>
      <c r="C6556" s="13" t="s">
        <v>6720</v>
      </c>
      <c r="D6556" s="13" t="s">
        <v>10372</v>
      </c>
      <c r="E6556" s="13"/>
      <c r="F6556" s="13"/>
      <c r="G6556" t="str">
        <f ca="1">IFERROR(
   IF(
      TODAY() - _xlfn.XLOOKUP(C6556, Historico_de_ventas!F:F, Historico_de_ventas!C:C, "") &lt;= 90,
      "activo",
      "inactivo"
   ),
   "Nuevo Cliente"
)</f>
        <v>Nuevo Cliente</v>
      </c>
    </row>
    <row r="6557" spans="1:7" ht="28.8" hidden="1" x14ac:dyDescent="0.3">
      <c r="A6557" s="13" t="s">
        <v>280</v>
      </c>
      <c r="B6557" s="13" t="s">
        <v>3800</v>
      </c>
      <c r="C6557" s="13" t="s">
        <v>3799</v>
      </c>
      <c r="D6557" s="13" t="s">
        <v>10372</v>
      </c>
      <c r="E6557" s="13"/>
      <c r="F6557" s="13"/>
      <c r="G6557" t="str">
        <f ca="1">IFERROR(
   IF(
      TODAY() - _xlfn.XLOOKUP(C6557, Historico_de_ventas!F:F, Historico_de_ventas!C:C, "") &lt;= 90,
      "activo",
      "inactivo"
   ),
   "Nuevo Cliente"
)</f>
        <v>Nuevo Cliente</v>
      </c>
    </row>
    <row r="6558" spans="1:7" ht="28.8" hidden="1" x14ac:dyDescent="0.3">
      <c r="A6558" s="13" t="s">
        <v>69</v>
      </c>
      <c r="B6558" s="13" t="s">
        <v>506</v>
      </c>
      <c r="C6558" s="13" t="s">
        <v>5372</v>
      </c>
      <c r="D6558" s="13" t="s">
        <v>10372</v>
      </c>
      <c r="E6558" s="13"/>
      <c r="F6558" s="13"/>
      <c r="G6558" t="str">
        <f ca="1">IFERROR(
   IF(
      TODAY() - _xlfn.XLOOKUP(C6558, Historico_de_ventas!F:F, Historico_de_ventas!C:C, "") &lt;= 90,
      "activo",
      "inactivo"
   ),
   "Nuevo Cliente"
)</f>
        <v>inactivo</v>
      </c>
    </row>
    <row r="6559" spans="1:7" hidden="1" x14ac:dyDescent="0.3">
      <c r="A6559" s="13"/>
      <c r="B6559" s="13" t="s">
        <v>7782</v>
      </c>
      <c r="C6559" s="13" t="s">
        <v>2075</v>
      </c>
      <c r="D6559" s="13" t="s">
        <v>10372</v>
      </c>
      <c r="E6559" s="13"/>
      <c r="F6559" s="13"/>
      <c r="G6559" t="str">
        <f ca="1">IFERROR(
   IF(
      TODAY() - _xlfn.XLOOKUP(C6559, Historico_de_ventas!F:F, Historico_de_ventas!C:C, "") &lt;= 90,
      "activo",
      "inactivo"
   ),
   "Nuevo Cliente"
)</f>
        <v>Nuevo Cliente</v>
      </c>
    </row>
    <row r="6560" spans="1:7" ht="57.6" hidden="1" x14ac:dyDescent="0.3">
      <c r="A6560" s="13"/>
      <c r="B6560" s="13" t="s">
        <v>14689</v>
      </c>
      <c r="C6560" s="13" t="s">
        <v>14690</v>
      </c>
      <c r="D6560" s="13" t="s">
        <v>10372</v>
      </c>
      <c r="E6560" s="13" t="s">
        <v>13036</v>
      </c>
      <c r="F6560" s="13"/>
      <c r="G6560" t="str">
        <f ca="1">IFERROR(
   IF(
      TODAY() - _xlfn.XLOOKUP(C6560, Historico_de_ventas!F:F, Historico_de_ventas!C:C, "") &lt;= 90,
      "activo",
      "inactivo"
   ),
   "Nuevo Cliente"
)</f>
        <v>activo</v>
      </c>
    </row>
    <row r="6561" spans="1:7" hidden="1" x14ac:dyDescent="0.3">
      <c r="A6561" s="13"/>
      <c r="B6561" s="13" t="s">
        <v>7427</v>
      </c>
      <c r="C6561" s="13" t="s">
        <v>9823</v>
      </c>
      <c r="D6561" s="13" t="s">
        <v>10372</v>
      </c>
      <c r="E6561" s="13"/>
      <c r="F6561" s="13"/>
      <c r="G6561" t="str">
        <f ca="1">IFERROR(
   IF(
      TODAY() - _xlfn.XLOOKUP(C6561, Historico_de_ventas!F:F, Historico_de_ventas!C:C, "") &lt;= 90,
      "activo",
      "inactivo"
   ),
   "Nuevo Cliente"
)</f>
        <v>Nuevo Cliente</v>
      </c>
    </row>
    <row r="6562" spans="1:7" ht="28.8" hidden="1" x14ac:dyDescent="0.3">
      <c r="A6562" s="13" t="s">
        <v>1551</v>
      </c>
      <c r="B6562" s="13" t="s">
        <v>3261</v>
      </c>
      <c r="C6562" s="13" t="s">
        <v>1139</v>
      </c>
      <c r="D6562" s="13" t="s">
        <v>10372</v>
      </c>
      <c r="E6562" s="13"/>
      <c r="F6562" s="13"/>
      <c r="G6562" t="str">
        <f ca="1">IFERROR(
   IF(
      TODAY() - _xlfn.XLOOKUP(C6562, Historico_de_ventas!F:F, Historico_de_ventas!C:C, "") &lt;= 90,
      "activo",
      "inactivo"
   ),
   "Nuevo Cliente"
)</f>
        <v>Nuevo Cliente</v>
      </c>
    </row>
    <row r="6563" spans="1:7" ht="28.8" hidden="1" x14ac:dyDescent="0.3">
      <c r="A6563" s="13"/>
      <c r="B6563" s="13" t="s">
        <v>3677</v>
      </c>
      <c r="C6563" s="13" t="s">
        <v>5732</v>
      </c>
      <c r="D6563" s="13" t="s">
        <v>10372</v>
      </c>
      <c r="E6563" s="13"/>
      <c r="F6563" s="13"/>
      <c r="G6563" t="str">
        <f ca="1">IFERROR(
   IF(
      TODAY() - _xlfn.XLOOKUP(C6563, Historico_de_ventas!F:F, Historico_de_ventas!C:C, "") &lt;= 90,
      "activo",
      "inactivo"
   ),
   "Nuevo Cliente"
)</f>
        <v>Nuevo Cliente</v>
      </c>
    </row>
    <row r="6564" spans="1:7" hidden="1" x14ac:dyDescent="0.3">
      <c r="A6564" s="13"/>
      <c r="B6564" s="13" t="s">
        <v>14691</v>
      </c>
      <c r="C6564" s="13" t="s">
        <v>14692</v>
      </c>
      <c r="D6564" s="13" t="s">
        <v>10372</v>
      </c>
      <c r="E6564" s="13"/>
      <c r="F6564" s="13"/>
      <c r="G6564" t="str">
        <f ca="1">IFERROR(
   IF(
      TODAY() - _xlfn.XLOOKUP(C6564, Historico_de_ventas!F:F, Historico_de_ventas!C:C, "") &lt;= 90,
      "activo",
      "inactivo"
   ),
   "Nuevo Cliente"
)</f>
        <v>inactivo</v>
      </c>
    </row>
    <row r="6565" spans="1:7" hidden="1" x14ac:dyDescent="0.3">
      <c r="A6565" s="13"/>
      <c r="B6565" s="13" t="s">
        <v>2477</v>
      </c>
      <c r="C6565" s="13" t="s">
        <v>1830</v>
      </c>
      <c r="D6565" s="13" t="s">
        <v>10372</v>
      </c>
      <c r="E6565" s="13"/>
      <c r="F6565" s="13"/>
      <c r="G6565" t="str">
        <f ca="1">IFERROR(
   IF(
      TODAY() - _xlfn.XLOOKUP(C6565, Historico_de_ventas!F:F, Historico_de_ventas!C:C, "") &lt;= 90,
      "activo",
      "inactivo"
   ),
   "Nuevo Cliente"
)</f>
        <v>Nuevo Cliente</v>
      </c>
    </row>
    <row r="6566" spans="1:7" ht="28.8" hidden="1" x14ac:dyDescent="0.3">
      <c r="A6566" s="13" t="s">
        <v>27</v>
      </c>
      <c r="B6566" s="13" t="s">
        <v>5904</v>
      </c>
      <c r="C6566" s="13" t="s">
        <v>5903</v>
      </c>
      <c r="D6566" s="13" t="s">
        <v>10372</v>
      </c>
      <c r="E6566" s="13"/>
      <c r="F6566" s="13"/>
      <c r="G6566" t="str">
        <f ca="1">IFERROR(
   IF(
      TODAY() - _xlfn.XLOOKUP(C6566, Historico_de_ventas!F:F, Historico_de_ventas!C:C, "") &lt;= 90,
      "activo",
      "inactivo"
   ),
   "Nuevo Cliente"
)</f>
        <v>Nuevo Cliente</v>
      </c>
    </row>
    <row r="6567" spans="1:7" ht="28.8" hidden="1" x14ac:dyDescent="0.3">
      <c r="A6567" s="13"/>
      <c r="B6567" s="13" t="s">
        <v>14693</v>
      </c>
      <c r="C6567" s="13" t="s">
        <v>12024</v>
      </c>
      <c r="D6567" s="13"/>
      <c r="E6567" s="13"/>
      <c r="F6567" s="13"/>
      <c r="G6567" t="str">
        <f ca="1">IFERROR(
   IF(
      TODAY() - _xlfn.XLOOKUP(C6567, Historico_de_ventas!F:F, Historico_de_ventas!C:C, "") &lt;= 90,
      "activo",
      "inactivo"
   ),
   "Nuevo Cliente"
)</f>
        <v>Nuevo Cliente</v>
      </c>
    </row>
    <row r="6568" spans="1:7" hidden="1" x14ac:dyDescent="0.3">
      <c r="A6568" s="13"/>
      <c r="B6568" s="13" t="s">
        <v>7779</v>
      </c>
      <c r="C6568" s="13" t="s">
        <v>9824</v>
      </c>
      <c r="D6568" s="13" t="s">
        <v>10372</v>
      </c>
      <c r="E6568" s="13"/>
      <c r="F6568" s="13"/>
      <c r="G6568" t="str">
        <f ca="1">IFERROR(
   IF(
      TODAY() - _xlfn.XLOOKUP(C6568, Historico_de_ventas!F:F, Historico_de_ventas!C:C, "") &lt;= 90,
      "activo",
      "inactivo"
   ),
   "Nuevo Cliente"
)</f>
        <v>Nuevo Cliente</v>
      </c>
    </row>
    <row r="6569" spans="1:7" ht="28.8" hidden="1" x14ac:dyDescent="0.3">
      <c r="A6569" s="13"/>
      <c r="B6569" s="13" t="s">
        <v>11587</v>
      </c>
      <c r="C6569" s="13" t="s">
        <v>9825</v>
      </c>
      <c r="D6569" s="13" t="s">
        <v>10372</v>
      </c>
      <c r="E6569" s="13"/>
      <c r="F6569" s="13"/>
      <c r="G6569" t="str">
        <f ca="1">IFERROR(
   IF(
      TODAY() - _xlfn.XLOOKUP(C6569, Historico_de_ventas!F:F, Historico_de_ventas!C:C, "") &lt;= 90,
      "activo",
      "inactivo"
   ),
   "Nuevo Cliente"
)</f>
        <v>Nuevo Cliente</v>
      </c>
    </row>
    <row r="6570" spans="1:7" hidden="1" x14ac:dyDescent="0.3">
      <c r="A6570" s="13" t="s">
        <v>27</v>
      </c>
      <c r="B6570" s="13" t="s">
        <v>11588</v>
      </c>
      <c r="C6570" s="13" t="s">
        <v>9826</v>
      </c>
      <c r="D6570" s="13" t="s">
        <v>10372</v>
      </c>
      <c r="E6570" s="13"/>
      <c r="F6570" s="13"/>
      <c r="G6570" t="str">
        <f ca="1">IFERROR(
   IF(
      TODAY() - _xlfn.XLOOKUP(C6570, Historico_de_ventas!F:F, Historico_de_ventas!C:C, "") &lt;= 90,
      "activo",
      "inactivo"
   ),
   "Nuevo Cliente"
)</f>
        <v>Nuevo Cliente</v>
      </c>
    </row>
    <row r="6571" spans="1:7" ht="28.8" hidden="1" x14ac:dyDescent="0.3">
      <c r="A6571" s="13" t="s">
        <v>6</v>
      </c>
      <c r="B6571" s="13" t="s">
        <v>3524</v>
      </c>
      <c r="C6571" s="13" t="s">
        <v>9827</v>
      </c>
      <c r="D6571" s="13" t="s">
        <v>10372</v>
      </c>
      <c r="E6571" s="13"/>
      <c r="F6571" s="13"/>
      <c r="G6571" t="str">
        <f ca="1">IFERROR(
   IF(
      TODAY() - _xlfn.XLOOKUP(C6571, Historico_de_ventas!F:F, Historico_de_ventas!C:C, "") &lt;= 90,
      "activo",
      "inactivo"
   ),
   "Nuevo Cliente"
)</f>
        <v>Nuevo Cliente</v>
      </c>
    </row>
    <row r="6572" spans="1:7" hidden="1" x14ac:dyDescent="0.3">
      <c r="A6572" s="13" t="s">
        <v>469</v>
      </c>
      <c r="B6572" s="13" t="s">
        <v>3733</v>
      </c>
      <c r="C6572" s="13" t="s">
        <v>4511</v>
      </c>
      <c r="D6572" s="13" t="s">
        <v>10372</v>
      </c>
      <c r="E6572" s="13"/>
      <c r="F6572" s="13"/>
      <c r="G6572" t="str">
        <f ca="1">IFERROR(
   IF(
      TODAY() - _xlfn.XLOOKUP(C6572, Historico_de_ventas!F:F, Historico_de_ventas!C:C, "") &lt;= 90,
      "activo",
      "inactivo"
   ),
   "Nuevo Cliente"
)</f>
        <v>Nuevo Cliente</v>
      </c>
    </row>
    <row r="6573" spans="1:7" ht="28.8" hidden="1" x14ac:dyDescent="0.3">
      <c r="A6573" s="13" t="s">
        <v>1273</v>
      </c>
      <c r="B6573" s="13" t="s">
        <v>1306</v>
      </c>
      <c r="C6573" s="13" t="s">
        <v>1305</v>
      </c>
      <c r="D6573" s="13" t="s">
        <v>10372</v>
      </c>
      <c r="E6573" s="13"/>
      <c r="F6573" s="13"/>
      <c r="G6573" t="str">
        <f ca="1">IFERROR(
   IF(
      TODAY() - _xlfn.XLOOKUP(C6573, Historico_de_ventas!F:F, Historico_de_ventas!C:C, "") &lt;= 90,
      "activo",
      "inactivo"
   ),
   "Nuevo Cliente"
)</f>
        <v>Nuevo Cliente</v>
      </c>
    </row>
    <row r="6574" spans="1:7" hidden="1" x14ac:dyDescent="0.3">
      <c r="A6574" s="13" t="s">
        <v>423</v>
      </c>
      <c r="B6574" s="13" t="s">
        <v>6904</v>
      </c>
      <c r="C6574" s="13" t="s">
        <v>6903</v>
      </c>
      <c r="D6574" s="13" t="s">
        <v>10372</v>
      </c>
      <c r="E6574" s="13"/>
      <c r="F6574" s="13"/>
      <c r="G6574" t="str">
        <f ca="1">IFERROR(
   IF(
      TODAY() - _xlfn.XLOOKUP(C6574, Historico_de_ventas!F:F, Historico_de_ventas!C:C, "") &lt;= 90,
      "activo",
      "inactivo"
   ),
   "Nuevo Cliente"
)</f>
        <v>Nuevo Cliente</v>
      </c>
    </row>
    <row r="6575" spans="1:7" hidden="1" x14ac:dyDescent="0.3">
      <c r="A6575" s="13"/>
      <c r="B6575" s="13" t="s">
        <v>1218</v>
      </c>
      <c r="C6575" s="13" t="s">
        <v>6216</v>
      </c>
      <c r="D6575" s="13" t="s">
        <v>10372</v>
      </c>
      <c r="E6575" s="13"/>
      <c r="F6575" s="13"/>
      <c r="G6575" t="str">
        <f ca="1">IFERROR(
   IF(
      TODAY() - _xlfn.XLOOKUP(C6575, Historico_de_ventas!F:F, Historico_de_ventas!C:C, "") &lt;= 90,
      "activo",
      "inactivo"
   ),
   "Nuevo Cliente"
)</f>
        <v>Nuevo Cliente</v>
      </c>
    </row>
    <row r="6576" spans="1:7" ht="28.8" hidden="1" x14ac:dyDescent="0.3">
      <c r="A6576" s="13" t="s">
        <v>357</v>
      </c>
      <c r="B6576" s="13" t="s">
        <v>11578</v>
      </c>
      <c r="C6576" s="13" t="s">
        <v>9828</v>
      </c>
      <c r="D6576" s="13" t="s">
        <v>10372</v>
      </c>
      <c r="E6576" s="13"/>
      <c r="F6576" s="13"/>
      <c r="G6576" t="str">
        <f ca="1">IFERROR(
   IF(
      TODAY() - _xlfn.XLOOKUP(C6576, Historico_de_ventas!F:F, Historico_de_ventas!C:C, "") &lt;= 90,
      "activo",
      "inactivo"
   ),
   "Nuevo Cliente"
)</f>
        <v>Nuevo Cliente</v>
      </c>
    </row>
    <row r="6577" spans="1:7" ht="28.8" hidden="1" x14ac:dyDescent="0.3">
      <c r="A6577" s="13" t="s">
        <v>351</v>
      </c>
      <c r="B6577" s="13" t="s">
        <v>11589</v>
      </c>
      <c r="C6577" s="13" t="s">
        <v>9829</v>
      </c>
      <c r="D6577" s="13" t="s">
        <v>10372</v>
      </c>
      <c r="E6577" s="13"/>
      <c r="F6577" s="13"/>
      <c r="G6577" t="str">
        <f ca="1">IFERROR(
   IF(
      TODAY() - _xlfn.XLOOKUP(C6577, Historico_de_ventas!F:F, Historico_de_ventas!C:C, "") &lt;= 90,
      "activo",
      "inactivo"
   ),
   "Nuevo Cliente"
)</f>
        <v>Nuevo Cliente</v>
      </c>
    </row>
    <row r="6578" spans="1:7" hidden="1" x14ac:dyDescent="0.3">
      <c r="A6578" s="13" t="s">
        <v>84</v>
      </c>
      <c r="B6578" s="13" t="s">
        <v>3027</v>
      </c>
      <c r="C6578" s="13" t="s">
        <v>1674</v>
      </c>
      <c r="D6578" s="13" t="s">
        <v>10372</v>
      </c>
      <c r="E6578" s="13"/>
      <c r="F6578" s="13"/>
      <c r="G6578" t="str">
        <f ca="1">IFERROR(
   IF(
      TODAY() - _xlfn.XLOOKUP(C6578, Historico_de_ventas!F:F, Historico_de_ventas!C:C, "") &lt;= 90,
      "activo",
      "inactivo"
   ),
   "Nuevo Cliente"
)</f>
        <v>Nuevo Cliente</v>
      </c>
    </row>
    <row r="6579" spans="1:7" ht="28.8" hidden="1" x14ac:dyDescent="0.3">
      <c r="A6579" s="13"/>
      <c r="B6579" s="13" t="s">
        <v>11590</v>
      </c>
      <c r="C6579" s="13" t="s">
        <v>9830</v>
      </c>
      <c r="D6579" s="13" t="s">
        <v>10372</v>
      </c>
      <c r="E6579" s="13"/>
      <c r="F6579" s="13"/>
      <c r="G6579" t="str">
        <f ca="1">IFERROR(
   IF(
      TODAY() - _xlfn.XLOOKUP(C6579, Historico_de_ventas!F:F, Historico_de_ventas!C:C, "") &lt;= 90,
      "activo",
      "inactivo"
   ),
   "Nuevo Cliente"
)</f>
        <v>Nuevo Cliente</v>
      </c>
    </row>
    <row r="6580" spans="1:7" ht="28.8" hidden="1" x14ac:dyDescent="0.3">
      <c r="A6580" s="13" t="s">
        <v>121</v>
      </c>
      <c r="B6580" s="13" t="s">
        <v>6275</v>
      </c>
      <c r="C6580" s="13" t="s">
        <v>6274</v>
      </c>
      <c r="D6580" s="13" t="s">
        <v>10372</v>
      </c>
      <c r="E6580" s="13"/>
      <c r="F6580" s="13"/>
      <c r="G6580" t="str">
        <f ca="1">IFERROR(
   IF(
      TODAY() - _xlfn.XLOOKUP(C6580, Historico_de_ventas!F:F, Historico_de_ventas!C:C, "") &lt;= 90,
      "activo",
      "inactivo"
   ),
   "Nuevo Cliente"
)</f>
        <v>Nuevo Cliente</v>
      </c>
    </row>
    <row r="6581" spans="1:7" hidden="1" x14ac:dyDescent="0.3">
      <c r="A6581" s="13" t="s">
        <v>69</v>
      </c>
      <c r="B6581" s="13" t="s">
        <v>11591</v>
      </c>
      <c r="C6581" s="13" t="s">
        <v>3093</v>
      </c>
      <c r="D6581" s="13" t="s">
        <v>10372</v>
      </c>
      <c r="E6581" s="13"/>
      <c r="F6581" s="13"/>
      <c r="G6581" t="str">
        <f ca="1">IFERROR(
   IF(
      TODAY() - _xlfn.XLOOKUP(C6581, Historico_de_ventas!F:F, Historico_de_ventas!C:C, "") &lt;= 90,
      "activo",
      "inactivo"
   ),
   "Nuevo Cliente"
)</f>
        <v>Nuevo Cliente</v>
      </c>
    </row>
    <row r="6582" spans="1:7" ht="28.8" hidden="1" x14ac:dyDescent="0.3">
      <c r="A6582" s="13" t="s">
        <v>5</v>
      </c>
      <c r="B6582" s="13" t="s">
        <v>7069</v>
      </c>
      <c r="C6582" s="13" t="s">
        <v>7068</v>
      </c>
      <c r="D6582" s="13" t="s">
        <v>10372</v>
      </c>
      <c r="E6582" s="13"/>
      <c r="F6582" s="13"/>
      <c r="G6582" t="str">
        <f ca="1">IFERROR(
   IF(
      TODAY() - _xlfn.XLOOKUP(C6582, Historico_de_ventas!F:F, Historico_de_ventas!C:C, "") &lt;= 90,
      "activo",
      "inactivo"
   ),
   "Nuevo Cliente"
)</f>
        <v>Nuevo Cliente</v>
      </c>
    </row>
    <row r="6583" spans="1:7" hidden="1" x14ac:dyDescent="0.3">
      <c r="A6583" s="13" t="s">
        <v>801</v>
      </c>
      <c r="B6583" s="13" t="s">
        <v>356</v>
      </c>
      <c r="C6583" s="13" t="s">
        <v>1063</v>
      </c>
      <c r="D6583" s="13" t="s">
        <v>10372</v>
      </c>
      <c r="E6583" s="13"/>
      <c r="F6583" s="13"/>
      <c r="G6583" t="str">
        <f ca="1">IFERROR(
   IF(
      TODAY() - _xlfn.XLOOKUP(C6583, Historico_de_ventas!F:F, Historico_de_ventas!C:C, "") &lt;= 90,
      "activo",
      "inactivo"
   ),
   "Nuevo Cliente"
)</f>
        <v>inactivo</v>
      </c>
    </row>
    <row r="6584" spans="1:7" hidden="1" x14ac:dyDescent="0.3">
      <c r="A6584" s="13" t="s">
        <v>801</v>
      </c>
      <c r="B6584" s="13" t="s">
        <v>11579</v>
      </c>
      <c r="C6584" s="13" t="s">
        <v>4550</v>
      </c>
      <c r="D6584" s="13" t="s">
        <v>10372</v>
      </c>
      <c r="E6584" s="13"/>
      <c r="F6584" s="13"/>
      <c r="G6584" t="str">
        <f ca="1">IFERROR(
   IF(
      TODAY() - _xlfn.XLOOKUP(C6584, Historico_de_ventas!F:F, Historico_de_ventas!C:C, "") &lt;= 90,
      "activo",
      "inactivo"
   ),
   "Nuevo Cliente"
)</f>
        <v>Nuevo Cliente</v>
      </c>
    </row>
    <row r="6585" spans="1:7" hidden="1" x14ac:dyDescent="0.3">
      <c r="A6585" s="13" t="s">
        <v>1202</v>
      </c>
      <c r="B6585" s="13" t="s">
        <v>3301</v>
      </c>
      <c r="C6585" s="13" t="s">
        <v>721</v>
      </c>
      <c r="D6585" s="13" t="s">
        <v>10372</v>
      </c>
      <c r="E6585" s="13"/>
      <c r="F6585" s="13"/>
      <c r="G6585" t="str">
        <f ca="1">IFERROR(
   IF(
      TODAY() - _xlfn.XLOOKUP(C6585, Historico_de_ventas!F:F, Historico_de_ventas!C:C, "") &lt;= 90,
      "activo",
      "inactivo"
   ),
   "Nuevo Cliente"
)</f>
        <v>Nuevo Cliente</v>
      </c>
    </row>
    <row r="6586" spans="1:7" hidden="1" x14ac:dyDescent="0.3">
      <c r="A6586" s="13" t="s">
        <v>6</v>
      </c>
      <c r="B6586" s="13" t="s">
        <v>6996</v>
      </c>
      <c r="C6586" s="13" t="s">
        <v>6995</v>
      </c>
      <c r="D6586" s="13" t="s">
        <v>10372</v>
      </c>
      <c r="E6586" s="13"/>
      <c r="F6586" s="13"/>
      <c r="G6586" t="str">
        <f ca="1">IFERROR(
   IF(
      TODAY() - _xlfn.XLOOKUP(C6586, Historico_de_ventas!F:F, Historico_de_ventas!C:C, "") &lt;= 90,
      "activo",
      "inactivo"
   ),
   "Nuevo Cliente"
)</f>
        <v>Nuevo Cliente</v>
      </c>
    </row>
    <row r="6587" spans="1:7" ht="28.8" hidden="1" x14ac:dyDescent="0.3">
      <c r="A6587" s="13"/>
      <c r="B6587" s="13" t="s">
        <v>14694</v>
      </c>
      <c r="C6587" s="13" t="s">
        <v>14695</v>
      </c>
      <c r="D6587" s="13" t="s">
        <v>10372</v>
      </c>
      <c r="E6587" s="13"/>
      <c r="F6587" s="13"/>
      <c r="G6587" t="str">
        <f ca="1">IFERROR(
   IF(
      TODAY() - _xlfn.XLOOKUP(C6587, Historico_de_ventas!F:F, Historico_de_ventas!C:C, "") &lt;= 90,
      "activo",
      "inactivo"
   ),
   "Nuevo Cliente"
)</f>
        <v>activo</v>
      </c>
    </row>
    <row r="6588" spans="1:7" ht="28.8" hidden="1" x14ac:dyDescent="0.3">
      <c r="A6588" s="13" t="s">
        <v>1432</v>
      </c>
      <c r="B6588" s="13" t="s">
        <v>7065</v>
      </c>
      <c r="C6588" s="13" t="s">
        <v>7064</v>
      </c>
      <c r="D6588" s="13" t="s">
        <v>10372</v>
      </c>
      <c r="E6588" s="13"/>
      <c r="F6588" s="13"/>
      <c r="G6588" t="str">
        <f ca="1">IFERROR(
   IF(
      TODAY() - _xlfn.XLOOKUP(C6588, Historico_de_ventas!F:F, Historico_de_ventas!C:C, "") &lt;= 90,
      "activo",
      "inactivo"
   ),
   "Nuevo Cliente"
)</f>
        <v>Nuevo Cliente</v>
      </c>
    </row>
    <row r="6589" spans="1:7" ht="28.8" hidden="1" x14ac:dyDescent="0.3">
      <c r="A6589" s="13" t="s">
        <v>49</v>
      </c>
      <c r="B6589" s="13" t="s">
        <v>254</v>
      </c>
      <c r="C6589" s="13" t="s">
        <v>252</v>
      </c>
      <c r="D6589" s="13" t="s">
        <v>10372</v>
      </c>
      <c r="E6589" s="13"/>
      <c r="F6589" s="13"/>
      <c r="G6589" t="str">
        <f ca="1">IFERROR(
   IF(
      TODAY() - _xlfn.XLOOKUP(C6589, Historico_de_ventas!F:F, Historico_de_ventas!C:C, "") &lt;= 90,
      "activo",
      "inactivo"
   ),
   "Nuevo Cliente"
)</f>
        <v>Nuevo Cliente</v>
      </c>
    </row>
    <row r="6590" spans="1:7" hidden="1" x14ac:dyDescent="0.3">
      <c r="A6590" s="13"/>
      <c r="B6590" s="13" t="s">
        <v>3260</v>
      </c>
      <c r="C6590" s="13" t="s">
        <v>6553</v>
      </c>
      <c r="D6590" s="13" t="s">
        <v>10372</v>
      </c>
      <c r="E6590" s="13"/>
      <c r="F6590" s="13"/>
      <c r="G6590" t="str">
        <f ca="1">IFERROR(
   IF(
      TODAY() - _xlfn.XLOOKUP(C6590, Historico_de_ventas!F:F, Historico_de_ventas!C:C, "") &lt;= 90,
      "activo",
      "inactivo"
   ),
   "Nuevo Cliente"
)</f>
        <v>Nuevo Cliente</v>
      </c>
    </row>
    <row r="6591" spans="1:7" hidden="1" x14ac:dyDescent="0.3">
      <c r="A6591" s="13" t="s">
        <v>57</v>
      </c>
      <c r="B6591" s="13" t="s">
        <v>11592</v>
      </c>
      <c r="C6591" s="13" t="s">
        <v>9831</v>
      </c>
      <c r="D6591" s="13" t="s">
        <v>10372</v>
      </c>
      <c r="E6591" s="13"/>
      <c r="F6591" s="13"/>
      <c r="G6591" t="str">
        <f ca="1">IFERROR(
   IF(
      TODAY() - _xlfn.XLOOKUP(C6591, Historico_de_ventas!F:F, Historico_de_ventas!C:C, "") &lt;= 90,
      "activo",
      "inactivo"
   ),
   "Nuevo Cliente"
)</f>
        <v>inactivo</v>
      </c>
    </row>
    <row r="6592" spans="1:7" hidden="1" x14ac:dyDescent="0.3">
      <c r="A6592" s="13" t="s">
        <v>938</v>
      </c>
      <c r="B6592" s="13" t="s">
        <v>7777</v>
      </c>
      <c r="C6592" s="13" t="s">
        <v>7776</v>
      </c>
      <c r="D6592" s="13" t="s">
        <v>10372</v>
      </c>
      <c r="E6592" s="13"/>
      <c r="F6592" s="13"/>
      <c r="G6592" t="str">
        <f ca="1">IFERROR(
   IF(
      TODAY() - _xlfn.XLOOKUP(C6592, Historico_de_ventas!F:F, Historico_de_ventas!C:C, "") &lt;= 90,
      "activo",
      "inactivo"
   ),
   "Nuevo Cliente"
)</f>
        <v>Nuevo Cliente</v>
      </c>
    </row>
    <row r="6593" spans="1:7" hidden="1" x14ac:dyDescent="0.3">
      <c r="A6593" s="13" t="s">
        <v>6</v>
      </c>
      <c r="B6593" s="13" t="s">
        <v>2753</v>
      </c>
      <c r="C6593" s="13" t="s">
        <v>6427</v>
      </c>
      <c r="D6593" s="13" t="s">
        <v>10372</v>
      </c>
      <c r="E6593" s="13"/>
      <c r="F6593" s="13"/>
      <c r="G6593" t="str">
        <f ca="1">IFERROR(
   IF(
      TODAY() - _xlfn.XLOOKUP(C6593, Historico_de_ventas!F:F, Historico_de_ventas!C:C, "") &lt;= 90,
      "activo",
      "inactivo"
   ),
   "Nuevo Cliente"
)</f>
        <v>Nuevo Cliente</v>
      </c>
    </row>
    <row r="6594" spans="1:7" hidden="1" x14ac:dyDescent="0.3">
      <c r="A6594" s="13" t="s">
        <v>49</v>
      </c>
      <c r="B6594" s="13" t="s">
        <v>14696</v>
      </c>
      <c r="C6594" s="13" t="s">
        <v>225</v>
      </c>
      <c r="D6594" s="13" t="s">
        <v>10372</v>
      </c>
      <c r="E6594" s="13"/>
      <c r="F6594" s="13"/>
      <c r="G6594" t="str">
        <f ca="1">IFERROR(
   IF(
      TODAY() - _xlfn.XLOOKUP(C6594, Historico_de_ventas!F:F, Historico_de_ventas!C:C, "") &lt;= 90,
      "activo",
      "inactivo"
   ),
   "Nuevo Cliente"
)</f>
        <v>inactivo</v>
      </c>
    </row>
    <row r="6595" spans="1:7" ht="28.8" hidden="1" x14ac:dyDescent="0.3">
      <c r="A6595" s="13"/>
      <c r="B6595" s="13" t="s">
        <v>1176</v>
      </c>
      <c r="C6595" s="13" t="s">
        <v>3591</v>
      </c>
      <c r="D6595" s="13" t="s">
        <v>10372</v>
      </c>
      <c r="E6595" s="13"/>
      <c r="F6595" s="13"/>
      <c r="G6595" t="str">
        <f ca="1">IFERROR(
   IF(
      TODAY() - _xlfn.XLOOKUP(C6595, Historico_de_ventas!F:F, Historico_de_ventas!C:C, "") &lt;= 90,
      "activo",
      "inactivo"
   ),
   "Nuevo Cliente"
)</f>
        <v>Nuevo Cliente</v>
      </c>
    </row>
    <row r="6596" spans="1:7" hidden="1" x14ac:dyDescent="0.3">
      <c r="A6596" s="13" t="s">
        <v>121</v>
      </c>
      <c r="B6596" s="13" t="s">
        <v>433</v>
      </c>
      <c r="C6596" s="13" t="s">
        <v>2179</v>
      </c>
      <c r="D6596" s="13" t="s">
        <v>10372</v>
      </c>
      <c r="E6596" s="13"/>
      <c r="F6596" s="13"/>
      <c r="G6596" t="str">
        <f ca="1">IFERROR(
   IF(
      TODAY() - _xlfn.XLOOKUP(C6596, Historico_de_ventas!F:F, Historico_de_ventas!C:C, "") &lt;= 90,
      "activo",
      "inactivo"
   ),
   "Nuevo Cliente"
)</f>
        <v>Nuevo Cliente</v>
      </c>
    </row>
    <row r="6597" spans="1:7" ht="28.8" hidden="1" x14ac:dyDescent="0.3">
      <c r="A6597" s="13" t="s">
        <v>1053</v>
      </c>
      <c r="B6597" s="13" t="s">
        <v>11593</v>
      </c>
      <c r="C6597" s="13" t="s">
        <v>9832</v>
      </c>
      <c r="D6597" s="13" t="s">
        <v>10372</v>
      </c>
      <c r="E6597" s="13"/>
      <c r="F6597" s="13"/>
      <c r="G6597" t="str">
        <f ca="1">IFERROR(
   IF(
      TODAY() - _xlfn.XLOOKUP(C6597, Historico_de_ventas!F:F, Historico_de_ventas!C:C, "") &lt;= 90,
      "activo",
      "inactivo"
   ),
   "Nuevo Cliente"
)</f>
        <v>inactivo</v>
      </c>
    </row>
    <row r="6598" spans="1:7" ht="28.8" hidden="1" x14ac:dyDescent="0.3">
      <c r="A6598" s="13" t="s">
        <v>6796</v>
      </c>
      <c r="B6598" s="13" t="s">
        <v>5750</v>
      </c>
      <c r="C6598" s="13" t="s">
        <v>6795</v>
      </c>
      <c r="D6598" s="13" t="s">
        <v>10372</v>
      </c>
      <c r="E6598" s="13"/>
      <c r="F6598" s="13"/>
      <c r="G6598" t="str">
        <f ca="1">IFERROR(
   IF(
      TODAY() - _xlfn.XLOOKUP(C6598, Historico_de_ventas!F:F, Historico_de_ventas!C:C, "") &lt;= 90,
      "activo",
      "inactivo"
   ),
   "Nuevo Cliente"
)</f>
        <v>Nuevo Cliente</v>
      </c>
    </row>
    <row r="6599" spans="1:7" hidden="1" x14ac:dyDescent="0.3">
      <c r="A6599" s="13" t="s">
        <v>6</v>
      </c>
      <c r="B6599" s="13" t="s">
        <v>753</v>
      </c>
      <c r="C6599" s="13" t="s">
        <v>752</v>
      </c>
      <c r="D6599" s="13" t="s">
        <v>10372</v>
      </c>
      <c r="E6599" s="13"/>
      <c r="F6599" s="13"/>
      <c r="G6599" t="str">
        <f ca="1">IFERROR(
   IF(
      TODAY() - _xlfn.XLOOKUP(C6599, Historico_de_ventas!F:F, Historico_de_ventas!C:C, "") &lt;= 90,
      "activo",
      "inactivo"
   ),
   "Nuevo Cliente"
)</f>
        <v>inactivo</v>
      </c>
    </row>
    <row r="6600" spans="1:7" ht="28.8" hidden="1" x14ac:dyDescent="0.3">
      <c r="A6600" s="13"/>
      <c r="B6600" s="13"/>
      <c r="C6600" s="13" t="s">
        <v>6942</v>
      </c>
      <c r="D6600" s="13" t="s">
        <v>10372</v>
      </c>
      <c r="E6600" s="13"/>
      <c r="F6600" s="13"/>
      <c r="G6600" t="str">
        <f ca="1">IFERROR(
   IF(
      TODAY() - _xlfn.XLOOKUP(C6600, Historico_de_ventas!F:F, Historico_de_ventas!C:C, "") &lt;= 90,
      "activo",
      "inactivo"
   ),
   "Nuevo Cliente"
)</f>
        <v>Nuevo Cliente</v>
      </c>
    </row>
    <row r="6601" spans="1:7" hidden="1" x14ac:dyDescent="0.3">
      <c r="A6601" s="13" t="s">
        <v>218</v>
      </c>
      <c r="B6601" s="13" t="s">
        <v>3800</v>
      </c>
      <c r="C6601" s="13" t="s">
        <v>7289</v>
      </c>
      <c r="D6601" s="13" t="s">
        <v>10372</v>
      </c>
      <c r="E6601" s="13"/>
      <c r="F6601" s="13"/>
      <c r="G6601" t="str">
        <f ca="1">IFERROR(
   IF(
      TODAY() - _xlfn.XLOOKUP(C6601, Historico_de_ventas!F:F, Historico_de_ventas!C:C, "") &lt;= 90,
      "activo",
      "inactivo"
   ),
   "Nuevo Cliente"
)</f>
        <v>Nuevo Cliente</v>
      </c>
    </row>
    <row r="6602" spans="1:7" ht="28.8" x14ac:dyDescent="0.3">
      <c r="A6602" s="13"/>
      <c r="B6602" s="13" t="s">
        <v>4658</v>
      </c>
      <c r="C6602" s="13" t="s">
        <v>12111</v>
      </c>
      <c r="D6602" s="13" t="s">
        <v>10372</v>
      </c>
      <c r="E6602" s="13" t="s">
        <v>13130</v>
      </c>
      <c r="F6602" s="13"/>
      <c r="G6602" t="str">
        <f ca="1">IFERROR(
   IF(
      TODAY() - _xlfn.XLOOKUP(C6602, Historico_de_ventas!F:F, Historico_de_ventas!C:C, "") &lt;= 90,
      "activo",
      "inactivo"
   ),
   "Nuevo Cliente"
)</f>
        <v>inactivo</v>
      </c>
    </row>
    <row r="6603" spans="1:7" hidden="1" x14ac:dyDescent="0.3">
      <c r="A6603" s="13" t="s">
        <v>357</v>
      </c>
      <c r="B6603" s="13" t="s">
        <v>7278</v>
      </c>
      <c r="C6603" s="13" t="s">
        <v>7277</v>
      </c>
      <c r="D6603" s="13" t="s">
        <v>10372</v>
      </c>
      <c r="E6603" s="13"/>
      <c r="F6603" s="13"/>
      <c r="G6603" t="str">
        <f ca="1">IFERROR(
   IF(
      TODAY() - _xlfn.XLOOKUP(C6603, Historico_de_ventas!F:F, Historico_de_ventas!C:C, "") &lt;= 90,
      "activo",
      "inactivo"
   ),
   "Nuevo Cliente"
)</f>
        <v>Nuevo Cliente</v>
      </c>
    </row>
    <row r="6604" spans="1:7" ht="28.8" hidden="1" x14ac:dyDescent="0.3">
      <c r="A6604" s="13" t="s">
        <v>69</v>
      </c>
      <c r="B6604" s="13" t="s">
        <v>11594</v>
      </c>
      <c r="C6604" s="13" t="s">
        <v>7775</v>
      </c>
      <c r="D6604" s="13" t="s">
        <v>10372</v>
      </c>
      <c r="E6604" s="13"/>
      <c r="F6604" s="13"/>
      <c r="G6604" t="str">
        <f ca="1">IFERROR(
   IF(
      TODAY() - _xlfn.XLOOKUP(C6604, Historico_de_ventas!F:F, Historico_de_ventas!C:C, "") &lt;= 90,
      "activo",
      "inactivo"
   ),
   "Nuevo Cliente"
)</f>
        <v>Nuevo Cliente</v>
      </c>
    </row>
    <row r="6605" spans="1:7" hidden="1" x14ac:dyDescent="0.3">
      <c r="A6605" s="13" t="s">
        <v>5131</v>
      </c>
      <c r="B6605" s="13"/>
      <c r="C6605" s="13" t="s">
        <v>5130</v>
      </c>
      <c r="D6605" s="13" t="s">
        <v>10372</v>
      </c>
      <c r="E6605" s="13"/>
      <c r="F6605" s="13"/>
      <c r="G6605" t="str">
        <f ca="1">IFERROR(
   IF(
      TODAY() - _xlfn.XLOOKUP(C6605, Historico_de_ventas!F:F, Historico_de_ventas!C:C, "") &lt;= 90,
      "activo",
      "inactivo"
   ),
   "Nuevo Cliente"
)</f>
        <v>Nuevo Cliente</v>
      </c>
    </row>
    <row r="6606" spans="1:7" hidden="1" x14ac:dyDescent="0.3">
      <c r="A6606" s="13" t="s">
        <v>49</v>
      </c>
      <c r="B6606" s="13" t="s">
        <v>11595</v>
      </c>
      <c r="C6606" s="13" t="s">
        <v>7773</v>
      </c>
      <c r="D6606" s="13" t="s">
        <v>10372</v>
      </c>
      <c r="E6606" s="13"/>
      <c r="F6606" s="13"/>
      <c r="G6606" t="str">
        <f ca="1">IFERROR(
   IF(
      TODAY() - _xlfn.XLOOKUP(C6606, Historico_de_ventas!F:F, Historico_de_ventas!C:C, "") &lt;= 90,
      "activo",
      "inactivo"
   ),
   "Nuevo Cliente"
)</f>
        <v>Nuevo Cliente</v>
      </c>
    </row>
    <row r="6607" spans="1:7" ht="57.6" x14ac:dyDescent="0.3">
      <c r="A6607" s="13"/>
      <c r="B6607" s="13" t="s">
        <v>14697</v>
      </c>
      <c r="C6607" s="13" t="s">
        <v>12025</v>
      </c>
      <c r="D6607" s="13" t="s">
        <v>10372</v>
      </c>
      <c r="E6607" s="13" t="s">
        <v>13036</v>
      </c>
      <c r="F6607" s="13"/>
      <c r="G6607" t="str">
        <f ca="1">IFERROR(
   IF(
      TODAY() - _xlfn.XLOOKUP(C6607, Historico_de_ventas!F:F, Historico_de_ventas!C:C, "") &lt;= 90,
      "activo",
      "inactivo"
   ),
   "Nuevo Cliente"
)</f>
        <v>Nuevo Cliente</v>
      </c>
    </row>
    <row r="6608" spans="1:7" ht="28.8" hidden="1" x14ac:dyDescent="0.3">
      <c r="A6608" s="13" t="s">
        <v>431</v>
      </c>
      <c r="B6608" s="13"/>
      <c r="C6608" s="13" t="s">
        <v>9833</v>
      </c>
      <c r="D6608" s="13" t="s">
        <v>10372</v>
      </c>
      <c r="E6608" s="13"/>
      <c r="F6608" s="13"/>
      <c r="G6608" t="str">
        <f ca="1">IFERROR(
   IF(
      TODAY() - _xlfn.XLOOKUP(C6608, Historico_de_ventas!F:F, Historico_de_ventas!C:C, "") &lt;= 90,
      "activo",
      "inactivo"
   ),
   "Nuevo Cliente"
)</f>
        <v>Nuevo Cliente</v>
      </c>
    </row>
    <row r="6609" spans="1:7" hidden="1" x14ac:dyDescent="0.3">
      <c r="A6609" s="13" t="s">
        <v>6</v>
      </c>
      <c r="B6609" s="13"/>
      <c r="C6609" s="13" t="s">
        <v>2085</v>
      </c>
      <c r="D6609" s="13" t="s">
        <v>10372</v>
      </c>
      <c r="E6609" s="13"/>
      <c r="F6609" s="13"/>
      <c r="G6609" t="str">
        <f ca="1">IFERROR(
   IF(
      TODAY() - _xlfn.XLOOKUP(C6609, Historico_de_ventas!F:F, Historico_de_ventas!C:C, "") &lt;= 90,
      "activo",
      "inactivo"
   ),
   "Nuevo Cliente"
)</f>
        <v>Nuevo Cliente</v>
      </c>
    </row>
    <row r="6610" spans="1:7" hidden="1" x14ac:dyDescent="0.3">
      <c r="A6610" s="13" t="s">
        <v>6</v>
      </c>
      <c r="B6610" s="13" t="s">
        <v>5904</v>
      </c>
      <c r="C6610" s="13" t="s">
        <v>4872</v>
      </c>
      <c r="D6610" s="13" t="s">
        <v>10372</v>
      </c>
      <c r="E6610" s="13"/>
      <c r="F6610" s="13"/>
      <c r="G6610" t="str">
        <f ca="1">IFERROR(
   IF(
      TODAY() - _xlfn.XLOOKUP(C6610, Historico_de_ventas!F:F, Historico_de_ventas!C:C, "") &lt;= 90,
      "activo",
      "inactivo"
   ),
   "Nuevo Cliente"
)</f>
        <v>Nuevo Cliente</v>
      </c>
    </row>
    <row r="6611" spans="1:7" ht="28.8" hidden="1" x14ac:dyDescent="0.3">
      <c r="A6611" s="13" t="s">
        <v>106</v>
      </c>
      <c r="B6611" s="13" t="s">
        <v>1782</v>
      </c>
      <c r="C6611" s="13" t="s">
        <v>1781</v>
      </c>
      <c r="D6611" s="13" t="s">
        <v>10372</v>
      </c>
      <c r="E6611" s="13"/>
      <c r="F6611" s="13"/>
      <c r="G6611" t="str">
        <f ca="1">IFERROR(
   IF(
      TODAY() - _xlfn.XLOOKUP(C6611, Historico_de_ventas!F:F, Historico_de_ventas!C:C, "") &lt;= 90,
      "activo",
      "inactivo"
   ),
   "Nuevo Cliente"
)</f>
        <v>inactivo</v>
      </c>
    </row>
    <row r="6612" spans="1:7" ht="28.8" hidden="1" x14ac:dyDescent="0.3">
      <c r="A6612" s="13"/>
      <c r="B6612" s="13" t="s">
        <v>11587</v>
      </c>
      <c r="C6612" s="13" t="s">
        <v>5028</v>
      </c>
      <c r="D6612" s="13" t="s">
        <v>10372</v>
      </c>
      <c r="E6612" s="13"/>
      <c r="F6612" s="13"/>
      <c r="G6612" t="str">
        <f ca="1">IFERROR(
   IF(
      TODAY() - _xlfn.XLOOKUP(C6612, Historico_de_ventas!F:F, Historico_de_ventas!C:C, "") &lt;= 90,
      "activo",
      "inactivo"
   ),
   "Nuevo Cliente"
)</f>
        <v>Nuevo Cliente</v>
      </c>
    </row>
    <row r="6613" spans="1:7" hidden="1" x14ac:dyDescent="0.3">
      <c r="A6613" s="13" t="s">
        <v>115</v>
      </c>
      <c r="B6613" s="13" t="s">
        <v>14698</v>
      </c>
      <c r="C6613" s="13" t="s">
        <v>9834</v>
      </c>
      <c r="D6613" s="13" t="s">
        <v>10372</v>
      </c>
      <c r="E6613" s="13"/>
      <c r="F6613" s="13"/>
      <c r="G6613" t="str">
        <f ca="1">IFERROR(
   IF(
      TODAY() - _xlfn.XLOOKUP(C6613, Historico_de_ventas!F:F, Historico_de_ventas!C:C, "") &lt;= 90,
      "activo",
      "inactivo"
   ),
   "Nuevo Cliente"
)</f>
        <v>inactivo</v>
      </c>
    </row>
    <row r="6614" spans="1:7" hidden="1" x14ac:dyDescent="0.3">
      <c r="A6614" s="13"/>
      <c r="B6614" s="13"/>
      <c r="C6614" s="13" t="s">
        <v>9835</v>
      </c>
      <c r="D6614" s="13"/>
      <c r="E6614" s="13"/>
      <c r="F6614" s="13"/>
      <c r="G6614" t="str">
        <f ca="1">IFERROR(
   IF(
      TODAY() - _xlfn.XLOOKUP(C6614, Historico_de_ventas!F:F, Historico_de_ventas!C:C, "") &lt;= 90,
      "activo",
      "inactivo"
   ),
   "Nuevo Cliente"
)</f>
        <v>Nuevo Cliente</v>
      </c>
    </row>
    <row r="6615" spans="1:7" ht="28.8" hidden="1" x14ac:dyDescent="0.3">
      <c r="A6615" s="13" t="s">
        <v>401</v>
      </c>
      <c r="B6615" s="13"/>
      <c r="C6615" s="13" t="s">
        <v>9835</v>
      </c>
      <c r="D6615" s="13" t="s">
        <v>10372</v>
      </c>
      <c r="E6615" s="13"/>
      <c r="F6615" s="13"/>
      <c r="G6615" t="str">
        <f ca="1">IFERROR(
   IF(
      TODAY() - _xlfn.XLOOKUP(C6615, Historico_de_ventas!F:F, Historico_de_ventas!C:C, "") &lt;= 90,
      "activo",
      "inactivo"
   ),
   "Nuevo Cliente"
)</f>
        <v>Nuevo Cliente</v>
      </c>
    </row>
    <row r="6616" spans="1:7" hidden="1" x14ac:dyDescent="0.3">
      <c r="A6616" s="13"/>
      <c r="B6616" s="13"/>
      <c r="C6616" s="13" t="s">
        <v>4579</v>
      </c>
      <c r="D6616" s="13" t="s">
        <v>10372</v>
      </c>
      <c r="E6616" s="13"/>
      <c r="F6616" s="13"/>
      <c r="G6616" t="str">
        <f ca="1">IFERROR(
   IF(
      TODAY() - _xlfn.XLOOKUP(C6616, Historico_de_ventas!F:F, Historico_de_ventas!C:C, "") &lt;= 90,
      "activo",
      "inactivo"
   ),
   "Nuevo Cliente"
)</f>
        <v>Nuevo Cliente</v>
      </c>
    </row>
    <row r="6617" spans="1:7" ht="28.8" hidden="1" x14ac:dyDescent="0.3">
      <c r="A6617" s="13" t="s">
        <v>121</v>
      </c>
      <c r="B6617" s="13" t="s">
        <v>5979</v>
      </c>
      <c r="C6617" s="13" t="s">
        <v>685</v>
      </c>
      <c r="D6617" s="13" t="s">
        <v>10372</v>
      </c>
      <c r="E6617" s="13"/>
      <c r="F6617" s="13"/>
      <c r="G6617" t="str">
        <f ca="1">IFERROR(
   IF(
      TODAY() - _xlfn.XLOOKUP(C6617, Historico_de_ventas!F:F, Historico_de_ventas!C:C, "") &lt;= 90,
      "activo",
      "inactivo"
   ),
   "Nuevo Cliente"
)</f>
        <v>inactivo</v>
      </c>
    </row>
    <row r="6618" spans="1:7" hidden="1" x14ac:dyDescent="0.3">
      <c r="A6618" s="13" t="s">
        <v>1339</v>
      </c>
      <c r="B6618" s="13" t="s">
        <v>1338</v>
      </c>
      <c r="C6618" s="13" t="s">
        <v>1337</v>
      </c>
      <c r="D6618" s="13" t="s">
        <v>10372</v>
      </c>
      <c r="E6618" s="13"/>
      <c r="F6618" s="13"/>
      <c r="G6618" t="str">
        <f ca="1">IFERROR(
   IF(
      TODAY() - _xlfn.XLOOKUP(C6618, Historico_de_ventas!F:F, Historico_de_ventas!C:C, "") &lt;= 90,
      "activo",
      "inactivo"
   ),
   "Nuevo Cliente"
)</f>
        <v>Nuevo Cliente</v>
      </c>
    </row>
    <row r="6619" spans="1:7" hidden="1" x14ac:dyDescent="0.3">
      <c r="A6619" s="13" t="s">
        <v>141</v>
      </c>
      <c r="B6619" s="13" t="s">
        <v>4658</v>
      </c>
      <c r="C6619" s="13" t="s">
        <v>4657</v>
      </c>
      <c r="D6619" s="13" t="s">
        <v>10372</v>
      </c>
      <c r="E6619" s="13"/>
      <c r="F6619" s="13"/>
      <c r="G6619" t="str">
        <f ca="1">IFERROR(
   IF(
      TODAY() - _xlfn.XLOOKUP(C6619, Historico_de_ventas!F:F, Historico_de_ventas!C:C, "") &lt;= 90,
      "activo",
      "inactivo"
   ),
   "Nuevo Cliente"
)</f>
        <v>Nuevo Cliente</v>
      </c>
    </row>
    <row r="6620" spans="1:7" hidden="1" x14ac:dyDescent="0.3">
      <c r="A6620" s="13" t="s">
        <v>84</v>
      </c>
      <c r="B6620" s="13"/>
      <c r="C6620" s="13" t="s">
        <v>9836</v>
      </c>
      <c r="D6620" s="13" t="s">
        <v>10372</v>
      </c>
      <c r="E6620" s="13"/>
      <c r="F6620" s="13"/>
      <c r="G6620" t="str">
        <f ca="1">IFERROR(
   IF(
      TODAY() - _xlfn.XLOOKUP(C6620, Historico_de_ventas!F:F, Historico_de_ventas!C:C, "") &lt;= 90,
      "activo",
      "inactivo"
   ),
   "Nuevo Cliente"
)</f>
        <v>Nuevo Cliente</v>
      </c>
    </row>
    <row r="6621" spans="1:7" ht="28.8" hidden="1" x14ac:dyDescent="0.3">
      <c r="A6621" s="13"/>
      <c r="B6621" s="13" t="s">
        <v>11597</v>
      </c>
      <c r="C6621" s="13" t="s">
        <v>876</v>
      </c>
      <c r="D6621" s="13" t="s">
        <v>10372</v>
      </c>
      <c r="E6621" s="13"/>
      <c r="F6621" s="13"/>
      <c r="G6621" t="str">
        <f ca="1">IFERROR(
   IF(
      TODAY() - _xlfn.XLOOKUP(C6621, Historico_de_ventas!F:F, Historico_de_ventas!C:C, "") &lt;= 90,
      "activo",
      "inactivo"
   ),
   "Nuevo Cliente"
)</f>
        <v>Nuevo Cliente</v>
      </c>
    </row>
    <row r="6622" spans="1:7" hidden="1" x14ac:dyDescent="0.3">
      <c r="A6622" s="13" t="s">
        <v>4670</v>
      </c>
      <c r="B6622" s="13" t="s">
        <v>3027</v>
      </c>
      <c r="C6622" s="13" t="s">
        <v>4669</v>
      </c>
      <c r="D6622" s="13" t="s">
        <v>10372</v>
      </c>
      <c r="E6622" s="13"/>
      <c r="F6622" s="13"/>
      <c r="G6622" t="str">
        <f ca="1">IFERROR(
   IF(
      TODAY() - _xlfn.XLOOKUP(C6622, Historico_de_ventas!F:F, Historico_de_ventas!C:C, "") &lt;= 90,
      "activo",
      "inactivo"
   ),
   "Nuevo Cliente"
)</f>
        <v>Nuevo Cliente</v>
      </c>
    </row>
    <row r="6623" spans="1:7" ht="28.8" hidden="1" x14ac:dyDescent="0.3">
      <c r="A6623" s="13" t="s">
        <v>327</v>
      </c>
      <c r="B6623" s="13" t="s">
        <v>3516</v>
      </c>
      <c r="C6623" s="13" t="s">
        <v>340</v>
      </c>
      <c r="D6623" s="13" t="s">
        <v>10372</v>
      </c>
      <c r="E6623" s="13"/>
      <c r="F6623" s="13"/>
      <c r="G6623" t="str">
        <f ca="1">IFERROR(
   IF(
      TODAY() - _xlfn.XLOOKUP(C6623, Historico_de_ventas!F:F, Historico_de_ventas!C:C, "") &lt;= 90,
      "activo",
      "inactivo"
   ),
   "Nuevo Cliente"
)</f>
        <v>inactivo</v>
      </c>
    </row>
    <row r="6624" spans="1:7" ht="28.8" hidden="1" x14ac:dyDescent="0.3">
      <c r="A6624" s="13" t="s">
        <v>49</v>
      </c>
      <c r="B6624" s="13" t="s">
        <v>6275</v>
      </c>
      <c r="C6624" s="13" t="s">
        <v>9837</v>
      </c>
      <c r="D6624" s="13" t="s">
        <v>10372</v>
      </c>
      <c r="E6624" s="13"/>
      <c r="F6624" s="13"/>
      <c r="G6624" t="str">
        <f ca="1">IFERROR(
   IF(
      TODAY() - _xlfn.XLOOKUP(C6624, Historico_de_ventas!F:F, Historico_de_ventas!C:C, "") &lt;= 90,
      "activo",
      "inactivo"
   ),
   "Nuevo Cliente"
)</f>
        <v>Nuevo Cliente</v>
      </c>
    </row>
    <row r="6625" spans="1:7" ht="28.8" hidden="1" x14ac:dyDescent="0.3">
      <c r="A6625" s="13" t="s">
        <v>401</v>
      </c>
      <c r="B6625" s="13" t="s">
        <v>11598</v>
      </c>
      <c r="C6625" s="13" t="s">
        <v>9838</v>
      </c>
      <c r="D6625" s="13" t="s">
        <v>10372</v>
      </c>
      <c r="E6625" s="13"/>
      <c r="F6625" s="13"/>
      <c r="G6625" t="str">
        <f ca="1">IFERROR(
   IF(
      TODAY() - _xlfn.XLOOKUP(C6625, Historico_de_ventas!F:F, Historico_de_ventas!C:C, "") &lt;= 90,
      "activo",
      "inactivo"
   ),
   "Nuevo Cliente"
)</f>
        <v>Nuevo Cliente</v>
      </c>
    </row>
    <row r="6626" spans="1:7" hidden="1" x14ac:dyDescent="0.3">
      <c r="A6626" s="13" t="s">
        <v>87</v>
      </c>
      <c r="B6626" s="13" t="s">
        <v>11599</v>
      </c>
      <c r="C6626" s="13" t="s">
        <v>4252</v>
      </c>
      <c r="D6626" s="13" t="s">
        <v>10372</v>
      </c>
      <c r="E6626" s="13"/>
      <c r="F6626" s="13"/>
      <c r="G6626" t="str">
        <f ca="1">IFERROR(
   IF(
      TODAY() - _xlfn.XLOOKUP(C6626, Historico_de_ventas!F:F, Historico_de_ventas!C:C, "") &lt;= 90,
      "activo",
      "inactivo"
   ),
   "Nuevo Cliente"
)</f>
        <v>Nuevo Cliente</v>
      </c>
    </row>
    <row r="6627" spans="1:7" hidden="1" x14ac:dyDescent="0.3">
      <c r="A6627" s="13"/>
      <c r="B6627" s="13" t="s">
        <v>14699</v>
      </c>
      <c r="C6627" s="13" t="s">
        <v>14700</v>
      </c>
      <c r="D6627" s="13"/>
      <c r="E6627" s="13"/>
      <c r="F6627" s="13"/>
      <c r="G6627" t="str">
        <f ca="1">IFERROR(
   IF(
      TODAY() - _xlfn.XLOOKUP(C6627, Historico_de_ventas!F:F, Historico_de_ventas!C:C, "") &lt;= 90,
      "activo",
      "inactivo"
   ),
   "Nuevo Cliente"
)</f>
        <v>inactivo</v>
      </c>
    </row>
    <row r="6628" spans="1:7" hidden="1" x14ac:dyDescent="0.3">
      <c r="A6628" s="13"/>
      <c r="B6628" s="13" t="s">
        <v>356</v>
      </c>
      <c r="C6628" s="13" t="s">
        <v>456</v>
      </c>
      <c r="D6628" s="13" t="s">
        <v>10372</v>
      </c>
      <c r="E6628" s="13"/>
      <c r="F6628" s="13"/>
      <c r="G6628" t="str">
        <f ca="1">IFERROR(
   IF(
      TODAY() - _xlfn.XLOOKUP(C6628, Historico_de_ventas!F:F, Historico_de_ventas!C:C, "") &lt;= 90,
      "activo",
      "inactivo"
   ),
   "Nuevo Cliente"
)</f>
        <v>Nuevo Cliente</v>
      </c>
    </row>
    <row r="6629" spans="1:7" ht="28.8" hidden="1" x14ac:dyDescent="0.3">
      <c r="A6629" s="13" t="s">
        <v>26</v>
      </c>
      <c r="B6629" s="13" t="s">
        <v>7473</v>
      </c>
      <c r="C6629" s="13" t="s">
        <v>960</v>
      </c>
      <c r="D6629" s="13" t="s">
        <v>10372</v>
      </c>
      <c r="E6629" s="13"/>
      <c r="F6629" s="13"/>
      <c r="G6629" t="str">
        <f ca="1">IFERROR(
   IF(
      TODAY() - _xlfn.XLOOKUP(C6629, Historico_de_ventas!F:F, Historico_de_ventas!C:C, "") &lt;= 90,
      "activo",
      "inactivo"
   ),
   "Nuevo Cliente"
)</f>
        <v>Nuevo Cliente</v>
      </c>
    </row>
    <row r="6630" spans="1:7" ht="28.8" hidden="1" x14ac:dyDescent="0.3">
      <c r="A6630" s="13"/>
      <c r="B6630" s="13" t="s">
        <v>11600</v>
      </c>
      <c r="C6630" s="13" t="s">
        <v>4915</v>
      </c>
      <c r="D6630" s="13" t="s">
        <v>10372</v>
      </c>
      <c r="E6630" s="13" t="s">
        <v>13191</v>
      </c>
      <c r="F6630" s="13"/>
      <c r="G6630" t="str">
        <f ca="1">IFERROR(
   IF(
      TODAY() - _xlfn.XLOOKUP(C6630, Historico_de_ventas!F:F, Historico_de_ventas!C:C, "") &lt;= 90,
      "activo",
      "inactivo"
   ),
   "Nuevo Cliente"
)</f>
        <v>Nuevo Cliente</v>
      </c>
    </row>
    <row r="6631" spans="1:7" ht="28.8" hidden="1" x14ac:dyDescent="0.3">
      <c r="A6631" s="13"/>
      <c r="B6631" s="13"/>
      <c r="C6631" s="13" t="s">
        <v>9839</v>
      </c>
      <c r="D6631" s="13"/>
      <c r="E6631" s="13"/>
      <c r="F6631" s="13"/>
      <c r="G6631" t="str">
        <f ca="1">IFERROR(
   IF(
      TODAY() - _xlfn.XLOOKUP(C6631, Historico_de_ventas!F:F, Historico_de_ventas!C:C, "") &lt;= 90,
      "activo",
      "inactivo"
   ),
   "Nuevo Cliente"
)</f>
        <v>Nuevo Cliente</v>
      </c>
    </row>
    <row r="6632" spans="1:7" ht="28.8" hidden="1" x14ac:dyDescent="0.3">
      <c r="A6632" s="13" t="s">
        <v>49</v>
      </c>
      <c r="B6632" s="13" t="s">
        <v>6996</v>
      </c>
      <c r="C6632" s="13" t="s">
        <v>9839</v>
      </c>
      <c r="D6632" s="13" t="s">
        <v>10372</v>
      </c>
      <c r="E6632" s="13"/>
      <c r="F6632" s="13"/>
      <c r="G6632" t="str">
        <f ca="1">IFERROR(
   IF(
      TODAY() - _xlfn.XLOOKUP(C6632, Historico_de_ventas!F:F, Historico_de_ventas!C:C, "") &lt;= 90,
      "activo",
      "inactivo"
   ),
   "Nuevo Cliente"
)</f>
        <v>Nuevo Cliente</v>
      </c>
    </row>
    <row r="6633" spans="1:7" ht="28.8" hidden="1" x14ac:dyDescent="0.3">
      <c r="A6633" s="13" t="s">
        <v>10352</v>
      </c>
      <c r="B6633" s="13" t="s">
        <v>11601</v>
      </c>
      <c r="C6633" s="13" t="s">
        <v>9840</v>
      </c>
      <c r="D6633" s="13" t="s">
        <v>10372</v>
      </c>
      <c r="E6633" s="13" t="s">
        <v>13103</v>
      </c>
      <c r="F6633" s="13" t="s">
        <v>14701</v>
      </c>
      <c r="G6633" t="str">
        <f ca="1">IFERROR(
   IF(
      TODAY() - _xlfn.XLOOKUP(C6633, Historico_de_ventas!F:F, Historico_de_ventas!C:C, "") &lt;= 90,
      "activo",
      "inactivo"
   ),
   "Nuevo Cliente"
)</f>
        <v>Nuevo Cliente</v>
      </c>
    </row>
    <row r="6634" spans="1:7" ht="28.8" hidden="1" x14ac:dyDescent="0.3">
      <c r="A6634" s="13" t="s">
        <v>671</v>
      </c>
      <c r="B6634" s="13" t="s">
        <v>7221</v>
      </c>
      <c r="C6634" s="13" t="s">
        <v>7220</v>
      </c>
      <c r="D6634" s="13" t="s">
        <v>10372</v>
      </c>
      <c r="E6634" s="13"/>
      <c r="F6634" s="13"/>
      <c r="G6634" t="str">
        <f ca="1">IFERROR(
   IF(
      TODAY() - _xlfn.XLOOKUP(C6634, Historico_de_ventas!F:F, Historico_de_ventas!C:C, "") &lt;= 90,
      "activo",
      "inactivo"
   ),
   "Nuevo Cliente"
)</f>
        <v>Nuevo Cliente</v>
      </c>
    </row>
    <row r="6635" spans="1:7" ht="28.8" hidden="1" x14ac:dyDescent="0.3">
      <c r="A6635" s="13" t="s">
        <v>127</v>
      </c>
      <c r="B6635" s="13" t="s">
        <v>11602</v>
      </c>
      <c r="C6635" s="13" t="s">
        <v>9841</v>
      </c>
      <c r="D6635" s="13" t="s">
        <v>10372</v>
      </c>
      <c r="E6635" s="13"/>
      <c r="F6635" s="13"/>
      <c r="G6635" t="str">
        <f ca="1">IFERROR(
   IF(
      TODAY() - _xlfn.XLOOKUP(C6635, Historico_de_ventas!F:F, Historico_de_ventas!C:C, "") &lt;= 90,
      "activo",
      "inactivo"
   ),
   "Nuevo Cliente"
)</f>
        <v>Nuevo Cliente</v>
      </c>
    </row>
    <row r="6636" spans="1:7" hidden="1" x14ac:dyDescent="0.3">
      <c r="A6636" s="13"/>
      <c r="B6636" s="13" t="s">
        <v>4578</v>
      </c>
      <c r="C6636" s="13" t="s">
        <v>4577</v>
      </c>
      <c r="D6636" s="13" t="s">
        <v>10372</v>
      </c>
      <c r="E6636" s="13"/>
      <c r="F6636" s="13"/>
      <c r="G6636" t="str">
        <f ca="1">IFERROR(
   IF(
      TODAY() - _xlfn.XLOOKUP(C6636, Historico_de_ventas!F:F, Historico_de_ventas!C:C, "") &lt;= 90,
      "activo",
      "inactivo"
   ),
   "Nuevo Cliente"
)</f>
        <v>Nuevo Cliente</v>
      </c>
    </row>
    <row r="6637" spans="1:7" hidden="1" x14ac:dyDescent="0.3">
      <c r="A6637" s="13" t="s">
        <v>6</v>
      </c>
      <c r="B6637" s="13" t="s">
        <v>11592</v>
      </c>
      <c r="C6637" s="13" t="s">
        <v>5375</v>
      </c>
      <c r="D6637" s="13" t="s">
        <v>10372</v>
      </c>
      <c r="E6637" s="13"/>
      <c r="F6637" s="13"/>
      <c r="G6637" t="str">
        <f ca="1">IFERROR(
   IF(
      TODAY() - _xlfn.XLOOKUP(C6637, Historico_de_ventas!F:F, Historico_de_ventas!C:C, "") &lt;= 90,
      "activo",
      "inactivo"
   ),
   "Nuevo Cliente"
)</f>
        <v>Nuevo Cliente</v>
      </c>
    </row>
    <row r="6638" spans="1:7" hidden="1" x14ac:dyDescent="0.3">
      <c r="A6638" s="13" t="s">
        <v>49</v>
      </c>
      <c r="B6638" s="13" t="s">
        <v>4375</v>
      </c>
      <c r="C6638" s="13" t="s">
        <v>4374</v>
      </c>
      <c r="D6638" s="13" t="s">
        <v>10372</v>
      </c>
      <c r="E6638" s="13"/>
      <c r="F6638" s="13"/>
      <c r="G6638" t="str">
        <f ca="1">IFERROR(
   IF(
      TODAY() - _xlfn.XLOOKUP(C6638, Historico_de_ventas!F:F, Historico_de_ventas!C:C, "") &lt;= 90,
      "activo",
      "inactivo"
   ),
   "Nuevo Cliente"
)</f>
        <v>Nuevo Cliente</v>
      </c>
    </row>
    <row r="6639" spans="1:7" hidden="1" x14ac:dyDescent="0.3">
      <c r="A6639" s="13" t="s">
        <v>6</v>
      </c>
      <c r="B6639" s="13"/>
      <c r="C6639" s="13" t="s">
        <v>2413</v>
      </c>
      <c r="D6639" s="13" t="s">
        <v>10372</v>
      </c>
      <c r="E6639" s="13"/>
      <c r="F6639" s="13"/>
      <c r="G6639" t="str">
        <f ca="1">IFERROR(
   IF(
      TODAY() - _xlfn.XLOOKUP(C6639, Historico_de_ventas!F:F, Historico_de_ventas!C:C, "") &lt;= 90,
      "activo",
      "inactivo"
   ),
   "Nuevo Cliente"
)</f>
        <v>Nuevo Cliente</v>
      </c>
    </row>
    <row r="6640" spans="1:7" hidden="1" x14ac:dyDescent="0.3">
      <c r="A6640" s="13"/>
      <c r="B6640" s="13" t="s">
        <v>7518</v>
      </c>
      <c r="C6640" s="13" t="s">
        <v>3525</v>
      </c>
      <c r="D6640" s="13" t="s">
        <v>10372</v>
      </c>
      <c r="E6640" s="13"/>
      <c r="F6640" s="13"/>
      <c r="G6640" t="str">
        <f ca="1">IFERROR(
   IF(
      TODAY() - _xlfn.XLOOKUP(C6640, Historico_de_ventas!F:F, Historico_de_ventas!C:C, "") &lt;= 90,
      "activo",
      "inactivo"
   ),
   "Nuevo Cliente"
)</f>
        <v>Nuevo Cliente</v>
      </c>
    </row>
    <row r="6641" spans="1:7" hidden="1" x14ac:dyDescent="0.3">
      <c r="A6641" s="13"/>
      <c r="B6641" s="13"/>
      <c r="C6641" s="13" t="s">
        <v>5293</v>
      </c>
      <c r="D6641" s="13" t="s">
        <v>10372</v>
      </c>
      <c r="E6641" s="13"/>
      <c r="F6641" s="13"/>
      <c r="G6641" t="str">
        <f ca="1">IFERROR(
   IF(
      TODAY() - _xlfn.XLOOKUP(C6641, Historico_de_ventas!F:F, Historico_de_ventas!C:C, "") &lt;= 90,
      "activo",
      "inactivo"
   ),
   "Nuevo Cliente"
)</f>
        <v>Nuevo Cliente</v>
      </c>
    </row>
    <row r="6642" spans="1:7" hidden="1" x14ac:dyDescent="0.3">
      <c r="A6642" s="13"/>
      <c r="B6642" s="13" t="s">
        <v>11603</v>
      </c>
      <c r="C6642" s="13" t="s">
        <v>9842</v>
      </c>
      <c r="D6642" s="13" t="s">
        <v>10372</v>
      </c>
      <c r="E6642" s="13"/>
      <c r="F6642" s="13"/>
      <c r="G6642" t="str">
        <f ca="1">IFERROR(
   IF(
      TODAY() - _xlfn.XLOOKUP(C6642, Historico_de_ventas!F:F, Historico_de_ventas!C:C, "") &lt;= 90,
      "activo",
      "inactivo"
   ),
   "Nuevo Cliente"
)</f>
        <v>Nuevo Cliente</v>
      </c>
    </row>
    <row r="6643" spans="1:7" ht="28.8" hidden="1" x14ac:dyDescent="0.3">
      <c r="A6643" s="13"/>
      <c r="B6643" s="13"/>
      <c r="C6643" s="13" t="s">
        <v>644</v>
      </c>
      <c r="D6643" s="13" t="s">
        <v>10372</v>
      </c>
      <c r="E6643" s="13"/>
      <c r="F6643" s="13"/>
      <c r="G6643" t="str">
        <f ca="1">IFERROR(
   IF(
      TODAY() - _xlfn.XLOOKUP(C6643, Historico_de_ventas!F:F, Historico_de_ventas!C:C, "") &lt;= 90,
      "activo",
      "inactivo"
   ),
   "Nuevo Cliente"
)</f>
        <v>Nuevo Cliente</v>
      </c>
    </row>
    <row r="6644" spans="1:7" hidden="1" x14ac:dyDescent="0.3">
      <c r="A6644" s="13"/>
      <c r="B6644" s="13"/>
      <c r="C6644" s="13" t="s">
        <v>9843</v>
      </c>
      <c r="D6644" s="13"/>
      <c r="E6644" s="13"/>
      <c r="F6644" s="13"/>
      <c r="G6644" t="str">
        <f ca="1">IFERROR(
   IF(
      TODAY() - _xlfn.XLOOKUP(C6644, Historico_de_ventas!F:F, Historico_de_ventas!C:C, "") &lt;= 90,
      "activo",
      "inactivo"
   ),
   "Nuevo Cliente"
)</f>
        <v>Nuevo Cliente</v>
      </c>
    </row>
    <row r="6645" spans="1:7" hidden="1" x14ac:dyDescent="0.3">
      <c r="A6645" s="13" t="s">
        <v>49</v>
      </c>
      <c r="B6645" s="13" t="s">
        <v>11593</v>
      </c>
      <c r="C6645" s="13" t="s">
        <v>9843</v>
      </c>
      <c r="D6645" s="13" t="s">
        <v>10372</v>
      </c>
      <c r="E6645" s="13"/>
      <c r="F6645" s="13"/>
      <c r="G6645" t="str">
        <f ca="1">IFERROR(
   IF(
      TODAY() - _xlfn.XLOOKUP(C6645, Historico_de_ventas!F:F, Historico_de_ventas!C:C, "") &lt;= 90,
      "activo",
      "inactivo"
   ),
   "Nuevo Cliente"
)</f>
        <v>Nuevo Cliente</v>
      </c>
    </row>
    <row r="6646" spans="1:7" ht="28.8" hidden="1" x14ac:dyDescent="0.3">
      <c r="A6646" s="13" t="s">
        <v>56</v>
      </c>
      <c r="B6646" s="13" t="s">
        <v>11604</v>
      </c>
      <c r="C6646" s="13" t="s">
        <v>9844</v>
      </c>
      <c r="D6646" s="13" t="s">
        <v>10372</v>
      </c>
      <c r="E6646" s="13"/>
      <c r="F6646" s="13"/>
      <c r="G6646" t="str">
        <f ca="1">IFERROR(
   IF(
      TODAY() - _xlfn.XLOOKUP(C6646, Historico_de_ventas!F:F, Historico_de_ventas!C:C, "") &lt;= 90,
      "activo",
      "inactivo"
   ),
   "Nuevo Cliente"
)</f>
        <v>inactivo</v>
      </c>
    </row>
    <row r="6647" spans="1:7" hidden="1" x14ac:dyDescent="0.3">
      <c r="A6647" s="13" t="s">
        <v>10353</v>
      </c>
      <c r="B6647" s="13" t="s">
        <v>11605</v>
      </c>
      <c r="C6647" s="13" t="s">
        <v>9845</v>
      </c>
      <c r="D6647" s="13" t="s">
        <v>10372</v>
      </c>
      <c r="E6647" s="13"/>
      <c r="F6647" s="13"/>
      <c r="G6647" t="str">
        <f ca="1">IFERROR(
   IF(
      TODAY() - _xlfn.XLOOKUP(C6647, Historico_de_ventas!F:F, Historico_de_ventas!C:C, "") &lt;= 90,
      "activo",
      "inactivo"
   ),
   "Nuevo Cliente"
)</f>
        <v>Nuevo Cliente</v>
      </c>
    </row>
    <row r="6648" spans="1:7" hidden="1" x14ac:dyDescent="0.3">
      <c r="A6648" s="13" t="s">
        <v>327</v>
      </c>
      <c r="B6648" s="13" t="s">
        <v>3065</v>
      </c>
      <c r="C6648" s="13" t="s">
        <v>820</v>
      </c>
      <c r="D6648" s="13" t="s">
        <v>10372</v>
      </c>
      <c r="E6648" s="13"/>
      <c r="F6648" s="13"/>
      <c r="G6648" t="str">
        <f ca="1">IFERROR(
   IF(
      TODAY() - _xlfn.XLOOKUP(C6648, Historico_de_ventas!F:F, Historico_de_ventas!C:C, "") &lt;= 90,
      "activo",
      "inactivo"
   ),
   "Nuevo Cliente"
)</f>
        <v>inactivo</v>
      </c>
    </row>
    <row r="6649" spans="1:7" hidden="1" x14ac:dyDescent="0.3">
      <c r="A6649" s="13"/>
      <c r="B6649" s="13"/>
      <c r="C6649" s="13" t="s">
        <v>6986</v>
      </c>
      <c r="D6649" s="13" t="s">
        <v>10372</v>
      </c>
      <c r="E6649" s="13"/>
      <c r="F6649" s="13"/>
      <c r="G6649" t="str">
        <f ca="1">IFERROR(
   IF(
      TODAY() - _xlfn.XLOOKUP(C6649, Historico_de_ventas!F:F, Historico_de_ventas!C:C, "") &lt;= 90,
      "activo",
      "inactivo"
   ),
   "Nuevo Cliente"
)</f>
        <v>Nuevo Cliente</v>
      </c>
    </row>
    <row r="6650" spans="1:7" hidden="1" x14ac:dyDescent="0.3">
      <c r="A6650" s="13"/>
      <c r="B6650" s="13" t="s">
        <v>7278</v>
      </c>
      <c r="C6650" s="13" t="s">
        <v>6772</v>
      </c>
      <c r="D6650" s="13" t="s">
        <v>10372</v>
      </c>
      <c r="E6650" s="13"/>
      <c r="F6650" s="13"/>
      <c r="G6650" t="str">
        <f ca="1">IFERROR(
   IF(
      TODAY() - _xlfn.XLOOKUP(C6650, Historico_de_ventas!F:F, Historico_de_ventas!C:C, "") &lt;= 90,
      "activo",
      "inactivo"
   ),
   "Nuevo Cliente"
)</f>
        <v>Nuevo Cliente</v>
      </c>
    </row>
    <row r="6651" spans="1:7" hidden="1" x14ac:dyDescent="0.3">
      <c r="A6651" s="13"/>
      <c r="B6651" s="13" t="s">
        <v>11594</v>
      </c>
      <c r="C6651" s="13" t="s">
        <v>6664</v>
      </c>
      <c r="D6651" s="13" t="s">
        <v>10372</v>
      </c>
      <c r="E6651" s="13"/>
      <c r="F6651" s="13"/>
      <c r="G6651" t="str">
        <f ca="1">IFERROR(
   IF(
      TODAY() - _xlfn.XLOOKUP(C6651, Historico_de_ventas!F:F, Historico_de_ventas!C:C, "") &lt;= 90,
      "activo",
      "inactivo"
   ),
   "Nuevo Cliente"
)</f>
        <v>Nuevo Cliente</v>
      </c>
    </row>
    <row r="6652" spans="1:7" hidden="1" x14ac:dyDescent="0.3">
      <c r="A6652" s="13" t="s">
        <v>152</v>
      </c>
      <c r="B6652" s="13"/>
      <c r="C6652" s="13" t="s">
        <v>5205</v>
      </c>
      <c r="D6652" s="13" t="s">
        <v>10372</v>
      </c>
      <c r="E6652" s="13"/>
      <c r="F6652" s="13"/>
      <c r="G6652" t="str">
        <f ca="1">IFERROR(
   IF(
      TODAY() - _xlfn.XLOOKUP(C6652, Historico_de_ventas!F:F, Historico_de_ventas!C:C, "") &lt;= 90,
      "activo",
      "inactivo"
   ),
   "Nuevo Cliente"
)</f>
        <v>Nuevo Cliente</v>
      </c>
    </row>
    <row r="6653" spans="1:7" hidden="1" x14ac:dyDescent="0.3">
      <c r="A6653" s="13" t="s">
        <v>423</v>
      </c>
      <c r="B6653" s="13" t="s">
        <v>7774</v>
      </c>
      <c r="C6653" s="13" t="s">
        <v>5395</v>
      </c>
      <c r="D6653" s="13" t="s">
        <v>10372</v>
      </c>
      <c r="E6653" s="13"/>
      <c r="F6653" s="13"/>
      <c r="G6653" t="str">
        <f ca="1">IFERROR(
   IF(
      TODAY() - _xlfn.XLOOKUP(C6653, Historico_de_ventas!F:F, Historico_de_ventas!C:C, "") &lt;= 90,
      "activo",
      "inactivo"
   ),
   "Nuevo Cliente"
)</f>
        <v>Nuevo Cliente</v>
      </c>
    </row>
    <row r="6654" spans="1:7" hidden="1" x14ac:dyDescent="0.3">
      <c r="A6654" s="13"/>
      <c r="B6654" s="13"/>
      <c r="C6654" s="13" t="s">
        <v>5003</v>
      </c>
      <c r="D6654" s="13" t="s">
        <v>10372</v>
      </c>
      <c r="E6654" s="13"/>
      <c r="F6654" s="13"/>
      <c r="G6654" t="str">
        <f ca="1">IFERROR(
   IF(
      TODAY() - _xlfn.XLOOKUP(C6654, Historico_de_ventas!F:F, Historico_de_ventas!C:C, "") &lt;= 90,
      "activo",
      "inactivo"
   ),
   "Nuevo Cliente"
)</f>
        <v>Nuevo Cliente</v>
      </c>
    </row>
    <row r="6655" spans="1:7" ht="28.8" hidden="1" x14ac:dyDescent="0.3">
      <c r="A6655" s="13" t="s">
        <v>106</v>
      </c>
      <c r="B6655" s="13" t="s">
        <v>3135</v>
      </c>
      <c r="C6655" s="13" t="s">
        <v>3134</v>
      </c>
      <c r="D6655" s="13" t="s">
        <v>10372</v>
      </c>
      <c r="E6655" s="13"/>
      <c r="F6655" s="13"/>
      <c r="G6655" t="str">
        <f ca="1">IFERROR(
   IF(
      TODAY() - _xlfn.XLOOKUP(C6655, Historico_de_ventas!F:F, Historico_de_ventas!C:C, "") &lt;= 90,
      "activo",
      "inactivo"
   ),
   "Nuevo Cliente"
)</f>
        <v>inactivo</v>
      </c>
    </row>
    <row r="6656" spans="1:7" ht="28.8" hidden="1" x14ac:dyDescent="0.3">
      <c r="A6656" s="13" t="s">
        <v>115</v>
      </c>
      <c r="B6656" s="13"/>
      <c r="C6656" s="13" t="s">
        <v>9846</v>
      </c>
      <c r="D6656" s="13" t="s">
        <v>10372</v>
      </c>
      <c r="E6656" s="13"/>
      <c r="F6656" s="13"/>
      <c r="G6656" t="str">
        <f ca="1">IFERROR(
   IF(
      TODAY() - _xlfn.XLOOKUP(C6656, Historico_de_ventas!F:F, Historico_de_ventas!C:C, "") &lt;= 90,
      "activo",
      "inactivo"
   ),
   "Nuevo Cliente"
)</f>
        <v>Nuevo Cliente</v>
      </c>
    </row>
    <row r="6657" spans="1:7" ht="28.8" hidden="1" x14ac:dyDescent="0.3">
      <c r="A6657" s="13"/>
      <c r="B6657" s="13" t="s">
        <v>14702</v>
      </c>
      <c r="C6657" s="13" t="s">
        <v>14703</v>
      </c>
      <c r="D6657" s="13" t="s">
        <v>10372</v>
      </c>
      <c r="E6657" s="13"/>
      <c r="F6657" s="13"/>
      <c r="G6657" t="str">
        <f ca="1">IFERROR(
   IF(
      TODAY() - _xlfn.XLOOKUP(C6657, Historico_de_ventas!F:F, Historico_de_ventas!C:C, "") &lt;= 90,
      "activo",
      "inactivo"
   ),
   "Nuevo Cliente"
)</f>
        <v>activo</v>
      </c>
    </row>
    <row r="6658" spans="1:7" ht="28.8" hidden="1" x14ac:dyDescent="0.3">
      <c r="A6658" s="13" t="s">
        <v>802</v>
      </c>
      <c r="B6658" s="13" t="s">
        <v>2000</v>
      </c>
      <c r="C6658" s="13" t="s">
        <v>1999</v>
      </c>
      <c r="D6658" s="13" t="s">
        <v>10372</v>
      </c>
      <c r="E6658" s="13"/>
      <c r="F6658" s="13"/>
      <c r="G6658" t="str">
        <f ca="1">IFERROR(
   IF(
      TODAY() - _xlfn.XLOOKUP(C6658, Historico_de_ventas!F:F, Historico_de_ventas!C:C, "") &lt;= 90,
      "activo",
      "inactivo"
   ),
   "Nuevo Cliente"
)</f>
        <v>Nuevo Cliente</v>
      </c>
    </row>
    <row r="6659" spans="1:7" hidden="1" x14ac:dyDescent="0.3">
      <c r="A6659" s="13" t="s">
        <v>123</v>
      </c>
      <c r="B6659" s="13" t="s">
        <v>2585</v>
      </c>
      <c r="C6659" s="13" t="s">
        <v>2584</v>
      </c>
      <c r="D6659" s="13" t="s">
        <v>10372</v>
      </c>
      <c r="E6659" s="13"/>
      <c r="F6659" s="13"/>
      <c r="G6659" t="str">
        <f ca="1">IFERROR(
   IF(
      TODAY() - _xlfn.XLOOKUP(C6659, Historico_de_ventas!F:F, Historico_de_ventas!C:C, "") &lt;= 90,
      "activo",
      "inactivo"
   ),
   "Nuevo Cliente"
)</f>
        <v>Nuevo Cliente</v>
      </c>
    </row>
    <row r="6660" spans="1:7" ht="28.8" hidden="1" x14ac:dyDescent="0.3">
      <c r="A6660" s="13"/>
      <c r="B6660" s="13" t="s">
        <v>11596</v>
      </c>
      <c r="C6660" s="13" t="s">
        <v>9847</v>
      </c>
      <c r="D6660" s="13" t="s">
        <v>10372</v>
      </c>
      <c r="E6660" s="13"/>
      <c r="F6660" s="13"/>
      <c r="G6660" t="str">
        <f ca="1">IFERROR(
   IF(
      TODAY() - _xlfn.XLOOKUP(C6660, Historico_de_ventas!F:F, Historico_de_ventas!C:C, "") &lt;= 90,
      "activo",
      "inactivo"
   ),
   "Nuevo Cliente"
)</f>
        <v>Nuevo Cliente</v>
      </c>
    </row>
    <row r="6661" spans="1:7" hidden="1" x14ac:dyDescent="0.3">
      <c r="A6661" s="13" t="s">
        <v>6</v>
      </c>
      <c r="B6661" s="13" t="s">
        <v>7772</v>
      </c>
      <c r="C6661" s="13" t="s">
        <v>5323</v>
      </c>
      <c r="D6661" s="13" t="s">
        <v>10372</v>
      </c>
      <c r="E6661" s="13"/>
      <c r="F6661" s="13"/>
      <c r="G6661" t="str">
        <f ca="1">IFERROR(
   IF(
      TODAY() - _xlfn.XLOOKUP(C6661, Historico_de_ventas!F:F, Historico_de_ventas!C:C, "") &lt;= 90,
      "activo",
      "inactivo"
   ),
   "Nuevo Cliente"
)</f>
        <v>Nuevo Cliente</v>
      </c>
    </row>
    <row r="6662" spans="1:7" hidden="1" x14ac:dyDescent="0.3">
      <c r="A6662" s="13" t="s">
        <v>177</v>
      </c>
      <c r="B6662" s="13"/>
      <c r="C6662" s="13" t="s">
        <v>988</v>
      </c>
      <c r="D6662" s="13" t="s">
        <v>10372</v>
      </c>
      <c r="E6662" s="13"/>
      <c r="F6662" s="13"/>
      <c r="G6662" t="str">
        <f ca="1">IFERROR(
   IF(
      TODAY() - _xlfn.XLOOKUP(C6662, Historico_de_ventas!F:F, Historico_de_ventas!C:C, "") &lt;= 90,
      "activo",
      "inactivo"
   ),
   "Nuevo Cliente"
)</f>
        <v>Nuevo Cliente</v>
      </c>
    </row>
    <row r="6663" spans="1:7" hidden="1" x14ac:dyDescent="0.3">
      <c r="A6663" s="13" t="s">
        <v>11</v>
      </c>
      <c r="B6663" s="13" t="s">
        <v>6176</v>
      </c>
      <c r="C6663" s="13" t="s">
        <v>6175</v>
      </c>
      <c r="D6663" s="13" t="s">
        <v>10372</v>
      </c>
      <c r="E6663" s="13"/>
      <c r="F6663" s="13"/>
      <c r="G6663" t="str">
        <f ca="1">IFERROR(
   IF(
      TODAY() - _xlfn.XLOOKUP(C6663, Historico_de_ventas!F:F, Historico_de_ventas!C:C, "") &lt;= 90,
      "activo",
      "inactivo"
   ),
   "Nuevo Cliente"
)</f>
        <v>inactivo</v>
      </c>
    </row>
    <row r="6664" spans="1:7" hidden="1" x14ac:dyDescent="0.3">
      <c r="A6664" s="13"/>
      <c r="B6664" s="13" t="s">
        <v>1338</v>
      </c>
      <c r="C6664" s="13" t="s">
        <v>6816</v>
      </c>
      <c r="D6664" s="13" t="s">
        <v>10372</v>
      </c>
      <c r="E6664" s="13"/>
      <c r="F6664" s="13"/>
      <c r="G6664" t="str">
        <f ca="1">IFERROR(
   IF(
      TODAY() - _xlfn.XLOOKUP(C6664, Historico_de_ventas!F:F, Historico_de_ventas!C:C, "") &lt;= 90,
      "activo",
      "inactivo"
   ),
   "Nuevo Cliente"
)</f>
        <v>Nuevo Cliente</v>
      </c>
    </row>
    <row r="6665" spans="1:7" hidden="1" x14ac:dyDescent="0.3">
      <c r="A6665" s="13" t="s">
        <v>10354</v>
      </c>
      <c r="B6665" s="13" t="s">
        <v>4658</v>
      </c>
      <c r="C6665" s="13" t="s">
        <v>9848</v>
      </c>
      <c r="D6665" s="13" t="s">
        <v>10372</v>
      </c>
      <c r="E6665" s="13"/>
      <c r="F6665" s="13"/>
      <c r="G6665" t="str">
        <f ca="1">IFERROR(
   IF(
      TODAY() - _xlfn.XLOOKUP(C6665, Historico_de_ventas!F:F, Historico_de_ventas!C:C, "") &lt;= 90,
      "activo",
      "inactivo"
   ),
   "Nuevo Cliente"
)</f>
        <v>Nuevo Cliente</v>
      </c>
    </row>
    <row r="6666" spans="1:7" ht="28.8" hidden="1" x14ac:dyDescent="0.3">
      <c r="A6666" s="13"/>
      <c r="B6666" s="13" t="s">
        <v>11606</v>
      </c>
      <c r="C6666" s="13" t="s">
        <v>9849</v>
      </c>
      <c r="D6666" s="13" t="s">
        <v>10372</v>
      </c>
      <c r="E6666" s="13" t="s">
        <v>13103</v>
      </c>
      <c r="F6666" s="13"/>
      <c r="G6666" t="str">
        <f ca="1">IFERROR(
   IF(
      TODAY() - _xlfn.XLOOKUP(C6666, Historico_de_ventas!F:F, Historico_de_ventas!C:C, "") &lt;= 90,
      "activo",
      "inactivo"
   ),
   "Nuevo Cliente"
)</f>
        <v>inactivo</v>
      </c>
    </row>
    <row r="6667" spans="1:7" hidden="1" x14ac:dyDescent="0.3">
      <c r="A6667" s="13" t="s">
        <v>49</v>
      </c>
      <c r="B6667" s="13" t="s">
        <v>11607</v>
      </c>
      <c r="C6667" s="13" t="s">
        <v>9850</v>
      </c>
      <c r="D6667" s="13" t="s">
        <v>10372</v>
      </c>
      <c r="E6667" s="13"/>
      <c r="F6667" s="13"/>
      <c r="G6667" t="str">
        <f ca="1">IFERROR(
   IF(
      TODAY() - _xlfn.XLOOKUP(C6667, Historico_de_ventas!F:F, Historico_de_ventas!C:C, "") &lt;= 90,
      "activo",
      "inactivo"
   ),
   "Nuevo Cliente"
)</f>
        <v>Nuevo Cliente</v>
      </c>
    </row>
    <row r="6668" spans="1:7" hidden="1" x14ac:dyDescent="0.3">
      <c r="A6668" s="13" t="s">
        <v>49</v>
      </c>
      <c r="B6668" s="13" t="s">
        <v>5731</v>
      </c>
      <c r="C6668" s="13" t="s">
        <v>5730</v>
      </c>
      <c r="D6668" s="13" t="s">
        <v>10372</v>
      </c>
      <c r="E6668" s="13"/>
      <c r="F6668" s="13"/>
      <c r="G6668" t="str">
        <f ca="1">IFERROR(
   IF(
      TODAY() - _xlfn.XLOOKUP(C6668, Historico_de_ventas!F:F, Historico_de_ventas!C:C, "") &lt;= 90,
      "activo",
      "inactivo"
   ),
   "Nuevo Cliente"
)</f>
        <v>Nuevo Cliente</v>
      </c>
    </row>
    <row r="6669" spans="1:7" ht="28.8" hidden="1" x14ac:dyDescent="0.3">
      <c r="A6669" s="13" t="s">
        <v>2456</v>
      </c>
      <c r="B6669" s="13" t="s">
        <v>11608</v>
      </c>
      <c r="C6669" s="13" t="s">
        <v>9851</v>
      </c>
      <c r="D6669" s="13" t="s">
        <v>10372</v>
      </c>
      <c r="E6669" s="13"/>
      <c r="F6669" s="13"/>
      <c r="G6669" t="str">
        <f ca="1">IFERROR(
   IF(
      TODAY() - _xlfn.XLOOKUP(C6669, Historico_de_ventas!F:F, Historico_de_ventas!C:C, "") &lt;= 90,
      "activo",
      "inactivo"
   ),
   "Nuevo Cliente"
)</f>
        <v>Nuevo Cliente</v>
      </c>
    </row>
    <row r="6670" spans="1:7" ht="57.6" hidden="1" x14ac:dyDescent="0.3">
      <c r="A6670" s="13"/>
      <c r="B6670" s="13" t="s">
        <v>14704</v>
      </c>
      <c r="C6670" s="13" t="s">
        <v>14705</v>
      </c>
      <c r="D6670" s="13" t="s">
        <v>10372</v>
      </c>
      <c r="E6670" s="13" t="s">
        <v>13036</v>
      </c>
      <c r="F6670" s="13"/>
      <c r="G6670" t="str">
        <f ca="1">IFERROR(
   IF(
      TODAY() - _xlfn.XLOOKUP(C6670, Historico_de_ventas!F:F, Historico_de_ventas!C:C, "") &lt;= 90,
      "activo",
      "inactivo"
   ),
   "Nuevo Cliente"
)</f>
        <v>inactivo</v>
      </c>
    </row>
    <row r="6671" spans="1:7" ht="43.2" hidden="1" x14ac:dyDescent="0.3">
      <c r="A6671" s="13" t="s">
        <v>40</v>
      </c>
      <c r="B6671" s="13" t="s">
        <v>14706</v>
      </c>
      <c r="C6671" s="13" t="s">
        <v>14707</v>
      </c>
      <c r="D6671" s="13" t="s">
        <v>10372</v>
      </c>
      <c r="E6671" s="13" t="s">
        <v>13021</v>
      </c>
      <c r="F6671" s="13"/>
      <c r="G6671" t="str">
        <f ca="1">IFERROR(
   IF(
      TODAY() - _xlfn.XLOOKUP(C6671, Historico_de_ventas!F:F, Historico_de_ventas!C:C, "") &lt;= 90,
      "activo",
      "inactivo"
   ),
   "Nuevo Cliente"
)</f>
        <v>inactivo</v>
      </c>
    </row>
    <row r="6672" spans="1:7" ht="57.6" x14ac:dyDescent="0.3">
      <c r="A6672" s="13"/>
      <c r="B6672" s="13" t="s">
        <v>11609</v>
      </c>
      <c r="C6672" s="13" t="s">
        <v>9852</v>
      </c>
      <c r="D6672" s="13" t="s">
        <v>10372</v>
      </c>
      <c r="E6672" s="13" t="s">
        <v>13070</v>
      </c>
      <c r="F6672" s="13" t="s">
        <v>14708</v>
      </c>
      <c r="G6672" t="str">
        <f ca="1">IFERROR(
   IF(
      TODAY() - _xlfn.XLOOKUP(C6672, Historico_de_ventas!F:F, Historico_de_ventas!C:C, "") &lt;= 90,
      "activo",
      "inactivo"
   ),
   "Nuevo Cliente"
)</f>
        <v>Nuevo Cliente</v>
      </c>
    </row>
    <row r="6673" spans="1:7" ht="28.8" hidden="1" x14ac:dyDescent="0.3">
      <c r="A6673" s="13" t="s">
        <v>6</v>
      </c>
      <c r="B6673" s="13" t="s">
        <v>3516</v>
      </c>
      <c r="C6673" s="13" t="s">
        <v>1959</v>
      </c>
      <c r="D6673" s="13" t="s">
        <v>10372</v>
      </c>
      <c r="E6673" s="13"/>
      <c r="F6673" s="13"/>
      <c r="G6673" t="str">
        <f ca="1">IFERROR(
   IF(
      TODAY() - _xlfn.XLOOKUP(C6673, Historico_de_ventas!F:F, Historico_de_ventas!C:C, "") &lt;= 90,
      "activo",
      "inactivo"
   ),
   "Nuevo Cliente"
)</f>
        <v>Nuevo Cliente</v>
      </c>
    </row>
    <row r="6674" spans="1:7" hidden="1" x14ac:dyDescent="0.3">
      <c r="A6674" s="13"/>
      <c r="B6674" s="13" t="s">
        <v>7771</v>
      </c>
      <c r="C6674" s="13" t="s">
        <v>7282</v>
      </c>
      <c r="D6674" s="13" t="s">
        <v>10372</v>
      </c>
      <c r="E6674" s="13"/>
      <c r="F6674" s="13"/>
      <c r="G6674" t="str">
        <f ca="1">IFERROR(
   IF(
      TODAY() - _xlfn.XLOOKUP(C6674, Historico_de_ventas!F:F, Historico_de_ventas!C:C, "") &lt;= 90,
      "activo",
      "inactivo"
   ),
   "Nuevo Cliente"
)</f>
        <v>Nuevo Cliente</v>
      </c>
    </row>
    <row r="6675" spans="1:7" hidden="1" x14ac:dyDescent="0.3">
      <c r="A6675" s="13" t="s">
        <v>49</v>
      </c>
      <c r="B6675" s="13" t="s">
        <v>6357</v>
      </c>
      <c r="C6675" s="13" t="s">
        <v>912</v>
      </c>
      <c r="D6675" s="13" t="s">
        <v>10372</v>
      </c>
      <c r="E6675" s="13"/>
      <c r="F6675" s="13"/>
      <c r="G6675" t="str">
        <f ca="1">IFERROR(
   IF(
      TODAY() - _xlfn.XLOOKUP(C6675, Historico_de_ventas!F:F, Historico_de_ventas!C:C, "") &lt;= 90,
      "activo",
      "inactivo"
   ),
   "Nuevo Cliente"
)</f>
        <v>Nuevo Cliente</v>
      </c>
    </row>
    <row r="6676" spans="1:7" hidden="1" x14ac:dyDescent="0.3">
      <c r="A6676" s="13" t="s">
        <v>57</v>
      </c>
      <c r="B6676" s="13" t="s">
        <v>11610</v>
      </c>
      <c r="C6676" s="13" t="s">
        <v>9853</v>
      </c>
      <c r="D6676" s="13" t="s">
        <v>10372</v>
      </c>
      <c r="E6676" s="13"/>
      <c r="F6676" s="13"/>
      <c r="G6676" t="str">
        <f ca="1">IFERROR(
   IF(
      TODAY() - _xlfn.XLOOKUP(C6676, Historico_de_ventas!F:F, Historico_de_ventas!C:C, "") &lt;= 90,
      "activo",
      "inactivo"
   ),
   "Nuevo Cliente"
)</f>
        <v>inactivo</v>
      </c>
    </row>
    <row r="6677" spans="1:7" hidden="1" x14ac:dyDescent="0.3">
      <c r="A6677" s="13" t="s">
        <v>7741</v>
      </c>
      <c r="B6677" s="13" t="s">
        <v>7770</v>
      </c>
      <c r="C6677" s="13" t="s">
        <v>7769</v>
      </c>
      <c r="D6677" s="13" t="s">
        <v>10372</v>
      </c>
      <c r="E6677" s="13"/>
      <c r="F6677" s="13"/>
      <c r="G6677" t="str">
        <f ca="1">IFERROR(
   IF(
      TODAY() - _xlfn.XLOOKUP(C6677, Historico_de_ventas!F:F, Historico_de_ventas!C:C, "") &lt;= 90,
      "activo",
      "inactivo"
   ),
   "Nuevo Cliente"
)</f>
        <v>Nuevo Cliente</v>
      </c>
    </row>
    <row r="6678" spans="1:7" ht="28.8" hidden="1" x14ac:dyDescent="0.3">
      <c r="A6678" s="13"/>
      <c r="B6678" s="13" t="s">
        <v>7473</v>
      </c>
      <c r="C6678" s="13" t="s">
        <v>4148</v>
      </c>
      <c r="D6678" s="13" t="s">
        <v>10372</v>
      </c>
      <c r="E6678" s="13"/>
      <c r="F6678" s="13"/>
      <c r="G6678" t="str">
        <f ca="1">IFERROR(
   IF(
      TODAY() - _xlfn.XLOOKUP(C6678, Historico_de_ventas!F:F, Historico_de_ventas!C:C, "") &lt;= 90,
      "activo",
      "inactivo"
   ),
   "Nuevo Cliente"
)</f>
        <v>Nuevo Cliente</v>
      </c>
    </row>
    <row r="6679" spans="1:7" ht="28.8" hidden="1" x14ac:dyDescent="0.3">
      <c r="A6679" s="13" t="s">
        <v>2219</v>
      </c>
      <c r="B6679" s="13"/>
      <c r="C6679" s="13" t="s">
        <v>2964</v>
      </c>
      <c r="D6679" s="13" t="s">
        <v>10372</v>
      </c>
      <c r="E6679" s="13"/>
      <c r="F6679" s="13"/>
      <c r="G6679" t="str">
        <f ca="1">IFERROR(
   IF(
      TODAY() - _xlfn.XLOOKUP(C6679, Historico_de_ventas!F:F, Historico_de_ventas!C:C, "") &lt;= 90,
      "activo",
      "inactivo"
   ),
   "Nuevo Cliente"
)</f>
        <v>inactivo</v>
      </c>
    </row>
    <row r="6680" spans="1:7" ht="28.8" hidden="1" x14ac:dyDescent="0.3">
      <c r="A6680" s="13" t="s">
        <v>69</v>
      </c>
      <c r="B6680" s="13" t="s">
        <v>11611</v>
      </c>
      <c r="C6680" s="13" t="s">
        <v>9854</v>
      </c>
      <c r="D6680" s="13" t="s">
        <v>10372</v>
      </c>
      <c r="E6680" s="13"/>
      <c r="F6680" s="13"/>
      <c r="G6680" t="str">
        <f ca="1">IFERROR(
   IF(
      TODAY() - _xlfn.XLOOKUP(C6680, Historico_de_ventas!F:F, Historico_de_ventas!C:C, "") &lt;= 90,
      "activo",
      "inactivo"
   ),
   "Nuevo Cliente"
)</f>
        <v>Nuevo Cliente</v>
      </c>
    </row>
    <row r="6681" spans="1:7" ht="28.8" hidden="1" x14ac:dyDescent="0.3">
      <c r="A6681" s="13" t="s">
        <v>49</v>
      </c>
      <c r="B6681" s="13" t="s">
        <v>6715</v>
      </c>
      <c r="C6681" s="13" t="s">
        <v>6714</v>
      </c>
      <c r="D6681" s="13" t="s">
        <v>10372</v>
      </c>
      <c r="E6681" s="13"/>
      <c r="F6681" s="13"/>
      <c r="G6681" t="str">
        <f ca="1">IFERROR(
   IF(
      TODAY() - _xlfn.XLOOKUP(C6681, Historico_de_ventas!F:F, Historico_de_ventas!C:C, "") &lt;= 90,
      "activo",
      "inactivo"
   ),
   "Nuevo Cliente"
)</f>
        <v>inactivo</v>
      </c>
    </row>
    <row r="6682" spans="1:7" ht="28.8" x14ac:dyDescent="0.3">
      <c r="A6682" s="13"/>
      <c r="B6682" s="13" t="s">
        <v>14709</v>
      </c>
      <c r="C6682" s="13" t="s">
        <v>14710</v>
      </c>
      <c r="D6682" s="13" t="s">
        <v>10372</v>
      </c>
      <c r="E6682" s="13" t="s">
        <v>13931</v>
      </c>
      <c r="F6682" s="13"/>
      <c r="G6682" t="str">
        <f ca="1">IFERROR(
   IF(
      TODAY() - _xlfn.XLOOKUP(C6682, Historico_de_ventas!F:F, Historico_de_ventas!C:C, "") &lt;= 90,
      "activo",
      "inactivo"
   ),
   "Nuevo Cliente"
)</f>
        <v>Nuevo Cliente</v>
      </c>
    </row>
    <row r="6683" spans="1:7" hidden="1" x14ac:dyDescent="0.3">
      <c r="A6683" s="13" t="s">
        <v>31</v>
      </c>
      <c r="B6683" s="13" t="s">
        <v>11602</v>
      </c>
      <c r="C6683" s="13" t="s">
        <v>3496</v>
      </c>
      <c r="D6683" s="13" t="s">
        <v>10372</v>
      </c>
      <c r="E6683" s="13"/>
      <c r="F6683" s="13"/>
      <c r="G6683" t="str">
        <f ca="1">IFERROR(
   IF(
      TODAY() - _xlfn.XLOOKUP(C6683, Historico_de_ventas!F:F, Historico_de_ventas!C:C, "") &lt;= 90,
      "activo",
      "inactivo"
   ),
   "Nuevo Cliente"
)</f>
        <v>Nuevo Cliente</v>
      </c>
    </row>
    <row r="6684" spans="1:7" hidden="1" x14ac:dyDescent="0.3">
      <c r="A6684" s="13"/>
      <c r="B6684" s="13" t="s">
        <v>4578</v>
      </c>
      <c r="C6684" s="13" t="s">
        <v>4382</v>
      </c>
      <c r="D6684" s="13" t="s">
        <v>10372</v>
      </c>
      <c r="E6684" s="13"/>
      <c r="F6684" s="13"/>
      <c r="G6684" t="str">
        <f ca="1">IFERROR(
   IF(
      TODAY() - _xlfn.XLOOKUP(C6684, Historico_de_ventas!F:F, Historico_de_ventas!C:C, "") &lt;= 90,
      "activo",
      "inactivo"
   ),
   "Nuevo Cliente"
)</f>
        <v>Nuevo Cliente</v>
      </c>
    </row>
    <row r="6685" spans="1:7" ht="28.8" hidden="1" x14ac:dyDescent="0.3">
      <c r="A6685" s="13" t="s">
        <v>571</v>
      </c>
      <c r="B6685" s="13" t="s">
        <v>11612</v>
      </c>
      <c r="C6685" s="13" t="s">
        <v>9855</v>
      </c>
      <c r="D6685" s="13" t="s">
        <v>10372</v>
      </c>
      <c r="E6685" s="13"/>
      <c r="F6685" s="13"/>
      <c r="G6685" t="str">
        <f ca="1">IFERROR(
   IF(
      TODAY() - _xlfn.XLOOKUP(C6685, Historico_de_ventas!F:F, Historico_de_ventas!C:C, "") &lt;= 90,
      "activo",
      "inactivo"
   ),
   "Nuevo Cliente"
)</f>
        <v>Nuevo Cliente</v>
      </c>
    </row>
    <row r="6686" spans="1:7" hidden="1" x14ac:dyDescent="0.3">
      <c r="A6686" s="13"/>
      <c r="B6686" s="13"/>
      <c r="C6686" s="13" t="s">
        <v>14711</v>
      </c>
      <c r="D6686" s="13"/>
      <c r="E6686" s="13"/>
      <c r="F6686" s="13"/>
      <c r="G6686" t="str">
        <f ca="1">IFERROR(
   IF(
      TODAY() - _xlfn.XLOOKUP(C6686, Historico_de_ventas!F:F, Historico_de_ventas!C:C, "") &lt;= 90,
      "activo",
      "inactivo"
   ),
   "Nuevo Cliente"
)</f>
        <v>Nuevo Cliente</v>
      </c>
    </row>
    <row r="6687" spans="1:7" ht="28.8" hidden="1" x14ac:dyDescent="0.3">
      <c r="A6687" s="13" t="s">
        <v>49</v>
      </c>
      <c r="B6687" s="13" t="s">
        <v>4090</v>
      </c>
      <c r="C6687" s="13" t="s">
        <v>4089</v>
      </c>
      <c r="D6687" s="13" t="s">
        <v>10372</v>
      </c>
      <c r="E6687" s="13"/>
      <c r="F6687" s="13"/>
      <c r="G6687" t="str">
        <f ca="1">IFERROR(
   IF(
      TODAY() - _xlfn.XLOOKUP(C6687, Historico_de_ventas!F:F, Historico_de_ventas!C:C, "") &lt;= 90,
      "activo",
      "inactivo"
   ),
   "Nuevo Cliente"
)</f>
        <v>inactivo</v>
      </c>
    </row>
    <row r="6688" spans="1:7" hidden="1" x14ac:dyDescent="0.3">
      <c r="A6688" s="13" t="s">
        <v>6</v>
      </c>
      <c r="B6688" s="13"/>
      <c r="C6688" s="13" t="s">
        <v>7235</v>
      </c>
      <c r="D6688" s="13" t="s">
        <v>10372</v>
      </c>
      <c r="E6688" s="13"/>
      <c r="F6688" s="13"/>
      <c r="G6688" t="str">
        <f ca="1">IFERROR(
   IF(
      TODAY() - _xlfn.XLOOKUP(C6688, Historico_de_ventas!F:F, Historico_de_ventas!C:C, "") &lt;= 90,
      "activo",
      "inactivo"
   ),
   "Nuevo Cliente"
)</f>
        <v>Nuevo Cliente</v>
      </c>
    </row>
    <row r="6689" spans="1:7" ht="28.8" hidden="1" x14ac:dyDescent="0.3">
      <c r="A6689" s="13"/>
      <c r="B6689" s="13"/>
      <c r="C6689" s="13" t="s">
        <v>14712</v>
      </c>
      <c r="D6689" s="13"/>
      <c r="E6689" s="13"/>
      <c r="F6689" s="13"/>
      <c r="G6689" t="str">
        <f ca="1">IFERROR(
   IF(
      TODAY() - _xlfn.XLOOKUP(C6689, Historico_de_ventas!F:F, Historico_de_ventas!C:C, "") &lt;= 90,
      "activo",
      "inactivo"
   ),
   "Nuevo Cliente"
)</f>
        <v>Nuevo Cliente</v>
      </c>
    </row>
    <row r="6690" spans="1:7" ht="28.8" hidden="1" x14ac:dyDescent="0.3">
      <c r="A6690" s="13" t="s">
        <v>98</v>
      </c>
      <c r="B6690" s="13" t="s">
        <v>11613</v>
      </c>
      <c r="C6690" s="13" t="s">
        <v>9856</v>
      </c>
      <c r="D6690" s="13" t="s">
        <v>10372</v>
      </c>
      <c r="E6690" s="13"/>
      <c r="F6690" s="13"/>
      <c r="G6690" t="str">
        <f ca="1">IFERROR(
   IF(
      TODAY() - _xlfn.XLOOKUP(C6690, Historico_de_ventas!F:F, Historico_de_ventas!C:C, "") &lt;= 90,
      "activo",
      "inactivo"
   ),
   "Nuevo Cliente"
)</f>
        <v>Nuevo Cliente</v>
      </c>
    </row>
    <row r="6691" spans="1:7" ht="28.8" hidden="1" x14ac:dyDescent="0.3">
      <c r="A6691" s="13" t="s">
        <v>843</v>
      </c>
      <c r="B6691" s="13" t="s">
        <v>2556</v>
      </c>
      <c r="C6691" s="13" t="s">
        <v>501</v>
      </c>
      <c r="D6691" s="13" t="s">
        <v>10372</v>
      </c>
      <c r="E6691" s="13"/>
      <c r="F6691" s="13"/>
      <c r="G6691" t="str">
        <f ca="1">IFERROR(
   IF(
      TODAY() - _xlfn.XLOOKUP(C6691, Historico_de_ventas!F:F, Historico_de_ventas!C:C, "") &lt;= 90,
      "activo",
      "inactivo"
   ),
   "Nuevo Cliente"
)</f>
        <v>inactivo</v>
      </c>
    </row>
    <row r="6692" spans="1:7" ht="28.8" hidden="1" x14ac:dyDescent="0.3">
      <c r="A6692" s="13"/>
      <c r="B6692" s="13" t="s">
        <v>14713</v>
      </c>
      <c r="C6692" s="13" t="s">
        <v>12020</v>
      </c>
      <c r="D6692" s="13"/>
      <c r="E6692" s="13"/>
      <c r="F6692" s="13" t="s">
        <v>14714</v>
      </c>
      <c r="G6692" t="str">
        <f ca="1">IFERROR(
   IF(
      TODAY() - _xlfn.XLOOKUP(C6692, Historico_de_ventas!F:F, Historico_de_ventas!C:C, "") &lt;= 90,
      "activo",
      "inactivo"
   ),
   "Nuevo Cliente"
)</f>
        <v>Nuevo Cliente</v>
      </c>
    </row>
    <row r="6693" spans="1:7" hidden="1" x14ac:dyDescent="0.3">
      <c r="A6693" s="13" t="s">
        <v>6</v>
      </c>
      <c r="B6693" s="13" t="s">
        <v>620</v>
      </c>
      <c r="C6693" s="13" t="s">
        <v>619</v>
      </c>
      <c r="D6693" s="13" t="s">
        <v>10372</v>
      </c>
      <c r="E6693" s="13"/>
      <c r="F6693" s="13"/>
      <c r="G6693" t="str">
        <f ca="1">IFERROR(
   IF(
      TODAY() - _xlfn.XLOOKUP(C6693, Historico_de_ventas!F:F, Historico_de_ventas!C:C, "") &lt;= 90,
      "activo",
      "inactivo"
   ),
   "Nuevo Cliente"
)</f>
        <v>Nuevo Cliente</v>
      </c>
    </row>
    <row r="6694" spans="1:7" ht="28.8" hidden="1" x14ac:dyDescent="0.3">
      <c r="A6694" s="13" t="s">
        <v>106</v>
      </c>
      <c r="B6694" s="13" t="s">
        <v>11614</v>
      </c>
      <c r="C6694" s="13" t="s">
        <v>7768</v>
      </c>
      <c r="D6694" s="13" t="s">
        <v>10372</v>
      </c>
      <c r="E6694" s="13"/>
      <c r="F6694" s="13"/>
      <c r="G6694" t="str">
        <f ca="1">IFERROR(
   IF(
      TODAY() - _xlfn.XLOOKUP(C6694, Historico_de_ventas!F:F, Historico_de_ventas!C:C, "") &lt;= 90,
      "activo",
      "inactivo"
   ),
   "Nuevo Cliente"
)</f>
        <v>Nuevo Cliente</v>
      </c>
    </row>
    <row r="6695" spans="1:7" hidden="1" x14ac:dyDescent="0.3">
      <c r="A6695" s="13"/>
      <c r="B6695" s="13" t="s">
        <v>11604</v>
      </c>
      <c r="C6695" s="13" t="s">
        <v>5563</v>
      </c>
      <c r="D6695" s="13" t="s">
        <v>10372</v>
      </c>
      <c r="E6695" s="13"/>
      <c r="F6695" s="13"/>
      <c r="G6695" t="str">
        <f ca="1">IFERROR(
   IF(
      TODAY() - _xlfn.XLOOKUP(C6695, Historico_de_ventas!F:F, Historico_de_ventas!C:C, "") &lt;= 90,
      "activo",
      "inactivo"
   ),
   "Nuevo Cliente"
)</f>
        <v>Nuevo Cliente</v>
      </c>
    </row>
    <row r="6696" spans="1:7" ht="28.8" hidden="1" x14ac:dyDescent="0.3">
      <c r="A6696" s="13" t="s">
        <v>1053</v>
      </c>
      <c r="B6696" s="13" t="s">
        <v>11605</v>
      </c>
      <c r="C6696" s="13" t="s">
        <v>9857</v>
      </c>
      <c r="D6696" s="13" t="s">
        <v>10372</v>
      </c>
      <c r="E6696" s="13"/>
      <c r="F6696" s="13"/>
      <c r="G6696" t="str">
        <f ca="1">IFERROR(
   IF(
      TODAY() - _xlfn.XLOOKUP(C6696, Historico_de_ventas!F:F, Historico_de_ventas!C:C, "") &lt;= 90,
      "activo",
      "inactivo"
   ),
   "Nuevo Cliente"
)</f>
        <v>inactivo</v>
      </c>
    </row>
    <row r="6697" spans="1:7" hidden="1" x14ac:dyDescent="0.3">
      <c r="A6697" s="13"/>
      <c r="B6697" s="13" t="s">
        <v>3065</v>
      </c>
      <c r="C6697" s="13" t="s">
        <v>6504</v>
      </c>
      <c r="D6697" s="13" t="s">
        <v>10372</v>
      </c>
      <c r="E6697" s="13"/>
      <c r="F6697" s="13"/>
      <c r="G6697" t="str">
        <f ca="1">IFERROR(
   IF(
      TODAY() - _xlfn.XLOOKUP(C6697, Historico_de_ventas!F:F, Historico_de_ventas!C:C, "") &lt;= 90,
      "activo",
      "inactivo"
   ),
   "Nuevo Cliente"
)</f>
        <v>Nuevo Cliente</v>
      </c>
    </row>
    <row r="6698" spans="1:7" ht="28.8" hidden="1" x14ac:dyDescent="0.3">
      <c r="A6698" s="13" t="s">
        <v>87</v>
      </c>
      <c r="B6698" s="13" t="s">
        <v>1596</v>
      </c>
      <c r="C6698" s="13" t="s">
        <v>1595</v>
      </c>
      <c r="D6698" s="13" t="s">
        <v>10372</v>
      </c>
      <c r="E6698" s="13"/>
      <c r="F6698" s="13"/>
      <c r="G6698" t="str">
        <f ca="1">IFERROR(
   IF(
      TODAY() - _xlfn.XLOOKUP(C6698, Historico_de_ventas!F:F, Historico_de_ventas!C:C, "") &lt;= 90,
      "activo",
      "inactivo"
   ),
   "Nuevo Cliente"
)</f>
        <v>Nuevo Cliente</v>
      </c>
    </row>
    <row r="6699" spans="1:7" ht="28.8" hidden="1" x14ac:dyDescent="0.3">
      <c r="A6699" s="13"/>
      <c r="B6699" s="13"/>
      <c r="C6699" s="13" t="s">
        <v>14715</v>
      </c>
      <c r="D6699" s="13"/>
      <c r="E6699" s="13"/>
      <c r="F6699" s="13"/>
      <c r="G6699" t="str">
        <f ca="1">IFERROR(
   IF(
      TODAY() - _xlfn.XLOOKUP(C6699, Historico_de_ventas!F:F, Historico_de_ventas!C:C, "") &lt;= 90,
      "activo",
      "inactivo"
   ),
   "Nuevo Cliente"
)</f>
        <v>Nuevo Cliente</v>
      </c>
    </row>
    <row r="6700" spans="1:7" ht="28.8" hidden="1" x14ac:dyDescent="0.3">
      <c r="A6700" s="13"/>
      <c r="B6700" s="13" t="s">
        <v>14716</v>
      </c>
      <c r="C6700" s="13" t="s">
        <v>14717</v>
      </c>
      <c r="D6700" s="13"/>
      <c r="E6700" s="13"/>
      <c r="F6700" s="13" t="s">
        <v>14718</v>
      </c>
      <c r="G6700" t="str">
        <f ca="1">IFERROR(
   IF(
      TODAY() - _xlfn.XLOOKUP(C6700, Historico_de_ventas!F:F, Historico_de_ventas!C:C, "") &lt;= 90,
      "activo",
      "inactivo"
   ),
   "Nuevo Cliente"
)</f>
        <v>inactivo</v>
      </c>
    </row>
    <row r="6701" spans="1:7" hidden="1" x14ac:dyDescent="0.3">
      <c r="A6701" s="13" t="s">
        <v>3023</v>
      </c>
      <c r="B6701" s="13"/>
      <c r="C6701" s="13" t="s">
        <v>1886</v>
      </c>
      <c r="D6701" s="13" t="s">
        <v>10372</v>
      </c>
      <c r="E6701" s="13"/>
      <c r="F6701" s="13"/>
      <c r="G6701" t="str">
        <f ca="1">IFERROR(
   IF(
      TODAY() - _xlfn.XLOOKUP(C6701, Historico_de_ventas!F:F, Historico_de_ventas!C:C, "") &lt;= 90,
      "activo",
      "inactivo"
   ),
   "Nuevo Cliente"
)</f>
        <v>Nuevo Cliente</v>
      </c>
    </row>
    <row r="6702" spans="1:7" ht="28.8" hidden="1" x14ac:dyDescent="0.3">
      <c r="A6702" s="13" t="s">
        <v>7766</v>
      </c>
      <c r="B6702" s="13" t="s">
        <v>7765</v>
      </c>
      <c r="C6702" s="13" t="s">
        <v>7764</v>
      </c>
      <c r="D6702" s="13" t="s">
        <v>10372</v>
      </c>
      <c r="E6702" s="13"/>
      <c r="F6702" s="13"/>
      <c r="G6702" t="str">
        <f ca="1">IFERROR(
   IF(
      TODAY() - _xlfn.XLOOKUP(C6702, Historico_de_ventas!F:F, Historico_de_ventas!C:C, "") &lt;= 90,
      "activo",
      "inactivo"
   ),
   "Nuevo Cliente"
)</f>
        <v>inactivo</v>
      </c>
    </row>
    <row r="6703" spans="1:7" ht="28.8" x14ac:dyDescent="0.3">
      <c r="A6703" s="13" t="s">
        <v>1273</v>
      </c>
      <c r="B6703" s="13" t="s">
        <v>14719</v>
      </c>
      <c r="C6703" s="13" t="s">
        <v>14720</v>
      </c>
      <c r="D6703" s="13" t="s">
        <v>10372</v>
      </c>
      <c r="E6703" s="13" t="s">
        <v>13931</v>
      </c>
      <c r="F6703" s="13" t="s">
        <v>14721</v>
      </c>
      <c r="G6703" t="str">
        <f ca="1">IFERROR(
   IF(
      TODAY() - _xlfn.XLOOKUP(C6703, Historico_de_ventas!F:F, Historico_de_ventas!C:C, "") &lt;= 90,
      "activo",
      "inactivo"
   ),
   "Nuevo Cliente"
)</f>
        <v>inactivo</v>
      </c>
    </row>
    <row r="6704" spans="1:7" ht="28.8" hidden="1" x14ac:dyDescent="0.3">
      <c r="A6704" s="13" t="s">
        <v>6</v>
      </c>
      <c r="B6704" s="13" t="s">
        <v>6003</v>
      </c>
      <c r="C6704" s="13" t="s">
        <v>6002</v>
      </c>
      <c r="D6704" s="13" t="s">
        <v>10372</v>
      </c>
      <c r="E6704" s="13"/>
      <c r="F6704" s="13"/>
      <c r="G6704" t="str">
        <f ca="1">IFERROR(
   IF(
      TODAY() - _xlfn.XLOOKUP(C6704, Historico_de_ventas!F:F, Historico_de_ventas!C:C, "") &lt;= 90,
      "activo",
      "inactivo"
   ),
   "Nuevo Cliente"
)</f>
        <v>Nuevo Cliente</v>
      </c>
    </row>
    <row r="6705" spans="1:7" hidden="1" x14ac:dyDescent="0.3">
      <c r="A6705" s="13"/>
      <c r="B6705" s="13"/>
      <c r="C6705" s="13" t="s">
        <v>14722</v>
      </c>
      <c r="D6705" s="13"/>
      <c r="E6705" s="13"/>
      <c r="F6705" s="13"/>
      <c r="G6705" t="str">
        <f ca="1">IFERROR(
   IF(
      TODAY() - _xlfn.XLOOKUP(C6705, Historico_de_ventas!F:F, Historico_de_ventas!C:C, "") &lt;= 90,
      "activo",
      "inactivo"
   ),
   "Nuevo Cliente"
)</f>
        <v>Nuevo Cliente</v>
      </c>
    </row>
    <row r="6706" spans="1:7" hidden="1" x14ac:dyDescent="0.3">
      <c r="A6706" s="13" t="s">
        <v>1145</v>
      </c>
      <c r="B6706" s="13" t="s">
        <v>6552</v>
      </c>
      <c r="C6706" s="13" t="s">
        <v>6551</v>
      </c>
      <c r="D6706" s="13" t="s">
        <v>10372</v>
      </c>
      <c r="E6706" s="13"/>
      <c r="F6706" s="13"/>
      <c r="G6706" t="str">
        <f ca="1">IFERROR(
   IF(
      TODAY() - _xlfn.XLOOKUP(C6706, Historico_de_ventas!F:F, Historico_de_ventas!C:C, "") &lt;= 90,
      "activo",
      "inactivo"
   ),
   "Nuevo Cliente"
)</f>
        <v>Nuevo Cliente</v>
      </c>
    </row>
    <row r="6707" spans="1:7" hidden="1" x14ac:dyDescent="0.3">
      <c r="A6707" s="13" t="s">
        <v>49</v>
      </c>
      <c r="B6707" s="13" t="s">
        <v>3119</v>
      </c>
      <c r="C6707" s="13" t="s">
        <v>648</v>
      </c>
      <c r="D6707" s="13" t="s">
        <v>10372</v>
      </c>
      <c r="E6707" s="13"/>
      <c r="F6707" s="13"/>
      <c r="G6707" t="str">
        <f ca="1">IFERROR(
   IF(
      TODAY() - _xlfn.XLOOKUP(C6707, Historico_de_ventas!F:F, Historico_de_ventas!C:C, "") &lt;= 90,
      "activo",
      "inactivo"
   ),
   "Nuevo Cliente"
)</f>
        <v>Nuevo Cliente</v>
      </c>
    </row>
    <row r="6708" spans="1:7" ht="28.8" hidden="1" x14ac:dyDescent="0.3">
      <c r="A6708" s="13" t="s">
        <v>144</v>
      </c>
      <c r="B6708" s="13" t="s">
        <v>3135</v>
      </c>
      <c r="C6708" s="13" t="s">
        <v>6224</v>
      </c>
      <c r="D6708" s="13" t="s">
        <v>10372</v>
      </c>
      <c r="E6708" s="13"/>
      <c r="F6708" s="13"/>
      <c r="G6708" t="str">
        <f ca="1">IFERROR(
   IF(
      TODAY() - _xlfn.XLOOKUP(C6708, Historico_de_ventas!F:F, Historico_de_ventas!C:C, "") &lt;= 90,
      "activo",
      "inactivo"
   ),
   "Nuevo Cliente"
)</f>
        <v>Nuevo Cliente</v>
      </c>
    </row>
    <row r="6709" spans="1:7" hidden="1" x14ac:dyDescent="0.3">
      <c r="A6709" s="13" t="s">
        <v>87</v>
      </c>
      <c r="B6709" s="13"/>
      <c r="C6709" s="13" t="s">
        <v>9858</v>
      </c>
      <c r="D6709" s="13" t="s">
        <v>10372</v>
      </c>
      <c r="E6709" s="13"/>
      <c r="F6709" s="13"/>
      <c r="G6709" t="str">
        <f ca="1">IFERROR(
   IF(
      TODAY() - _xlfn.XLOOKUP(C6709, Historico_de_ventas!F:F, Historico_de_ventas!C:C, "") &lt;= 90,
      "activo",
      "inactivo"
   ),
   "Nuevo Cliente"
)</f>
        <v>Nuevo Cliente</v>
      </c>
    </row>
    <row r="6710" spans="1:7" ht="28.8" x14ac:dyDescent="0.3">
      <c r="A6710" s="13"/>
      <c r="B6710" s="13" t="s">
        <v>14723</v>
      </c>
      <c r="C6710" s="13" t="s">
        <v>14724</v>
      </c>
      <c r="D6710" s="13" t="s">
        <v>10372</v>
      </c>
      <c r="E6710" s="13" t="s">
        <v>13079</v>
      </c>
      <c r="F6710" s="13"/>
      <c r="G6710" t="str">
        <f ca="1">IFERROR(
   IF(
      TODAY() - _xlfn.XLOOKUP(C6710, Historico_de_ventas!F:F, Historico_de_ventas!C:C, "") &lt;= 90,
      "activo",
      "inactivo"
   ),
   "Nuevo Cliente"
)</f>
        <v>inactivo</v>
      </c>
    </row>
    <row r="6711" spans="1:7" ht="28.8" hidden="1" x14ac:dyDescent="0.3">
      <c r="A6711" s="13" t="s">
        <v>2165</v>
      </c>
      <c r="B6711" s="13" t="s">
        <v>3038</v>
      </c>
      <c r="C6711" s="13" t="s">
        <v>969</v>
      </c>
      <c r="D6711" s="13" t="s">
        <v>10372</v>
      </c>
      <c r="E6711" s="13"/>
      <c r="F6711" s="13"/>
      <c r="G6711" t="str">
        <f ca="1">IFERROR(
   IF(
      TODAY() - _xlfn.XLOOKUP(C6711, Historico_de_ventas!F:F, Historico_de_ventas!C:C, "") &lt;= 90,
      "activo",
      "inactivo"
   ),
   "Nuevo Cliente"
)</f>
        <v>Nuevo Cliente</v>
      </c>
    </row>
    <row r="6712" spans="1:7" ht="28.8" hidden="1" x14ac:dyDescent="0.3">
      <c r="A6712" s="13" t="s">
        <v>40</v>
      </c>
      <c r="B6712" s="13" t="s">
        <v>11615</v>
      </c>
      <c r="C6712" s="13" t="s">
        <v>9859</v>
      </c>
      <c r="D6712" s="13" t="s">
        <v>10372</v>
      </c>
      <c r="E6712" s="13"/>
      <c r="F6712" s="13"/>
      <c r="G6712" t="str">
        <f ca="1">IFERROR(
   IF(
      TODAY() - _xlfn.XLOOKUP(C6712, Historico_de_ventas!F:F, Historico_de_ventas!C:C, "") &lt;= 90,
      "activo",
      "inactivo"
   ),
   "Nuevo Cliente"
)</f>
        <v>Nuevo Cliente</v>
      </c>
    </row>
    <row r="6713" spans="1:7" ht="28.8" hidden="1" x14ac:dyDescent="0.3">
      <c r="A6713" s="13"/>
      <c r="B6713" s="13" t="s">
        <v>3314</v>
      </c>
      <c r="C6713" s="13" t="s">
        <v>3313</v>
      </c>
      <c r="D6713" s="13" t="s">
        <v>10372</v>
      </c>
      <c r="E6713" s="13"/>
      <c r="F6713" s="13"/>
      <c r="G6713" t="str">
        <f ca="1">IFERROR(
   IF(
      TODAY() - _xlfn.XLOOKUP(C6713, Historico_de_ventas!F:F, Historico_de_ventas!C:C, "") &lt;= 90,
      "activo",
      "inactivo"
   ),
   "Nuevo Cliente"
)</f>
        <v>Nuevo Cliente</v>
      </c>
    </row>
    <row r="6714" spans="1:7" ht="43.2" hidden="1" x14ac:dyDescent="0.3">
      <c r="A6714" s="13" t="s">
        <v>327</v>
      </c>
      <c r="B6714" s="13" t="s">
        <v>14725</v>
      </c>
      <c r="C6714" s="13" t="s">
        <v>14726</v>
      </c>
      <c r="D6714" s="13" t="s">
        <v>10372</v>
      </c>
      <c r="E6714" s="13" t="s">
        <v>13021</v>
      </c>
      <c r="F6714" s="13"/>
      <c r="G6714" t="str">
        <f ca="1">IFERROR(
   IF(
      TODAY() - _xlfn.XLOOKUP(C6714, Historico_de_ventas!F:F, Historico_de_ventas!C:C, "") &lt;= 90,
      "activo",
      "inactivo"
   ),
   "Nuevo Cliente"
)</f>
        <v>inactivo</v>
      </c>
    </row>
    <row r="6715" spans="1:7" ht="28.8" hidden="1" x14ac:dyDescent="0.3">
      <c r="A6715" s="13" t="s">
        <v>27</v>
      </c>
      <c r="B6715" s="13" t="s">
        <v>2108</v>
      </c>
      <c r="C6715" s="13" t="s">
        <v>2107</v>
      </c>
      <c r="D6715" s="13" t="s">
        <v>10372</v>
      </c>
      <c r="E6715" s="13"/>
      <c r="F6715" s="13"/>
      <c r="G6715" t="str">
        <f ca="1">IFERROR(
   IF(
      TODAY() - _xlfn.XLOOKUP(C6715, Historico_de_ventas!F:F, Historico_de_ventas!C:C, "") &lt;= 90,
      "activo",
      "inactivo"
   ),
   "Nuevo Cliente"
)</f>
        <v>Nuevo Cliente</v>
      </c>
    </row>
    <row r="6716" spans="1:7" hidden="1" x14ac:dyDescent="0.3">
      <c r="A6716" s="13" t="s">
        <v>115</v>
      </c>
      <c r="B6716" s="13"/>
      <c r="C6716" s="13" t="s">
        <v>9860</v>
      </c>
      <c r="D6716" s="13" t="s">
        <v>10372</v>
      </c>
      <c r="E6716" s="13"/>
      <c r="F6716" s="13"/>
      <c r="G6716" t="str">
        <f ca="1">IFERROR(
   IF(
      TODAY() - _xlfn.XLOOKUP(C6716, Historico_de_ventas!F:F, Historico_de_ventas!C:C, "") &lt;= 90,
      "activo",
      "inactivo"
   ),
   "Nuevo Cliente"
)</f>
        <v>Nuevo Cliente</v>
      </c>
    </row>
    <row r="6717" spans="1:7" ht="28.8" hidden="1" x14ac:dyDescent="0.3">
      <c r="A6717" s="13" t="s">
        <v>925</v>
      </c>
      <c r="B6717" s="13" t="s">
        <v>14727</v>
      </c>
      <c r="C6717" s="13" t="s">
        <v>14728</v>
      </c>
      <c r="D6717" s="13" t="s">
        <v>10372</v>
      </c>
      <c r="E6717" s="13" t="s">
        <v>13103</v>
      </c>
      <c r="F6717" s="13"/>
      <c r="G6717" t="str">
        <f ca="1">IFERROR(
   IF(
      TODAY() - _xlfn.XLOOKUP(C6717, Historico_de_ventas!F:F, Historico_de_ventas!C:C, "") &lt;= 90,
      "activo",
      "inactivo"
   ),
   "Nuevo Cliente"
)</f>
        <v>activo</v>
      </c>
    </row>
    <row r="6718" spans="1:7" hidden="1" x14ac:dyDescent="0.3">
      <c r="A6718" s="13" t="s">
        <v>1631</v>
      </c>
      <c r="B6718" s="13" t="s">
        <v>6176</v>
      </c>
      <c r="C6718" s="13" t="s">
        <v>6198</v>
      </c>
      <c r="D6718" s="13" t="s">
        <v>10372</v>
      </c>
      <c r="E6718" s="13"/>
      <c r="F6718" s="13"/>
      <c r="G6718" t="str">
        <f ca="1">IFERROR(
   IF(
      TODAY() - _xlfn.XLOOKUP(C6718, Historico_de_ventas!F:F, Historico_de_ventas!C:C, "") &lt;= 90,
      "activo",
      "inactivo"
   ),
   "Nuevo Cliente"
)</f>
        <v>Nuevo Cliente</v>
      </c>
    </row>
    <row r="6719" spans="1:7" ht="28.8" hidden="1" x14ac:dyDescent="0.3">
      <c r="A6719" s="13" t="s">
        <v>2456</v>
      </c>
      <c r="B6719" s="13"/>
      <c r="C6719" s="13" t="s">
        <v>9861</v>
      </c>
      <c r="D6719" s="13" t="s">
        <v>10372</v>
      </c>
      <c r="E6719" s="13"/>
      <c r="F6719" s="13"/>
      <c r="G6719" t="str">
        <f ca="1">IFERROR(
   IF(
      TODAY() - _xlfn.XLOOKUP(C6719, Historico_de_ventas!F:F, Historico_de_ventas!C:C, "") &lt;= 90,
      "activo",
      "inactivo"
   ),
   "Nuevo Cliente"
)</f>
        <v>Nuevo Cliente</v>
      </c>
    </row>
    <row r="6720" spans="1:7" ht="43.2" hidden="1" x14ac:dyDescent="0.3">
      <c r="A6720" s="13" t="s">
        <v>327</v>
      </c>
      <c r="B6720" s="13" t="s">
        <v>14729</v>
      </c>
      <c r="C6720" s="13" t="s">
        <v>14730</v>
      </c>
      <c r="D6720" s="13" t="s">
        <v>10372</v>
      </c>
      <c r="E6720" s="13" t="s">
        <v>13021</v>
      </c>
      <c r="F6720" s="13"/>
      <c r="G6720" t="str">
        <f ca="1">IFERROR(
   IF(
      TODAY() - _xlfn.XLOOKUP(C6720, Historico_de_ventas!F:F, Historico_de_ventas!C:C, "") &lt;= 90,
      "activo",
      "inactivo"
   ),
   "Nuevo Cliente"
)</f>
        <v>inactivo</v>
      </c>
    </row>
    <row r="6721" spans="1:7" hidden="1" x14ac:dyDescent="0.3">
      <c r="A6721" s="13"/>
      <c r="B6721" s="13"/>
      <c r="C6721" s="13" t="s">
        <v>14731</v>
      </c>
      <c r="D6721" s="13"/>
      <c r="E6721" s="13"/>
      <c r="F6721" s="13"/>
      <c r="G6721" t="str">
        <f ca="1">IFERROR(
   IF(
      TODAY() - _xlfn.XLOOKUP(C6721, Historico_de_ventas!F:F, Historico_de_ventas!C:C, "") &lt;= 90,
      "activo",
      "inactivo"
   ),
   "Nuevo Cliente"
)</f>
        <v>Nuevo Cliente</v>
      </c>
    </row>
    <row r="6722" spans="1:7" ht="28.8" hidden="1" x14ac:dyDescent="0.3">
      <c r="A6722" s="13"/>
      <c r="B6722" s="13" t="s">
        <v>11616</v>
      </c>
      <c r="C6722" s="13" t="s">
        <v>4247</v>
      </c>
      <c r="D6722" s="13" t="s">
        <v>10372</v>
      </c>
      <c r="E6722" s="13"/>
      <c r="F6722" s="13"/>
      <c r="G6722" t="str">
        <f ca="1">IFERROR(
   IF(
      TODAY() - _xlfn.XLOOKUP(C6722, Historico_de_ventas!F:F, Historico_de_ventas!C:C, "") &lt;= 90,
      "activo",
      "inactivo"
   ),
   "Nuevo Cliente"
)</f>
        <v>Nuevo Cliente</v>
      </c>
    </row>
    <row r="6723" spans="1:7" hidden="1" x14ac:dyDescent="0.3">
      <c r="A6723" s="13" t="s">
        <v>677</v>
      </c>
      <c r="B6723" s="13" t="s">
        <v>11617</v>
      </c>
      <c r="C6723" s="13" t="s">
        <v>1617</v>
      </c>
      <c r="D6723" s="13" t="s">
        <v>10372</v>
      </c>
      <c r="E6723" s="13"/>
      <c r="F6723" s="13"/>
      <c r="G6723" t="str">
        <f ca="1">IFERROR(
   IF(
      TODAY() - _xlfn.XLOOKUP(C6723, Historico_de_ventas!F:F, Historico_de_ventas!C:C, "") &lt;= 90,
      "activo",
      "inactivo"
   ),
   "Nuevo Cliente"
)</f>
        <v>inactivo</v>
      </c>
    </row>
    <row r="6724" spans="1:7" hidden="1" x14ac:dyDescent="0.3">
      <c r="A6724" s="13" t="s">
        <v>469</v>
      </c>
      <c r="B6724" s="13" t="s">
        <v>3333</v>
      </c>
      <c r="C6724" s="13" t="s">
        <v>3332</v>
      </c>
      <c r="D6724" s="13" t="s">
        <v>10372</v>
      </c>
      <c r="E6724" s="13"/>
      <c r="F6724" s="13"/>
      <c r="G6724" t="str">
        <f ca="1">IFERROR(
   IF(
      TODAY() - _xlfn.XLOOKUP(C6724, Historico_de_ventas!F:F, Historico_de_ventas!C:C, "") &lt;= 90,
      "activo",
      "inactivo"
   ),
   "Nuevo Cliente"
)</f>
        <v>Nuevo Cliente</v>
      </c>
    </row>
    <row r="6725" spans="1:7" ht="28.8" hidden="1" x14ac:dyDescent="0.3">
      <c r="A6725" s="13" t="s">
        <v>4495</v>
      </c>
      <c r="B6725" s="13" t="s">
        <v>4494</v>
      </c>
      <c r="C6725" s="13" t="s">
        <v>4493</v>
      </c>
      <c r="D6725" s="13" t="s">
        <v>10372</v>
      </c>
      <c r="E6725" s="13"/>
      <c r="F6725" s="13"/>
      <c r="G6725" t="str">
        <f ca="1">IFERROR(
   IF(
      TODAY() - _xlfn.XLOOKUP(C6725, Historico_de_ventas!F:F, Historico_de_ventas!C:C, "") &lt;= 90,
      "activo",
      "inactivo"
   ),
   "Nuevo Cliente"
)</f>
        <v>Nuevo Cliente</v>
      </c>
    </row>
    <row r="6726" spans="1:7" hidden="1" x14ac:dyDescent="0.3">
      <c r="A6726" s="13" t="s">
        <v>196</v>
      </c>
      <c r="B6726" s="13" t="s">
        <v>11618</v>
      </c>
      <c r="C6726" s="13" t="s">
        <v>9862</v>
      </c>
      <c r="D6726" s="13" t="s">
        <v>10372</v>
      </c>
      <c r="E6726" s="13"/>
      <c r="F6726" s="13"/>
      <c r="G6726" t="str">
        <f ca="1">IFERROR(
   IF(
      TODAY() - _xlfn.XLOOKUP(C6726, Historico_de_ventas!F:F, Historico_de_ventas!C:C, "") &lt;= 90,
      "activo",
      "inactivo"
   ),
   "Nuevo Cliente"
)</f>
        <v>Nuevo Cliente</v>
      </c>
    </row>
    <row r="6727" spans="1:7" ht="28.8" hidden="1" x14ac:dyDescent="0.3">
      <c r="A6727" s="13" t="s">
        <v>938</v>
      </c>
      <c r="B6727" s="13" t="s">
        <v>5556</v>
      </c>
      <c r="C6727" s="13" t="s">
        <v>5555</v>
      </c>
      <c r="D6727" s="13" t="s">
        <v>10372</v>
      </c>
      <c r="E6727" s="13"/>
      <c r="F6727" s="13"/>
      <c r="G6727" t="str">
        <f ca="1">IFERROR(
   IF(
      TODAY() - _xlfn.XLOOKUP(C6727, Historico_de_ventas!F:F, Historico_de_ventas!C:C, "") &lt;= 90,
      "activo",
      "inactivo"
   ),
   "Nuevo Cliente"
)</f>
        <v>Nuevo Cliente</v>
      </c>
    </row>
    <row r="6728" spans="1:7" ht="28.8" hidden="1" x14ac:dyDescent="0.3">
      <c r="A6728" s="13"/>
      <c r="B6728" s="13" t="s">
        <v>14732</v>
      </c>
      <c r="C6728" s="13" t="s">
        <v>12133</v>
      </c>
      <c r="D6728" s="13" t="s">
        <v>10372</v>
      </c>
      <c r="E6728" s="13" t="s">
        <v>13191</v>
      </c>
      <c r="F6728" s="13"/>
      <c r="G6728" t="str">
        <f ca="1">IFERROR(
   IF(
      TODAY() - _xlfn.XLOOKUP(C6728, Historico_de_ventas!F:F, Historico_de_ventas!C:C, "") &lt;= 90,
      "activo",
      "inactivo"
   ),
   "Nuevo Cliente"
)</f>
        <v>inactivo</v>
      </c>
    </row>
    <row r="6729" spans="1:7" hidden="1" x14ac:dyDescent="0.3">
      <c r="A6729" s="13" t="s">
        <v>890</v>
      </c>
      <c r="B6729" s="13" t="s">
        <v>4354</v>
      </c>
      <c r="C6729" s="13" t="s">
        <v>4353</v>
      </c>
      <c r="D6729" s="13" t="s">
        <v>10372</v>
      </c>
      <c r="E6729" s="13"/>
      <c r="F6729" s="13"/>
      <c r="G6729" t="str">
        <f ca="1">IFERROR(
   IF(
      TODAY() - _xlfn.XLOOKUP(C6729, Historico_de_ventas!F:F, Historico_de_ventas!C:C, "") &lt;= 90,
      "activo",
      "inactivo"
   ),
   "Nuevo Cliente"
)</f>
        <v>Nuevo Cliente</v>
      </c>
    </row>
    <row r="6730" spans="1:7" ht="28.8" hidden="1" x14ac:dyDescent="0.3">
      <c r="A6730" s="13" t="s">
        <v>401</v>
      </c>
      <c r="B6730" s="13" t="s">
        <v>11619</v>
      </c>
      <c r="C6730" s="13" t="s">
        <v>9863</v>
      </c>
      <c r="D6730" s="13" t="s">
        <v>10372</v>
      </c>
      <c r="E6730" s="13"/>
      <c r="F6730" s="13"/>
      <c r="G6730" t="str">
        <f ca="1">IFERROR(
   IF(
      TODAY() - _xlfn.XLOOKUP(C6730, Historico_de_ventas!F:F, Historico_de_ventas!C:C, "") &lt;= 90,
      "activo",
      "inactivo"
   ),
   "Nuevo Cliente"
)</f>
        <v>Nuevo Cliente</v>
      </c>
    </row>
    <row r="6731" spans="1:7" hidden="1" x14ac:dyDescent="0.3">
      <c r="A6731" s="13" t="s">
        <v>305</v>
      </c>
      <c r="B6731" s="13" t="s">
        <v>11620</v>
      </c>
      <c r="C6731" s="13" t="s">
        <v>9864</v>
      </c>
      <c r="D6731" s="13" t="s">
        <v>10372</v>
      </c>
      <c r="E6731" s="13"/>
      <c r="F6731" s="13"/>
      <c r="G6731" t="str">
        <f ca="1">IFERROR(
   IF(
      TODAY() - _xlfn.XLOOKUP(C6731, Historico_de_ventas!F:F, Historico_de_ventas!C:C, "") &lt;= 90,
      "activo",
      "inactivo"
   ),
   "Nuevo Cliente"
)</f>
        <v>Nuevo Cliente</v>
      </c>
    </row>
    <row r="6732" spans="1:7" hidden="1" x14ac:dyDescent="0.3">
      <c r="A6732" s="13" t="s">
        <v>106</v>
      </c>
      <c r="B6732" s="13" t="s">
        <v>3167</v>
      </c>
      <c r="C6732" s="13" t="s">
        <v>3166</v>
      </c>
      <c r="D6732" s="13" t="s">
        <v>10372</v>
      </c>
      <c r="E6732" s="13"/>
      <c r="F6732" s="13"/>
      <c r="G6732" t="str">
        <f ca="1">IFERROR(
   IF(
      TODAY() - _xlfn.XLOOKUP(C6732, Historico_de_ventas!F:F, Historico_de_ventas!C:C, "") &lt;= 90,
      "activo",
      "inactivo"
   ),
   "Nuevo Cliente"
)</f>
        <v>inactivo</v>
      </c>
    </row>
    <row r="6733" spans="1:7" hidden="1" x14ac:dyDescent="0.3">
      <c r="A6733" s="13" t="s">
        <v>49</v>
      </c>
      <c r="B6733" s="13" t="s">
        <v>7638</v>
      </c>
      <c r="C6733" s="13" t="s">
        <v>7637</v>
      </c>
      <c r="D6733" s="13" t="s">
        <v>10372</v>
      </c>
      <c r="E6733" s="13"/>
      <c r="F6733" s="13"/>
      <c r="G6733" t="str">
        <f ca="1">IFERROR(
   IF(
      TODAY() - _xlfn.XLOOKUP(C6733, Historico_de_ventas!F:F, Historico_de_ventas!C:C, "") &lt;= 90,
      "activo",
      "inactivo"
   ),
   "Nuevo Cliente"
)</f>
        <v>Nuevo Cliente</v>
      </c>
    </row>
    <row r="6734" spans="1:7" ht="28.8" hidden="1" x14ac:dyDescent="0.3">
      <c r="A6734" s="13" t="s">
        <v>218</v>
      </c>
      <c r="B6734" s="13" t="s">
        <v>7763</v>
      </c>
      <c r="C6734" s="13" t="s">
        <v>7762</v>
      </c>
      <c r="D6734" s="13" t="s">
        <v>10372</v>
      </c>
      <c r="E6734" s="13"/>
      <c r="F6734" s="13"/>
      <c r="G6734" t="str">
        <f ca="1">IFERROR(
   IF(
      TODAY() - _xlfn.XLOOKUP(C6734, Historico_de_ventas!F:F, Historico_de_ventas!C:C, "") &lt;= 90,
      "activo",
      "inactivo"
   ),
   "Nuevo Cliente"
)</f>
        <v>Nuevo Cliente</v>
      </c>
    </row>
    <row r="6735" spans="1:7" hidden="1" x14ac:dyDescent="0.3">
      <c r="A6735" s="13" t="s">
        <v>49</v>
      </c>
      <c r="B6735" s="13" t="s">
        <v>3499</v>
      </c>
      <c r="C6735" s="13" t="s">
        <v>3498</v>
      </c>
      <c r="D6735" s="13" t="s">
        <v>10372</v>
      </c>
      <c r="E6735" s="13"/>
      <c r="F6735" s="13"/>
      <c r="G6735" t="str">
        <f ca="1">IFERROR(
   IF(
      TODAY() - _xlfn.XLOOKUP(C6735, Historico_de_ventas!F:F, Historico_de_ventas!C:C, "") &lt;= 90,
      "activo",
      "inactivo"
   ),
   "Nuevo Cliente"
)</f>
        <v>Nuevo Cliente</v>
      </c>
    </row>
    <row r="6736" spans="1:7" hidden="1" x14ac:dyDescent="0.3">
      <c r="A6736" s="13" t="s">
        <v>490</v>
      </c>
      <c r="B6736" s="13" t="s">
        <v>356</v>
      </c>
      <c r="C6736" s="13" t="s">
        <v>3816</v>
      </c>
      <c r="D6736" s="13" t="s">
        <v>10372</v>
      </c>
      <c r="E6736" s="13"/>
      <c r="F6736" s="13"/>
      <c r="G6736" t="str">
        <f ca="1">IFERROR(
   IF(
      TODAY() - _xlfn.XLOOKUP(C6736, Historico_de_ventas!F:F, Historico_de_ventas!C:C, "") &lt;= 90,
      "activo",
      "inactivo"
   ),
   "Nuevo Cliente"
)</f>
        <v>Nuevo Cliente</v>
      </c>
    </row>
    <row r="6737" spans="1:7" hidden="1" x14ac:dyDescent="0.3">
      <c r="A6737" s="13"/>
      <c r="B6737" s="13"/>
      <c r="C6737" s="13" t="s">
        <v>9865</v>
      </c>
      <c r="D6737" s="13"/>
      <c r="E6737" s="13"/>
      <c r="F6737" s="13"/>
      <c r="G6737" t="str">
        <f ca="1">IFERROR(
   IF(
      TODAY() - _xlfn.XLOOKUP(C6737, Historico_de_ventas!F:F, Historico_de_ventas!C:C, "") &lt;= 90,
      "activo",
      "inactivo"
   ),
   "Nuevo Cliente"
)</f>
        <v>Nuevo Cliente</v>
      </c>
    </row>
    <row r="6738" spans="1:7" hidden="1" x14ac:dyDescent="0.3">
      <c r="A6738" s="13"/>
      <c r="B6738" s="13"/>
      <c r="C6738" s="13" t="s">
        <v>9865</v>
      </c>
      <c r="D6738" s="13" t="s">
        <v>10372</v>
      </c>
      <c r="E6738" s="13"/>
      <c r="F6738" s="13"/>
      <c r="G6738" t="str">
        <f ca="1">IFERROR(
   IF(
      TODAY() - _xlfn.XLOOKUP(C6738, Historico_de_ventas!F:F, Historico_de_ventas!C:C, "") &lt;= 90,
      "activo",
      "inactivo"
   ),
   "Nuevo Cliente"
)</f>
        <v>Nuevo Cliente</v>
      </c>
    </row>
    <row r="6739" spans="1:7" hidden="1" x14ac:dyDescent="0.3">
      <c r="A6739" s="13"/>
      <c r="B6739" s="13"/>
      <c r="C6739" s="13" t="s">
        <v>14733</v>
      </c>
      <c r="D6739" s="13"/>
      <c r="E6739" s="13"/>
      <c r="F6739" s="13"/>
      <c r="G6739" t="str">
        <f ca="1">IFERROR(
   IF(
      TODAY() - _xlfn.XLOOKUP(C6739, Historico_de_ventas!F:F, Historico_de_ventas!C:C, "") &lt;= 90,
      "activo",
      "inactivo"
   ),
   "Nuevo Cliente"
)</f>
        <v>Nuevo Cliente</v>
      </c>
    </row>
    <row r="6740" spans="1:7" ht="28.8" hidden="1" x14ac:dyDescent="0.3">
      <c r="A6740" s="13" t="s">
        <v>7911</v>
      </c>
      <c r="B6740" s="13" t="s">
        <v>11621</v>
      </c>
      <c r="C6740" s="13" t="s">
        <v>9866</v>
      </c>
      <c r="D6740" s="13" t="s">
        <v>10372</v>
      </c>
      <c r="E6740" s="13"/>
      <c r="F6740" s="13"/>
      <c r="G6740" t="str">
        <f ca="1">IFERROR(
   IF(
      TODAY() - _xlfn.XLOOKUP(C6740, Historico_de_ventas!F:F, Historico_de_ventas!C:C, "") &lt;= 90,
      "activo",
      "inactivo"
   ),
   "Nuevo Cliente"
)</f>
        <v>Nuevo Cliente</v>
      </c>
    </row>
    <row r="6741" spans="1:7" ht="28.8" hidden="1" x14ac:dyDescent="0.3">
      <c r="A6741" s="13" t="s">
        <v>280</v>
      </c>
      <c r="B6741" s="13" t="s">
        <v>4090</v>
      </c>
      <c r="C6741" s="13" t="s">
        <v>997</v>
      </c>
      <c r="D6741" s="13" t="s">
        <v>10372</v>
      </c>
      <c r="E6741" s="13"/>
      <c r="F6741" s="13"/>
      <c r="G6741" t="str">
        <f ca="1">IFERROR(
   IF(
      TODAY() - _xlfn.XLOOKUP(C6741, Historico_de_ventas!F:F, Historico_de_ventas!C:C, "") &lt;= 90,
      "activo",
      "inactivo"
   ),
   "Nuevo Cliente"
)</f>
        <v>Nuevo Cliente</v>
      </c>
    </row>
    <row r="6742" spans="1:7" hidden="1" x14ac:dyDescent="0.3">
      <c r="A6742" s="13" t="s">
        <v>6</v>
      </c>
      <c r="B6742" s="13"/>
      <c r="C6742" s="13" t="s">
        <v>9867</v>
      </c>
      <c r="D6742" s="13" t="s">
        <v>10372</v>
      </c>
      <c r="E6742" s="13"/>
      <c r="F6742" s="13"/>
      <c r="G6742" t="str">
        <f ca="1">IFERROR(
   IF(
      TODAY() - _xlfn.XLOOKUP(C6742, Historico_de_ventas!F:F, Historico_de_ventas!C:C, "") &lt;= 90,
      "activo",
      "inactivo"
   ),
   "Nuevo Cliente"
)</f>
        <v>Nuevo Cliente</v>
      </c>
    </row>
    <row r="6743" spans="1:7" ht="28.8" hidden="1" x14ac:dyDescent="0.3">
      <c r="A6743" s="13"/>
      <c r="B6743" s="13"/>
      <c r="C6743" s="13" t="s">
        <v>14734</v>
      </c>
      <c r="D6743" s="13"/>
      <c r="E6743" s="13"/>
      <c r="F6743" s="13"/>
      <c r="G6743" t="str">
        <f ca="1">IFERROR(
   IF(
      TODAY() - _xlfn.XLOOKUP(C6743, Historico_de_ventas!F:F, Historico_de_ventas!C:C, "") &lt;= 90,
      "activo",
      "inactivo"
   ),
   "Nuevo Cliente"
)</f>
        <v>Nuevo Cliente</v>
      </c>
    </row>
    <row r="6744" spans="1:7" ht="28.8" hidden="1" x14ac:dyDescent="0.3">
      <c r="A6744" s="13"/>
      <c r="B6744" s="13"/>
      <c r="C6744" s="13" t="s">
        <v>9868</v>
      </c>
      <c r="D6744" s="13"/>
      <c r="E6744" s="13"/>
      <c r="F6744" s="13"/>
      <c r="G6744" t="str">
        <f ca="1">IFERROR(
   IF(
      TODAY() - _xlfn.XLOOKUP(C6744, Historico_de_ventas!F:F, Historico_de_ventas!C:C, "") &lt;= 90,
      "activo",
      "inactivo"
   ),
   "Nuevo Cliente"
)</f>
        <v>Nuevo Cliente</v>
      </c>
    </row>
    <row r="6745" spans="1:7" ht="28.8" hidden="1" x14ac:dyDescent="0.3">
      <c r="A6745" s="13" t="s">
        <v>387</v>
      </c>
      <c r="B6745" s="13" t="s">
        <v>11613</v>
      </c>
      <c r="C6745" s="13" t="s">
        <v>9868</v>
      </c>
      <c r="D6745" s="13" t="s">
        <v>10372</v>
      </c>
      <c r="E6745" s="13"/>
      <c r="F6745" s="13"/>
      <c r="G6745" t="str">
        <f ca="1">IFERROR(
   IF(
      TODAY() - _xlfn.XLOOKUP(C6745, Historico_de_ventas!F:F, Historico_de_ventas!C:C, "") &lt;= 90,
      "activo",
      "inactivo"
   ),
   "Nuevo Cliente"
)</f>
        <v>Nuevo Cliente</v>
      </c>
    </row>
    <row r="6746" spans="1:7" ht="43.2" hidden="1" x14ac:dyDescent="0.3">
      <c r="A6746" s="13" t="s">
        <v>1051</v>
      </c>
      <c r="B6746" s="13" t="s">
        <v>1050</v>
      </c>
      <c r="C6746" s="13" t="s">
        <v>1049</v>
      </c>
      <c r="D6746" s="13" t="s">
        <v>10372</v>
      </c>
      <c r="E6746" s="13"/>
      <c r="F6746" s="13"/>
      <c r="G6746" t="str">
        <f ca="1">IFERROR(
   IF(
      TODAY() - _xlfn.XLOOKUP(C6746, Historico_de_ventas!F:F, Historico_de_ventas!C:C, "") &lt;= 90,
      "activo",
      "inactivo"
   ),
   "Nuevo Cliente"
)</f>
        <v>Nuevo Cliente</v>
      </c>
    </row>
    <row r="6747" spans="1:7" hidden="1" x14ac:dyDescent="0.3">
      <c r="A6747" s="13" t="s">
        <v>2456</v>
      </c>
      <c r="B6747" s="13" t="s">
        <v>620</v>
      </c>
      <c r="C6747" s="13" t="s">
        <v>9869</v>
      </c>
      <c r="D6747" s="13" t="s">
        <v>10372</v>
      </c>
      <c r="E6747" s="13"/>
      <c r="F6747" s="13"/>
      <c r="G6747" t="str">
        <f ca="1">IFERROR(
   IF(
      TODAY() - _xlfn.XLOOKUP(C6747, Historico_de_ventas!F:F, Historico_de_ventas!C:C, "") &lt;= 90,
      "activo",
      "inactivo"
   ),
   "Nuevo Cliente"
)</f>
        <v>inactivo</v>
      </c>
    </row>
    <row r="6748" spans="1:7" ht="28.8" hidden="1" x14ac:dyDescent="0.3">
      <c r="A6748" s="13" t="s">
        <v>5</v>
      </c>
      <c r="B6748" s="13" t="s">
        <v>2917</v>
      </c>
      <c r="C6748" s="13" t="s">
        <v>2916</v>
      </c>
      <c r="D6748" s="13" t="s">
        <v>10372</v>
      </c>
      <c r="E6748" s="13"/>
      <c r="F6748" s="13"/>
      <c r="G6748" t="str">
        <f ca="1">IFERROR(
   IF(
      TODAY() - _xlfn.XLOOKUP(C6748, Historico_de_ventas!F:F, Historico_de_ventas!C:C, "") &lt;= 90,
      "activo",
      "inactivo"
   ),
   "Nuevo Cliente"
)</f>
        <v>inactivo</v>
      </c>
    </row>
    <row r="6749" spans="1:7" hidden="1" x14ac:dyDescent="0.3">
      <c r="A6749" s="13"/>
      <c r="B6749" s="13" t="s">
        <v>14735</v>
      </c>
      <c r="C6749" s="13" t="s">
        <v>14736</v>
      </c>
      <c r="D6749" s="13" t="s">
        <v>10372</v>
      </c>
      <c r="E6749" s="13"/>
      <c r="F6749" s="13"/>
      <c r="G6749" t="str">
        <f ca="1">IFERROR(
   IF(
      TODAY() - _xlfn.XLOOKUP(C6749, Historico_de_ventas!F:F, Historico_de_ventas!C:C, "") &lt;= 90,
      "activo",
      "inactivo"
   ),
   "Nuevo Cliente"
)</f>
        <v>Nuevo Cliente</v>
      </c>
    </row>
    <row r="6750" spans="1:7" hidden="1" x14ac:dyDescent="0.3">
      <c r="A6750" s="13"/>
      <c r="B6750" s="13"/>
      <c r="C6750" s="13" t="s">
        <v>9870</v>
      </c>
      <c r="D6750" s="13"/>
      <c r="E6750" s="13"/>
      <c r="F6750" s="13"/>
      <c r="G6750" t="str">
        <f ca="1">IFERROR(
   IF(
      TODAY() - _xlfn.XLOOKUP(C6750, Historico_de_ventas!F:F, Historico_de_ventas!C:C, "") &lt;= 90,
      "activo",
      "inactivo"
   ),
   "Nuevo Cliente"
)</f>
        <v>Nuevo Cliente</v>
      </c>
    </row>
    <row r="6751" spans="1:7" hidden="1" x14ac:dyDescent="0.3">
      <c r="A6751" s="13"/>
      <c r="B6751" s="13"/>
      <c r="C6751" s="13" t="s">
        <v>4385</v>
      </c>
      <c r="D6751" s="13" t="s">
        <v>10372</v>
      </c>
      <c r="E6751" s="13"/>
      <c r="F6751" s="13"/>
      <c r="G6751" t="str">
        <f ca="1">IFERROR(
   IF(
      TODAY() - _xlfn.XLOOKUP(C6751, Historico_de_ventas!F:F, Historico_de_ventas!C:C, "") &lt;= 90,
      "activo",
      "inactivo"
   ),
   "Nuevo Cliente"
)</f>
        <v>Nuevo Cliente</v>
      </c>
    </row>
    <row r="6752" spans="1:7" hidden="1" x14ac:dyDescent="0.3">
      <c r="A6752" s="13"/>
      <c r="B6752" s="13" t="s">
        <v>7767</v>
      </c>
      <c r="C6752" s="13" t="s">
        <v>4161</v>
      </c>
      <c r="D6752" s="13" t="s">
        <v>10372</v>
      </c>
      <c r="E6752" s="13"/>
      <c r="F6752" s="13"/>
      <c r="G6752" t="str">
        <f ca="1">IFERROR(
   IF(
      TODAY() - _xlfn.XLOOKUP(C6752, Historico_de_ventas!F:F, Historico_de_ventas!C:C, "") &lt;= 90,
      "activo",
      "inactivo"
   ),
   "Nuevo Cliente"
)</f>
        <v>Nuevo Cliente</v>
      </c>
    </row>
    <row r="6753" spans="1:7" hidden="1" x14ac:dyDescent="0.3">
      <c r="A6753" s="13" t="s">
        <v>1145</v>
      </c>
      <c r="B6753" s="13" t="s">
        <v>6944</v>
      </c>
      <c r="C6753" s="13" t="s">
        <v>6943</v>
      </c>
      <c r="D6753" s="13" t="s">
        <v>10372</v>
      </c>
      <c r="E6753" s="13"/>
      <c r="F6753" s="13"/>
      <c r="G6753" t="str">
        <f ca="1">IFERROR(
   IF(
      TODAY() - _xlfn.XLOOKUP(C6753, Historico_de_ventas!F:F, Historico_de_ventas!C:C, "") &lt;= 90,
      "activo",
      "inactivo"
   ),
   "Nuevo Cliente"
)</f>
        <v>Nuevo Cliente</v>
      </c>
    </row>
    <row r="6754" spans="1:7" ht="28.8" hidden="1" x14ac:dyDescent="0.3">
      <c r="A6754" s="13" t="s">
        <v>5519</v>
      </c>
      <c r="B6754" s="13" t="s">
        <v>5518</v>
      </c>
      <c r="C6754" s="13" t="s">
        <v>5517</v>
      </c>
      <c r="D6754" s="13" t="s">
        <v>10372</v>
      </c>
      <c r="E6754" s="13"/>
      <c r="F6754" s="13"/>
      <c r="G6754" t="str">
        <f ca="1">IFERROR(
   IF(
      TODAY() - _xlfn.XLOOKUP(C6754, Historico_de_ventas!F:F, Historico_de_ventas!C:C, "") &lt;= 90,
      "activo",
      "inactivo"
   ),
   "Nuevo Cliente"
)</f>
        <v>Nuevo Cliente</v>
      </c>
    </row>
    <row r="6755" spans="1:7" ht="28.8" hidden="1" x14ac:dyDescent="0.3">
      <c r="A6755" s="13" t="s">
        <v>1896</v>
      </c>
      <c r="B6755" s="13" t="s">
        <v>1894</v>
      </c>
      <c r="C6755" s="13" t="s">
        <v>1893</v>
      </c>
      <c r="D6755" s="13" t="s">
        <v>10372</v>
      </c>
      <c r="E6755" s="13"/>
      <c r="F6755" s="13"/>
      <c r="G6755" t="str">
        <f ca="1">IFERROR(
   IF(
      TODAY() - _xlfn.XLOOKUP(C6755, Historico_de_ventas!F:F, Historico_de_ventas!C:C, "") &lt;= 90,
      "activo",
      "inactivo"
   ),
   "Nuevo Cliente"
)</f>
        <v>Nuevo Cliente</v>
      </c>
    </row>
    <row r="6756" spans="1:7" hidden="1" x14ac:dyDescent="0.3">
      <c r="A6756" s="13"/>
      <c r="B6756" s="13" t="s">
        <v>4076</v>
      </c>
      <c r="C6756" s="13" t="s">
        <v>4075</v>
      </c>
      <c r="D6756" s="13" t="s">
        <v>10372</v>
      </c>
      <c r="E6756" s="13"/>
      <c r="F6756" s="13"/>
      <c r="G6756" t="str">
        <f ca="1">IFERROR(
   IF(
      TODAY() - _xlfn.XLOOKUP(C6756, Historico_de_ventas!F:F, Historico_de_ventas!C:C, "") &lt;= 90,
      "activo",
      "inactivo"
   ),
   "Nuevo Cliente"
)</f>
        <v>Nuevo Cliente</v>
      </c>
    </row>
    <row r="6757" spans="1:7" hidden="1" x14ac:dyDescent="0.3">
      <c r="A6757" s="13" t="s">
        <v>7434</v>
      </c>
      <c r="B6757" s="13" t="s">
        <v>7433</v>
      </c>
      <c r="C6757" s="13" t="s">
        <v>7432</v>
      </c>
      <c r="D6757" s="13" t="s">
        <v>10372</v>
      </c>
      <c r="E6757" s="13"/>
      <c r="F6757" s="13"/>
      <c r="G6757" t="str">
        <f ca="1">IFERROR(
   IF(
      TODAY() - _xlfn.XLOOKUP(C6757, Historico_de_ventas!F:F, Historico_de_ventas!C:C, "") &lt;= 90,
      "activo",
      "inactivo"
   ),
   "Nuevo Cliente"
)</f>
        <v>Nuevo Cliente</v>
      </c>
    </row>
    <row r="6758" spans="1:7" ht="28.8" hidden="1" x14ac:dyDescent="0.3">
      <c r="A6758" s="13" t="s">
        <v>49</v>
      </c>
      <c r="B6758" s="13" t="s">
        <v>11622</v>
      </c>
      <c r="C6758" s="13" t="s">
        <v>9871</v>
      </c>
      <c r="D6758" s="13" t="s">
        <v>10372</v>
      </c>
      <c r="E6758" s="13"/>
      <c r="F6758" s="13"/>
      <c r="G6758" t="str">
        <f ca="1">IFERROR(
   IF(
      TODAY() - _xlfn.XLOOKUP(C6758, Historico_de_ventas!F:F, Historico_de_ventas!C:C, "") &lt;= 90,
      "activo",
      "inactivo"
   ),
   "Nuevo Cliente"
)</f>
        <v>activo</v>
      </c>
    </row>
    <row r="6759" spans="1:7" ht="28.8" x14ac:dyDescent="0.3">
      <c r="A6759" s="13"/>
      <c r="B6759" s="13" t="s">
        <v>14737</v>
      </c>
      <c r="C6759" s="13" t="s">
        <v>14738</v>
      </c>
      <c r="D6759" s="13" t="s">
        <v>10372</v>
      </c>
      <c r="E6759" s="13" t="s">
        <v>13079</v>
      </c>
      <c r="F6759" s="13"/>
      <c r="G6759" t="str">
        <f ca="1">IFERROR(
   IF(
      TODAY() - _xlfn.XLOOKUP(C6759, Historico_de_ventas!F:F, Historico_de_ventas!C:C, "") &lt;= 90,
      "activo",
      "inactivo"
   ),
   "Nuevo Cliente"
)</f>
        <v>inactivo</v>
      </c>
    </row>
    <row r="6760" spans="1:7" ht="28.8" hidden="1" x14ac:dyDescent="0.3">
      <c r="A6760" s="13" t="s">
        <v>5</v>
      </c>
      <c r="B6760" s="13" t="s">
        <v>6640</v>
      </c>
      <c r="C6760" s="13" t="s">
        <v>6639</v>
      </c>
      <c r="D6760" s="13" t="s">
        <v>10372</v>
      </c>
      <c r="E6760" s="13"/>
      <c r="F6760" s="13"/>
      <c r="G6760" t="str">
        <f ca="1">IFERROR(
   IF(
      TODAY() - _xlfn.XLOOKUP(C6760, Historico_de_ventas!F:F, Historico_de_ventas!C:C, "") &lt;= 90,
      "activo",
      "inactivo"
   ),
   "Nuevo Cliente"
)</f>
        <v>Nuevo Cliente</v>
      </c>
    </row>
    <row r="6761" spans="1:7" ht="43.2" hidden="1" x14ac:dyDescent="0.3">
      <c r="A6761" s="13"/>
      <c r="B6761" s="13" t="s">
        <v>14739</v>
      </c>
      <c r="C6761" s="13" t="s">
        <v>14740</v>
      </c>
      <c r="D6761" s="13" t="s">
        <v>10372</v>
      </c>
      <c r="E6761" s="13" t="s">
        <v>13021</v>
      </c>
      <c r="F6761" s="13"/>
      <c r="G6761" t="str">
        <f ca="1">IFERROR(
   IF(
      TODAY() - _xlfn.XLOOKUP(C6761, Historico_de_ventas!F:F, Historico_de_ventas!C:C, "") &lt;= 90,
      "activo",
      "inactivo"
   ),
   "Nuevo Cliente"
)</f>
        <v>inactivo</v>
      </c>
    </row>
    <row r="6762" spans="1:7" hidden="1" x14ac:dyDescent="0.3">
      <c r="A6762" s="13"/>
      <c r="B6762" s="13" t="s">
        <v>14741</v>
      </c>
      <c r="C6762" s="13" t="s">
        <v>14742</v>
      </c>
      <c r="D6762" s="13" t="s">
        <v>10372</v>
      </c>
      <c r="E6762" s="13"/>
      <c r="F6762" s="13"/>
      <c r="G6762" t="str">
        <f ca="1">IFERROR(
   IF(
      TODAY() - _xlfn.XLOOKUP(C6762, Historico_de_ventas!F:F, Historico_de_ventas!C:C, "") &lt;= 90,
      "activo",
      "inactivo"
   ),
   "Nuevo Cliente"
)</f>
        <v>inactivo</v>
      </c>
    </row>
    <row r="6763" spans="1:7" hidden="1" x14ac:dyDescent="0.3">
      <c r="A6763" s="13" t="s">
        <v>49</v>
      </c>
      <c r="B6763" s="13"/>
      <c r="C6763" s="13" t="s">
        <v>9872</v>
      </c>
      <c r="D6763" s="13" t="s">
        <v>10372</v>
      </c>
      <c r="E6763" s="13"/>
      <c r="F6763" s="13"/>
      <c r="G6763" t="str">
        <f ca="1">IFERROR(
   IF(
      TODAY() - _xlfn.XLOOKUP(C6763, Historico_de_ventas!F:F, Historico_de_ventas!C:C, "") &lt;= 90,
      "activo",
      "inactivo"
   ),
   "Nuevo Cliente"
)</f>
        <v>Nuevo Cliente</v>
      </c>
    </row>
    <row r="6764" spans="1:7" hidden="1" x14ac:dyDescent="0.3">
      <c r="A6764" s="13"/>
      <c r="B6764" s="13"/>
      <c r="C6764" s="13" t="s">
        <v>14743</v>
      </c>
      <c r="D6764" s="13"/>
      <c r="E6764" s="13"/>
      <c r="F6764" s="13"/>
      <c r="G6764" t="str">
        <f ca="1">IFERROR(
   IF(
      TODAY() - _xlfn.XLOOKUP(C6764, Historico_de_ventas!F:F, Historico_de_ventas!C:C, "") &lt;= 90,
      "activo",
      "inactivo"
   ),
   "Nuevo Cliente"
)</f>
        <v>Nuevo Cliente</v>
      </c>
    </row>
    <row r="6765" spans="1:7" hidden="1" x14ac:dyDescent="0.3">
      <c r="A6765" s="13"/>
      <c r="B6765" s="13" t="s">
        <v>14744</v>
      </c>
      <c r="C6765" s="13" t="s">
        <v>11993</v>
      </c>
      <c r="D6765" s="13"/>
      <c r="E6765" s="13"/>
      <c r="F6765" s="13"/>
      <c r="G6765" t="str">
        <f ca="1">IFERROR(
   IF(
      TODAY() - _xlfn.XLOOKUP(C6765, Historico_de_ventas!F:F, Historico_de_ventas!C:C, "") &lt;= 90,
      "activo",
      "inactivo"
   ),
   "Nuevo Cliente"
)</f>
        <v>Nuevo Cliente</v>
      </c>
    </row>
    <row r="6766" spans="1:7" hidden="1" x14ac:dyDescent="0.3">
      <c r="A6766" s="13"/>
      <c r="B6766" s="13"/>
      <c r="C6766" s="13" t="s">
        <v>4386</v>
      </c>
      <c r="D6766" s="13" t="s">
        <v>10372</v>
      </c>
      <c r="E6766" s="13"/>
      <c r="F6766" s="13"/>
      <c r="G6766" t="str">
        <f ca="1">IFERROR(
   IF(
      TODAY() - _xlfn.XLOOKUP(C6766, Historico_de_ventas!F:F, Historico_de_ventas!C:C, "") &lt;= 90,
      "activo",
      "inactivo"
   ),
   "Nuevo Cliente"
)</f>
        <v>Nuevo Cliente</v>
      </c>
    </row>
    <row r="6767" spans="1:7" hidden="1" x14ac:dyDescent="0.3">
      <c r="A6767" s="13"/>
      <c r="B6767" s="13" t="s">
        <v>3038</v>
      </c>
      <c r="C6767" s="13" t="s">
        <v>4107</v>
      </c>
      <c r="D6767" s="13" t="s">
        <v>10372</v>
      </c>
      <c r="E6767" s="13"/>
      <c r="F6767" s="13"/>
      <c r="G6767" t="str">
        <f ca="1">IFERROR(
   IF(
      TODAY() - _xlfn.XLOOKUP(C6767, Historico_de_ventas!F:F, Historico_de_ventas!C:C, "") &lt;= 90,
      "activo",
      "inactivo"
   ),
   "Nuevo Cliente"
)</f>
        <v>Nuevo Cliente</v>
      </c>
    </row>
    <row r="6768" spans="1:7" hidden="1" x14ac:dyDescent="0.3">
      <c r="A6768" s="13" t="s">
        <v>327</v>
      </c>
      <c r="B6768" s="13" t="s">
        <v>14745</v>
      </c>
      <c r="C6768" s="13" t="s">
        <v>14746</v>
      </c>
      <c r="D6768" s="13" t="s">
        <v>10372</v>
      </c>
      <c r="E6768" s="13"/>
      <c r="F6768" s="13" t="s">
        <v>14747</v>
      </c>
      <c r="G6768" t="str">
        <f ca="1">IFERROR(
   IF(
      TODAY() - _xlfn.XLOOKUP(C6768, Historico_de_ventas!F:F, Historico_de_ventas!C:C, "") &lt;= 90,
      "activo",
      "inactivo"
   ),
   "Nuevo Cliente"
)</f>
        <v>inactivo</v>
      </c>
    </row>
    <row r="6769" spans="1:7" hidden="1" x14ac:dyDescent="0.3">
      <c r="A6769" s="13"/>
      <c r="B6769" s="13"/>
      <c r="C6769" s="13" t="s">
        <v>14748</v>
      </c>
      <c r="D6769" s="13"/>
      <c r="E6769" s="13"/>
      <c r="F6769" s="13"/>
      <c r="G6769" t="str">
        <f ca="1">IFERROR(
   IF(
      TODAY() - _xlfn.XLOOKUP(C6769, Historico_de_ventas!F:F, Historico_de_ventas!C:C, "") &lt;= 90,
      "activo",
      "inactivo"
   ),
   "Nuevo Cliente"
)</f>
        <v>Nuevo Cliente</v>
      </c>
    </row>
    <row r="6770" spans="1:7" ht="28.8" hidden="1" x14ac:dyDescent="0.3">
      <c r="A6770" s="13" t="s">
        <v>1025</v>
      </c>
      <c r="B6770" s="13" t="s">
        <v>4778</v>
      </c>
      <c r="C6770" s="13" t="s">
        <v>4777</v>
      </c>
      <c r="D6770" s="13" t="s">
        <v>10372</v>
      </c>
      <c r="E6770" s="13"/>
      <c r="F6770" s="13"/>
      <c r="G6770" t="str">
        <f ca="1">IFERROR(
   IF(
      TODAY() - _xlfn.XLOOKUP(C6770, Historico_de_ventas!F:F, Historico_de_ventas!C:C, "") &lt;= 90,
      "activo",
      "inactivo"
   ),
   "Nuevo Cliente"
)</f>
        <v>Nuevo Cliente</v>
      </c>
    </row>
    <row r="6771" spans="1:7" ht="28.8" hidden="1" x14ac:dyDescent="0.3">
      <c r="A6771" s="13" t="s">
        <v>7464</v>
      </c>
      <c r="B6771" s="13" t="s">
        <v>11623</v>
      </c>
      <c r="C6771" s="13" t="s">
        <v>9873</v>
      </c>
      <c r="D6771" s="13" t="s">
        <v>10372</v>
      </c>
      <c r="E6771" s="13"/>
      <c r="F6771" s="13"/>
      <c r="G6771" t="str">
        <f ca="1">IFERROR(
   IF(
      TODAY() - _xlfn.XLOOKUP(C6771, Historico_de_ventas!F:F, Historico_de_ventas!C:C, "") &lt;= 90,
      "activo",
      "inactivo"
   ),
   "Nuevo Cliente"
)</f>
        <v>Nuevo Cliente</v>
      </c>
    </row>
    <row r="6772" spans="1:7" ht="28.8" hidden="1" x14ac:dyDescent="0.3">
      <c r="A6772" s="13"/>
      <c r="B6772" s="13" t="s">
        <v>2108</v>
      </c>
      <c r="C6772" s="13" t="s">
        <v>2089</v>
      </c>
      <c r="D6772" s="13" t="s">
        <v>10372</v>
      </c>
      <c r="E6772" s="13"/>
      <c r="F6772" s="13"/>
      <c r="G6772" t="str">
        <f ca="1">IFERROR(
   IF(
      TODAY() - _xlfn.XLOOKUP(C6772, Historico_de_ventas!F:F, Historico_de_ventas!C:C, "") &lt;= 90,
      "activo",
      "inactivo"
   ),
   "Nuevo Cliente"
)</f>
        <v>Nuevo Cliente</v>
      </c>
    </row>
    <row r="6773" spans="1:7" ht="28.8" hidden="1" x14ac:dyDescent="0.3">
      <c r="A6773" s="13" t="s">
        <v>801</v>
      </c>
      <c r="B6773" s="13" t="s">
        <v>11624</v>
      </c>
      <c r="C6773" s="13" t="s">
        <v>9874</v>
      </c>
      <c r="D6773" s="13" t="s">
        <v>10372</v>
      </c>
      <c r="E6773" s="13"/>
      <c r="F6773" s="13"/>
      <c r="G6773" t="str">
        <f ca="1">IFERROR(
   IF(
      TODAY() - _xlfn.XLOOKUP(C6773, Historico_de_ventas!F:F, Historico_de_ventas!C:C, "") &lt;= 90,
      "activo",
      "inactivo"
   ),
   "Nuevo Cliente"
)</f>
        <v>Nuevo Cliente</v>
      </c>
    </row>
    <row r="6774" spans="1:7" hidden="1" x14ac:dyDescent="0.3">
      <c r="A6774" s="13"/>
      <c r="B6774" s="13"/>
      <c r="C6774" s="13" t="s">
        <v>1292</v>
      </c>
      <c r="D6774" s="13" t="s">
        <v>10372</v>
      </c>
      <c r="E6774" s="13"/>
      <c r="F6774" s="13"/>
      <c r="G6774" t="str">
        <f ca="1">IFERROR(
   IF(
      TODAY() - _xlfn.XLOOKUP(C6774, Historico_de_ventas!F:F, Historico_de_ventas!C:C, "") &lt;= 90,
      "activo",
      "inactivo"
   ),
   "Nuevo Cliente"
)</f>
        <v>Nuevo Cliente</v>
      </c>
    </row>
    <row r="6775" spans="1:7" ht="28.8" hidden="1" x14ac:dyDescent="0.3">
      <c r="A6775" s="13" t="s">
        <v>938</v>
      </c>
      <c r="B6775" s="13" t="s">
        <v>1761</v>
      </c>
      <c r="C6775" s="13" t="s">
        <v>1760</v>
      </c>
      <c r="D6775" s="13" t="s">
        <v>10372</v>
      </c>
      <c r="E6775" s="13"/>
      <c r="F6775" s="13"/>
      <c r="G6775" t="str">
        <f ca="1">IFERROR(
   IF(
      TODAY() - _xlfn.XLOOKUP(C6775, Historico_de_ventas!F:F, Historico_de_ventas!C:C, "") &lt;= 90,
      "activo",
      "inactivo"
   ),
   "Nuevo Cliente"
)</f>
        <v>Nuevo Cliente</v>
      </c>
    </row>
    <row r="6776" spans="1:7" ht="28.8" x14ac:dyDescent="0.3">
      <c r="A6776" s="13"/>
      <c r="B6776" s="13" t="s">
        <v>14749</v>
      </c>
      <c r="C6776" s="13" t="s">
        <v>14750</v>
      </c>
      <c r="D6776" s="13" t="s">
        <v>10372</v>
      </c>
      <c r="E6776" s="13" t="s">
        <v>13109</v>
      </c>
      <c r="F6776" s="13"/>
      <c r="G6776" t="str">
        <f ca="1">IFERROR(
   IF(
      TODAY() - _xlfn.XLOOKUP(C6776, Historico_de_ventas!F:F, Historico_de_ventas!C:C, "") &lt;= 90,
      "activo",
      "inactivo"
   ),
   "Nuevo Cliente"
)</f>
        <v>inactivo</v>
      </c>
    </row>
    <row r="6777" spans="1:7" hidden="1" x14ac:dyDescent="0.3">
      <c r="A6777" s="13"/>
      <c r="B6777" s="13"/>
      <c r="C6777" s="13" t="s">
        <v>4266</v>
      </c>
      <c r="D6777" s="13" t="s">
        <v>10372</v>
      </c>
      <c r="E6777" s="13"/>
      <c r="F6777" s="13"/>
      <c r="G6777" t="str">
        <f ca="1">IFERROR(
   IF(
      TODAY() - _xlfn.XLOOKUP(C6777, Historico_de_ventas!F:F, Historico_de_ventas!C:C, "") &lt;= 90,
      "activo",
      "inactivo"
   ),
   "Nuevo Cliente"
)</f>
        <v>Nuevo Cliente</v>
      </c>
    </row>
    <row r="6778" spans="1:7" hidden="1" x14ac:dyDescent="0.3">
      <c r="A6778" s="13" t="s">
        <v>49</v>
      </c>
      <c r="B6778" s="13" t="s">
        <v>7281</v>
      </c>
      <c r="C6778" s="13" t="s">
        <v>7280</v>
      </c>
      <c r="D6778" s="13" t="s">
        <v>10372</v>
      </c>
      <c r="E6778" s="13"/>
      <c r="F6778" s="13"/>
      <c r="G6778" t="str">
        <f ca="1">IFERROR(
   IF(
      TODAY() - _xlfn.XLOOKUP(C6778, Historico_de_ventas!F:F, Historico_de_ventas!C:C, "") &lt;= 90,
      "activo",
      "inactivo"
   ),
   "Nuevo Cliente"
)</f>
        <v>Nuevo Cliente</v>
      </c>
    </row>
    <row r="6779" spans="1:7" hidden="1" x14ac:dyDescent="0.3">
      <c r="A6779" s="13" t="s">
        <v>218</v>
      </c>
      <c r="B6779" s="13" t="s">
        <v>3333</v>
      </c>
      <c r="C6779" s="13" t="s">
        <v>1818</v>
      </c>
      <c r="D6779" s="13" t="s">
        <v>10372</v>
      </c>
      <c r="E6779" s="13"/>
      <c r="F6779" s="13"/>
      <c r="G6779" t="str">
        <f ca="1">IFERROR(
   IF(
      TODAY() - _xlfn.XLOOKUP(C6779, Historico_de_ventas!F:F, Historico_de_ventas!C:C, "") &lt;= 90,
      "activo",
      "inactivo"
   ),
   "Nuevo Cliente"
)</f>
        <v>Nuevo Cliente</v>
      </c>
    </row>
    <row r="6780" spans="1:7" hidden="1" x14ac:dyDescent="0.3">
      <c r="A6780" s="13" t="s">
        <v>10355</v>
      </c>
      <c r="B6780" s="13" t="s">
        <v>4494</v>
      </c>
      <c r="C6780" s="13" t="s">
        <v>9875</v>
      </c>
      <c r="D6780" s="13" t="s">
        <v>10372</v>
      </c>
      <c r="E6780" s="13"/>
      <c r="F6780" s="13"/>
      <c r="G6780" t="str">
        <f ca="1">IFERROR(
   IF(
      TODAY() - _xlfn.XLOOKUP(C6780, Historico_de_ventas!F:F, Historico_de_ventas!C:C, "") &lt;= 90,
      "activo",
      "inactivo"
   ),
   "Nuevo Cliente"
)</f>
        <v>Nuevo Cliente</v>
      </c>
    </row>
    <row r="6781" spans="1:7" ht="28.8" hidden="1" x14ac:dyDescent="0.3">
      <c r="A6781" s="13"/>
      <c r="B6781" s="13" t="s">
        <v>5556</v>
      </c>
      <c r="C6781" s="13" t="s">
        <v>4042</v>
      </c>
      <c r="D6781" s="13" t="s">
        <v>10372</v>
      </c>
      <c r="E6781" s="13"/>
      <c r="F6781" s="13"/>
      <c r="G6781" t="str">
        <f ca="1">IFERROR(
   IF(
      TODAY() - _xlfn.XLOOKUP(C6781, Historico_de_ventas!F:F, Historico_de_ventas!C:C, "") &lt;= 90,
      "activo",
      "inactivo"
   ),
   "Nuevo Cliente"
)</f>
        <v>Nuevo Cliente</v>
      </c>
    </row>
    <row r="6782" spans="1:7" hidden="1" x14ac:dyDescent="0.3">
      <c r="A6782" s="13" t="s">
        <v>127</v>
      </c>
      <c r="B6782" s="13" t="s">
        <v>2885</v>
      </c>
      <c r="C6782" s="13" t="s">
        <v>2884</v>
      </c>
      <c r="D6782" s="13" t="s">
        <v>10372</v>
      </c>
      <c r="E6782" s="13"/>
      <c r="F6782" s="13"/>
      <c r="G6782" t="str">
        <f ca="1">IFERROR(
   IF(
      TODAY() - _xlfn.XLOOKUP(C6782, Historico_de_ventas!F:F, Historico_de_ventas!C:C, "") &lt;= 90,
      "activo",
      "inactivo"
   ),
   "Nuevo Cliente"
)</f>
        <v>Nuevo Cliente</v>
      </c>
    </row>
    <row r="6783" spans="1:7" ht="28.8" hidden="1" x14ac:dyDescent="0.3">
      <c r="A6783" s="13" t="s">
        <v>98</v>
      </c>
      <c r="B6783" s="13" t="s">
        <v>1892</v>
      </c>
      <c r="C6783" s="13" t="s">
        <v>1891</v>
      </c>
      <c r="D6783" s="13" t="s">
        <v>10372</v>
      </c>
      <c r="E6783" s="13"/>
      <c r="F6783" s="13"/>
      <c r="G6783" t="str">
        <f ca="1">IFERROR(
   IF(
      TODAY() - _xlfn.XLOOKUP(C6783, Historico_de_ventas!F:F, Historico_de_ventas!C:C, "") &lt;= 90,
      "activo",
      "inactivo"
   ),
   "Nuevo Cliente"
)</f>
        <v>Nuevo Cliente</v>
      </c>
    </row>
    <row r="6784" spans="1:7" ht="28.8" hidden="1" x14ac:dyDescent="0.3">
      <c r="A6784" s="13" t="s">
        <v>49</v>
      </c>
      <c r="B6784" s="13" t="s">
        <v>11619</v>
      </c>
      <c r="C6784" s="13" t="s">
        <v>9876</v>
      </c>
      <c r="D6784" s="13" t="s">
        <v>10372</v>
      </c>
      <c r="E6784" s="13"/>
      <c r="F6784" s="13"/>
      <c r="G6784" t="str">
        <f ca="1">IFERROR(
   IF(
      TODAY() - _xlfn.XLOOKUP(C6784, Historico_de_ventas!F:F, Historico_de_ventas!C:C, "") &lt;= 90,
      "activo",
      "inactivo"
   ),
   "Nuevo Cliente"
)</f>
        <v>Nuevo Cliente</v>
      </c>
    </row>
    <row r="6785" spans="1:7" hidden="1" x14ac:dyDescent="0.3">
      <c r="A6785" s="13" t="s">
        <v>106</v>
      </c>
      <c r="B6785" s="13" t="s">
        <v>11620</v>
      </c>
      <c r="C6785" s="13" t="s">
        <v>7105</v>
      </c>
      <c r="D6785" s="13" t="s">
        <v>10372</v>
      </c>
      <c r="E6785" s="13"/>
      <c r="F6785" s="13"/>
      <c r="G6785" t="str">
        <f ca="1">IFERROR(
   IF(
      TODAY() - _xlfn.XLOOKUP(C6785, Historico_de_ventas!F:F, Historico_de_ventas!C:C, "") &lt;= 90,
      "activo",
      "inactivo"
   ),
   "Nuevo Cliente"
)</f>
        <v>Nuevo Cliente</v>
      </c>
    </row>
    <row r="6786" spans="1:7" hidden="1" x14ac:dyDescent="0.3">
      <c r="A6786" s="13"/>
      <c r="B6786" s="13" t="s">
        <v>6559</v>
      </c>
      <c r="C6786" s="13" t="s">
        <v>6558</v>
      </c>
      <c r="D6786" s="13" t="s">
        <v>10372</v>
      </c>
      <c r="E6786" s="13"/>
      <c r="F6786" s="13"/>
      <c r="G6786" t="str">
        <f ca="1">IFERROR(
   IF(
      TODAY() - _xlfn.XLOOKUP(C6786, Historico_de_ventas!F:F, Historico_de_ventas!C:C, "") &lt;= 90,
      "activo",
      "inactivo"
   ),
   "Nuevo Cliente"
)</f>
        <v>Nuevo Cliente</v>
      </c>
    </row>
    <row r="6787" spans="1:7" hidden="1" x14ac:dyDescent="0.3">
      <c r="A6787" s="13"/>
      <c r="B6787" s="13" t="s">
        <v>14751</v>
      </c>
      <c r="C6787" s="13" t="s">
        <v>14752</v>
      </c>
      <c r="D6787" s="13" t="s">
        <v>10372</v>
      </c>
      <c r="E6787" s="13"/>
      <c r="F6787" s="13"/>
      <c r="G6787" t="str">
        <f ca="1">IFERROR(
   IF(
      TODAY() - _xlfn.XLOOKUP(C6787, Historico_de_ventas!F:F, Historico_de_ventas!C:C, "") &lt;= 90,
      "activo",
      "inactivo"
   ),
   "Nuevo Cliente"
)</f>
        <v>Nuevo Cliente</v>
      </c>
    </row>
    <row r="6788" spans="1:7" hidden="1" x14ac:dyDescent="0.3">
      <c r="A6788" s="13" t="s">
        <v>123</v>
      </c>
      <c r="B6788" s="13" t="s">
        <v>11625</v>
      </c>
      <c r="C6788" s="13" t="s">
        <v>9877</v>
      </c>
      <c r="D6788" s="13" t="s">
        <v>10372</v>
      </c>
      <c r="E6788" s="13"/>
      <c r="F6788" s="13"/>
      <c r="G6788" t="str">
        <f ca="1">IFERROR(
   IF(
      TODAY() - _xlfn.XLOOKUP(C6788, Historico_de_ventas!F:F, Historico_de_ventas!C:C, "") &lt;= 90,
      "activo",
      "inactivo"
   ),
   "Nuevo Cliente"
)</f>
        <v>Nuevo Cliente</v>
      </c>
    </row>
    <row r="6789" spans="1:7" ht="28.8" hidden="1" x14ac:dyDescent="0.3">
      <c r="A6789" s="13" t="s">
        <v>49</v>
      </c>
      <c r="B6789" s="13" t="s">
        <v>14753</v>
      </c>
      <c r="C6789" s="13" t="s">
        <v>7761</v>
      </c>
      <c r="D6789" s="13" t="s">
        <v>10372</v>
      </c>
      <c r="E6789" s="13"/>
      <c r="F6789" s="13"/>
      <c r="G6789" t="str">
        <f ca="1">IFERROR(
   IF(
      TODAY() - _xlfn.XLOOKUP(C6789, Historico_de_ventas!F:F, Historico_de_ventas!C:C, "") &lt;= 90,
      "activo",
      "inactivo"
   ),
   "Nuevo Cliente"
)</f>
        <v>Nuevo Cliente</v>
      </c>
    </row>
    <row r="6790" spans="1:7" ht="28.8" hidden="1" x14ac:dyDescent="0.3">
      <c r="A6790" s="13"/>
      <c r="B6790" s="13" t="s">
        <v>3499</v>
      </c>
      <c r="C6790" s="13" t="s">
        <v>9878</v>
      </c>
      <c r="D6790" s="13" t="s">
        <v>10372</v>
      </c>
      <c r="E6790" s="13"/>
      <c r="F6790" s="13"/>
      <c r="G6790" t="str">
        <f ca="1">IFERROR(
   IF(
      TODAY() - _xlfn.XLOOKUP(C6790, Historico_de_ventas!F:F, Historico_de_ventas!C:C, "") &lt;= 90,
      "activo",
      "inactivo"
   ),
   "Nuevo Cliente"
)</f>
        <v>Nuevo Cliente</v>
      </c>
    </row>
    <row r="6791" spans="1:7" hidden="1" x14ac:dyDescent="0.3">
      <c r="A6791" s="13" t="s">
        <v>6</v>
      </c>
      <c r="B6791" s="13" t="s">
        <v>2737</v>
      </c>
      <c r="C6791" s="13" t="s">
        <v>2057</v>
      </c>
      <c r="D6791" s="13" t="s">
        <v>10372</v>
      </c>
      <c r="E6791" s="13"/>
      <c r="F6791" s="13"/>
      <c r="G6791" t="str">
        <f ca="1">IFERROR(
   IF(
      TODAY() - _xlfn.XLOOKUP(C6791, Historico_de_ventas!F:F, Historico_de_ventas!C:C, "") &lt;= 90,
      "activo",
      "inactivo"
   ),
   "Nuevo Cliente"
)</f>
        <v>Nuevo Cliente</v>
      </c>
    </row>
    <row r="6792" spans="1:7" hidden="1" x14ac:dyDescent="0.3">
      <c r="A6792" s="13" t="s">
        <v>106</v>
      </c>
      <c r="B6792" s="13" t="s">
        <v>11626</v>
      </c>
      <c r="C6792" s="13" t="s">
        <v>3531</v>
      </c>
      <c r="D6792" s="13" t="s">
        <v>10372</v>
      </c>
      <c r="E6792" s="13"/>
      <c r="F6792" s="13"/>
      <c r="G6792" t="str">
        <f ca="1">IFERROR(
   IF(
      TODAY() - _xlfn.XLOOKUP(C6792, Historico_de_ventas!F:F, Historico_de_ventas!C:C, "") &lt;= 90,
      "activo",
      "inactivo"
   ),
   "Nuevo Cliente"
)</f>
        <v>Nuevo Cliente</v>
      </c>
    </row>
    <row r="6793" spans="1:7" ht="28.8" hidden="1" x14ac:dyDescent="0.3">
      <c r="A6793" s="13" t="s">
        <v>451</v>
      </c>
      <c r="B6793" s="13" t="s">
        <v>14754</v>
      </c>
      <c r="C6793" s="13" t="s">
        <v>14755</v>
      </c>
      <c r="D6793" s="13"/>
      <c r="E6793" s="13"/>
      <c r="F6793" s="13" t="s">
        <v>14756</v>
      </c>
      <c r="G6793" t="str">
        <f ca="1">IFERROR(
   IF(
      TODAY() - _xlfn.XLOOKUP(C6793, Historico_de_ventas!F:F, Historico_de_ventas!C:C, "") &lt;= 90,
      "activo",
      "inactivo"
   ),
   "Nuevo Cliente"
)</f>
        <v>inactivo</v>
      </c>
    </row>
    <row r="6794" spans="1:7" hidden="1" x14ac:dyDescent="0.3">
      <c r="A6794" s="13" t="s">
        <v>49</v>
      </c>
      <c r="B6794" s="13" t="s">
        <v>3611</v>
      </c>
      <c r="C6794" s="13" t="s">
        <v>3610</v>
      </c>
      <c r="D6794" s="13" t="s">
        <v>10372</v>
      </c>
      <c r="E6794" s="13"/>
      <c r="F6794" s="13"/>
      <c r="G6794" t="str">
        <f ca="1">IFERROR(
   IF(
      TODAY() - _xlfn.XLOOKUP(C6794, Historico_de_ventas!F:F, Historico_de_ventas!C:C, "") &lt;= 90,
      "activo",
      "inactivo"
   ),
   "Nuevo Cliente"
)</f>
        <v>Nuevo Cliente</v>
      </c>
    </row>
    <row r="6795" spans="1:7" ht="57.6" x14ac:dyDescent="0.3">
      <c r="A6795" s="13"/>
      <c r="B6795" s="13" t="s">
        <v>11627</v>
      </c>
      <c r="C6795" s="13" t="s">
        <v>9879</v>
      </c>
      <c r="D6795" s="13" t="s">
        <v>10372</v>
      </c>
      <c r="E6795" s="13" t="s">
        <v>13070</v>
      </c>
      <c r="F6795" s="13"/>
      <c r="G6795" t="str">
        <f ca="1">IFERROR(
   IF(
      TODAY() - _xlfn.XLOOKUP(C6795, Historico_de_ventas!F:F, Historico_de_ventas!C:C, "") &lt;= 90,
      "activo",
      "inactivo"
   ),
   "Nuevo Cliente"
)</f>
        <v>Nuevo Cliente</v>
      </c>
    </row>
    <row r="6796" spans="1:7" ht="43.2" hidden="1" x14ac:dyDescent="0.3">
      <c r="A6796" s="13"/>
      <c r="B6796" s="13" t="s">
        <v>14757</v>
      </c>
      <c r="C6796" s="13" t="s">
        <v>14758</v>
      </c>
      <c r="D6796" s="13" t="s">
        <v>10372</v>
      </c>
      <c r="E6796" s="13" t="s">
        <v>13021</v>
      </c>
      <c r="F6796" s="13"/>
      <c r="G6796" t="str">
        <f ca="1">IFERROR(
   IF(
      TODAY() - _xlfn.XLOOKUP(C6796, Historico_de_ventas!F:F, Historico_de_ventas!C:C, "") &lt;= 90,
      "activo",
      "inactivo"
   ),
   "Nuevo Cliente"
)</f>
        <v>activo</v>
      </c>
    </row>
    <row r="6797" spans="1:7" hidden="1" x14ac:dyDescent="0.3">
      <c r="A6797" s="13" t="s">
        <v>1441</v>
      </c>
      <c r="B6797" s="13" t="s">
        <v>11628</v>
      </c>
      <c r="C6797" s="13" t="s">
        <v>9880</v>
      </c>
      <c r="D6797" s="13" t="s">
        <v>10372</v>
      </c>
      <c r="E6797" s="13"/>
      <c r="F6797" s="13"/>
      <c r="G6797" t="str">
        <f ca="1">IFERROR(
   IF(
      TODAY() - _xlfn.XLOOKUP(C6797, Historico_de_ventas!F:F, Historico_de_ventas!C:C, "") &lt;= 90,
      "activo",
      "inactivo"
   ),
   "Nuevo Cliente"
)</f>
        <v>Nuevo Cliente</v>
      </c>
    </row>
    <row r="6798" spans="1:7" ht="28.8" hidden="1" x14ac:dyDescent="0.3">
      <c r="A6798" s="13" t="s">
        <v>116</v>
      </c>
      <c r="B6798" s="13" t="s">
        <v>11629</v>
      </c>
      <c r="C6798" s="13" t="s">
        <v>9881</v>
      </c>
      <c r="D6798" s="13" t="s">
        <v>10372</v>
      </c>
      <c r="E6798" s="13"/>
      <c r="F6798" s="13"/>
      <c r="G6798" t="str">
        <f ca="1">IFERROR(
   IF(
      TODAY() - _xlfn.XLOOKUP(C6798, Historico_de_ventas!F:F, Historico_de_ventas!C:C, "") &lt;= 90,
      "activo",
      "inactivo"
   ),
   "Nuevo Cliente"
)</f>
        <v>Nuevo Cliente</v>
      </c>
    </row>
    <row r="6799" spans="1:7" hidden="1" x14ac:dyDescent="0.3">
      <c r="A6799" s="13" t="s">
        <v>316</v>
      </c>
      <c r="B6799" s="13" t="s">
        <v>315</v>
      </c>
      <c r="C6799" s="13" t="s">
        <v>314</v>
      </c>
      <c r="D6799" s="13" t="s">
        <v>10372</v>
      </c>
      <c r="E6799" s="13"/>
      <c r="F6799" s="13"/>
      <c r="G6799" t="str">
        <f ca="1">IFERROR(
   IF(
      TODAY() - _xlfn.XLOOKUP(C6799, Historico_de_ventas!F:F, Historico_de_ventas!C:C, "") &lt;= 90,
      "activo",
      "inactivo"
   ),
   "Nuevo Cliente"
)</f>
        <v>Nuevo Cliente</v>
      </c>
    </row>
    <row r="6800" spans="1:7" ht="28.8" hidden="1" x14ac:dyDescent="0.3">
      <c r="A6800" s="13" t="s">
        <v>801</v>
      </c>
      <c r="B6800" s="13" t="s">
        <v>3919</v>
      </c>
      <c r="C6800" s="13" t="s">
        <v>3918</v>
      </c>
      <c r="D6800" s="13" t="s">
        <v>10372</v>
      </c>
      <c r="E6800" s="13"/>
      <c r="F6800" s="13"/>
      <c r="G6800" t="str">
        <f ca="1">IFERROR(
   IF(
      TODAY() - _xlfn.XLOOKUP(C6800, Historico_de_ventas!F:F, Historico_de_ventas!C:C, "") &lt;= 90,
      "activo",
      "inactivo"
   ),
   "Nuevo Cliente"
)</f>
        <v>Nuevo Cliente</v>
      </c>
    </row>
    <row r="6801" spans="1:7" hidden="1" x14ac:dyDescent="0.3">
      <c r="A6801" s="13" t="s">
        <v>2456</v>
      </c>
      <c r="B6801" s="13" t="s">
        <v>11630</v>
      </c>
      <c r="C6801" s="13" t="s">
        <v>9882</v>
      </c>
      <c r="D6801" s="13" t="s">
        <v>10372</v>
      </c>
      <c r="E6801" s="13"/>
      <c r="F6801" s="13"/>
      <c r="G6801" t="str">
        <f ca="1">IFERROR(
   IF(
      TODAY() - _xlfn.XLOOKUP(C6801, Historico_de_ventas!F:F, Historico_de_ventas!C:C, "") &lt;= 90,
      "activo",
      "inactivo"
   ),
   "Nuevo Cliente"
)</f>
        <v>Nuevo Cliente</v>
      </c>
    </row>
    <row r="6802" spans="1:7" ht="28.8" hidden="1" x14ac:dyDescent="0.3">
      <c r="A6802" s="13"/>
      <c r="B6802" s="13" t="s">
        <v>11631</v>
      </c>
      <c r="C6802" s="13" t="s">
        <v>9883</v>
      </c>
      <c r="D6802" s="13" t="s">
        <v>10372</v>
      </c>
      <c r="E6802" s="13"/>
      <c r="F6802" s="13"/>
      <c r="G6802" t="str">
        <f ca="1">IFERROR(
   IF(
      TODAY() - _xlfn.XLOOKUP(C6802, Historico_de_ventas!F:F, Historico_de_ventas!C:C, "") &lt;= 90,
      "activo",
      "inactivo"
   ),
   "Nuevo Cliente"
)</f>
        <v>Nuevo Cliente</v>
      </c>
    </row>
    <row r="6803" spans="1:7" hidden="1" x14ac:dyDescent="0.3">
      <c r="A6803" s="13" t="s">
        <v>7760</v>
      </c>
      <c r="B6803" s="13"/>
      <c r="C6803" s="13" t="s">
        <v>9884</v>
      </c>
      <c r="D6803" s="13" t="s">
        <v>10372</v>
      </c>
      <c r="E6803" s="13"/>
      <c r="F6803" s="13"/>
      <c r="G6803" t="str">
        <f ca="1">IFERROR(
   IF(
      TODAY() - _xlfn.XLOOKUP(C6803, Historico_de_ventas!F:F, Historico_de_ventas!C:C, "") &lt;= 90,
      "activo",
      "inactivo"
   ),
   "Nuevo Cliente"
)</f>
        <v>Nuevo Cliente</v>
      </c>
    </row>
    <row r="6804" spans="1:7" ht="28.8" hidden="1" x14ac:dyDescent="0.3">
      <c r="A6804" s="13"/>
      <c r="B6804" s="13" t="s">
        <v>14759</v>
      </c>
      <c r="C6804" s="13" t="s">
        <v>14760</v>
      </c>
      <c r="D6804" s="13" t="s">
        <v>10372</v>
      </c>
      <c r="E6804" s="13"/>
      <c r="F6804" s="13"/>
      <c r="G6804" t="str">
        <f ca="1">IFERROR(
   IF(
      TODAY() - _xlfn.XLOOKUP(C6804, Historico_de_ventas!F:F, Historico_de_ventas!C:C, "") &lt;= 90,
      "activo",
      "inactivo"
   ),
   "Nuevo Cliente"
)</f>
        <v>activo</v>
      </c>
    </row>
    <row r="6805" spans="1:7" hidden="1" x14ac:dyDescent="0.3">
      <c r="A6805" s="13" t="s">
        <v>121</v>
      </c>
      <c r="B6805" s="13"/>
      <c r="C6805" s="13" t="s">
        <v>219</v>
      </c>
      <c r="D6805" s="13" t="s">
        <v>10372</v>
      </c>
      <c r="E6805" s="13"/>
      <c r="F6805" s="13"/>
      <c r="G6805" t="str">
        <f ca="1">IFERROR(
   IF(
      TODAY() - _xlfn.XLOOKUP(C6805, Historico_de_ventas!F:F, Historico_de_ventas!C:C, "") &lt;= 90,
      "activo",
      "inactivo"
   ),
   "Nuevo Cliente"
)</f>
        <v>Nuevo Cliente</v>
      </c>
    </row>
    <row r="6806" spans="1:7" ht="28.8" hidden="1" x14ac:dyDescent="0.3">
      <c r="A6806" s="13"/>
      <c r="B6806" s="13" t="s">
        <v>14761</v>
      </c>
      <c r="C6806" s="13" t="s">
        <v>14762</v>
      </c>
      <c r="D6806" s="13"/>
      <c r="E6806" s="13"/>
      <c r="F6806" s="13" t="s">
        <v>14763</v>
      </c>
      <c r="G6806" t="str">
        <f ca="1">IFERROR(
   IF(
      TODAY() - _xlfn.XLOOKUP(C6806, Historico_de_ventas!F:F, Historico_de_ventas!C:C, "") &lt;= 90,
      "activo",
      "inactivo"
   ),
   "Nuevo Cliente"
)</f>
        <v>inactivo</v>
      </c>
    </row>
    <row r="6807" spans="1:7" hidden="1" x14ac:dyDescent="0.3">
      <c r="A6807" s="13"/>
      <c r="B6807" s="13" t="s">
        <v>6944</v>
      </c>
      <c r="C6807" s="13" t="s">
        <v>4946</v>
      </c>
      <c r="D6807" s="13" t="s">
        <v>10372</v>
      </c>
      <c r="E6807" s="13"/>
      <c r="F6807" s="13"/>
      <c r="G6807" t="str">
        <f ca="1">IFERROR(
   IF(
      TODAY() - _xlfn.XLOOKUP(C6807, Historico_de_ventas!F:F, Historico_de_ventas!C:C, "") &lt;= 90,
      "activo",
      "inactivo"
   ),
   "Nuevo Cliente"
)</f>
        <v>Nuevo Cliente</v>
      </c>
    </row>
    <row r="6808" spans="1:7" ht="28.8" x14ac:dyDescent="0.3">
      <c r="A6808" s="13" t="s">
        <v>14764</v>
      </c>
      <c r="B6808" s="13" t="s">
        <v>14765</v>
      </c>
      <c r="C6808" s="13" t="s">
        <v>12032</v>
      </c>
      <c r="D6808" s="13" t="s">
        <v>10372</v>
      </c>
      <c r="E6808" s="13" t="s">
        <v>13526</v>
      </c>
      <c r="F6808" s="13"/>
      <c r="G6808" t="str">
        <f ca="1">IFERROR(
   IF(
      TODAY() - _xlfn.XLOOKUP(C6808, Historico_de_ventas!F:F, Historico_de_ventas!C:C, "") &lt;= 90,
      "activo",
      "inactivo"
   ),
   "Nuevo Cliente"
)</f>
        <v>Nuevo Cliente</v>
      </c>
    </row>
    <row r="6809" spans="1:7" hidden="1" x14ac:dyDescent="0.3">
      <c r="A6809" s="13" t="s">
        <v>280</v>
      </c>
      <c r="B6809" s="13" t="s">
        <v>5518</v>
      </c>
      <c r="C6809" s="13" t="s">
        <v>4316</v>
      </c>
      <c r="D6809" s="13" t="s">
        <v>10372</v>
      </c>
      <c r="E6809" s="13"/>
      <c r="F6809" s="13"/>
      <c r="G6809" t="str">
        <f ca="1">IFERROR(
   IF(
      TODAY() - _xlfn.XLOOKUP(C6809, Historico_de_ventas!F:F, Historico_de_ventas!C:C, "") &lt;= 90,
      "activo",
      "inactivo"
   ),
   "Nuevo Cliente"
)</f>
        <v>Nuevo Cliente</v>
      </c>
    </row>
    <row r="6810" spans="1:7" ht="28.8" hidden="1" x14ac:dyDescent="0.3">
      <c r="A6810" s="13" t="s">
        <v>526</v>
      </c>
      <c r="B6810" s="13" t="s">
        <v>525</v>
      </c>
      <c r="C6810" s="13" t="s">
        <v>524</v>
      </c>
      <c r="D6810" s="13" t="s">
        <v>10372</v>
      </c>
      <c r="E6810" s="13"/>
      <c r="F6810" s="13"/>
      <c r="G6810" t="str">
        <f ca="1">IFERROR(
   IF(
      TODAY() - _xlfn.XLOOKUP(C6810, Historico_de_ventas!F:F, Historico_de_ventas!C:C, "") &lt;= 90,
      "activo",
      "inactivo"
   ),
   "Nuevo Cliente"
)</f>
        <v>Nuevo Cliente</v>
      </c>
    </row>
    <row r="6811" spans="1:7" hidden="1" x14ac:dyDescent="0.3">
      <c r="A6811" s="13" t="s">
        <v>49</v>
      </c>
      <c r="B6811" s="13" t="s">
        <v>6184</v>
      </c>
      <c r="C6811" s="13" t="s">
        <v>6183</v>
      </c>
      <c r="D6811" s="13" t="s">
        <v>10372</v>
      </c>
      <c r="E6811" s="13"/>
      <c r="F6811" s="13"/>
      <c r="G6811" t="str">
        <f ca="1">IFERROR(
   IF(
      TODAY() - _xlfn.XLOOKUP(C6811, Historico_de_ventas!F:F, Historico_de_ventas!C:C, "") &lt;= 90,
      "activo",
      "inactivo"
   ),
   "Nuevo Cliente"
)</f>
        <v>Nuevo Cliente</v>
      </c>
    </row>
    <row r="6812" spans="1:7" hidden="1" x14ac:dyDescent="0.3">
      <c r="A6812" s="13" t="s">
        <v>1185</v>
      </c>
      <c r="B6812" s="13" t="s">
        <v>11632</v>
      </c>
      <c r="C6812" s="13" t="s">
        <v>9885</v>
      </c>
      <c r="D6812" s="13" t="s">
        <v>10372</v>
      </c>
      <c r="E6812" s="13"/>
      <c r="F6812" s="13"/>
      <c r="G6812" t="str">
        <f ca="1">IFERROR(
   IF(
      TODAY() - _xlfn.XLOOKUP(C6812, Historico_de_ventas!F:F, Historico_de_ventas!C:C, "") &lt;= 90,
      "activo",
      "inactivo"
   ),
   "Nuevo Cliente"
)</f>
        <v>Nuevo Cliente</v>
      </c>
    </row>
    <row r="6813" spans="1:7" hidden="1" x14ac:dyDescent="0.3">
      <c r="A6813" s="13" t="s">
        <v>423</v>
      </c>
      <c r="B6813" s="13" t="s">
        <v>7758</v>
      </c>
      <c r="C6813" s="13" t="s">
        <v>7757</v>
      </c>
      <c r="D6813" s="13" t="s">
        <v>10372</v>
      </c>
      <c r="E6813" s="13"/>
      <c r="F6813" s="13"/>
      <c r="G6813" t="str">
        <f ca="1">IFERROR(
   IF(
      TODAY() - _xlfn.XLOOKUP(C6813, Historico_de_ventas!F:F, Historico_de_ventas!C:C, "") &lt;= 90,
      "activo",
      "inactivo"
   ),
   "Nuevo Cliente"
)</f>
        <v>Nuevo Cliente</v>
      </c>
    </row>
    <row r="6814" spans="1:7" ht="28.8" hidden="1" x14ac:dyDescent="0.3">
      <c r="A6814" s="13"/>
      <c r="B6814" s="13" t="s">
        <v>6640</v>
      </c>
      <c r="C6814" s="13" t="s">
        <v>9886</v>
      </c>
      <c r="D6814" s="13" t="s">
        <v>10372</v>
      </c>
      <c r="E6814" s="13"/>
      <c r="F6814" s="13"/>
      <c r="G6814" t="str">
        <f ca="1">IFERROR(
   IF(
      TODAY() - _xlfn.XLOOKUP(C6814, Historico_de_ventas!F:F, Historico_de_ventas!C:C, "") &lt;= 90,
      "activo",
      "inactivo"
   ),
   "Nuevo Cliente"
)</f>
        <v>Nuevo Cliente</v>
      </c>
    </row>
    <row r="6815" spans="1:7" hidden="1" x14ac:dyDescent="0.3">
      <c r="A6815" s="13" t="s">
        <v>336</v>
      </c>
      <c r="B6815" s="13" t="s">
        <v>11633</v>
      </c>
      <c r="C6815" s="13" t="s">
        <v>9887</v>
      </c>
      <c r="D6815" s="13" t="s">
        <v>10372</v>
      </c>
      <c r="E6815" s="13"/>
      <c r="F6815" s="13"/>
      <c r="G6815" t="str">
        <f ca="1">IFERROR(
   IF(
      TODAY() - _xlfn.XLOOKUP(C6815, Historico_de_ventas!F:F, Historico_de_ventas!C:C, "") &lt;= 90,
      "activo",
      "inactivo"
   ),
   "Nuevo Cliente"
)</f>
        <v>Nuevo Cliente</v>
      </c>
    </row>
    <row r="6816" spans="1:7" ht="28.8" hidden="1" x14ac:dyDescent="0.3">
      <c r="A6816" s="13" t="s">
        <v>10356</v>
      </c>
      <c r="B6816" s="13" t="s">
        <v>11634</v>
      </c>
      <c r="C6816" s="13" t="s">
        <v>9888</v>
      </c>
      <c r="D6816" s="13" t="s">
        <v>10372</v>
      </c>
      <c r="E6816" s="13"/>
      <c r="F6816" s="13"/>
      <c r="G6816" t="str">
        <f ca="1">IFERROR(
   IF(
      TODAY() - _xlfn.XLOOKUP(C6816, Historico_de_ventas!F:F, Historico_de_ventas!C:C, "") &lt;= 90,
      "activo",
      "inactivo"
   ),
   "Nuevo Cliente"
)</f>
        <v>Nuevo Cliente</v>
      </c>
    </row>
    <row r="6817" spans="1:7" hidden="1" x14ac:dyDescent="0.3">
      <c r="A6817" s="13"/>
      <c r="B6817" s="13" t="s">
        <v>11635</v>
      </c>
      <c r="C6817" s="13" t="s">
        <v>2119</v>
      </c>
      <c r="D6817" s="13" t="s">
        <v>10372</v>
      </c>
      <c r="E6817" s="13"/>
      <c r="F6817" s="13"/>
      <c r="G6817" t="str">
        <f ca="1">IFERROR(
   IF(
      TODAY() - _xlfn.XLOOKUP(C6817, Historico_de_ventas!F:F, Historico_de_ventas!C:C, "") &lt;= 90,
      "activo",
      "inactivo"
   ),
   "Nuevo Cliente"
)</f>
        <v>Nuevo Cliente</v>
      </c>
    </row>
    <row r="6818" spans="1:7" hidden="1" x14ac:dyDescent="0.3">
      <c r="A6818" s="13"/>
      <c r="B6818" s="13"/>
      <c r="C6818" s="13" t="s">
        <v>9889</v>
      </c>
      <c r="D6818" s="13"/>
      <c r="E6818" s="13"/>
      <c r="F6818" s="13"/>
      <c r="G6818" t="str">
        <f ca="1">IFERROR(
   IF(
      TODAY() - _xlfn.XLOOKUP(C6818, Historico_de_ventas!F:F, Historico_de_ventas!C:C, "") &lt;= 90,
      "activo",
      "inactivo"
   ),
   "Nuevo Cliente"
)</f>
        <v>Nuevo Cliente</v>
      </c>
    </row>
    <row r="6819" spans="1:7" ht="28.8" hidden="1" x14ac:dyDescent="0.3">
      <c r="A6819" s="13" t="s">
        <v>2456</v>
      </c>
      <c r="B6819" s="13" t="s">
        <v>4778</v>
      </c>
      <c r="C6819" s="13" t="s">
        <v>9889</v>
      </c>
      <c r="D6819" s="13" t="s">
        <v>10372</v>
      </c>
      <c r="E6819" s="13"/>
      <c r="F6819" s="13"/>
      <c r="G6819" t="str">
        <f ca="1">IFERROR(
   IF(
      TODAY() - _xlfn.XLOOKUP(C6819, Historico_de_ventas!F:F, Historico_de_ventas!C:C, "") &lt;= 90,
      "activo",
      "inactivo"
   ),
   "Nuevo Cliente"
)</f>
        <v>Nuevo Cliente</v>
      </c>
    </row>
    <row r="6820" spans="1:7" hidden="1" x14ac:dyDescent="0.3">
      <c r="A6820" s="13"/>
      <c r="B6820" s="13" t="s">
        <v>11623</v>
      </c>
      <c r="C6820" s="13" t="s">
        <v>2234</v>
      </c>
      <c r="D6820" s="13" t="s">
        <v>10372</v>
      </c>
      <c r="E6820" s="13"/>
      <c r="F6820" s="13"/>
      <c r="G6820" t="str">
        <f ca="1">IFERROR(
   IF(
      TODAY() - _xlfn.XLOOKUP(C6820, Historico_de_ventas!F:F, Historico_de_ventas!C:C, "") &lt;= 90,
      "activo",
      "inactivo"
   ),
   "Nuevo Cliente"
)</f>
        <v>Nuevo Cliente</v>
      </c>
    </row>
    <row r="6821" spans="1:7" hidden="1" x14ac:dyDescent="0.3">
      <c r="A6821" s="13" t="s">
        <v>2128</v>
      </c>
      <c r="B6821" s="13" t="s">
        <v>2662</v>
      </c>
      <c r="C6821" s="13" t="s">
        <v>2661</v>
      </c>
      <c r="D6821" s="13" t="s">
        <v>10372</v>
      </c>
      <c r="E6821" s="13"/>
      <c r="F6821" s="13"/>
      <c r="G6821" t="str">
        <f ca="1">IFERROR(
   IF(
      TODAY() - _xlfn.XLOOKUP(C6821, Historico_de_ventas!F:F, Historico_de_ventas!C:C, "") &lt;= 90,
      "activo",
      "inactivo"
   ),
   "Nuevo Cliente"
)</f>
        <v>Nuevo Cliente</v>
      </c>
    </row>
    <row r="6822" spans="1:7" hidden="1" x14ac:dyDescent="0.3">
      <c r="A6822" s="13" t="s">
        <v>571</v>
      </c>
      <c r="B6822" s="13" t="s">
        <v>11636</v>
      </c>
      <c r="C6822" s="13" t="s">
        <v>9890</v>
      </c>
      <c r="D6822" s="13" t="s">
        <v>10372</v>
      </c>
      <c r="E6822" s="13"/>
      <c r="F6822" s="13"/>
      <c r="G6822" t="str">
        <f ca="1">IFERROR(
   IF(
      TODAY() - _xlfn.XLOOKUP(C6822, Historico_de_ventas!F:F, Historico_de_ventas!C:C, "") &lt;= 90,
      "activo",
      "inactivo"
   ),
   "Nuevo Cliente"
)</f>
        <v>inactivo</v>
      </c>
    </row>
    <row r="6823" spans="1:7" ht="28.8" hidden="1" x14ac:dyDescent="0.3">
      <c r="A6823" s="13" t="s">
        <v>2773</v>
      </c>
      <c r="B6823" s="13" t="s">
        <v>2772</v>
      </c>
      <c r="C6823" s="13" t="s">
        <v>1556</v>
      </c>
      <c r="D6823" s="13" t="s">
        <v>10372</v>
      </c>
      <c r="E6823" s="13"/>
      <c r="F6823" s="13"/>
      <c r="G6823" t="str">
        <f ca="1">IFERROR(
   IF(
      TODAY() - _xlfn.XLOOKUP(C6823, Historico_de_ventas!F:F, Historico_de_ventas!C:C, "") &lt;= 90,
      "activo",
      "inactivo"
   ),
   "Nuevo Cliente"
)</f>
        <v>inactivo</v>
      </c>
    </row>
    <row r="6824" spans="1:7" hidden="1" x14ac:dyDescent="0.3">
      <c r="A6824" s="13" t="s">
        <v>316</v>
      </c>
      <c r="B6824" s="13" t="s">
        <v>4014</v>
      </c>
      <c r="C6824" s="13" t="s">
        <v>4013</v>
      </c>
      <c r="D6824" s="13" t="s">
        <v>10372</v>
      </c>
      <c r="E6824" s="13"/>
      <c r="F6824" s="13"/>
      <c r="G6824" t="str">
        <f ca="1">IFERROR(
   IF(
      TODAY() - _xlfn.XLOOKUP(C6824, Historico_de_ventas!F:F, Historico_de_ventas!C:C, "") &lt;= 90,
      "activo",
      "inactivo"
   ),
   "Nuevo Cliente"
)</f>
        <v>Nuevo Cliente</v>
      </c>
    </row>
    <row r="6825" spans="1:7" hidden="1" x14ac:dyDescent="0.3">
      <c r="A6825" s="13" t="s">
        <v>327</v>
      </c>
      <c r="B6825" s="13" t="s">
        <v>7756</v>
      </c>
      <c r="C6825" s="13" t="s">
        <v>7755</v>
      </c>
      <c r="D6825" s="13" t="s">
        <v>10372</v>
      </c>
      <c r="E6825" s="13"/>
      <c r="F6825" s="13"/>
      <c r="G6825" t="str">
        <f ca="1">IFERROR(
   IF(
      TODAY() - _xlfn.XLOOKUP(C6825, Historico_de_ventas!F:F, Historico_de_ventas!C:C, "") &lt;= 90,
      "activo",
      "inactivo"
   ),
   "Nuevo Cliente"
)</f>
        <v>activo</v>
      </c>
    </row>
    <row r="6826" spans="1:7" ht="28.8" hidden="1" x14ac:dyDescent="0.3">
      <c r="A6826" s="13" t="s">
        <v>416</v>
      </c>
      <c r="B6826" s="13" t="s">
        <v>7281</v>
      </c>
      <c r="C6826" s="13" t="s">
        <v>9891</v>
      </c>
      <c r="D6826" s="13" t="s">
        <v>10372</v>
      </c>
      <c r="E6826" s="13"/>
      <c r="F6826" s="13"/>
      <c r="G6826" t="str">
        <f ca="1">IFERROR(
   IF(
      TODAY() - _xlfn.XLOOKUP(C6826, Historico_de_ventas!F:F, Historico_de_ventas!C:C, "") &lt;= 90,
      "activo",
      "inactivo"
   ),
   "Nuevo Cliente"
)</f>
        <v>inactivo</v>
      </c>
    </row>
    <row r="6827" spans="1:7" hidden="1" x14ac:dyDescent="0.3">
      <c r="A6827" s="13" t="s">
        <v>49</v>
      </c>
      <c r="B6827" s="13" t="s">
        <v>7162</v>
      </c>
      <c r="C6827" s="13" t="s">
        <v>7161</v>
      </c>
      <c r="D6827" s="13" t="s">
        <v>10372</v>
      </c>
      <c r="E6827" s="13"/>
      <c r="F6827" s="13"/>
      <c r="G6827" t="str">
        <f ca="1">IFERROR(
   IF(
      TODAY() - _xlfn.XLOOKUP(C6827, Historico_de_ventas!F:F, Historico_de_ventas!C:C, "") &lt;= 90,
      "activo",
      "inactivo"
   ),
   "Nuevo Cliente"
)</f>
        <v>Nuevo Cliente</v>
      </c>
    </row>
    <row r="6828" spans="1:7" hidden="1" x14ac:dyDescent="0.3">
      <c r="A6828" s="13"/>
      <c r="B6828" s="13"/>
      <c r="C6828" s="13" t="s">
        <v>9892</v>
      </c>
      <c r="D6828" s="13" t="s">
        <v>10372</v>
      </c>
      <c r="E6828" s="13"/>
      <c r="F6828" s="13"/>
      <c r="G6828" t="str">
        <f ca="1">IFERROR(
   IF(
      TODAY() - _xlfn.XLOOKUP(C6828, Historico_de_ventas!F:F, Historico_de_ventas!C:C, "") &lt;= 90,
      "activo",
      "inactivo"
   ),
   "Nuevo Cliente"
)</f>
        <v>Nuevo Cliente</v>
      </c>
    </row>
    <row r="6829" spans="1:7" ht="28.8" x14ac:dyDescent="0.3">
      <c r="A6829" s="13" t="s">
        <v>10296</v>
      </c>
      <c r="B6829" s="13" t="s">
        <v>14766</v>
      </c>
      <c r="C6829" s="13" t="s">
        <v>14767</v>
      </c>
      <c r="D6829" s="13" t="s">
        <v>10372</v>
      </c>
      <c r="E6829" s="13" t="s">
        <v>13095</v>
      </c>
      <c r="F6829" s="13"/>
      <c r="G6829" t="str">
        <f ca="1">IFERROR(
   IF(
      TODAY() - _xlfn.XLOOKUP(C6829, Historico_de_ventas!F:F, Historico_de_ventas!C:C, "") &lt;= 90,
      "activo",
      "inactivo"
   ),
   "Nuevo Cliente"
)</f>
        <v>Nuevo Cliente</v>
      </c>
    </row>
    <row r="6830" spans="1:7" ht="28.8" hidden="1" x14ac:dyDescent="0.3">
      <c r="A6830" s="13" t="s">
        <v>6</v>
      </c>
      <c r="B6830" s="13" t="s">
        <v>7039</v>
      </c>
      <c r="C6830" s="13" t="s">
        <v>7038</v>
      </c>
      <c r="D6830" s="13" t="s">
        <v>10372</v>
      </c>
      <c r="E6830" s="13"/>
      <c r="F6830" s="13"/>
      <c r="G6830" t="str">
        <f ca="1">IFERROR(
   IF(
      TODAY() - _xlfn.XLOOKUP(C6830, Historico_de_ventas!F:F, Historico_de_ventas!C:C, "") &lt;= 90,
      "activo",
      "inactivo"
   ),
   "Nuevo Cliente"
)</f>
        <v>Nuevo Cliente</v>
      </c>
    </row>
    <row r="6831" spans="1:7" hidden="1" x14ac:dyDescent="0.3">
      <c r="A6831" s="13"/>
      <c r="B6831" s="13"/>
      <c r="C6831" s="13" t="s">
        <v>7115</v>
      </c>
      <c r="D6831" s="13" t="s">
        <v>10372</v>
      </c>
      <c r="E6831" s="13"/>
      <c r="F6831" s="13"/>
      <c r="G6831" t="str">
        <f ca="1">IFERROR(
   IF(
      TODAY() - _xlfn.XLOOKUP(C6831, Historico_de_ventas!F:F, Historico_de_ventas!C:C, "") &lt;= 90,
      "activo",
      "inactivo"
   ),
   "Nuevo Cliente"
)</f>
        <v>Nuevo Cliente</v>
      </c>
    </row>
    <row r="6832" spans="1:7" ht="28.8" hidden="1" x14ac:dyDescent="0.3">
      <c r="A6832" s="13" t="s">
        <v>135</v>
      </c>
      <c r="B6832" s="13" t="s">
        <v>11637</v>
      </c>
      <c r="C6832" s="13" t="s">
        <v>5820</v>
      </c>
      <c r="D6832" s="13" t="s">
        <v>10372</v>
      </c>
      <c r="E6832" s="13"/>
      <c r="F6832" s="13"/>
      <c r="G6832" t="str">
        <f ca="1">IFERROR(
   IF(
      TODAY() - _xlfn.XLOOKUP(C6832, Historico_de_ventas!F:F, Historico_de_ventas!C:C, "") &lt;= 90,
      "activo",
      "inactivo"
   ),
   "Nuevo Cliente"
)</f>
        <v>inactivo</v>
      </c>
    </row>
    <row r="6833" spans="1:7" ht="28.8" hidden="1" x14ac:dyDescent="0.3">
      <c r="A6833" s="13"/>
      <c r="B6833" s="13"/>
      <c r="C6833" s="13" t="s">
        <v>14768</v>
      </c>
      <c r="D6833" s="13"/>
      <c r="E6833" s="13"/>
      <c r="F6833" s="13"/>
      <c r="G6833" t="str">
        <f ca="1">IFERROR(
   IF(
      TODAY() - _xlfn.XLOOKUP(C6833, Historico_de_ventas!F:F, Historico_de_ventas!C:C, "") &lt;= 90,
      "activo",
      "inactivo"
   ),
   "Nuevo Cliente"
)</f>
        <v>Nuevo Cliente</v>
      </c>
    </row>
    <row r="6834" spans="1:7" hidden="1" x14ac:dyDescent="0.3">
      <c r="A6834" s="13" t="s">
        <v>57</v>
      </c>
      <c r="B6834" s="13" t="s">
        <v>791</v>
      </c>
      <c r="C6834" s="13" t="s">
        <v>790</v>
      </c>
      <c r="D6834" s="13" t="s">
        <v>10372</v>
      </c>
      <c r="E6834" s="13"/>
      <c r="F6834" s="13"/>
      <c r="G6834" t="str">
        <f ca="1">IFERROR(
   IF(
      TODAY() - _xlfn.XLOOKUP(C6834, Historico_de_ventas!F:F, Historico_de_ventas!C:C, "") &lt;= 90,
      "activo",
      "inactivo"
   ),
   "Nuevo Cliente"
)</f>
        <v>inactivo</v>
      </c>
    </row>
    <row r="6835" spans="1:7" hidden="1" x14ac:dyDescent="0.3">
      <c r="A6835" s="13" t="s">
        <v>49</v>
      </c>
      <c r="B6835" s="13" t="s">
        <v>1321</v>
      </c>
      <c r="C6835" s="13" t="s">
        <v>1320</v>
      </c>
      <c r="D6835" s="13" t="s">
        <v>10372</v>
      </c>
      <c r="E6835" s="13"/>
      <c r="F6835" s="13"/>
      <c r="G6835" t="str">
        <f ca="1">IFERROR(
   IF(
      TODAY() - _xlfn.XLOOKUP(C6835, Historico_de_ventas!F:F, Historico_de_ventas!C:C, "") &lt;= 90,
      "activo",
      "inactivo"
   ),
   "Nuevo Cliente"
)</f>
        <v>Nuevo Cliente</v>
      </c>
    </row>
    <row r="6836" spans="1:7" hidden="1" x14ac:dyDescent="0.3">
      <c r="A6836" s="13"/>
      <c r="B6836" s="13"/>
      <c r="C6836" s="13" t="s">
        <v>14769</v>
      </c>
      <c r="D6836" s="13"/>
      <c r="E6836" s="13"/>
      <c r="F6836" s="13"/>
      <c r="G6836" t="str">
        <f ca="1">IFERROR(
   IF(
      TODAY() - _xlfn.XLOOKUP(C6836, Historico_de_ventas!F:F, Historico_de_ventas!C:C, "") &lt;= 90,
      "activo",
      "inactivo"
   ),
   "Nuevo Cliente"
)</f>
        <v>Nuevo Cliente</v>
      </c>
    </row>
    <row r="6837" spans="1:7" hidden="1" x14ac:dyDescent="0.3">
      <c r="A6837" s="13" t="s">
        <v>121</v>
      </c>
      <c r="B6837" s="13" t="s">
        <v>11638</v>
      </c>
      <c r="C6837" s="13" t="s">
        <v>9893</v>
      </c>
      <c r="D6837" s="13" t="s">
        <v>10372</v>
      </c>
      <c r="E6837" s="13"/>
      <c r="F6837" s="13"/>
      <c r="G6837" t="str">
        <f ca="1">IFERROR(
   IF(
      TODAY() - _xlfn.XLOOKUP(C6837, Historico_de_ventas!F:F, Historico_de_ventas!C:C, "") &lt;= 90,
      "activo",
      "inactivo"
   ),
   "Nuevo Cliente"
)</f>
        <v>Nuevo Cliente</v>
      </c>
    </row>
    <row r="6838" spans="1:7" hidden="1" x14ac:dyDescent="0.3">
      <c r="A6838" s="13" t="s">
        <v>69</v>
      </c>
      <c r="B6838" s="13" t="s">
        <v>6559</v>
      </c>
      <c r="C6838" s="13" t="s">
        <v>5685</v>
      </c>
      <c r="D6838" s="13" t="s">
        <v>10372</v>
      </c>
      <c r="E6838" s="13"/>
      <c r="F6838" s="13"/>
      <c r="G6838" t="str">
        <f ca="1">IFERROR(
   IF(
      TODAY() - _xlfn.XLOOKUP(C6838, Historico_de_ventas!F:F, Historico_de_ventas!C:C, "") &lt;= 90,
      "activo",
      "inactivo"
   ),
   "Nuevo Cliente"
)</f>
        <v>Nuevo Cliente</v>
      </c>
    </row>
    <row r="6839" spans="1:7" ht="28.8" hidden="1" x14ac:dyDescent="0.3">
      <c r="A6839" s="13" t="s">
        <v>7085</v>
      </c>
      <c r="B6839" s="13" t="s">
        <v>11625</v>
      </c>
      <c r="C6839" s="13" t="s">
        <v>7084</v>
      </c>
      <c r="D6839" s="13" t="s">
        <v>10372</v>
      </c>
      <c r="E6839" s="13"/>
      <c r="F6839" s="13"/>
      <c r="G6839" t="str">
        <f ca="1">IFERROR(
   IF(
      TODAY() - _xlfn.XLOOKUP(C6839, Historico_de_ventas!F:F, Historico_de_ventas!C:C, "") &lt;= 90,
      "activo",
      "inactivo"
   ),
   "Nuevo Cliente"
)</f>
        <v>Nuevo Cliente</v>
      </c>
    </row>
    <row r="6840" spans="1:7" ht="28.8" hidden="1" x14ac:dyDescent="0.3">
      <c r="A6840" s="13" t="s">
        <v>4969</v>
      </c>
      <c r="B6840" s="13" t="s">
        <v>4968</v>
      </c>
      <c r="C6840" s="13" t="s">
        <v>4967</v>
      </c>
      <c r="D6840" s="13" t="s">
        <v>10372</v>
      </c>
      <c r="E6840" s="13"/>
      <c r="F6840" s="13"/>
      <c r="G6840" t="str">
        <f ca="1">IFERROR(
   IF(
      TODAY() - _xlfn.XLOOKUP(C6840, Historico_de_ventas!F:F, Historico_de_ventas!C:C, "") &lt;= 90,
      "activo",
      "inactivo"
   ),
   "Nuevo Cliente"
)</f>
        <v>Nuevo Cliente</v>
      </c>
    </row>
    <row r="6841" spans="1:7" hidden="1" x14ac:dyDescent="0.3">
      <c r="A6841" s="13" t="s">
        <v>1228</v>
      </c>
      <c r="B6841" s="13" t="s">
        <v>11639</v>
      </c>
      <c r="C6841" s="13" t="s">
        <v>9894</v>
      </c>
      <c r="D6841" s="13" t="s">
        <v>10372</v>
      </c>
      <c r="E6841" s="13"/>
      <c r="F6841" s="13"/>
      <c r="G6841" t="str">
        <f ca="1">IFERROR(
   IF(
      TODAY() - _xlfn.XLOOKUP(C6841, Historico_de_ventas!F:F, Historico_de_ventas!C:C, "") &lt;= 90,
      "activo",
      "inactivo"
   ),
   "Nuevo Cliente"
)</f>
        <v>inactivo</v>
      </c>
    </row>
    <row r="6842" spans="1:7" hidden="1" x14ac:dyDescent="0.3">
      <c r="A6842" s="13" t="s">
        <v>49</v>
      </c>
      <c r="B6842" s="13" t="s">
        <v>3836</v>
      </c>
      <c r="C6842" s="13" t="s">
        <v>3835</v>
      </c>
      <c r="D6842" s="13" t="s">
        <v>10372</v>
      </c>
      <c r="E6842" s="13"/>
      <c r="F6842" s="13"/>
      <c r="G6842" t="str">
        <f ca="1">IFERROR(
   IF(
      TODAY() - _xlfn.XLOOKUP(C6842, Historico_de_ventas!F:F, Historico_de_ventas!C:C, "") &lt;= 90,
      "activo",
      "inactivo"
   ),
   "Nuevo Cliente"
)</f>
        <v>Nuevo Cliente</v>
      </c>
    </row>
    <row r="6843" spans="1:7" ht="28.8" hidden="1" x14ac:dyDescent="0.3">
      <c r="A6843" s="13" t="s">
        <v>1551</v>
      </c>
      <c r="B6843" s="13" t="s">
        <v>11626</v>
      </c>
      <c r="C6843" s="13" t="s">
        <v>9895</v>
      </c>
      <c r="D6843" s="13" t="s">
        <v>10372</v>
      </c>
      <c r="E6843" s="13"/>
      <c r="F6843" s="13"/>
      <c r="G6843" t="str">
        <f ca="1">IFERROR(
   IF(
      TODAY() - _xlfn.XLOOKUP(C6843, Historico_de_ventas!F:F, Historico_de_ventas!C:C, "") &lt;= 90,
      "activo",
      "inactivo"
   ),
   "Nuevo Cliente"
)</f>
        <v>inactivo</v>
      </c>
    </row>
    <row r="6844" spans="1:7" hidden="1" x14ac:dyDescent="0.3">
      <c r="A6844" s="13" t="s">
        <v>49</v>
      </c>
      <c r="B6844" s="13" t="s">
        <v>7288</v>
      </c>
      <c r="C6844" s="13" t="s">
        <v>7287</v>
      </c>
      <c r="D6844" s="13" t="s">
        <v>10372</v>
      </c>
      <c r="E6844" s="13"/>
      <c r="F6844" s="13"/>
      <c r="G6844" t="str">
        <f ca="1">IFERROR(
   IF(
      TODAY() - _xlfn.XLOOKUP(C6844, Historico_de_ventas!F:F, Historico_de_ventas!C:C, "") &lt;= 90,
      "activo",
      "inactivo"
   ),
   "Nuevo Cliente"
)</f>
        <v>Nuevo Cliente</v>
      </c>
    </row>
    <row r="6845" spans="1:7" hidden="1" x14ac:dyDescent="0.3">
      <c r="A6845" s="13" t="s">
        <v>56</v>
      </c>
      <c r="B6845" s="13" t="s">
        <v>419</v>
      </c>
      <c r="C6845" s="13" t="s">
        <v>9896</v>
      </c>
      <c r="D6845" s="13" t="s">
        <v>10372</v>
      </c>
      <c r="E6845" s="13"/>
      <c r="F6845" s="13"/>
      <c r="G6845" t="str">
        <f ca="1">IFERROR(
   IF(
      TODAY() - _xlfn.XLOOKUP(C6845, Historico_de_ventas!F:F, Historico_de_ventas!C:C, "") &lt;= 90,
      "activo",
      "inactivo"
   ),
   "Nuevo Cliente"
)</f>
        <v>inactivo</v>
      </c>
    </row>
    <row r="6846" spans="1:7" hidden="1" x14ac:dyDescent="0.3">
      <c r="A6846" s="13" t="s">
        <v>56</v>
      </c>
      <c r="B6846" s="13" t="s">
        <v>11640</v>
      </c>
      <c r="C6846" s="13" t="s">
        <v>2796</v>
      </c>
      <c r="D6846" s="13" t="s">
        <v>10372</v>
      </c>
      <c r="E6846" s="13"/>
      <c r="F6846" s="13"/>
      <c r="G6846" t="str">
        <f ca="1">IFERROR(
   IF(
      TODAY() - _xlfn.XLOOKUP(C6846, Historico_de_ventas!F:F, Historico_de_ventas!C:C, "") &lt;= 90,
      "activo",
      "inactivo"
   ),
   "Nuevo Cliente"
)</f>
        <v>Nuevo Cliente</v>
      </c>
    </row>
    <row r="6847" spans="1:7" hidden="1" x14ac:dyDescent="0.3">
      <c r="A6847" s="13" t="s">
        <v>10357</v>
      </c>
      <c r="B6847" s="13" t="s">
        <v>315</v>
      </c>
      <c r="C6847" s="13" t="s">
        <v>9897</v>
      </c>
      <c r="D6847" s="13" t="s">
        <v>10372</v>
      </c>
      <c r="E6847" s="13"/>
      <c r="F6847" s="13"/>
      <c r="G6847" t="str">
        <f ca="1">IFERROR(
   IF(
      TODAY() - _xlfn.XLOOKUP(C6847, Historico_de_ventas!F:F, Historico_de_ventas!C:C, "") &lt;= 90,
      "activo",
      "inactivo"
   ),
   "Nuevo Cliente"
)</f>
        <v>Nuevo Cliente</v>
      </c>
    </row>
    <row r="6848" spans="1:7" ht="28.8" hidden="1" x14ac:dyDescent="0.3">
      <c r="A6848" s="13" t="s">
        <v>387</v>
      </c>
      <c r="B6848" s="13" t="s">
        <v>11641</v>
      </c>
      <c r="C6848" s="13" t="s">
        <v>9898</v>
      </c>
      <c r="D6848" s="13" t="s">
        <v>10372</v>
      </c>
      <c r="E6848" s="13"/>
      <c r="F6848" s="13"/>
      <c r="G6848" t="str">
        <f ca="1">IFERROR(
   IF(
      TODAY() - _xlfn.XLOOKUP(C6848, Historico_de_ventas!F:F, Historico_de_ventas!C:C, "") &lt;= 90,
      "activo",
      "inactivo"
   ),
   "Nuevo Cliente"
)</f>
        <v>Nuevo Cliente</v>
      </c>
    </row>
    <row r="6849" spans="1:7" hidden="1" x14ac:dyDescent="0.3">
      <c r="A6849" s="13" t="s">
        <v>11</v>
      </c>
      <c r="B6849" s="13" t="s">
        <v>11642</v>
      </c>
      <c r="C6849" s="13" t="s">
        <v>9899</v>
      </c>
      <c r="D6849" s="13" t="s">
        <v>10372</v>
      </c>
      <c r="E6849" s="13"/>
      <c r="F6849" s="13"/>
      <c r="G6849" t="str">
        <f ca="1">IFERROR(
   IF(
      TODAY() - _xlfn.XLOOKUP(C6849, Historico_de_ventas!F:F, Historico_de_ventas!C:C, "") &lt;= 90,
      "activo",
      "inactivo"
   ),
   "Nuevo Cliente"
)</f>
        <v>inactivo</v>
      </c>
    </row>
    <row r="6850" spans="1:7" ht="28.8" hidden="1" x14ac:dyDescent="0.3">
      <c r="A6850" s="13"/>
      <c r="B6850" s="13"/>
      <c r="C6850" s="13" t="s">
        <v>14770</v>
      </c>
      <c r="D6850" s="13" t="s">
        <v>10372</v>
      </c>
      <c r="E6850" s="13" t="s">
        <v>13079</v>
      </c>
      <c r="F6850" s="13"/>
      <c r="G6850" t="str">
        <f ca="1">IFERROR(
   IF(
      TODAY() - _xlfn.XLOOKUP(C6850, Historico_de_ventas!F:F, Historico_de_ventas!C:C, "") &lt;= 90,
      "activo",
      "inactivo"
   ),
   "Nuevo Cliente"
)</f>
        <v>activo</v>
      </c>
    </row>
    <row r="6851" spans="1:7" hidden="1" x14ac:dyDescent="0.3">
      <c r="A6851" s="13" t="s">
        <v>49</v>
      </c>
      <c r="B6851" s="13" t="s">
        <v>574</v>
      </c>
      <c r="C6851" s="13" t="s">
        <v>573</v>
      </c>
      <c r="D6851" s="13" t="s">
        <v>10372</v>
      </c>
      <c r="E6851" s="13"/>
      <c r="F6851" s="13"/>
      <c r="G6851" t="str">
        <f ca="1">IFERROR(
   IF(
      TODAY() - _xlfn.XLOOKUP(C6851, Historico_de_ventas!F:F, Historico_de_ventas!C:C, "") &lt;= 90,
      "activo",
      "inactivo"
   ),
   "Nuevo Cliente"
)</f>
        <v>Nuevo Cliente</v>
      </c>
    </row>
    <row r="6852" spans="1:7" hidden="1" x14ac:dyDescent="0.3">
      <c r="A6852" s="13" t="s">
        <v>49</v>
      </c>
      <c r="B6852" s="13" t="s">
        <v>7759</v>
      </c>
      <c r="C6852" s="13" t="s">
        <v>2148</v>
      </c>
      <c r="D6852" s="13" t="s">
        <v>10372</v>
      </c>
      <c r="E6852" s="13"/>
      <c r="F6852" s="13"/>
      <c r="G6852" t="str">
        <f ca="1">IFERROR(
   IF(
      TODAY() - _xlfn.XLOOKUP(C6852, Historico_de_ventas!F:F, Historico_de_ventas!C:C, "") &lt;= 90,
      "activo",
      "inactivo"
   ),
   "Nuevo Cliente"
)</f>
        <v>inactivo</v>
      </c>
    </row>
    <row r="6853" spans="1:7" ht="28.8" hidden="1" x14ac:dyDescent="0.3">
      <c r="A6853" s="13" t="s">
        <v>49</v>
      </c>
      <c r="B6853" s="13" t="s">
        <v>3887</v>
      </c>
      <c r="C6853" s="13" t="s">
        <v>3886</v>
      </c>
      <c r="D6853" s="13" t="s">
        <v>10372</v>
      </c>
      <c r="E6853" s="13"/>
      <c r="F6853" s="13"/>
      <c r="G6853" t="str">
        <f ca="1">IFERROR(
   IF(
      TODAY() - _xlfn.XLOOKUP(C6853, Historico_de_ventas!F:F, Historico_de_ventas!C:C, "") &lt;= 90,
      "activo",
      "inactivo"
   ),
   "Nuevo Cliente"
)</f>
        <v>Nuevo Cliente</v>
      </c>
    </row>
    <row r="6854" spans="1:7" hidden="1" x14ac:dyDescent="0.3">
      <c r="A6854" s="13" t="s">
        <v>49</v>
      </c>
      <c r="B6854" s="13" t="s">
        <v>2519</v>
      </c>
      <c r="C6854" s="13" t="s">
        <v>2518</v>
      </c>
      <c r="D6854" s="13" t="s">
        <v>10372</v>
      </c>
      <c r="E6854" s="13"/>
      <c r="F6854" s="13"/>
      <c r="G6854" t="str">
        <f ca="1">IFERROR(
   IF(
      TODAY() - _xlfn.XLOOKUP(C6854, Historico_de_ventas!F:F, Historico_de_ventas!C:C, "") &lt;= 90,
      "activo",
      "inactivo"
   ),
   "Nuevo Cliente"
)</f>
        <v>inactivo</v>
      </c>
    </row>
    <row r="6855" spans="1:7" ht="28.8" hidden="1" x14ac:dyDescent="0.3">
      <c r="A6855" s="13"/>
      <c r="B6855" s="13"/>
      <c r="C6855" s="13" t="s">
        <v>14771</v>
      </c>
      <c r="D6855" s="13" t="s">
        <v>10372</v>
      </c>
      <c r="E6855" s="13" t="s">
        <v>13103</v>
      </c>
      <c r="F6855" s="13"/>
      <c r="G6855" t="str">
        <f ca="1">IFERROR(
   IF(
      TODAY() - _xlfn.XLOOKUP(C6855, Historico_de_ventas!F:F, Historico_de_ventas!C:C, "") &lt;= 90,
      "activo",
      "inactivo"
   ),
   "Nuevo Cliente"
)</f>
        <v>activo</v>
      </c>
    </row>
    <row r="6856" spans="1:7" hidden="1" x14ac:dyDescent="0.3">
      <c r="A6856" s="13"/>
      <c r="B6856" s="13"/>
      <c r="C6856" s="13" t="s">
        <v>5581</v>
      </c>
      <c r="D6856" s="13" t="s">
        <v>10372</v>
      </c>
      <c r="E6856" s="13"/>
      <c r="F6856" s="13"/>
      <c r="G6856" t="str">
        <f ca="1">IFERROR(
   IF(
      TODAY() - _xlfn.XLOOKUP(C6856, Historico_de_ventas!F:F, Historico_de_ventas!C:C, "") &lt;= 90,
      "activo",
      "inactivo"
   ),
   "Nuevo Cliente"
)</f>
        <v>Nuevo Cliente</v>
      </c>
    </row>
    <row r="6857" spans="1:7" hidden="1" x14ac:dyDescent="0.3">
      <c r="A6857" s="13" t="s">
        <v>135</v>
      </c>
      <c r="B6857" s="13" t="s">
        <v>525</v>
      </c>
      <c r="C6857" s="13" t="s">
        <v>9900</v>
      </c>
      <c r="D6857" s="13" t="s">
        <v>10372</v>
      </c>
      <c r="E6857" s="13"/>
      <c r="F6857" s="13"/>
      <c r="G6857" t="str">
        <f ca="1">IFERROR(
   IF(
      TODAY() - _xlfn.XLOOKUP(C6857, Historico_de_ventas!F:F, Historico_de_ventas!C:C, "") &lt;= 90,
      "activo",
      "inactivo"
   ),
   "Nuevo Cliente"
)</f>
        <v>Nuevo Cliente</v>
      </c>
    </row>
    <row r="6858" spans="1:7" hidden="1" x14ac:dyDescent="0.3">
      <c r="A6858" s="13" t="s">
        <v>26</v>
      </c>
      <c r="B6858" s="13" t="s">
        <v>11643</v>
      </c>
      <c r="C6858" s="13" t="s">
        <v>9901</v>
      </c>
      <c r="D6858" s="13" t="s">
        <v>10372</v>
      </c>
      <c r="E6858" s="13"/>
      <c r="F6858" s="13"/>
      <c r="G6858" t="str">
        <f ca="1">IFERROR(
   IF(
      TODAY() - _xlfn.XLOOKUP(C6858, Historico_de_ventas!F:F, Historico_de_ventas!C:C, "") &lt;= 90,
      "activo",
      "inactivo"
   ),
   "Nuevo Cliente"
)</f>
        <v>Nuevo Cliente</v>
      </c>
    </row>
    <row r="6859" spans="1:7" hidden="1" x14ac:dyDescent="0.3">
      <c r="A6859" s="13"/>
      <c r="B6859" s="13" t="s">
        <v>11632</v>
      </c>
      <c r="C6859" s="13" t="s">
        <v>6112</v>
      </c>
      <c r="D6859" s="13" t="s">
        <v>10372</v>
      </c>
      <c r="E6859" s="13"/>
      <c r="F6859" s="13"/>
      <c r="G6859" t="str">
        <f ca="1">IFERROR(
   IF(
      TODAY() - _xlfn.XLOOKUP(C6859, Historico_de_ventas!F:F, Historico_de_ventas!C:C, "") &lt;= 90,
      "activo",
      "inactivo"
   ),
   "Nuevo Cliente"
)</f>
        <v>Nuevo Cliente</v>
      </c>
    </row>
    <row r="6860" spans="1:7" hidden="1" x14ac:dyDescent="0.3">
      <c r="A6860" s="13" t="s">
        <v>49</v>
      </c>
      <c r="B6860" s="13" t="s">
        <v>257</v>
      </c>
      <c r="C6860" s="13" t="s">
        <v>256</v>
      </c>
      <c r="D6860" s="13" t="s">
        <v>10372</v>
      </c>
      <c r="E6860" s="13"/>
      <c r="F6860" s="13"/>
      <c r="G6860" t="str">
        <f ca="1">IFERROR(
   IF(
      TODAY() - _xlfn.XLOOKUP(C6860, Historico_de_ventas!F:F, Historico_de_ventas!C:C, "") &lt;= 90,
      "activo",
      "inactivo"
   ),
   "Nuevo Cliente"
)</f>
        <v>Nuevo Cliente</v>
      </c>
    </row>
    <row r="6861" spans="1:7" hidden="1" x14ac:dyDescent="0.3">
      <c r="A6861" s="13"/>
      <c r="B6861" s="13" t="s">
        <v>11644</v>
      </c>
      <c r="C6861" s="13" t="s">
        <v>5868</v>
      </c>
      <c r="D6861" s="13" t="s">
        <v>10372</v>
      </c>
      <c r="E6861" s="13"/>
      <c r="F6861" s="13"/>
      <c r="G6861" t="str">
        <f ca="1">IFERROR(
   IF(
      TODAY() - _xlfn.XLOOKUP(C6861, Historico_de_ventas!F:F, Historico_de_ventas!C:C, "") &lt;= 90,
      "activo",
      "inactivo"
   ),
   "Nuevo Cliente"
)</f>
        <v>Nuevo Cliente</v>
      </c>
    </row>
    <row r="6862" spans="1:7" hidden="1" x14ac:dyDescent="0.3">
      <c r="A6862" s="13" t="s">
        <v>229</v>
      </c>
      <c r="B6862" s="13" t="s">
        <v>6046</v>
      </c>
      <c r="C6862" s="13" t="s">
        <v>369</v>
      </c>
      <c r="D6862" s="13" t="s">
        <v>10372</v>
      </c>
      <c r="E6862" s="13"/>
      <c r="F6862" s="13"/>
      <c r="G6862" t="str">
        <f ca="1">IFERROR(
   IF(
      TODAY() - _xlfn.XLOOKUP(C6862, Historico_de_ventas!F:F, Historico_de_ventas!C:C, "") &lt;= 90,
      "activo",
      "inactivo"
   ),
   "Nuevo Cliente"
)</f>
        <v>inactivo</v>
      </c>
    </row>
    <row r="6863" spans="1:7" hidden="1" x14ac:dyDescent="0.3">
      <c r="A6863" s="13" t="s">
        <v>31</v>
      </c>
      <c r="B6863" s="13" t="s">
        <v>2583</v>
      </c>
      <c r="C6863" s="13" t="s">
        <v>435</v>
      </c>
      <c r="D6863" s="13" t="s">
        <v>10372</v>
      </c>
      <c r="E6863" s="13"/>
      <c r="F6863" s="13"/>
      <c r="G6863" t="str">
        <f ca="1">IFERROR(
   IF(
      TODAY() - _xlfn.XLOOKUP(C6863, Historico_de_ventas!F:F, Historico_de_ventas!C:C, "") &lt;= 90,
      "activo",
      "inactivo"
   ),
   "Nuevo Cliente"
)</f>
        <v>Nuevo Cliente</v>
      </c>
    </row>
    <row r="6864" spans="1:7" hidden="1" x14ac:dyDescent="0.3">
      <c r="A6864" s="13" t="s">
        <v>1441</v>
      </c>
      <c r="B6864" s="13" t="s">
        <v>2440</v>
      </c>
      <c r="C6864" s="13" t="s">
        <v>2439</v>
      </c>
      <c r="D6864" s="13" t="s">
        <v>10372</v>
      </c>
      <c r="E6864" s="13"/>
      <c r="F6864" s="13"/>
      <c r="G6864" t="str">
        <f ca="1">IFERROR(
   IF(
      TODAY() - _xlfn.XLOOKUP(C6864, Historico_de_ventas!F:F, Historico_de_ventas!C:C, "") &lt;= 90,
      "activo",
      "inactivo"
   ),
   "Nuevo Cliente"
)</f>
        <v>Nuevo Cliente</v>
      </c>
    </row>
    <row r="6865" spans="1:7" ht="28.8" hidden="1" x14ac:dyDescent="0.3">
      <c r="A6865" s="13"/>
      <c r="B6865" s="13" t="s">
        <v>11645</v>
      </c>
      <c r="C6865" s="13" t="s">
        <v>4602</v>
      </c>
      <c r="D6865" s="13" t="s">
        <v>10372</v>
      </c>
      <c r="E6865" s="13"/>
      <c r="F6865" s="13"/>
      <c r="G6865" t="str">
        <f ca="1">IFERROR(
   IF(
      TODAY() - _xlfn.XLOOKUP(C6865, Historico_de_ventas!F:F, Historico_de_ventas!C:C, "") &lt;= 90,
      "activo",
      "inactivo"
   ),
   "Nuevo Cliente"
)</f>
        <v>Nuevo Cliente</v>
      </c>
    </row>
    <row r="6866" spans="1:7" ht="28.8" hidden="1" x14ac:dyDescent="0.3">
      <c r="A6866" s="13"/>
      <c r="B6866" s="13"/>
      <c r="C6866" s="13" t="s">
        <v>14772</v>
      </c>
      <c r="D6866" s="13"/>
      <c r="E6866" s="13"/>
      <c r="F6866" s="13"/>
      <c r="G6866" t="str">
        <f ca="1">IFERROR(
   IF(
      TODAY() - _xlfn.XLOOKUP(C6866, Historico_de_ventas!F:F, Historico_de_ventas!C:C, "") &lt;= 90,
      "activo",
      "inactivo"
   ),
   "Nuevo Cliente"
)</f>
        <v>Nuevo Cliente</v>
      </c>
    </row>
    <row r="6867" spans="1:7" ht="28.8" hidden="1" x14ac:dyDescent="0.3">
      <c r="A6867" s="13" t="s">
        <v>49</v>
      </c>
      <c r="B6867" s="13" t="s">
        <v>4829</v>
      </c>
      <c r="C6867" s="13" t="s">
        <v>4828</v>
      </c>
      <c r="D6867" s="13" t="s">
        <v>10372</v>
      </c>
      <c r="E6867" s="13"/>
      <c r="F6867" s="13"/>
      <c r="G6867" t="str">
        <f ca="1">IFERROR(
   IF(
      TODAY() - _xlfn.XLOOKUP(C6867, Historico_de_ventas!F:F, Historico_de_ventas!C:C, "") &lt;= 90,
      "activo",
      "inactivo"
   ),
   "Nuevo Cliente"
)</f>
        <v>Nuevo Cliente</v>
      </c>
    </row>
    <row r="6868" spans="1:7" hidden="1" x14ac:dyDescent="0.3">
      <c r="A6868" s="13" t="s">
        <v>229</v>
      </c>
      <c r="B6868" s="13" t="s">
        <v>2662</v>
      </c>
      <c r="C6868" s="13" t="s">
        <v>9902</v>
      </c>
      <c r="D6868" s="13" t="s">
        <v>10372</v>
      </c>
      <c r="E6868" s="13"/>
      <c r="F6868" s="13"/>
      <c r="G6868" t="str">
        <f ca="1">IFERROR(
   IF(
      TODAY() - _xlfn.XLOOKUP(C6868, Historico_de_ventas!F:F, Historico_de_ventas!C:C, "") &lt;= 90,
      "activo",
      "inactivo"
   ),
   "Nuevo Cliente"
)</f>
        <v>Nuevo Cliente</v>
      </c>
    </row>
    <row r="6869" spans="1:7" hidden="1" x14ac:dyDescent="0.3">
      <c r="A6869" s="13" t="s">
        <v>121</v>
      </c>
      <c r="B6869" s="13" t="s">
        <v>11636</v>
      </c>
      <c r="C6869" s="13" t="s">
        <v>9903</v>
      </c>
      <c r="D6869" s="13" t="s">
        <v>10372</v>
      </c>
      <c r="E6869" s="13"/>
      <c r="F6869" s="13"/>
      <c r="G6869" t="str">
        <f ca="1">IFERROR(
   IF(
      TODAY() - _xlfn.XLOOKUP(C6869, Historico_de_ventas!F:F, Historico_de_ventas!C:C, "") &lt;= 90,
      "activo",
      "inactivo"
   ),
   "Nuevo Cliente"
)</f>
        <v>Nuevo Cliente</v>
      </c>
    </row>
    <row r="6870" spans="1:7" hidden="1" x14ac:dyDescent="0.3">
      <c r="A6870" s="13"/>
      <c r="B6870" s="13" t="s">
        <v>2772</v>
      </c>
      <c r="C6870" s="13" t="s">
        <v>9904</v>
      </c>
      <c r="D6870" s="13" t="s">
        <v>10372</v>
      </c>
      <c r="E6870" s="13"/>
      <c r="F6870" s="13"/>
      <c r="G6870" t="str">
        <f ca="1">IFERROR(
   IF(
      TODAY() - _xlfn.XLOOKUP(C6870, Historico_de_ventas!F:F, Historico_de_ventas!C:C, "") &lt;= 90,
      "activo",
      "inactivo"
   ),
   "Nuevo Cliente"
)</f>
        <v>Nuevo Cliente</v>
      </c>
    </row>
    <row r="6871" spans="1:7" ht="28.8" hidden="1" x14ac:dyDescent="0.3">
      <c r="A6871" s="13" t="s">
        <v>13290</v>
      </c>
      <c r="B6871" s="13" t="s">
        <v>14773</v>
      </c>
      <c r="C6871" s="13" t="s">
        <v>14774</v>
      </c>
      <c r="D6871" s="13" t="s">
        <v>10372</v>
      </c>
      <c r="E6871" s="13" t="s">
        <v>13293</v>
      </c>
      <c r="F6871" s="13" t="s">
        <v>14775</v>
      </c>
      <c r="G6871" t="str">
        <f ca="1">IFERROR(
   IF(
      TODAY() - _xlfn.XLOOKUP(C6871, Historico_de_ventas!F:F, Historico_de_ventas!C:C, "") &lt;= 90,
      "activo",
      "inactivo"
   ),
   "Nuevo Cliente"
)</f>
        <v>activo</v>
      </c>
    </row>
    <row r="6872" spans="1:7" ht="28.8" hidden="1" x14ac:dyDescent="0.3">
      <c r="A6872" s="13" t="s">
        <v>336</v>
      </c>
      <c r="B6872" s="13" t="s">
        <v>577</v>
      </c>
      <c r="C6872" s="13" t="s">
        <v>1426</v>
      </c>
      <c r="D6872" s="13" t="s">
        <v>10372</v>
      </c>
      <c r="E6872" s="13"/>
      <c r="F6872" s="13"/>
      <c r="G6872" t="str">
        <f ca="1">IFERROR(
   IF(
      TODAY() - _xlfn.XLOOKUP(C6872, Historico_de_ventas!F:F, Historico_de_ventas!C:C, "") &lt;= 90,
      "activo",
      "inactivo"
   ),
   "Nuevo Cliente"
)</f>
        <v>Nuevo Cliente</v>
      </c>
    </row>
    <row r="6873" spans="1:7" hidden="1" x14ac:dyDescent="0.3">
      <c r="A6873" s="13" t="s">
        <v>890</v>
      </c>
      <c r="B6873" s="13" t="s">
        <v>7475</v>
      </c>
      <c r="C6873" s="13" t="s">
        <v>996</v>
      </c>
      <c r="D6873" s="13" t="s">
        <v>10372</v>
      </c>
      <c r="E6873" s="13"/>
      <c r="F6873" s="13"/>
      <c r="G6873" t="str">
        <f ca="1">IFERROR(
   IF(
      TODAY() - _xlfn.XLOOKUP(C6873, Historico_de_ventas!F:F, Historico_de_ventas!C:C, "") &lt;= 90,
      "activo",
      "inactivo"
   ),
   "Nuevo Cliente"
)</f>
        <v>Nuevo Cliente</v>
      </c>
    </row>
    <row r="6874" spans="1:7" ht="28.8" hidden="1" x14ac:dyDescent="0.3">
      <c r="A6874" s="13"/>
      <c r="B6874" s="13"/>
      <c r="C6874" s="13" t="s">
        <v>9905</v>
      </c>
      <c r="D6874" s="13"/>
      <c r="E6874" s="13"/>
      <c r="F6874" s="13"/>
      <c r="G6874" t="str">
        <f ca="1">IFERROR(
   IF(
      TODAY() - _xlfn.XLOOKUP(C6874, Historico_de_ventas!F:F, Historico_de_ventas!C:C, "") &lt;= 90,
      "activo",
      "inactivo"
   ),
   "Nuevo Cliente"
)</f>
        <v>Nuevo Cliente</v>
      </c>
    </row>
    <row r="6875" spans="1:7" ht="28.8" hidden="1" x14ac:dyDescent="0.3">
      <c r="A6875" s="13" t="s">
        <v>327</v>
      </c>
      <c r="B6875" s="13" t="s">
        <v>7754</v>
      </c>
      <c r="C6875" s="13" t="s">
        <v>9905</v>
      </c>
      <c r="D6875" s="13" t="s">
        <v>10372</v>
      </c>
      <c r="E6875" s="13"/>
      <c r="F6875" s="13"/>
      <c r="G6875" t="str">
        <f ca="1">IFERROR(
   IF(
      TODAY() - _xlfn.XLOOKUP(C6875, Historico_de_ventas!F:F, Historico_de_ventas!C:C, "") &lt;= 90,
      "activo",
      "inactivo"
   ),
   "Nuevo Cliente"
)</f>
        <v>Nuevo Cliente</v>
      </c>
    </row>
    <row r="6876" spans="1:7" ht="28.8" hidden="1" x14ac:dyDescent="0.3">
      <c r="A6876" s="13" t="s">
        <v>401</v>
      </c>
      <c r="B6876" s="13" t="s">
        <v>11646</v>
      </c>
      <c r="C6876" s="13" t="s">
        <v>9906</v>
      </c>
      <c r="D6876" s="13" t="s">
        <v>10372</v>
      </c>
      <c r="E6876" s="13"/>
      <c r="F6876" s="13"/>
      <c r="G6876" t="str">
        <f ca="1">IFERROR(
   IF(
      TODAY() - _xlfn.XLOOKUP(C6876, Historico_de_ventas!F:F, Historico_de_ventas!C:C, "") &lt;= 90,
      "activo",
      "inactivo"
   ),
   "Nuevo Cliente"
)</f>
        <v>Nuevo Cliente</v>
      </c>
    </row>
    <row r="6877" spans="1:7" hidden="1" x14ac:dyDescent="0.3">
      <c r="A6877" s="13" t="s">
        <v>2111</v>
      </c>
      <c r="B6877" s="13" t="s">
        <v>4528</v>
      </c>
      <c r="C6877" s="13" t="s">
        <v>4527</v>
      </c>
      <c r="D6877" s="13" t="s">
        <v>10372</v>
      </c>
      <c r="E6877" s="13"/>
      <c r="F6877" s="13"/>
      <c r="G6877" t="str">
        <f ca="1">IFERROR(
   IF(
      TODAY() - _xlfn.XLOOKUP(C6877, Historico_de_ventas!F:F, Historico_de_ventas!C:C, "") &lt;= 90,
      "activo",
      "inactivo"
   ),
   "Nuevo Cliente"
)</f>
        <v>Nuevo Cliente</v>
      </c>
    </row>
    <row r="6878" spans="1:7" ht="28.8" hidden="1" x14ac:dyDescent="0.3">
      <c r="A6878" s="13" t="s">
        <v>49</v>
      </c>
      <c r="B6878" s="13" t="s">
        <v>5815</v>
      </c>
      <c r="C6878" s="13" t="s">
        <v>409</v>
      </c>
      <c r="D6878" s="13" t="s">
        <v>10372</v>
      </c>
      <c r="E6878" s="13"/>
      <c r="F6878" s="13"/>
      <c r="G6878" t="str">
        <f ca="1">IFERROR(
   IF(
      TODAY() - _xlfn.XLOOKUP(C6878, Historico_de_ventas!F:F, Historico_de_ventas!C:C, "") &lt;= 90,
      "activo",
      "inactivo"
   ),
   "Nuevo Cliente"
)</f>
        <v>inactivo</v>
      </c>
    </row>
    <row r="6879" spans="1:7" ht="28.8" hidden="1" x14ac:dyDescent="0.3">
      <c r="A6879" s="13" t="s">
        <v>84</v>
      </c>
      <c r="B6879" s="13" t="s">
        <v>5821</v>
      </c>
      <c r="C6879" s="13" t="s">
        <v>4674</v>
      </c>
      <c r="D6879" s="13" t="s">
        <v>10372</v>
      </c>
      <c r="E6879" s="13"/>
      <c r="F6879" s="13"/>
      <c r="G6879" t="str">
        <f ca="1">IFERROR(
   IF(
      TODAY() - _xlfn.XLOOKUP(C6879, Historico_de_ventas!F:F, Historico_de_ventas!C:C, "") &lt;= 90,
      "activo",
      "inactivo"
   ),
   "Nuevo Cliente"
)</f>
        <v>Nuevo Cliente</v>
      </c>
    </row>
    <row r="6880" spans="1:7" hidden="1" x14ac:dyDescent="0.3">
      <c r="A6880" s="13" t="s">
        <v>1335</v>
      </c>
      <c r="B6880" s="13" t="s">
        <v>1334</v>
      </c>
      <c r="C6880" s="13" t="s">
        <v>1333</v>
      </c>
      <c r="D6880" s="13" t="s">
        <v>10372</v>
      </c>
      <c r="E6880" s="13"/>
      <c r="F6880" s="13"/>
      <c r="G6880" t="str">
        <f ca="1">IFERROR(
   IF(
      TODAY() - _xlfn.XLOOKUP(C6880, Historico_de_ventas!F:F, Historico_de_ventas!C:C, "") &lt;= 90,
      "activo",
      "inactivo"
   ),
   "Nuevo Cliente"
)</f>
        <v>activo</v>
      </c>
    </row>
    <row r="6881" spans="1:7" hidden="1" x14ac:dyDescent="0.3">
      <c r="A6881" s="13" t="s">
        <v>49</v>
      </c>
      <c r="B6881" s="13" t="s">
        <v>1321</v>
      </c>
      <c r="C6881" s="13" t="s">
        <v>3574</v>
      </c>
      <c r="D6881" s="13" t="s">
        <v>10372</v>
      </c>
      <c r="E6881" s="13"/>
      <c r="F6881" s="13"/>
      <c r="G6881" t="str">
        <f ca="1">IFERROR(
   IF(
      TODAY() - _xlfn.XLOOKUP(C6881, Historico_de_ventas!F:F, Historico_de_ventas!C:C, "") &lt;= 90,
      "activo",
      "inactivo"
   ),
   "Nuevo Cliente"
)</f>
        <v>Nuevo Cliente</v>
      </c>
    </row>
    <row r="6882" spans="1:7" hidden="1" x14ac:dyDescent="0.3">
      <c r="A6882" s="13"/>
      <c r="B6882" s="13" t="s">
        <v>11638</v>
      </c>
      <c r="C6882" s="13" t="s">
        <v>2416</v>
      </c>
      <c r="D6882" s="13" t="s">
        <v>10372</v>
      </c>
      <c r="E6882" s="13"/>
      <c r="F6882" s="13"/>
      <c r="G6882" t="str">
        <f ca="1">IFERROR(
   IF(
      TODAY() - _xlfn.XLOOKUP(C6882, Historico_de_ventas!F:F, Historico_de_ventas!C:C, "") &lt;= 90,
      "activo",
      "inactivo"
   ),
   "Nuevo Cliente"
)</f>
        <v>Nuevo Cliente</v>
      </c>
    </row>
    <row r="6883" spans="1:7" hidden="1" x14ac:dyDescent="0.3">
      <c r="A6883" s="13" t="s">
        <v>115</v>
      </c>
      <c r="B6883" s="13"/>
      <c r="C6883" s="13" t="s">
        <v>4350</v>
      </c>
      <c r="D6883" s="13" t="s">
        <v>10372</v>
      </c>
      <c r="E6883" s="13"/>
      <c r="F6883" s="13"/>
      <c r="G6883" t="str">
        <f ca="1">IFERROR(
   IF(
      TODAY() - _xlfn.XLOOKUP(C6883, Historico_de_ventas!F:F, Historico_de_ventas!C:C, "") &lt;= 90,
      "activo",
      "inactivo"
   ),
   "Nuevo Cliente"
)</f>
        <v>Nuevo Cliente</v>
      </c>
    </row>
    <row r="6884" spans="1:7" hidden="1" x14ac:dyDescent="0.3">
      <c r="A6884" s="13" t="s">
        <v>6</v>
      </c>
      <c r="B6884" s="13"/>
      <c r="C6884" s="13" t="s">
        <v>2280</v>
      </c>
      <c r="D6884" s="13" t="s">
        <v>10372</v>
      </c>
      <c r="E6884" s="13"/>
      <c r="F6884" s="13"/>
      <c r="G6884" t="str">
        <f ca="1">IFERROR(
   IF(
      TODAY() - _xlfn.XLOOKUP(C6884, Historico_de_ventas!F:F, Historico_de_ventas!C:C, "") &lt;= 90,
      "activo",
      "inactivo"
   ),
   "Nuevo Cliente"
)</f>
        <v>Nuevo Cliente</v>
      </c>
    </row>
    <row r="6885" spans="1:7" hidden="1" x14ac:dyDescent="0.3">
      <c r="A6885" s="13"/>
      <c r="B6885" s="13" t="s">
        <v>11647</v>
      </c>
      <c r="C6885" s="13" t="s">
        <v>9907</v>
      </c>
      <c r="D6885" s="13" t="s">
        <v>10372</v>
      </c>
      <c r="E6885" s="13"/>
      <c r="F6885" s="13"/>
      <c r="G6885" t="str">
        <f ca="1">IFERROR(
   IF(
      TODAY() - _xlfn.XLOOKUP(C6885, Historico_de_ventas!F:F, Historico_de_ventas!C:C, "") &lt;= 90,
      "activo",
      "inactivo"
   ),
   "Nuevo Cliente"
)</f>
        <v>inactivo</v>
      </c>
    </row>
    <row r="6886" spans="1:7" ht="28.8" hidden="1" x14ac:dyDescent="0.3">
      <c r="A6886" s="13"/>
      <c r="B6886" s="13"/>
      <c r="C6886" s="13" t="s">
        <v>9908</v>
      </c>
      <c r="D6886" s="13"/>
      <c r="E6886" s="13"/>
      <c r="F6886" s="13"/>
      <c r="G6886" t="str">
        <f ca="1">IFERROR(
   IF(
      TODAY() - _xlfn.XLOOKUP(C6886, Historico_de_ventas!F:F, Historico_de_ventas!C:C, "") &lt;= 90,
      "activo",
      "inactivo"
   ),
   "Nuevo Cliente"
)</f>
        <v>Nuevo Cliente</v>
      </c>
    </row>
    <row r="6887" spans="1:7" ht="28.8" hidden="1" x14ac:dyDescent="0.3">
      <c r="A6887" s="13" t="s">
        <v>49</v>
      </c>
      <c r="B6887" s="13" t="s">
        <v>4968</v>
      </c>
      <c r="C6887" s="13" t="s">
        <v>9908</v>
      </c>
      <c r="D6887" s="13" t="s">
        <v>10372</v>
      </c>
      <c r="E6887" s="13"/>
      <c r="F6887" s="13"/>
      <c r="G6887" t="str">
        <f ca="1">IFERROR(
   IF(
      TODAY() - _xlfn.XLOOKUP(C6887, Historico_de_ventas!F:F, Historico_de_ventas!C:C, "") &lt;= 90,
      "activo",
      "inactivo"
   ),
   "Nuevo Cliente"
)</f>
        <v>Nuevo Cliente</v>
      </c>
    </row>
    <row r="6888" spans="1:7" hidden="1" x14ac:dyDescent="0.3">
      <c r="A6888" s="13" t="s">
        <v>6</v>
      </c>
      <c r="B6888" s="13" t="s">
        <v>14776</v>
      </c>
      <c r="C6888" s="13" t="s">
        <v>6152</v>
      </c>
      <c r="D6888" s="13" t="s">
        <v>10372</v>
      </c>
      <c r="E6888" s="13"/>
      <c r="F6888" s="13"/>
      <c r="G6888" t="str">
        <f ca="1">IFERROR(
   IF(
      TODAY() - _xlfn.XLOOKUP(C6888, Historico_de_ventas!F:F, Historico_de_ventas!C:C, "") &lt;= 90,
      "activo",
      "inactivo"
   ),
   "Nuevo Cliente"
)</f>
        <v>inactivo</v>
      </c>
    </row>
    <row r="6889" spans="1:7" hidden="1" x14ac:dyDescent="0.3">
      <c r="A6889" s="13" t="s">
        <v>63</v>
      </c>
      <c r="B6889" s="13" t="s">
        <v>3836</v>
      </c>
      <c r="C6889" s="13" t="s">
        <v>9909</v>
      </c>
      <c r="D6889" s="13" t="s">
        <v>10372</v>
      </c>
      <c r="E6889" s="13"/>
      <c r="F6889" s="13"/>
      <c r="G6889" t="str">
        <f ca="1">IFERROR(
   IF(
      TODAY() - _xlfn.XLOOKUP(C6889, Historico_de_ventas!F:F, Historico_de_ventas!C:C, "") &lt;= 90,
      "activo",
      "inactivo"
   ),
   "Nuevo Cliente"
)</f>
        <v>Nuevo Cliente</v>
      </c>
    </row>
    <row r="6890" spans="1:7" ht="28.8" hidden="1" x14ac:dyDescent="0.3">
      <c r="A6890" s="13" t="s">
        <v>2456</v>
      </c>
      <c r="B6890" s="13" t="s">
        <v>14777</v>
      </c>
      <c r="C6890" s="13" t="s">
        <v>9910</v>
      </c>
      <c r="D6890" s="13" t="s">
        <v>10372</v>
      </c>
      <c r="E6890" s="13"/>
      <c r="F6890" s="13" t="s">
        <v>14778</v>
      </c>
      <c r="G6890" t="str">
        <f ca="1">IFERROR(
   IF(
      TODAY() - _xlfn.XLOOKUP(C6890, Historico_de_ventas!F:F, Historico_de_ventas!C:C, "") &lt;= 90,
      "activo",
      "inactivo"
   ),
   "Nuevo Cliente"
)</f>
        <v>inactivo</v>
      </c>
    </row>
    <row r="6891" spans="1:7" hidden="1" x14ac:dyDescent="0.3">
      <c r="A6891" s="13"/>
      <c r="B6891" s="13" t="s">
        <v>7288</v>
      </c>
      <c r="C6891" s="13" t="s">
        <v>6733</v>
      </c>
      <c r="D6891" s="13" t="s">
        <v>10372</v>
      </c>
      <c r="E6891" s="13"/>
      <c r="F6891" s="13"/>
      <c r="G6891" t="str">
        <f ca="1">IFERROR(
   IF(
      TODAY() - _xlfn.XLOOKUP(C6891, Historico_de_ventas!F:F, Historico_de_ventas!C:C, "") &lt;= 90,
      "activo",
      "inactivo"
   ),
   "Nuevo Cliente"
)</f>
        <v>Nuevo Cliente</v>
      </c>
    </row>
    <row r="6892" spans="1:7" ht="28.8" hidden="1" x14ac:dyDescent="0.3">
      <c r="A6892" s="13" t="s">
        <v>84</v>
      </c>
      <c r="B6892" s="13" t="s">
        <v>6172</v>
      </c>
      <c r="C6892" s="13" t="s">
        <v>7113</v>
      </c>
      <c r="D6892" s="13" t="s">
        <v>10372</v>
      </c>
      <c r="E6892" s="13"/>
      <c r="F6892" s="13"/>
      <c r="G6892" t="str">
        <f ca="1">IFERROR(
   IF(
      TODAY() - _xlfn.XLOOKUP(C6892, Historico_de_ventas!F:F, Historico_de_ventas!C:C, "") &lt;= 90,
      "activo",
      "inactivo"
   ),
   "Nuevo Cliente"
)</f>
        <v>Nuevo Cliente</v>
      </c>
    </row>
    <row r="6893" spans="1:7" ht="28.8" hidden="1" x14ac:dyDescent="0.3">
      <c r="A6893" s="13"/>
      <c r="B6893" s="13" t="s">
        <v>2797</v>
      </c>
      <c r="C6893" s="13" t="s">
        <v>5522</v>
      </c>
      <c r="D6893" s="13" t="s">
        <v>10372</v>
      </c>
      <c r="E6893" s="13"/>
      <c r="F6893" s="13"/>
      <c r="G6893" t="str">
        <f ca="1">IFERROR(
   IF(
      TODAY() - _xlfn.XLOOKUP(C6893, Historico_de_ventas!F:F, Historico_de_ventas!C:C, "") &lt;= 90,
      "activo",
      "inactivo"
   ),
   "Nuevo Cliente"
)</f>
        <v>Nuevo Cliente</v>
      </c>
    </row>
    <row r="6894" spans="1:7" hidden="1" x14ac:dyDescent="0.3">
      <c r="A6894" s="13" t="s">
        <v>123</v>
      </c>
      <c r="B6894" s="13" t="s">
        <v>11649</v>
      </c>
      <c r="C6894" s="13" t="s">
        <v>1214</v>
      </c>
      <c r="D6894" s="13" t="s">
        <v>10372</v>
      </c>
      <c r="E6894" s="13"/>
      <c r="F6894" s="13"/>
      <c r="G6894" t="str">
        <f ca="1">IFERROR(
   IF(
      TODAY() - _xlfn.XLOOKUP(C6894, Historico_de_ventas!F:F, Historico_de_ventas!C:C, "") &lt;= 90,
      "activo",
      "inactivo"
   ),
   "Nuevo Cliente"
)</f>
        <v>Nuevo Cliente</v>
      </c>
    </row>
    <row r="6895" spans="1:7" hidden="1" x14ac:dyDescent="0.3">
      <c r="A6895" s="13" t="s">
        <v>512</v>
      </c>
      <c r="B6895" s="13" t="s">
        <v>11650</v>
      </c>
      <c r="C6895" s="13" t="s">
        <v>9911</v>
      </c>
      <c r="D6895" s="13" t="s">
        <v>10372</v>
      </c>
      <c r="E6895" s="13"/>
      <c r="F6895" s="13"/>
      <c r="G6895" t="str">
        <f ca="1">IFERROR(
   IF(
      TODAY() - _xlfn.XLOOKUP(C6895, Historico_de_ventas!F:F, Historico_de_ventas!C:C, "") &lt;= 90,
      "activo",
      "inactivo"
   ),
   "Nuevo Cliente"
)</f>
        <v>Nuevo Cliente</v>
      </c>
    </row>
    <row r="6896" spans="1:7" hidden="1" x14ac:dyDescent="0.3">
      <c r="A6896" s="13"/>
      <c r="B6896" s="13" t="s">
        <v>11642</v>
      </c>
      <c r="C6896" s="13" t="s">
        <v>6960</v>
      </c>
      <c r="D6896" s="13" t="s">
        <v>10372</v>
      </c>
      <c r="E6896" s="13"/>
      <c r="F6896" s="13"/>
      <c r="G6896" t="str">
        <f ca="1">IFERROR(
   IF(
      TODAY() - _xlfn.XLOOKUP(C6896, Historico_de_ventas!F:F, Historico_de_ventas!C:C, "") &lt;= 90,
      "activo",
      "inactivo"
   ),
   "Nuevo Cliente"
)</f>
        <v>Nuevo Cliente</v>
      </c>
    </row>
    <row r="6897" spans="1:7" hidden="1" x14ac:dyDescent="0.3">
      <c r="A6897" s="13" t="s">
        <v>49</v>
      </c>
      <c r="B6897" s="13" t="s">
        <v>574</v>
      </c>
      <c r="C6897" s="13" t="s">
        <v>7634</v>
      </c>
      <c r="D6897" s="13" t="s">
        <v>10372</v>
      </c>
      <c r="E6897" s="13"/>
      <c r="F6897" s="13"/>
      <c r="G6897" t="str">
        <f ca="1">IFERROR(
   IF(
      TODAY() - _xlfn.XLOOKUP(C6897, Historico_de_ventas!F:F, Historico_de_ventas!C:C, "") &lt;= 90,
      "activo",
      "inactivo"
   ),
   "Nuevo Cliente"
)</f>
        <v>Nuevo Cliente</v>
      </c>
    </row>
    <row r="6898" spans="1:7" hidden="1" x14ac:dyDescent="0.3">
      <c r="A6898" s="13" t="s">
        <v>814</v>
      </c>
      <c r="B6898" s="13"/>
      <c r="C6898" s="13" t="s">
        <v>4430</v>
      </c>
      <c r="D6898" s="13" t="s">
        <v>10372</v>
      </c>
      <c r="E6898" s="13"/>
      <c r="F6898" s="13"/>
      <c r="G6898" t="str">
        <f ca="1">IFERROR(
   IF(
      TODAY() - _xlfn.XLOOKUP(C6898, Historico_de_ventas!F:F, Historico_de_ventas!C:C, "") &lt;= 90,
      "activo",
      "inactivo"
   ),
   "Nuevo Cliente"
)</f>
        <v>Nuevo Cliente</v>
      </c>
    </row>
    <row r="6899" spans="1:7" ht="28.8" hidden="1" x14ac:dyDescent="0.3">
      <c r="A6899" s="13" t="s">
        <v>814</v>
      </c>
      <c r="B6899" s="13" t="s">
        <v>3887</v>
      </c>
      <c r="C6899" s="13" t="s">
        <v>3536</v>
      </c>
      <c r="D6899" s="13" t="s">
        <v>10372</v>
      </c>
      <c r="E6899" s="13"/>
      <c r="F6899" s="13"/>
      <c r="G6899" t="str">
        <f ca="1">IFERROR(
   IF(
      TODAY() - _xlfn.XLOOKUP(C6899, Historico_de_ventas!F:F, Historico_de_ventas!C:C, "") &lt;= 90,
      "activo",
      "inactivo"
   ),
   "Nuevo Cliente"
)</f>
        <v>Nuevo Cliente</v>
      </c>
    </row>
    <row r="6900" spans="1:7" hidden="1" x14ac:dyDescent="0.3">
      <c r="A6900" s="13" t="s">
        <v>106</v>
      </c>
      <c r="B6900" s="13" t="s">
        <v>2519</v>
      </c>
      <c r="C6900" s="13" t="s">
        <v>9912</v>
      </c>
      <c r="D6900" s="13" t="s">
        <v>10372</v>
      </c>
      <c r="E6900" s="13"/>
      <c r="F6900" s="13"/>
      <c r="G6900" t="str">
        <f ca="1">IFERROR(
   IF(
      TODAY() - _xlfn.XLOOKUP(C6900, Historico_de_ventas!F:F, Historico_de_ventas!C:C, "") &lt;= 90,
      "activo",
      "inactivo"
   ),
   "Nuevo Cliente"
)</f>
        <v>Nuevo Cliente</v>
      </c>
    </row>
    <row r="6901" spans="1:7" ht="28.8" x14ac:dyDescent="0.3">
      <c r="A6901" s="13" t="s">
        <v>14764</v>
      </c>
      <c r="B6901" s="13" t="s">
        <v>14765</v>
      </c>
      <c r="C6901" s="13" t="s">
        <v>12033</v>
      </c>
      <c r="D6901" s="13" t="s">
        <v>10372</v>
      </c>
      <c r="E6901" s="13" t="s">
        <v>13526</v>
      </c>
      <c r="F6901" s="13"/>
      <c r="G6901" t="str">
        <f ca="1">IFERROR(
   IF(
      TODAY() - _xlfn.XLOOKUP(C6901, Historico_de_ventas!F:F, Historico_de_ventas!C:C, "") &lt;= 90,
      "activo",
      "inactivo"
   ),
   "Nuevo Cliente"
)</f>
        <v>Nuevo Cliente</v>
      </c>
    </row>
    <row r="6902" spans="1:7" ht="28.8" hidden="1" x14ac:dyDescent="0.3">
      <c r="A6902" s="13" t="s">
        <v>49</v>
      </c>
      <c r="B6902" s="13" t="s">
        <v>11651</v>
      </c>
      <c r="C6902" s="13" t="s">
        <v>9913</v>
      </c>
      <c r="D6902" s="13"/>
      <c r="E6902" s="13"/>
      <c r="F6902" s="13" t="s">
        <v>14779</v>
      </c>
      <c r="G6902" t="str">
        <f ca="1">IFERROR(
   IF(
      TODAY() - _xlfn.XLOOKUP(C6902, Historico_de_ventas!F:F, Historico_de_ventas!C:C, "") &lt;= 90,
      "activo",
      "inactivo"
   ),
   "Nuevo Cliente"
)</f>
        <v>Nuevo Cliente</v>
      </c>
    </row>
    <row r="6903" spans="1:7" hidden="1" x14ac:dyDescent="0.3">
      <c r="A6903" s="13"/>
      <c r="B6903" s="13" t="s">
        <v>14780</v>
      </c>
      <c r="C6903" s="13" t="s">
        <v>14781</v>
      </c>
      <c r="D6903" s="13" t="s">
        <v>10372</v>
      </c>
      <c r="E6903" s="13"/>
      <c r="F6903" s="13"/>
      <c r="G6903" t="str">
        <f ca="1">IFERROR(
   IF(
      TODAY() - _xlfn.XLOOKUP(C6903, Historico_de_ventas!F:F, Historico_de_ventas!C:C, "") &lt;= 90,
      "activo",
      "inactivo"
   ),
   "Nuevo Cliente"
)</f>
        <v>inactivo</v>
      </c>
    </row>
    <row r="6904" spans="1:7" hidden="1" x14ac:dyDescent="0.3">
      <c r="A6904" s="13"/>
      <c r="B6904" s="13"/>
      <c r="C6904" s="13" t="s">
        <v>9914</v>
      </c>
      <c r="D6904" s="13" t="s">
        <v>10372</v>
      </c>
      <c r="E6904" s="13"/>
      <c r="F6904" s="13"/>
      <c r="G6904" t="str">
        <f ca="1">IFERROR(
   IF(
      TODAY() - _xlfn.XLOOKUP(C6904, Historico_de_ventas!F:F, Historico_de_ventas!C:C, "") &lt;= 90,
      "activo",
      "inactivo"
   ),
   "Nuevo Cliente"
)</f>
        <v>Nuevo Cliente</v>
      </c>
    </row>
    <row r="6905" spans="1:7" ht="28.8" hidden="1" x14ac:dyDescent="0.3">
      <c r="A6905" s="13"/>
      <c r="B6905" s="13" t="s">
        <v>11652</v>
      </c>
      <c r="C6905" s="13" t="s">
        <v>4074</v>
      </c>
      <c r="D6905" s="13" t="s">
        <v>10372</v>
      </c>
      <c r="E6905" s="13"/>
      <c r="F6905" s="13"/>
      <c r="G6905" t="str">
        <f ca="1">IFERROR(
   IF(
      TODAY() - _xlfn.XLOOKUP(C6905, Historico_de_ventas!F:F, Historico_de_ventas!C:C, "") &lt;= 90,
      "activo",
      "inactivo"
   ),
   "Nuevo Cliente"
)</f>
        <v>Nuevo Cliente</v>
      </c>
    </row>
    <row r="6906" spans="1:7" ht="28.8" hidden="1" x14ac:dyDescent="0.3">
      <c r="A6906" s="13" t="s">
        <v>400</v>
      </c>
      <c r="B6906" s="13" t="s">
        <v>11653</v>
      </c>
      <c r="C6906" s="13" t="s">
        <v>6999</v>
      </c>
      <c r="D6906" s="13" t="s">
        <v>10372</v>
      </c>
      <c r="E6906" s="13"/>
      <c r="F6906" s="13"/>
      <c r="G6906" t="str">
        <f ca="1">IFERROR(
   IF(
      TODAY() - _xlfn.XLOOKUP(C6906, Historico_de_ventas!F:F, Historico_de_ventas!C:C, "") &lt;= 90,
      "activo",
      "inactivo"
   ),
   "Nuevo Cliente"
)</f>
        <v>Nuevo Cliente</v>
      </c>
    </row>
    <row r="6907" spans="1:7" hidden="1" x14ac:dyDescent="0.3">
      <c r="A6907" s="13"/>
      <c r="B6907" s="13" t="s">
        <v>11654</v>
      </c>
      <c r="C6907" s="13" t="s">
        <v>9915</v>
      </c>
      <c r="D6907" s="13" t="s">
        <v>10372</v>
      </c>
      <c r="E6907" s="13"/>
      <c r="F6907" s="13"/>
      <c r="G6907" t="str">
        <f ca="1">IFERROR(
   IF(
      TODAY() - _xlfn.XLOOKUP(C6907, Historico_de_ventas!F:F, Historico_de_ventas!C:C, "") &lt;= 90,
      "activo",
      "inactivo"
   ),
   "Nuevo Cliente"
)</f>
        <v>Nuevo Cliente</v>
      </c>
    </row>
    <row r="6908" spans="1:7" ht="57.6" x14ac:dyDescent="0.3">
      <c r="A6908" s="13"/>
      <c r="B6908" s="13" t="s">
        <v>14782</v>
      </c>
      <c r="C6908" s="13" t="s">
        <v>14783</v>
      </c>
      <c r="D6908" s="13" t="s">
        <v>10372</v>
      </c>
      <c r="E6908" s="13" t="s">
        <v>13070</v>
      </c>
      <c r="F6908" s="13"/>
      <c r="G6908" t="str">
        <f ca="1">IFERROR(
   IF(
      TODAY() - _xlfn.XLOOKUP(C6908, Historico_de_ventas!F:F, Historico_de_ventas!C:C, "") &lt;= 90,
      "activo",
      "inactivo"
   ),
   "Nuevo Cliente"
)</f>
        <v>Nuevo Cliente</v>
      </c>
    </row>
    <row r="6909" spans="1:7" ht="28.8" hidden="1" x14ac:dyDescent="0.3">
      <c r="A6909" s="13" t="s">
        <v>2189</v>
      </c>
      <c r="B6909" s="13" t="s">
        <v>2188</v>
      </c>
      <c r="C6909" s="13" t="s">
        <v>2187</v>
      </c>
      <c r="D6909" s="13" t="s">
        <v>10372</v>
      </c>
      <c r="E6909" s="13"/>
      <c r="F6909" s="13"/>
      <c r="G6909" t="str">
        <f ca="1">IFERROR(
   IF(
      TODAY() - _xlfn.XLOOKUP(C6909, Historico_de_ventas!F:F, Historico_de_ventas!C:C, "") &lt;= 90,
      "activo",
      "inactivo"
   ),
   "Nuevo Cliente"
)</f>
        <v>Nuevo Cliente</v>
      </c>
    </row>
    <row r="6910" spans="1:7" ht="28.8" x14ac:dyDescent="0.3">
      <c r="A6910" s="13" t="s">
        <v>14784</v>
      </c>
      <c r="B6910" s="13" t="s">
        <v>14785</v>
      </c>
      <c r="C6910" s="13" t="s">
        <v>12022</v>
      </c>
      <c r="D6910" s="13" t="s">
        <v>10372</v>
      </c>
      <c r="E6910" s="13" t="s">
        <v>13931</v>
      </c>
      <c r="F6910" s="13"/>
      <c r="G6910" t="str">
        <f ca="1">IFERROR(
   IF(
      TODAY() - _xlfn.XLOOKUP(C6910, Historico_de_ventas!F:F, Historico_de_ventas!C:C, "") &lt;= 90,
      "activo",
      "inactivo"
   ),
   "Nuevo Cliente"
)</f>
        <v>Nuevo Cliente</v>
      </c>
    </row>
    <row r="6911" spans="1:7" hidden="1" x14ac:dyDescent="0.3">
      <c r="A6911" s="13"/>
      <c r="B6911" s="13"/>
      <c r="C6911" s="13" t="s">
        <v>5655</v>
      </c>
      <c r="D6911" s="13" t="s">
        <v>10372</v>
      </c>
      <c r="E6911" s="13"/>
      <c r="F6911" s="13"/>
      <c r="G6911" t="str">
        <f ca="1">IFERROR(
   IF(
      TODAY() - _xlfn.XLOOKUP(C6911, Historico_de_ventas!F:F, Historico_de_ventas!C:C, "") &lt;= 90,
      "activo",
      "inactivo"
   ),
   "Nuevo Cliente"
)</f>
        <v>Nuevo Cliente</v>
      </c>
    </row>
    <row r="6912" spans="1:7" hidden="1" x14ac:dyDescent="0.3">
      <c r="A6912" s="13"/>
      <c r="B6912" s="13"/>
      <c r="C6912" s="13" t="s">
        <v>14786</v>
      </c>
      <c r="D6912" s="13"/>
      <c r="E6912" s="13"/>
      <c r="F6912" s="13"/>
      <c r="G6912" t="str">
        <f ca="1">IFERROR(
   IF(
      TODAY() - _xlfn.XLOOKUP(C6912, Historico_de_ventas!F:F, Historico_de_ventas!C:C, "") &lt;= 90,
      "activo",
      "inactivo"
   ),
   "Nuevo Cliente"
)</f>
        <v>Nuevo Cliente</v>
      </c>
    </row>
    <row r="6913" spans="1:7" ht="28.8" hidden="1" x14ac:dyDescent="0.3">
      <c r="A6913" s="13" t="s">
        <v>184</v>
      </c>
      <c r="B6913" s="13" t="s">
        <v>7753</v>
      </c>
      <c r="C6913" s="13" t="s">
        <v>7752</v>
      </c>
      <c r="D6913" s="13" t="s">
        <v>10372</v>
      </c>
      <c r="E6913" s="13"/>
      <c r="F6913" s="13"/>
      <c r="G6913" t="str">
        <f ca="1">IFERROR(
   IF(
      TODAY() - _xlfn.XLOOKUP(C6913, Historico_de_ventas!F:F, Historico_de_ventas!C:C, "") &lt;= 90,
      "activo",
      "inactivo"
   ),
   "Nuevo Cliente"
)</f>
        <v>Nuevo Cliente</v>
      </c>
    </row>
    <row r="6914" spans="1:7" hidden="1" x14ac:dyDescent="0.3">
      <c r="A6914" s="13" t="s">
        <v>814</v>
      </c>
      <c r="B6914" s="13" t="s">
        <v>7751</v>
      </c>
      <c r="C6914" s="13" t="s">
        <v>7750</v>
      </c>
      <c r="D6914" s="13" t="s">
        <v>10372</v>
      </c>
      <c r="E6914" s="13"/>
      <c r="F6914" s="13"/>
      <c r="G6914" t="str">
        <f ca="1">IFERROR(
   IF(
      TODAY() - _xlfn.XLOOKUP(C6914, Historico_de_ventas!F:F, Historico_de_ventas!C:C, "") &lt;= 90,
      "activo",
      "inactivo"
   ),
   "Nuevo Cliente"
)</f>
        <v>Nuevo Cliente</v>
      </c>
    </row>
    <row r="6915" spans="1:7" hidden="1" x14ac:dyDescent="0.3">
      <c r="A6915" s="13" t="s">
        <v>49</v>
      </c>
      <c r="B6915" s="13" t="s">
        <v>2440</v>
      </c>
      <c r="C6915" s="13" t="s">
        <v>3754</v>
      </c>
      <c r="D6915" s="13" t="s">
        <v>10372</v>
      </c>
      <c r="E6915" s="13"/>
      <c r="F6915" s="13"/>
      <c r="G6915" t="str">
        <f ca="1">IFERROR(
   IF(
      TODAY() - _xlfn.XLOOKUP(C6915, Historico_de_ventas!F:F, Historico_de_ventas!C:C, "") &lt;= 90,
      "activo",
      "inactivo"
   ),
   "Nuevo Cliente"
)</f>
        <v>Nuevo Cliente</v>
      </c>
    </row>
    <row r="6916" spans="1:7" hidden="1" x14ac:dyDescent="0.3">
      <c r="A6916" s="13" t="s">
        <v>87</v>
      </c>
      <c r="B6916" s="13"/>
      <c r="C6916" s="13" t="s">
        <v>9916</v>
      </c>
      <c r="D6916" s="13" t="s">
        <v>10372</v>
      </c>
      <c r="E6916" s="13"/>
      <c r="F6916" s="13"/>
      <c r="G6916" t="str">
        <f ca="1">IFERROR(
   IF(
      TODAY() - _xlfn.XLOOKUP(C6916, Historico_de_ventas!F:F, Historico_de_ventas!C:C, "") &lt;= 90,
      "activo",
      "inactivo"
   ),
   "Nuevo Cliente"
)</f>
        <v>Nuevo Cliente</v>
      </c>
    </row>
    <row r="6917" spans="1:7" hidden="1" x14ac:dyDescent="0.3">
      <c r="A6917" s="13" t="s">
        <v>127</v>
      </c>
      <c r="B6917" s="13" t="s">
        <v>7449</v>
      </c>
      <c r="C6917" s="13" t="s">
        <v>7749</v>
      </c>
      <c r="D6917" s="13" t="s">
        <v>10372</v>
      </c>
      <c r="E6917" s="13"/>
      <c r="F6917" s="13"/>
      <c r="G6917" t="str">
        <f ca="1">IFERROR(
   IF(
      TODAY() - _xlfn.XLOOKUP(C6917, Historico_de_ventas!F:F, Historico_de_ventas!C:C, "") &lt;= 90,
      "activo",
      "inactivo"
   ),
   "Nuevo Cliente"
)</f>
        <v>inactivo</v>
      </c>
    </row>
    <row r="6918" spans="1:7" ht="28.8" hidden="1" x14ac:dyDescent="0.3">
      <c r="A6918" s="13" t="s">
        <v>184</v>
      </c>
      <c r="B6918" s="13" t="s">
        <v>2760</v>
      </c>
      <c r="C6918" s="13" t="s">
        <v>2759</v>
      </c>
      <c r="D6918" s="13" t="s">
        <v>10372</v>
      </c>
      <c r="E6918" s="13"/>
      <c r="F6918" s="13"/>
      <c r="G6918" t="str">
        <f ca="1">IFERROR(
   IF(
      TODAY() - _xlfn.XLOOKUP(C6918, Historico_de_ventas!F:F, Historico_de_ventas!C:C, "") &lt;= 90,
      "activo",
      "inactivo"
   ),
   "Nuevo Cliente"
)</f>
        <v>Nuevo Cliente</v>
      </c>
    </row>
    <row r="6919" spans="1:7" ht="28.8" hidden="1" x14ac:dyDescent="0.3">
      <c r="A6919" s="13" t="s">
        <v>500</v>
      </c>
      <c r="B6919" s="13" t="s">
        <v>11655</v>
      </c>
      <c r="C6919" s="13" t="s">
        <v>2735</v>
      </c>
      <c r="D6919" s="13" t="s">
        <v>10372</v>
      </c>
      <c r="E6919" s="13"/>
      <c r="F6919" s="13"/>
      <c r="G6919" t="str">
        <f ca="1">IFERROR(
   IF(
      TODAY() - _xlfn.XLOOKUP(C6919, Historico_de_ventas!F:F, Historico_de_ventas!C:C, "") &lt;= 90,
      "activo",
      "inactivo"
   ),
   "Nuevo Cliente"
)</f>
        <v>Nuevo Cliente</v>
      </c>
    </row>
    <row r="6920" spans="1:7" hidden="1" x14ac:dyDescent="0.3">
      <c r="A6920" s="13" t="s">
        <v>49</v>
      </c>
      <c r="B6920" s="13" t="s">
        <v>3966</v>
      </c>
      <c r="C6920" s="13" t="s">
        <v>3965</v>
      </c>
      <c r="D6920" s="13" t="s">
        <v>10372</v>
      </c>
      <c r="E6920" s="13"/>
      <c r="F6920" s="13"/>
      <c r="G6920" t="str">
        <f ca="1">IFERROR(
   IF(
      TODAY() - _xlfn.XLOOKUP(C6920, Historico_de_ventas!F:F, Historico_de_ventas!C:C, "") &lt;= 90,
      "activo",
      "inactivo"
   ),
   "Nuevo Cliente"
)</f>
        <v>Nuevo Cliente</v>
      </c>
    </row>
    <row r="6921" spans="1:7" ht="28.8" hidden="1" x14ac:dyDescent="0.3">
      <c r="A6921" s="13" t="s">
        <v>56</v>
      </c>
      <c r="B6921" s="13" t="s">
        <v>11656</v>
      </c>
      <c r="C6921" s="13" t="s">
        <v>9917</v>
      </c>
      <c r="D6921" s="13" t="s">
        <v>10372</v>
      </c>
      <c r="E6921" s="13"/>
      <c r="F6921" s="13"/>
      <c r="G6921" t="str">
        <f ca="1">IFERROR(
   IF(
      TODAY() - _xlfn.XLOOKUP(C6921, Historico_de_ventas!F:F, Historico_de_ventas!C:C, "") &lt;= 90,
      "activo",
      "inactivo"
   ),
   "Nuevo Cliente"
)</f>
        <v>inactivo</v>
      </c>
    </row>
    <row r="6922" spans="1:7" hidden="1" x14ac:dyDescent="0.3">
      <c r="A6922" s="13" t="s">
        <v>6</v>
      </c>
      <c r="B6922" s="13" t="s">
        <v>7475</v>
      </c>
      <c r="C6922" s="13" t="s">
        <v>53</v>
      </c>
      <c r="D6922" s="13" t="s">
        <v>10372</v>
      </c>
      <c r="E6922" s="13"/>
      <c r="F6922" s="13"/>
      <c r="G6922" t="str">
        <f ca="1">IFERROR(
   IF(
      TODAY() - _xlfn.XLOOKUP(C6922, Historico_de_ventas!F:F, Historico_de_ventas!C:C, "") &lt;= 90,
      "activo",
      "inactivo"
   ),
   "Nuevo Cliente"
)</f>
        <v>Nuevo Cliente</v>
      </c>
    </row>
    <row r="6923" spans="1:7" hidden="1" x14ac:dyDescent="0.3">
      <c r="A6923" s="13" t="s">
        <v>495</v>
      </c>
      <c r="B6923" s="13" t="s">
        <v>11657</v>
      </c>
      <c r="C6923" s="13" t="s">
        <v>2333</v>
      </c>
      <c r="D6923" s="13" t="s">
        <v>10372</v>
      </c>
      <c r="E6923" s="13"/>
      <c r="F6923" s="13"/>
      <c r="G6923" t="str">
        <f ca="1">IFERROR(
   IF(
      TODAY() - _xlfn.XLOOKUP(C6923, Historico_de_ventas!F:F, Historico_de_ventas!C:C, "") &lt;= 90,
      "activo",
      "inactivo"
   ),
   "Nuevo Cliente"
)</f>
        <v>Nuevo Cliente</v>
      </c>
    </row>
    <row r="6924" spans="1:7" hidden="1" x14ac:dyDescent="0.3">
      <c r="A6924" s="13"/>
      <c r="B6924" s="13"/>
      <c r="C6924" s="13" t="s">
        <v>14787</v>
      </c>
      <c r="D6924" s="13"/>
      <c r="E6924" s="13"/>
      <c r="F6924" s="13"/>
      <c r="G6924" t="str">
        <f ca="1">IFERROR(
   IF(
      TODAY() - _xlfn.XLOOKUP(C6924, Historico_de_ventas!F:F, Historico_de_ventas!C:C, "") &lt;= 90,
      "activo",
      "inactivo"
   ),
   "Nuevo Cliente"
)</f>
        <v>Nuevo Cliente</v>
      </c>
    </row>
    <row r="6925" spans="1:7" hidden="1" x14ac:dyDescent="0.3">
      <c r="A6925" s="13" t="s">
        <v>49</v>
      </c>
      <c r="B6925" s="13" t="s">
        <v>1208</v>
      </c>
      <c r="C6925" s="13" t="s">
        <v>1207</v>
      </c>
      <c r="D6925" s="13" t="s">
        <v>10372</v>
      </c>
      <c r="E6925" s="13"/>
      <c r="F6925" s="13"/>
      <c r="G6925" t="str">
        <f ca="1">IFERROR(
   IF(
      TODAY() - _xlfn.XLOOKUP(C6925, Historico_de_ventas!F:F, Historico_de_ventas!C:C, "") &lt;= 90,
      "activo",
      "inactivo"
   ),
   "Nuevo Cliente"
)</f>
        <v>Nuevo Cliente</v>
      </c>
    </row>
    <row r="6926" spans="1:7" ht="43.2" hidden="1" x14ac:dyDescent="0.3">
      <c r="A6926" s="13"/>
      <c r="B6926" s="13" t="s">
        <v>14788</v>
      </c>
      <c r="C6926" s="13" t="s">
        <v>14789</v>
      </c>
      <c r="D6926" s="13" t="s">
        <v>10372</v>
      </c>
      <c r="E6926" s="13" t="s">
        <v>13021</v>
      </c>
      <c r="F6926" s="13"/>
      <c r="G6926" t="str">
        <f ca="1">IFERROR(
   IF(
      TODAY() - _xlfn.XLOOKUP(C6926, Historico_de_ventas!F:F, Historico_de_ventas!C:C, "") &lt;= 90,
      "activo",
      "inactivo"
   ),
   "Nuevo Cliente"
)</f>
        <v>inactivo</v>
      </c>
    </row>
    <row r="6927" spans="1:7" hidden="1" x14ac:dyDescent="0.3">
      <c r="A6927" s="13" t="s">
        <v>3049</v>
      </c>
      <c r="B6927" s="13" t="s">
        <v>7748</v>
      </c>
      <c r="C6927" s="13" t="s">
        <v>7747</v>
      </c>
      <c r="D6927" s="13" t="s">
        <v>10372</v>
      </c>
      <c r="E6927" s="13"/>
      <c r="F6927" s="13"/>
      <c r="G6927" t="str">
        <f ca="1">IFERROR(
   IF(
      TODAY() - _xlfn.XLOOKUP(C6927, Historico_de_ventas!F:F, Historico_de_ventas!C:C, "") &lt;= 90,
      "activo",
      "inactivo"
   ),
   "Nuevo Cliente"
)</f>
        <v>inactivo</v>
      </c>
    </row>
    <row r="6928" spans="1:7" ht="28.8" hidden="1" x14ac:dyDescent="0.3">
      <c r="A6928" s="13"/>
      <c r="B6928" s="13" t="s">
        <v>5815</v>
      </c>
      <c r="C6928" s="13" t="s">
        <v>7298</v>
      </c>
      <c r="D6928" s="13" t="s">
        <v>10372</v>
      </c>
      <c r="E6928" s="13"/>
      <c r="F6928" s="13"/>
      <c r="G6928" t="str">
        <f ca="1">IFERROR(
   IF(
      TODAY() - _xlfn.XLOOKUP(C6928, Historico_de_ventas!F:F, Historico_de_ventas!C:C, "") &lt;= 90,
      "activo",
      "inactivo"
   ),
   "Nuevo Cliente"
)</f>
        <v>inactivo</v>
      </c>
    </row>
    <row r="6929" spans="1:7" hidden="1" x14ac:dyDescent="0.3">
      <c r="A6929" s="13" t="s">
        <v>327</v>
      </c>
      <c r="B6929" s="13" t="s">
        <v>11658</v>
      </c>
      <c r="C6929" s="13" t="s">
        <v>9918</v>
      </c>
      <c r="D6929" s="13" t="s">
        <v>10372</v>
      </c>
      <c r="E6929" s="13"/>
      <c r="F6929" s="13"/>
      <c r="G6929" t="str">
        <f ca="1">IFERROR(
   IF(
      TODAY() - _xlfn.XLOOKUP(C6929, Historico_de_ventas!F:F, Historico_de_ventas!C:C, "") &lt;= 90,
      "activo",
      "inactivo"
   ),
   "Nuevo Cliente"
)</f>
        <v>Nuevo Cliente</v>
      </c>
    </row>
    <row r="6930" spans="1:7" ht="28.8" hidden="1" x14ac:dyDescent="0.3">
      <c r="A6930" s="13" t="s">
        <v>358</v>
      </c>
      <c r="B6930" s="13" t="s">
        <v>11659</v>
      </c>
      <c r="C6930" s="13" t="s">
        <v>9919</v>
      </c>
      <c r="D6930" s="13" t="s">
        <v>10372</v>
      </c>
      <c r="E6930" s="13"/>
      <c r="F6930" s="13"/>
      <c r="G6930" t="str">
        <f ca="1">IFERROR(
   IF(
      TODAY() - _xlfn.XLOOKUP(C6930, Historico_de_ventas!F:F, Historico_de_ventas!C:C, "") &lt;= 90,
      "activo",
      "inactivo"
   ),
   "Nuevo Cliente"
)</f>
        <v>Nuevo Cliente</v>
      </c>
    </row>
    <row r="6931" spans="1:7" hidden="1" x14ac:dyDescent="0.3">
      <c r="A6931" s="13" t="s">
        <v>11</v>
      </c>
      <c r="B6931" s="13"/>
      <c r="C6931" s="13" t="s">
        <v>9920</v>
      </c>
      <c r="D6931" s="13" t="s">
        <v>10372</v>
      </c>
      <c r="E6931" s="13"/>
      <c r="F6931" s="13"/>
      <c r="G6931" t="str">
        <f ca="1">IFERROR(
   IF(
      TODAY() - _xlfn.XLOOKUP(C6931, Historico_de_ventas!F:F, Historico_de_ventas!C:C, "") &lt;= 90,
      "activo",
      "inactivo"
   ),
   "Nuevo Cliente"
)</f>
        <v>Nuevo Cliente</v>
      </c>
    </row>
    <row r="6932" spans="1:7" hidden="1" x14ac:dyDescent="0.3">
      <c r="A6932" s="13"/>
      <c r="B6932" s="13"/>
      <c r="C6932" s="13" t="s">
        <v>5452</v>
      </c>
      <c r="D6932" s="13" t="s">
        <v>10372</v>
      </c>
      <c r="E6932" s="13"/>
      <c r="F6932" s="13"/>
      <c r="G6932" t="str">
        <f ca="1">IFERROR(
   IF(
      TODAY() - _xlfn.XLOOKUP(C6932, Historico_de_ventas!F:F, Historico_de_ventas!C:C, "") &lt;= 90,
      "activo",
      "inactivo"
   ),
   "Nuevo Cliente"
)</f>
        <v>Nuevo Cliente</v>
      </c>
    </row>
    <row r="6933" spans="1:7" hidden="1" x14ac:dyDescent="0.3">
      <c r="A6933" s="13"/>
      <c r="B6933" s="13" t="s">
        <v>14790</v>
      </c>
      <c r="C6933" s="13" t="s">
        <v>14791</v>
      </c>
      <c r="D6933" s="13" t="s">
        <v>10372</v>
      </c>
      <c r="E6933" s="13"/>
      <c r="F6933" s="13"/>
      <c r="G6933" t="str">
        <f ca="1">IFERROR(
   IF(
      TODAY() - _xlfn.XLOOKUP(C6933, Historico_de_ventas!F:F, Historico_de_ventas!C:C, "") &lt;= 90,
      "activo",
      "inactivo"
   ),
   "Nuevo Cliente"
)</f>
        <v>inactivo</v>
      </c>
    </row>
    <row r="6934" spans="1:7" ht="28.8" hidden="1" x14ac:dyDescent="0.3">
      <c r="A6934" s="13" t="s">
        <v>218</v>
      </c>
      <c r="B6934" s="13" t="s">
        <v>5285</v>
      </c>
      <c r="C6934" s="13" t="s">
        <v>5284</v>
      </c>
      <c r="D6934" s="13" t="s">
        <v>10372</v>
      </c>
      <c r="E6934" s="13"/>
      <c r="F6934" s="13"/>
      <c r="G6934" t="str">
        <f ca="1">IFERROR(
   IF(
      TODAY() - _xlfn.XLOOKUP(C6934, Historico_de_ventas!F:F, Historico_de_ventas!C:C, "") &lt;= 90,
      "activo",
      "inactivo"
   ),
   "Nuevo Cliente"
)</f>
        <v>Nuevo Cliente</v>
      </c>
    </row>
    <row r="6935" spans="1:7" hidden="1" x14ac:dyDescent="0.3">
      <c r="A6935" s="13"/>
      <c r="B6935" s="13"/>
      <c r="C6935" s="13" t="s">
        <v>7101</v>
      </c>
      <c r="D6935" s="13" t="s">
        <v>10372</v>
      </c>
      <c r="E6935" s="13"/>
      <c r="F6935" s="13"/>
      <c r="G6935" t="str">
        <f ca="1">IFERROR(
   IF(
      TODAY() - _xlfn.XLOOKUP(C6935, Historico_de_ventas!F:F, Historico_de_ventas!C:C, "") &lt;= 90,
      "activo",
      "inactivo"
   ),
   "Nuevo Cliente"
)</f>
        <v>Nuevo Cliente</v>
      </c>
    </row>
    <row r="6936" spans="1:7" hidden="1" x14ac:dyDescent="0.3">
      <c r="A6936" s="13"/>
      <c r="B6936" s="13" t="s">
        <v>4128</v>
      </c>
      <c r="C6936" s="13" t="s">
        <v>2217</v>
      </c>
      <c r="D6936" s="13" t="s">
        <v>10372</v>
      </c>
      <c r="E6936" s="13"/>
      <c r="F6936" s="13"/>
      <c r="G6936" t="str">
        <f ca="1">IFERROR(
   IF(
      TODAY() - _xlfn.XLOOKUP(C6936, Historico_de_ventas!F:F, Historico_de_ventas!C:C, "") &lt;= 90,
      "activo",
      "inactivo"
   ),
   "Nuevo Cliente"
)</f>
        <v>Nuevo Cliente</v>
      </c>
    </row>
    <row r="6937" spans="1:7" ht="28.8" hidden="1" x14ac:dyDescent="0.3">
      <c r="A6937" s="13"/>
      <c r="B6937" s="13" t="s">
        <v>14792</v>
      </c>
      <c r="C6937" s="13" t="s">
        <v>14793</v>
      </c>
      <c r="D6937" s="13" t="s">
        <v>10372</v>
      </c>
      <c r="E6937" s="13"/>
      <c r="F6937" s="13"/>
      <c r="G6937" t="str">
        <f ca="1">IFERROR(
   IF(
      TODAY() - _xlfn.XLOOKUP(C6937, Historico_de_ventas!F:F, Historico_de_ventas!C:C, "") &lt;= 90,
      "activo",
      "inactivo"
   ),
   "Nuevo Cliente"
)</f>
        <v>inactivo</v>
      </c>
    </row>
    <row r="6938" spans="1:7" hidden="1" x14ac:dyDescent="0.3">
      <c r="A6938" s="13" t="s">
        <v>327</v>
      </c>
      <c r="B6938" s="13" t="s">
        <v>11660</v>
      </c>
      <c r="C6938" s="13" t="s">
        <v>9921</v>
      </c>
      <c r="D6938" s="13" t="s">
        <v>10372</v>
      </c>
      <c r="E6938" s="13"/>
      <c r="F6938" s="13"/>
      <c r="G6938" t="str">
        <f ca="1">IFERROR(
   IF(
      TODAY() - _xlfn.XLOOKUP(C6938, Historico_de_ventas!F:F, Historico_de_ventas!C:C, "") &lt;= 90,
      "activo",
      "inactivo"
   ),
   "Nuevo Cliente"
)</f>
        <v>Nuevo Cliente</v>
      </c>
    </row>
    <row r="6939" spans="1:7" ht="28.8" hidden="1" x14ac:dyDescent="0.3">
      <c r="A6939" s="13"/>
      <c r="B6939" s="13" t="s">
        <v>3834</v>
      </c>
      <c r="C6939" s="13" t="s">
        <v>5029</v>
      </c>
      <c r="D6939" s="13" t="s">
        <v>10372</v>
      </c>
      <c r="E6939" s="13"/>
      <c r="F6939" s="13"/>
      <c r="G6939" t="str">
        <f ca="1">IFERROR(
   IF(
      TODAY() - _xlfn.XLOOKUP(C6939, Historico_de_ventas!F:F, Historico_de_ventas!C:C, "") &lt;= 90,
      "activo",
      "inactivo"
   ),
   "Nuevo Cliente"
)</f>
        <v>Nuevo Cliente</v>
      </c>
    </row>
    <row r="6940" spans="1:7" ht="28.8" hidden="1" x14ac:dyDescent="0.3">
      <c r="A6940" s="13" t="s">
        <v>1369</v>
      </c>
      <c r="B6940" s="13" t="s">
        <v>11648</v>
      </c>
      <c r="C6940" s="13" t="s">
        <v>6122</v>
      </c>
      <c r="D6940" s="13" t="s">
        <v>10372</v>
      </c>
      <c r="E6940" s="13"/>
      <c r="F6940" s="13"/>
      <c r="G6940" t="str">
        <f ca="1">IFERROR(
   IF(
      TODAY() - _xlfn.XLOOKUP(C6940, Historico_de_ventas!F:F, Historico_de_ventas!C:C, "") &lt;= 90,
      "activo",
      "inactivo"
   ),
   "Nuevo Cliente"
)</f>
        <v>Nuevo Cliente</v>
      </c>
    </row>
    <row r="6941" spans="1:7" ht="28.8" hidden="1" x14ac:dyDescent="0.3">
      <c r="A6941" s="13" t="s">
        <v>1846</v>
      </c>
      <c r="B6941" s="13" t="s">
        <v>11661</v>
      </c>
      <c r="C6941" s="13" t="s">
        <v>9922</v>
      </c>
      <c r="D6941" s="13" t="s">
        <v>10372</v>
      </c>
      <c r="E6941" s="13"/>
      <c r="F6941" s="13"/>
      <c r="G6941" t="str">
        <f ca="1">IFERROR(
   IF(
      TODAY() - _xlfn.XLOOKUP(C6941, Historico_de_ventas!F:F, Historico_de_ventas!C:C, "") &lt;= 90,
      "activo",
      "inactivo"
   ),
   "Nuevo Cliente"
)</f>
        <v>Nuevo Cliente</v>
      </c>
    </row>
    <row r="6942" spans="1:7" hidden="1" x14ac:dyDescent="0.3">
      <c r="A6942" s="13" t="s">
        <v>49</v>
      </c>
      <c r="B6942" s="13" t="s">
        <v>3901</v>
      </c>
      <c r="C6942" s="13" t="s">
        <v>3900</v>
      </c>
      <c r="D6942" s="13" t="s">
        <v>10372</v>
      </c>
      <c r="E6942" s="13"/>
      <c r="F6942" s="13"/>
      <c r="G6942" t="str">
        <f ca="1">IFERROR(
   IF(
      TODAY() - _xlfn.XLOOKUP(C6942, Historico_de_ventas!F:F, Historico_de_ventas!C:C, "") &lt;= 90,
      "activo",
      "inactivo"
   ),
   "Nuevo Cliente"
)</f>
        <v>Nuevo Cliente</v>
      </c>
    </row>
    <row r="6943" spans="1:7" hidden="1" x14ac:dyDescent="0.3">
      <c r="A6943" s="13"/>
      <c r="B6943" s="13" t="s">
        <v>14794</v>
      </c>
      <c r="C6943" s="13" t="s">
        <v>14795</v>
      </c>
      <c r="D6943" s="13" t="s">
        <v>10372</v>
      </c>
      <c r="E6943" s="13"/>
      <c r="F6943" s="13"/>
      <c r="G6943" t="str">
        <f ca="1">IFERROR(
   IF(
      TODAY() - _xlfn.XLOOKUP(C6943, Historico_de_ventas!F:F, Historico_de_ventas!C:C, "") &lt;= 90,
      "activo",
      "inactivo"
   ),
   "Nuevo Cliente"
)</f>
        <v>Nuevo Cliente</v>
      </c>
    </row>
    <row r="6944" spans="1:7" ht="28.8" hidden="1" x14ac:dyDescent="0.3">
      <c r="A6944" s="13" t="s">
        <v>401</v>
      </c>
      <c r="B6944" s="13" t="s">
        <v>11662</v>
      </c>
      <c r="C6944" s="13" t="s">
        <v>9923</v>
      </c>
      <c r="D6944" s="13" t="s">
        <v>10372</v>
      </c>
      <c r="E6944" s="13"/>
      <c r="F6944" s="13"/>
      <c r="G6944" t="str">
        <f ca="1">IFERROR(
   IF(
      TODAY() - _xlfn.XLOOKUP(C6944, Historico_de_ventas!F:F, Historico_de_ventas!C:C, "") &lt;= 90,
      "activo",
      "inactivo"
   ),
   "Nuevo Cliente"
)</f>
        <v>Nuevo Cliente</v>
      </c>
    </row>
    <row r="6945" spans="1:7" hidden="1" x14ac:dyDescent="0.3">
      <c r="A6945" s="13"/>
      <c r="B6945" s="13"/>
      <c r="C6945" s="13" t="s">
        <v>9924</v>
      </c>
      <c r="D6945" s="13"/>
      <c r="E6945" s="13"/>
      <c r="F6945" s="13"/>
      <c r="G6945" t="str">
        <f ca="1">IFERROR(
   IF(
      TODAY() - _xlfn.XLOOKUP(C6945, Historico_de_ventas!F:F, Historico_de_ventas!C:C, "") &lt;= 90,
      "activo",
      "inactivo"
   ),
   "Nuevo Cliente"
)</f>
        <v>Nuevo Cliente</v>
      </c>
    </row>
    <row r="6946" spans="1:7" hidden="1" x14ac:dyDescent="0.3">
      <c r="A6946" s="13" t="s">
        <v>178</v>
      </c>
      <c r="B6946" s="13"/>
      <c r="C6946" s="13" t="s">
        <v>9924</v>
      </c>
      <c r="D6946" s="13" t="s">
        <v>10372</v>
      </c>
      <c r="E6946" s="13"/>
      <c r="F6946" s="13"/>
      <c r="G6946" t="str">
        <f ca="1">IFERROR(
   IF(
      TODAY() - _xlfn.XLOOKUP(C6946, Historico_de_ventas!F:F, Historico_de_ventas!C:C, "") &lt;= 90,
      "activo",
      "inactivo"
   ),
   "Nuevo Cliente"
)</f>
        <v>Nuevo Cliente</v>
      </c>
    </row>
    <row r="6947" spans="1:7" ht="28.8" hidden="1" x14ac:dyDescent="0.3">
      <c r="A6947" s="13"/>
      <c r="B6947" s="13" t="s">
        <v>14796</v>
      </c>
      <c r="C6947" s="13" t="s">
        <v>14797</v>
      </c>
      <c r="D6947" s="13" t="s">
        <v>10372</v>
      </c>
      <c r="E6947" s="13" t="s">
        <v>13127</v>
      </c>
      <c r="F6947" s="13"/>
      <c r="G6947" t="str">
        <f ca="1">IFERROR(
   IF(
      TODAY() - _xlfn.XLOOKUP(C6947, Historico_de_ventas!F:F, Historico_de_ventas!C:C, "") &lt;= 90,
      "activo",
      "inactivo"
   ),
   "Nuevo Cliente"
)</f>
        <v>Nuevo Cliente</v>
      </c>
    </row>
    <row r="6948" spans="1:7" hidden="1" x14ac:dyDescent="0.3">
      <c r="A6948" s="13" t="s">
        <v>11</v>
      </c>
      <c r="B6948" s="13" t="s">
        <v>11663</v>
      </c>
      <c r="C6948" s="13" t="s">
        <v>9925</v>
      </c>
      <c r="D6948" s="13"/>
      <c r="E6948" s="13"/>
      <c r="F6948" s="13" t="s">
        <v>14798</v>
      </c>
      <c r="G6948" t="str">
        <f ca="1">IFERROR(
   IF(
      TODAY() - _xlfn.XLOOKUP(C6948, Historico_de_ventas!F:F, Historico_de_ventas!C:C, "") &lt;= 90,
      "activo",
      "inactivo"
   ),
   "Nuevo Cliente"
)</f>
        <v>inactivo</v>
      </c>
    </row>
    <row r="6949" spans="1:7" hidden="1" x14ac:dyDescent="0.3">
      <c r="A6949" s="13" t="s">
        <v>127</v>
      </c>
      <c r="B6949" s="13" t="s">
        <v>11664</v>
      </c>
      <c r="C6949" s="13" t="s">
        <v>9926</v>
      </c>
      <c r="D6949" s="13" t="s">
        <v>10372</v>
      </c>
      <c r="E6949" s="13"/>
      <c r="F6949" s="13"/>
      <c r="G6949" t="str">
        <f ca="1">IFERROR(
   IF(
      TODAY() - _xlfn.XLOOKUP(C6949, Historico_de_ventas!F:F, Historico_de_ventas!C:C, "") &lt;= 90,
      "activo",
      "inactivo"
   ),
   "Nuevo Cliente"
)</f>
        <v>Nuevo Cliente</v>
      </c>
    </row>
    <row r="6950" spans="1:7" hidden="1" x14ac:dyDescent="0.3">
      <c r="A6950" s="13" t="s">
        <v>5237</v>
      </c>
      <c r="B6950" s="13"/>
      <c r="C6950" s="13" t="s">
        <v>5236</v>
      </c>
      <c r="D6950" s="13" t="s">
        <v>10372</v>
      </c>
      <c r="E6950" s="13"/>
      <c r="F6950" s="13"/>
      <c r="G6950" t="str">
        <f ca="1">IFERROR(
   IF(
      TODAY() - _xlfn.XLOOKUP(C6950, Historico_de_ventas!F:F, Historico_de_ventas!C:C, "") &lt;= 90,
      "activo",
      "inactivo"
   ),
   "Nuevo Cliente"
)</f>
        <v>Nuevo Cliente</v>
      </c>
    </row>
    <row r="6951" spans="1:7" hidden="1" x14ac:dyDescent="0.3">
      <c r="A6951" s="13" t="s">
        <v>69</v>
      </c>
      <c r="B6951" s="13" t="s">
        <v>1424</v>
      </c>
      <c r="C6951" s="13" t="s">
        <v>1423</v>
      </c>
      <c r="D6951" s="13" t="s">
        <v>10372</v>
      </c>
      <c r="E6951" s="13"/>
      <c r="F6951" s="13"/>
      <c r="G6951" t="str">
        <f ca="1">IFERROR(
   IF(
      TODAY() - _xlfn.XLOOKUP(C6951, Historico_de_ventas!F:F, Historico_de_ventas!C:C, "") &lt;= 90,
      "activo",
      "inactivo"
   ),
   "Nuevo Cliente"
)</f>
        <v>Nuevo Cliente</v>
      </c>
    </row>
    <row r="6952" spans="1:7" ht="57.6" x14ac:dyDescent="0.3">
      <c r="A6952" s="13"/>
      <c r="B6952" s="13" t="s">
        <v>14799</v>
      </c>
      <c r="C6952" s="13" t="s">
        <v>12119</v>
      </c>
      <c r="D6952" s="13" t="s">
        <v>10372</v>
      </c>
      <c r="E6952" s="13" t="s">
        <v>13036</v>
      </c>
      <c r="F6952" s="13"/>
      <c r="G6952" t="str">
        <f ca="1">IFERROR(
   IF(
      TODAY() - _xlfn.XLOOKUP(C6952, Historico_de_ventas!F:F, Historico_de_ventas!C:C, "") &lt;= 90,
      "activo",
      "inactivo"
   ),
   "Nuevo Cliente"
)</f>
        <v>inactivo</v>
      </c>
    </row>
    <row r="6953" spans="1:7" ht="28.8" hidden="1" x14ac:dyDescent="0.3">
      <c r="A6953" s="13" t="s">
        <v>1202</v>
      </c>
      <c r="B6953" s="13" t="s">
        <v>11665</v>
      </c>
      <c r="C6953" s="13" t="s">
        <v>9927</v>
      </c>
      <c r="D6953" s="13" t="s">
        <v>10372</v>
      </c>
      <c r="E6953" s="13"/>
      <c r="F6953" s="13"/>
      <c r="G6953" t="str">
        <f ca="1">IFERROR(
   IF(
      TODAY() - _xlfn.XLOOKUP(C6953, Historico_de_ventas!F:F, Historico_de_ventas!C:C, "") &lt;= 90,
      "activo",
      "inactivo"
   ),
   "Nuevo Cliente"
)</f>
        <v>Nuevo Cliente</v>
      </c>
    </row>
    <row r="6954" spans="1:7" hidden="1" x14ac:dyDescent="0.3">
      <c r="A6954" s="13" t="s">
        <v>6</v>
      </c>
      <c r="B6954" s="13"/>
      <c r="C6954" s="13" t="s">
        <v>4749</v>
      </c>
      <c r="D6954" s="13" t="s">
        <v>10372</v>
      </c>
      <c r="E6954" s="13"/>
      <c r="F6954" s="13"/>
      <c r="G6954" t="str">
        <f ca="1">IFERROR(
   IF(
      TODAY() - _xlfn.XLOOKUP(C6954, Historico_de_ventas!F:F, Historico_de_ventas!C:C, "") &lt;= 90,
      "activo",
      "inactivo"
   ),
   "Nuevo Cliente"
)</f>
        <v>Nuevo Cliente</v>
      </c>
    </row>
    <row r="6955" spans="1:7" hidden="1" x14ac:dyDescent="0.3">
      <c r="A6955" s="13"/>
      <c r="B6955" s="13"/>
      <c r="C6955" s="13" t="s">
        <v>9928</v>
      </c>
      <c r="D6955" s="13"/>
      <c r="E6955" s="13"/>
      <c r="F6955" s="13" t="s">
        <v>14800</v>
      </c>
      <c r="G6955" t="str">
        <f ca="1">IFERROR(
   IF(
      TODAY() - _xlfn.XLOOKUP(C6955, Historico_de_ventas!F:F, Historico_de_ventas!C:C, "") &lt;= 90,
      "activo",
      "inactivo"
   ),
   "Nuevo Cliente"
)</f>
        <v>Nuevo Cliente</v>
      </c>
    </row>
    <row r="6956" spans="1:7" hidden="1" x14ac:dyDescent="0.3">
      <c r="A6956" s="13" t="s">
        <v>1202</v>
      </c>
      <c r="B6956" s="13" t="s">
        <v>2703</v>
      </c>
      <c r="C6956" s="13" t="s">
        <v>2702</v>
      </c>
      <c r="D6956" s="13" t="s">
        <v>10372</v>
      </c>
      <c r="E6956" s="13"/>
      <c r="F6956" s="13"/>
      <c r="G6956" t="str">
        <f ca="1">IFERROR(
   IF(
      TODAY() - _xlfn.XLOOKUP(C6956, Historico_de_ventas!F:F, Historico_de_ventas!C:C, "") &lt;= 90,
      "activo",
      "inactivo"
   ),
   "Nuevo Cliente"
)</f>
        <v>Nuevo Cliente</v>
      </c>
    </row>
    <row r="6957" spans="1:7" ht="28.8" hidden="1" x14ac:dyDescent="0.3">
      <c r="A6957" s="13" t="s">
        <v>801</v>
      </c>
      <c r="B6957" s="13" t="s">
        <v>11666</v>
      </c>
      <c r="C6957" s="13" t="s">
        <v>9929</v>
      </c>
      <c r="D6957" s="13" t="s">
        <v>10372</v>
      </c>
      <c r="E6957" s="13"/>
      <c r="F6957" s="13"/>
      <c r="G6957" t="str">
        <f ca="1">IFERROR(
   IF(
      TODAY() - _xlfn.XLOOKUP(C6957, Historico_de_ventas!F:F, Historico_de_ventas!C:C, "") &lt;= 90,
      "activo",
      "inactivo"
   ),
   "Nuevo Cliente"
)</f>
        <v>Nuevo Cliente</v>
      </c>
    </row>
    <row r="6958" spans="1:7" ht="28.8" hidden="1" x14ac:dyDescent="0.3">
      <c r="A6958" s="13" t="s">
        <v>3699</v>
      </c>
      <c r="B6958" s="13"/>
      <c r="C6958" s="13" t="s">
        <v>3698</v>
      </c>
      <c r="D6958" s="13" t="s">
        <v>10372</v>
      </c>
      <c r="E6958" s="13"/>
      <c r="F6958" s="13"/>
      <c r="G6958" t="str">
        <f ca="1">IFERROR(
   IF(
      TODAY() - _xlfn.XLOOKUP(C6958, Historico_de_ventas!F:F, Historico_de_ventas!C:C, "") &lt;= 90,
      "activo",
      "inactivo"
   ),
   "Nuevo Cliente"
)</f>
        <v>Nuevo Cliente</v>
      </c>
    </row>
    <row r="6959" spans="1:7" ht="28.8" hidden="1" x14ac:dyDescent="0.3">
      <c r="A6959" s="13" t="s">
        <v>98</v>
      </c>
      <c r="B6959" s="13"/>
      <c r="C6959" s="13" t="s">
        <v>4270</v>
      </c>
      <c r="D6959" s="13" t="s">
        <v>10372</v>
      </c>
      <c r="E6959" s="13"/>
      <c r="F6959" s="13"/>
      <c r="G6959" t="str">
        <f ca="1">IFERROR(
   IF(
      TODAY() - _xlfn.XLOOKUP(C6959, Historico_de_ventas!F:F, Historico_de_ventas!C:C, "") &lt;= 90,
      "activo",
      "inactivo"
   ),
   "Nuevo Cliente"
)</f>
        <v>Nuevo Cliente</v>
      </c>
    </row>
    <row r="6960" spans="1:7" hidden="1" x14ac:dyDescent="0.3">
      <c r="A6960" s="13" t="s">
        <v>123</v>
      </c>
      <c r="B6960" s="13" t="s">
        <v>5526</v>
      </c>
      <c r="C6960" s="13" t="s">
        <v>5525</v>
      </c>
      <c r="D6960" s="13" t="s">
        <v>10372</v>
      </c>
      <c r="E6960" s="13"/>
      <c r="F6960" s="13"/>
      <c r="G6960" t="str">
        <f ca="1">IFERROR(
   IF(
      TODAY() - _xlfn.XLOOKUP(C6960, Historico_de_ventas!F:F, Historico_de_ventas!C:C, "") &lt;= 90,
      "activo",
      "inactivo"
   ),
   "Nuevo Cliente"
)</f>
        <v>Nuevo Cliente</v>
      </c>
    </row>
    <row r="6961" spans="1:7" ht="28.8" hidden="1" x14ac:dyDescent="0.3">
      <c r="A6961" s="13" t="s">
        <v>1025</v>
      </c>
      <c r="B6961" s="13" t="s">
        <v>2443</v>
      </c>
      <c r="C6961" s="13" t="s">
        <v>2442</v>
      </c>
      <c r="D6961" s="13" t="s">
        <v>10372</v>
      </c>
      <c r="E6961" s="13"/>
      <c r="F6961" s="13"/>
      <c r="G6961" t="str">
        <f ca="1">IFERROR(
   IF(
      TODAY() - _xlfn.XLOOKUP(C6961, Historico_de_ventas!F:F, Historico_de_ventas!C:C, "") &lt;= 90,
      "activo",
      "inactivo"
   ),
   "Nuevo Cliente"
)</f>
        <v>Nuevo Cliente</v>
      </c>
    </row>
    <row r="6962" spans="1:7" hidden="1" x14ac:dyDescent="0.3">
      <c r="A6962" s="13" t="s">
        <v>3049</v>
      </c>
      <c r="B6962" s="13"/>
      <c r="C6962" s="13" t="s">
        <v>7474</v>
      </c>
      <c r="D6962" s="13" t="s">
        <v>10372</v>
      </c>
      <c r="E6962" s="13"/>
      <c r="F6962" s="13"/>
      <c r="G6962" t="str">
        <f ca="1">IFERROR(
   IF(
      TODAY() - _xlfn.XLOOKUP(C6962, Historico_de_ventas!F:F, Historico_de_ventas!C:C, "") &lt;= 90,
      "activo",
      "inactivo"
   ),
   "Nuevo Cliente"
)</f>
        <v>Nuevo Cliente</v>
      </c>
    </row>
    <row r="6963" spans="1:7" ht="28.8" hidden="1" x14ac:dyDescent="0.3">
      <c r="A6963" s="13" t="s">
        <v>312</v>
      </c>
      <c r="B6963" s="13" t="s">
        <v>11667</v>
      </c>
      <c r="C6963" s="13" t="s">
        <v>9930</v>
      </c>
      <c r="D6963" s="13" t="s">
        <v>10372</v>
      </c>
      <c r="E6963" s="13"/>
      <c r="F6963" s="13"/>
      <c r="G6963" t="str">
        <f ca="1">IFERROR(
   IF(
      TODAY() - _xlfn.XLOOKUP(C6963, Historico_de_ventas!F:F, Historico_de_ventas!C:C, "") &lt;= 90,
      "activo",
      "inactivo"
   ),
   "Nuevo Cliente"
)</f>
        <v>Nuevo Cliente</v>
      </c>
    </row>
    <row r="6964" spans="1:7" ht="28.8" hidden="1" x14ac:dyDescent="0.3">
      <c r="A6964" s="13" t="s">
        <v>814</v>
      </c>
      <c r="B6964" s="13" t="s">
        <v>11668</v>
      </c>
      <c r="C6964" s="13" t="s">
        <v>9931</v>
      </c>
      <c r="D6964" s="13" t="s">
        <v>10372</v>
      </c>
      <c r="E6964" s="13"/>
      <c r="F6964" s="13"/>
      <c r="G6964" t="str">
        <f ca="1">IFERROR(
   IF(
      TODAY() - _xlfn.XLOOKUP(C6964, Historico_de_ventas!F:F, Historico_de_ventas!C:C, "") &lt;= 90,
      "activo",
      "inactivo"
   ),
   "Nuevo Cliente"
)</f>
        <v>inactivo</v>
      </c>
    </row>
    <row r="6965" spans="1:7" ht="28.8" hidden="1" x14ac:dyDescent="0.3">
      <c r="A6965" s="13" t="s">
        <v>1151</v>
      </c>
      <c r="B6965" s="13" t="s">
        <v>7454</v>
      </c>
      <c r="C6965" s="13" t="s">
        <v>1931</v>
      </c>
      <c r="D6965" s="13" t="s">
        <v>10372</v>
      </c>
      <c r="E6965" s="13"/>
      <c r="F6965" s="13"/>
      <c r="G6965" t="str">
        <f ca="1">IFERROR(
   IF(
      TODAY() - _xlfn.XLOOKUP(C6965, Historico_de_ventas!F:F, Historico_de_ventas!C:C, "") &lt;= 90,
      "activo",
      "inactivo"
   ),
   "Nuevo Cliente"
)</f>
        <v>Nuevo Cliente</v>
      </c>
    </row>
    <row r="6966" spans="1:7" ht="28.8" hidden="1" x14ac:dyDescent="0.3">
      <c r="A6966" s="13" t="s">
        <v>2165</v>
      </c>
      <c r="B6966" s="13" t="s">
        <v>6371</v>
      </c>
      <c r="C6966" s="13" t="s">
        <v>6370</v>
      </c>
      <c r="D6966" s="13" t="s">
        <v>10372</v>
      </c>
      <c r="E6966" s="13"/>
      <c r="F6966" s="13"/>
      <c r="G6966" t="str">
        <f ca="1">IFERROR(
   IF(
      TODAY() - _xlfn.XLOOKUP(C6966, Historico_de_ventas!F:F, Historico_de_ventas!C:C, "") &lt;= 90,
      "activo",
      "inactivo"
   ),
   "Nuevo Cliente"
)</f>
        <v>Nuevo Cliente</v>
      </c>
    </row>
    <row r="6967" spans="1:7" ht="28.8" hidden="1" x14ac:dyDescent="0.3">
      <c r="A6967" s="13" t="s">
        <v>1096</v>
      </c>
      <c r="B6967" s="13" t="s">
        <v>11669</v>
      </c>
      <c r="C6967" s="13" t="s">
        <v>4424</v>
      </c>
      <c r="D6967" s="13" t="s">
        <v>10372</v>
      </c>
      <c r="E6967" s="13"/>
      <c r="F6967" s="13"/>
      <c r="G6967" t="str">
        <f ca="1">IFERROR(
   IF(
      TODAY() - _xlfn.XLOOKUP(C6967, Historico_de_ventas!F:F, Historico_de_ventas!C:C, "") &lt;= 90,
      "activo",
      "inactivo"
   ),
   "Nuevo Cliente"
)</f>
        <v>Nuevo Cliente</v>
      </c>
    </row>
    <row r="6968" spans="1:7" hidden="1" x14ac:dyDescent="0.3">
      <c r="A6968" s="13"/>
      <c r="B6968" s="13"/>
      <c r="C6968" s="13" t="s">
        <v>9932</v>
      </c>
      <c r="D6968" s="13"/>
      <c r="E6968" s="13"/>
      <c r="F6968" s="13"/>
      <c r="G6968" t="str">
        <f ca="1">IFERROR(
   IF(
      TODAY() - _xlfn.XLOOKUP(C6968, Historico_de_ventas!F:F, Historico_de_ventas!C:C, "") &lt;= 90,
      "activo",
      "inactivo"
   ),
   "Nuevo Cliente"
)</f>
        <v>Nuevo Cliente</v>
      </c>
    </row>
    <row r="6969" spans="1:7" hidden="1" x14ac:dyDescent="0.3">
      <c r="A6969" s="13" t="s">
        <v>49</v>
      </c>
      <c r="B6969" s="13" t="s">
        <v>2760</v>
      </c>
      <c r="C6969" s="13" t="s">
        <v>9932</v>
      </c>
      <c r="D6969" s="13" t="s">
        <v>10372</v>
      </c>
      <c r="E6969" s="13"/>
      <c r="F6969" s="13"/>
      <c r="G6969" t="str">
        <f ca="1">IFERROR(
   IF(
      TODAY() - _xlfn.XLOOKUP(C6969, Historico_de_ventas!F:F, Historico_de_ventas!C:C, "") &lt;= 90,
      "activo",
      "inactivo"
   ),
   "Nuevo Cliente"
)</f>
        <v>Nuevo Cliente</v>
      </c>
    </row>
    <row r="6970" spans="1:7" hidden="1" x14ac:dyDescent="0.3">
      <c r="A6970" s="13" t="s">
        <v>49</v>
      </c>
      <c r="B6970" s="13" t="s">
        <v>5894</v>
      </c>
      <c r="C6970" s="13" t="s">
        <v>1041</v>
      </c>
      <c r="D6970" s="13" t="s">
        <v>10372</v>
      </c>
      <c r="E6970" s="13"/>
      <c r="F6970" s="13"/>
      <c r="G6970" t="str">
        <f ca="1">IFERROR(
   IF(
      TODAY() - _xlfn.XLOOKUP(C6970, Historico_de_ventas!F:F, Historico_de_ventas!C:C, "") &lt;= 90,
      "activo",
      "inactivo"
   ),
   "Nuevo Cliente"
)</f>
        <v>Nuevo Cliente</v>
      </c>
    </row>
    <row r="6971" spans="1:7" hidden="1" x14ac:dyDescent="0.3">
      <c r="A6971" s="13" t="s">
        <v>56</v>
      </c>
      <c r="B6971" s="13" t="s">
        <v>3966</v>
      </c>
      <c r="C6971" s="13" t="s">
        <v>9933</v>
      </c>
      <c r="D6971" s="13" t="s">
        <v>10372</v>
      </c>
      <c r="E6971" s="13"/>
      <c r="F6971" s="13"/>
      <c r="G6971" t="str">
        <f ca="1">IFERROR(
   IF(
      TODAY() - _xlfn.XLOOKUP(C6971, Historico_de_ventas!F:F, Historico_de_ventas!C:C, "") &lt;= 90,
      "activo",
      "inactivo"
   ),
   "Nuevo Cliente"
)</f>
        <v>inactivo</v>
      </c>
    </row>
    <row r="6972" spans="1:7" hidden="1" x14ac:dyDescent="0.3">
      <c r="A6972" s="13" t="s">
        <v>31</v>
      </c>
      <c r="B6972" s="13" t="s">
        <v>7360</v>
      </c>
      <c r="C6972" s="13" t="s">
        <v>7359</v>
      </c>
      <c r="D6972" s="13" t="s">
        <v>10372</v>
      </c>
      <c r="E6972" s="13"/>
      <c r="F6972" s="13"/>
      <c r="G6972" t="str">
        <f ca="1">IFERROR(
   IF(
      TODAY() - _xlfn.XLOOKUP(C6972, Historico_de_ventas!F:F, Historico_de_ventas!C:C, "") &lt;= 90,
      "activo",
      "inactivo"
   ),
   "Nuevo Cliente"
)</f>
        <v>Nuevo Cliente</v>
      </c>
    </row>
    <row r="6973" spans="1:7" ht="28.8" hidden="1" x14ac:dyDescent="0.3">
      <c r="A6973" s="13" t="s">
        <v>26</v>
      </c>
      <c r="B6973" s="13" t="s">
        <v>5926</v>
      </c>
      <c r="C6973" s="13" t="s">
        <v>601</v>
      </c>
      <c r="D6973" s="13" t="s">
        <v>10372</v>
      </c>
      <c r="E6973" s="13"/>
      <c r="F6973" s="13"/>
      <c r="G6973" t="str">
        <f ca="1">IFERROR(
   IF(
      TODAY() - _xlfn.XLOOKUP(C6973, Historico_de_ventas!F:F, Historico_de_ventas!C:C, "") &lt;= 90,
      "activo",
      "inactivo"
   ),
   "Nuevo Cliente"
)</f>
        <v>Nuevo Cliente</v>
      </c>
    </row>
    <row r="6974" spans="1:7" ht="28.8" hidden="1" x14ac:dyDescent="0.3">
      <c r="A6974" s="13" t="s">
        <v>5</v>
      </c>
      <c r="B6974" s="13" t="s">
        <v>6744</v>
      </c>
      <c r="C6974" s="13" t="s">
        <v>6743</v>
      </c>
      <c r="D6974" s="13" t="s">
        <v>10372</v>
      </c>
      <c r="E6974" s="13"/>
      <c r="F6974" s="13"/>
      <c r="G6974" t="str">
        <f ca="1">IFERROR(
   IF(
      TODAY() - _xlfn.XLOOKUP(C6974, Historico_de_ventas!F:F, Historico_de_ventas!C:C, "") &lt;= 90,
      "activo",
      "inactivo"
   ),
   "Nuevo Cliente"
)</f>
        <v>Nuevo Cliente</v>
      </c>
    </row>
    <row r="6975" spans="1:7" ht="28.8" hidden="1" x14ac:dyDescent="0.3">
      <c r="A6975" s="13" t="s">
        <v>84</v>
      </c>
      <c r="B6975" s="13" t="s">
        <v>7524</v>
      </c>
      <c r="C6975" s="13" t="s">
        <v>7523</v>
      </c>
      <c r="D6975" s="13" t="s">
        <v>10372</v>
      </c>
      <c r="E6975" s="13"/>
      <c r="F6975" s="13"/>
      <c r="G6975" t="str">
        <f ca="1">IFERROR(
   IF(
      TODAY() - _xlfn.XLOOKUP(C6975, Historico_de_ventas!F:F, Historico_de_ventas!C:C, "") &lt;= 90,
      "activo",
      "inactivo"
   ),
   "Nuevo Cliente"
)</f>
        <v>Nuevo Cliente</v>
      </c>
    </row>
    <row r="6976" spans="1:7" ht="28.8" x14ac:dyDescent="0.3">
      <c r="A6976" s="13"/>
      <c r="B6976" s="13" t="s">
        <v>14801</v>
      </c>
      <c r="C6976" s="13" t="s">
        <v>14802</v>
      </c>
      <c r="D6976" s="13" t="s">
        <v>10372</v>
      </c>
      <c r="E6976" s="13" t="s">
        <v>13931</v>
      </c>
      <c r="F6976" s="13"/>
      <c r="G6976" t="str">
        <f ca="1">IFERROR(
   IF(
      TODAY() - _xlfn.XLOOKUP(C6976, Historico_de_ventas!F:F, Historico_de_ventas!C:C, "") &lt;= 90,
      "activo",
      "inactivo"
   ),
   "Nuevo Cliente"
)</f>
        <v>inactivo</v>
      </c>
    </row>
    <row r="6977" spans="1:7" ht="28.8" hidden="1" x14ac:dyDescent="0.3">
      <c r="A6977" s="13"/>
      <c r="B6977" s="13" t="s">
        <v>11670</v>
      </c>
      <c r="C6977" s="13" t="s">
        <v>9934</v>
      </c>
      <c r="D6977" s="13" t="s">
        <v>10372</v>
      </c>
      <c r="E6977" s="13"/>
      <c r="F6977" s="13"/>
      <c r="G6977" t="str">
        <f ca="1">IFERROR(
   IF(
      TODAY() - _xlfn.XLOOKUP(C6977, Historico_de_ventas!F:F, Historico_de_ventas!C:C, "") &lt;= 90,
      "activo",
      "inactivo"
   ),
   "Nuevo Cliente"
)</f>
        <v>Nuevo Cliente</v>
      </c>
    </row>
    <row r="6978" spans="1:7" hidden="1" x14ac:dyDescent="0.3">
      <c r="A6978" s="13"/>
      <c r="B6978" s="13"/>
      <c r="C6978" s="13" t="s">
        <v>9935</v>
      </c>
      <c r="D6978" s="13"/>
      <c r="E6978" s="13"/>
      <c r="F6978" s="13"/>
      <c r="G6978" t="str">
        <f ca="1">IFERROR(
   IF(
      TODAY() - _xlfn.XLOOKUP(C6978, Historico_de_ventas!F:F, Historico_de_ventas!C:C, "") &lt;= 90,
      "activo",
      "inactivo"
   ),
   "Nuevo Cliente"
)</f>
        <v>Nuevo Cliente</v>
      </c>
    </row>
    <row r="6979" spans="1:7" hidden="1" x14ac:dyDescent="0.3">
      <c r="A6979" s="13" t="s">
        <v>49</v>
      </c>
      <c r="B6979" s="13"/>
      <c r="C6979" s="13" t="s">
        <v>9935</v>
      </c>
      <c r="D6979" s="13" t="s">
        <v>10372</v>
      </c>
      <c r="E6979" s="13"/>
      <c r="F6979" s="13"/>
      <c r="G6979" t="str">
        <f ca="1">IFERROR(
   IF(
      TODAY() - _xlfn.XLOOKUP(C6979, Historico_de_ventas!F:F, Historico_de_ventas!C:C, "") &lt;= 90,
      "activo",
      "inactivo"
   ),
   "Nuevo Cliente"
)</f>
        <v>Nuevo Cliente</v>
      </c>
    </row>
    <row r="6980" spans="1:7" ht="28.8" x14ac:dyDescent="0.3">
      <c r="A6980" s="13"/>
      <c r="B6980" s="13" t="s">
        <v>14803</v>
      </c>
      <c r="C6980" s="13" t="s">
        <v>12113</v>
      </c>
      <c r="D6980" s="13" t="s">
        <v>10372</v>
      </c>
      <c r="E6980" s="13" t="s">
        <v>13130</v>
      </c>
      <c r="F6980" s="13"/>
      <c r="G6980" t="str">
        <f ca="1">IFERROR(
   IF(
      TODAY() - _xlfn.XLOOKUP(C6980, Historico_de_ventas!F:F, Historico_de_ventas!C:C, "") &lt;= 90,
      "activo",
      "inactivo"
   ),
   "Nuevo Cliente"
)</f>
        <v>Nuevo Cliente</v>
      </c>
    </row>
    <row r="6981" spans="1:7" hidden="1" x14ac:dyDescent="0.3">
      <c r="A6981" s="13" t="s">
        <v>305</v>
      </c>
      <c r="B6981" s="13" t="s">
        <v>4225</v>
      </c>
      <c r="C6981" s="13" t="s">
        <v>4224</v>
      </c>
      <c r="D6981" s="13" t="s">
        <v>10372</v>
      </c>
      <c r="E6981" s="13"/>
      <c r="F6981" s="13"/>
      <c r="G6981" t="str">
        <f ca="1">IFERROR(
   IF(
      TODAY() - _xlfn.XLOOKUP(C6981, Historico_de_ventas!F:F, Historico_de_ventas!C:C, "") &lt;= 90,
      "activo",
      "inactivo"
   ),
   "Nuevo Cliente"
)</f>
        <v>Nuevo Cliente</v>
      </c>
    </row>
    <row r="6982" spans="1:7" ht="28.8" hidden="1" x14ac:dyDescent="0.3">
      <c r="A6982" s="13"/>
      <c r="B6982" s="13" t="s">
        <v>11659</v>
      </c>
      <c r="C6982" s="13" t="s">
        <v>5783</v>
      </c>
      <c r="D6982" s="13" t="s">
        <v>10372</v>
      </c>
      <c r="E6982" s="13"/>
      <c r="F6982" s="13"/>
      <c r="G6982" t="str">
        <f ca="1">IFERROR(
   IF(
      TODAY() - _xlfn.XLOOKUP(C6982, Historico_de_ventas!F:F, Historico_de_ventas!C:C, "") &lt;= 90,
      "activo",
      "inactivo"
   ),
   "Nuevo Cliente"
)</f>
        <v>Nuevo Cliente</v>
      </c>
    </row>
    <row r="6983" spans="1:7" ht="57.6" x14ac:dyDescent="0.3">
      <c r="A6983" s="13"/>
      <c r="B6983" s="13" t="s">
        <v>14804</v>
      </c>
      <c r="C6983" s="13" t="s">
        <v>11977</v>
      </c>
      <c r="D6983" s="13" t="s">
        <v>10372</v>
      </c>
      <c r="E6983" s="13" t="s">
        <v>13036</v>
      </c>
      <c r="F6983" s="13"/>
      <c r="G6983" t="str">
        <f ca="1">IFERROR(
   IF(
      TODAY() - _xlfn.XLOOKUP(C6983, Historico_de_ventas!F:F, Historico_de_ventas!C:C, "") &lt;= 90,
      "activo",
      "inactivo"
   ),
   "Nuevo Cliente"
)</f>
        <v>Nuevo Cliente</v>
      </c>
    </row>
    <row r="6984" spans="1:7" ht="28.8" hidden="1" x14ac:dyDescent="0.3">
      <c r="A6984" s="13" t="s">
        <v>49</v>
      </c>
      <c r="B6984" s="13" t="s">
        <v>14805</v>
      </c>
      <c r="C6984" s="13" t="s">
        <v>3884</v>
      </c>
      <c r="D6984" s="13" t="s">
        <v>10372</v>
      </c>
      <c r="E6984" s="13"/>
      <c r="F6984" s="13"/>
      <c r="G6984" t="str">
        <f ca="1">IFERROR(
   IF(
      TODAY() - _xlfn.XLOOKUP(C6984, Historico_de_ventas!F:F, Historico_de_ventas!C:C, "") &lt;= 90,
      "activo",
      "inactivo"
   ),
   "Nuevo Cliente"
)</f>
        <v>activo</v>
      </c>
    </row>
    <row r="6985" spans="1:7" hidden="1" x14ac:dyDescent="0.3">
      <c r="A6985" s="13"/>
      <c r="B6985" s="13"/>
      <c r="C6985" s="13" t="s">
        <v>9936</v>
      </c>
      <c r="D6985" s="13"/>
      <c r="E6985" s="13"/>
      <c r="F6985" s="13"/>
      <c r="G6985" t="str">
        <f ca="1">IFERROR(
   IF(
      TODAY() - _xlfn.XLOOKUP(C6985, Historico_de_ventas!F:F, Historico_de_ventas!C:C, "") &lt;= 90,
      "activo",
      "inactivo"
   ),
   "Nuevo Cliente"
)</f>
        <v>Nuevo Cliente</v>
      </c>
    </row>
    <row r="6986" spans="1:7" hidden="1" x14ac:dyDescent="0.3">
      <c r="A6986" s="13" t="s">
        <v>336</v>
      </c>
      <c r="B6986" s="13"/>
      <c r="C6986" s="13" t="s">
        <v>9936</v>
      </c>
      <c r="D6986" s="13" t="s">
        <v>10372</v>
      </c>
      <c r="E6986" s="13"/>
      <c r="F6986" s="13"/>
      <c r="G6986" t="str">
        <f ca="1">IFERROR(
   IF(
      TODAY() - _xlfn.XLOOKUP(C6986, Historico_de_ventas!F:F, Historico_de_ventas!C:C, "") &lt;= 90,
      "activo",
      "inactivo"
   ),
   "Nuevo Cliente"
)</f>
        <v>Nuevo Cliente</v>
      </c>
    </row>
    <row r="6987" spans="1:7" ht="28.8" hidden="1" x14ac:dyDescent="0.3">
      <c r="A6987" s="13"/>
      <c r="B6987" s="13" t="s">
        <v>5285</v>
      </c>
      <c r="C6987" s="13" t="s">
        <v>9937</v>
      </c>
      <c r="D6987" s="13" t="s">
        <v>10372</v>
      </c>
      <c r="E6987" s="13"/>
      <c r="F6987" s="13"/>
      <c r="G6987" t="str">
        <f ca="1">IFERROR(
   IF(
      TODAY() - _xlfn.XLOOKUP(C6987, Historico_de_ventas!F:F, Historico_de_ventas!C:C, "") &lt;= 90,
      "activo",
      "inactivo"
   ),
   "Nuevo Cliente"
)</f>
        <v>Nuevo Cliente</v>
      </c>
    </row>
    <row r="6988" spans="1:7" ht="28.8" hidden="1" x14ac:dyDescent="0.3">
      <c r="A6988" s="13"/>
      <c r="B6988" s="13" t="s">
        <v>14806</v>
      </c>
      <c r="C6988" s="13" t="s">
        <v>14807</v>
      </c>
      <c r="D6988" s="13" t="s">
        <v>10372</v>
      </c>
      <c r="E6988" s="13"/>
      <c r="F6988" s="13"/>
      <c r="G6988" t="str">
        <f ca="1">IFERROR(
   IF(
      TODAY() - _xlfn.XLOOKUP(C6988, Historico_de_ventas!F:F, Historico_de_ventas!C:C, "") &lt;= 90,
      "activo",
      "inactivo"
   ),
   "Nuevo Cliente"
)</f>
        <v>inactivo</v>
      </c>
    </row>
    <row r="6989" spans="1:7" ht="28.8" hidden="1" x14ac:dyDescent="0.3">
      <c r="A6989" s="13" t="s">
        <v>671</v>
      </c>
      <c r="B6989" s="13" t="s">
        <v>331</v>
      </c>
      <c r="C6989" s="13" t="s">
        <v>5411</v>
      </c>
      <c r="D6989" s="13" t="s">
        <v>10372</v>
      </c>
      <c r="E6989" s="13"/>
      <c r="F6989" s="13"/>
      <c r="G6989" t="str">
        <f ca="1">IFERROR(
   IF(
      TODAY() - _xlfn.XLOOKUP(C6989, Historico_de_ventas!F:F, Historico_de_ventas!C:C, "") &lt;= 90,
      "activo",
      "inactivo"
   ),
   "Nuevo Cliente"
)</f>
        <v>Nuevo Cliente</v>
      </c>
    </row>
    <row r="6990" spans="1:7" hidden="1" x14ac:dyDescent="0.3">
      <c r="A6990" s="13" t="s">
        <v>49</v>
      </c>
      <c r="B6990" s="13"/>
      <c r="C6990" s="13" t="s">
        <v>6364</v>
      </c>
      <c r="D6990" s="13" t="s">
        <v>10372</v>
      </c>
      <c r="E6990" s="13"/>
      <c r="F6990" s="13"/>
      <c r="G6990" t="str">
        <f ca="1">IFERROR(
   IF(
      TODAY() - _xlfn.XLOOKUP(C6990, Historico_de_ventas!F:F, Historico_de_ventas!C:C, "") &lt;= 90,
      "activo",
      "inactivo"
   ),
   "Nuevo Cliente"
)</f>
        <v>Nuevo Cliente</v>
      </c>
    </row>
    <row r="6991" spans="1:7" hidden="1" x14ac:dyDescent="0.3">
      <c r="A6991" s="13" t="s">
        <v>87</v>
      </c>
      <c r="B6991" s="13" t="s">
        <v>5921</v>
      </c>
      <c r="C6991" s="13" t="s">
        <v>5920</v>
      </c>
      <c r="D6991" s="13" t="s">
        <v>10372</v>
      </c>
      <c r="E6991" s="13"/>
      <c r="F6991" s="13"/>
      <c r="G6991" t="str">
        <f ca="1">IFERROR(
   IF(
      TODAY() - _xlfn.XLOOKUP(C6991, Historico_de_ventas!F:F, Historico_de_ventas!C:C, "") &lt;= 90,
      "activo",
      "inactivo"
   ),
   "Nuevo Cliente"
)</f>
        <v>Nuevo Cliente</v>
      </c>
    </row>
    <row r="6992" spans="1:7" hidden="1" x14ac:dyDescent="0.3">
      <c r="A6992" s="13" t="s">
        <v>27</v>
      </c>
      <c r="B6992" s="13"/>
      <c r="C6992" s="13" t="s">
        <v>9938</v>
      </c>
      <c r="D6992" s="13" t="s">
        <v>10372</v>
      </c>
      <c r="E6992" s="13"/>
      <c r="F6992" s="13"/>
      <c r="G6992" t="str">
        <f ca="1">IFERROR(
   IF(
      TODAY() - _xlfn.XLOOKUP(C6992, Historico_de_ventas!F:F, Historico_de_ventas!C:C, "") &lt;= 90,
      "activo",
      "inactivo"
   ),
   "Nuevo Cliente"
)</f>
        <v>Nuevo Cliente</v>
      </c>
    </row>
    <row r="6993" spans="1:7" ht="28.8" hidden="1" x14ac:dyDescent="0.3">
      <c r="A6993" s="13" t="s">
        <v>1053</v>
      </c>
      <c r="B6993" s="13"/>
      <c r="C6993" s="13" t="s">
        <v>4921</v>
      </c>
      <c r="D6993" s="13" t="s">
        <v>10372</v>
      </c>
      <c r="E6993" s="13"/>
      <c r="F6993" s="13"/>
      <c r="G6993" t="str">
        <f ca="1">IFERROR(
   IF(
      TODAY() - _xlfn.XLOOKUP(C6993, Historico_de_ventas!F:F, Historico_de_ventas!C:C, "") &lt;= 90,
      "activo",
      "inactivo"
   ),
   "Nuevo Cliente"
)</f>
        <v>Nuevo Cliente</v>
      </c>
    </row>
    <row r="6994" spans="1:7" ht="28.8" hidden="1" x14ac:dyDescent="0.3">
      <c r="A6994" s="13"/>
      <c r="B6994" s="13" t="s">
        <v>11661</v>
      </c>
      <c r="C6994" s="13" t="s">
        <v>6101</v>
      </c>
      <c r="D6994" s="13" t="s">
        <v>10372</v>
      </c>
      <c r="E6994" s="13"/>
      <c r="F6994" s="13"/>
      <c r="G6994" t="str">
        <f ca="1">IFERROR(
   IF(
      TODAY() - _xlfn.XLOOKUP(C6994, Historico_de_ventas!F:F, Historico_de_ventas!C:C, "") &lt;= 90,
      "activo",
      "inactivo"
   ),
   "Nuevo Cliente"
)</f>
        <v>Nuevo Cliente</v>
      </c>
    </row>
    <row r="6995" spans="1:7" ht="28.8" hidden="1" x14ac:dyDescent="0.3">
      <c r="A6995" s="13" t="s">
        <v>641</v>
      </c>
      <c r="B6995" s="13" t="s">
        <v>11671</v>
      </c>
      <c r="C6995" s="13" t="s">
        <v>2555</v>
      </c>
      <c r="D6995" s="13" t="s">
        <v>10372</v>
      </c>
      <c r="E6995" s="13"/>
      <c r="F6995" s="13"/>
      <c r="G6995" t="str">
        <f ca="1">IFERROR(
   IF(
      TODAY() - _xlfn.XLOOKUP(C6995, Historico_de_ventas!F:F, Historico_de_ventas!C:C, "") &lt;= 90,
      "activo",
      "inactivo"
   ),
   "Nuevo Cliente"
)</f>
        <v>Nuevo Cliente</v>
      </c>
    </row>
    <row r="6996" spans="1:7" hidden="1" x14ac:dyDescent="0.3">
      <c r="A6996" s="13"/>
      <c r="B6996" s="13" t="s">
        <v>11662</v>
      </c>
      <c r="C6996" s="13" t="s">
        <v>5089</v>
      </c>
      <c r="D6996" s="13" t="s">
        <v>10372</v>
      </c>
      <c r="E6996" s="13"/>
      <c r="F6996" s="13"/>
      <c r="G6996" t="str">
        <f ca="1">IFERROR(
   IF(
      TODAY() - _xlfn.XLOOKUP(C6996, Historico_de_ventas!F:F, Historico_de_ventas!C:C, "") &lt;= 90,
      "activo",
      "inactivo"
   ),
   "Nuevo Cliente"
)</f>
        <v>Nuevo Cliente</v>
      </c>
    </row>
    <row r="6997" spans="1:7" hidden="1" x14ac:dyDescent="0.3">
      <c r="A6997" s="13" t="s">
        <v>69</v>
      </c>
      <c r="B6997" s="13" t="s">
        <v>11672</v>
      </c>
      <c r="C6997" s="13" t="s">
        <v>2876</v>
      </c>
      <c r="D6997" s="13" t="s">
        <v>10372</v>
      </c>
      <c r="E6997" s="13"/>
      <c r="F6997" s="13"/>
      <c r="G6997" t="str">
        <f ca="1">IFERROR(
   IF(
      TODAY() - _xlfn.XLOOKUP(C6997, Historico_de_ventas!F:F, Historico_de_ventas!C:C, "") &lt;= 90,
      "activo",
      "inactivo"
   ),
   "Nuevo Cliente"
)</f>
        <v>Nuevo Cliente</v>
      </c>
    </row>
    <row r="6998" spans="1:7" hidden="1" x14ac:dyDescent="0.3">
      <c r="A6998" s="13" t="s">
        <v>49</v>
      </c>
      <c r="B6998" s="13" t="s">
        <v>11664</v>
      </c>
      <c r="C6998" s="13" t="s">
        <v>9939</v>
      </c>
      <c r="D6998" s="13" t="s">
        <v>10372</v>
      </c>
      <c r="E6998" s="13"/>
      <c r="F6998" s="13"/>
      <c r="G6998" t="str">
        <f ca="1">IFERROR(
   IF(
      TODAY() - _xlfn.XLOOKUP(C6998, Historico_de_ventas!F:F, Historico_de_ventas!C:C, "") &lt;= 90,
      "activo",
      "inactivo"
   ),
   "Nuevo Cliente"
)</f>
        <v>Nuevo Cliente</v>
      </c>
    </row>
    <row r="6999" spans="1:7" hidden="1" x14ac:dyDescent="0.3">
      <c r="A6999" s="13"/>
      <c r="B6999" s="13"/>
      <c r="C6999" s="13" t="s">
        <v>4236</v>
      </c>
      <c r="D6999" s="13" t="s">
        <v>10372</v>
      </c>
      <c r="E6999" s="13"/>
      <c r="F6999" s="13"/>
      <c r="G6999" t="str">
        <f ca="1">IFERROR(
   IF(
      TODAY() - _xlfn.XLOOKUP(C6999, Historico_de_ventas!F:F, Historico_de_ventas!C:C, "") &lt;= 90,
      "activo",
      "inactivo"
   ),
   "Nuevo Cliente"
)</f>
        <v>Nuevo Cliente</v>
      </c>
    </row>
    <row r="7000" spans="1:7" ht="28.8" hidden="1" x14ac:dyDescent="0.3">
      <c r="A7000" s="13" t="s">
        <v>31</v>
      </c>
      <c r="B7000" s="13" t="s">
        <v>7018</v>
      </c>
      <c r="C7000" s="13" t="s">
        <v>7017</v>
      </c>
      <c r="D7000" s="13" t="s">
        <v>10372</v>
      </c>
      <c r="E7000" s="13"/>
      <c r="F7000" s="13"/>
      <c r="G7000" t="str">
        <f ca="1">IFERROR(
   IF(
      TODAY() - _xlfn.XLOOKUP(C7000, Historico_de_ventas!F:F, Historico_de_ventas!C:C, "") &lt;= 90,
      "activo",
      "inactivo"
   ),
   "Nuevo Cliente"
)</f>
        <v>Nuevo Cliente</v>
      </c>
    </row>
    <row r="7001" spans="1:7" hidden="1" x14ac:dyDescent="0.3">
      <c r="A7001" s="13" t="s">
        <v>1859</v>
      </c>
      <c r="B7001" s="13" t="s">
        <v>7333</v>
      </c>
      <c r="C7001" s="13" t="s">
        <v>7332</v>
      </c>
      <c r="D7001" s="13" t="s">
        <v>10372</v>
      </c>
      <c r="E7001" s="13"/>
      <c r="F7001" s="13"/>
      <c r="G7001" t="str">
        <f ca="1">IFERROR(
   IF(
      TODAY() - _xlfn.XLOOKUP(C7001, Historico_de_ventas!F:F, Historico_de_ventas!C:C, "") &lt;= 90,
      "activo",
      "inactivo"
   ),
   "Nuevo Cliente"
)</f>
        <v>Nuevo Cliente</v>
      </c>
    </row>
    <row r="7002" spans="1:7" hidden="1" x14ac:dyDescent="0.3">
      <c r="A7002" s="13"/>
      <c r="B7002" s="13"/>
      <c r="C7002" s="13" t="s">
        <v>9940</v>
      </c>
      <c r="D7002" s="13"/>
      <c r="E7002" s="13"/>
      <c r="F7002" s="13"/>
      <c r="G7002" t="str">
        <f ca="1">IFERROR(
   IF(
      TODAY() - _xlfn.XLOOKUP(C7002, Historico_de_ventas!F:F, Historico_de_ventas!C:C, "") &lt;= 90,
      "activo",
      "inactivo"
   ),
   "Nuevo Cliente"
)</f>
        <v>Nuevo Cliente</v>
      </c>
    </row>
    <row r="7003" spans="1:7" hidden="1" x14ac:dyDescent="0.3">
      <c r="A7003" s="13"/>
      <c r="B7003" s="13"/>
      <c r="C7003" s="13" t="s">
        <v>9940</v>
      </c>
      <c r="D7003" s="13" t="s">
        <v>10372</v>
      </c>
      <c r="E7003" s="13"/>
      <c r="F7003" s="13"/>
      <c r="G7003" t="str">
        <f ca="1">IFERROR(
   IF(
      TODAY() - _xlfn.XLOOKUP(C7003, Historico_de_ventas!F:F, Historico_de_ventas!C:C, "") &lt;= 90,
      "activo",
      "inactivo"
   ),
   "Nuevo Cliente"
)</f>
        <v>Nuevo Cliente</v>
      </c>
    </row>
    <row r="7004" spans="1:7" hidden="1" x14ac:dyDescent="0.3">
      <c r="A7004" s="13" t="s">
        <v>6</v>
      </c>
      <c r="B7004" s="13" t="s">
        <v>5627</v>
      </c>
      <c r="C7004" s="13" t="s">
        <v>5626</v>
      </c>
      <c r="D7004" s="13" t="s">
        <v>10372</v>
      </c>
      <c r="E7004" s="13"/>
      <c r="F7004" s="13"/>
      <c r="G7004" t="str">
        <f ca="1">IFERROR(
   IF(
      TODAY() - _xlfn.XLOOKUP(C7004, Historico_de_ventas!F:F, Historico_de_ventas!C:C, "") &lt;= 90,
      "activo",
      "inactivo"
   ),
   "Nuevo Cliente"
)</f>
        <v>Nuevo Cliente</v>
      </c>
    </row>
    <row r="7005" spans="1:7" hidden="1" x14ac:dyDescent="0.3">
      <c r="A7005" s="13"/>
      <c r="B7005" s="13" t="s">
        <v>11673</v>
      </c>
      <c r="C7005" s="13" t="s">
        <v>5371</v>
      </c>
      <c r="D7005" s="13" t="s">
        <v>10372</v>
      </c>
      <c r="E7005" s="13"/>
      <c r="F7005" s="13"/>
      <c r="G7005" t="str">
        <f ca="1">IFERROR(
   IF(
      TODAY() - _xlfn.XLOOKUP(C7005, Historico_de_ventas!F:F, Historico_de_ventas!C:C, "") &lt;= 90,
      "activo",
      "inactivo"
   ),
   "Nuevo Cliente"
)</f>
        <v>Nuevo Cliente</v>
      </c>
    </row>
    <row r="7006" spans="1:7" hidden="1" x14ac:dyDescent="0.3">
      <c r="A7006" s="13" t="s">
        <v>115</v>
      </c>
      <c r="B7006" s="13"/>
      <c r="C7006" s="13" t="s">
        <v>4865</v>
      </c>
      <c r="D7006" s="13" t="s">
        <v>10372</v>
      </c>
      <c r="E7006" s="13"/>
      <c r="F7006" s="13"/>
      <c r="G7006" t="str">
        <f ca="1">IFERROR(
   IF(
      TODAY() - _xlfn.XLOOKUP(C7006, Historico_de_ventas!F:F, Historico_de_ventas!C:C, "") &lt;= 90,
      "activo",
      "inactivo"
   ),
   "Nuevo Cliente"
)</f>
        <v>Nuevo Cliente</v>
      </c>
    </row>
    <row r="7007" spans="1:7" ht="28.8" hidden="1" x14ac:dyDescent="0.3">
      <c r="A7007" s="13" t="s">
        <v>49</v>
      </c>
      <c r="B7007" s="13" t="s">
        <v>14808</v>
      </c>
      <c r="C7007" s="13" t="s">
        <v>505</v>
      </c>
      <c r="D7007" s="13" t="s">
        <v>10372</v>
      </c>
      <c r="E7007" s="13"/>
      <c r="F7007" s="13"/>
      <c r="G7007" t="str">
        <f ca="1">IFERROR(
   IF(
      TODAY() - _xlfn.XLOOKUP(C7007, Historico_de_ventas!F:F, Historico_de_ventas!C:C, "") &lt;= 90,
      "activo",
      "inactivo"
   ),
   "Nuevo Cliente"
)</f>
        <v>inactivo</v>
      </c>
    </row>
    <row r="7008" spans="1:7" hidden="1" x14ac:dyDescent="0.3">
      <c r="A7008" s="13"/>
      <c r="B7008" s="13" t="s">
        <v>5526</v>
      </c>
      <c r="C7008" s="13" t="s">
        <v>4411</v>
      </c>
      <c r="D7008" s="13" t="s">
        <v>10372</v>
      </c>
      <c r="E7008" s="13"/>
      <c r="F7008" s="13"/>
      <c r="G7008" t="str">
        <f ca="1">IFERROR(
   IF(
      TODAY() - _xlfn.XLOOKUP(C7008, Historico_de_ventas!F:F, Historico_de_ventas!C:C, "") &lt;= 90,
      "activo",
      "inactivo"
   ),
   "Nuevo Cliente"
)</f>
        <v>Nuevo Cliente</v>
      </c>
    </row>
    <row r="7009" spans="1:7" hidden="1" x14ac:dyDescent="0.3">
      <c r="A7009" s="13"/>
      <c r="B7009" s="13" t="s">
        <v>2443</v>
      </c>
      <c r="C7009" s="13" t="s">
        <v>6113</v>
      </c>
      <c r="D7009" s="13" t="s">
        <v>10372</v>
      </c>
      <c r="E7009" s="13"/>
      <c r="F7009" s="13"/>
      <c r="G7009" t="str">
        <f ca="1">IFERROR(
   IF(
      TODAY() - _xlfn.XLOOKUP(C7009, Historico_de_ventas!F:F, Historico_de_ventas!C:C, "") &lt;= 90,
      "activo",
      "inactivo"
   ),
   "Nuevo Cliente"
)</f>
        <v>Nuevo Cliente</v>
      </c>
    </row>
    <row r="7010" spans="1:7" hidden="1" x14ac:dyDescent="0.3">
      <c r="A7010" s="13"/>
      <c r="B7010" s="13"/>
      <c r="C7010" s="13" t="s">
        <v>5524</v>
      </c>
      <c r="D7010" s="13" t="s">
        <v>10372</v>
      </c>
      <c r="E7010" s="13"/>
      <c r="F7010" s="13"/>
      <c r="G7010" t="str">
        <f ca="1">IFERROR(
   IF(
      TODAY() - _xlfn.XLOOKUP(C7010, Historico_de_ventas!F:F, Historico_de_ventas!C:C, "") &lt;= 90,
      "activo",
      "inactivo"
   ),
   "Nuevo Cliente"
)</f>
        <v>Nuevo Cliente</v>
      </c>
    </row>
    <row r="7011" spans="1:7" ht="28.8" hidden="1" x14ac:dyDescent="0.3">
      <c r="A7011" s="13" t="s">
        <v>504</v>
      </c>
      <c r="B7011" s="13" t="s">
        <v>11667</v>
      </c>
      <c r="C7011" s="13" t="s">
        <v>7019</v>
      </c>
      <c r="D7011" s="13" t="s">
        <v>10372</v>
      </c>
      <c r="E7011" s="13"/>
      <c r="F7011" s="13"/>
      <c r="G7011" t="str">
        <f ca="1">IFERROR(
   IF(
      TODAY() - _xlfn.XLOOKUP(C7011, Historico_de_ventas!F:F, Historico_de_ventas!C:C, "") &lt;= 90,
      "activo",
      "inactivo"
   ),
   "Nuevo Cliente"
)</f>
        <v>Nuevo Cliente</v>
      </c>
    </row>
    <row r="7012" spans="1:7" ht="28.8" hidden="1" x14ac:dyDescent="0.3">
      <c r="A7012" s="13"/>
      <c r="B7012" s="13" t="s">
        <v>11668</v>
      </c>
      <c r="C7012" s="13" t="s">
        <v>6672</v>
      </c>
      <c r="D7012" s="13" t="s">
        <v>10372</v>
      </c>
      <c r="E7012" s="13"/>
      <c r="F7012" s="13"/>
      <c r="G7012" t="str">
        <f ca="1">IFERROR(
   IF(
      TODAY() - _xlfn.XLOOKUP(C7012, Historico_de_ventas!F:F, Historico_de_ventas!C:C, "") &lt;= 90,
      "activo",
      "inactivo"
   ),
   "Nuevo Cliente"
)</f>
        <v>Nuevo Cliente</v>
      </c>
    </row>
    <row r="7013" spans="1:7" ht="28.8" x14ac:dyDescent="0.3">
      <c r="A7013" s="13" t="s">
        <v>14809</v>
      </c>
      <c r="B7013" s="13" t="s">
        <v>14810</v>
      </c>
      <c r="C7013" s="13" t="s">
        <v>11969</v>
      </c>
      <c r="D7013" s="13" t="s">
        <v>10372</v>
      </c>
      <c r="E7013" s="13" t="s">
        <v>13095</v>
      </c>
      <c r="F7013" s="13"/>
      <c r="G7013" t="str">
        <f ca="1">IFERROR(
   IF(
      TODAY() - _xlfn.XLOOKUP(C7013, Historico_de_ventas!F:F, Historico_de_ventas!C:C, "") &lt;= 90,
      "activo",
      "inactivo"
   ),
   "Nuevo Cliente"
)</f>
        <v>inactivo</v>
      </c>
    </row>
    <row r="7014" spans="1:7" hidden="1" x14ac:dyDescent="0.3">
      <c r="A7014" s="13" t="s">
        <v>49</v>
      </c>
      <c r="B7014" s="13" t="s">
        <v>7454</v>
      </c>
      <c r="C7014" s="13" t="s">
        <v>4003</v>
      </c>
      <c r="D7014" s="13" t="s">
        <v>10372</v>
      </c>
      <c r="E7014" s="13"/>
      <c r="F7014" s="13"/>
      <c r="G7014" t="str">
        <f ca="1">IFERROR(
   IF(
      TODAY() - _xlfn.XLOOKUP(C7014, Historico_de_ventas!F:F, Historico_de_ventas!C:C, "") &lt;= 90,
      "activo",
      "inactivo"
   ),
   "Nuevo Cliente"
)</f>
        <v>Nuevo Cliente</v>
      </c>
    </row>
    <row r="7015" spans="1:7" ht="28.8" hidden="1" x14ac:dyDescent="0.3">
      <c r="A7015" s="13" t="s">
        <v>6633</v>
      </c>
      <c r="B7015" s="13" t="s">
        <v>6632</v>
      </c>
      <c r="C7015" s="13" t="s">
        <v>6631</v>
      </c>
      <c r="D7015" s="13" t="s">
        <v>10372</v>
      </c>
      <c r="E7015" s="13"/>
      <c r="F7015" s="13"/>
      <c r="G7015" t="str">
        <f ca="1">IFERROR(
   IF(
      TODAY() - _xlfn.XLOOKUP(C7015, Historico_de_ventas!F:F, Historico_de_ventas!C:C, "") &lt;= 90,
      "activo",
      "inactivo"
   ),
   "Nuevo Cliente"
)</f>
        <v>Nuevo Cliente</v>
      </c>
    </row>
    <row r="7016" spans="1:7" ht="28.8" hidden="1" x14ac:dyDescent="0.3">
      <c r="A7016" s="13"/>
      <c r="B7016" s="13" t="s">
        <v>11669</v>
      </c>
      <c r="C7016" s="13" t="s">
        <v>6343</v>
      </c>
      <c r="D7016" s="13" t="s">
        <v>10372</v>
      </c>
      <c r="E7016" s="13"/>
      <c r="F7016" s="13"/>
      <c r="G7016" t="str">
        <f ca="1">IFERROR(
   IF(
      TODAY() - _xlfn.XLOOKUP(C7016, Historico_de_ventas!F:F, Historico_de_ventas!C:C, "") &lt;= 90,
      "activo",
      "inactivo"
   ),
   "Nuevo Cliente"
)</f>
        <v>Nuevo Cliente</v>
      </c>
    </row>
    <row r="7017" spans="1:7" ht="28.8" hidden="1" x14ac:dyDescent="0.3">
      <c r="A7017" s="13" t="s">
        <v>1132</v>
      </c>
      <c r="B7017" s="13" t="s">
        <v>11674</v>
      </c>
      <c r="C7017" s="13" t="s">
        <v>9941</v>
      </c>
      <c r="D7017" s="13" t="s">
        <v>10372</v>
      </c>
      <c r="E7017" s="13"/>
      <c r="F7017" s="13"/>
      <c r="G7017" t="str">
        <f ca="1">IFERROR(
   IF(
      TODAY() - _xlfn.XLOOKUP(C7017, Historico_de_ventas!F:F, Historico_de_ventas!C:C, "") &lt;= 90,
      "activo",
      "inactivo"
   ),
   "Nuevo Cliente"
)</f>
        <v>Nuevo Cliente</v>
      </c>
    </row>
    <row r="7018" spans="1:7" hidden="1" x14ac:dyDescent="0.3">
      <c r="A7018" s="13" t="s">
        <v>49</v>
      </c>
      <c r="B7018" s="13" t="s">
        <v>892</v>
      </c>
      <c r="C7018" s="13" t="s">
        <v>891</v>
      </c>
      <c r="D7018" s="13" t="s">
        <v>10372</v>
      </c>
      <c r="E7018" s="13"/>
      <c r="F7018" s="13"/>
      <c r="G7018" t="str">
        <f ca="1">IFERROR(
   IF(
      TODAY() - _xlfn.XLOOKUP(C7018, Historico_de_ventas!F:F, Historico_de_ventas!C:C, "") &lt;= 90,
      "activo",
      "inactivo"
   ),
   "Nuevo Cliente"
)</f>
        <v>Nuevo Cliente</v>
      </c>
    </row>
    <row r="7019" spans="1:7" ht="28.8" hidden="1" x14ac:dyDescent="0.3">
      <c r="A7019" s="13" t="s">
        <v>890</v>
      </c>
      <c r="B7019" s="13" t="s">
        <v>4572</v>
      </c>
      <c r="C7019" s="13" t="s">
        <v>4571</v>
      </c>
      <c r="D7019" s="13" t="s">
        <v>10372</v>
      </c>
      <c r="E7019" s="13"/>
      <c r="F7019" s="13"/>
      <c r="G7019" t="str">
        <f ca="1">IFERROR(
   IF(
      TODAY() - _xlfn.XLOOKUP(C7019, Historico_de_ventas!F:F, Historico_de_ventas!C:C, "") &lt;= 90,
      "activo",
      "inactivo"
   ),
   "Nuevo Cliente"
)</f>
        <v>Nuevo Cliente</v>
      </c>
    </row>
    <row r="7020" spans="1:7" ht="28.8" hidden="1" x14ac:dyDescent="0.3">
      <c r="A7020" s="13" t="s">
        <v>31</v>
      </c>
      <c r="B7020" s="13" t="s">
        <v>2357</v>
      </c>
      <c r="C7020" s="13" t="s">
        <v>2356</v>
      </c>
      <c r="D7020" s="13" t="s">
        <v>10372</v>
      </c>
      <c r="E7020" s="13"/>
      <c r="F7020" s="13"/>
      <c r="G7020" t="str">
        <f ca="1">IFERROR(
   IF(
      TODAY() - _xlfn.XLOOKUP(C7020, Historico_de_ventas!F:F, Historico_de_ventas!C:C, "") &lt;= 90,
      "activo",
      "inactivo"
   ),
   "Nuevo Cliente"
)</f>
        <v>Nuevo Cliente</v>
      </c>
    </row>
    <row r="7021" spans="1:7" ht="28.8" hidden="1" x14ac:dyDescent="0.3">
      <c r="A7021" s="13" t="s">
        <v>1228</v>
      </c>
      <c r="B7021" s="13" t="s">
        <v>5926</v>
      </c>
      <c r="C7021" s="13" t="s">
        <v>9942</v>
      </c>
      <c r="D7021" s="13" t="s">
        <v>10372</v>
      </c>
      <c r="E7021" s="13"/>
      <c r="F7021" s="13"/>
      <c r="G7021" t="str">
        <f ca="1">IFERROR(
   IF(
      TODAY() - _xlfn.XLOOKUP(C7021, Historico_de_ventas!F:F, Historico_de_ventas!C:C, "") &lt;= 90,
      "activo",
      "inactivo"
   ),
   "Nuevo Cliente"
)</f>
        <v>Nuevo Cliente</v>
      </c>
    </row>
    <row r="7022" spans="1:7" hidden="1" x14ac:dyDescent="0.3">
      <c r="A7022" s="13"/>
      <c r="B7022" s="13" t="s">
        <v>6744</v>
      </c>
      <c r="C7022" s="13" t="s">
        <v>6317</v>
      </c>
      <c r="D7022" s="13" t="s">
        <v>10372</v>
      </c>
      <c r="E7022" s="13"/>
      <c r="F7022" s="13"/>
      <c r="G7022" t="str">
        <f ca="1">IFERROR(
   IF(
      TODAY() - _xlfn.XLOOKUP(C7022, Historico_de_ventas!F:F, Historico_de_ventas!C:C, "") &lt;= 90,
      "activo",
      "inactivo"
   ),
   "Nuevo Cliente"
)</f>
        <v>Nuevo Cliente</v>
      </c>
    </row>
    <row r="7023" spans="1:7" ht="28.8" hidden="1" x14ac:dyDescent="0.3">
      <c r="A7023" s="13" t="s">
        <v>671</v>
      </c>
      <c r="B7023" s="13" t="s">
        <v>7524</v>
      </c>
      <c r="C7023" s="13" t="s">
        <v>6322</v>
      </c>
      <c r="D7023" s="13" t="s">
        <v>10372</v>
      </c>
      <c r="E7023" s="13"/>
      <c r="F7023" s="13"/>
      <c r="G7023" t="str">
        <f ca="1">IFERROR(
   IF(
      TODAY() - _xlfn.XLOOKUP(C7023, Historico_de_ventas!F:F, Historico_de_ventas!C:C, "") &lt;= 90,
      "activo",
      "inactivo"
   ),
   "Nuevo Cliente"
)</f>
        <v>Nuevo Cliente</v>
      </c>
    </row>
    <row r="7024" spans="1:7" hidden="1" x14ac:dyDescent="0.3">
      <c r="A7024" s="13"/>
      <c r="B7024" s="13" t="s">
        <v>11670</v>
      </c>
      <c r="C7024" s="13" t="s">
        <v>6531</v>
      </c>
      <c r="D7024" s="13" t="s">
        <v>10372</v>
      </c>
      <c r="E7024" s="13"/>
      <c r="F7024" s="13"/>
      <c r="G7024" t="str">
        <f ca="1">IFERROR(
   IF(
      TODAY() - _xlfn.XLOOKUP(C7024, Historico_de_ventas!F:F, Historico_de_ventas!C:C, "") &lt;= 90,
      "activo",
      "inactivo"
   ),
   "Nuevo Cliente"
)</f>
        <v>Nuevo Cliente</v>
      </c>
    </row>
    <row r="7025" spans="1:7" ht="28.8" hidden="1" x14ac:dyDescent="0.3">
      <c r="A7025" s="13" t="s">
        <v>327</v>
      </c>
      <c r="B7025" s="13" t="s">
        <v>11675</v>
      </c>
      <c r="C7025" s="13" t="s">
        <v>326</v>
      </c>
      <c r="D7025" s="13" t="s">
        <v>10372</v>
      </c>
      <c r="E7025" s="13"/>
      <c r="F7025" s="13"/>
      <c r="G7025" t="str">
        <f ca="1">IFERROR(
   IF(
      TODAY() - _xlfn.XLOOKUP(C7025, Historico_de_ventas!F:F, Historico_de_ventas!C:C, "") &lt;= 90,
      "activo",
      "inactivo"
   ),
   "Nuevo Cliente"
)</f>
        <v>Nuevo Cliente</v>
      </c>
    </row>
    <row r="7026" spans="1:7" hidden="1" x14ac:dyDescent="0.3">
      <c r="A7026" s="13"/>
      <c r="B7026" s="13" t="s">
        <v>4225</v>
      </c>
      <c r="C7026" s="13" t="s">
        <v>5658</v>
      </c>
      <c r="D7026" s="13" t="s">
        <v>10372</v>
      </c>
      <c r="E7026" s="13"/>
      <c r="F7026" s="13"/>
      <c r="G7026" t="str">
        <f ca="1">IFERROR(
   IF(
      TODAY() - _xlfn.XLOOKUP(C7026, Historico_de_ventas!F:F, Historico_de_ventas!C:C, "") &lt;= 90,
      "activo",
      "inactivo"
   ),
   "Nuevo Cliente"
)</f>
        <v>Nuevo Cliente</v>
      </c>
    </row>
    <row r="7027" spans="1:7" hidden="1" x14ac:dyDescent="0.3">
      <c r="A7027" s="13"/>
      <c r="B7027" s="13"/>
      <c r="C7027" s="13" t="s">
        <v>6307</v>
      </c>
      <c r="D7027" s="13" t="s">
        <v>10372</v>
      </c>
      <c r="E7027" s="13"/>
      <c r="F7027" s="13"/>
      <c r="G7027" t="str">
        <f ca="1">IFERROR(
   IF(
      TODAY() - _xlfn.XLOOKUP(C7027, Historico_de_ventas!F:F, Historico_de_ventas!C:C, "") &lt;= 90,
      "activo",
      "inactivo"
   ),
   "Nuevo Cliente"
)</f>
        <v>Nuevo Cliente</v>
      </c>
    </row>
    <row r="7028" spans="1:7" hidden="1" x14ac:dyDescent="0.3">
      <c r="A7028" s="13" t="s">
        <v>6</v>
      </c>
      <c r="B7028" s="13" t="s">
        <v>3885</v>
      </c>
      <c r="C7028" s="13" t="s">
        <v>4177</v>
      </c>
      <c r="D7028" s="13" t="s">
        <v>10372</v>
      </c>
      <c r="E7028" s="13"/>
      <c r="F7028" s="13"/>
      <c r="G7028" t="str">
        <f ca="1">IFERROR(
   IF(
      TODAY() - _xlfn.XLOOKUP(C7028, Historico_de_ventas!F:F, Historico_de_ventas!C:C, "") &lt;= 90,
      "activo",
      "inactivo"
   ),
   "Nuevo Cliente"
)</f>
        <v>Nuevo Cliente</v>
      </c>
    </row>
    <row r="7029" spans="1:7" ht="28.8" hidden="1" x14ac:dyDescent="0.3">
      <c r="A7029" s="13" t="s">
        <v>2456</v>
      </c>
      <c r="B7029" s="13" t="s">
        <v>11676</v>
      </c>
      <c r="C7029" s="13" t="s">
        <v>9943</v>
      </c>
      <c r="D7029" s="13" t="s">
        <v>10372</v>
      </c>
      <c r="E7029" s="13"/>
      <c r="F7029" s="13"/>
      <c r="G7029" t="str">
        <f ca="1">IFERROR(
   IF(
      TODAY() - _xlfn.XLOOKUP(C7029, Historico_de_ventas!F:F, Historico_de_ventas!C:C, "") &lt;= 90,
      "activo",
      "inactivo"
   ),
   "Nuevo Cliente"
)</f>
        <v>Nuevo Cliente</v>
      </c>
    </row>
    <row r="7030" spans="1:7" hidden="1" x14ac:dyDescent="0.3">
      <c r="A7030" s="13"/>
      <c r="B7030" s="13"/>
      <c r="C7030" s="13" t="s">
        <v>6985</v>
      </c>
      <c r="D7030" s="13" t="s">
        <v>10372</v>
      </c>
      <c r="E7030" s="13"/>
      <c r="F7030" s="13"/>
      <c r="G7030" t="str">
        <f ca="1">IFERROR(
   IF(
      TODAY() - _xlfn.XLOOKUP(C7030, Historico_de_ventas!F:F, Historico_de_ventas!C:C, "") &lt;= 90,
      "activo",
      "inactivo"
   ),
   "Nuevo Cliente"
)</f>
        <v>Nuevo Cliente</v>
      </c>
    </row>
    <row r="7031" spans="1:7" hidden="1" x14ac:dyDescent="0.3">
      <c r="A7031" s="13"/>
      <c r="B7031" s="13" t="s">
        <v>1028</v>
      </c>
      <c r="C7031" s="13" t="s">
        <v>5632</v>
      </c>
      <c r="D7031" s="13" t="s">
        <v>10372</v>
      </c>
      <c r="E7031" s="13"/>
      <c r="F7031" s="13"/>
      <c r="G7031" t="str">
        <f ca="1">IFERROR(
   IF(
      TODAY() - _xlfn.XLOOKUP(C7031, Historico_de_ventas!F:F, Historico_de_ventas!C:C, "") &lt;= 90,
      "activo",
      "inactivo"
   ),
   "Nuevo Cliente"
)</f>
        <v>Nuevo Cliente</v>
      </c>
    </row>
    <row r="7032" spans="1:7" hidden="1" x14ac:dyDescent="0.3">
      <c r="A7032" s="13" t="s">
        <v>6</v>
      </c>
      <c r="B7032" s="13"/>
      <c r="C7032" s="13" t="s">
        <v>1221</v>
      </c>
      <c r="D7032" s="13" t="s">
        <v>10372</v>
      </c>
      <c r="E7032" s="13"/>
      <c r="F7032" s="13"/>
      <c r="G7032" t="str">
        <f ca="1">IFERROR(
   IF(
      TODAY() - _xlfn.XLOOKUP(C7032, Historico_de_ventas!F:F, Historico_de_ventas!C:C, "") &lt;= 90,
      "activo",
      "inactivo"
   ),
   "Nuevo Cliente"
)</f>
        <v>Nuevo Cliente</v>
      </c>
    </row>
    <row r="7033" spans="1:7" hidden="1" x14ac:dyDescent="0.3">
      <c r="A7033" s="13"/>
      <c r="B7033" s="13"/>
      <c r="C7033" s="13" t="s">
        <v>9944</v>
      </c>
      <c r="D7033" s="13"/>
      <c r="E7033" s="13"/>
      <c r="F7033" s="13"/>
      <c r="G7033" t="str">
        <f ca="1">IFERROR(
   IF(
      TODAY() - _xlfn.XLOOKUP(C7033, Historico_de_ventas!F:F, Historico_de_ventas!C:C, "") &lt;= 90,
      "activo",
      "inactivo"
   ),
   "Nuevo Cliente"
)</f>
        <v>Nuevo Cliente</v>
      </c>
    </row>
    <row r="7034" spans="1:7" hidden="1" x14ac:dyDescent="0.3">
      <c r="A7034" s="13" t="s">
        <v>87</v>
      </c>
      <c r="B7034" s="13" t="s">
        <v>5921</v>
      </c>
      <c r="C7034" s="13" t="s">
        <v>9944</v>
      </c>
      <c r="D7034" s="13" t="s">
        <v>10372</v>
      </c>
      <c r="E7034" s="13"/>
      <c r="F7034" s="13"/>
      <c r="G7034" t="str">
        <f ca="1">IFERROR(
   IF(
      TODAY() - _xlfn.XLOOKUP(C7034, Historico_de_ventas!F:F, Historico_de_ventas!C:C, "") &lt;= 90,
      "activo",
      "inactivo"
   ),
   "Nuevo Cliente"
)</f>
        <v>Nuevo Cliente</v>
      </c>
    </row>
    <row r="7035" spans="1:7" hidden="1" x14ac:dyDescent="0.3">
      <c r="A7035" s="13" t="s">
        <v>49</v>
      </c>
      <c r="B7035" s="13" t="s">
        <v>11677</v>
      </c>
      <c r="C7035" s="13" t="s">
        <v>6032</v>
      </c>
      <c r="D7035" s="13" t="s">
        <v>10372</v>
      </c>
      <c r="E7035" s="13"/>
      <c r="F7035" s="13"/>
      <c r="G7035" t="str">
        <f ca="1">IFERROR(
   IF(
      TODAY() - _xlfn.XLOOKUP(C7035, Historico_de_ventas!F:F, Historico_de_ventas!C:C, "") &lt;= 90,
      "activo",
      "inactivo"
   ),
   "Nuevo Cliente"
)</f>
        <v>Nuevo Cliente</v>
      </c>
    </row>
    <row r="7036" spans="1:7" hidden="1" x14ac:dyDescent="0.3">
      <c r="A7036" s="13"/>
      <c r="B7036" s="13"/>
      <c r="C7036" s="13" t="s">
        <v>7074</v>
      </c>
      <c r="D7036" s="13" t="s">
        <v>10372</v>
      </c>
      <c r="E7036" s="13"/>
      <c r="F7036" s="13"/>
      <c r="G7036" t="str">
        <f ca="1">IFERROR(
   IF(
      TODAY() - _xlfn.XLOOKUP(C7036, Historico_de_ventas!F:F, Historico_de_ventas!C:C, "") &lt;= 90,
      "activo",
      "inactivo"
   ),
   "Nuevo Cliente"
)</f>
        <v>Nuevo Cliente</v>
      </c>
    </row>
    <row r="7037" spans="1:7" hidden="1" x14ac:dyDescent="0.3">
      <c r="A7037" s="13" t="s">
        <v>6</v>
      </c>
      <c r="B7037" s="13"/>
      <c r="C7037" s="13" t="s">
        <v>5957</v>
      </c>
      <c r="D7037" s="13" t="s">
        <v>10372</v>
      </c>
      <c r="E7037" s="13"/>
      <c r="F7037" s="13"/>
      <c r="G7037" t="str">
        <f ca="1">IFERROR(
   IF(
      TODAY() - _xlfn.XLOOKUP(C7037, Historico_de_ventas!F:F, Historico_de_ventas!C:C, "") &lt;= 90,
      "activo",
      "inactivo"
   ),
   "Nuevo Cliente"
)</f>
        <v>Nuevo Cliente</v>
      </c>
    </row>
    <row r="7038" spans="1:7" ht="28.8" x14ac:dyDescent="0.3">
      <c r="A7038" s="13" t="s">
        <v>10296</v>
      </c>
      <c r="B7038" s="13" t="s">
        <v>14811</v>
      </c>
      <c r="C7038" s="13" t="s">
        <v>14812</v>
      </c>
      <c r="D7038" s="13" t="s">
        <v>10372</v>
      </c>
      <c r="E7038" s="13" t="s">
        <v>13095</v>
      </c>
      <c r="F7038" s="13"/>
      <c r="G7038" t="str">
        <f ca="1">IFERROR(
   IF(
      TODAY() - _xlfn.XLOOKUP(C7038, Historico_de_ventas!F:F, Historico_de_ventas!C:C, "") &lt;= 90,
      "activo",
      "inactivo"
   ),
   "Nuevo Cliente"
)</f>
        <v>inactivo</v>
      </c>
    </row>
    <row r="7039" spans="1:7" ht="28.8" hidden="1" x14ac:dyDescent="0.3">
      <c r="A7039" s="13" t="s">
        <v>6</v>
      </c>
      <c r="B7039" s="13" t="s">
        <v>11671</v>
      </c>
      <c r="C7039" s="13" t="s">
        <v>2191</v>
      </c>
      <c r="D7039" s="13" t="s">
        <v>10372</v>
      </c>
      <c r="E7039" s="13"/>
      <c r="F7039" s="13"/>
      <c r="G7039" t="str">
        <f ca="1">IFERROR(
   IF(
      TODAY() - _xlfn.XLOOKUP(C7039, Historico_de_ventas!F:F, Historico_de_ventas!C:C, "") &lt;= 90,
      "activo",
      "inactivo"
   ),
   "Nuevo Cliente"
)</f>
        <v>Nuevo Cliente</v>
      </c>
    </row>
    <row r="7040" spans="1:7" hidden="1" x14ac:dyDescent="0.3">
      <c r="A7040" s="13" t="s">
        <v>115</v>
      </c>
      <c r="B7040" s="13"/>
      <c r="C7040" s="13" t="s">
        <v>6637</v>
      </c>
      <c r="D7040" s="13" t="s">
        <v>10372</v>
      </c>
      <c r="E7040" s="13"/>
      <c r="F7040" s="13"/>
      <c r="G7040" t="str">
        <f ca="1">IFERROR(
   IF(
      TODAY() - _xlfn.XLOOKUP(C7040, Historico_de_ventas!F:F, Historico_de_ventas!C:C, "") &lt;= 90,
      "activo",
      "inactivo"
   ),
   "Nuevo Cliente"
)</f>
        <v>Nuevo Cliente</v>
      </c>
    </row>
    <row r="7041" spans="1:7" hidden="1" x14ac:dyDescent="0.3">
      <c r="A7041" s="13" t="s">
        <v>49</v>
      </c>
      <c r="B7041" s="13" t="s">
        <v>11678</v>
      </c>
      <c r="C7041" s="13" t="s">
        <v>9945</v>
      </c>
      <c r="D7041" s="13" t="s">
        <v>10372</v>
      </c>
      <c r="E7041" s="13"/>
      <c r="F7041" s="13"/>
      <c r="G7041" t="str">
        <f ca="1">IFERROR(
   IF(
      TODAY() - _xlfn.XLOOKUP(C7041, Historico_de_ventas!F:F, Historico_de_ventas!C:C, "") &lt;= 90,
      "activo",
      "inactivo"
   ),
   "Nuevo Cliente"
)</f>
        <v>inactivo</v>
      </c>
    </row>
    <row r="7042" spans="1:7" ht="28.8" hidden="1" x14ac:dyDescent="0.3">
      <c r="A7042" s="13"/>
      <c r="B7042" s="13" t="s">
        <v>7509</v>
      </c>
      <c r="C7042" s="13" t="s">
        <v>6354</v>
      </c>
      <c r="D7042" s="13" t="s">
        <v>10372</v>
      </c>
      <c r="E7042" s="13"/>
      <c r="F7042" s="13"/>
      <c r="G7042" t="str">
        <f ca="1">IFERROR(
   IF(
      TODAY() - _xlfn.XLOOKUP(C7042, Historico_de_ventas!F:F, Historico_de_ventas!C:C, "") &lt;= 90,
      "activo",
      "inactivo"
   ),
   "Nuevo Cliente"
)</f>
        <v>Nuevo Cliente</v>
      </c>
    </row>
    <row r="7043" spans="1:7" hidden="1" x14ac:dyDescent="0.3">
      <c r="A7043" s="13"/>
      <c r="B7043" s="13"/>
      <c r="C7043" s="13" t="s">
        <v>5172</v>
      </c>
      <c r="D7043" s="13" t="s">
        <v>10372</v>
      </c>
      <c r="E7043" s="13"/>
      <c r="F7043" s="13"/>
      <c r="G7043" t="str">
        <f ca="1">IFERROR(
   IF(
      TODAY() - _xlfn.XLOOKUP(C7043, Historico_de_ventas!F:F, Historico_de_ventas!C:C, "") &lt;= 90,
      "activo",
      "inactivo"
   ),
   "Nuevo Cliente"
)</f>
        <v>Nuevo Cliente</v>
      </c>
    </row>
    <row r="7044" spans="1:7" ht="28.8" hidden="1" x14ac:dyDescent="0.3">
      <c r="A7044" s="13" t="s">
        <v>1441</v>
      </c>
      <c r="B7044" s="13" t="s">
        <v>7018</v>
      </c>
      <c r="C7044" s="13" t="s">
        <v>9946</v>
      </c>
      <c r="D7044" s="13" t="s">
        <v>10372</v>
      </c>
      <c r="E7044" s="13"/>
      <c r="F7044" s="13"/>
      <c r="G7044" t="str">
        <f ca="1">IFERROR(
   IF(
      TODAY() - _xlfn.XLOOKUP(C7044, Historico_de_ventas!F:F, Historico_de_ventas!C:C, "") &lt;= 90,
      "activo",
      "inactivo"
   ),
   "Nuevo Cliente"
)</f>
        <v>Nuevo Cliente</v>
      </c>
    </row>
    <row r="7045" spans="1:7" hidden="1" x14ac:dyDescent="0.3">
      <c r="A7045" s="13" t="s">
        <v>571</v>
      </c>
      <c r="B7045" s="13" t="s">
        <v>7745</v>
      </c>
      <c r="C7045" s="13" t="s">
        <v>7744</v>
      </c>
      <c r="D7045" s="13" t="s">
        <v>10372</v>
      </c>
      <c r="E7045" s="13"/>
      <c r="F7045" s="13"/>
      <c r="G7045" t="str">
        <f ca="1">IFERROR(
   IF(
      TODAY() - _xlfn.XLOOKUP(C7045, Historico_de_ventas!F:F, Historico_de_ventas!C:C, "") &lt;= 90,
      "activo",
      "inactivo"
   ),
   "Nuevo Cliente"
)</f>
        <v>Nuevo Cliente</v>
      </c>
    </row>
    <row r="7046" spans="1:7" hidden="1" x14ac:dyDescent="0.3">
      <c r="A7046" s="13"/>
      <c r="B7046" s="13"/>
      <c r="C7046" s="13" t="s">
        <v>1778</v>
      </c>
      <c r="D7046" s="13" t="s">
        <v>10372</v>
      </c>
      <c r="E7046" s="13"/>
      <c r="F7046" s="13"/>
      <c r="G7046" t="str">
        <f ca="1">IFERROR(
   IF(
      TODAY() - _xlfn.XLOOKUP(C7046, Historico_de_ventas!F:F, Historico_de_ventas!C:C, "") &lt;= 90,
      "activo",
      "inactivo"
   ),
   "Nuevo Cliente"
)</f>
        <v>Nuevo Cliente</v>
      </c>
    </row>
    <row r="7047" spans="1:7" hidden="1" x14ac:dyDescent="0.3">
      <c r="A7047" s="13" t="s">
        <v>6</v>
      </c>
      <c r="B7047" s="13" t="s">
        <v>5627</v>
      </c>
      <c r="C7047" s="13" t="s">
        <v>9947</v>
      </c>
      <c r="D7047" s="13" t="s">
        <v>10372</v>
      </c>
      <c r="E7047" s="13"/>
      <c r="F7047" s="13"/>
      <c r="G7047" t="str">
        <f ca="1">IFERROR(
   IF(
      TODAY() - _xlfn.XLOOKUP(C7047, Historico_de_ventas!F:F, Historico_de_ventas!C:C, "") &lt;= 90,
      "activo",
      "inactivo"
   ),
   "Nuevo Cliente"
)</f>
        <v>Nuevo Cliente</v>
      </c>
    </row>
    <row r="7048" spans="1:7" hidden="1" x14ac:dyDescent="0.3">
      <c r="A7048" s="13"/>
      <c r="B7048" s="13"/>
      <c r="C7048" s="13" t="s">
        <v>5527</v>
      </c>
      <c r="D7048" s="13" t="s">
        <v>10372</v>
      </c>
      <c r="E7048" s="13"/>
      <c r="F7048" s="13"/>
      <c r="G7048" t="str">
        <f ca="1">IFERROR(
   IF(
      TODAY() - _xlfn.XLOOKUP(C7048, Historico_de_ventas!F:F, Historico_de_ventas!C:C, "") &lt;= 90,
      "activo",
      "inactivo"
   ),
   "Nuevo Cliente"
)</f>
        <v>Nuevo Cliente</v>
      </c>
    </row>
    <row r="7049" spans="1:7" hidden="1" x14ac:dyDescent="0.3">
      <c r="A7049" s="13" t="s">
        <v>423</v>
      </c>
      <c r="B7049" s="13"/>
      <c r="C7049" s="13" t="s">
        <v>6724</v>
      </c>
      <c r="D7049" s="13" t="s">
        <v>10372</v>
      </c>
      <c r="E7049" s="13"/>
      <c r="F7049" s="13"/>
      <c r="G7049" t="str">
        <f ca="1">IFERROR(
   IF(
      TODAY() - _xlfn.XLOOKUP(C7049, Historico_de_ventas!F:F, Historico_de_ventas!C:C, "") &lt;= 90,
      "activo",
      "inactivo"
   ),
   "Nuevo Cliente"
)</f>
        <v>Nuevo Cliente</v>
      </c>
    </row>
    <row r="7050" spans="1:7" ht="28.8" hidden="1" x14ac:dyDescent="0.3">
      <c r="A7050" s="13" t="s">
        <v>49</v>
      </c>
      <c r="B7050" s="13" t="s">
        <v>11679</v>
      </c>
      <c r="C7050" s="13" t="s">
        <v>1769</v>
      </c>
      <c r="D7050" s="13" t="s">
        <v>10372</v>
      </c>
      <c r="E7050" s="13"/>
      <c r="F7050" s="13"/>
      <c r="G7050" t="str">
        <f ca="1">IFERROR(
   IF(
      TODAY() - _xlfn.XLOOKUP(C7050, Historico_de_ventas!F:F, Historico_de_ventas!C:C, "") &lt;= 90,
      "activo",
      "inactivo"
   ),
   "Nuevo Cliente"
)</f>
        <v>Nuevo Cliente</v>
      </c>
    </row>
    <row r="7051" spans="1:7" hidden="1" x14ac:dyDescent="0.3">
      <c r="A7051" s="13" t="s">
        <v>6</v>
      </c>
      <c r="B7051" s="13"/>
      <c r="C7051" s="13" t="s">
        <v>9948</v>
      </c>
      <c r="D7051" s="13" t="s">
        <v>10372</v>
      </c>
      <c r="E7051" s="13"/>
      <c r="F7051" s="13"/>
      <c r="G7051" t="str">
        <f ca="1">IFERROR(
   IF(
      TODAY() - _xlfn.XLOOKUP(C7051, Historico_de_ventas!F:F, Historico_de_ventas!C:C, "") &lt;= 90,
      "activo",
      "inactivo"
   ),
   "Nuevo Cliente"
)</f>
        <v>Nuevo Cliente</v>
      </c>
    </row>
    <row r="7052" spans="1:7" hidden="1" x14ac:dyDescent="0.3">
      <c r="A7052" s="13" t="s">
        <v>6</v>
      </c>
      <c r="B7052" s="13"/>
      <c r="C7052" s="13" t="s">
        <v>6186</v>
      </c>
      <c r="D7052" s="13" t="s">
        <v>10372</v>
      </c>
      <c r="E7052" s="13"/>
      <c r="F7052" s="13"/>
      <c r="G7052" t="str">
        <f ca="1">IFERROR(
   IF(
      TODAY() - _xlfn.XLOOKUP(C7052, Historico_de_ventas!F:F, Historico_de_ventas!C:C, "") &lt;= 90,
      "activo",
      "inactivo"
   ),
   "Nuevo Cliente"
)</f>
        <v>Nuevo Cliente</v>
      </c>
    </row>
    <row r="7053" spans="1:7" hidden="1" x14ac:dyDescent="0.3">
      <c r="A7053" s="13" t="s">
        <v>115</v>
      </c>
      <c r="B7053" s="13" t="s">
        <v>4569</v>
      </c>
      <c r="C7053" s="13" t="s">
        <v>4568</v>
      </c>
      <c r="D7053" s="13" t="s">
        <v>10372</v>
      </c>
      <c r="E7053" s="13"/>
      <c r="F7053" s="13"/>
      <c r="G7053" t="str">
        <f ca="1">IFERROR(
   IF(
      TODAY() - _xlfn.XLOOKUP(C7053, Historico_de_ventas!F:F, Historico_de_ventas!C:C, "") &lt;= 90,
      "activo",
      "inactivo"
   ),
   "Nuevo Cliente"
)</f>
        <v>inactivo</v>
      </c>
    </row>
    <row r="7054" spans="1:7" ht="28.8" hidden="1" x14ac:dyDescent="0.3">
      <c r="A7054" s="13" t="s">
        <v>121</v>
      </c>
      <c r="B7054" s="13" t="s">
        <v>3713</v>
      </c>
      <c r="C7054" s="13" t="s">
        <v>473</v>
      </c>
      <c r="D7054" s="13" t="s">
        <v>10372</v>
      </c>
      <c r="E7054" s="13"/>
      <c r="F7054" s="13"/>
      <c r="G7054" t="str">
        <f ca="1">IFERROR(
   IF(
      TODAY() - _xlfn.XLOOKUP(C7054, Historico_de_ventas!F:F, Historico_de_ventas!C:C, "") &lt;= 90,
      "activo",
      "inactivo"
   ),
   "Nuevo Cliente"
)</f>
        <v>inactivo</v>
      </c>
    </row>
    <row r="7055" spans="1:7" ht="28.8" hidden="1" x14ac:dyDescent="0.3">
      <c r="A7055" s="13" t="s">
        <v>79</v>
      </c>
      <c r="B7055" s="13" t="s">
        <v>577</v>
      </c>
      <c r="C7055" s="13" t="s">
        <v>3604</v>
      </c>
      <c r="D7055" s="13" t="s">
        <v>10372</v>
      </c>
      <c r="E7055" s="13"/>
      <c r="F7055" s="13"/>
      <c r="G7055" t="str">
        <f ca="1">IFERROR(
   IF(
      TODAY() - _xlfn.XLOOKUP(C7055, Historico_de_ventas!F:F, Historico_de_ventas!C:C, "") &lt;= 90,
      "activo",
      "inactivo"
   ),
   "Nuevo Cliente"
)</f>
        <v>Nuevo Cliente</v>
      </c>
    </row>
    <row r="7056" spans="1:7" ht="28.8" hidden="1" x14ac:dyDescent="0.3">
      <c r="A7056" s="13" t="s">
        <v>507</v>
      </c>
      <c r="B7056" s="13" t="s">
        <v>4283</v>
      </c>
      <c r="C7056" s="13" t="s">
        <v>4282</v>
      </c>
      <c r="D7056" s="13" t="s">
        <v>10372</v>
      </c>
      <c r="E7056" s="13"/>
      <c r="F7056" s="13"/>
      <c r="G7056" t="str">
        <f ca="1">IFERROR(
   IF(
      TODAY() - _xlfn.XLOOKUP(C7056, Historico_de_ventas!F:F, Historico_de_ventas!C:C, "") &lt;= 90,
      "activo",
      "inactivo"
   ),
   "Nuevo Cliente"
)</f>
        <v>Nuevo Cliente</v>
      </c>
    </row>
    <row r="7057" spans="1:7" hidden="1" x14ac:dyDescent="0.3">
      <c r="A7057" s="13"/>
      <c r="B7057" s="13" t="s">
        <v>6632</v>
      </c>
      <c r="C7057" s="13" t="s">
        <v>4799</v>
      </c>
      <c r="D7057" s="13" t="s">
        <v>10372</v>
      </c>
      <c r="E7057" s="13"/>
      <c r="F7057" s="13"/>
      <c r="G7057" t="str">
        <f ca="1">IFERROR(
   IF(
      TODAY() - _xlfn.XLOOKUP(C7057, Historico_de_ventas!F:F, Historico_de_ventas!C:C, "") &lt;= 90,
      "activo",
      "inactivo"
   ),
   "Nuevo Cliente"
)</f>
        <v>Nuevo Cliente</v>
      </c>
    </row>
    <row r="7058" spans="1:7" ht="28.8" hidden="1" x14ac:dyDescent="0.3">
      <c r="A7058" s="13" t="s">
        <v>1757</v>
      </c>
      <c r="B7058" s="13" t="s">
        <v>126</v>
      </c>
      <c r="C7058" s="13" t="s">
        <v>4388</v>
      </c>
      <c r="D7058" s="13" t="s">
        <v>10372</v>
      </c>
      <c r="E7058" s="13"/>
      <c r="F7058" s="13"/>
      <c r="G7058" t="str">
        <f ca="1">IFERROR(
   IF(
      TODAY() - _xlfn.XLOOKUP(C7058, Historico_de_ventas!F:F, Historico_de_ventas!C:C, "") &lt;= 90,
      "activo",
      "inactivo"
   ),
   "Nuevo Cliente"
)</f>
        <v>Nuevo Cliente</v>
      </c>
    </row>
    <row r="7059" spans="1:7" hidden="1" x14ac:dyDescent="0.3">
      <c r="A7059" s="13"/>
      <c r="B7059" s="13" t="s">
        <v>11674</v>
      </c>
      <c r="C7059" s="13" t="s">
        <v>9949</v>
      </c>
      <c r="D7059" s="13" t="s">
        <v>10372</v>
      </c>
      <c r="E7059" s="13"/>
      <c r="F7059" s="13"/>
      <c r="G7059" t="str">
        <f ca="1">IFERROR(
   IF(
      TODAY() - _xlfn.XLOOKUP(C7059, Historico_de_ventas!F:F, Historico_de_ventas!C:C, "") &lt;= 90,
      "activo",
      "inactivo"
   ),
   "Nuevo Cliente"
)</f>
        <v>inactivo</v>
      </c>
    </row>
    <row r="7060" spans="1:7" hidden="1" x14ac:dyDescent="0.3">
      <c r="A7060" s="13" t="s">
        <v>49</v>
      </c>
      <c r="B7060" s="13" t="s">
        <v>7176</v>
      </c>
      <c r="C7060" s="13" t="s">
        <v>7175</v>
      </c>
      <c r="D7060" s="13" t="s">
        <v>10372</v>
      </c>
      <c r="E7060" s="13"/>
      <c r="F7060" s="13"/>
      <c r="G7060" t="str">
        <f ca="1">IFERROR(
   IF(
      TODAY() - _xlfn.XLOOKUP(C7060, Historico_de_ventas!F:F, Historico_de_ventas!C:C, "") &lt;= 90,
      "activo",
      "inactivo"
   ),
   "Nuevo Cliente"
)</f>
        <v>Nuevo Cliente</v>
      </c>
    </row>
    <row r="7061" spans="1:7" hidden="1" x14ac:dyDescent="0.3">
      <c r="A7061" s="13"/>
      <c r="B7061" s="13" t="s">
        <v>4572</v>
      </c>
      <c r="C7061" s="13" t="s">
        <v>6407</v>
      </c>
      <c r="D7061" s="13" t="s">
        <v>10372</v>
      </c>
      <c r="E7061" s="13"/>
      <c r="F7061" s="13"/>
      <c r="G7061" t="str">
        <f ca="1">IFERROR(
   IF(
      TODAY() - _xlfn.XLOOKUP(C7061, Historico_de_ventas!F:F, Historico_de_ventas!C:C, "") &lt;= 90,
      "activo",
      "inactivo"
   ),
   "Nuevo Cliente"
)</f>
        <v>Nuevo Cliente</v>
      </c>
    </row>
    <row r="7062" spans="1:7" ht="28.8" hidden="1" x14ac:dyDescent="0.3">
      <c r="A7062" s="13"/>
      <c r="B7062" s="13" t="s">
        <v>2357</v>
      </c>
      <c r="C7062" s="13" t="s">
        <v>5534</v>
      </c>
      <c r="D7062" s="13" t="s">
        <v>10372</v>
      </c>
      <c r="E7062" s="13"/>
      <c r="F7062" s="13"/>
      <c r="G7062" t="str">
        <f ca="1">IFERROR(
   IF(
      TODAY() - _xlfn.XLOOKUP(C7062, Historico_de_ventas!F:F, Historico_de_ventas!C:C, "") &lt;= 90,
      "activo",
      "inactivo"
   ),
   "Nuevo Cliente"
)</f>
        <v>Nuevo Cliente</v>
      </c>
    </row>
    <row r="7063" spans="1:7" hidden="1" x14ac:dyDescent="0.3">
      <c r="A7063" s="13"/>
      <c r="B7063" s="13" t="s">
        <v>3324</v>
      </c>
      <c r="C7063" s="13" t="s">
        <v>5035</v>
      </c>
      <c r="D7063" s="13" t="s">
        <v>10372</v>
      </c>
      <c r="E7063" s="13"/>
      <c r="F7063" s="13"/>
      <c r="G7063" t="str">
        <f ca="1">IFERROR(
   IF(
      TODAY() - _xlfn.XLOOKUP(C7063, Historico_de_ventas!F:F, Historico_de_ventas!C:C, "") &lt;= 90,
      "activo",
      "inactivo"
   ),
   "Nuevo Cliente"
)</f>
        <v>Nuevo Cliente</v>
      </c>
    </row>
    <row r="7064" spans="1:7" hidden="1" x14ac:dyDescent="0.3">
      <c r="A7064" s="13" t="s">
        <v>3423</v>
      </c>
      <c r="B7064" s="13" t="s">
        <v>11680</v>
      </c>
      <c r="C7064" s="13" t="s">
        <v>9950</v>
      </c>
      <c r="D7064" s="13" t="s">
        <v>10372</v>
      </c>
      <c r="E7064" s="13"/>
      <c r="F7064" s="13"/>
      <c r="G7064" t="str">
        <f ca="1">IFERROR(
   IF(
      TODAY() - _xlfn.XLOOKUP(C7064, Historico_de_ventas!F:F, Historico_de_ventas!C:C, "") &lt;= 90,
      "activo",
      "inactivo"
   ),
   "Nuevo Cliente"
)</f>
        <v>Nuevo Cliente</v>
      </c>
    </row>
    <row r="7065" spans="1:7" ht="28.8" hidden="1" x14ac:dyDescent="0.3">
      <c r="A7065" s="13"/>
      <c r="B7065" s="13"/>
      <c r="C7065" s="13" t="s">
        <v>14813</v>
      </c>
      <c r="D7065" s="13" t="s">
        <v>10372</v>
      </c>
      <c r="E7065" s="13" t="s">
        <v>13191</v>
      </c>
      <c r="F7065" s="13"/>
      <c r="G7065" t="str">
        <f ca="1">IFERROR(
   IF(
      TODAY() - _xlfn.XLOOKUP(C7065, Historico_de_ventas!F:F, Historico_de_ventas!C:C, "") &lt;= 90,
      "activo",
      "inactivo"
   ),
   "Nuevo Cliente"
)</f>
        <v>inactivo</v>
      </c>
    </row>
    <row r="7066" spans="1:7" ht="28.8" hidden="1" x14ac:dyDescent="0.3">
      <c r="A7066" s="13"/>
      <c r="B7066" s="13" t="s">
        <v>11681</v>
      </c>
      <c r="C7066" s="13" t="s">
        <v>9951</v>
      </c>
      <c r="D7066" s="13" t="s">
        <v>10372</v>
      </c>
      <c r="E7066" s="13"/>
      <c r="F7066" s="13"/>
      <c r="G7066" t="str">
        <f ca="1">IFERROR(
   IF(
      TODAY() - _xlfn.XLOOKUP(C7066, Historico_de_ventas!F:F, Historico_de_ventas!C:C, "") &lt;= 90,
      "activo",
      "inactivo"
   ),
   "Nuevo Cliente"
)</f>
        <v>inactivo</v>
      </c>
    </row>
    <row r="7067" spans="1:7" hidden="1" x14ac:dyDescent="0.3">
      <c r="A7067" s="13" t="s">
        <v>2709</v>
      </c>
      <c r="B7067" s="13" t="s">
        <v>2708</v>
      </c>
      <c r="C7067" s="13" t="s">
        <v>2707</v>
      </c>
      <c r="D7067" s="13" t="s">
        <v>10372</v>
      </c>
      <c r="E7067" s="13"/>
      <c r="F7067" s="13"/>
      <c r="G7067" t="str">
        <f ca="1">IFERROR(
   IF(
      TODAY() - _xlfn.XLOOKUP(C7067, Historico_de_ventas!F:F, Historico_de_ventas!C:C, "") &lt;= 90,
      "activo",
      "inactivo"
   ),
   "Nuevo Cliente"
)</f>
        <v>Nuevo Cliente</v>
      </c>
    </row>
    <row r="7068" spans="1:7" hidden="1" x14ac:dyDescent="0.3">
      <c r="A7068" s="13"/>
      <c r="B7068" s="13"/>
      <c r="C7068" s="13" t="s">
        <v>14814</v>
      </c>
      <c r="D7068" s="13"/>
      <c r="E7068" s="13"/>
      <c r="F7068" s="13"/>
      <c r="G7068" t="str">
        <f ca="1">IFERROR(
   IF(
      TODAY() - _xlfn.XLOOKUP(C7068, Historico_de_ventas!F:F, Historico_de_ventas!C:C, "") &lt;= 90,
      "activo",
      "inactivo"
   ),
   "Nuevo Cliente"
)</f>
        <v>Nuevo Cliente</v>
      </c>
    </row>
    <row r="7069" spans="1:7" ht="28.8" hidden="1" x14ac:dyDescent="0.3">
      <c r="A7069" s="13" t="s">
        <v>49</v>
      </c>
      <c r="B7069" s="13" t="s">
        <v>11682</v>
      </c>
      <c r="C7069" s="13" t="s">
        <v>1880</v>
      </c>
      <c r="D7069" s="13" t="s">
        <v>10372</v>
      </c>
      <c r="E7069" s="13"/>
      <c r="F7069" s="13"/>
      <c r="G7069" t="str">
        <f ca="1">IFERROR(
   IF(
      TODAY() - _xlfn.XLOOKUP(C7069, Historico_de_ventas!F:F, Historico_de_ventas!C:C, "") &lt;= 90,
      "activo",
      "inactivo"
   ),
   "Nuevo Cliente"
)</f>
        <v>Nuevo Cliente</v>
      </c>
    </row>
    <row r="7070" spans="1:7" ht="28.8" hidden="1" x14ac:dyDescent="0.3">
      <c r="A7070" s="13"/>
      <c r="B7070" s="13" t="s">
        <v>14815</v>
      </c>
      <c r="C7070" s="13" t="s">
        <v>14816</v>
      </c>
      <c r="D7070" s="13" t="s">
        <v>10372</v>
      </c>
      <c r="E7070" s="13"/>
      <c r="F7070" s="13"/>
      <c r="G7070" t="str">
        <f ca="1">IFERROR(
   IF(
      TODAY() - _xlfn.XLOOKUP(C7070, Historico_de_ventas!F:F, Historico_de_ventas!C:C, "") &lt;= 90,
      "activo",
      "inactivo"
   ),
   "Nuevo Cliente"
)</f>
        <v>inactivo</v>
      </c>
    </row>
    <row r="7071" spans="1:7" hidden="1" x14ac:dyDescent="0.3">
      <c r="A7071" s="13" t="s">
        <v>2456</v>
      </c>
      <c r="B7071" s="13" t="s">
        <v>11683</v>
      </c>
      <c r="C7071" s="13" t="s">
        <v>9952</v>
      </c>
      <c r="D7071" s="13" t="s">
        <v>10372</v>
      </c>
      <c r="E7071" s="13"/>
      <c r="F7071" s="13"/>
      <c r="G7071" t="str">
        <f ca="1">IFERROR(
   IF(
      TODAY() - _xlfn.XLOOKUP(C7071, Historico_de_ventas!F:F, Historico_de_ventas!C:C, "") &lt;= 90,
      "activo",
      "inactivo"
   ),
   "Nuevo Cliente"
)</f>
        <v>Nuevo Cliente</v>
      </c>
    </row>
    <row r="7072" spans="1:7" hidden="1" x14ac:dyDescent="0.3">
      <c r="A7072" s="13"/>
      <c r="B7072" s="13" t="s">
        <v>14817</v>
      </c>
      <c r="C7072" s="13" t="s">
        <v>14818</v>
      </c>
      <c r="D7072" s="13" t="s">
        <v>10372</v>
      </c>
      <c r="E7072" s="13"/>
      <c r="F7072" s="13"/>
      <c r="G7072" t="str">
        <f ca="1">IFERROR(
   IF(
      TODAY() - _xlfn.XLOOKUP(C7072, Historico_de_ventas!F:F, Historico_de_ventas!C:C, "") &lt;= 90,
      "activo",
      "inactivo"
   ),
   "Nuevo Cliente"
)</f>
        <v>activo</v>
      </c>
    </row>
    <row r="7073" spans="1:7" ht="28.8" hidden="1" x14ac:dyDescent="0.3">
      <c r="A7073" s="13" t="s">
        <v>400</v>
      </c>
      <c r="B7073" s="13" t="s">
        <v>3330</v>
      </c>
      <c r="C7073" s="13" t="s">
        <v>3329</v>
      </c>
      <c r="D7073" s="13" t="s">
        <v>10372</v>
      </c>
      <c r="E7073" s="13"/>
      <c r="F7073" s="13"/>
      <c r="G7073" t="str">
        <f ca="1">IFERROR(
   IF(
      TODAY() - _xlfn.XLOOKUP(C7073, Historico_de_ventas!F:F, Historico_de_ventas!C:C, "") &lt;= 90,
      "activo",
      "inactivo"
   ),
   "Nuevo Cliente"
)</f>
        <v>Nuevo Cliente</v>
      </c>
    </row>
    <row r="7074" spans="1:7" hidden="1" x14ac:dyDescent="0.3">
      <c r="A7074" s="13"/>
      <c r="B7074" s="13"/>
      <c r="C7074" s="13" t="s">
        <v>3736</v>
      </c>
      <c r="D7074" s="13" t="s">
        <v>10372</v>
      </c>
      <c r="E7074" s="13"/>
      <c r="F7074" s="13"/>
      <c r="G7074" t="str">
        <f ca="1">IFERROR(
   IF(
      TODAY() - _xlfn.XLOOKUP(C7074, Historico_de_ventas!F:F, Historico_de_ventas!C:C, "") &lt;= 90,
      "activo",
      "inactivo"
   ),
   "Nuevo Cliente"
)</f>
        <v>Nuevo Cliente</v>
      </c>
    </row>
    <row r="7075" spans="1:7" ht="28.8" hidden="1" x14ac:dyDescent="0.3">
      <c r="A7075" s="13" t="s">
        <v>817</v>
      </c>
      <c r="B7075" s="13" t="s">
        <v>2049</v>
      </c>
      <c r="C7075" s="13" t="s">
        <v>2048</v>
      </c>
      <c r="D7075" s="13" t="s">
        <v>10372</v>
      </c>
      <c r="E7075" s="13"/>
      <c r="F7075" s="13"/>
      <c r="G7075" t="str">
        <f ca="1">IFERROR(
   IF(
      TODAY() - _xlfn.XLOOKUP(C7075, Historico_de_ventas!F:F, Historico_de_ventas!C:C, "") &lt;= 90,
      "activo",
      "inactivo"
   ),
   "Nuevo Cliente"
)</f>
        <v>Nuevo Cliente</v>
      </c>
    </row>
    <row r="7076" spans="1:7" hidden="1" x14ac:dyDescent="0.3">
      <c r="A7076" s="13" t="s">
        <v>423</v>
      </c>
      <c r="B7076" s="13" t="s">
        <v>11684</v>
      </c>
      <c r="C7076" s="13" t="s">
        <v>9953</v>
      </c>
      <c r="D7076" s="13" t="s">
        <v>10372</v>
      </c>
      <c r="E7076" s="13"/>
      <c r="F7076" s="13"/>
      <c r="G7076" t="str">
        <f ca="1">IFERROR(
   IF(
      TODAY() - _xlfn.XLOOKUP(C7076, Historico_de_ventas!F:F, Historico_de_ventas!C:C, "") &lt;= 90,
      "activo",
      "inactivo"
   ),
   "Nuevo Cliente"
)</f>
        <v>Nuevo Cliente</v>
      </c>
    </row>
    <row r="7077" spans="1:7" hidden="1" x14ac:dyDescent="0.3">
      <c r="A7077" s="13" t="s">
        <v>305</v>
      </c>
      <c r="B7077" s="13" t="s">
        <v>11685</v>
      </c>
      <c r="C7077" s="13" t="s">
        <v>9954</v>
      </c>
      <c r="D7077" s="13" t="s">
        <v>10372</v>
      </c>
      <c r="E7077" s="13"/>
      <c r="F7077" s="13"/>
      <c r="G7077" t="str">
        <f ca="1">IFERROR(
   IF(
      TODAY() - _xlfn.XLOOKUP(C7077, Historico_de_ventas!F:F, Historico_de_ventas!C:C, "") &lt;= 90,
      "activo",
      "inactivo"
   ),
   "Nuevo Cliente"
)</f>
        <v>inactivo</v>
      </c>
    </row>
    <row r="7078" spans="1:7" ht="28.8" hidden="1" x14ac:dyDescent="0.3">
      <c r="A7078" s="13"/>
      <c r="B7078" s="13" t="s">
        <v>14819</v>
      </c>
      <c r="C7078" s="13" t="s">
        <v>11963</v>
      </c>
      <c r="D7078" s="13" t="s">
        <v>10372</v>
      </c>
      <c r="E7078" s="13"/>
      <c r="F7078" s="13"/>
      <c r="G7078" t="str">
        <f ca="1">IFERROR(
   IF(
      TODAY() - _xlfn.XLOOKUP(C7078, Historico_de_ventas!F:F, Historico_de_ventas!C:C, "") &lt;= 90,
      "activo",
      "inactivo"
   ),
   "Nuevo Cliente"
)</f>
        <v>Nuevo Cliente</v>
      </c>
    </row>
    <row r="7079" spans="1:7" hidden="1" x14ac:dyDescent="0.3">
      <c r="A7079" s="13"/>
      <c r="B7079" s="13" t="s">
        <v>11686</v>
      </c>
      <c r="C7079" s="13" t="s">
        <v>9955</v>
      </c>
      <c r="D7079" s="13" t="s">
        <v>10372</v>
      </c>
      <c r="E7079" s="13"/>
      <c r="F7079" s="13"/>
      <c r="G7079" t="str">
        <f ca="1">IFERROR(
   IF(
      TODAY() - _xlfn.XLOOKUP(C7079, Historico_de_ventas!F:F, Historico_de_ventas!C:C, "") &lt;= 90,
      "activo",
      "inactivo"
   ),
   "Nuevo Cliente"
)</f>
        <v>Nuevo Cliente</v>
      </c>
    </row>
    <row r="7080" spans="1:7" ht="28.8" hidden="1" x14ac:dyDescent="0.3">
      <c r="A7080" s="13"/>
      <c r="B7080" s="13" t="s">
        <v>14820</v>
      </c>
      <c r="C7080" s="13" t="s">
        <v>14821</v>
      </c>
      <c r="D7080" s="13" t="s">
        <v>10372</v>
      </c>
      <c r="E7080" s="13" t="s">
        <v>13103</v>
      </c>
      <c r="F7080" s="13"/>
      <c r="G7080" t="str">
        <f ca="1">IFERROR(
   IF(
      TODAY() - _xlfn.XLOOKUP(C7080, Historico_de_ventas!F:F, Historico_de_ventas!C:C, "") &lt;= 90,
      "activo",
      "inactivo"
   ),
   "Nuevo Cliente"
)</f>
        <v>inactivo</v>
      </c>
    </row>
    <row r="7081" spans="1:7" ht="28.8" hidden="1" x14ac:dyDescent="0.3">
      <c r="A7081" s="13" t="s">
        <v>5</v>
      </c>
      <c r="B7081" s="13" t="s">
        <v>7151</v>
      </c>
      <c r="C7081" s="13" t="s">
        <v>441</v>
      </c>
      <c r="D7081" s="13" t="s">
        <v>10372</v>
      </c>
      <c r="E7081" s="13"/>
      <c r="F7081" s="13"/>
      <c r="G7081" t="str">
        <f ca="1">IFERROR(
   IF(
      TODAY() - _xlfn.XLOOKUP(C7081, Historico_de_ventas!F:F, Historico_de_ventas!C:C, "") &lt;= 90,
      "activo",
      "inactivo"
   ),
   "Nuevo Cliente"
)</f>
        <v>inactivo</v>
      </c>
    </row>
    <row r="7082" spans="1:7" ht="28.8" hidden="1" x14ac:dyDescent="0.3">
      <c r="A7082" s="13" t="s">
        <v>49</v>
      </c>
      <c r="B7082" s="13" t="s">
        <v>1444</v>
      </c>
      <c r="C7082" s="13" t="s">
        <v>1443</v>
      </c>
      <c r="D7082" s="13" t="s">
        <v>10372</v>
      </c>
      <c r="E7082" s="13"/>
      <c r="F7082" s="13"/>
      <c r="G7082" t="str">
        <f ca="1">IFERROR(
   IF(
      TODAY() - _xlfn.XLOOKUP(C7082, Historico_de_ventas!F:F, Historico_de_ventas!C:C, "") &lt;= 90,
      "activo",
      "inactivo"
   ),
   "Nuevo Cliente"
)</f>
        <v>Nuevo Cliente</v>
      </c>
    </row>
    <row r="7083" spans="1:7" hidden="1" x14ac:dyDescent="0.3">
      <c r="A7083" s="13"/>
      <c r="B7083" s="13"/>
      <c r="C7083" s="13" t="s">
        <v>6265</v>
      </c>
      <c r="D7083" s="13" t="s">
        <v>10372</v>
      </c>
      <c r="E7083" s="13"/>
      <c r="F7083" s="13"/>
      <c r="G7083" t="str">
        <f ca="1">IFERROR(
   IF(
      TODAY() - _xlfn.XLOOKUP(C7083, Historico_de_ventas!F:F, Historico_de_ventas!C:C, "") &lt;= 90,
      "activo",
      "inactivo"
   ),
   "Nuevo Cliente"
)</f>
        <v>Nuevo Cliente</v>
      </c>
    </row>
    <row r="7084" spans="1:7" ht="28.8" x14ac:dyDescent="0.3">
      <c r="A7084" s="13"/>
      <c r="B7084" s="13" t="s">
        <v>14822</v>
      </c>
      <c r="C7084" s="13" t="s">
        <v>11983</v>
      </c>
      <c r="D7084" s="13" t="s">
        <v>10372</v>
      </c>
      <c r="E7084" s="13" t="s">
        <v>13109</v>
      </c>
      <c r="F7084" s="13"/>
      <c r="G7084" t="str">
        <f ca="1">IFERROR(
   IF(
      TODAY() - _xlfn.XLOOKUP(C7084, Historico_de_ventas!F:F, Historico_de_ventas!C:C, "") &lt;= 90,
      "activo",
      "inactivo"
   ),
   "Nuevo Cliente"
)</f>
        <v>inactivo</v>
      </c>
    </row>
    <row r="7085" spans="1:7" ht="28.8" x14ac:dyDescent="0.3">
      <c r="A7085" s="13"/>
      <c r="B7085" s="13" t="s">
        <v>14822</v>
      </c>
      <c r="C7085" s="13" t="s">
        <v>11983</v>
      </c>
      <c r="D7085" s="13" t="s">
        <v>10372</v>
      </c>
      <c r="E7085" s="13" t="s">
        <v>13109</v>
      </c>
      <c r="F7085" s="13"/>
      <c r="G7085" t="str">
        <f ca="1">IFERROR(
   IF(
      TODAY() - _xlfn.XLOOKUP(C7085, Historico_de_ventas!F:F, Historico_de_ventas!C:C, "") &lt;= 90,
      "activo",
      "inactivo"
   ),
   "Nuevo Cliente"
)</f>
        <v>inactivo</v>
      </c>
    </row>
    <row r="7086" spans="1:7" ht="28.8" hidden="1" x14ac:dyDescent="0.3">
      <c r="A7086" s="13" t="s">
        <v>57</v>
      </c>
      <c r="B7086" s="13" t="s">
        <v>11687</v>
      </c>
      <c r="C7086" s="13" t="s">
        <v>9956</v>
      </c>
      <c r="D7086" s="13" t="s">
        <v>10372</v>
      </c>
      <c r="E7086" s="13"/>
      <c r="F7086" s="13"/>
      <c r="G7086" t="str">
        <f ca="1">IFERROR(
   IF(
      TODAY() - _xlfn.XLOOKUP(C7086, Historico_de_ventas!F:F, Historico_de_ventas!C:C, "") &lt;= 90,
      "activo",
      "inactivo"
   ),
   "Nuevo Cliente"
)</f>
        <v>inactivo</v>
      </c>
    </row>
    <row r="7087" spans="1:7" hidden="1" x14ac:dyDescent="0.3">
      <c r="A7087" s="13"/>
      <c r="B7087" s="13"/>
      <c r="C7087" s="13" t="s">
        <v>9957</v>
      </c>
      <c r="D7087" s="13"/>
      <c r="E7087" s="13"/>
      <c r="F7087" s="13"/>
      <c r="G7087" t="str">
        <f ca="1">IFERROR(
   IF(
      TODAY() - _xlfn.XLOOKUP(C7087, Historico_de_ventas!F:F, Historico_de_ventas!C:C, "") &lt;= 90,
      "activo",
      "inactivo"
   ),
   "Nuevo Cliente"
)</f>
        <v>inactivo</v>
      </c>
    </row>
    <row r="7088" spans="1:7" hidden="1" x14ac:dyDescent="0.3">
      <c r="A7088" s="13" t="s">
        <v>1202</v>
      </c>
      <c r="B7088" s="13"/>
      <c r="C7088" s="13" t="s">
        <v>9957</v>
      </c>
      <c r="D7088" s="13" t="s">
        <v>10372</v>
      </c>
      <c r="E7088" s="13"/>
      <c r="F7088" s="13"/>
      <c r="G7088" t="str">
        <f ca="1">IFERROR(
   IF(
      TODAY() - _xlfn.XLOOKUP(C7088, Historico_de_ventas!F:F, Historico_de_ventas!C:C, "") &lt;= 90,
      "activo",
      "inactivo"
   ),
   "Nuevo Cliente"
)</f>
        <v>inactivo</v>
      </c>
    </row>
    <row r="7089" spans="1:7" hidden="1" x14ac:dyDescent="0.3">
      <c r="A7089" s="13" t="s">
        <v>327</v>
      </c>
      <c r="B7089" s="13"/>
      <c r="C7089" s="13" t="s">
        <v>7380</v>
      </c>
      <c r="D7089" s="13" t="s">
        <v>10372</v>
      </c>
      <c r="E7089" s="13"/>
      <c r="F7089" s="13"/>
      <c r="G7089" t="str">
        <f ca="1">IFERROR(
   IF(
      TODAY() - _xlfn.XLOOKUP(C7089, Historico_de_ventas!F:F, Historico_de_ventas!C:C, "") &lt;= 90,
      "activo",
      "inactivo"
   ),
   "Nuevo Cliente"
)</f>
        <v>inactivo</v>
      </c>
    </row>
    <row r="7090" spans="1:7" hidden="1" x14ac:dyDescent="0.3">
      <c r="A7090" s="13"/>
      <c r="B7090" s="13"/>
      <c r="C7090" s="13" t="s">
        <v>5598</v>
      </c>
      <c r="D7090" s="13" t="s">
        <v>10372</v>
      </c>
      <c r="E7090" s="13"/>
      <c r="F7090" s="13"/>
      <c r="G7090" t="str">
        <f ca="1">IFERROR(
   IF(
      TODAY() - _xlfn.XLOOKUP(C7090, Historico_de_ventas!F:F, Historico_de_ventas!C:C, "") &lt;= 90,
      "activo",
      "inactivo"
   ),
   "Nuevo Cliente"
)</f>
        <v>Nuevo Cliente</v>
      </c>
    </row>
    <row r="7091" spans="1:7" ht="28.8" hidden="1" x14ac:dyDescent="0.3">
      <c r="A7091" s="13" t="s">
        <v>500</v>
      </c>
      <c r="B7091" s="13" t="s">
        <v>11678</v>
      </c>
      <c r="C7091" s="13" t="s">
        <v>3697</v>
      </c>
      <c r="D7091" s="13" t="s">
        <v>10372</v>
      </c>
      <c r="E7091" s="13"/>
      <c r="F7091" s="13"/>
      <c r="G7091" t="str">
        <f ca="1">IFERROR(
   IF(
      TODAY() - _xlfn.XLOOKUP(C7091, Historico_de_ventas!F:F, Historico_de_ventas!C:C, "") &lt;= 90,
      "activo",
      "inactivo"
   ),
   "Nuevo Cliente"
)</f>
        <v>Nuevo Cliente</v>
      </c>
    </row>
    <row r="7092" spans="1:7" hidden="1" x14ac:dyDescent="0.3">
      <c r="A7092" s="13" t="s">
        <v>87</v>
      </c>
      <c r="B7092" s="13" t="s">
        <v>2448</v>
      </c>
      <c r="C7092" s="13" t="s">
        <v>582</v>
      </c>
      <c r="D7092" s="13" t="s">
        <v>10372</v>
      </c>
      <c r="E7092" s="13"/>
      <c r="F7092" s="13"/>
      <c r="G7092" t="str">
        <f ca="1">IFERROR(
   IF(
      TODAY() - _xlfn.XLOOKUP(C7092, Historico_de_ventas!F:F, Historico_de_ventas!C:C, "") &lt;= 90,
      "activo",
      "inactivo"
   ),
   "Nuevo Cliente"
)</f>
        <v>Nuevo Cliente</v>
      </c>
    </row>
    <row r="7093" spans="1:7" hidden="1" x14ac:dyDescent="0.3">
      <c r="A7093" s="13"/>
      <c r="B7093" s="13"/>
      <c r="C7093" s="13" t="s">
        <v>14823</v>
      </c>
      <c r="D7093" s="13"/>
      <c r="E7093" s="13"/>
      <c r="F7093" s="13"/>
      <c r="G7093" t="str">
        <f ca="1">IFERROR(
   IF(
      TODAY() - _xlfn.XLOOKUP(C7093, Historico_de_ventas!F:F, Historico_de_ventas!C:C, "") &lt;= 90,
      "activo",
      "inactivo"
   ),
   "Nuevo Cliente"
)</f>
        <v>Nuevo Cliente</v>
      </c>
    </row>
    <row r="7094" spans="1:7" ht="28.8" hidden="1" x14ac:dyDescent="0.3">
      <c r="A7094" s="13" t="s">
        <v>327</v>
      </c>
      <c r="B7094" s="13" t="s">
        <v>11688</v>
      </c>
      <c r="C7094" s="13" t="s">
        <v>9958</v>
      </c>
      <c r="D7094" s="13" t="s">
        <v>10372</v>
      </c>
      <c r="E7094" s="13"/>
      <c r="F7094" s="13"/>
      <c r="G7094" t="str">
        <f ca="1">IFERROR(
   IF(
      TODAY() - _xlfn.XLOOKUP(C7094, Historico_de_ventas!F:F, Historico_de_ventas!C:C, "") &lt;= 90,
      "activo",
      "inactivo"
   ),
   "Nuevo Cliente"
)</f>
        <v>Nuevo Cliente</v>
      </c>
    </row>
    <row r="7095" spans="1:7" hidden="1" x14ac:dyDescent="0.3">
      <c r="A7095" s="13" t="s">
        <v>31</v>
      </c>
      <c r="B7095" s="13" t="s">
        <v>11689</v>
      </c>
      <c r="C7095" s="13" t="s">
        <v>9959</v>
      </c>
      <c r="D7095" s="13" t="s">
        <v>10372</v>
      </c>
      <c r="E7095" s="13"/>
      <c r="F7095" s="13"/>
      <c r="G7095" t="str">
        <f ca="1">IFERROR(
   IF(
      TODAY() - _xlfn.XLOOKUP(C7095, Historico_de_ventas!F:F, Historico_de_ventas!C:C, "") &lt;= 90,
      "activo",
      "inactivo"
   ),
   "Nuevo Cliente"
)</f>
        <v>Nuevo Cliente</v>
      </c>
    </row>
    <row r="7096" spans="1:7" hidden="1" x14ac:dyDescent="0.3">
      <c r="A7096" s="13" t="s">
        <v>843</v>
      </c>
      <c r="B7096" s="13" t="s">
        <v>11690</v>
      </c>
      <c r="C7096" s="13" t="s">
        <v>2458</v>
      </c>
      <c r="D7096" s="13" t="s">
        <v>10372</v>
      </c>
      <c r="E7096" s="13"/>
      <c r="F7096" s="13"/>
      <c r="G7096" t="str">
        <f ca="1">IFERROR(
   IF(
      TODAY() - _xlfn.XLOOKUP(C7096, Historico_de_ventas!F:F, Historico_de_ventas!C:C, "") &lt;= 90,
      "activo",
      "inactivo"
   ),
   "Nuevo Cliente"
)</f>
        <v>Nuevo Cliente</v>
      </c>
    </row>
    <row r="7097" spans="1:7" hidden="1" x14ac:dyDescent="0.3">
      <c r="A7097" s="13"/>
      <c r="B7097" s="13"/>
      <c r="C7097" s="13" t="s">
        <v>413</v>
      </c>
      <c r="D7097" s="13" t="s">
        <v>10372</v>
      </c>
      <c r="E7097" s="13"/>
      <c r="F7097" s="13"/>
      <c r="G7097" t="str">
        <f ca="1">IFERROR(
   IF(
      TODAY() - _xlfn.XLOOKUP(C7097, Historico_de_ventas!F:F, Historico_de_ventas!C:C, "") &lt;= 90,
      "activo",
      "inactivo"
   ),
   "Nuevo Cliente"
)</f>
        <v>Nuevo Cliente</v>
      </c>
    </row>
    <row r="7098" spans="1:7" hidden="1" x14ac:dyDescent="0.3">
      <c r="A7098" s="13"/>
      <c r="B7098" s="13"/>
      <c r="C7098" s="13" t="s">
        <v>1212</v>
      </c>
      <c r="D7098" s="13" t="s">
        <v>10372</v>
      </c>
      <c r="E7098" s="13"/>
      <c r="F7098" s="13"/>
      <c r="G7098" t="str">
        <f ca="1">IFERROR(
   IF(
      TODAY() - _xlfn.XLOOKUP(C7098, Historico_de_ventas!F:F, Historico_de_ventas!C:C, "") &lt;= 90,
      "activo",
      "inactivo"
   ),
   "Nuevo Cliente"
)</f>
        <v>Nuevo Cliente</v>
      </c>
    </row>
    <row r="7099" spans="1:7" ht="28.8" x14ac:dyDescent="0.3">
      <c r="A7099" s="13" t="s">
        <v>13323</v>
      </c>
      <c r="B7099" s="13" t="s">
        <v>14824</v>
      </c>
      <c r="C7099" s="13" t="s">
        <v>14825</v>
      </c>
      <c r="D7099" s="13" t="s">
        <v>10372</v>
      </c>
      <c r="E7099" s="13" t="s">
        <v>13231</v>
      </c>
      <c r="F7099" s="13"/>
      <c r="G7099" t="str">
        <f ca="1">IFERROR(
   IF(
      TODAY() - _xlfn.XLOOKUP(C7099, Historico_de_ventas!F:F, Historico_de_ventas!C:C, "") &lt;= 90,
      "activo",
      "inactivo"
   ),
   "Nuevo Cliente"
)</f>
        <v>Nuevo Cliente</v>
      </c>
    </row>
    <row r="7100" spans="1:7" ht="28.8" hidden="1" x14ac:dyDescent="0.3">
      <c r="A7100" s="13" t="s">
        <v>6222</v>
      </c>
      <c r="B7100" s="13" t="s">
        <v>6221</v>
      </c>
      <c r="C7100" s="13" t="s">
        <v>6220</v>
      </c>
      <c r="D7100" s="13" t="s">
        <v>10372</v>
      </c>
      <c r="E7100" s="13"/>
      <c r="F7100" s="13"/>
      <c r="G7100" t="str">
        <f ca="1">IFERROR(
   IF(
      TODAY() - _xlfn.XLOOKUP(C7100, Historico_de_ventas!F:F, Historico_de_ventas!C:C, "") &lt;= 90,
      "activo",
      "inactivo"
   ),
   "Nuevo Cliente"
)</f>
        <v>Nuevo Cliente</v>
      </c>
    </row>
    <row r="7101" spans="1:7" ht="28.8" hidden="1" x14ac:dyDescent="0.3">
      <c r="A7101" s="13" t="s">
        <v>87</v>
      </c>
      <c r="B7101" s="13" t="s">
        <v>2947</v>
      </c>
      <c r="C7101" s="13" t="s">
        <v>5128</v>
      </c>
      <c r="D7101" s="13" t="s">
        <v>10372</v>
      </c>
      <c r="E7101" s="13"/>
      <c r="F7101" s="13"/>
      <c r="G7101" t="str">
        <f ca="1">IFERROR(
   IF(
      TODAY() - _xlfn.XLOOKUP(C7101, Historico_de_ventas!F:F, Historico_de_ventas!C:C, "") &lt;= 90,
      "activo",
      "inactivo"
   ),
   "Nuevo Cliente"
)</f>
        <v>Nuevo Cliente</v>
      </c>
    </row>
    <row r="7102" spans="1:7" hidden="1" x14ac:dyDescent="0.3">
      <c r="A7102" s="13"/>
      <c r="B7102" s="13" t="s">
        <v>6582</v>
      </c>
      <c r="C7102" s="13" t="s">
        <v>6969</v>
      </c>
      <c r="D7102" s="13" t="s">
        <v>10372</v>
      </c>
      <c r="E7102" s="13"/>
      <c r="F7102" s="13"/>
      <c r="G7102" t="str">
        <f ca="1">IFERROR(
   IF(
      TODAY() - _xlfn.XLOOKUP(C7102, Historico_de_ventas!F:F, Historico_de_ventas!C:C, "") &lt;= 90,
      "activo",
      "inactivo"
   ),
   "Nuevo Cliente"
)</f>
        <v>Nuevo Cliente</v>
      </c>
    </row>
    <row r="7103" spans="1:7" ht="28.8" hidden="1" x14ac:dyDescent="0.3">
      <c r="A7103" s="13" t="s">
        <v>79</v>
      </c>
      <c r="B7103" s="13" t="s">
        <v>14826</v>
      </c>
      <c r="C7103" s="13" t="s">
        <v>14827</v>
      </c>
      <c r="D7103" s="13" t="s">
        <v>10372</v>
      </c>
      <c r="E7103" s="13" t="s">
        <v>13179</v>
      </c>
      <c r="F7103" s="13"/>
      <c r="G7103" t="str">
        <f ca="1">IFERROR(
   IF(
      TODAY() - _xlfn.XLOOKUP(C7103, Historico_de_ventas!F:F, Historico_de_ventas!C:C, "") &lt;= 90,
      "activo",
      "inactivo"
   ),
   "Nuevo Cliente"
)</f>
        <v>Nuevo Cliente</v>
      </c>
    </row>
    <row r="7104" spans="1:7" hidden="1" x14ac:dyDescent="0.3">
      <c r="A7104" s="13" t="s">
        <v>92</v>
      </c>
      <c r="B7104" s="13" t="s">
        <v>2435</v>
      </c>
      <c r="C7104" s="13" t="s">
        <v>2434</v>
      </c>
      <c r="D7104" s="13" t="s">
        <v>10372</v>
      </c>
      <c r="E7104" s="13"/>
      <c r="F7104" s="13"/>
      <c r="G7104" t="str">
        <f ca="1">IFERROR(
   IF(
      TODAY() - _xlfn.XLOOKUP(C7104, Historico_de_ventas!F:F, Historico_de_ventas!C:C, "") &lt;= 90,
      "activo",
      "inactivo"
   ),
   "Nuevo Cliente"
)</f>
        <v>Nuevo Cliente</v>
      </c>
    </row>
    <row r="7105" spans="1:7" ht="28.8" hidden="1" x14ac:dyDescent="0.3">
      <c r="A7105" s="13" t="s">
        <v>69</v>
      </c>
      <c r="B7105" s="13" t="s">
        <v>7743</v>
      </c>
      <c r="C7105" s="13" t="s">
        <v>7742</v>
      </c>
      <c r="D7105" s="13" t="s">
        <v>10372</v>
      </c>
      <c r="E7105" s="13"/>
      <c r="F7105" s="13"/>
      <c r="G7105" t="str">
        <f ca="1">IFERROR(
   IF(
      TODAY() - _xlfn.XLOOKUP(C7105, Historico_de_ventas!F:F, Historico_de_ventas!C:C, "") &lt;= 90,
      "activo",
      "inactivo"
   ),
   "Nuevo Cliente"
)</f>
        <v>inactivo</v>
      </c>
    </row>
    <row r="7106" spans="1:7" hidden="1" x14ac:dyDescent="0.3">
      <c r="A7106" s="13" t="s">
        <v>31</v>
      </c>
      <c r="B7106" s="13" t="s">
        <v>4569</v>
      </c>
      <c r="C7106" s="13" t="s">
        <v>9960</v>
      </c>
      <c r="D7106" s="13" t="s">
        <v>10372</v>
      </c>
      <c r="E7106" s="13"/>
      <c r="F7106" s="13"/>
      <c r="G7106" t="str">
        <f ca="1">IFERROR(
   IF(
      TODAY() - _xlfn.XLOOKUP(C7106, Historico_de_ventas!F:F, Historico_de_ventas!C:C, "") &lt;= 90,
      "activo",
      "inactivo"
   ),
   "Nuevo Cliente"
)</f>
        <v>Nuevo Cliente</v>
      </c>
    </row>
    <row r="7107" spans="1:7" hidden="1" x14ac:dyDescent="0.3">
      <c r="A7107" s="13" t="s">
        <v>663</v>
      </c>
      <c r="B7107" s="13" t="s">
        <v>3168</v>
      </c>
      <c r="C7107" s="13" t="s">
        <v>9961</v>
      </c>
      <c r="D7107" s="13" t="s">
        <v>10372</v>
      </c>
      <c r="E7107" s="13"/>
      <c r="F7107" s="13"/>
      <c r="G7107" t="str">
        <f ca="1">IFERROR(
   IF(
      TODAY() - _xlfn.XLOOKUP(C7107, Historico_de_ventas!F:F, Historico_de_ventas!C:C, "") &lt;= 90,
      "activo",
      "inactivo"
   ),
   "Nuevo Cliente"
)</f>
        <v>inactivo</v>
      </c>
    </row>
    <row r="7108" spans="1:7" hidden="1" x14ac:dyDescent="0.3">
      <c r="A7108" s="13"/>
      <c r="B7108" s="13" t="s">
        <v>11691</v>
      </c>
      <c r="C7108" s="13" t="s">
        <v>9962</v>
      </c>
      <c r="D7108" s="13" t="s">
        <v>10372</v>
      </c>
      <c r="E7108" s="13"/>
      <c r="F7108" s="13"/>
      <c r="G7108" t="str">
        <f ca="1">IFERROR(
   IF(
      TODAY() - _xlfn.XLOOKUP(C7108, Historico_de_ventas!F:F, Historico_de_ventas!C:C, "") &lt;= 90,
      "activo",
      "inactivo"
   ),
   "Nuevo Cliente"
)</f>
        <v>Nuevo Cliente</v>
      </c>
    </row>
    <row r="7109" spans="1:7" hidden="1" x14ac:dyDescent="0.3">
      <c r="A7109" s="13" t="s">
        <v>115</v>
      </c>
      <c r="B7109" s="13" t="s">
        <v>749</v>
      </c>
      <c r="C7109" s="13" t="s">
        <v>748</v>
      </c>
      <c r="D7109" s="13" t="s">
        <v>10372</v>
      </c>
      <c r="E7109" s="13"/>
      <c r="F7109" s="13"/>
      <c r="G7109" t="str">
        <f ca="1">IFERROR(
   IF(
      TODAY() - _xlfn.XLOOKUP(C7109, Historico_de_ventas!F:F, Historico_de_ventas!C:C, "") &lt;= 90,
      "activo",
      "inactivo"
   ),
   "Nuevo Cliente"
)</f>
        <v>Nuevo Cliente</v>
      </c>
    </row>
    <row r="7110" spans="1:7" hidden="1" x14ac:dyDescent="0.3">
      <c r="A7110" s="13" t="s">
        <v>1098</v>
      </c>
      <c r="B7110" s="13" t="s">
        <v>4283</v>
      </c>
      <c r="C7110" s="13" t="s">
        <v>9963</v>
      </c>
      <c r="D7110" s="13" t="s">
        <v>10372</v>
      </c>
      <c r="E7110" s="13"/>
      <c r="F7110" s="13"/>
      <c r="G7110" t="str">
        <f ca="1">IFERROR(
   IF(
      TODAY() - _xlfn.XLOOKUP(C7110, Historico_de_ventas!F:F, Historico_de_ventas!C:C, "") &lt;= 90,
      "activo",
      "inactivo"
   ),
   "Nuevo Cliente"
)</f>
        <v>Nuevo Cliente</v>
      </c>
    </row>
    <row r="7111" spans="1:7" hidden="1" x14ac:dyDescent="0.3">
      <c r="A7111" s="13"/>
      <c r="B7111" s="13"/>
      <c r="C7111" s="13" t="s">
        <v>5188</v>
      </c>
      <c r="D7111" s="13" t="s">
        <v>10372</v>
      </c>
      <c r="E7111" s="13"/>
      <c r="F7111" s="13"/>
      <c r="G7111" t="str">
        <f ca="1">IFERROR(
   IF(
      TODAY() - _xlfn.XLOOKUP(C7111, Historico_de_ventas!F:F, Historico_de_ventas!C:C, "") &lt;= 90,
      "activo",
      "inactivo"
   ),
   "Nuevo Cliente"
)</f>
        <v>Nuevo Cliente</v>
      </c>
    </row>
    <row r="7112" spans="1:7" hidden="1" x14ac:dyDescent="0.3">
      <c r="A7112" s="13"/>
      <c r="B7112" s="13" t="s">
        <v>14828</v>
      </c>
      <c r="C7112" s="13" t="s">
        <v>14829</v>
      </c>
      <c r="D7112" s="13"/>
      <c r="E7112" s="13"/>
      <c r="F7112" s="13"/>
      <c r="G7112" t="str">
        <f ca="1">IFERROR(
   IF(
      TODAY() - _xlfn.XLOOKUP(C7112, Historico_de_ventas!F:F, Historico_de_ventas!C:C, "") &lt;= 90,
      "activo",
      "inactivo"
   ),
   "Nuevo Cliente"
)</f>
        <v>Nuevo Cliente</v>
      </c>
    </row>
    <row r="7113" spans="1:7" ht="28.8" hidden="1" x14ac:dyDescent="0.3">
      <c r="A7113" s="13"/>
      <c r="B7113" s="13" t="s">
        <v>126</v>
      </c>
      <c r="C7113" s="13" t="s">
        <v>5018</v>
      </c>
      <c r="D7113" s="13" t="s">
        <v>10372</v>
      </c>
      <c r="E7113" s="13"/>
      <c r="F7113" s="13"/>
      <c r="G7113" t="str">
        <f ca="1">IFERROR(
   IF(
      TODAY() - _xlfn.XLOOKUP(C7113, Historico_de_ventas!F:F, Historico_de_ventas!C:C, "") &lt;= 90,
      "activo",
      "inactivo"
   ),
   "Nuevo Cliente"
)</f>
        <v>Nuevo Cliente</v>
      </c>
    </row>
    <row r="7114" spans="1:7" hidden="1" x14ac:dyDescent="0.3">
      <c r="A7114" s="13"/>
      <c r="B7114" s="13"/>
      <c r="C7114" s="13" t="s">
        <v>1618</v>
      </c>
      <c r="D7114" s="13" t="s">
        <v>10372</v>
      </c>
      <c r="E7114" s="13"/>
      <c r="F7114" s="13"/>
      <c r="G7114" t="str">
        <f ca="1">IFERROR(
   IF(
      TODAY() - _xlfn.XLOOKUP(C7114, Historico_de_ventas!F:F, Historico_de_ventas!C:C, "") &lt;= 90,
      "activo",
      "inactivo"
   ),
   "Nuevo Cliente"
)</f>
        <v>Nuevo Cliente</v>
      </c>
    </row>
    <row r="7115" spans="1:7" hidden="1" x14ac:dyDescent="0.3">
      <c r="A7115" s="13" t="s">
        <v>2551</v>
      </c>
      <c r="B7115" s="13" t="s">
        <v>2550</v>
      </c>
      <c r="C7115" s="13" t="s">
        <v>2549</v>
      </c>
      <c r="D7115" s="13" t="s">
        <v>10372</v>
      </c>
      <c r="E7115" s="13"/>
      <c r="F7115" s="13"/>
      <c r="G7115" t="str">
        <f ca="1">IFERROR(
   IF(
      TODAY() - _xlfn.XLOOKUP(C7115, Historico_de_ventas!F:F, Historico_de_ventas!C:C, "") &lt;= 90,
      "activo",
      "inactivo"
   ),
   "Nuevo Cliente"
)</f>
        <v>inactivo</v>
      </c>
    </row>
    <row r="7116" spans="1:7" hidden="1" x14ac:dyDescent="0.3">
      <c r="A7116" s="13" t="s">
        <v>49</v>
      </c>
      <c r="B7116" s="13" t="s">
        <v>11692</v>
      </c>
      <c r="C7116" s="13" t="s">
        <v>3552</v>
      </c>
      <c r="D7116" s="13" t="s">
        <v>10372</v>
      </c>
      <c r="E7116" s="13"/>
      <c r="F7116" s="13"/>
      <c r="G7116" t="str">
        <f ca="1">IFERROR(
   IF(
      TODAY() - _xlfn.XLOOKUP(C7116, Historico_de_ventas!F:F, Historico_de_ventas!C:C, "") &lt;= 90,
      "activo",
      "inactivo"
   ),
   "Nuevo Cliente"
)</f>
        <v>Nuevo Cliente</v>
      </c>
    </row>
    <row r="7117" spans="1:7" ht="28.8" hidden="1" x14ac:dyDescent="0.3">
      <c r="A7117" s="13"/>
      <c r="B7117" s="13" t="s">
        <v>14830</v>
      </c>
      <c r="C7117" s="13" t="s">
        <v>14831</v>
      </c>
      <c r="D7117" s="13"/>
      <c r="E7117" s="13"/>
      <c r="F7117" s="13"/>
      <c r="G7117" t="str">
        <f ca="1">IFERROR(
   IF(
      TODAY() - _xlfn.XLOOKUP(C7117, Historico_de_ventas!F:F, Historico_de_ventas!C:C, "") &lt;= 90,
      "activo",
      "inactivo"
   ),
   "Nuevo Cliente"
)</f>
        <v>inactivo</v>
      </c>
    </row>
    <row r="7118" spans="1:7" ht="28.8" hidden="1" x14ac:dyDescent="0.3">
      <c r="A7118" s="13" t="s">
        <v>49</v>
      </c>
      <c r="B7118" s="13" t="s">
        <v>11693</v>
      </c>
      <c r="C7118" s="13" t="s">
        <v>9964</v>
      </c>
      <c r="D7118" s="13" t="s">
        <v>10372</v>
      </c>
      <c r="E7118" s="13"/>
      <c r="F7118" s="13"/>
      <c r="G7118" t="str">
        <f ca="1">IFERROR(
   IF(
      TODAY() - _xlfn.XLOOKUP(C7118, Historico_de_ventas!F:F, Historico_de_ventas!C:C, "") &lt;= 90,
      "activo",
      "inactivo"
   ),
   "Nuevo Cliente"
)</f>
        <v>Nuevo Cliente</v>
      </c>
    </row>
    <row r="7119" spans="1:7" ht="28.8" hidden="1" x14ac:dyDescent="0.3">
      <c r="A7119" s="13"/>
      <c r="B7119" s="13"/>
      <c r="C7119" s="13" t="s">
        <v>9965</v>
      </c>
      <c r="D7119" s="13"/>
      <c r="E7119" s="13"/>
      <c r="F7119" s="13"/>
      <c r="G7119" t="str">
        <f ca="1">IFERROR(
   IF(
      TODAY() - _xlfn.XLOOKUP(C7119, Historico_de_ventas!F:F, Historico_de_ventas!C:C, "") &lt;= 90,
      "activo",
      "inactivo"
   ),
   "Nuevo Cliente"
)</f>
        <v>Nuevo Cliente</v>
      </c>
    </row>
    <row r="7120" spans="1:7" ht="28.8" hidden="1" x14ac:dyDescent="0.3">
      <c r="A7120" s="13" t="s">
        <v>938</v>
      </c>
      <c r="B7120" s="13"/>
      <c r="C7120" s="13" t="s">
        <v>9965</v>
      </c>
      <c r="D7120" s="13" t="s">
        <v>10372</v>
      </c>
      <c r="E7120" s="13"/>
      <c r="F7120" s="13"/>
      <c r="G7120" t="str">
        <f ca="1">IFERROR(
   IF(
      TODAY() - _xlfn.XLOOKUP(C7120, Historico_de_ventas!F:F, Historico_de_ventas!C:C, "") &lt;= 90,
      "activo",
      "inactivo"
   ),
   "Nuevo Cliente"
)</f>
        <v>Nuevo Cliente</v>
      </c>
    </row>
    <row r="7121" spans="1:7" hidden="1" x14ac:dyDescent="0.3">
      <c r="A7121" s="13" t="s">
        <v>4157</v>
      </c>
      <c r="B7121" s="13" t="s">
        <v>4156</v>
      </c>
      <c r="C7121" s="13" t="s">
        <v>4155</v>
      </c>
      <c r="D7121" s="13" t="s">
        <v>10372</v>
      </c>
      <c r="E7121" s="13"/>
      <c r="F7121" s="13"/>
      <c r="G7121" t="str">
        <f ca="1">IFERROR(
   IF(
      TODAY() - _xlfn.XLOOKUP(C7121, Historico_de_ventas!F:F, Historico_de_ventas!C:C, "") &lt;= 90,
      "activo",
      "inactivo"
   ),
   "Nuevo Cliente"
)</f>
        <v>Nuevo Cliente</v>
      </c>
    </row>
    <row r="7122" spans="1:7" hidden="1" x14ac:dyDescent="0.3">
      <c r="A7122" s="13"/>
      <c r="B7122" s="13"/>
      <c r="C7122" s="13" t="s">
        <v>14832</v>
      </c>
      <c r="D7122" s="13"/>
      <c r="E7122" s="13"/>
      <c r="F7122" s="13"/>
      <c r="G7122" t="str">
        <f ca="1">IFERROR(
   IF(
      TODAY() - _xlfn.XLOOKUP(C7122, Historico_de_ventas!F:F, Historico_de_ventas!C:C, "") &lt;= 90,
      "activo",
      "inactivo"
   ),
   "Nuevo Cliente"
)</f>
        <v>Nuevo Cliente</v>
      </c>
    </row>
    <row r="7123" spans="1:7" hidden="1" x14ac:dyDescent="0.3">
      <c r="A7123" s="13" t="s">
        <v>229</v>
      </c>
      <c r="B7123" s="13" t="s">
        <v>2672</v>
      </c>
      <c r="C7123" s="13" t="s">
        <v>2671</v>
      </c>
      <c r="D7123" s="13" t="s">
        <v>10372</v>
      </c>
      <c r="E7123" s="13"/>
      <c r="F7123" s="13"/>
      <c r="G7123" t="str">
        <f ca="1">IFERROR(
   IF(
      TODAY() - _xlfn.XLOOKUP(C7123, Historico_de_ventas!F:F, Historico_de_ventas!C:C, "") &lt;= 90,
      "activo",
      "inactivo"
   ),
   "Nuevo Cliente"
)</f>
        <v>Nuevo Cliente</v>
      </c>
    </row>
    <row r="7124" spans="1:7" ht="28.8" x14ac:dyDescent="0.3">
      <c r="A7124" s="13"/>
      <c r="B7124" s="13" t="s">
        <v>11694</v>
      </c>
      <c r="C7124" s="13" t="s">
        <v>9966</v>
      </c>
      <c r="D7124" s="13" t="s">
        <v>10372</v>
      </c>
      <c r="E7124" s="13" t="s">
        <v>13231</v>
      </c>
      <c r="F7124" s="13" t="s">
        <v>14833</v>
      </c>
      <c r="G7124" t="str">
        <f ca="1">IFERROR(
   IF(
      TODAY() - _xlfn.XLOOKUP(C7124, Historico_de_ventas!F:F, Historico_de_ventas!C:C, "") &lt;= 90,
      "activo",
      "inactivo"
   ),
   "Nuevo Cliente"
)</f>
        <v>Nuevo Cliente</v>
      </c>
    </row>
    <row r="7125" spans="1:7" ht="28.8" x14ac:dyDescent="0.3">
      <c r="A7125" s="13"/>
      <c r="B7125" s="13" t="s">
        <v>14834</v>
      </c>
      <c r="C7125" s="13" t="s">
        <v>11943</v>
      </c>
      <c r="D7125" s="13" t="s">
        <v>10372</v>
      </c>
      <c r="E7125" s="13" t="s">
        <v>13079</v>
      </c>
      <c r="F7125" s="13"/>
      <c r="G7125" t="str">
        <f ca="1">IFERROR(
   IF(
      TODAY() - _xlfn.XLOOKUP(C7125, Historico_de_ventas!F:F, Historico_de_ventas!C:C, "") &lt;= 90,
      "activo",
      "inactivo"
   ),
   "Nuevo Cliente"
)</f>
        <v>Nuevo Cliente</v>
      </c>
    </row>
    <row r="7126" spans="1:7" hidden="1" x14ac:dyDescent="0.3">
      <c r="A7126" s="13" t="s">
        <v>2456</v>
      </c>
      <c r="B7126" s="13" t="s">
        <v>11695</v>
      </c>
      <c r="C7126" s="13" t="s">
        <v>9967</v>
      </c>
      <c r="D7126" s="13" t="s">
        <v>10372</v>
      </c>
      <c r="E7126" s="13"/>
      <c r="F7126" s="13"/>
      <c r="G7126" t="str">
        <f ca="1">IFERROR(
   IF(
      TODAY() - _xlfn.XLOOKUP(C7126, Historico_de_ventas!F:F, Historico_de_ventas!C:C, "") &lt;= 90,
      "activo",
      "inactivo"
   ),
   "Nuevo Cliente"
)</f>
        <v>Nuevo Cliente</v>
      </c>
    </row>
    <row r="7127" spans="1:7" hidden="1" x14ac:dyDescent="0.3">
      <c r="A7127" s="13" t="s">
        <v>7741</v>
      </c>
      <c r="B7127" s="13" t="s">
        <v>11683</v>
      </c>
      <c r="C7127" s="13" t="s">
        <v>9968</v>
      </c>
      <c r="D7127" s="13" t="s">
        <v>10372</v>
      </c>
      <c r="E7127" s="13"/>
      <c r="F7127" s="13"/>
      <c r="G7127" t="str">
        <f ca="1">IFERROR(
   IF(
      TODAY() - _xlfn.XLOOKUP(C7127, Historico_de_ventas!F:F, Historico_de_ventas!C:C, "") &lt;= 90,
      "activo",
      "inactivo"
   ),
   "Nuevo Cliente"
)</f>
        <v>inactivo</v>
      </c>
    </row>
    <row r="7128" spans="1:7" hidden="1" x14ac:dyDescent="0.3">
      <c r="A7128" s="13" t="s">
        <v>127</v>
      </c>
      <c r="B7128" s="13" t="s">
        <v>11696</v>
      </c>
      <c r="C7128" s="13" t="s">
        <v>9969</v>
      </c>
      <c r="D7128" s="13" t="s">
        <v>10372</v>
      </c>
      <c r="E7128" s="13"/>
      <c r="F7128" s="13"/>
      <c r="G7128" t="str">
        <f ca="1">IFERROR(
   IF(
      TODAY() - _xlfn.XLOOKUP(C7128, Historico_de_ventas!F:F, Historico_de_ventas!C:C, "") &lt;= 90,
      "activo",
      "inactivo"
   ),
   "Nuevo Cliente"
)</f>
        <v>Nuevo Cliente</v>
      </c>
    </row>
    <row r="7129" spans="1:7" hidden="1" x14ac:dyDescent="0.3">
      <c r="A7129" s="13" t="s">
        <v>280</v>
      </c>
      <c r="B7129" s="13" t="s">
        <v>609</v>
      </c>
      <c r="C7129" s="13" t="s">
        <v>608</v>
      </c>
      <c r="D7129" s="13" t="s">
        <v>10372</v>
      </c>
      <c r="E7129" s="13"/>
      <c r="F7129" s="13"/>
      <c r="G7129" t="str">
        <f ca="1">IFERROR(
   IF(
      TODAY() - _xlfn.XLOOKUP(C7129, Historico_de_ventas!F:F, Historico_de_ventas!C:C, "") &lt;= 90,
      "activo",
      "inactivo"
   ),
   "Nuevo Cliente"
)</f>
        <v>Nuevo Cliente</v>
      </c>
    </row>
    <row r="7130" spans="1:7" ht="28.8" hidden="1" x14ac:dyDescent="0.3">
      <c r="A7130" s="13" t="s">
        <v>49</v>
      </c>
      <c r="B7130" s="13" t="s">
        <v>2049</v>
      </c>
      <c r="C7130" s="13" t="s">
        <v>1921</v>
      </c>
      <c r="D7130" s="13" t="s">
        <v>10372</v>
      </c>
      <c r="E7130" s="13"/>
      <c r="F7130" s="13"/>
      <c r="G7130" t="str">
        <f ca="1">IFERROR(
   IF(
      TODAY() - _xlfn.XLOOKUP(C7130, Historico_de_ventas!F:F, Historico_de_ventas!C:C, "") &lt;= 90,
      "activo",
      "inactivo"
   ),
   "Nuevo Cliente"
)</f>
        <v>Nuevo Cliente</v>
      </c>
    </row>
    <row r="7131" spans="1:7" hidden="1" x14ac:dyDescent="0.3">
      <c r="A7131" s="13" t="s">
        <v>6</v>
      </c>
      <c r="B7131" s="13" t="s">
        <v>11697</v>
      </c>
      <c r="C7131" s="13" t="s">
        <v>7195</v>
      </c>
      <c r="D7131" s="13" t="s">
        <v>10372</v>
      </c>
      <c r="E7131" s="13"/>
      <c r="F7131" s="13"/>
      <c r="G7131" t="str">
        <f ca="1">IFERROR(
   IF(
      TODAY() - _xlfn.XLOOKUP(C7131, Historico_de_ventas!F:F, Historico_de_ventas!C:C, "") &lt;= 90,
      "activo",
      "inactivo"
   ),
   "Nuevo Cliente"
)</f>
        <v>Nuevo Cliente</v>
      </c>
    </row>
    <row r="7132" spans="1:7" ht="28.8" hidden="1" x14ac:dyDescent="0.3">
      <c r="A7132" s="13" t="s">
        <v>69</v>
      </c>
      <c r="B7132" s="13" t="s">
        <v>437</v>
      </c>
      <c r="C7132" s="13" t="s">
        <v>436</v>
      </c>
      <c r="D7132" s="13" t="s">
        <v>10372</v>
      </c>
      <c r="E7132" s="13"/>
      <c r="F7132" s="13"/>
      <c r="G7132" t="str">
        <f ca="1">IFERROR(
   IF(
      TODAY() - _xlfn.XLOOKUP(C7132, Historico_de_ventas!F:F, Historico_de_ventas!C:C, "") &lt;= 90,
      "activo",
      "inactivo"
   ),
   "Nuevo Cliente"
)</f>
        <v>Nuevo Cliente</v>
      </c>
    </row>
    <row r="7133" spans="1:7" ht="28.8" hidden="1" x14ac:dyDescent="0.3">
      <c r="A7133" s="13" t="s">
        <v>127</v>
      </c>
      <c r="B7133" s="13" t="s">
        <v>11698</v>
      </c>
      <c r="C7133" s="13" t="s">
        <v>684</v>
      </c>
      <c r="D7133" s="13" t="s">
        <v>10372</v>
      </c>
      <c r="E7133" s="13"/>
      <c r="F7133" s="13"/>
      <c r="G7133" t="str">
        <f ca="1">IFERROR(
   IF(
      TODAY() - _xlfn.XLOOKUP(C7133, Historico_de_ventas!F:F, Historico_de_ventas!C:C, "") &lt;= 90,
      "activo",
      "inactivo"
   ),
   "Nuevo Cliente"
)</f>
        <v>Nuevo Cliente</v>
      </c>
    </row>
    <row r="7134" spans="1:7" hidden="1" x14ac:dyDescent="0.3">
      <c r="A7134" s="13" t="s">
        <v>49</v>
      </c>
      <c r="B7134" s="13" t="s">
        <v>1143</v>
      </c>
      <c r="C7134" s="13" t="s">
        <v>1142</v>
      </c>
      <c r="D7134" s="13" t="s">
        <v>10372</v>
      </c>
      <c r="E7134" s="13"/>
      <c r="F7134" s="13"/>
      <c r="G7134" t="str">
        <f ca="1">IFERROR(
   IF(
      TODAY() - _xlfn.XLOOKUP(C7134, Historico_de_ventas!F:F, Historico_de_ventas!C:C, "") &lt;= 90,
      "activo",
      "inactivo"
   ),
   "Nuevo Cliente"
)</f>
        <v>Nuevo Cliente</v>
      </c>
    </row>
    <row r="7135" spans="1:7" hidden="1" x14ac:dyDescent="0.3">
      <c r="A7135" s="13" t="s">
        <v>87</v>
      </c>
      <c r="B7135" s="13" t="s">
        <v>11699</v>
      </c>
      <c r="C7135" s="13" t="s">
        <v>9970</v>
      </c>
      <c r="D7135" s="13" t="s">
        <v>10372</v>
      </c>
      <c r="E7135" s="13"/>
      <c r="F7135" s="13"/>
      <c r="G7135" t="str">
        <f ca="1">IFERROR(
   IF(
      TODAY() - _xlfn.XLOOKUP(C7135, Historico_de_ventas!F:F, Historico_de_ventas!C:C, "") &lt;= 90,
      "activo",
      "inactivo"
   ),
   "Nuevo Cliente"
)</f>
        <v>Nuevo Cliente</v>
      </c>
    </row>
    <row r="7136" spans="1:7" ht="28.8" hidden="1" x14ac:dyDescent="0.3">
      <c r="A7136" s="13" t="s">
        <v>2456</v>
      </c>
      <c r="B7136" s="13"/>
      <c r="C7136" s="13" t="s">
        <v>9971</v>
      </c>
      <c r="D7136" s="13" t="s">
        <v>10372</v>
      </c>
      <c r="E7136" s="13"/>
      <c r="F7136" s="13"/>
      <c r="G7136" t="str">
        <f ca="1">IFERROR(
   IF(
      TODAY() - _xlfn.XLOOKUP(C7136, Historico_de_ventas!F:F, Historico_de_ventas!C:C, "") &lt;= 90,
      "activo",
      "inactivo"
   ),
   "Nuevo Cliente"
)</f>
        <v>Nuevo Cliente</v>
      </c>
    </row>
    <row r="7137" spans="1:7" ht="28.8" hidden="1" x14ac:dyDescent="0.3">
      <c r="A7137" s="13"/>
      <c r="B7137" s="13" t="s">
        <v>14835</v>
      </c>
      <c r="C7137" s="13" t="s">
        <v>5629</v>
      </c>
      <c r="D7137" s="13" t="s">
        <v>10372</v>
      </c>
      <c r="E7137" s="13" t="s">
        <v>13191</v>
      </c>
      <c r="F7137" s="13"/>
      <c r="G7137" t="str">
        <f ca="1">IFERROR(
   IF(
      TODAY() - _xlfn.XLOOKUP(C7137, Historico_de_ventas!F:F, Historico_de_ventas!C:C, "") &lt;= 90,
      "activo",
      "inactivo"
   ),
   "Nuevo Cliente"
)</f>
        <v>inactivo</v>
      </c>
    </row>
    <row r="7138" spans="1:7" hidden="1" x14ac:dyDescent="0.3">
      <c r="A7138" s="13"/>
      <c r="B7138" s="13" t="s">
        <v>14836</v>
      </c>
      <c r="C7138" s="13" t="s">
        <v>14837</v>
      </c>
      <c r="D7138" s="13"/>
      <c r="E7138" s="13"/>
      <c r="F7138" s="13"/>
      <c r="G7138" t="str">
        <f ca="1">IFERROR(
   IF(
      TODAY() - _xlfn.XLOOKUP(C7138, Historico_de_ventas!F:F, Historico_de_ventas!C:C, "") &lt;= 90,
      "activo",
      "inactivo"
   ),
   "Nuevo Cliente"
)</f>
        <v>Nuevo Cliente</v>
      </c>
    </row>
    <row r="7139" spans="1:7" ht="28.8" hidden="1" x14ac:dyDescent="0.3">
      <c r="A7139" s="13" t="s">
        <v>427</v>
      </c>
      <c r="B7139" s="13" t="s">
        <v>11700</v>
      </c>
      <c r="C7139" s="13" t="s">
        <v>9972</v>
      </c>
      <c r="D7139" s="13" t="s">
        <v>10372</v>
      </c>
      <c r="E7139" s="13"/>
      <c r="F7139" s="13"/>
      <c r="G7139" t="str">
        <f ca="1">IFERROR(
   IF(
      TODAY() - _xlfn.XLOOKUP(C7139, Historico_de_ventas!F:F, Historico_de_ventas!C:C, "") &lt;= 90,
      "activo",
      "inactivo"
   ),
   "Nuevo Cliente"
)</f>
        <v>Nuevo Cliente</v>
      </c>
    </row>
    <row r="7140" spans="1:7" hidden="1" x14ac:dyDescent="0.3">
      <c r="A7140" s="13"/>
      <c r="B7140" s="13" t="s">
        <v>4028</v>
      </c>
      <c r="C7140" s="13" t="s">
        <v>4027</v>
      </c>
      <c r="D7140" s="13" t="s">
        <v>10372</v>
      </c>
      <c r="E7140" s="13"/>
      <c r="F7140" s="13"/>
      <c r="G7140" t="str">
        <f ca="1">IFERROR(
   IF(
      TODAY() - _xlfn.XLOOKUP(C7140, Historico_de_ventas!F:F, Historico_de_ventas!C:C, "") &lt;= 90,
      "activo",
      "inactivo"
   ),
   "Nuevo Cliente"
)</f>
        <v>Nuevo Cliente</v>
      </c>
    </row>
    <row r="7141" spans="1:7" hidden="1" x14ac:dyDescent="0.3">
      <c r="A7141" s="13" t="s">
        <v>56</v>
      </c>
      <c r="B7141" s="13" t="s">
        <v>2700</v>
      </c>
      <c r="C7141" s="13" t="s">
        <v>2716</v>
      </c>
      <c r="D7141" s="13" t="s">
        <v>10372</v>
      </c>
      <c r="E7141" s="13"/>
      <c r="F7141" s="13"/>
      <c r="G7141" t="str">
        <f ca="1">IFERROR(
   IF(
      TODAY() - _xlfn.XLOOKUP(C7141, Historico_de_ventas!F:F, Historico_de_ventas!C:C, "") &lt;= 90,
      "activo",
      "inactivo"
   ),
   "Nuevo Cliente"
)</f>
        <v>Nuevo Cliente</v>
      </c>
    </row>
    <row r="7142" spans="1:7" ht="28.8" hidden="1" x14ac:dyDescent="0.3">
      <c r="A7142" s="13" t="s">
        <v>11</v>
      </c>
      <c r="B7142" s="13" t="s">
        <v>11701</v>
      </c>
      <c r="C7142" s="13" t="s">
        <v>9973</v>
      </c>
      <c r="D7142" s="13" t="s">
        <v>10372</v>
      </c>
      <c r="E7142" s="13"/>
      <c r="F7142" s="13"/>
      <c r="G7142" t="str">
        <f ca="1">IFERROR(
   IF(
      TODAY() - _xlfn.XLOOKUP(C7142, Historico_de_ventas!F:F, Historico_de_ventas!C:C, "") &lt;= 90,
      "activo",
      "inactivo"
   ),
   "Nuevo Cliente"
)</f>
        <v>Nuevo Cliente</v>
      </c>
    </row>
    <row r="7143" spans="1:7" hidden="1" x14ac:dyDescent="0.3">
      <c r="A7143" s="13" t="s">
        <v>1865</v>
      </c>
      <c r="B7143" s="13" t="s">
        <v>583</v>
      </c>
      <c r="C7143" s="13" t="s">
        <v>5074</v>
      </c>
      <c r="D7143" s="13" t="s">
        <v>10372</v>
      </c>
      <c r="E7143" s="13"/>
      <c r="F7143" s="13"/>
      <c r="G7143" t="str">
        <f ca="1">IFERROR(
   IF(
      TODAY() - _xlfn.XLOOKUP(C7143, Historico_de_ventas!F:F, Historico_de_ventas!C:C, "") &lt;= 90,
      "activo",
      "inactivo"
   ),
   "Nuevo Cliente"
)</f>
        <v>Nuevo Cliente</v>
      </c>
    </row>
    <row r="7144" spans="1:7" ht="28.8" x14ac:dyDescent="0.3">
      <c r="A7144" s="13"/>
      <c r="B7144" s="13" t="s">
        <v>11702</v>
      </c>
      <c r="C7144" s="13" t="s">
        <v>9974</v>
      </c>
      <c r="D7144" s="13" t="s">
        <v>10372</v>
      </c>
      <c r="E7144" s="13" t="s">
        <v>13079</v>
      </c>
      <c r="F7144" s="13"/>
      <c r="G7144" t="str">
        <f ca="1">IFERROR(
   IF(
      TODAY() - _xlfn.XLOOKUP(C7144, Historico_de_ventas!F:F, Historico_de_ventas!C:C, "") &lt;= 90,
      "activo",
      "inactivo"
   ),
   "Nuevo Cliente"
)</f>
        <v>inactivo</v>
      </c>
    </row>
    <row r="7145" spans="1:7" hidden="1" x14ac:dyDescent="0.3">
      <c r="A7145" s="13" t="s">
        <v>87</v>
      </c>
      <c r="B7145" s="13" t="s">
        <v>11688</v>
      </c>
      <c r="C7145" s="13" t="s">
        <v>9975</v>
      </c>
      <c r="D7145" s="13" t="s">
        <v>10372</v>
      </c>
      <c r="E7145" s="13"/>
      <c r="F7145" s="13"/>
      <c r="G7145" t="str">
        <f ca="1">IFERROR(
   IF(
      TODAY() - _xlfn.XLOOKUP(C7145, Historico_de_ventas!F:F, Historico_de_ventas!C:C, "") &lt;= 90,
      "activo",
      "inactivo"
   ),
   "Nuevo Cliente"
)</f>
        <v>Nuevo Cliente</v>
      </c>
    </row>
    <row r="7146" spans="1:7" hidden="1" x14ac:dyDescent="0.3">
      <c r="A7146" s="13" t="s">
        <v>6</v>
      </c>
      <c r="B7146" s="13" t="s">
        <v>11703</v>
      </c>
      <c r="C7146" s="13" t="s">
        <v>9976</v>
      </c>
      <c r="D7146" s="13" t="s">
        <v>10372</v>
      </c>
      <c r="E7146" s="13"/>
      <c r="F7146" s="13"/>
      <c r="G7146" t="str">
        <f ca="1">IFERROR(
   IF(
      TODAY() - _xlfn.XLOOKUP(C7146, Historico_de_ventas!F:F, Historico_de_ventas!C:C, "") &lt;= 90,
      "activo",
      "inactivo"
   ),
   "Nuevo Cliente"
)</f>
        <v>Nuevo Cliente</v>
      </c>
    </row>
    <row r="7147" spans="1:7" ht="28.8" hidden="1" x14ac:dyDescent="0.3">
      <c r="A7147" s="13" t="s">
        <v>49</v>
      </c>
      <c r="B7147" s="13" t="s">
        <v>6727</v>
      </c>
      <c r="C7147" s="13" t="s">
        <v>6726</v>
      </c>
      <c r="D7147" s="13" t="s">
        <v>10372</v>
      </c>
      <c r="E7147" s="13"/>
      <c r="F7147" s="13"/>
      <c r="G7147" t="str">
        <f ca="1">IFERROR(
   IF(
      TODAY() - _xlfn.XLOOKUP(C7147, Historico_de_ventas!F:F, Historico_de_ventas!C:C, "") &lt;= 90,
      "activo",
      "inactivo"
   ),
   "Nuevo Cliente"
)</f>
        <v>Nuevo Cliente</v>
      </c>
    </row>
    <row r="7148" spans="1:7" hidden="1" x14ac:dyDescent="0.3">
      <c r="A7148" s="13" t="s">
        <v>49</v>
      </c>
      <c r="B7148" s="13"/>
      <c r="C7148" s="13" t="s">
        <v>5396</v>
      </c>
      <c r="D7148" s="13" t="s">
        <v>10372</v>
      </c>
      <c r="E7148" s="13"/>
      <c r="F7148" s="13"/>
      <c r="G7148" t="str">
        <f ca="1">IFERROR(
   IF(
      TODAY() - _xlfn.XLOOKUP(C7148, Historico_de_ventas!F:F, Historico_de_ventas!C:C, "") &lt;= 90,
      "activo",
      "inactivo"
   ),
   "Nuevo Cliente"
)</f>
        <v>Nuevo Cliente</v>
      </c>
    </row>
    <row r="7149" spans="1:7" ht="28.8" hidden="1" x14ac:dyDescent="0.3">
      <c r="A7149" s="13" t="s">
        <v>720</v>
      </c>
      <c r="B7149" s="13" t="s">
        <v>4211</v>
      </c>
      <c r="C7149" s="13" t="s">
        <v>1425</v>
      </c>
      <c r="D7149" s="13" t="s">
        <v>10372</v>
      </c>
      <c r="E7149" s="13"/>
      <c r="F7149" s="13"/>
      <c r="G7149" t="str">
        <f ca="1">IFERROR(
   IF(
      TODAY() - _xlfn.XLOOKUP(C7149, Historico_de_ventas!F:F, Historico_de_ventas!C:C, "") &lt;= 90,
      "activo",
      "inactivo"
   ),
   "Nuevo Cliente"
)</f>
        <v>Nuevo Cliente</v>
      </c>
    </row>
    <row r="7150" spans="1:7" hidden="1" x14ac:dyDescent="0.3">
      <c r="A7150" s="13" t="s">
        <v>6</v>
      </c>
      <c r="B7150" s="13" t="s">
        <v>6221</v>
      </c>
      <c r="C7150" s="13" t="s">
        <v>4583</v>
      </c>
      <c r="D7150" s="13" t="s">
        <v>10372</v>
      </c>
      <c r="E7150" s="13"/>
      <c r="F7150" s="13"/>
      <c r="G7150" t="str">
        <f ca="1">IFERROR(
   IF(
      TODAY() - _xlfn.XLOOKUP(C7150, Historico_de_ventas!F:F, Historico_de_ventas!C:C, "") &lt;= 90,
      "activo",
      "inactivo"
   ),
   "Nuevo Cliente"
)</f>
        <v>Nuevo Cliente</v>
      </c>
    </row>
    <row r="7151" spans="1:7" hidden="1" x14ac:dyDescent="0.3">
      <c r="A7151" s="13"/>
      <c r="B7151" s="13" t="s">
        <v>2947</v>
      </c>
      <c r="C7151" s="13" t="s">
        <v>5056</v>
      </c>
      <c r="D7151" s="13" t="s">
        <v>10372</v>
      </c>
      <c r="E7151" s="13"/>
      <c r="F7151" s="13"/>
      <c r="G7151" t="str">
        <f ca="1">IFERROR(
   IF(
      TODAY() - _xlfn.XLOOKUP(C7151, Historico_de_ventas!F:F, Historico_de_ventas!C:C, "") &lt;= 90,
      "activo",
      "inactivo"
   ),
   "Nuevo Cliente"
)</f>
        <v>Nuevo Cliente</v>
      </c>
    </row>
    <row r="7152" spans="1:7" ht="28.8" hidden="1" x14ac:dyDescent="0.3">
      <c r="A7152" s="13" t="s">
        <v>49</v>
      </c>
      <c r="B7152" s="13" t="s">
        <v>2970</v>
      </c>
      <c r="C7152" s="13" t="s">
        <v>2969</v>
      </c>
      <c r="D7152" s="13" t="s">
        <v>10372</v>
      </c>
      <c r="E7152" s="13"/>
      <c r="F7152" s="13"/>
      <c r="G7152" t="str">
        <f ca="1">IFERROR(
   IF(
      TODAY() - _xlfn.XLOOKUP(C7152, Historico_de_ventas!F:F, Historico_de_ventas!C:C, "") &lt;= 90,
      "activo",
      "inactivo"
   ),
   "Nuevo Cliente"
)</f>
        <v>Nuevo Cliente</v>
      </c>
    </row>
    <row r="7153" spans="1:7" ht="28.8" hidden="1" x14ac:dyDescent="0.3">
      <c r="A7153" s="13" t="s">
        <v>49</v>
      </c>
      <c r="B7153" s="13" t="s">
        <v>3797</v>
      </c>
      <c r="C7153" s="13" t="s">
        <v>3796</v>
      </c>
      <c r="D7153" s="13" t="s">
        <v>10372</v>
      </c>
      <c r="E7153" s="13"/>
      <c r="F7153" s="13"/>
      <c r="G7153" t="str">
        <f ca="1">IFERROR(
   IF(
      TODAY() - _xlfn.XLOOKUP(C7153, Historico_de_ventas!F:F, Historico_de_ventas!C:C, "") &lt;= 90,
      "activo",
      "inactivo"
   ),
   "Nuevo Cliente"
)</f>
        <v>Nuevo Cliente</v>
      </c>
    </row>
    <row r="7154" spans="1:7" ht="28.8" hidden="1" x14ac:dyDescent="0.3">
      <c r="A7154" s="13" t="s">
        <v>31</v>
      </c>
      <c r="B7154" s="13" t="s">
        <v>2848</v>
      </c>
      <c r="C7154" s="13" t="s">
        <v>2847</v>
      </c>
      <c r="D7154" s="13" t="s">
        <v>10372</v>
      </c>
      <c r="E7154" s="13"/>
      <c r="F7154" s="13"/>
      <c r="G7154" t="str">
        <f ca="1">IFERROR(
   IF(
      TODAY() - _xlfn.XLOOKUP(C7154, Historico_de_ventas!F:F, Historico_de_ventas!C:C, "") &lt;= 90,
      "activo",
      "inactivo"
   ),
   "Nuevo Cliente"
)</f>
        <v>Nuevo Cliente</v>
      </c>
    </row>
    <row r="7155" spans="1:7" ht="28.8" hidden="1" x14ac:dyDescent="0.3">
      <c r="A7155" s="13" t="s">
        <v>121</v>
      </c>
      <c r="B7155" s="13" t="s">
        <v>482</v>
      </c>
      <c r="C7155" s="13" t="s">
        <v>4243</v>
      </c>
      <c r="D7155" s="13" t="s">
        <v>10372</v>
      </c>
      <c r="E7155" s="13"/>
      <c r="F7155" s="13"/>
      <c r="G7155" t="str">
        <f ca="1">IFERROR(
   IF(
      TODAY() - _xlfn.XLOOKUP(C7155, Historico_de_ventas!F:F, Historico_de_ventas!C:C, "") &lt;= 90,
      "activo",
      "inactivo"
   ),
   "Nuevo Cliente"
)</f>
        <v>Nuevo Cliente</v>
      </c>
    </row>
    <row r="7156" spans="1:7" hidden="1" x14ac:dyDescent="0.3">
      <c r="A7156" s="13"/>
      <c r="B7156" s="13" t="s">
        <v>3168</v>
      </c>
      <c r="C7156" s="13" t="s">
        <v>9977</v>
      </c>
      <c r="D7156" s="13" t="s">
        <v>10372</v>
      </c>
      <c r="E7156" s="13"/>
      <c r="F7156" s="13"/>
      <c r="G7156" t="str">
        <f ca="1">IFERROR(
   IF(
      TODAY() - _xlfn.XLOOKUP(C7156, Historico_de_ventas!F:F, Historico_de_ventas!C:C, "") &lt;= 90,
      "activo",
      "inactivo"
   ),
   "Nuevo Cliente"
)</f>
        <v>Nuevo Cliente</v>
      </c>
    </row>
    <row r="7157" spans="1:7" hidden="1" x14ac:dyDescent="0.3">
      <c r="A7157" s="13" t="s">
        <v>5382</v>
      </c>
      <c r="B7157" s="13" t="s">
        <v>5381</v>
      </c>
      <c r="C7157" s="13" t="s">
        <v>5380</v>
      </c>
      <c r="D7157" s="13" t="s">
        <v>10372</v>
      </c>
      <c r="E7157" s="13"/>
      <c r="F7157" s="13"/>
      <c r="G7157" t="str">
        <f ca="1">IFERROR(
   IF(
      TODAY() - _xlfn.XLOOKUP(C7157, Historico_de_ventas!F:F, Historico_de_ventas!C:C, "") &lt;= 90,
      "activo",
      "inactivo"
   ),
   "Nuevo Cliente"
)</f>
        <v>Nuevo Cliente</v>
      </c>
    </row>
    <row r="7158" spans="1:7" hidden="1" x14ac:dyDescent="0.3">
      <c r="A7158" s="13" t="s">
        <v>336</v>
      </c>
      <c r="B7158" s="13"/>
      <c r="C7158" s="13" t="s">
        <v>9978</v>
      </c>
      <c r="D7158" s="13" t="s">
        <v>10372</v>
      </c>
      <c r="E7158" s="13"/>
      <c r="F7158" s="13"/>
      <c r="G7158" t="str">
        <f ca="1">IFERROR(
   IF(
      TODAY() - _xlfn.XLOOKUP(C7158, Historico_de_ventas!F:F, Historico_de_ventas!C:C, "") &lt;= 90,
      "activo",
      "inactivo"
   ),
   "Nuevo Cliente"
)</f>
        <v>Nuevo Cliente</v>
      </c>
    </row>
    <row r="7159" spans="1:7" hidden="1" x14ac:dyDescent="0.3">
      <c r="A7159" s="13" t="s">
        <v>69</v>
      </c>
      <c r="B7159" s="13" t="s">
        <v>11704</v>
      </c>
      <c r="C7159" s="13" t="s">
        <v>9979</v>
      </c>
      <c r="D7159" s="13" t="s">
        <v>10372</v>
      </c>
      <c r="E7159" s="13"/>
      <c r="F7159" s="13"/>
      <c r="G7159" t="str">
        <f ca="1">IFERROR(
   IF(
      TODAY() - _xlfn.XLOOKUP(C7159, Historico_de_ventas!F:F, Historico_de_ventas!C:C, "") &lt;= 90,
      "activo",
      "inactivo"
   ),
   "Nuevo Cliente"
)</f>
        <v>Nuevo Cliente</v>
      </c>
    </row>
    <row r="7160" spans="1:7" ht="28.8" hidden="1" x14ac:dyDescent="0.3">
      <c r="A7160" s="13" t="s">
        <v>11</v>
      </c>
      <c r="B7160" s="13"/>
      <c r="C7160" s="13" t="s">
        <v>9980</v>
      </c>
      <c r="D7160" s="13" t="s">
        <v>10372</v>
      </c>
      <c r="E7160" s="13"/>
      <c r="F7160" s="13"/>
      <c r="G7160" t="str">
        <f ca="1">IFERROR(
   IF(
      TODAY() - _xlfn.XLOOKUP(C7160, Historico_de_ventas!F:F, Historico_de_ventas!C:C, "") &lt;= 90,
      "activo",
      "inactivo"
   ),
   "Nuevo Cliente"
)</f>
        <v>inactivo</v>
      </c>
    </row>
    <row r="7161" spans="1:7" ht="28.8" hidden="1" x14ac:dyDescent="0.3">
      <c r="A7161" s="13"/>
      <c r="B7161" s="13" t="s">
        <v>11705</v>
      </c>
      <c r="C7161" s="13" t="s">
        <v>9981</v>
      </c>
      <c r="D7161" s="13" t="s">
        <v>10372</v>
      </c>
      <c r="E7161" s="13" t="s">
        <v>13103</v>
      </c>
      <c r="F7161" s="13"/>
      <c r="G7161" t="str">
        <f ca="1">IFERROR(
   IF(
      TODAY() - _xlfn.XLOOKUP(C7161, Historico_de_ventas!F:F, Historico_de_ventas!C:C, "") &lt;= 90,
      "activo",
      "inactivo"
   ),
   "Nuevo Cliente"
)</f>
        <v>Nuevo Cliente</v>
      </c>
    </row>
    <row r="7162" spans="1:7" ht="57.6" hidden="1" x14ac:dyDescent="0.3">
      <c r="A7162" s="13"/>
      <c r="B7162" s="13" t="s">
        <v>14838</v>
      </c>
      <c r="C7162" s="13" t="s">
        <v>14839</v>
      </c>
      <c r="D7162" s="13" t="s">
        <v>10372</v>
      </c>
      <c r="E7162" s="13" t="s">
        <v>13036</v>
      </c>
      <c r="F7162" s="13"/>
      <c r="G7162" t="str">
        <f ca="1">IFERROR(
   IF(
      TODAY() - _xlfn.XLOOKUP(C7162, Historico_de_ventas!F:F, Historico_de_ventas!C:C, "") &lt;= 90,
      "activo",
      "inactivo"
   ),
   "Nuevo Cliente"
)</f>
        <v>activo</v>
      </c>
    </row>
    <row r="7163" spans="1:7" hidden="1" x14ac:dyDescent="0.3">
      <c r="A7163" s="13" t="s">
        <v>135</v>
      </c>
      <c r="B7163" s="13"/>
      <c r="C7163" s="13" t="s">
        <v>301</v>
      </c>
      <c r="D7163" s="13" t="s">
        <v>10372</v>
      </c>
      <c r="E7163" s="13"/>
      <c r="F7163" s="13"/>
      <c r="G7163" t="str">
        <f ca="1">IFERROR(
   IF(
      TODAY() - _xlfn.XLOOKUP(C7163, Historico_de_ventas!F:F, Historico_de_ventas!C:C, "") &lt;= 90,
      "activo",
      "inactivo"
   ),
   "Nuevo Cliente"
)</f>
        <v>Nuevo Cliente</v>
      </c>
    </row>
    <row r="7164" spans="1:7" hidden="1" x14ac:dyDescent="0.3">
      <c r="A7164" s="13"/>
      <c r="B7164" s="13"/>
      <c r="C7164" s="13" t="s">
        <v>9982</v>
      </c>
      <c r="D7164" s="13"/>
      <c r="E7164" s="13"/>
      <c r="F7164" s="13"/>
      <c r="G7164" t="str">
        <f ca="1">IFERROR(
   IF(
      TODAY() - _xlfn.XLOOKUP(C7164, Historico_de_ventas!F:F, Historico_de_ventas!C:C, "") &lt;= 90,
      "activo",
      "inactivo"
   ),
   "Nuevo Cliente"
)</f>
        <v>Nuevo Cliente</v>
      </c>
    </row>
    <row r="7165" spans="1:7" hidden="1" x14ac:dyDescent="0.3">
      <c r="A7165" s="13" t="s">
        <v>79</v>
      </c>
      <c r="B7165" s="13" t="s">
        <v>2550</v>
      </c>
      <c r="C7165" s="13" t="s">
        <v>9982</v>
      </c>
      <c r="D7165" s="13" t="s">
        <v>10372</v>
      </c>
      <c r="E7165" s="13"/>
      <c r="F7165" s="13"/>
      <c r="G7165" t="str">
        <f ca="1">IFERROR(
   IF(
      TODAY() - _xlfn.XLOOKUP(C7165, Historico_de_ventas!F:F, Historico_de_ventas!C:C, "") &lt;= 90,
      "activo",
      "inactivo"
   ),
   "Nuevo Cliente"
)</f>
        <v>Nuevo Cliente</v>
      </c>
    </row>
    <row r="7166" spans="1:7" ht="28.8" hidden="1" x14ac:dyDescent="0.3">
      <c r="A7166" s="13" t="s">
        <v>87</v>
      </c>
      <c r="B7166" s="13" t="s">
        <v>11706</v>
      </c>
      <c r="C7166" s="13" t="s">
        <v>9983</v>
      </c>
      <c r="D7166" s="13" t="s">
        <v>10372</v>
      </c>
      <c r="E7166" s="13"/>
      <c r="F7166" s="13"/>
      <c r="G7166" t="str">
        <f ca="1">IFERROR(
   IF(
      TODAY() - _xlfn.XLOOKUP(C7166, Historico_de_ventas!F:F, Historico_de_ventas!C:C, "") &lt;= 90,
      "activo",
      "inactivo"
   ),
   "Nuevo Cliente"
)</f>
        <v>Nuevo Cliente</v>
      </c>
    </row>
    <row r="7167" spans="1:7" ht="28.8" hidden="1" x14ac:dyDescent="0.3">
      <c r="A7167" s="13" t="s">
        <v>1369</v>
      </c>
      <c r="B7167" s="13" t="s">
        <v>11693</v>
      </c>
      <c r="C7167" s="13" t="s">
        <v>9984</v>
      </c>
      <c r="D7167" s="13" t="s">
        <v>10372</v>
      </c>
      <c r="E7167" s="13"/>
      <c r="F7167" s="13"/>
      <c r="G7167" t="str">
        <f ca="1">IFERROR(
   IF(
      TODAY() - _xlfn.XLOOKUP(C7167, Historico_de_ventas!F:F, Historico_de_ventas!C:C, "") &lt;= 90,
      "activo",
      "inactivo"
   ),
   "Nuevo Cliente"
)</f>
        <v>Nuevo Cliente</v>
      </c>
    </row>
    <row r="7168" spans="1:7" hidden="1" x14ac:dyDescent="0.3">
      <c r="A7168" s="13" t="s">
        <v>1451</v>
      </c>
      <c r="B7168" s="13" t="s">
        <v>3356</v>
      </c>
      <c r="C7168" s="13" t="s">
        <v>5984</v>
      </c>
      <c r="D7168" s="13" t="s">
        <v>10372</v>
      </c>
      <c r="E7168" s="13"/>
      <c r="F7168" s="13"/>
      <c r="G7168" t="str">
        <f ca="1">IFERROR(
   IF(
      TODAY() - _xlfn.XLOOKUP(C7168, Historico_de_ventas!F:F, Historico_de_ventas!C:C, "") &lt;= 90,
      "activo",
      "inactivo"
   ),
   "Nuevo Cliente"
)</f>
        <v>Nuevo Cliente</v>
      </c>
    </row>
    <row r="7169" spans="1:7" hidden="1" x14ac:dyDescent="0.3">
      <c r="A7169" s="13" t="s">
        <v>84</v>
      </c>
      <c r="B7169" s="13" t="s">
        <v>4628</v>
      </c>
      <c r="C7169" s="13" t="s">
        <v>4627</v>
      </c>
      <c r="D7169" s="13" t="s">
        <v>10372</v>
      </c>
      <c r="E7169" s="13"/>
      <c r="F7169" s="13"/>
      <c r="G7169" t="str">
        <f ca="1">IFERROR(
   IF(
      TODAY() - _xlfn.XLOOKUP(C7169, Historico_de_ventas!F:F, Historico_de_ventas!C:C, "") &lt;= 90,
      "activo",
      "inactivo"
   ),
   "Nuevo Cliente"
)</f>
        <v>Nuevo Cliente</v>
      </c>
    </row>
    <row r="7170" spans="1:7" hidden="1" x14ac:dyDescent="0.3">
      <c r="A7170" s="13" t="s">
        <v>49</v>
      </c>
      <c r="B7170" s="13" t="s">
        <v>4199</v>
      </c>
      <c r="C7170" s="13" t="s">
        <v>4198</v>
      </c>
      <c r="D7170" s="13" t="s">
        <v>10372</v>
      </c>
      <c r="E7170" s="13"/>
      <c r="F7170" s="13"/>
      <c r="G7170" t="str">
        <f ca="1">IFERROR(
   IF(
      TODAY() - _xlfn.XLOOKUP(C7170, Historico_de_ventas!F:F, Historico_de_ventas!C:C, "") &lt;= 90,
      "activo",
      "inactivo"
   ),
   "Nuevo Cliente"
)</f>
        <v>Nuevo Cliente</v>
      </c>
    </row>
    <row r="7171" spans="1:7" hidden="1" x14ac:dyDescent="0.3">
      <c r="A7171" s="13" t="s">
        <v>6</v>
      </c>
      <c r="B7171" s="13" t="s">
        <v>11695</v>
      </c>
      <c r="C7171" s="13" t="s">
        <v>4911</v>
      </c>
      <c r="D7171" s="13" t="s">
        <v>10372</v>
      </c>
      <c r="E7171" s="13"/>
      <c r="F7171" s="13"/>
      <c r="G7171" t="str">
        <f ca="1">IFERROR(
   IF(
      TODAY() - _xlfn.XLOOKUP(C7171, Historico_de_ventas!F:F, Historico_de_ventas!C:C, "") &lt;= 90,
      "activo",
      "inactivo"
   ),
   "Nuevo Cliente"
)</f>
        <v>Nuevo Cliente</v>
      </c>
    </row>
    <row r="7172" spans="1:7" ht="28.8" hidden="1" x14ac:dyDescent="0.3">
      <c r="A7172" s="13" t="s">
        <v>2071</v>
      </c>
      <c r="B7172" s="13" t="s">
        <v>11707</v>
      </c>
      <c r="C7172" s="13" t="s">
        <v>9985</v>
      </c>
      <c r="D7172" s="13" t="s">
        <v>10372</v>
      </c>
      <c r="E7172" s="13"/>
      <c r="F7172" s="13"/>
      <c r="G7172" t="str">
        <f ca="1">IFERROR(
   IF(
      TODAY() - _xlfn.XLOOKUP(C7172, Historico_de_ventas!F:F, Historico_de_ventas!C:C, "") &lt;= 90,
      "activo",
      "inactivo"
   ),
   "Nuevo Cliente"
)</f>
        <v>inactivo</v>
      </c>
    </row>
    <row r="7173" spans="1:7" hidden="1" x14ac:dyDescent="0.3">
      <c r="A7173" s="13"/>
      <c r="B7173" s="13" t="s">
        <v>11696</v>
      </c>
      <c r="C7173" s="13" t="s">
        <v>1310</v>
      </c>
      <c r="D7173" s="13" t="s">
        <v>10372</v>
      </c>
      <c r="E7173" s="13"/>
      <c r="F7173" s="13"/>
      <c r="G7173" t="str">
        <f ca="1">IFERROR(
   IF(
      TODAY() - _xlfn.XLOOKUP(C7173, Historico_de_ventas!F:F, Historico_de_ventas!C:C, "") &lt;= 90,
      "activo",
      "inactivo"
   ),
   "Nuevo Cliente"
)</f>
        <v>Nuevo Cliente</v>
      </c>
    </row>
    <row r="7174" spans="1:7" ht="28.8" hidden="1" x14ac:dyDescent="0.3">
      <c r="A7174" s="13" t="s">
        <v>184</v>
      </c>
      <c r="B7174" s="13" t="s">
        <v>609</v>
      </c>
      <c r="C7174" s="13" t="s">
        <v>1009</v>
      </c>
      <c r="D7174" s="13" t="s">
        <v>10372</v>
      </c>
      <c r="E7174" s="13"/>
      <c r="F7174" s="13"/>
      <c r="G7174" t="str">
        <f ca="1">IFERROR(
   IF(
      TODAY() - _xlfn.XLOOKUP(C7174, Historico_de_ventas!F:F, Historico_de_ventas!C:C, "") &lt;= 90,
      "activo",
      "inactivo"
   ),
   "Nuevo Cliente"
)</f>
        <v>Nuevo Cliente</v>
      </c>
    </row>
    <row r="7175" spans="1:7" ht="28.8" hidden="1" x14ac:dyDescent="0.3">
      <c r="A7175" s="13" t="s">
        <v>928</v>
      </c>
      <c r="B7175" s="13"/>
      <c r="C7175" s="13" t="s">
        <v>9986</v>
      </c>
      <c r="D7175" s="13" t="s">
        <v>10372</v>
      </c>
      <c r="E7175" s="13"/>
      <c r="F7175" s="13"/>
      <c r="G7175" t="str">
        <f ca="1">IFERROR(
   IF(
      TODAY() - _xlfn.XLOOKUP(C7175, Historico_de_ventas!F:F, Historico_de_ventas!C:C, "") &lt;= 90,
      "activo",
      "inactivo"
   ),
   "Nuevo Cliente"
)</f>
        <v>Nuevo Cliente</v>
      </c>
    </row>
    <row r="7176" spans="1:7" hidden="1" x14ac:dyDescent="0.3">
      <c r="A7176" s="13" t="s">
        <v>3511</v>
      </c>
      <c r="B7176" s="13" t="s">
        <v>6891</v>
      </c>
      <c r="C7176" s="13" t="s">
        <v>6890</v>
      </c>
      <c r="D7176" s="13" t="s">
        <v>10372</v>
      </c>
      <c r="E7176" s="13"/>
      <c r="F7176" s="13"/>
      <c r="G7176" t="str">
        <f ca="1">IFERROR(
   IF(
      TODAY() - _xlfn.XLOOKUP(C7176, Historico_de_ventas!F:F, Historico_de_ventas!C:C, "") &lt;= 90,
      "activo",
      "inactivo"
   ),
   "Nuevo Cliente"
)</f>
        <v>Nuevo Cliente</v>
      </c>
    </row>
    <row r="7177" spans="1:7" ht="28.8" hidden="1" x14ac:dyDescent="0.3">
      <c r="A7177" s="13"/>
      <c r="B7177" s="13" t="s">
        <v>437</v>
      </c>
      <c r="C7177" s="13" t="s">
        <v>5541</v>
      </c>
      <c r="D7177" s="13" t="s">
        <v>10372</v>
      </c>
      <c r="E7177" s="13"/>
      <c r="F7177" s="13"/>
      <c r="G7177" t="str">
        <f ca="1">IFERROR(
   IF(
      TODAY() - _xlfn.XLOOKUP(C7177, Historico_de_ventas!F:F, Historico_de_ventas!C:C, "") &lt;= 90,
      "activo",
      "inactivo"
   ),
   "Nuevo Cliente"
)</f>
        <v>Nuevo Cliente</v>
      </c>
    </row>
    <row r="7178" spans="1:7" hidden="1" x14ac:dyDescent="0.3">
      <c r="A7178" s="13"/>
      <c r="B7178" s="13"/>
      <c r="C7178" s="13" t="s">
        <v>9987</v>
      </c>
      <c r="D7178" s="13"/>
      <c r="E7178" s="13"/>
      <c r="F7178" s="13"/>
      <c r="G7178" t="str">
        <f ca="1">IFERROR(
   IF(
      TODAY() - _xlfn.XLOOKUP(C7178, Historico_de_ventas!F:F, Historico_de_ventas!C:C, "") &lt;= 90,
      "activo",
      "inactivo"
   ),
   "Nuevo Cliente"
)</f>
        <v>Nuevo Cliente</v>
      </c>
    </row>
    <row r="7179" spans="1:7" ht="28.8" hidden="1" x14ac:dyDescent="0.3">
      <c r="A7179" s="13" t="s">
        <v>49</v>
      </c>
      <c r="B7179" s="13" t="s">
        <v>11698</v>
      </c>
      <c r="C7179" s="13" t="s">
        <v>9987</v>
      </c>
      <c r="D7179" s="13" t="s">
        <v>10372</v>
      </c>
      <c r="E7179" s="13"/>
      <c r="F7179" s="13"/>
      <c r="G7179" t="str">
        <f ca="1">IFERROR(
   IF(
      TODAY() - _xlfn.XLOOKUP(C7179, Historico_de_ventas!F:F, Historico_de_ventas!C:C, "") &lt;= 90,
      "activo",
      "inactivo"
   ),
   "Nuevo Cliente"
)</f>
        <v>Nuevo Cliente</v>
      </c>
    </row>
    <row r="7180" spans="1:7" hidden="1" x14ac:dyDescent="0.3">
      <c r="A7180" s="13"/>
      <c r="B7180" s="13" t="s">
        <v>1143</v>
      </c>
      <c r="C7180" s="13" t="s">
        <v>6809</v>
      </c>
      <c r="D7180" s="13" t="s">
        <v>10372</v>
      </c>
      <c r="E7180" s="13"/>
      <c r="F7180" s="13"/>
      <c r="G7180" t="str">
        <f ca="1">IFERROR(
   IF(
      TODAY() - _xlfn.XLOOKUP(C7180, Historico_de_ventas!F:F, Historico_de_ventas!C:C, "") &lt;= 90,
      "activo",
      "inactivo"
   ),
   "Nuevo Cliente"
)</f>
        <v>Nuevo Cliente</v>
      </c>
    </row>
    <row r="7181" spans="1:7" hidden="1" x14ac:dyDescent="0.3">
      <c r="A7181" s="13"/>
      <c r="B7181" s="13" t="s">
        <v>11708</v>
      </c>
      <c r="C7181" s="13" t="s">
        <v>9988</v>
      </c>
      <c r="D7181" s="13" t="s">
        <v>10372</v>
      </c>
      <c r="E7181" s="13"/>
      <c r="F7181" s="13"/>
      <c r="G7181" t="str">
        <f ca="1">IFERROR(
   IF(
      TODAY() - _xlfn.XLOOKUP(C7181, Historico_de_ventas!F:F, Historico_de_ventas!C:C, "") &lt;= 90,
      "activo",
      "inactivo"
   ),
   "Nuevo Cliente"
)</f>
        <v>Nuevo Cliente</v>
      </c>
    </row>
    <row r="7182" spans="1:7" hidden="1" x14ac:dyDescent="0.3">
      <c r="A7182" s="13" t="s">
        <v>230</v>
      </c>
      <c r="B7182" s="13" t="s">
        <v>11709</v>
      </c>
      <c r="C7182" s="13" t="s">
        <v>9989</v>
      </c>
      <c r="D7182" s="13" t="s">
        <v>10372</v>
      </c>
      <c r="E7182" s="13"/>
      <c r="F7182" s="13"/>
      <c r="G7182" t="str">
        <f ca="1">IFERROR(
   IF(
      TODAY() - _xlfn.XLOOKUP(C7182, Historico_de_ventas!F:F, Historico_de_ventas!C:C, "") &lt;= 90,
      "activo",
      "inactivo"
   ),
   "Nuevo Cliente"
)</f>
        <v>Nuevo Cliente</v>
      </c>
    </row>
    <row r="7183" spans="1:7" ht="28.8" hidden="1" x14ac:dyDescent="0.3">
      <c r="A7183" s="13"/>
      <c r="B7183" s="13"/>
      <c r="C7183" s="13" t="s">
        <v>9990</v>
      </c>
      <c r="D7183" s="13"/>
      <c r="E7183" s="13"/>
      <c r="F7183" s="13"/>
      <c r="G7183" t="str">
        <f ca="1">IFERROR(
   IF(
      TODAY() - _xlfn.XLOOKUP(C7183, Historico_de_ventas!F:F, Historico_de_ventas!C:C, "") &lt;= 90,
      "activo",
      "inactivo"
   ),
   "Nuevo Cliente"
)</f>
        <v>Nuevo Cliente</v>
      </c>
    </row>
    <row r="7184" spans="1:7" ht="28.8" hidden="1" x14ac:dyDescent="0.3">
      <c r="A7184" s="13" t="s">
        <v>49</v>
      </c>
      <c r="B7184" s="13"/>
      <c r="C7184" s="13" t="s">
        <v>9990</v>
      </c>
      <c r="D7184" s="13" t="s">
        <v>10372</v>
      </c>
      <c r="E7184" s="13"/>
      <c r="F7184" s="13"/>
      <c r="G7184" t="str">
        <f ca="1">IFERROR(
   IF(
      TODAY() - _xlfn.XLOOKUP(C7184, Historico_de_ventas!F:F, Historico_de_ventas!C:C, "") &lt;= 90,
      "activo",
      "inactivo"
   ),
   "Nuevo Cliente"
)</f>
        <v>Nuevo Cliente</v>
      </c>
    </row>
    <row r="7185" spans="1:7" ht="28.8" hidden="1" x14ac:dyDescent="0.3">
      <c r="A7185" s="13" t="s">
        <v>49</v>
      </c>
      <c r="B7185" s="13" t="s">
        <v>5875</v>
      </c>
      <c r="C7185" s="13" t="s">
        <v>5874</v>
      </c>
      <c r="D7185" s="13" t="s">
        <v>10372</v>
      </c>
      <c r="E7185" s="13"/>
      <c r="F7185" s="13"/>
      <c r="G7185" t="str">
        <f ca="1">IFERROR(
   IF(
      TODAY() - _xlfn.XLOOKUP(C7185, Historico_de_ventas!F:F, Historico_de_ventas!C:C, "") &lt;= 90,
      "activo",
      "inactivo"
   ),
   "Nuevo Cliente"
)</f>
        <v>Nuevo Cliente</v>
      </c>
    </row>
    <row r="7186" spans="1:7" ht="28.8" hidden="1" x14ac:dyDescent="0.3">
      <c r="A7186" s="13" t="s">
        <v>814</v>
      </c>
      <c r="B7186" s="13" t="s">
        <v>1438</v>
      </c>
      <c r="C7186" s="13" t="s">
        <v>2946</v>
      </c>
      <c r="D7186" s="13" t="s">
        <v>10372</v>
      </c>
      <c r="E7186" s="13"/>
      <c r="F7186" s="13"/>
      <c r="G7186" t="str">
        <f ca="1">IFERROR(
   IF(
      TODAY() - _xlfn.XLOOKUP(C7186, Historico_de_ventas!F:F, Historico_de_ventas!C:C, "") &lt;= 90,
      "activo",
      "inactivo"
   ),
   "Nuevo Cliente"
)</f>
        <v>Nuevo Cliente</v>
      </c>
    </row>
    <row r="7187" spans="1:7" hidden="1" x14ac:dyDescent="0.3">
      <c r="A7187" s="13"/>
      <c r="B7187" s="13" t="s">
        <v>2700</v>
      </c>
      <c r="C7187" s="13" t="s">
        <v>6442</v>
      </c>
      <c r="D7187" s="13" t="s">
        <v>10372</v>
      </c>
      <c r="E7187" s="13"/>
      <c r="F7187" s="13"/>
      <c r="G7187" t="str">
        <f ca="1">IFERROR(
   IF(
      TODAY() - _xlfn.XLOOKUP(C7187, Historico_de_ventas!F:F, Historico_de_ventas!C:C, "") &lt;= 90,
      "activo",
      "inactivo"
   ),
   "Nuevo Cliente"
)</f>
        <v>Nuevo Cliente</v>
      </c>
    </row>
    <row r="7188" spans="1:7" ht="28.8" hidden="1" x14ac:dyDescent="0.3">
      <c r="A7188" s="13" t="s">
        <v>2903</v>
      </c>
      <c r="B7188" s="13" t="s">
        <v>11710</v>
      </c>
      <c r="C7188" s="13" t="s">
        <v>9991</v>
      </c>
      <c r="D7188" s="13" t="s">
        <v>10372</v>
      </c>
      <c r="E7188" s="13"/>
      <c r="F7188" s="13"/>
      <c r="G7188" t="str">
        <f ca="1">IFERROR(
   IF(
      TODAY() - _xlfn.XLOOKUP(C7188, Historico_de_ventas!F:F, Historico_de_ventas!C:C, "") &lt;= 90,
      "activo",
      "inactivo"
   ),
   "Nuevo Cliente"
)</f>
        <v>Nuevo Cliente</v>
      </c>
    </row>
    <row r="7189" spans="1:7" ht="28.8" x14ac:dyDescent="0.3">
      <c r="A7189" s="13" t="s">
        <v>57</v>
      </c>
      <c r="B7189" s="13" t="s">
        <v>11711</v>
      </c>
      <c r="C7189" s="13" t="s">
        <v>9992</v>
      </c>
      <c r="D7189" s="13" t="s">
        <v>10372</v>
      </c>
      <c r="E7189" s="13" t="s">
        <v>13079</v>
      </c>
      <c r="F7189" s="13"/>
      <c r="G7189" t="str">
        <f ca="1">IFERROR(
   IF(
      TODAY() - _xlfn.XLOOKUP(C7189, Historico_de_ventas!F:F, Historico_de_ventas!C:C, "") &lt;= 90,
      "activo",
      "inactivo"
   ),
   "Nuevo Cliente"
)</f>
        <v>Nuevo Cliente</v>
      </c>
    </row>
    <row r="7190" spans="1:7" hidden="1" x14ac:dyDescent="0.3">
      <c r="A7190" s="13"/>
      <c r="B7190" s="13"/>
      <c r="C7190" s="13" t="s">
        <v>6505</v>
      </c>
      <c r="D7190" s="13" t="s">
        <v>10372</v>
      </c>
      <c r="E7190" s="13"/>
      <c r="F7190" s="13"/>
      <c r="G7190" t="str">
        <f ca="1">IFERROR(
   IF(
      TODAY() - _xlfn.XLOOKUP(C7190, Historico_de_ventas!F:F, Historico_de_ventas!C:C, "") &lt;= 90,
      "activo",
      "inactivo"
   ),
   "Nuevo Cliente"
)</f>
        <v>Nuevo Cliente</v>
      </c>
    </row>
    <row r="7191" spans="1:7" hidden="1" x14ac:dyDescent="0.3">
      <c r="A7191" s="13"/>
      <c r="B7191" s="13"/>
      <c r="C7191" s="13" t="s">
        <v>9993</v>
      </c>
      <c r="D7191" s="13"/>
      <c r="E7191" s="13"/>
      <c r="F7191" s="13"/>
      <c r="G7191" t="str">
        <f ca="1">IFERROR(
   IF(
      TODAY() - _xlfn.XLOOKUP(C7191, Historico_de_ventas!F:F, Historico_de_ventas!C:C, "") &lt;= 90,
      "activo",
      "inactivo"
   ),
   "Nuevo Cliente"
)</f>
        <v>Nuevo Cliente</v>
      </c>
    </row>
    <row r="7192" spans="1:7" ht="28.8" hidden="1" x14ac:dyDescent="0.3">
      <c r="A7192" s="13" t="s">
        <v>327</v>
      </c>
      <c r="B7192" s="13" t="s">
        <v>7492</v>
      </c>
      <c r="C7192" s="13" t="s">
        <v>9993</v>
      </c>
      <c r="D7192" s="13" t="s">
        <v>10372</v>
      </c>
      <c r="E7192" s="13"/>
      <c r="F7192" s="13"/>
      <c r="G7192" t="str">
        <f ca="1">IFERROR(
   IF(
      TODAY() - _xlfn.XLOOKUP(C7192, Historico_de_ventas!F:F, Historico_de_ventas!C:C, "") &lt;= 90,
      "activo",
      "inactivo"
   ),
   "Nuevo Cliente"
)</f>
        <v>Nuevo Cliente</v>
      </c>
    </row>
    <row r="7193" spans="1:7" hidden="1" x14ac:dyDescent="0.3">
      <c r="A7193" s="13" t="s">
        <v>49</v>
      </c>
      <c r="B7193" s="13" t="s">
        <v>4288</v>
      </c>
      <c r="C7193" s="13" t="s">
        <v>4287</v>
      </c>
      <c r="D7193" s="13" t="s">
        <v>10372</v>
      </c>
      <c r="E7193" s="13"/>
      <c r="F7193" s="13"/>
      <c r="G7193" t="str">
        <f ca="1">IFERROR(
   IF(
      TODAY() - _xlfn.XLOOKUP(C7193, Historico_de_ventas!F:F, Historico_de_ventas!C:C, "") &lt;= 90,
      "activo",
      "inactivo"
   ),
   "Nuevo Cliente"
)</f>
        <v>Nuevo Cliente</v>
      </c>
    </row>
    <row r="7194" spans="1:7" ht="28.8" hidden="1" x14ac:dyDescent="0.3">
      <c r="A7194" s="13"/>
      <c r="B7194" s="13" t="s">
        <v>6727</v>
      </c>
      <c r="C7194" s="13" t="s">
        <v>6025</v>
      </c>
      <c r="D7194" s="13" t="s">
        <v>10372</v>
      </c>
      <c r="E7194" s="13"/>
      <c r="F7194" s="13"/>
      <c r="G7194" t="str">
        <f ca="1">IFERROR(
   IF(
      TODAY() - _xlfn.XLOOKUP(C7194, Historico_de_ventas!F:F, Historico_de_ventas!C:C, "") &lt;= 90,
      "activo",
      "inactivo"
   ),
   "Nuevo Cliente"
)</f>
        <v>Nuevo Cliente</v>
      </c>
    </row>
    <row r="7195" spans="1:7" ht="28.8" hidden="1" x14ac:dyDescent="0.3">
      <c r="A7195" s="13"/>
      <c r="B7195" s="13" t="s">
        <v>14840</v>
      </c>
      <c r="C7195" s="13" t="s">
        <v>4666</v>
      </c>
      <c r="D7195" s="13" t="s">
        <v>10372</v>
      </c>
      <c r="E7195" s="13"/>
      <c r="F7195" s="13"/>
      <c r="G7195" t="str">
        <f ca="1">IFERROR(
   IF(
      TODAY() - _xlfn.XLOOKUP(C7195, Historico_de_ventas!F:F, Historico_de_ventas!C:C, "") &lt;= 90,
      "activo",
      "inactivo"
   ),
   "Nuevo Cliente"
)</f>
        <v>inactivo</v>
      </c>
    </row>
    <row r="7196" spans="1:7" ht="28.8" hidden="1" x14ac:dyDescent="0.3">
      <c r="A7196" s="13"/>
      <c r="B7196" s="13" t="s">
        <v>4211</v>
      </c>
      <c r="C7196" s="13" t="s">
        <v>5031</v>
      </c>
      <c r="D7196" s="13" t="s">
        <v>10372</v>
      </c>
      <c r="E7196" s="13"/>
      <c r="F7196" s="13"/>
      <c r="G7196" t="str">
        <f ca="1">IFERROR(
   IF(
      TODAY() - _xlfn.XLOOKUP(C7196, Historico_de_ventas!F:F, Historico_de_ventas!C:C, "") &lt;= 90,
      "activo",
      "inactivo"
   ),
   "Nuevo Cliente"
)</f>
        <v>Nuevo Cliente</v>
      </c>
    </row>
    <row r="7197" spans="1:7" hidden="1" x14ac:dyDescent="0.3">
      <c r="A7197" s="13"/>
      <c r="B7197" s="13"/>
      <c r="C7197" s="13" t="s">
        <v>5437</v>
      </c>
      <c r="D7197" s="13" t="s">
        <v>10372</v>
      </c>
      <c r="E7197" s="13"/>
      <c r="F7197" s="13"/>
      <c r="G7197" t="str">
        <f ca="1">IFERROR(
   IF(
      TODAY() - _xlfn.XLOOKUP(C7197, Historico_de_ventas!F:F, Historico_de_ventas!C:C, "") &lt;= 90,
      "activo",
      "inactivo"
   ),
   "Nuevo Cliente"
)</f>
        <v>Nuevo Cliente</v>
      </c>
    </row>
    <row r="7198" spans="1:7" hidden="1" x14ac:dyDescent="0.3">
      <c r="A7198" s="13"/>
      <c r="B7198" s="13"/>
      <c r="C7198" s="13" t="s">
        <v>9994</v>
      </c>
      <c r="D7198" s="13"/>
      <c r="E7198" s="13"/>
      <c r="F7198" s="13"/>
      <c r="G7198" t="str">
        <f ca="1">IFERROR(
   IF(
      TODAY() - _xlfn.XLOOKUP(C7198, Historico_de_ventas!F:F, Historico_de_ventas!C:C, "") &lt;= 90,
      "activo",
      "inactivo"
   ),
   "Nuevo Cliente"
)</f>
        <v>Nuevo Cliente</v>
      </c>
    </row>
    <row r="7199" spans="1:7" hidden="1" x14ac:dyDescent="0.3">
      <c r="A7199" s="13" t="s">
        <v>327</v>
      </c>
      <c r="B7199" s="13"/>
      <c r="C7199" s="13" t="s">
        <v>9994</v>
      </c>
      <c r="D7199" s="13" t="s">
        <v>10372</v>
      </c>
      <c r="E7199" s="13"/>
      <c r="F7199" s="13"/>
      <c r="G7199" t="str">
        <f ca="1">IFERROR(
   IF(
      TODAY() - _xlfn.XLOOKUP(C7199, Historico_de_ventas!F:F, Historico_de_ventas!C:C, "") &lt;= 90,
      "activo",
      "inactivo"
   ),
   "Nuevo Cliente"
)</f>
        <v>Nuevo Cliente</v>
      </c>
    </row>
    <row r="7200" spans="1:7" hidden="1" x14ac:dyDescent="0.3">
      <c r="A7200" s="13"/>
      <c r="B7200" s="13"/>
      <c r="C7200" s="13" t="s">
        <v>14841</v>
      </c>
      <c r="D7200" s="13"/>
      <c r="E7200" s="13"/>
      <c r="F7200" s="13"/>
      <c r="G7200" t="str">
        <f ca="1">IFERROR(
   IF(
      TODAY() - _xlfn.XLOOKUP(C7200, Historico_de_ventas!F:F, Historico_de_ventas!C:C, "") &lt;= 90,
      "activo",
      "inactivo"
   ),
   "Nuevo Cliente"
)</f>
        <v>Nuevo Cliente</v>
      </c>
    </row>
    <row r="7201" spans="1:7" ht="28.8" hidden="1" x14ac:dyDescent="0.3">
      <c r="A7201" s="13"/>
      <c r="B7201" s="13" t="s">
        <v>2970</v>
      </c>
      <c r="C7201" s="13" t="s">
        <v>4590</v>
      </c>
      <c r="D7201" s="13" t="s">
        <v>10372</v>
      </c>
      <c r="E7201" s="13"/>
      <c r="F7201" s="13"/>
      <c r="G7201" t="str">
        <f ca="1">IFERROR(
   IF(
      TODAY() - _xlfn.XLOOKUP(C7201, Historico_de_ventas!F:F, Historico_de_ventas!C:C, "") &lt;= 90,
      "activo",
      "inactivo"
   ),
   "Nuevo Cliente"
)</f>
        <v>Nuevo Cliente</v>
      </c>
    </row>
    <row r="7202" spans="1:7" hidden="1" x14ac:dyDescent="0.3">
      <c r="A7202" s="13"/>
      <c r="B7202" s="13" t="s">
        <v>14842</v>
      </c>
      <c r="C7202" s="13" t="s">
        <v>14843</v>
      </c>
      <c r="D7202" s="13" t="s">
        <v>10372</v>
      </c>
      <c r="E7202" s="13"/>
      <c r="F7202" s="13" t="s">
        <v>14844</v>
      </c>
      <c r="G7202" t="str">
        <f ca="1">IFERROR(
   IF(
      TODAY() - _xlfn.XLOOKUP(C7202, Historico_de_ventas!F:F, Historico_de_ventas!C:C, "") &lt;= 90,
      "activo",
      "inactivo"
   ),
   "Nuevo Cliente"
)</f>
        <v>inactivo</v>
      </c>
    </row>
    <row r="7203" spans="1:7" hidden="1" x14ac:dyDescent="0.3">
      <c r="A7203" s="13" t="s">
        <v>1098</v>
      </c>
      <c r="B7203" s="13" t="s">
        <v>6957</v>
      </c>
      <c r="C7203" s="13" t="s">
        <v>6956</v>
      </c>
      <c r="D7203" s="13" t="s">
        <v>10372</v>
      </c>
      <c r="E7203" s="13"/>
      <c r="F7203" s="13"/>
      <c r="G7203" t="str">
        <f ca="1">IFERROR(
   IF(
      TODAY() - _xlfn.XLOOKUP(C7203, Historico_de_ventas!F:F, Historico_de_ventas!C:C, "") &lt;= 90,
      "activo",
      "inactivo"
   ),
   "Nuevo Cliente"
)</f>
        <v>Nuevo Cliente</v>
      </c>
    </row>
    <row r="7204" spans="1:7" hidden="1" x14ac:dyDescent="0.3">
      <c r="A7204" s="13" t="s">
        <v>49</v>
      </c>
      <c r="B7204" s="13" t="s">
        <v>4576</v>
      </c>
      <c r="C7204" s="13" t="s">
        <v>4575</v>
      </c>
      <c r="D7204" s="13" t="s">
        <v>10372</v>
      </c>
      <c r="E7204" s="13"/>
      <c r="F7204" s="13"/>
      <c r="G7204" t="str">
        <f ca="1">IFERROR(
   IF(
      TODAY() - _xlfn.XLOOKUP(C7204, Historico_de_ventas!F:F, Historico_de_ventas!C:C, "") &lt;= 90,
      "activo",
      "inactivo"
   ),
   "Nuevo Cliente"
)</f>
        <v>Nuevo Cliente</v>
      </c>
    </row>
    <row r="7205" spans="1:7" hidden="1" x14ac:dyDescent="0.3">
      <c r="A7205" s="13"/>
      <c r="B7205" s="13"/>
      <c r="C7205" s="13" t="s">
        <v>9995</v>
      </c>
      <c r="D7205" s="13"/>
      <c r="E7205" s="13"/>
      <c r="F7205" s="13"/>
      <c r="G7205" t="str">
        <f ca="1">IFERROR(
   IF(
      TODAY() - _xlfn.XLOOKUP(C7205, Historico_de_ventas!F:F, Historico_de_ventas!C:C, "") &lt;= 90,
      "activo",
      "inactivo"
   ),
   "Nuevo Cliente"
)</f>
        <v>Nuevo Cliente</v>
      </c>
    </row>
    <row r="7206" spans="1:7" ht="28.8" hidden="1" x14ac:dyDescent="0.3">
      <c r="A7206" s="13" t="s">
        <v>31</v>
      </c>
      <c r="B7206" s="13" t="s">
        <v>482</v>
      </c>
      <c r="C7206" s="13" t="s">
        <v>9995</v>
      </c>
      <c r="D7206" s="13" t="s">
        <v>10372</v>
      </c>
      <c r="E7206" s="13"/>
      <c r="F7206" s="13"/>
      <c r="G7206" t="str">
        <f ca="1">IFERROR(
   IF(
      TODAY() - _xlfn.XLOOKUP(C7206, Historico_de_ventas!F:F, Historico_de_ventas!C:C, "") &lt;= 90,
      "activo",
      "inactivo"
   ),
   "Nuevo Cliente"
)</f>
        <v>Nuevo Cliente</v>
      </c>
    </row>
    <row r="7207" spans="1:7" hidden="1" x14ac:dyDescent="0.3">
      <c r="A7207" s="13" t="s">
        <v>2530</v>
      </c>
      <c r="B7207" s="13"/>
      <c r="C7207" s="13" t="s">
        <v>6271</v>
      </c>
      <c r="D7207" s="13" t="s">
        <v>10372</v>
      </c>
      <c r="E7207" s="13"/>
      <c r="F7207" s="13"/>
      <c r="G7207" t="str">
        <f ca="1">IFERROR(
   IF(
      TODAY() - _xlfn.XLOOKUP(C7207, Historico_de_ventas!F:F, Historico_de_ventas!C:C, "") &lt;= 90,
      "activo",
      "inactivo"
   ),
   "Nuevo Cliente"
)</f>
        <v>Nuevo Cliente</v>
      </c>
    </row>
    <row r="7208" spans="1:7" hidden="1" x14ac:dyDescent="0.3">
      <c r="A7208" s="13" t="s">
        <v>218</v>
      </c>
      <c r="B7208" s="13" t="s">
        <v>11712</v>
      </c>
      <c r="C7208" s="13" t="s">
        <v>2305</v>
      </c>
      <c r="D7208" s="13" t="s">
        <v>10372</v>
      </c>
      <c r="E7208" s="13"/>
      <c r="F7208" s="13"/>
      <c r="G7208" t="str">
        <f ca="1">IFERROR(
   IF(
      TODAY() - _xlfn.XLOOKUP(C7208, Historico_de_ventas!F:F, Historico_de_ventas!C:C, "") &lt;= 90,
      "activo",
      "inactivo"
   ),
   "Nuevo Cliente"
)</f>
        <v>Nuevo Cliente</v>
      </c>
    </row>
    <row r="7209" spans="1:7" ht="28.8" hidden="1" x14ac:dyDescent="0.3">
      <c r="A7209" s="13" t="s">
        <v>6</v>
      </c>
      <c r="B7209" s="13" t="s">
        <v>2491</v>
      </c>
      <c r="C7209" s="13" t="s">
        <v>6459</v>
      </c>
      <c r="D7209" s="13" t="s">
        <v>10372</v>
      </c>
      <c r="E7209" s="13"/>
      <c r="F7209" s="13"/>
      <c r="G7209" t="str">
        <f ca="1">IFERROR(
   IF(
      TODAY() - _xlfn.XLOOKUP(C7209, Historico_de_ventas!F:F, Historico_de_ventas!C:C, "") &lt;= 90,
      "activo",
      "inactivo"
   ),
   "Nuevo Cliente"
)</f>
        <v>Nuevo Cliente</v>
      </c>
    </row>
    <row r="7210" spans="1:7" ht="28.8" hidden="1" x14ac:dyDescent="0.3">
      <c r="A7210" s="13" t="s">
        <v>7464</v>
      </c>
      <c r="B7210" s="13" t="s">
        <v>11713</v>
      </c>
      <c r="C7210" s="13" t="s">
        <v>9996</v>
      </c>
      <c r="D7210" s="13" t="s">
        <v>10372</v>
      </c>
      <c r="E7210" s="13"/>
      <c r="F7210" s="13"/>
      <c r="G7210" t="str">
        <f ca="1">IFERROR(
   IF(
      TODAY() - _xlfn.XLOOKUP(C7210, Historico_de_ventas!F:F, Historico_de_ventas!C:C, "") &lt;= 90,
      "activo",
      "inactivo"
   ),
   "Nuevo Cliente"
)</f>
        <v>Nuevo Cliente</v>
      </c>
    </row>
    <row r="7211" spans="1:7" ht="28.8" hidden="1" x14ac:dyDescent="0.3">
      <c r="A7211" s="13"/>
      <c r="B7211" s="13" t="s">
        <v>14845</v>
      </c>
      <c r="C7211" s="13" t="s">
        <v>14846</v>
      </c>
      <c r="D7211" s="13" t="s">
        <v>10372</v>
      </c>
      <c r="E7211" s="13"/>
      <c r="F7211" s="13"/>
      <c r="G7211" t="str">
        <f ca="1">IFERROR(
   IF(
      TODAY() - _xlfn.XLOOKUP(C7211, Historico_de_ventas!F:F, Historico_de_ventas!C:C, "") &lt;= 90,
      "activo",
      "inactivo"
   ),
   "Nuevo Cliente"
)</f>
        <v>inactivo</v>
      </c>
    </row>
    <row r="7212" spans="1:7" hidden="1" x14ac:dyDescent="0.3">
      <c r="A7212" s="13" t="s">
        <v>115</v>
      </c>
      <c r="B7212" s="13"/>
      <c r="C7212" s="13" t="s">
        <v>6316</v>
      </c>
      <c r="D7212" s="13" t="s">
        <v>10372</v>
      </c>
      <c r="E7212" s="13"/>
      <c r="F7212" s="13"/>
      <c r="G7212" t="str">
        <f ca="1">IFERROR(
   IF(
      TODAY() - _xlfn.XLOOKUP(C7212, Historico_de_ventas!F:F, Historico_de_ventas!C:C, "") &lt;= 90,
      "activo",
      "inactivo"
   ),
   "Nuevo Cliente"
)</f>
        <v>Nuevo Cliente</v>
      </c>
    </row>
    <row r="7213" spans="1:7" ht="28.8" x14ac:dyDescent="0.3">
      <c r="A7213" s="13"/>
      <c r="B7213" s="13" t="s">
        <v>14847</v>
      </c>
      <c r="C7213" s="13" t="s">
        <v>14848</v>
      </c>
      <c r="D7213" s="13" t="s">
        <v>10372</v>
      </c>
      <c r="E7213" s="13" t="s">
        <v>13293</v>
      </c>
      <c r="F7213" s="13"/>
      <c r="G7213" t="str">
        <f ca="1">IFERROR(
   IF(
      TODAY() - _xlfn.XLOOKUP(C7213, Historico_de_ventas!F:F, Historico_de_ventas!C:C, "") &lt;= 90,
      "activo",
      "inactivo"
   ),
   "Nuevo Cliente"
)</f>
        <v>inactivo</v>
      </c>
    </row>
    <row r="7214" spans="1:7" hidden="1" x14ac:dyDescent="0.3">
      <c r="A7214" s="13" t="s">
        <v>2379</v>
      </c>
      <c r="B7214" s="13"/>
      <c r="C7214" s="13" t="s">
        <v>2378</v>
      </c>
      <c r="D7214" s="13" t="s">
        <v>10372</v>
      </c>
      <c r="E7214" s="13"/>
      <c r="F7214" s="13"/>
      <c r="G7214" t="str">
        <f ca="1">IFERROR(
   IF(
      TODAY() - _xlfn.XLOOKUP(C7214, Historico_de_ventas!F:F, Historico_de_ventas!C:C, "") &lt;= 90,
      "activo",
      "inactivo"
   ),
   "Nuevo Cliente"
)</f>
        <v>Nuevo Cliente</v>
      </c>
    </row>
    <row r="7215" spans="1:7" hidden="1" x14ac:dyDescent="0.3">
      <c r="A7215" s="13" t="s">
        <v>87</v>
      </c>
      <c r="B7215" s="13" t="s">
        <v>6321</v>
      </c>
      <c r="C7215" s="13" t="s">
        <v>6320</v>
      </c>
      <c r="D7215" s="13" t="s">
        <v>10372</v>
      </c>
      <c r="E7215" s="13"/>
      <c r="F7215" s="13"/>
      <c r="G7215" t="str">
        <f ca="1">IFERROR(
   IF(
      TODAY() - _xlfn.XLOOKUP(C7215, Historico_de_ventas!F:F, Historico_de_ventas!C:C, "") &lt;= 90,
      "activo",
      "inactivo"
   ),
   "Nuevo Cliente"
)</f>
        <v>inactivo</v>
      </c>
    </row>
    <row r="7216" spans="1:7" ht="28.8" hidden="1" x14ac:dyDescent="0.3">
      <c r="A7216" s="13" t="s">
        <v>49</v>
      </c>
      <c r="B7216" s="13" t="s">
        <v>2888</v>
      </c>
      <c r="C7216" s="13" t="s">
        <v>1267</v>
      </c>
      <c r="D7216" s="13" t="s">
        <v>10372</v>
      </c>
      <c r="E7216" s="13"/>
      <c r="F7216" s="13"/>
      <c r="G7216" t="str">
        <f ca="1">IFERROR(
   IF(
      TODAY() - _xlfn.XLOOKUP(C7216, Historico_de_ventas!F:F, Historico_de_ventas!C:C, "") &lt;= 90,
      "activo",
      "inactivo"
   ),
   "Nuevo Cliente"
)</f>
        <v>Nuevo Cliente</v>
      </c>
    </row>
    <row r="7217" spans="1:7" hidden="1" x14ac:dyDescent="0.3">
      <c r="A7217" s="13"/>
      <c r="B7217" s="13"/>
      <c r="C7217" s="13" t="s">
        <v>14849</v>
      </c>
      <c r="D7217" s="13"/>
      <c r="E7217" s="13"/>
      <c r="F7217" s="13"/>
      <c r="G7217" t="str">
        <f ca="1">IFERROR(
   IF(
      TODAY() - _xlfn.XLOOKUP(C7217, Historico_de_ventas!F:F, Historico_de_ventas!C:C, "") &lt;= 90,
      "activo",
      "inactivo"
   ),
   "Nuevo Cliente"
)</f>
        <v>Nuevo Cliente</v>
      </c>
    </row>
    <row r="7218" spans="1:7" ht="28.8" hidden="1" x14ac:dyDescent="0.3">
      <c r="A7218" s="13" t="s">
        <v>49</v>
      </c>
      <c r="B7218" s="13" t="s">
        <v>4163</v>
      </c>
      <c r="C7218" s="13" t="s">
        <v>4162</v>
      </c>
      <c r="D7218" s="13" t="s">
        <v>10372</v>
      </c>
      <c r="E7218" s="13"/>
      <c r="F7218" s="13"/>
      <c r="G7218" t="str">
        <f ca="1">IFERROR(
   IF(
      TODAY() - _xlfn.XLOOKUP(C7218, Historico_de_ventas!F:F, Historico_de_ventas!C:C, "") &lt;= 90,
      "activo",
      "inactivo"
   ),
   "Nuevo Cliente"
)</f>
        <v>Nuevo Cliente</v>
      </c>
    </row>
    <row r="7219" spans="1:7" hidden="1" x14ac:dyDescent="0.3">
      <c r="A7219" s="13"/>
      <c r="B7219" s="13"/>
      <c r="C7219" s="13" t="s">
        <v>3427</v>
      </c>
      <c r="D7219" s="13" t="s">
        <v>10372</v>
      </c>
      <c r="E7219" s="13"/>
      <c r="F7219" s="13"/>
      <c r="G7219" t="str">
        <f ca="1">IFERROR(
   IF(
      TODAY() - _xlfn.XLOOKUP(C7219, Historico_de_ventas!F:F, Historico_de_ventas!C:C, "") &lt;= 90,
      "activo",
      "inactivo"
   ),
   "Nuevo Cliente"
)</f>
        <v>Nuevo Cliente</v>
      </c>
    </row>
    <row r="7220" spans="1:7" ht="28.8" hidden="1" x14ac:dyDescent="0.3">
      <c r="A7220" s="13"/>
      <c r="B7220" s="13" t="s">
        <v>14850</v>
      </c>
      <c r="C7220" s="13" t="s">
        <v>14851</v>
      </c>
      <c r="D7220" s="13"/>
      <c r="E7220" s="13"/>
      <c r="F7220" s="13" t="s">
        <v>14852</v>
      </c>
      <c r="G7220" t="str">
        <f ca="1">IFERROR(
   IF(
      TODAY() - _xlfn.XLOOKUP(C7220, Historico_de_ventas!F:F, Historico_de_ventas!C:C, "") &lt;= 90,
      "activo",
      "inactivo"
   ),
   "Nuevo Cliente"
)</f>
        <v>inactivo</v>
      </c>
    </row>
    <row r="7221" spans="1:7" ht="28.8" hidden="1" x14ac:dyDescent="0.3">
      <c r="A7221" s="13" t="s">
        <v>49</v>
      </c>
      <c r="B7221" s="13" t="s">
        <v>3173</v>
      </c>
      <c r="C7221" s="13" t="s">
        <v>9997</v>
      </c>
      <c r="D7221" s="13" t="s">
        <v>10372</v>
      </c>
      <c r="E7221" s="13"/>
      <c r="F7221" s="13"/>
      <c r="G7221" t="str">
        <f ca="1">IFERROR(
   IF(
      TODAY() - _xlfn.XLOOKUP(C7221, Historico_de_ventas!F:F, Historico_de_ventas!C:C, "") &lt;= 90,
      "activo",
      "inactivo"
   ),
   "Nuevo Cliente"
)</f>
        <v>Nuevo Cliente</v>
      </c>
    </row>
    <row r="7222" spans="1:7" hidden="1" x14ac:dyDescent="0.3">
      <c r="A7222" s="13" t="s">
        <v>814</v>
      </c>
      <c r="B7222" s="13" t="s">
        <v>1962</v>
      </c>
      <c r="C7222" s="13" t="s">
        <v>1961</v>
      </c>
      <c r="D7222" s="13" t="s">
        <v>10372</v>
      </c>
      <c r="E7222" s="13"/>
      <c r="F7222" s="13"/>
      <c r="G7222" t="str">
        <f ca="1">IFERROR(
   IF(
      TODAY() - _xlfn.XLOOKUP(C7222, Historico_de_ventas!F:F, Historico_de_ventas!C:C, "") &lt;= 90,
      "activo",
      "inactivo"
   ),
   "Nuevo Cliente"
)</f>
        <v>Nuevo Cliente</v>
      </c>
    </row>
    <row r="7223" spans="1:7" hidden="1" x14ac:dyDescent="0.3">
      <c r="A7223" s="13"/>
      <c r="B7223" s="13"/>
      <c r="C7223" s="13" t="s">
        <v>1263</v>
      </c>
      <c r="D7223" s="13" t="s">
        <v>10372</v>
      </c>
      <c r="E7223" s="13"/>
      <c r="F7223" s="13"/>
      <c r="G7223" t="str">
        <f ca="1">IFERROR(
   IF(
      TODAY() - _xlfn.XLOOKUP(C7223, Historico_de_ventas!F:F, Historico_de_ventas!C:C, "") &lt;= 90,
      "activo",
      "inactivo"
   ),
   "Nuevo Cliente"
)</f>
        <v>Nuevo Cliente</v>
      </c>
    </row>
    <row r="7224" spans="1:7" ht="28.8" hidden="1" x14ac:dyDescent="0.3">
      <c r="A7224" s="13" t="s">
        <v>305</v>
      </c>
      <c r="B7224" s="13" t="s">
        <v>11707</v>
      </c>
      <c r="C7224" s="13" t="s">
        <v>1191</v>
      </c>
      <c r="D7224" s="13" t="s">
        <v>10372</v>
      </c>
      <c r="E7224" s="13"/>
      <c r="F7224" s="13"/>
      <c r="G7224" t="str">
        <f ca="1">IFERROR(
   IF(
      TODAY() - _xlfn.XLOOKUP(C7224, Historico_de_ventas!F:F, Historico_de_ventas!C:C, "") &lt;= 90,
      "activo",
      "inactivo"
   ),
   "Nuevo Cliente"
)</f>
        <v>Nuevo Cliente</v>
      </c>
    </row>
    <row r="7225" spans="1:7" hidden="1" x14ac:dyDescent="0.3">
      <c r="A7225" s="13" t="s">
        <v>312</v>
      </c>
      <c r="B7225" s="13"/>
      <c r="C7225" s="13" t="s">
        <v>311</v>
      </c>
      <c r="D7225" s="13" t="s">
        <v>10372</v>
      </c>
      <c r="E7225" s="13"/>
      <c r="F7225" s="13"/>
      <c r="G7225" t="str">
        <f ca="1">IFERROR(
   IF(
      TODAY() - _xlfn.XLOOKUP(C7225, Historico_de_ventas!F:F, Historico_de_ventas!C:C, "") &lt;= 90,
      "activo",
      "inactivo"
   ),
   "Nuevo Cliente"
)</f>
        <v>Nuevo Cliente</v>
      </c>
    </row>
    <row r="7226" spans="1:7" ht="28.8" hidden="1" x14ac:dyDescent="0.3">
      <c r="A7226" s="13"/>
      <c r="B7226" s="13" t="s">
        <v>14853</v>
      </c>
      <c r="C7226" s="13" t="s">
        <v>14854</v>
      </c>
      <c r="D7226" s="13" t="s">
        <v>10372</v>
      </c>
      <c r="E7226" s="13"/>
      <c r="F7226" s="13"/>
      <c r="G7226" t="str">
        <f ca="1">IFERROR(
   IF(
      TODAY() - _xlfn.XLOOKUP(C7226, Historico_de_ventas!F:F, Historico_de_ventas!C:C, "") &lt;= 90,
      "activo",
      "inactivo"
   ),
   "Nuevo Cliente"
)</f>
        <v>Nuevo Cliente</v>
      </c>
    </row>
    <row r="7227" spans="1:7" hidden="1" x14ac:dyDescent="0.3">
      <c r="A7227" s="13" t="s">
        <v>3423</v>
      </c>
      <c r="B7227" s="13"/>
      <c r="C7227" s="13" t="s">
        <v>4582</v>
      </c>
      <c r="D7227" s="13" t="s">
        <v>10372</v>
      </c>
      <c r="E7227" s="13"/>
      <c r="F7227" s="13"/>
      <c r="G7227" t="str">
        <f ca="1">IFERROR(
   IF(
      TODAY() - _xlfn.XLOOKUP(C7227, Historico_de_ventas!F:F, Historico_de_ventas!C:C, "") &lt;= 90,
      "activo",
      "inactivo"
   ),
   "Nuevo Cliente"
)</f>
        <v>Nuevo Cliente</v>
      </c>
    </row>
    <row r="7228" spans="1:7" ht="28.8" hidden="1" x14ac:dyDescent="0.3">
      <c r="A7228" s="13" t="s">
        <v>884</v>
      </c>
      <c r="B7228" s="13" t="s">
        <v>11714</v>
      </c>
      <c r="C7228" s="13" t="s">
        <v>4496</v>
      </c>
      <c r="D7228" s="13" t="s">
        <v>10372</v>
      </c>
      <c r="E7228" s="13"/>
      <c r="F7228" s="13"/>
      <c r="G7228" t="str">
        <f ca="1">IFERROR(
   IF(
      TODAY() - _xlfn.XLOOKUP(C7228, Historico_de_ventas!F:F, Historico_de_ventas!C:C, "") &lt;= 90,
      "activo",
      "inactivo"
   ),
   "Nuevo Cliente"
)</f>
        <v>Nuevo Cliente</v>
      </c>
    </row>
    <row r="7229" spans="1:7" hidden="1" x14ac:dyDescent="0.3">
      <c r="A7229" s="13" t="s">
        <v>6</v>
      </c>
      <c r="B7229" s="13" t="s">
        <v>6891</v>
      </c>
      <c r="C7229" s="13" t="s">
        <v>6877</v>
      </c>
      <c r="D7229" s="13" t="s">
        <v>10372</v>
      </c>
      <c r="E7229" s="13"/>
      <c r="F7229" s="13"/>
      <c r="G7229" t="str">
        <f ca="1">IFERROR(
   IF(
      TODAY() - _xlfn.XLOOKUP(C7229, Historico_de_ventas!F:F, Historico_de_ventas!C:C, "") &lt;= 90,
      "activo",
      "inactivo"
   ),
   "Nuevo Cliente"
)</f>
        <v>Nuevo Cliente</v>
      </c>
    </row>
    <row r="7230" spans="1:7" ht="28.8" hidden="1" x14ac:dyDescent="0.3">
      <c r="A7230" s="13" t="s">
        <v>605</v>
      </c>
      <c r="B7230" s="13"/>
      <c r="C7230" s="13" t="s">
        <v>9998</v>
      </c>
      <c r="D7230" s="13" t="s">
        <v>10372</v>
      </c>
      <c r="E7230" s="13"/>
      <c r="F7230" s="13"/>
      <c r="G7230" t="str">
        <f ca="1">IFERROR(
   IF(
      TODAY() - _xlfn.XLOOKUP(C7230, Historico_de_ventas!F:F, Historico_de_ventas!C:C, "") &lt;= 90,
      "activo",
      "inactivo"
   ),
   "Nuevo Cliente"
)</f>
        <v>Nuevo Cliente</v>
      </c>
    </row>
    <row r="7231" spans="1:7" ht="28.8" hidden="1" x14ac:dyDescent="0.3">
      <c r="A7231" s="13" t="s">
        <v>127</v>
      </c>
      <c r="B7231" s="13" t="s">
        <v>7317</v>
      </c>
      <c r="C7231" s="13" t="s">
        <v>7653</v>
      </c>
      <c r="D7231" s="13" t="s">
        <v>10372</v>
      </c>
      <c r="E7231" s="13"/>
      <c r="F7231" s="13"/>
      <c r="G7231" t="str">
        <f ca="1">IFERROR(
   IF(
      TODAY() - _xlfn.XLOOKUP(C7231, Historico_de_ventas!F:F, Historico_de_ventas!C:C, "") &lt;= 90,
      "activo",
      "inactivo"
   ),
   "Nuevo Cliente"
)</f>
        <v>inactivo</v>
      </c>
    </row>
    <row r="7232" spans="1:7" ht="28.8" hidden="1" x14ac:dyDescent="0.3">
      <c r="A7232" s="13" t="s">
        <v>3578</v>
      </c>
      <c r="B7232" s="13"/>
      <c r="C7232" s="13" t="s">
        <v>3577</v>
      </c>
      <c r="D7232" s="13" t="s">
        <v>10372</v>
      </c>
      <c r="E7232" s="13"/>
      <c r="F7232" s="13"/>
      <c r="G7232" t="str">
        <f ca="1">IFERROR(
   IF(
      TODAY() - _xlfn.XLOOKUP(C7232, Historico_de_ventas!F:F, Historico_de_ventas!C:C, "") &lt;= 90,
      "activo",
      "inactivo"
   ),
   "Nuevo Cliente"
)</f>
        <v>Nuevo Cliente</v>
      </c>
    </row>
    <row r="7233" spans="1:7" hidden="1" x14ac:dyDescent="0.3">
      <c r="A7233" s="13" t="s">
        <v>6</v>
      </c>
      <c r="B7233" s="13" t="s">
        <v>11708</v>
      </c>
      <c r="C7233" s="13" t="s">
        <v>1439</v>
      </c>
      <c r="D7233" s="13" t="s">
        <v>10372</v>
      </c>
      <c r="E7233" s="13"/>
      <c r="F7233" s="13"/>
      <c r="G7233" t="str">
        <f ca="1">IFERROR(
   IF(
      TODAY() - _xlfn.XLOOKUP(C7233, Historico_de_ventas!F:F, Historico_de_ventas!C:C, "") &lt;= 90,
      "activo",
      "inactivo"
   ),
   "Nuevo Cliente"
)</f>
        <v>Nuevo Cliente</v>
      </c>
    </row>
    <row r="7234" spans="1:7" hidden="1" x14ac:dyDescent="0.3">
      <c r="A7234" s="13"/>
      <c r="B7234" s="13"/>
      <c r="C7234" s="13" t="s">
        <v>9999</v>
      </c>
      <c r="D7234" s="13"/>
      <c r="E7234" s="13"/>
      <c r="F7234" s="13"/>
      <c r="G7234" t="str">
        <f ca="1">IFERROR(
   IF(
      TODAY() - _xlfn.XLOOKUP(C7234, Historico_de_ventas!F:F, Historico_de_ventas!C:C, "") &lt;= 90,
      "activo",
      "inactivo"
   ),
   "Nuevo Cliente"
)</f>
        <v>Nuevo Cliente</v>
      </c>
    </row>
    <row r="7235" spans="1:7" hidden="1" x14ac:dyDescent="0.3">
      <c r="A7235" s="13"/>
      <c r="B7235" s="13" t="s">
        <v>11709</v>
      </c>
      <c r="C7235" s="13" t="s">
        <v>9999</v>
      </c>
      <c r="D7235" s="13" t="s">
        <v>10372</v>
      </c>
      <c r="E7235" s="13"/>
      <c r="F7235" s="13"/>
      <c r="G7235" t="str">
        <f ca="1">IFERROR(
   IF(
      TODAY() - _xlfn.XLOOKUP(C7235, Historico_de_ventas!F:F, Historico_de_ventas!C:C, "") &lt;= 90,
      "activo",
      "inactivo"
   ),
   "Nuevo Cliente"
)</f>
        <v>Nuevo Cliente</v>
      </c>
    </row>
    <row r="7236" spans="1:7" hidden="1" x14ac:dyDescent="0.3">
      <c r="A7236" s="13" t="s">
        <v>127</v>
      </c>
      <c r="B7236" s="13" t="s">
        <v>1230</v>
      </c>
      <c r="C7236" s="13" t="s">
        <v>1229</v>
      </c>
      <c r="D7236" s="13" t="s">
        <v>10372</v>
      </c>
      <c r="E7236" s="13"/>
      <c r="F7236" s="13"/>
      <c r="G7236" t="str">
        <f ca="1">IFERROR(
   IF(
      TODAY() - _xlfn.XLOOKUP(C7236, Historico_de_ventas!F:F, Historico_de_ventas!C:C, "") &lt;= 90,
      "activo",
      "inactivo"
   ),
   "Nuevo Cliente"
)</f>
        <v>Nuevo Cliente</v>
      </c>
    </row>
    <row r="7237" spans="1:7" ht="43.2" hidden="1" x14ac:dyDescent="0.3">
      <c r="A7237" s="13"/>
      <c r="B7237" s="13" t="s">
        <v>11715</v>
      </c>
      <c r="C7237" s="13" t="s">
        <v>10000</v>
      </c>
      <c r="D7237" s="13" t="s">
        <v>10372</v>
      </c>
      <c r="E7237" s="13" t="s">
        <v>13520</v>
      </c>
      <c r="F7237" s="13"/>
      <c r="G7237" t="str">
        <f ca="1">IFERROR(
   IF(
      TODAY() - _xlfn.XLOOKUP(C7237, Historico_de_ventas!F:F, Historico_de_ventas!C:C, "") &lt;= 90,
      "activo",
      "inactivo"
   ),
   "Nuevo Cliente"
)</f>
        <v>Nuevo Cliente</v>
      </c>
    </row>
    <row r="7238" spans="1:7" hidden="1" x14ac:dyDescent="0.3">
      <c r="A7238" s="13" t="s">
        <v>27</v>
      </c>
      <c r="B7238" s="13" t="s">
        <v>11716</v>
      </c>
      <c r="C7238" s="13" t="s">
        <v>3665</v>
      </c>
      <c r="D7238" s="13" t="s">
        <v>10372</v>
      </c>
      <c r="E7238" s="13"/>
      <c r="F7238" s="13"/>
      <c r="G7238" t="str">
        <f ca="1">IFERROR(
   IF(
      TODAY() - _xlfn.XLOOKUP(C7238, Historico_de_ventas!F:F, Historico_de_ventas!C:C, "") &lt;= 90,
      "activo",
      "inactivo"
   ),
   "Nuevo Cliente"
)</f>
        <v>Nuevo Cliente</v>
      </c>
    </row>
    <row r="7239" spans="1:7" ht="28.8" hidden="1" x14ac:dyDescent="0.3">
      <c r="A7239" s="13" t="s">
        <v>79</v>
      </c>
      <c r="B7239" s="13" t="s">
        <v>11717</v>
      </c>
      <c r="C7239" s="13" t="s">
        <v>10001</v>
      </c>
      <c r="D7239" s="13" t="s">
        <v>10372</v>
      </c>
      <c r="E7239" s="13"/>
      <c r="F7239" s="13"/>
      <c r="G7239" t="str">
        <f ca="1">IFERROR(
   IF(
      TODAY() - _xlfn.XLOOKUP(C7239, Historico_de_ventas!F:F, Historico_de_ventas!C:C, "") &lt;= 90,
      "activo",
      "inactivo"
   ),
   "Nuevo Cliente"
)</f>
        <v>Nuevo Cliente</v>
      </c>
    </row>
    <row r="7240" spans="1:7" ht="28.8" hidden="1" x14ac:dyDescent="0.3">
      <c r="A7240" s="13" t="s">
        <v>49</v>
      </c>
      <c r="B7240" s="13" t="s">
        <v>7292</v>
      </c>
      <c r="C7240" s="13" t="s">
        <v>7291</v>
      </c>
      <c r="D7240" s="13" t="s">
        <v>10372</v>
      </c>
      <c r="E7240" s="13"/>
      <c r="F7240" s="13"/>
      <c r="G7240" t="str">
        <f ca="1">IFERROR(
   IF(
      TODAY() - _xlfn.XLOOKUP(C7240, Historico_de_ventas!F:F, Historico_de_ventas!C:C, "") &lt;= 90,
      "activo",
      "inactivo"
   ),
   "Nuevo Cliente"
)</f>
        <v>inactivo</v>
      </c>
    </row>
    <row r="7241" spans="1:7" hidden="1" x14ac:dyDescent="0.3">
      <c r="A7241" s="13"/>
      <c r="B7241" s="13" t="s">
        <v>11710</v>
      </c>
      <c r="C7241" s="13" t="s">
        <v>2029</v>
      </c>
      <c r="D7241" s="13" t="s">
        <v>10372</v>
      </c>
      <c r="E7241" s="13"/>
      <c r="F7241" s="13"/>
      <c r="G7241" t="str">
        <f ca="1">IFERROR(
   IF(
      TODAY() - _xlfn.XLOOKUP(C7241, Historico_de_ventas!F:F, Historico_de_ventas!C:C, "") &lt;= 90,
      "activo",
      "inactivo"
   ),
   "Nuevo Cliente"
)</f>
        <v>Nuevo Cliente</v>
      </c>
    </row>
    <row r="7242" spans="1:7" ht="28.8" hidden="1" x14ac:dyDescent="0.3">
      <c r="A7242" s="13" t="s">
        <v>49</v>
      </c>
      <c r="B7242" s="13" t="s">
        <v>11718</v>
      </c>
      <c r="C7242" s="13" t="s">
        <v>10002</v>
      </c>
      <c r="D7242" s="13" t="s">
        <v>10372</v>
      </c>
      <c r="E7242" s="13"/>
      <c r="F7242" s="13"/>
      <c r="G7242" t="str">
        <f ca="1">IFERROR(
   IF(
      TODAY() - _xlfn.XLOOKUP(C7242, Historico_de_ventas!F:F, Historico_de_ventas!C:C, "") &lt;= 90,
      "activo",
      "inactivo"
   ),
   "Nuevo Cliente"
)</f>
        <v>activo</v>
      </c>
    </row>
    <row r="7243" spans="1:7" hidden="1" x14ac:dyDescent="0.3">
      <c r="A7243" s="13"/>
      <c r="B7243" s="13"/>
      <c r="C7243" s="13" t="s">
        <v>14855</v>
      </c>
      <c r="D7243" s="13"/>
      <c r="E7243" s="13"/>
      <c r="F7243" s="13"/>
      <c r="G7243" t="str">
        <f ca="1">IFERROR(
   IF(
      TODAY() - _xlfn.XLOOKUP(C7243, Historico_de_ventas!F:F, Historico_de_ventas!C:C, "") &lt;= 90,
      "activo",
      "inactivo"
   ),
   "Nuevo Cliente"
)</f>
        <v>Nuevo Cliente</v>
      </c>
    </row>
    <row r="7244" spans="1:7" ht="57.6" hidden="1" x14ac:dyDescent="0.3">
      <c r="A7244" s="13"/>
      <c r="B7244" s="13" t="s">
        <v>14856</v>
      </c>
      <c r="C7244" s="13" t="s">
        <v>14857</v>
      </c>
      <c r="D7244" s="13"/>
      <c r="E7244" s="13"/>
      <c r="F7244" s="13"/>
      <c r="G7244" t="str">
        <f ca="1">IFERROR(
   IF(
      TODAY() - _xlfn.XLOOKUP(C7244, Historico_de_ventas!F:F, Historico_de_ventas!C:C, "") &lt;= 90,
      "activo",
      "inactivo"
   ),
   "Nuevo Cliente"
)</f>
        <v>Nuevo Cliente</v>
      </c>
    </row>
    <row r="7245" spans="1:7" ht="28.8" hidden="1" x14ac:dyDescent="0.3">
      <c r="A7245" s="13" t="s">
        <v>5</v>
      </c>
      <c r="B7245" s="13" t="s">
        <v>4607</v>
      </c>
      <c r="C7245" s="13" t="s">
        <v>4606</v>
      </c>
      <c r="D7245" s="13" t="s">
        <v>10372</v>
      </c>
      <c r="E7245" s="13"/>
      <c r="F7245" s="13"/>
      <c r="G7245" t="str">
        <f ca="1">IFERROR(
   IF(
      TODAY() - _xlfn.XLOOKUP(C7245, Historico_de_ventas!F:F, Historico_de_ventas!C:C, "") &lt;= 90,
      "activo",
      "inactivo"
   ),
   "Nuevo Cliente"
)</f>
        <v>Nuevo Cliente</v>
      </c>
    </row>
    <row r="7246" spans="1:7" hidden="1" x14ac:dyDescent="0.3">
      <c r="A7246" s="13" t="s">
        <v>7911</v>
      </c>
      <c r="B7246" s="13" t="s">
        <v>11719</v>
      </c>
      <c r="C7246" s="13" t="s">
        <v>10003</v>
      </c>
      <c r="D7246" s="13" t="s">
        <v>10372</v>
      </c>
      <c r="E7246" s="13"/>
      <c r="F7246" s="13"/>
      <c r="G7246" t="str">
        <f ca="1">IFERROR(
   IF(
      TODAY() - _xlfn.XLOOKUP(C7246, Historico_de_ventas!F:F, Historico_de_ventas!C:C, "") &lt;= 90,
      "activo",
      "inactivo"
   ),
   "Nuevo Cliente"
)</f>
        <v>Nuevo Cliente</v>
      </c>
    </row>
    <row r="7247" spans="1:7" hidden="1" x14ac:dyDescent="0.3">
      <c r="A7247" s="13" t="s">
        <v>6</v>
      </c>
      <c r="B7247" s="13"/>
      <c r="C7247" s="13" t="s">
        <v>10004</v>
      </c>
      <c r="D7247" s="13" t="s">
        <v>10372</v>
      </c>
      <c r="E7247" s="13"/>
      <c r="F7247" s="13"/>
      <c r="G7247" t="str">
        <f ca="1">IFERROR(
   IF(
      TODAY() - _xlfn.XLOOKUP(C7247, Historico_de_ventas!F:F, Historico_de_ventas!C:C, "") &lt;= 90,
      "activo",
      "inactivo"
   ),
   "Nuevo Cliente"
)</f>
        <v>inactivo</v>
      </c>
    </row>
    <row r="7248" spans="1:7" hidden="1" x14ac:dyDescent="0.3">
      <c r="A7248" s="13" t="s">
        <v>201</v>
      </c>
      <c r="B7248" s="13" t="s">
        <v>7740</v>
      </c>
      <c r="C7248" s="13" t="s">
        <v>7739</v>
      </c>
      <c r="D7248" s="13" t="s">
        <v>10372</v>
      </c>
      <c r="E7248" s="13"/>
      <c r="F7248" s="13"/>
      <c r="G7248" t="str">
        <f ca="1">IFERROR(
   IF(
      TODAY() - _xlfn.XLOOKUP(C7248, Historico_de_ventas!F:F, Historico_de_ventas!C:C, "") &lt;= 90,
      "activo",
      "inactivo"
   ),
   "Nuevo Cliente"
)</f>
        <v>inactivo</v>
      </c>
    </row>
    <row r="7249" spans="1:7" ht="28.8" hidden="1" x14ac:dyDescent="0.3">
      <c r="A7249" s="13" t="s">
        <v>5</v>
      </c>
      <c r="B7249" s="13" t="s">
        <v>1383</v>
      </c>
      <c r="C7249" s="13" t="s">
        <v>1382</v>
      </c>
      <c r="D7249" s="13" t="s">
        <v>10372</v>
      </c>
      <c r="E7249" s="13"/>
      <c r="F7249" s="13"/>
      <c r="G7249" t="str">
        <f ca="1">IFERROR(
   IF(
      TODAY() - _xlfn.XLOOKUP(C7249, Historico_de_ventas!F:F, Historico_de_ventas!C:C, "") &lt;= 90,
      "activo",
      "inactivo"
   ),
   "Nuevo Cliente"
)</f>
        <v>Nuevo Cliente</v>
      </c>
    </row>
    <row r="7250" spans="1:7" hidden="1" x14ac:dyDescent="0.3">
      <c r="A7250" s="13" t="s">
        <v>141</v>
      </c>
      <c r="B7250" s="13"/>
      <c r="C7250" s="13" t="s">
        <v>4835</v>
      </c>
      <c r="D7250" s="13" t="s">
        <v>10372</v>
      </c>
      <c r="E7250" s="13"/>
      <c r="F7250" s="13"/>
      <c r="G7250" t="str">
        <f ca="1">IFERROR(
   IF(
      TODAY() - _xlfn.XLOOKUP(C7250, Historico_de_ventas!F:F, Historico_de_ventas!C:C, "") &lt;= 90,
      "activo",
      "inactivo"
   ),
   "Nuevo Cliente"
)</f>
        <v>Nuevo Cliente</v>
      </c>
    </row>
    <row r="7251" spans="1:7" hidden="1" x14ac:dyDescent="0.3">
      <c r="A7251" s="13"/>
      <c r="B7251" s="13"/>
      <c r="C7251" s="13" t="s">
        <v>14858</v>
      </c>
      <c r="D7251" s="13"/>
      <c r="E7251" s="13"/>
      <c r="F7251" s="13"/>
      <c r="G7251" t="str">
        <f ca="1">IFERROR(
   IF(
      TODAY() - _xlfn.XLOOKUP(C7251, Historico_de_ventas!F:F, Historico_de_ventas!C:C, "") &lt;= 90,
      "activo",
      "inactivo"
   ),
   "Nuevo Cliente"
)</f>
        <v>Nuevo Cliente</v>
      </c>
    </row>
    <row r="7252" spans="1:7" hidden="1" x14ac:dyDescent="0.3">
      <c r="A7252" s="13"/>
      <c r="B7252" s="13" t="s">
        <v>7384</v>
      </c>
      <c r="C7252" s="13" t="s">
        <v>6490</v>
      </c>
      <c r="D7252" s="13" t="s">
        <v>10372</v>
      </c>
      <c r="E7252" s="13"/>
      <c r="F7252" s="13"/>
      <c r="G7252" t="str">
        <f ca="1">IFERROR(
   IF(
      TODAY() - _xlfn.XLOOKUP(C7252, Historico_de_ventas!F:F, Historico_de_ventas!C:C, "") &lt;= 90,
      "activo",
      "inactivo"
   ),
   "Nuevo Cliente"
)</f>
        <v>Nuevo Cliente</v>
      </c>
    </row>
    <row r="7253" spans="1:7" ht="28.8" hidden="1" x14ac:dyDescent="0.3">
      <c r="A7253" s="13" t="s">
        <v>49</v>
      </c>
      <c r="B7253" s="13" t="s">
        <v>7738</v>
      </c>
      <c r="C7253" s="13" t="s">
        <v>7737</v>
      </c>
      <c r="D7253" s="13" t="s">
        <v>10372</v>
      </c>
      <c r="E7253" s="13"/>
      <c r="F7253" s="13"/>
      <c r="G7253" t="str">
        <f ca="1">IFERROR(
   IF(
      TODAY() - _xlfn.XLOOKUP(C7253, Historico_de_ventas!F:F, Historico_de_ventas!C:C, "") &lt;= 90,
      "activo",
      "inactivo"
   ),
   "Nuevo Cliente"
)</f>
        <v>Nuevo Cliente</v>
      </c>
    </row>
    <row r="7254" spans="1:7" ht="28.8" hidden="1" x14ac:dyDescent="0.3">
      <c r="A7254" s="13" t="s">
        <v>115</v>
      </c>
      <c r="B7254" s="13" t="s">
        <v>2511</v>
      </c>
      <c r="C7254" s="13" t="s">
        <v>2510</v>
      </c>
      <c r="D7254" s="13" t="s">
        <v>10372</v>
      </c>
      <c r="E7254" s="13"/>
      <c r="F7254" s="13"/>
      <c r="G7254" t="str">
        <f ca="1">IFERROR(
   IF(
      TODAY() - _xlfn.XLOOKUP(C7254, Historico_de_ventas!F:F, Historico_de_ventas!C:C, "") &lt;= 90,
      "activo",
      "inactivo"
   ),
   "Nuevo Cliente"
)</f>
        <v>Nuevo Cliente</v>
      </c>
    </row>
    <row r="7255" spans="1:7" hidden="1" x14ac:dyDescent="0.3">
      <c r="A7255" s="13" t="s">
        <v>316</v>
      </c>
      <c r="B7255" s="13" t="s">
        <v>4576</v>
      </c>
      <c r="C7255" s="13" t="s">
        <v>3967</v>
      </c>
      <c r="D7255" s="13" t="s">
        <v>10372</v>
      </c>
      <c r="E7255" s="13"/>
      <c r="F7255" s="13"/>
      <c r="G7255" t="str">
        <f ca="1">IFERROR(
   IF(
      TODAY() - _xlfn.XLOOKUP(C7255, Historico_de_ventas!F:F, Historico_de_ventas!C:C, "") &lt;= 90,
      "activo",
      "inactivo"
   ),
   "Nuevo Cliente"
)</f>
        <v>Nuevo Cliente</v>
      </c>
    </row>
    <row r="7256" spans="1:7" hidden="1" x14ac:dyDescent="0.3">
      <c r="A7256" s="13" t="s">
        <v>10358</v>
      </c>
      <c r="B7256" s="13" t="s">
        <v>11720</v>
      </c>
      <c r="C7256" s="13" t="s">
        <v>10005</v>
      </c>
      <c r="D7256" s="13" t="s">
        <v>10372</v>
      </c>
      <c r="E7256" s="13"/>
      <c r="F7256" s="13"/>
      <c r="G7256" t="str">
        <f ca="1">IFERROR(
   IF(
      TODAY() - _xlfn.XLOOKUP(C7256, Historico_de_ventas!F:F, Historico_de_ventas!C:C, "") &lt;= 90,
      "activo",
      "inactivo"
   ),
   "Nuevo Cliente"
)</f>
        <v>Nuevo Cliente</v>
      </c>
    </row>
    <row r="7257" spans="1:7" ht="28.8" hidden="1" x14ac:dyDescent="0.3">
      <c r="A7257" s="13" t="s">
        <v>69</v>
      </c>
      <c r="B7257" s="13" t="s">
        <v>11721</v>
      </c>
      <c r="C7257" s="13" t="s">
        <v>10006</v>
      </c>
      <c r="D7257" s="13" t="s">
        <v>10372</v>
      </c>
      <c r="E7257" s="13"/>
      <c r="F7257" s="13"/>
      <c r="G7257" t="str">
        <f ca="1">IFERROR(
   IF(
      TODAY() - _xlfn.XLOOKUP(C7257, Historico_de_ventas!F:F, Historico_de_ventas!C:C, "") &lt;= 90,
      "activo",
      "inactivo"
   ),
   "Nuevo Cliente"
)</f>
        <v>inactivo</v>
      </c>
    </row>
    <row r="7258" spans="1:7" hidden="1" x14ac:dyDescent="0.3">
      <c r="A7258" s="13" t="s">
        <v>26</v>
      </c>
      <c r="B7258" s="13" t="s">
        <v>7650</v>
      </c>
      <c r="C7258" s="13" t="s">
        <v>1344</v>
      </c>
      <c r="D7258" s="13" t="s">
        <v>10372</v>
      </c>
      <c r="E7258" s="13"/>
      <c r="F7258" s="13"/>
      <c r="G7258" t="str">
        <f ca="1">IFERROR(
   IF(
      TODAY() - _xlfn.XLOOKUP(C7258, Historico_de_ventas!F:F, Historico_de_ventas!C:C, "") &lt;= 90,
      "activo",
      "inactivo"
   ),
   "Nuevo Cliente"
)</f>
        <v>Nuevo Cliente</v>
      </c>
    </row>
    <row r="7259" spans="1:7" hidden="1" x14ac:dyDescent="0.3">
      <c r="A7259" s="13" t="s">
        <v>87</v>
      </c>
      <c r="B7259" s="13"/>
      <c r="C7259" s="13" t="s">
        <v>1763</v>
      </c>
      <c r="D7259" s="13" t="s">
        <v>10372</v>
      </c>
      <c r="E7259" s="13"/>
      <c r="F7259" s="13"/>
      <c r="G7259" t="str">
        <f ca="1">IFERROR(
   IF(
      TODAY() - _xlfn.XLOOKUP(C7259, Historico_de_ventas!F:F, Historico_de_ventas!C:C, "") &lt;= 90,
      "activo",
      "inactivo"
   ),
   "Nuevo Cliente"
)</f>
        <v>Nuevo Cliente</v>
      </c>
    </row>
    <row r="7260" spans="1:7" hidden="1" x14ac:dyDescent="0.3">
      <c r="A7260" s="13" t="s">
        <v>1504</v>
      </c>
      <c r="B7260" s="13" t="s">
        <v>1503</v>
      </c>
      <c r="C7260" s="13" t="s">
        <v>1502</v>
      </c>
      <c r="D7260" s="13" t="s">
        <v>10372</v>
      </c>
      <c r="E7260" s="13"/>
      <c r="F7260" s="13"/>
      <c r="G7260" t="str">
        <f ca="1">IFERROR(
   IF(
      TODAY() - _xlfn.XLOOKUP(C7260, Historico_de_ventas!F:F, Historico_de_ventas!C:C, "") &lt;= 90,
      "activo",
      "inactivo"
   ),
   "Nuevo Cliente"
)</f>
        <v>inactivo</v>
      </c>
    </row>
    <row r="7261" spans="1:7" hidden="1" x14ac:dyDescent="0.3">
      <c r="A7261" s="13" t="s">
        <v>1112</v>
      </c>
      <c r="B7261" s="13"/>
      <c r="C7261" s="13" t="s">
        <v>1111</v>
      </c>
      <c r="D7261" s="13" t="s">
        <v>10372</v>
      </c>
      <c r="E7261" s="13"/>
      <c r="F7261" s="13"/>
      <c r="G7261" t="str">
        <f ca="1">IFERROR(
   IF(
      TODAY() - _xlfn.XLOOKUP(C7261, Historico_de_ventas!F:F, Historico_de_ventas!C:C, "") &lt;= 90,
      "activo",
      "inactivo"
   ),
   "Nuevo Cliente"
)</f>
        <v>Nuevo Cliente</v>
      </c>
    </row>
    <row r="7262" spans="1:7" hidden="1" x14ac:dyDescent="0.3">
      <c r="A7262" s="13"/>
      <c r="B7262" s="13"/>
      <c r="C7262" s="13" t="s">
        <v>4995</v>
      </c>
      <c r="D7262" s="13" t="s">
        <v>10372</v>
      </c>
      <c r="E7262" s="13"/>
      <c r="F7262" s="13"/>
      <c r="G7262" t="str">
        <f ca="1">IFERROR(
   IF(
      TODAY() - _xlfn.XLOOKUP(C7262, Historico_de_ventas!F:F, Historico_de_ventas!C:C, "") &lt;= 90,
      "activo",
      "inactivo"
   ),
   "Nuevo Cliente"
)</f>
        <v>Nuevo Cliente</v>
      </c>
    </row>
    <row r="7263" spans="1:7" ht="28.8" hidden="1" x14ac:dyDescent="0.3">
      <c r="A7263" s="13" t="s">
        <v>2480</v>
      </c>
      <c r="B7263" s="13" t="s">
        <v>7736</v>
      </c>
      <c r="C7263" s="13" t="s">
        <v>7735</v>
      </c>
      <c r="D7263" s="13" t="s">
        <v>10372</v>
      </c>
      <c r="E7263" s="13"/>
      <c r="F7263" s="13"/>
      <c r="G7263" t="str">
        <f ca="1">IFERROR(
   IF(
      TODAY() - _xlfn.XLOOKUP(C7263, Historico_de_ventas!F:F, Historico_de_ventas!C:C, "") &lt;= 90,
      "activo",
      "inactivo"
   ),
   "Nuevo Cliente"
)</f>
        <v>inactivo</v>
      </c>
    </row>
    <row r="7264" spans="1:7" ht="28.8" hidden="1" x14ac:dyDescent="0.3">
      <c r="A7264" s="13"/>
      <c r="B7264" s="13" t="s">
        <v>11722</v>
      </c>
      <c r="C7264" s="13" t="s">
        <v>10007</v>
      </c>
      <c r="D7264" s="13" t="s">
        <v>10372</v>
      </c>
      <c r="E7264" s="13"/>
      <c r="F7264" s="13"/>
      <c r="G7264" t="str">
        <f ca="1">IFERROR(
   IF(
      TODAY() - _xlfn.XLOOKUP(C7264, Historico_de_ventas!F:F, Historico_de_ventas!C:C, "") &lt;= 90,
      "activo",
      "inactivo"
   ),
   "Nuevo Cliente"
)</f>
        <v>inactivo</v>
      </c>
    </row>
    <row r="7265" spans="1:7" ht="28.8" hidden="1" x14ac:dyDescent="0.3">
      <c r="A7265" s="13"/>
      <c r="B7265" s="13" t="s">
        <v>2888</v>
      </c>
      <c r="C7265" s="13" t="s">
        <v>4328</v>
      </c>
      <c r="D7265" s="13" t="s">
        <v>10372</v>
      </c>
      <c r="E7265" s="13"/>
      <c r="F7265" s="13"/>
      <c r="G7265" t="str">
        <f ca="1">IFERROR(
   IF(
      TODAY() - _xlfn.XLOOKUP(C7265, Historico_de_ventas!F:F, Historico_de_ventas!C:C, "") &lt;= 90,
      "activo",
      "inactivo"
   ),
   "Nuevo Cliente"
)</f>
        <v>Nuevo Cliente</v>
      </c>
    </row>
    <row r="7266" spans="1:7" ht="28.8" hidden="1" x14ac:dyDescent="0.3">
      <c r="A7266" s="13"/>
      <c r="B7266" s="13" t="s">
        <v>4163</v>
      </c>
      <c r="C7266" s="13" t="s">
        <v>1847</v>
      </c>
      <c r="D7266" s="13" t="s">
        <v>10372</v>
      </c>
      <c r="E7266" s="13"/>
      <c r="F7266" s="13"/>
      <c r="G7266" t="str">
        <f ca="1">IFERROR(
   IF(
      TODAY() - _xlfn.XLOOKUP(C7266, Historico_de_ventas!F:F, Historico_de_ventas!C:C, "") &lt;= 90,
      "activo",
      "inactivo"
   ),
   "Nuevo Cliente"
)</f>
        <v>Nuevo Cliente</v>
      </c>
    </row>
    <row r="7267" spans="1:7" hidden="1" x14ac:dyDescent="0.3">
      <c r="A7267" s="13"/>
      <c r="B7267" s="13"/>
      <c r="C7267" s="13" t="s">
        <v>2403</v>
      </c>
      <c r="D7267" s="13" t="s">
        <v>10372</v>
      </c>
      <c r="E7267" s="13"/>
      <c r="F7267" s="13"/>
      <c r="G7267" t="str">
        <f ca="1">IFERROR(
   IF(
      TODAY() - _xlfn.XLOOKUP(C7267, Historico_de_ventas!F:F, Historico_de_ventas!C:C, "") &lt;= 90,
      "activo",
      "inactivo"
   ),
   "Nuevo Cliente"
)</f>
        <v>Nuevo Cliente</v>
      </c>
    </row>
    <row r="7268" spans="1:7" ht="28.8" hidden="1" x14ac:dyDescent="0.3">
      <c r="A7268" s="13" t="s">
        <v>2456</v>
      </c>
      <c r="B7268" s="13" t="s">
        <v>7551</v>
      </c>
      <c r="C7268" s="13" t="s">
        <v>428</v>
      </c>
      <c r="D7268" s="13" t="s">
        <v>10372</v>
      </c>
      <c r="E7268" s="13"/>
      <c r="F7268" s="13"/>
      <c r="G7268" t="str">
        <f ca="1">IFERROR(
   IF(
      TODAY() - _xlfn.XLOOKUP(C7268, Historico_de_ventas!F:F, Historico_de_ventas!C:C, "") &lt;= 90,
      "activo",
      "inactivo"
   ),
   "Nuevo Cliente"
)</f>
        <v>Nuevo Cliente</v>
      </c>
    </row>
    <row r="7269" spans="1:7" hidden="1" x14ac:dyDescent="0.3">
      <c r="A7269" s="13"/>
      <c r="B7269" s="13" t="s">
        <v>1962</v>
      </c>
      <c r="C7269" s="13" t="s">
        <v>1855</v>
      </c>
      <c r="D7269" s="13" t="s">
        <v>10372</v>
      </c>
      <c r="E7269" s="13"/>
      <c r="F7269" s="13"/>
      <c r="G7269" t="str">
        <f ca="1">IFERROR(
   IF(
      TODAY() - _xlfn.XLOOKUP(C7269, Historico_de_ventas!F:F, Historico_de_ventas!C:C, "") &lt;= 90,
      "activo",
      "inactivo"
   ),
   "Nuevo Cliente"
)</f>
        <v>Nuevo Cliente</v>
      </c>
    </row>
    <row r="7270" spans="1:7" hidden="1" x14ac:dyDescent="0.3">
      <c r="A7270" s="13"/>
      <c r="B7270" s="13"/>
      <c r="C7270" s="13" t="s">
        <v>3819</v>
      </c>
      <c r="D7270" s="13" t="s">
        <v>10372</v>
      </c>
      <c r="E7270" s="13"/>
      <c r="F7270" s="13"/>
      <c r="G7270" t="str">
        <f ca="1">IFERROR(
   IF(
      TODAY() - _xlfn.XLOOKUP(C7270, Historico_de_ventas!F:F, Historico_de_ventas!C:C, "") &lt;= 90,
      "activo",
      "inactivo"
   ),
   "Nuevo Cliente"
)</f>
        <v>Nuevo Cliente</v>
      </c>
    </row>
    <row r="7271" spans="1:7" hidden="1" x14ac:dyDescent="0.3">
      <c r="A7271" s="13" t="s">
        <v>49</v>
      </c>
      <c r="B7271" s="13"/>
      <c r="C7271" s="13" t="s">
        <v>4082</v>
      </c>
      <c r="D7271" s="13" t="s">
        <v>10372</v>
      </c>
      <c r="E7271" s="13"/>
      <c r="F7271" s="13"/>
      <c r="G7271" t="str">
        <f ca="1">IFERROR(
   IF(
      TODAY() - _xlfn.XLOOKUP(C7271, Historico_de_ventas!F:F, Historico_de_ventas!C:C, "") &lt;= 90,
      "activo",
      "inactivo"
   ),
   "Nuevo Cliente"
)</f>
        <v>Nuevo Cliente</v>
      </c>
    </row>
    <row r="7272" spans="1:7" hidden="1" x14ac:dyDescent="0.3">
      <c r="A7272" s="13" t="s">
        <v>6</v>
      </c>
      <c r="B7272" s="13" t="s">
        <v>3094</v>
      </c>
      <c r="C7272" s="13" t="s">
        <v>948</v>
      </c>
      <c r="D7272" s="13" t="s">
        <v>10372</v>
      </c>
      <c r="E7272" s="13"/>
      <c r="F7272" s="13"/>
      <c r="G7272" t="str">
        <f ca="1">IFERROR(
   IF(
      TODAY() - _xlfn.XLOOKUP(C7272, Historico_de_ventas!F:F, Historico_de_ventas!C:C, "") &lt;= 90,
      "activo",
      "inactivo"
   ),
   "Nuevo Cliente"
)</f>
        <v>inactivo</v>
      </c>
    </row>
    <row r="7273" spans="1:7" ht="28.8" hidden="1" x14ac:dyDescent="0.3">
      <c r="A7273" s="13" t="s">
        <v>559</v>
      </c>
      <c r="B7273" s="13" t="s">
        <v>5746</v>
      </c>
      <c r="C7273" s="13" t="s">
        <v>5745</v>
      </c>
      <c r="D7273" s="13" t="s">
        <v>10372</v>
      </c>
      <c r="E7273" s="13"/>
      <c r="F7273" s="13"/>
      <c r="G7273" t="str">
        <f ca="1">IFERROR(
   IF(
      TODAY() - _xlfn.XLOOKUP(C7273, Historico_de_ventas!F:F, Historico_de_ventas!C:C, "") &lt;= 90,
      "activo",
      "inactivo"
   ),
   "Nuevo Cliente"
)</f>
        <v>Nuevo Cliente</v>
      </c>
    </row>
    <row r="7274" spans="1:7" ht="28.8" hidden="1" x14ac:dyDescent="0.3">
      <c r="A7274" s="13" t="s">
        <v>127</v>
      </c>
      <c r="B7274" s="13" t="s">
        <v>11723</v>
      </c>
      <c r="C7274" s="13" t="s">
        <v>10008</v>
      </c>
      <c r="D7274" s="13" t="s">
        <v>10372</v>
      </c>
      <c r="E7274" s="13"/>
      <c r="F7274" s="13"/>
      <c r="G7274" t="str">
        <f ca="1">IFERROR(
   IF(
      TODAY() - _xlfn.XLOOKUP(C7274, Historico_de_ventas!F:F, Historico_de_ventas!C:C, "") &lt;= 90,
      "activo",
      "inactivo"
   ),
   "Nuevo Cliente"
)</f>
        <v>Nuevo Cliente</v>
      </c>
    </row>
    <row r="7275" spans="1:7" ht="57.6" x14ac:dyDescent="0.3">
      <c r="A7275" s="13"/>
      <c r="B7275" s="13"/>
      <c r="C7275" s="13" t="s">
        <v>10009</v>
      </c>
      <c r="D7275" s="13" t="s">
        <v>10372</v>
      </c>
      <c r="E7275" s="13" t="s">
        <v>13070</v>
      </c>
      <c r="F7275" s="13"/>
      <c r="G7275" t="str">
        <f ca="1">IFERROR(
   IF(
      TODAY() - _xlfn.XLOOKUP(C7275, Historico_de_ventas!F:F, Historico_de_ventas!C:C, "") &lt;= 90,
      "activo",
      "inactivo"
   ),
   "Nuevo Cliente"
)</f>
        <v>inactivo</v>
      </c>
    </row>
    <row r="7276" spans="1:7" hidden="1" x14ac:dyDescent="0.3">
      <c r="A7276" s="13" t="s">
        <v>938</v>
      </c>
      <c r="B7276" s="13"/>
      <c r="C7276" s="13" t="s">
        <v>5993</v>
      </c>
      <c r="D7276" s="13" t="s">
        <v>10372</v>
      </c>
      <c r="E7276" s="13"/>
      <c r="F7276" s="13"/>
      <c r="G7276" t="str">
        <f ca="1">IFERROR(
   IF(
      TODAY() - _xlfn.XLOOKUP(C7276, Historico_de_ventas!F:F, Historico_de_ventas!C:C, "") &lt;= 90,
      "activo",
      "inactivo"
   ),
   "Nuevo Cliente"
)</f>
        <v>Nuevo Cliente</v>
      </c>
    </row>
    <row r="7277" spans="1:7" ht="28.8" hidden="1" x14ac:dyDescent="0.3">
      <c r="A7277" s="13"/>
      <c r="B7277" s="13" t="s">
        <v>2207</v>
      </c>
      <c r="C7277" s="13" t="s">
        <v>7169</v>
      </c>
      <c r="D7277" s="13" t="s">
        <v>10372</v>
      </c>
      <c r="E7277" s="13"/>
      <c r="F7277" s="13"/>
      <c r="G7277" t="str">
        <f ca="1">IFERROR(
   IF(
      TODAY() - _xlfn.XLOOKUP(C7277, Historico_de_ventas!F:F, Historico_de_ventas!C:C, "") &lt;= 90,
      "activo",
      "inactivo"
   ),
   "Nuevo Cliente"
)</f>
        <v>Nuevo Cliente</v>
      </c>
    </row>
    <row r="7278" spans="1:7" hidden="1" x14ac:dyDescent="0.3">
      <c r="A7278" s="13"/>
      <c r="B7278" s="13"/>
      <c r="C7278" s="13" t="s">
        <v>682</v>
      </c>
      <c r="D7278" s="13" t="s">
        <v>10372</v>
      </c>
      <c r="E7278" s="13"/>
      <c r="F7278" s="13"/>
      <c r="G7278" t="str">
        <f ca="1">IFERROR(
   IF(
      TODAY() - _xlfn.XLOOKUP(C7278, Historico_de_ventas!F:F, Historico_de_ventas!C:C, "") &lt;= 90,
      "activo",
      "inactivo"
   ),
   "Nuevo Cliente"
)</f>
        <v>Nuevo Cliente</v>
      </c>
    </row>
    <row r="7279" spans="1:7" ht="28.8" hidden="1" x14ac:dyDescent="0.3">
      <c r="A7279" s="13" t="s">
        <v>14859</v>
      </c>
      <c r="B7279" s="13" t="s">
        <v>14860</v>
      </c>
      <c r="C7279" s="13" t="s">
        <v>14861</v>
      </c>
      <c r="D7279" s="13" t="s">
        <v>10372</v>
      </c>
      <c r="E7279" s="13" t="s">
        <v>13421</v>
      </c>
      <c r="F7279" s="13"/>
      <c r="G7279" t="str">
        <f ca="1">IFERROR(
   IF(
      TODAY() - _xlfn.XLOOKUP(C7279, Historico_de_ventas!F:F, Historico_de_ventas!C:C, "") &lt;= 90,
      "activo",
      "inactivo"
   ),
   "Nuevo Cliente"
)</f>
        <v>Nuevo Cliente</v>
      </c>
    </row>
    <row r="7280" spans="1:7" hidden="1" x14ac:dyDescent="0.3">
      <c r="A7280" s="13"/>
      <c r="B7280" s="13"/>
      <c r="C7280" s="13" t="s">
        <v>14862</v>
      </c>
      <c r="D7280" s="13"/>
      <c r="E7280" s="13"/>
      <c r="F7280" s="13"/>
      <c r="G7280" t="str">
        <f ca="1">IFERROR(
   IF(
      TODAY() - _xlfn.XLOOKUP(C7280, Historico_de_ventas!F:F, Historico_de_ventas!C:C, "") &lt;= 90,
      "activo",
      "inactivo"
   ),
   "Nuevo Cliente"
)</f>
        <v>Nuevo Cliente</v>
      </c>
    </row>
    <row r="7281" spans="1:7" hidden="1" x14ac:dyDescent="0.3">
      <c r="A7281" s="13"/>
      <c r="B7281" s="13" t="s">
        <v>4428</v>
      </c>
      <c r="C7281" s="13" t="s">
        <v>4427</v>
      </c>
      <c r="D7281" s="13" t="s">
        <v>10372</v>
      </c>
      <c r="E7281" s="13"/>
      <c r="F7281" s="13"/>
      <c r="G7281" t="str">
        <f ca="1">IFERROR(
   IF(
      TODAY() - _xlfn.XLOOKUP(C7281, Historico_de_ventas!F:F, Historico_de_ventas!C:C, "") &lt;= 90,
      "activo",
      "inactivo"
   ),
   "Nuevo Cliente"
)</f>
        <v>Nuevo Cliente</v>
      </c>
    </row>
    <row r="7282" spans="1:7" hidden="1" x14ac:dyDescent="0.3">
      <c r="A7282" s="13" t="s">
        <v>2480</v>
      </c>
      <c r="B7282" s="13" t="s">
        <v>3017</v>
      </c>
      <c r="C7282" s="13" t="s">
        <v>761</v>
      </c>
      <c r="D7282" s="13" t="s">
        <v>10372</v>
      </c>
      <c r="E7282" s="13"/>
      <c r="F7282" s="13"/>
      <c r="G7282" t="str">
        <f ca="1">IFERROR(
   IF(
      TODAY() - _xlfn.XLOOKUP(C7282, Historico_de_ventas!F:F, Historico_de_ventas!C:C, "") &lt;= 90,
      "activo",
      "inactivo"
   ),
   "Nuevo Cliente"
)</f>
        <v>inactivo</v>
      </c>
    </row>
    <row r="7283" spans="1:7" ht="28.8" hidden="1" x14ac:dyDescent="0.3">
      <c r="A7283" s="13" t="s">
        <v>7464</v>
      </c>
      <c r="B7283" s="13" t="s">
        <v>11724</v>
      </c>
      <c r="C7283" s="13" t="s">
        <v>10010</v>
      </c>
      <c r="D7283" s="13" t="s">
        <v>10372</v>
      </c>
      <c r="E7283" s="13"/>
      <c r="F7283" s="13"/>
      <c r="G7283" t="str">
        <f ca="1">IFERROR(
   IF(
      TODAY() - _xlfn.XLOOKUP(C7283, Historico_de_ventas!F:F, Historico_de_ventas!C:C, "") &lt;= 90,
      "activo",
      "inactivo"
   ),
   "Nuevo Cliente"
)</f>
        <v>Nuevo Cliente</v>
      </c>
    </row>
    <row r="7284" spans="1:7" ht="28.8" hidden="1" x14ac:dyDescent="0.3">
      <c r="A7284" s="13"/>
      <c r="B7284" s="13" t="s">
        <v>14863</v>
      </c>
      <c r="C7284" s="13" t="s">
        <v>14864</v>
      </c>
      <c r="D7284" s="13" t="s">
        <v>10372</v>
      </c>
      <c r="E7284" s="13" t="s">
        <v>13191</v>
      </c>
      <c r="F7284" s="13"/>
      <c r="G7284" t="str">
        <f ca="1">IFERROR(
   IF(
      TODAY() - _xlfn.XLOOKUP(C7284, Historico_de_ventas!F:F, Historico_de_ventas!C:C, "") &lt;= 90,
      "activo",
      "inactivo"
   ),
   "Nuevo Cliente"
)</f>
        <v>Nuevo Cliente</v>
      </c>
    </row>
    <row r="7285" spans="1:7" hidden="1" x14ac:dyDescent="0.3">
      <c r="A7285" s="13" t="s">
        <v>63</v>
      </c>
      <c r="B7285" s="13" t="s">
        <v>4753</v>
      </c>
      <c r="C7285" s="13" t="s">
        <v>4752</v>
      </c>
      <c r="D7285" s="13" t="s">
        <v>10372</v>
      </c>
      <c r="E7285" s="13"/>
      <c r="F7285" s="13"/>
      <c r="G7285" t="str">
        <f ca="1">IFERROR(
   IF(
      TODAY() - _xlfn.XLOOKUP(C7285, Historico_de_ventas!F:F, Historico_de_ventas!C:C, "") &lt;= 90,
      "activo",
      "inactivo"
   ),
   "Nuevo Cliente"
)</f>
        <v>Nuevo Cliente</v>
      </c>
    </row>
    <row r="7286" spans="1:7" ht="28.8" hidden="1" x14ac:dyDescent="0.3">
      <c r="A7286" s="13" t="s">
        <v>49</v>
      </c>
      <c r="B7286" s="13" t="s">
        <v>3429</v>
      </c>
      <c r="C7286" s="13" t="s">
        <v>3428</v>
      </c>
      <c r="D7286" s="13" t="s">
        <v>10372</v>
      </c>
      <c r="E7286" s="13"/>
      <c r="F7286" s="13"/>
      <c r="G7286" t="str">
        <f ca="1">IFERROR(
   IF(
      TODAY() - _xlfn.XLOOKUP(C7286, Historico_de_ventas!F:F, Historico_de_ventas!C:C, "") &lt;= 90,
      "activo",
      "inactivo"
   ),
   "Nuevo Cliente"
)</f>
        <v>Nuevo Cliente</v>
      </c>
    </row>
    <row r="7287" spans="1:7" ht="28.8" hidden="1" x14ac:dyDescent="0.3">
      <c r="A7287" s="13" t="s">
        <v>98</v>
      </c>
      <c r="B7287" s="13" t="s">
        <v>4325</v>
      </c>
      <c r="C7287" s="13" t="s">
        <v>4324</v>
      </c>
      <c r="D7287" s="13" t="s">
        <v>10372</v>
      </c>
      <c r="E7287" s="13"/>
      <c r="F7287" s="13"/>
      <c r="G7287" t="str">
        <f ca="1">IFERROR(
   IF(
      TODAY() - _xlfn.XLOOKUP(C7287, Historico_de_ventas!F:F, Historico_de_ventas!C:C, "") &lt;= 90,
      "activo",
      "inactivo"
   ),
   "Nuevo Cliente"
)</f>
        <v>Nuevo Cliente</v>
      </c>
    </row>
    <row r="7288" spans="1:7" ht="28.8" hidden="1" x14ac:dyDescent="0.3">
      <c r="A7288" s="13" t="s">
        <v>559</v>
      </c>
      <c r="B7288" s="13"/>
      <c r="C7288" s="13" t="s">
        <v>10011</v>
      </c>
      <c r="D7288" s="13"/>
      <c r="E7288" s="13"/>
      <c r="F7288" s="13"/>
      <c r="G7288" t="str">
        <f ca="1">IFERROR(
   IF(
      TODAY() - _xlfn.XLOOKUP(C7288, Historico_de_ventas!F:F, Historico_de_ventas!C:C, "") &lt;= 90,
      "activo",
      "inactivo"
   ),
   "Nuevo Cliente"
)</f>
        <v>Nuevo Cliente</v>
      </c>
    </row>
    <row r="7289" spans="1:7" ht="28.8" hidden="1" x14ac:dyDescent="0.3">
      <c r="A7289" s="13"/>
      <c r="B7289" s="13" t="s">
        <v>7292</v>
      </c>
      <c r="C7289" s="13" t="s">
        <v>6704</v>
      </c>
      <c r="D7289" s="13" t="s">
        <v>10372</v>
      </c>
      <c r="E7289" s="13"/>
      <c r="F7289" s="13"/>
      <c r="G7289" t="str">
        <f ca="1">IFERROR(
   IF(
      TODAY() - _xlfn.XLOOKUP(C7289, Historico_de_ventas!F:F, Historico_de_ventas!C:C, "") &lt;= 90,
      "activo",
      "inactivo"
   ),
   "Nuevo Cliente"
)</f>
        <v>Nuevo Cliente</v>
      </c>
    </row>
    <row r="7290" spans="1:7" ht="28.8" hidden="1" x14ac:dyDescent="0.3">
      <c r="A7290" s="13" t="s">
        <v>92</v>
      </c>
      <c r="B7290" s="13" t="s">
        <v>7418</v>
      </c>
      <c r="C7290" s="13" t="s">
        <v>2025</v>
      </c>
      <c r="D7290" s="13" t="s">
        <v>10372</v>
      </c>
      <c r="E7290" s="13"/>
      <c r="F7290" s="13"/>
      <c r="G7290" t="str">
        <f ca="1">IFERROR(
   IF(
      TODAY() - _xlfn.XLOOKUP(C7290, Historico_de_ventas!F:F, Historico_de_ventas!C:C, "") &lt;= 90,
      "activo",
      "inactivo"
   ),
   "Nuevo Cliente"
)</f>
        <v>inactivo</v>
      </c>
    </row>
    <row r="7291" spans="1:7" hidden="1" x14ac:dyDescent="0.3">
      <c r="A7291" s="13" t="s">
        <v>49</v>
      </c>
      <c r="B7291" s="13" t="s">
        <v>906</v>
      </c>
      <c r="C7291" s="13" t="s">
        <v>5659</v>
      </c>
      <c r="D7291" s="13" t="s">
        <v>10372</v>
      </c>
      <c r="E7291" s="13"/>
      <c r="F7291" s="13"/>
      <c r="G7291" t="str">
        <f ca="1">IFERROR(
   IF(
      TODAY() - _xlfn.XLOOKUP(C7291, Historico_de_ventas!F:F, Historico_de_ventas!C:C, "") &lt;= 90,
      "activo",
      "inactivo"
   ),
   "Nuevo Cliente"
)</f>
        <v>Nuevo Cliente</v>
      </c>
    </row>
    <row r="7292" spans="1:7" hidden="1" x14ac:dyDescent="0.3">
      <c r="A7292" s="13"/>
      <c r="B7292" s="13" t="s">
        <v>4607</v>
      </c>
      <c r="C7292" s="13" t="s">
        <v>4531</v>
      </c>
      <c r="D7292" s="13" t="s">
        <v>10372</v>
      </c>
      <c r="E7292" s="13"/>
      <c r="F7292" s="13"/>
      <c r="G7292" t="str">
        <f ca="1">IFERROR(
   IF(
      TODAY() - _xlfn.XLOOKUP(C7292, Historico_de_ventas!F:F, Historico_de_ventas!C:C, "") &lt;= 90,
      "activo",
      "inactivo"
   ),
   "Nuevo Cliente"
)</f>
        <v>Nuevo Cliente</v>
      </c>
    </row>
    <row r="7293" spans="1:7" hidden="1" x14ac:dyDescent="0.3">
      <c r="A7293" s="13" t="s">
        <v>49</v>
      </c>
      <c r="B7293" s="13" t="s">
        <v>7515</v>
      </c>
      <c r="C7293" s="13" t="s">
        <v>7514</v>
      </c>
      <c r="D7293" s="13" t="s">
        <v>10372</v>
      </c>
      <c r="E7293" s="13"/>
      <c r="F7293" s="13"/>
      <c r="G7293" t="str">
        <f ca="1">IFERROR(
   IF(
      TODAY() - _xlfn.XLOOKUP(C7293, Historico_de_ventas!F:F, Historico_de_ventas!C:C, "") &lt;= 90,
      "activo",
      "inactivo"
   ),
   "Nuevo Cliente"
)</f>
        <v>Nuevo Cliente</v>
      </c>
    </row>
    <row r="7294" spans="1:7" ht="28.8" hidden="1" x14ac:dyDescent="0.3">
      <c r="A7294" s="13"/>
      <c r="B7294" s="13" t="s">
        <v>1100</v>
      </c>
      <c r="C7294" s="13" t="s">
        <v>7196</v>
      </c>
      <c r="D7294" s="13" t="s">
        <v>10372</v>
      </c>
      <c r="E7294" s="13"/>
      <c r="F7294" s="13"/>
      <c r="G7294" t="str">
        <f ca="1">IFERROR(
   IF(
      TODAY() - _xlfn.XLOOKUP(C7294, Historico_de_ventas!F:F, Historico_de_ventas!C:C, "") &lt;= 90,
      "activo",
      "inactivo"
   ),
   "Nuevo Cliente"
)</f>
        <v>Nuevo Cliente</v>
      </c>
    </row>
    <row r="7295" spans="1:7" ht="28.8" hidden="1" x14ac:dyDescent="0.3">
      <c r="A7295" s="13" t="s">
        <v>49</v>
      </c>
      <c r="B7295" s="13" t="s">
        <v>546</v>
      </c>
      <c r="C7295" s="13" t="s">
        <v>545</v>
      </c>
      <c r="D7295" s="13" t="s">
        <v>10372</v>
      </c>
      <c r="E7295" s="13"/>
      <c r="F7295" s="13"/>
      <c r="G7295" t="str">
        <f ca="1">IFERROR(
   IF(
      TODAY() - _xlfn.XLOOKUP(C7295, Historico_de_ventas!F:F, Historico_de_ventas!C:C, "") &lt;= 90,
      "activo",
      "inactivo"
   ),
   "Nuevo Cliente"
)</f>
        <v>Nuevo Cliente</v>
      </c>
    </row>
    <row r="7296" spans="1:7" hidden="1" x14ac:dyDescent="0.3">
      <c r="A7296" s="13"/>
      <c r="B7296" s="13" t="s">
        <v>1383</v>
      </c>
      <c r="C7296" s="13" t="s">
        <v>10012</v>
      </c>
      <c r="D7296" s="13" t="s">
        <v>10372</v>
      </c>
      <c r="E7296" s="13"/>
      <c r="F7296" s="13"/>
      <c r="G7296" t="str">
        <f ca="1">IFERROR(
   IF(
      TODAY() - _xlfn.XLOOKUP(C7296, Historico_de_ventas!F:F, Historico_de_ventas!C:C, "") &lt;= 90,
      "activo",
      "inactivo"
   ),
   "Nuevo Cliente"
)</f>
        <v>Nuevo Cliente</v>
      </c>
    </row>
    <row r="7297" spans="1:7" ht="28.8" hidden="1" x14ac:dyDescent="0.3">
      <c r="A7297" s="13" t="s">
        <v>387</v>
      </c>
      <c r="B7297" s="13" t="s">
        <v>7379</v>
      </c>
      <c r="C7297" s="13" t="s">
        <v>7378</v>
      </c>
      <c r="D7297" s="13" t="s">
        <v>10372</v>
      </c>
      <c r="E7297" s="13"/>
      <c r="F7297" s="13"/>
      <c r="G7297" t="str">
        <f ca="1">IFERROR(
   IF(
      TODAY() - _xlfn.XLOOKUP(C7297, Historico_de_ventas!F:F, Historico_de_ventas!C:C, "") &lt;= 90,
      "activo",
      "inactivo"
   ),
   "Nuevo Cliente"
)</f>
        <v>Nuevo Cliente</v>
      </c>
    </row>
    <row r="7298" spans="1:7" ht="28.8" hidden="1" x14ac:dyDescent="0.3">
      <c r="A7298" s="13" t="s">
        <v>49</v>
      </c>
      <c r="B7298" s="13" t="s">
        <v>4672</v>
      </c>
      <c r="C7298" s="13" t="s">
        <v>4671</v>
      </c>
      <c r="D7298" s="13" t="s">
        <v>10372</v>
      </c>
      <c r="E7298" s="13"/>
      <c r="F7298" s="13"/>
      <c r="G7298" t="str">
        <f ca="1">IFERROR(
   IF(
      TODAY() - _xlfn.XLOOKUP(C7298, Historico_de_ventas!F:F, Historico_de_ventas!C:C, "") &lt;= 90,
      "activo",
      "inactivo"
   ),
   "Nuevo Cliente"
)</f>
        <v>Nuevo Cliente</v>
      </c>
    </row>
    <row r="7299" spans="1:7" hidden="1" x14ac:dyDescent="0.3">
      <c r="A7299" s="13" t="s">
        <v>92</v>
      </c>
      <c r="B7299" s="13" t="s">
        <v>91</v>
      </c>
      <c r="C7299" s="13" t="s">
        <v>89</v>
      </c>
      <c r="D7299" s="13" t="s">
        <v>10372</v>
      </c>
      <c r="E7299" s="13"/>
      <c r="F7299" s="13"/>
      <c r="G7299" t="str">
        <f ca="1">IFERROR(
   IF(
      TODAY() - _xlfn.XLOOKUP(C7299, Historico_de_ventas!F:F, Historico_de_ventas!C:C, "") &lt;= 90,
      "activo",
      "inactivo"
   ),
   "Nuevo Cliente"
)</f>
        <v>Nuevo Cliente</v>
      </c>
    </row>
    <row r="7300" spans="1:7" ht="28.8" hidden="1" x14ac:dyDescent="0.3">
      <c r="A7300" s="13" t="s">
        <v>63</v>
      </c>
      <c r="B7300" s="13" t="s">
        <v>4133</v>
      </c>
      <c r="C7300" s="13" t="s">
        <v>4132</v>
      </c>
      <c r="D7300" s="13" t="s">
        <v>10372</v>
      </c>
      <c r="E7300" s="13"/>
      <c r="F7300" s="13"/>
      <c r="G7300" t="str">
        <f ca="1">IFERROR(
   IF(
      TODAY() - _xlfn.XLOOKUP(C7300, Historico_de_ventas!F:F, Historico_de_ventas!C:C, "") &lt;= 90,
      "activo",
      "inactivo"
   ),
   "Nuevo Cliente"
)</f>
        <v>Nuevo Cliente</v>
      </c>
    </row>
    <row r="7301" spans="1:7" ht="28.8" x14ac:dyDescent="0.3">
      <c r="A7301" s="13"/>
      <c r="B7301" s="13" t="s">
        <v>14865</v>
      </c>
      <c r="C7301" s="13" t="s">
        <v>14866</v>
      </c>
      <c r="D7301" s="13" t="s">
        <v>10372</v>
      </c>
      <c r="E7301" s="13" t="s">
        <v>13237</v>
      </c>
      <c r="F7301" s="13"/>
      <c r="G7301" t="str">
        <f ca="1">IFERROR(
   IF(
      TODAY() - _xlfn.XLOOKUP(C7301, Historico_de_ventas!F:F, Historico_de_ventas!C:C, "") &lt;= 90,
      "activo",
      "inactivo"
   ),
   "Nuevo Cliente"
)</f>
        <v>inactivo</v>
      </c>
    </row>
    <row r="7302" spans="1:7" hidden="1" x14ac:dyDescent="0.3">
      <c r="A7302" s="13" t="s">
        <v>1441</v>
      </c>
      <c r="B7302" s="13"/>
      <c r="C7302" s="13" t="s">
        <v>5532</v>
      </c>
      <c r="D7302" s="13" t="s">
        <v>10372</v>
      </c>
      <c r="E7302" s="13"/>
      <c r="F7302" s="13"/>
      <c r="G7302" t="str">
        <f ca="1">IFERROR(
   IF(
      TODAY() - _xlfn.XLOOKUP(C7302, Historico_de_ventas!F:F, Historico_de_ventas!C:C, "") &lt;= 90,
      "activo",
      "inactivo"
   ),
   "Nuevo Cliente"
)</f>
        <v>Nuevo Cliente</v>
      </c>
    </row>
    <row r="7303" spans="1:7" hidden="1" x14ac:dyDescent="0.3">
      <c r="A7303" s="13"/>
      <c r="B7303" s="13" t="s">
        <v>11720</v>
      </c>
      <c r="C7303" s="13" t="s">
        <v>773</v>
      </c>
      <c r="D7303" s="13" t="s">
        <v>10372</v>
      </c>
      <c r="E7303" s="13"/>
      <c r="F7303" s="13"/>
      <c r="G7303" t="str">
        <f ca="1">IFERROR(
   IF(
      TODAY() - _xlfn.XLOOKUP(C7303, Historico_de_ventas!F:F, Historico_de_ventas!C:C, "") &lt;= 90,
      "activo",
      "inactivo"
   ),
   "Nuevo Cliente"
)</f>
        <v>Nuevo Cliente</v>
      </c>
    </row>
    <row r="7304" spans="1:7" hidden="1" x14ac:dyDescent="0.3">
      <c r="A7304" s="13" t="s">
        <v>152</v>
      </c>
      <c r="B7304" s="13" t="s">
        <v>11721</v>
      </c>
      <c r="C7304" s="13" t="s">
        <v>5106</v>
      </c>
      <c r="D7304" s="13" t="s">
        <v>10372</v>
      </c>
      <c r="E7304" s="13"/>
      <c r="F7304" s="13"/>
      <c r="G7304" t="str">
        <f ca="1">IFERROR(
   IF(
      TODAY() - _xlfn.XLOOKUP(C7304, Historico_de_ventas!F:F, Historico_de_ventas!C:C, "") &lt;= 90,
      "activo",
      "inactivo"
   ),
   "Nuevo Cliente"
)</f>
        <v>Nuevo Cliente</v>
      </c>
    </row>
    <row r="7305" spans="1:7" hidden="1" x14ac:dyDescent="0.3">
      <c r="A7305" s="13" t="s">
        <v>925</v>
      </c>
      <c r="B7305" s="13" t="s">
        <v>7529</v>
      </c>
      <c r="C7305" s="13" t="s">
        <v>7528</v>
      </c>
      <c r="D7305" s="13" t="s">
        <v>10372</v>
      </c>
      <c r="E7305" s="13"/>
      <c r="F7305" s="13"/>
      <c r="G7305" t="str">
        <f ca="1">IFERROR(
   IF(
      TODAY() - _xlfn.XLOOKUP(C7305, Historico_de_ventas!F:F, Historico_de_ventas!C:C, "") &lt;= 90,
      "activo",
      "inactivo"
   ),
   "Nuevo Cliente"
)</f>
        <v>Nuevo Cliente</v>
      </c>
    </row>
    <row r="7306" spans="1:7" ht="28.8" hidden="1" x14ac:dyDescent="0.3">
      <c r="A7306" s="13" t="s">
        <v>218</v>
      </c>
      <c r="B7306" s="13" t="s">
        <v>577</v>
      </c>
      <c r="C7306" s="13" t="s">
        <v>4738</v>
      </c>
      <c r="D7306" s="13" t="s">
        <v>10372</v>
      </c>
      <c r="E7306" s="13"/>
      <c r="F7306" s="13"/>
      <c r="G7306" t="str">
        <f ca="1">IFERROR(
   IF(
      TODAY() - _xlfn.XLOOKUP(C7306, Historico_de_ventas!F:F, Historico_de_ventas!C:C, "") &lt;= 90,
      "activo",
      "inactivo"
   ),
   "Nuevo Cliente"
)</f>
        <v>Nuevo Cliente</v>
      </c>
    </row>
    <row r="7307" spans="1:7" ht="28.8" x14ac:dyDescent="0.3">
      <c r="A7307" s="13"/>
      <c r="B7307" s="13" t="s">
        <v>14867</v>
      </c>
      <c r="C7307" s="13" t="s">
        <v>14868</v>
      </c>
      <c r="D7307" s="13" t="s">
        <v>10372</v>
      </c>
      <c r="E7307" s="13" t="s">
        <v>13332</v>
      </c>
      <c r="F7307" s="13"/>
      <c r="G7307" t="str">
        <f ca="1">IFERROR(
   IF(
      TODAY() - _xlfn.XLOOKUP(C7307, Historico_de_ventas!F:F, Historico_de_ventas!C:C, "") &lt;= 90,
      "activo",
      "inactivo"
   ),
   "Nuevo Cliente"
)</f>
        <v>Nuevo Cliente</v>
      </c>
    </row>
    <row r="7308" spans="1:7" hidden="1" x14ac:dyDescent="0.3">
      <c r="A7308" s="13" t="s">
        <v>2456</v>
      </c>
      <c r="B7308" s="13" t="s">
        <v>1503</v>
      </c>
      <c r="C7308" s="13" t="s">
        <v>1064</v>
      </c>
      <c r="D7308" s="13" t="s">
        <v>10372</v>
      </c>
      <c r="E7308" s="13"/>
      <c r="F7308" s="13"/>
      <c r="G7308" t="str">
        <f ca="1">IFERROR(
   IF(
      TODAY() - _xlfn.XLOOKUP(C7308, Historico_de_ventas!F:F, Historico_de_ventas!C:C, "") &lt;= 90,
      "activo",
      "inactivo"
   ),
   "Nuevo Cliente"
)</f>
        <v>Nuevo Cliente</v>
      </c>
    </row>
    <row r="7309" spans="1:7" hidden="1" x14ac:dyDescent="0.3">
      <c r="A7309" s="13"/>
      <c r="B7309" s="13"/>
      <c r="C7309" s="13" t="s">
        <v>5225</v>
      </c>
      <c r="D7309" s="13" t="s">
        <v>10372</v>
      </c>
      <c r="E7309" s="13"/>
      <c r="F7309" s="13"/>
      <c r="G7309" t="str">
        <f ca="1">IFERROR(
   IF(
      TODAY() - _xlfn.XLOOKUP(C7309, Historico_de_ventas!F:F, Historico_de_ventas!C:C, "") &lt;= 90,
      "activo",
      "inactivo"
   ),
   "Nuevo Cliente"
)</f>
        <v>Nuevo Cliente</v>
      </c>
    </row>
    <row r="7310" spans="1:7" hidden="1" x14ac:dyDescent="0.3">
      <c r="A7310" s="13" t="s">
        <v>127</v>
      </c>
      <c r="B7310" s="13" t="s">
        <v>2465</v>
      </c>
      <c r="C7310" s="13" t="s">
        <v>2464</v>
      </c>
      <c r="D7310" s="13" t="s">
        <v>10372</v>
      </c>
      <c r="E7310" s="13"/>
      <c r="F7310" s="13"/>
      <c r="G7310" t="str">
        <f ca="1">IFERROR(
   IF(
      TODAY() - _xlfn.XLOOKUP(C7310, Historico_de_ventas!F:F, Historico_de_ventas!C:C, "") &lt;= 90,
      "activo",
      "inactivo"
   ),
   "Nuevo Cliente"
)</f>
        <v>Nuevo Cliente</v>
      </c>
    </row>
    <row r="7311" spans="1:7" ht="28.8" hidden="1" x14ac:dyDescent="0.3">
      <c r="A7311" s="13" t="s">
        <v>92</v>
      </c>
      <c r="B7311" s="13" t="s">
        <v>6615</v>
      </c>
      <c r="C7311" s="13" t="s">
        <v>6614</v>
      </c>
      <c r="D7311" s="13" t="s">
        <v>10372</v>
      </c>
      <c r="E7311" s="13"/>
      <c r="F7311" s="13"/>
      <c r="G7311" t="str">
        <f ca="1">IFERROR(
   IF(
      TODAY() - _xlfn.XLOOKUP(C7311, Historico_de_ventas!F:F, Historico_de_ventas!C:C, "") &lt;= 90,
      "activo",
      "inactivo"
   ),
   "Nuevo Cliente"
)</f>
        <v>Nuevo Cliente</v>
      </c>
    </row>
    <row r="7312" spans="1:7" hidden="1" x14ac:dyDescent="0.3">
      <c r="A7312" s="13" t="s">
        <v>663</v>
      </c>
      <c r="B7312" s="13"/>
      <c r="C7312" s="13" t="s">
        <v>662</v>
      </c>
      <c r="D7312" s="13" t="s">
        <v>10372</v>
      </c>
      <c r="E7312" s="13"/>
      <c r="F7312" s="13"/>
      <c r="G7312" t="str">
        <f ca="1">IFERROR(
   IF(
      TODAY() - _xlfn.XLOOKUP(C7312, Historico_de_ventas!F:F, Historico_de_ventas!C:C, "") &lt;= 90,
      "activo",
      "inactivo"
   ),
   "Nuevo Cliente"
)</f>
        <v>Nuevo Cliente</v>
      </c>
    </row>
    <row r="7313" spans="1:7" ht="28.8" hidden="1" x14ac:dyDescent="0.3">
      <c r="A7313" s="13" t="s">
        <v>49</v>
      </c>
      <c r="B7313" s="13" t="s">
        <v>7734</v>
      </c>
      <c r="C7313" s="13" t="s">
        <v>7733</v>
      </c>
      <c r="D7313" s="13" t="s">
        <v>10372</v>
      </c>
      <c r="E7313" s="13"/>
      <c r="F7313" s="13"/>
      <c r="G7313" t="str">
        <f ca="1">IFERROR(
   IF(
      TODAY() - _xlfn.XLOOKUP(C7313, Historico_de_ventas!F:F, Historico_de_ventas!C:C, "") &lt;= 90,
      "activo",
      "inactivo"
   ),
   "Nuevo Cliente"
)</f>
        <v>Nuevo Cliente</v>
      </c>
    </row>
    <row r="7314" spans="1:7" ht="57.6" hidden="1" x14ac:dyDescent="0.3">
      <c r="A7314" s="13"/>
      <c r="B7314" s="13" t="s">
        <v>14869</v>
      </c>
      <c r="C7314" s="13" t="s">
        <v>14870</v>
      </c>
      <c r="D7314" s="13" t="s">
        <v>10372</v>
      </c>
      <c r="E7314" s="13" t="s">
        <v>13070</v>
      </c>
      <c r="F7314" s="13"/>
      <c r="G7314" t="str">
        <f ca="1">IFERROR(
   IF(
      TODAY() - _xlfn.XLOOKUP(C7314, Historico_de_ventas!F:F, Historico_de_ventas!C:C, "") &lt;= 90,
      "activo",
      "inactivo"
   ),
   "Nuevo Cliente"
)</f>
        <v>activo</v>
      </c>
    </row>
    <row r="7315" spans="1:7" ht="28.8" hidden="1" x14ac:dyDescent="0.3">
      <c r="A7315" s="13" t="s">
        <v>401</v>
      </c>
      <c r="B7315" s="13"/>
      <c r="C7315" s="13" t="s">
        <v>10013</v>
      </c>
      <c r="D7315" s="13" t="s">
        <v>10372</v>
      </c>
      <c r="E7315" s="13"/>
      <c r="F7315" s="13"/>
      <c r="G7315" t="str">
        <f ca="1">IFERROR(
   IF(
      TODAY() - _xlfn.XLOOKUP(C7315, Historico_de_ventas!F:F, Historico_de_ventas!C:C, "") &lt;= 90,
      "activo",
      "inactivo"
   ),
   "Nuevo Cliente"
)</f>
        <v>Nuevo Cliente</v>
      </c>
    </row>
    <row r="7316" spans="1:7" ht="28.8" x14ac:dyDescent="0.3">
      <c r="A7316" s="13"/>
      <c r="B7316" s="13" t="s">
        <v>11725</v>
      </c>
      <c r="C7316" s="13" t="s">
        <v>10014</v>
      </c>
      <c r="D7316" s="13" t="s">
        <v>10372</v>
      </c>
      <c r="E7316" s="13" t="s">
        <v>13109</v>
      </c>
      <c r="F7316" s="13"/>
      <c r="G7316" t="str">
        <f ca="1">IFERROR(
   IF(
      TODAY() - _xlfn.XLOOKUP(C7316, Historico_de_ventas!F:F, Historico_de_ventas!C:C, "") &lt;= 90,
      "activo",
      "inactivo"
   ),
   "Nuevo Cliente"
)</f>
        <v>Nuevo Cliente</v>
      </c>
    </row>
    <row r="7317" spans="1:7" hidden="1" x14ac:dyDescent="0.3">
      <c r="A7317" s="13"/>
      <c r="B7317" s="13"/>
      <c r="C7317" s="13" t="s">
        <v>1872</v>
      </c>
      <c r="D7317" s="13" t="s">
        <v>10372</v>
      </c>
      <c r="E7317" s="13"/>
      <c r="F7317" s="13"/>
      <c r="G7317" t="str">
        <f ca="1">IFERROR(
   IF(
      TODAY() - _xlfn.XLOOKUP(C7317, Historico_de_ventas!F:F, Historico_de_ventas!C:C, "") &lt;= 90,
      "activo",
      "inactivo"
   ),
   "Nuevo Cliente"
)</f>
        <v>Nuevo Cliente</v>
      </c>
    </row>
    <row r="7318" spans="1:7" hidden="1" x14ac:dyDescent="0.3">
      <c r="A7318" s="13"/>
      <c r="B7318" s="13" t="s">
        <v>3778</v>
      </c>
      <c r="C7318" s="13" t="s">
        <v>3777</v>
      </c>
      <c r="D7318" s="13" t="s">
        <v>10372</v>
      </c>
      <c r="E7318" s="13"/>
      <c r="F7318" s="13"/>
      <c r="G7318" t="str">
        <f ca="1">IFERROR(
   IF(
      TODAY() - _xlfn.XLOOKUP(C7318, Historico_de_ventas!F:F, Historico_de_ventas!C:C, "") &lt;= 90,
      "activo",
      "inactivo"
   ),
   "Nuevo Cliente"
)</f>
        <v>Nuevo Cliente</v>
      </c>
    </row>
    <row r="7319" spans="1:7" hidden="1" x14ac:dyDescent="0.3">
      <c r="A7319" s="13"/>
      <c r="B7319" s="13"/>
      <c r="C7319" s="13" t="s">
        <v>5062</v>
      </c>
      <c r="D7319" s="13" t="s">
        <v>10372</v>
      </c>
      <c r="E7319" s="13"/>
      <c r="F7319" s="13"/>
      <c r="G7319" t="str">
        <f ca="1">IFERROR(
   IF(
      TODAY() - _xlfn.XLOOKUP(C7319, Historico_de_ventas!F:F, Historico_de_ventas!C:C, "") &lt;= 90,
      "activo",
      "inactivo"
   ),
   "Nuevo Cliente"
)</f>
        <v>Nuevo Cliente</v>
      </c>
    </row>
    <row r="7320" spans="1:7" ht="28.8" hidden="1" x14ac:dyDescent="0.3">
      <c r="A7320" s="13"/>
      <c r="B7320" s="13" t="s">
        <v>14871</v>
      </c>
      <c r="C7320" s="13" t="s">
        <v>14872</v>
      </c>
      <c r="D7320" s="13" t="s">
        <v>10372</v>
      </c>
      <c r="E7320" s="13" t="s">
        <v>13237</v>
      </c>
      <c r="F7320" s="13"/>
      <c r="G7320" t="str">
        <f ca="1">IFERROR(
   IF(
      TODAY() - _xlfn.XLOOKUP(C7320, Historico_de_ventas!F:F, Historico_de_ventas!C:C, "") &lt;= 90,
      "activo",
      "inactivo"
   ),
   "Nuevo Cliente"
)</f>
        <v>activo</v>
      </c>
    </row>
    <row r="7321" spans="1:7" hidden="1" x14ac:dyDescent="0.3">
      <c r="A7321" s="13" t="s">
        <v>69</v>
      </c>
      <c r="B7321" s="13" t="s">
        <v>3094</v>
      </c>
      <c r="C7321" s="13" t="s">
        <v>10015</v>
      </c>
      <c r="D7321" s="13" t="s">
        <v>10372</v>
      </c>
      <c r="E7321" s="13"/>
      <c r="F7321" s="13"/>
      <c r="G7321" t="str">
        <f ca="1">IFERROR(
   IF(
      TODAY() - _xlfn.XLOOKUP(C7321, Historico_de_ventas!F:F, Historico_de_ventas!C:C, "") &lt;= 90,
      "activo",
      "inactivo"
   ),
   "Nuevo Cliente"
)</f>
        <v>inactivo</v>
      </c>
    </row>
    <row r="7322" spans="1:7" ht="28.8" hidden="1" x14ac:dyDescent="0.3">
      <c r="A7322" s="13"/>
      <c r="B7322" s="13" t="s">
        <v>11726</v>
      </c>
      <c r="C7322" s="13" t="s">
        <v>10016</v>
      </c>
      <c r="D7322" s="13" t="s">
        <v>10372</v>
      </c>
      <c r="E7322" s="13"/>
      <c r="F7322" s="13"/>
      <c r="G7322" t="str">
        <f ca="1">IFERROR(
   IF(
      TODAY() - _xlfn.XLOOKUP(C7322, Historico_de_ventas!F:F, Historico_de_ventas!C:C, "") &lt;= 90,
      "activo",
      "inactivo"
   ),
   "Nuevo Cliente"
)</f>
        <v>Nuevo Cliente</v>
      </c>
    </row>
    <row r="7323" spans="1:7" ht="28.8" hidden="1" x14ac:dyDescent="0.3">
      <c r="A7323" s="13" t="s">
        <v>995</v>
      </c>
      <c r="B7323" s="13" t="s">
        <v>11723</v>
      </c>
      <c r="C7323" s="13" t="s">
        <v>5064</v>
      </c>
      <c r="D7323" s="13" t="s">
        <v>10372</v>
      </c>
      <c r="E7323" s="13"/>
      <c r="F7323" s="13"/>
      <c r="G7323" t="str">
        <f ca="1">IFERROR(
   IF(
      TODAY() - _xlfn.XLOOKUP(C7323, Historico_de_ventas!F:F, Historico_de_ventas!C:C, "") &lt;= 90,
      "activo",
      "inactivo"
   ),
   "Nuevo Cliente"
)</f>
        <v>Nuevo Cliente</v>
      </c>
    </row>
    <row r="7324" spans="1:7" hidden="1" x14ac:dyDescent="0.3">
      <c r="A7324" s="13"/>
      <c r="B7324" s="13"/>
      <c r="C7324" s="13" t="s">
        <v>148</v>
      </c>
      <c r="D7324" s="13" t="s">
        <v>10372</v>
      </c>
      <c r="E7324" s="13"/>
      <c r="F7324" s="13"/>
      <c r="G7324" t="str">
        <f ca="1">IFERROR(
   IF(
      TODAY() - _xlfn.XLOOKUP(C7324, Historico_de_ventas!F:F, Historico_de_ventas!C:C, "") &lt;= 90,
      "activo",
      "inactivo"
   ),
   "Nuevo Cliente"
)</f>
        <v>Nuevo Cliente</v>
      </c>
    </row>
    <row r="7325" spans="1:7" ht="28.8" hidden="1" x14ac:dyDescent="0.3">
      <c r="A7325" s="13" t="s">
        <v>500</v>
      </c>
      <c r="B7325" s="13"/>
      <c r="C7325" s="13" t="s">
        <v>10017</v>
      </c>
      <c r="D7325" s="13" t="s">
        <v>10372</v>
      </c>
      <c r="E7325" s="13"/>
      <c r="F7325" s="13"/>
      <c r="G7325" t="str">
        <f ca="1">IFERROR(
   IF(
      TODAY() - _xlfn.XLOOKUP(C7325, Historico_de_ventas!F:F, Historico_de_ventas!C:C, "") &lt;= 90,
      "activo",
      "inactivo"
   ),
   "Nuevo Cliente"
)</f>
        <v>Nuevo Cliente</v>
      </c>
    </row>
    <row r="7326" spans="1:7" hidden="1" x14ac:dyDescent="0.3">
      <c r="A7326" s="13" t="s">
        <v>6</v>
      </c>
      <c r="B7326" s="13" t="s">
        <v>3723</v>
      </c>
      <c r="C7326" s="13" t="s">
        <v>58</v>
      </c>
      <c r="D7326" s="13" t="s">
        <v>10372</v>
      </c>
      <c r="E7326" s="13"/>
      <c r="F7326" s="13"/>
      <c r="G7326" t="str">
        <f ca="1">IFERROR(
   IF(
      TODAY() - _xlfn.XLOOKUP(C7326, Historico_de_ventas!F:F, Historico_de_ventas!C:C, "") &lt;= 90,
      "activo",
      "inactivo"
   ),
   "Nuevo Cliente"
)</f>
        <v>Nuevo Cliente</v>
      </c>
    </row>
    <row r="7327" spans="1:7" ht="28.8" hidden="1" x14ac:dyDescent="0.3">
      <c r="A7327" s="13" t="s">
        <v>127</v>
      </c>
      <c r="B7327" s="13" t="s">
        <v>2882</v>
      </c>
      <c r="C7327" s="13" t="s">
        <v>885</v>
      </c>
      <c r="D7327" s="13" t="s">
        <v>10372</v>
      </c>
      <c r="E7327" s="13"/>
      <c r="F7327" s="13"/>
      <c r="G7327" t="str">
        <f ca="1">IFERROR(
   IF(
      TODAY() - _xlfn.XLOOKUP(C7327, Historico_de_ventas!F:F, Historico_de_ventas!C:C, "") &lt;= 90,
      "activo",
      "inactivo"
   ),
   "Nuevo Cliente"
)</f>
        <v>inactivo</v>
      </c>
    </row>
    <row r="7328" spans="1:7" hidden="1" x14ac:dyDescent="0.3">
      <c r="A7328" s="13"/>
      <c r="B7328" s="13"/>
      <c r="C7328" s="13" t="s">
        <v>10018</v>
      </c>
      <c r="D7328" s="13"/>
      <c r="E7328" s="13"/>
      <c r="F7328" s="13"/>
      <c r="G7328" t="str">
        <f ca="1">IFERROR(
   IF(
      TODAY() - _xlfn.XLOOKUP(C7328, Historico_de_ventas!F:F, Historico_de_ventas!C:C, "") &lt;= 90,
      "activo",
      "inactivo"
   ),
   "Nuevo Cliente"
)</f>
        <v>Nuevo Cliente</v>
      </c>
    </row>
    <row r="7329" spans="1:7" hidden="1" x14ac:dyDescent="0.3">
      <c r="A7329" s="13" t="s">
        <v>115</v>
      </c>
      <c r="B7329" s="13" t="s">
        <v>3017</v>
      </c>
      <c r="C7329" s="13" t="s">
        <v>10018</v>
      </c>
      <c r="D7329" s="13" t="s">
        <v>10372</v>
      </c>
      <c r="E7329" s="13"/>
      <c r="F7329" s="13"/>
      <c r="G7329" t="str">
        <f ca="1">IFERROR(
   IF(
      TODAY() - _xlfn.XLOOKUP(C7329, Historico_de_ventas!F:F, Historico_de_ventas!C:C, "") &lt;= 90,
      "activo",
      "inactivo"
   ),
   "Nuevo Cliente"
)</f>
        <v>Nuevo Cliente</v>
      </c>
    </row>
    <row r="7330" spans="1:7" hidden="1" x14ac:dyDescent="0.3">
      <c r="A7330" s="13" t="s">
        <v>10359</v>
      </c>
      <c r="B7330" s="13" t="s">
        <v>11727</v>
      </c>
      <c r="C7330" s="13" t="s">
        <v>10019</v>
      </c>
      <c r="D7330" s="13" t="s">
        <v>10372</v>
      </c>
      <c r="E7330" s="13"/>
      <c r="F7330" s="13"/>
      <c r="G7330" t="str">
        <f ca="1">IFERROR(
   IF(
      TODAY() - _xlfn.XLOOKUP(C7330, Historico_de_ventas!F:F, Historico_de_ventas!C:C, "") &lt;= 90,
      "activo",
      "inactivo"
   ),
   "Nuevo Cliente"
)</f>
        <v>Nuevo Cliente</v>
      </c>
    </row>
    <row r="7331" spans="1:7" hidden="1" x14ac:dyDescent="0.3">
      <c r="A7331" s="13" t="s">
        <v>3339</v>
      </c>
      <c r="B7331" s="13" t="s">
        <v>4753</v>
      </c>
      <c r="C7331" s="13" t="s">
        <v>3338</v>
      </c>
      <c r="D7331" s="13" t="s">
        <v>10372</v>
      </c>
      <c r="E7331" s="13"/>
      <c r="F7331" s="13"/>
      <c r="G7331" t="str">
        <f ca="1">IFERROR(
   IF(
      TODAY() - _xlfn.XLOOKUP(C7331, Historico_de_ventas!F:F, Historico_de_ventas!C:C, "") &lt;= 90,
      "activo",
      "inactivo"
   ),
   "Nuevo Cliente"
)</f>
        <v>Nuevo Cliente</v>
      </c>
    </row>
    <row r="7332" spans="1:7" ht="28.8" hidden="1" x14ac:dyDescent="0.3">
      <c r="A7332" s="13"/>
      <c r="B7332" s="13" t="s">
        <v>3429</v>
      </c>
      <c r="C7332" s="13" t="s">
        <v>6011</v>
      </c>
      <c r="D7332" s="13" t="s">
        <v>10372</v>
      </c>
      <c r="E7332" s="13"/>
      <c r="F7332" s="13"/>
      <c r="G7332" t="str">
        <f ca="1">IFERROR(
   IF(
      TODAY() - _xlfn.XLOOKUP(C7332, Historico_de_ventas!F:F, Historico_de_ventas!C:C, "") &lt;= 90,
      "activo",
      "inactivo"
   ),
   "Nuevo Cliente"
)</f>
        <v>Nuevo Cliente</v>
      </c>
    </row>
    <row r="7333" spans="1:7" ht="28.8" hidden="1" x14ac:dyDescent="0.3">
      <c r="A7333" s="13" t="s">
        <v>49</v>
      </c>
      <c r="B7333" s="13" t="s">
        <v>2023</v>
      </c>
      <c r="C7333" s="13" t="s">
        <v>2022</v>
      </c>
      <c r="D7333" s="13" t="s">
        <v>10372</v>
      </c>
      <c r="E7333" s="13"/>
      <c r="F7333" s="13"/>
      <c r="G7333" t="str">
        <f ca="1">IFERROR(
   IF(
      TODAY() - _xlfn.XLOOKUP(C7333, Historico_de_ventas!F:F, Historico_de_ventas!C:C, "") &lt;= 90,
      "activo",
      "inactivo"
   ),
   "Nuevo Cliente"
)</f>
        <v>Nuevo Cliente</v>
      </c>
    </row>
    <row r="7334" spans="1:7" hidden="1" x14ac:dyDescent="0.3">
      <c r="A7334" s="13" t="s">
        <v>2480</v>
      </c>
      <c r="B7334" s="13" t="s">
        <v>7732</v>
      </c>
      <c r="C7334" s="13" t="s">
        <v>7731</v>
      </c>
      <c r="D7334" s="13" t="s">
        <v>10372</v>
      </c>
      <c r="E7334" s="13"/>
      <c r="F7334" s="13"/>
      <c r="G7334" t="str">
        <f ca="1">IFERROR(
   IF(
      TODAY() - _xlfn.XLOOKUP(C7334, Historico_de_ventas!F:F, Historico_de_ventas!C:C, "") &lt;= 90,
      "activo",
      "inactivo"
   ),
   "Nuevo Cliente"
)</f>
        <v>Nuevo Cliente</v>
      </c>
    </row>
    <row r="7335" spans="1:7" hidden="1" x14ac:dyDescent="0.3">
      <c r="A7335" s="13"/>
      <c r="B7335" s="13" t="s">
        <v>7418</v>
      </c>
      <c r="C7335" s="13" t="s">
        <v>6838</v>
      </c>
      <c r="D7335" s="13" t="s">
        <v>10372</v>
      </c>
      <c r="E7335" s="13"/>
      <c r="F7335" s="13"/>
      <c r="G7335" t="str">
        <f ca="1">IFERROR(
   IF(
      TODAY() - _xlfn.XLOOKUP(C7335, Historico_de_ventas!F:F, Historico_de_ventas!C:C, "") &lt;= 90,
      "activo",
      "inactivo"
   ),
   "Nuevo Cliente"
)</f>
        <v>Nuevo Cliente</v>
      </c>
    </row>
    <row r="7336" spans="1:7" ht="28.8" hidden="1" x14ac:dyDescent="0.3">
      <c r="A7336" s="13"/>
      <c r="B7336" s="13" t="s">
        <v>11728</v>
      </c>
      <c r="C7336" s="13" t="s">
        <v>10020</v>
      </c>
      <c r="D7336" s="13" t="s">
        <v>10372</v>
      </c>
      <c r="E7336" s="13"/>
      <c r="F7336" s="13"/>
      <c r="G7336" t="str">
        <f ca="1">IFERROR(
   IF(
      TODAY() - _xlfn.XLOOKUP(C7336, Historico_de_ventas!F:F, Historico_de_ventas!C:C, "") &lt;= 90,
      "activo",
      "inactivo"
   ),
   "Nuevo Cliente"
)</f>
        <v>Nuevo Cliente</v>
      </c>
    </row>
    <row r="7337" spans="1:7" hidden="1" x14ac:dyDescent="0.3">
      <c r="A7337" s="13" t="s">
        <v>1284</v>
      </c>
      <c r="B7337" s="13" t="s">
        <v>1283</v>
      </c>
      <c r="C7337" s="13" t="s">
        <v>1282</v>
      </c>
      <c r="D7337" s="13" t="s">
        <v>10372</v>
      </c>
      <c r="E7337" s="13"/>
      <c r="F7337" s="13"/>
      <c r="G7337" t="str">
        <f ca="1">IFERROR(
   IF(
      TODAY() - _xlfn.XLOOKUP(C7337, Historico_de_ventas!F:F, Historico_de_ventas!C:C, "") &lt;= 90,
      "activo",
      "inactivo"
   ),
   "Nuevo Cliente"
)</f>
        <v>Nuevo Cliente</v>
      </c>
    </row>
    <row r="7338" spans="1:7" hidden="1" x14ac:dyDescent="0.3">
      <c r="A7338" s="13" t="s">
        <v>106</v>
      </c>
      <c r="B7338" s="13" t="s">
        <v>11729</v>
      </c>
      <c r="C7338" s="13" t="s">
        <v>4268</v>
      </c>
      <c r="D7338" s="13" t="s">
        <v>10372</v>
      </c>
      <c r="E7338" s="13"/>
      <c r="F7338" s="13"/>
      <c r="G7338" t="str">
        <f ca="1">IFERROR(
   IF(
      TODAY() - _xlfn.XLOOKUP(C7338, Historico_de_ventas!F:F, Historico_de_ventas!C:C, "") &lt;= 90,
      "activo",
      "inactivo"
   ),
   "Nuevo Cliente"
)</f>
        <v>activo</v>
      </c>
    </row>
    <row r="7339" spans="1:7" ht="28.8" hidden="1" x14ac:dyDescent="0.3">
      <c r="A7339" s="13" t="s">
        <v>184</v>
      </c>
      <c r="B7339" s="13"/>
      <c r="C7339" s="13" t="s">
        <v>3779</v>
      </c>
      <c r="D7339" s="13" t="s">
        <v>10372</v>
      </c>
      <c r="E7339" s="13"/>
      <c r="F7339" s="13"/>
      <c r="G7339" t="str">
        <f ca="1">IFERROR(
   IF(
      TODAY() - _xlfn.XLOOKUP(C7339, Historico_de_ventas!F:F, Historico_de_ventas!C:C, "") &lt;= 90,
      "activo",
      "inactivo"
   ),
   "Nuevo Cliente"
)</f>
        <v>Nuevo Cliente</v>
      </c>
    </row>
    <row r="7340" spans="1:7" hidden="1" x14ac:dyDescent="0.3">
      <c r="A7340" s="13"/>
      <c r="B7340" s="13" t="s">
        <v>11730</v>
      </c>
      <c r="C7340" s="13" t="s">
        <v>10021</v>
      </c>
      <c r="D7340" s="13" t="s">
        <v>10372</v>
      </c>
      <c r="E7340" s="13"/>
      <c r="F7340" s="13"/>
      <c r="G7340" t="str">
        <f ca="1">IFERROR(
   IF(
      TODAY() - _xlfn.XLOOKUP(C7340, Historico_de_ventas!F:F, Historico_de_ventas!C:C, "") &lt;= 90,
      "activo",
      "inactivo"
   ),
   "Nuevo Cliente"
)</f>
        <v>Nuevo Cliente</v>
      </c>
    </row>
    <row r="7341" spans="1:7" hidden="1" x14ac:dyDescent="0.3">
      <c r="A7341" s="13"/>
      <c r="B7341" s="13" t="s">
        <v>11731</v>
      </c>
      <c r="C7341" s="13" t="s">
        <v>6885</v>
      </c>
      <c r="D7341" s="13" t="s">
        <v>10372</v>
      </c>
      <c r="E7341" s="13"/>
      <c r="F7341" s="13"/>
      <c r="G7341" t="str">
        <f ca="1">IFERROR(
   IF(
      TODAY() - _xlfn.XLOOKUP(C7341, Historico_de_ventas!F:F, Historico_de_ventas!C:C, "") &lt;= 90,
      "activo",
      "inactivo"
   ),
   "Nuevo Cliente"
)</f>
        <v>Nuevo Cliente</v>
      </c>
    </row>
    <row r="7342" spans="1:7" hidden="1" x14ac:dyDescent="0.3">
      <c r="A7342" s="13"/>
      <c r="B7342" s="13"/>
      <c r="C7342" s="13" t="s">
        <v>10022</v>
      </c>
      <c r="D7342" s="13"/>
      <c r="E7342" s="13"/>
      <c r="F7342" s="13"/>
      <c r="G7342" t="str">
        <f ca="1">IFERROR(
   IF(
      TODAY() - _xlfn.XLOOKUP(C7342, Historico_de_ventas!F:F, Historico_de_ventas!C:C, "") &lt;= 90,
      "activo",
      "inactivo"
   ),
   "Nuevo Cliente"
)</f>
        <v>Nuevo Cliente</v>
      </c>
    </row>
    <row r="7343" spans="1:7" hidden="1" x14ac:dyDescent="0.3">
      <c r="A7343" s="13"/>
      <c r="B7343" s="13" t="s">
        <v>7379</v>
      </c>
      <c r="C7343" s="13" t="s">
        <v>10022</v>
      </c>
      <c r="D7343" s="13" t="s">
        <v>10372</v>
      </c>
      <c r="E7343" s="13"/>
      <c r="F7343" s="13"/>
      <c r="G7343" t="str">
        <f ca="1">IFERROR(
   IF(
      TODAY() - _xlfn.XLOOKUP(C7343, Historico_de_ventas!F:F, Historico_de_ventas!C:C, "") &lt;= 90,
      "activo",
      "inactivo"
   ),
   "Nuevo Cliente"
)</f>
        <v>Nuevo Cliente</v>
      </c>
    </row>
    <row r="7344" spans="1:7" hidden="1" x14ac:dyDescent="0.3">
      <c r="A7344" s="13" t="s">
        <v>49</v>
      </c>
      <c r="B7344" s="13" t="s">
        <v>11732</v>
      </c>
      <c r="C7344" s="13" t="s">
        <v>10023</v>
      </c>
      <c r="D7344" s="13" t="s">
        <v>10372</v>
      </c>
      <c r="E7344" s="13"/>
      <c r="F7344" s="13"/>
      <c r="G7344" t="str">
        <f ca="1">IFERROR(
   IF(
      TODAY() - _xlfn.XLOOKUP(C7344, Historico_de_ventas!F:F, Historico_de_ventas!C:C, "") &lt;= 90,
      "activo",
      "inactivo"
   ),
   "Nuevo Cliente"
)</f>
        <v>Nuevo Cliente</v>
      </c>
    </row>
    <row r="7345" spans="1:7" hidden="1" x14ac:dyDescent="0.3">
      <c r="A7345" s="13"/>
      <c r="B7345" s="13" t="s">
        <v>91</v>
      </c>
      <c r="C7345" s="13" t="s">
        <v>2142</v>
      </c>
      <c r="D7345" s="13" t="s">
        <v>10372</v>
      </c>
      <c r="E7345" s="13"/>
      <c r="F7345" s="13"/>
      <c r="G7345" t="str">
        <f ca="1">IFERROR(
   IF(
      TODAY() - _xlfn.XLOOKUP(C7345, Historico_de_ventas!F:F, Historico_de_ventas!C:C, "") &lt;= 90,
      "activo",
      "inactivo"
   ),
   "Nuevo Cliente"
)</f>
        <v>Nuevo Cliente</v>
      </c>
    </row>
    <row r="7346" spans="1:7" hidden="1" x14ac:dyDescent="0.3">
      <c r="A7346" s="13" t="s">
        <v>336</v>
      </c>
      <c r="B7346" s="13" t="s">
        <v>11733</v>
      </c>
      <c r="C7346" s="13" t="s">
        <v>1887</v>
      </c>
      <c r="D7346" s="13" t="s">
        <v>10372</v>
      </c>
      <c r="E7346" s="13"/>
      <c r="F7346" s="13"/>
      <c r="G7346" t="str">
        <f ca="1">IFERROR(
   IF(
      TODAY() - _xlfn.XLOOKUP(C7346, Historico_de_ventas!F:F, Historico_de_ventas!C:C, "") &lt;= 90,
      "activo",
      "inactivo"
   ),
   "Nuevo Cliente"
)</f>
        <v>Nuevo Cliente</v>
      </c>
    </row>
    <row r="7347" spans="1:7" hidden="1" x14ac:dyDescent="0.3">
      <c r="A7347" s="13"/>
      <c r="B7347" s="13"/>
      <c r="C7347" s="13" t="s">
        <v>6393</v>
      </c>
      <c r="D7347" s="13" t="s">
        <v>10372</v>
      </c>
      <c r="E7347" s="13"/>
      <c r="F7347" s="13"/>
      <c r="G7347" t="str">
        <f ca="1">IFERROR(
   IF(
      TODAY() - _xlfn.XLOOKUP(C7347, Historico_de_ventas!F:F, Historico_de_ventas!C:C, "") &lt;= 90,
      "activo",
      "inactivo"
   ),
   "Nuevo Cliente"
)</f>
        <v>Nuevo Cliente</v>
      </c>
    </row>
    <row r="7348" spans="1:7" ht="28.8" x14ac:dyDescent="0.3">
      <c r="A7348" s="13"/>
      <c r="B7348" s="13" t="s">
        <v>14873</v>
      </c>
      <c r="C7348" s="13" t="s">
        <v>14874</v>
      </c>
      <c r="D7348" s="13" t="s">
        <v>10372</v>
      </c>
      <c r="E7348" s="13" t="s">
        <v>13231</v>
      </c>
      <c r="F7348" s="13"/>
      <c r="G7348" t="str">
        <f ca="1">IFERROR(
   IF(
      TODAY() - _xlfn.XLOOKUP(C7348, Historico_de_ventas!F:F, Historico_de_ventas!C:C, "") &lt;= 90,
      "activo",
      "inactivo"
   ),
   "Nuevo Cliente"
)</f>
        <v>inactivo</v>
      </c>
    </row>
    <row r="7349" spans="1:7" hidden="1" x14ac:dyDescent="0.3">
      <c r="A7349" s="13"/>
      <c r="B7349" s="13"/>
      <c r="C7349" s="13" t="s">
        <v>5021</v>
      </c>
      <c r="D7349" s="13" t="s">
        <v>10372</v>
      </c>
      <c r="E7349" s="13"/>
      <c r="F7349" s="13"/>
      <c r="G7349" t="str">
        <f ca="1">IFERROR(
   IF(
      TODAY() - _xlfn.XLOOKUP(C7349, Historico_de_ventas!F:F, Historico_de_ventas!C:C, "") &lt;= 90,
      "activo",
      "inactivo"
   ),
   "Nuevo Cliente"
)</f>
        <v>Nuevo Cliente</v>
      </c>
    </row>
    <row r="7350" spans="1:7" hidden="1" x14ac:dyDescent="0.3">
      <c r="A7350" s="13" t="s">
        <v>6</v>
      </c>
      <c r="B7350" s="13"/>
      <c r="C7350" s="13" t="s">
        <v>4456</v>
      </c>
      <c r="D7350" s="13" t="s">
        <v>10372</v>
      </c>
      <c r="E7350" s="13"/>
      <c r="F7350" s="13"/>
      <c r="G7350" t="str">
        <f ca="1">IFERROR(
   IF(
      TODAY() - _xlfn.XLOOKUP(C7350, Historico_de_ventas!F:F, Historico_de_ventas!C:C, "") &lt;= 90,
      "activo",
      "inactivo"
   ),
   "Nuevo Cliente"
)</f>
        <v>Nuevo Cliente</v>
      </c>
    </row>
    <row r="7351" spans="1:7" ht="28.8" hidden="1" x14ac:dyDescent="0.3">
      <c r="A7351" s="13" t="s">
        <v>1632</v>
      </c>
      <c r="B7351" s="13" t="s">
        <v>3838</v>
      </c>
      <c r="C7351" s="13" t="s">
        <v>3837</v>
      </c>
      <c r="D7351" s="13" t="s">
        <v>10372</v>
      </c>
      <c r="E7351" s="13"/>
      <c r="F7351" s="13"/>
      <c r="G7351" t="str">
        <f ca="1">IFERROR(
   IF(
      TODAY() - _xlfn.XLOOKUP(C7351, Historico_de_ventas!F:F, Historico_de_ventas!C:C, "") &lt;= 90,
      "activo",
      "inactivo"
   ),
   "Nuevo Cliente"
)</f>
        <v>Nuevo Cliente</v>
      </c>
    </row>
    <row r="7352" spans="1:7" hidden="1" x14ac:dyDescent="0.3">
      <c r="A7352" s="13"/>
      <c r="B7352" s="13"/>
      <c r="C7352" s="13" t="s">
        <v>10024</v>
      </c>
      <c r="D7352" s="13"/>
      <c r="E7352" s="13"/>
      <c r="F7352" s="13"/>
      <c r="G7352" t="str">
        <f ca="1">IFERROR(
   IF(
      TODAY() - _xlfn.XLOOKUP(C7352, Historico_de_ventas!F:F, Historico_de_ventas!C:C, "") &lt;= 90,
      "activo",
      "inactivo"
   ),
   "Nuevo Cliente"
)</f>
        <v>Nuevo Cliente</v>
      </c>
    </row>
    <row r="7353" spans="1:7" ht="28.8" hidden="1" x14ac:dyDescent="0.3">
      <c r="A7353" s="13" t="s">
        <v>10360</v>
      </c>
      <c r="B7353" s="13" t="s">
        <v>577</v>
      </c>
      <c r="C7353" s="13" t="s">
        <v>10024</v>
      </c>
      <c r="D7353" s="13" t="s">
        <v>10372</v>
      </c>
      <c r="E7353" s="13"/>
      <c r="F7353" s="13"/>
      <c r="G7353" t="str">
        <f ca="1">IFERROR(
   IF(
      TODAY() - _xlfn.XLOOKUP(C7353, Historico_de_ventas!F:F, Historico_de_ventas!C:C, "") &lt;= 90,
      "activo",
      "inactivo"
   ),
   "Nuevo Cliente"
)</f>
        <v>Nuevo Cliente</v>
      </c>
    </row>
    <row r="7354" spans="1:7" hidden="1" x14ac:dyDescent="0.3">
      <c r="A7354" s="13" t="s">
        <v>327</v>
      </c>
      <c r="B7354" s="13" t="s">
        <v>3841</v>
      </c>
      <c r="C7354" s="13" t="s">
        <v>3840</v>
      </c>
      <c r="D7354" s="13" t="s">
        <v>10372</v>
      </c>
      <c r="E7354" s="13"/>
      <c r="F7354" s="13"/>
      <c r="G7354" t="str">
        <f ca="1">IFERROR(
   IF(
      TODAY() - _xlfn.XLOOKUP(C7354, Historico_de_ventas!F:F, Historico_de_ventas!C:C, "") &lt;= 90,
      "activo",
      "inactivo"
   ),
   "Nuevo Cliente"
)</f>
        <v>Nuevo Cliente</v>
      </c>
    </row>
    <row r="7355" spans="1:7" ht="28.8" hidden="1" x14ac:dyDescent="0.3">
      <c r="A7355" s="13" t="s">
        <v>97</v>
      </c>
      <c r="B7355" s="13"/>
      <c r="C7355" s="13" t="s">
        <v>3657</v>
      </c>
      <c r="D7355" s="13" t="s">
        <v>10372</v>
      </c>
      <c r="E7355" s="13"/>
      <c r="F7355" s="13"/>
      <c r="G7355" t="str">
        <f ca="1">IFERROR(
   IF(
      TODAY() - _xlfn.XLOOKUP(C7355, Historico_de_ventas!F:F, Historico_de_ventas!C:C, "") &lt;= 90,
      "activo",
      "inactivo"
   ),
   "Nuevo Cliente"
)</f>
        <v>Nuevo Cliente</v>
      </c>
    </row>
    <row r="7356" spans="1:7" ht="28.8" hidden="1" x14ac:dyDescent="0.3">
      <c r="A7356" s="13" t="s">
        <v>351</v>
      </c>
      <c r="B7356" s="13" t="s">
        <v>7387</v>
      </c>
      <c r="C7356" s="13" t="s">
        <v>278</v>
      </c>
      <c r="D7356" s="13" t="s">
        <v>10372</v>
      </c>
      <c r="E7356" s="13"/>
      <c r="F7356" s="13"/>
      <c r="G7356" t="str">
        <f ca="1">IFERROR(
   IF(
      TODAY() - _xlfn.XLOOKUP(C7356, Historico_de_ventas!F:F, Historico_de_ventas!C:C, "") &lt;= 90,
      "activo",
      "inactivo"
   ),
   "Nuevo Cliente"
)</f>
        <v>inactivo</v>
      </c>
    </row>
    <row r="7357" spans="1:7" hidden="1" x14ac:dyDescent="0.3">
      <c r="A7357" s="13" t="s">
        <v>469</v>
      </c>
      <c r="B7357" s="13" t="s">
        <v>7447</v>
      </c>
      <c r="C7357" s="13" t="s">
        <v>497</v>
      </c>
      <c r="D7357" s="13" t="s">
        <v>10372</v>
      </c>
      <c r="E7357" s="13"/>
      <c r="F7357" s="13"/>
      <c r="G7357" t="str">
        <f ca="1">IFERROR(
   IF(
      TODAY() - _xlfn.XLOOKUP(C7357, Historico_de_ventas!F:F, Historico_de_ventas!C:C, "") &lt;= 90,
      "activo",
      "inactivo"
   ),
   "Nuevo Cliente"
)</f>
        <v>Nuevo Cliente</v>
      </c>
    </row>
    <row r="7358" spans="1:7" hidden="1" x14ac:dyDescent="0.3">
      <c r="A7358" s="13" t="s">
        <v>121</v>
      </c>
      <c r="B7358" s="13" t="s">
        <v>2275</v>
      </c>
      <c r="C7358" s="13" t="s">
        <v>10025</v>
      </c>
      <c r="D7358" s="13" t="s">
        <v>10372</v>
      </c>
      <c r="E7358" s="13"/>
      <c r="F7358" s="13"/>
      <c r="G7358" t="str">
        <f ca="1">IFERROR(
   IF(
      TODAY() - _xlfn.XLOOKUP(C7358, Historico_de_ventas!F:F, Historico_de_ventas!C:C, "") &lt;= 90,
      "activo",
      "inactivo"
   ),
   "Nuevo Cliente"
)</f>
        <v>Nuevo Cliente</v>
      </c>
    </row>
    <row r="7359" spans="1:7" ht="28.8" hidden="1" x14ac:dyDescent="0.3">
      <c r="A7359" s="13" t="s">
        <v>56</v>
      </c>
      <c r="B7359" s="13" t="s">
        <v>11734</v>
      </c>
      <c r="C7359" s="13" t="s">
        <v>10026</v>
      </c>
      <c r="D7359" s="13" t="s">
        <v>10372</v>
      </c>
      <c r="E7359" s="13"/>
      <c r="F7359" s="13"/>
      <c r="G7359" t="str">
        <f ca="1">IFERROR(
   IF(
      TODAY() - _xlfn.XLOOKUP(C7359, Historico_de_ventas!F:F, Historico_de_ventas!C:C, "") &lt;= 90,
      "activo",
      "inactivo"
   ),
   "Nuevo Cliente"
)</f>
        <v>inactivo</v>
      </c>
    </row>
    <row r="7360" spans="1:7" hidden="1" x14ac:dyDescent="0.3">
      <c r="A7360" s="13" t="s">
        <v>49</v>
      </c>
      <c r="B7360" s="13" t="s">
        <v>7730</v>
      </c>
      <c r="C7360" s="13" t="s">
        <v>7729</v>
      </c>
      <c r="D7360" s="13" t="s">
        <v>10372</v>
      </c>
      <c r="E7360" s="13"/>
      <c r="F7360" s="13"/>
      <c r="G7360" t="str">
        <f ca="1">IFERROR(
   IF(
      TODAY() - _xlfn.XLOOKUP(C7360, Historico_de_ventas!F:F, Historico_de_ventas!C:C, "") &lt;= 90,
      "activo",
      "inactivo"
   ),
   "Nuevo Cliente"
)</f>
        <v>Nuevo Cliente</v>
      </c>
    </row>
    <row r="7361" spans="1:7" ht="28.8" hidden="1" x14ac:dyDescent="0.3">
      <c r="A7361" s="13" t="s">
        <v>884</v>
      </c>
      <c r="B7361" s="13" t="s">
        <v>883</v>
      </c>
      <c r="C7361" s="13" t="s">
        <v>882</v>
      </c>
      <c r="D7361" s="13" t="s">
        <v>10372</v>
      </c>
      <c r="E7361" s="13"/>
      <c r="F7361" s="13"/>
      <c r="G7361" t="str">
        <f ca="1">IFERROR(
   IF(
      TODAY() - _xlfn.XLOOKUP(C7361, Historico_de_ventas!F:F, Historico_de_ventas!C:C, "") &lt;= 90,
      "activo",
      "inactivo"
   ),
   "Nuevo Cliente"
)</f>
        <v>Nuevo Cliente</v>
      </c>
    </row>
    <row r="7362" spans="1:7" hidden="1" x14ac:dyDescent="0.3">
      <c r="A7362" s="13"/>
      <c r="B7362" s="13"/>
      <c r="C7362" s="13" t="s">
        <v>5255</v>
      </c>
      <c r="D7362" s="13" t="s">
        <v>10372</v>
      </c>
      <c r="E7362" s="13"/>
      <c r="F7362" s="13"/>
      <c r="G7362" t="str">
        <f ca="1">IFERROR(
   IF(
      TODAY() - _xlfn.XLOOKUP(C7362, Historico_de_ventas!F:F, Historico_de_ventas!C:C, "") &lt;= 90,
      "activo",
      "inactivo"
   ),
   "Nuevo Cliente"
)</f>
        <v>Nuevo Cliente</v>
      </c>
    </row>
    <row r="7363" spans="1:7" hidden="1" x14ac:dyDescent="0.3">
      <c r="A7363" s="13"/>
      <c r="B7363" s="13"/>
      <c r="C7363" s="13" t="s">
        <v>14875</v>
      </c>
      <c r="D7363" s="13"/>
      <c r="E7363" s="13"/>
      <c r="F7363" s="13"/>
      <c r="G7363" t="str">
        <f ca="1">IFERROR(
   IF(
      TODAY() - _xlfn.XLOOKUP(C7363, Historico_de_ventas!F:F, Historico_de_ventas!C:C, "") &lt;= 90,
      "activo",
      "inactivo"
   ),
   "Nuevo Cliente"
)</f>
        <v>Nuevo Cliente</v>
      </c>
    </row>
    <row r="7364" spans="1:7" ht="28.8" hidden="1" x14ac:dyDescent="0.3">
      <c r="A7364" s="13" t="s">
        <v>2311</v>
      </c>
      <c r="B7364" s="13" t="s">
        <v>7500</v>
      </c>
      <c r="C7364" s="13" t="s">
        <v>306</v>
      </c>
      <c r="D7364" s="13" t="s">
        <v>10372</v>
      </c>
      <c r="E7364" s="13"/>
      <c r="F7364" s="13"/>
      <c r="G7364" t="str">
        <f ca="1">IFERROR(
   IF(
      TODAY() - _xlfn.XLOOKUP(C7364, Historico_de_ventas!F:F, Historico_de_ventas!C:C, "") &lt;= 90,
      "activo",
      "inactivo"
   ),
   "Nuevo Cliente"
)</f>
        <v>Nuevo Cliente</v>
      </c>
    </row>
    <row r="7365" spans="1:7" ht="28.8" hidden="1" x14ac:dyDescent="0.3">
      <c r="A7365" s="13" t="s">
        <v>641</v>
      </c>
      <c r="B7365" s="13" t="s">
        <v>3266</v>
      </c>
      <c r="C7365" s="13" t="s">
        <v>3265</v>
      </c>
      <c r="D7365" s="13" t="s">
        <v>10372</v>
      </c>
      <c r="E7365" s="13"/>
      <c r="F7365" s="13"/>
      <c r="G7365" t="str">
        <f ca="1">IFERROR(
   IF(
      TODAY() - _xlfn.XLOOKUP(C7365, Historico_de_ventas!F:F, Historico_de_ventas!C:C, "") &lt;= 90,
      "activo",
      "inactivo"
   ),
   "Nuevo Cliente"
)</f>
        <v>inactivo</v>
      </c>
    </row>
    <row r="7366" spans="1:7" hidden="1" x14ac:dyDescent="0.3">
      <c r="A7366" s="13" t="s">
        <v>316</v>
      </c>
      <c r="B7366" s="13" t="s">
        <v>11735</v>
      </c>
      <c r="C7366" s="13" t="s">
        <v>10027</v>
      </c>
      <c r="D7366" s="13" t="s">
        <v>10372</v>
      </c>
      <c r="E7366" s="13"/>
      <c r="F7366" s="13"/>
      <c r="G7366" t="str">
        <f ca="1">IFERROR(
   IF(
      TODAY() - _xlfn.XLOOKUP(C7366, Historico_de_ventas!F:F, Historico_de_ventas!C:C, "") &lt;= 90,
      "activo",
      "inactivo"
   ),
   "Nuevo Cliente"
)</f>
        <v>inactivo</v>
      </c>
    </row>
    <row r="7367" spans="1:7" hidden="1" x14ac:dyDescent="0.3">
      <c r="A7367" s="13"/>
      <c r="B7367" s="13"/>
      <c r="C7367" s="13" t="s">
        <v>14876</v>
      </c>
      <c r="D7367" s="13"/>
      <c r="E7367" s="13"/>
      <c r="F7367" s="13"/>
      <c r="G7367" t="str">
        <f ca="1">IFERROR(
   IF(
      TODAY() - _xlfn.XLOOKUP(C7367, Historico_de_ventas!F:F, Historico_de_ventas!C:C, "") &lt;= 90,
      "activo",
      "inactivo"
   ),
   "Nuevo Cliente"
)</f>
        <v>Nuevo Cliente</v>
      </c>
    </row>
    <row r="7368" spans="1:7" ht="28.8" hidden="1" x14ac:dyDescent="0.3">
      <c r="A7368" s="13" t="s">
        <v>49</v>
      </c>
      <c r="B7368" s="13" t="s">
        <v>224</v>
      </c>
      <c r="C7368" s="13" t="s">
        <v>223</v>
      </c>
      <c r="D7368" s="13" t="s">
        <v>10372</v>
      </c>
      <c r="E7368" s="13"/>
      <c r="F7368" s="13"/>
      <c r="G7368" t="str">
        <f ca="1">IFERROR(
   IF(
      TODAY() - _xlfn.XLOOKUP(C7368, Historico_de_ventas!F:F, Historico_de_ventas!C:C, "") &lt;= 90,
      "activo",
      "inactivo"
   ),
   "Nuevo Cliente"
)</f>
        <v>inactivo</v>
      </c>
    </row>
    <row r="7369" spans="1:7" ht="28.8" hidden="1" x14ac:dyDescent="0.3">
      <c r="A7369" s="13" t="s">
        <v>2456</v>
      </c>
      <c r="B7369" s="13" t="s">
        <v>14877</v>
      </c>
      <c r="C7369" s="13" t="s">
        <v>10028</v>
      </c>
      <c r="D7369" s="13" t="s">
        <v>10372</v>
      </c>
      <c r="E7369" s="13"/>
      <c r="F7369" s="13"/>
      <c r="G7369" t="str">
        <f ca="1">IFERROR(
   IF(
      TODAY() - _xlfn.XLOOKUP(C7369, Historico_de_ventas!F:F, Historico_de_ventas!C:C, "") &lt;= 90,
      "activo",
      "inactivo"
   ),
   "Nuevo Cliente"
)</f>
        <v>activo</v>
      </c>
    </row>
    <row r="7370" spans="1:7" hidden="1" x14ac:dyDescent="0.3">
      <c r="A7370" s="13"/>
      <c r="B7370" s="13"/>
      <c r="C7370" s="13" t="s">
        <v>827</v>
      </c>
      <c r="D7370" s="13" t="s">
        <v>10372</v>
      </c>
      <c r="E7370" s="13"/>
      <c r="F7370" s="13"/>
      <c r="G7370" t="str">
        <f ca="1">IFERROR(
   IF(
      TODAY() - _xlfn.XLOOKUP(C7370, Historico_de_ventas!F:F, Historico_de_ventas!C:C, "") &lt;= 90,
      "activo",
      "inactivo"
   ),
   "Nuevo Cliente"
)</f>
        <v>Nuevo Cliente</v>
      </c>
    </row>
    <row r="7371" spans="1:7" ht="28.8" hidden="1" x14ac:dyDescent="0.3">
      <c r="A7371" s="13" t="s">
        <v>6</v>
      </c>
      <c r="B7371" s="13" t="s">
        <v>577</v>
      </c>
      <c r="C7371" s="13" t="s">
        <v>576</v>
      </c>
      <c r="D7371" s="13" t="s">
        <v>10372</v>
      </c>
      <c r="E7371" s="13"/>
      <c r="F7371" s="13"/>
      <c r="G7371" t="str">
        <f ca="1">IFERROR(
   IF(
      TODAY() - _xlfn.XLOOKUP(C7371, Historico_de_ventas!F:F, Historico_de_ventas!C:C, "") &lt;= 90,
      "activo",
      "inactivo"
   ),
   "Nuevo Cliente"
)</f>
        <v>Nuevo Cliente</v>
      </c>
    </row>
    <row r="7372" spans="1:7" ht="28.8" hidden="1" x14ac:dyDescent="0.3">
      <c r="A7372" s="13" t="s">
        <v>7728</v>
      </c>
      <c r="B7372" s="13" t="s">
        <v>14878</v>
      </c>
      <c r="C7372" s="13" t="s">
        <v>10029</v>
      </c>
      <c r="D7372" s="13" t="s">
        <v>10372</v>
      </c>
      <c r="E7372" s="13"/>
      <c r="F7372" s="13"/>
      <c r="G7372" t="str">
        <f ca="1">IFERROR(
   IF(
      TODAY() - _xlfn.XLOOKUP(C7372, Historico_de_ventas!F:F, Historico_de_ventas!C:C, "") &lt;= 90,
      "activo",
      "inactivo"
   ),
   "Nuevo Cliente"
)</f>
        <v>inactivo</v>
      </c>
    </row>
    <row r="7373" spans="1:7" hidden="1" x14ac:dyDescent="0.3">
      <c r="A7373" s="13"/>
      <c r="B7373" s="13" t="s">
        <v>2882</v>
      </c>
      <c r="C7373" s="13" t="s">
        <v>3527</v>
      </c>
      <c r="D7373" s="13" t="s">
        <v>10372</v>
      </c>
      <c r="E7373" s="13"/>
      <c r="F7373" s="13"/>
      <c r="G7373" t="str">
        <f ca="1">IFERROR(
   IF(
      TODAY() - _xlfn.XLOOKUP(C7373, Historico_de_ventas!F:F, Historico_de_ventas!C:C, "") &lt;= 90,
      "activo",
      "inactivo"
   ),
   "Nuevo Cliente"
)</f>
        <v>Nuevo Cliente</v>
      </c>
    </row>
    <row r="7374" spans="1:7" ht="28.8" hidden="1" x14ac:dyDescent="0.3">
      <c r="A7374" s="13" t="s">
        <v>3049</v>
      </c>
      <c r="B7374" s="13" t="s">
        <v>14879</v>
      </c>
      <c r="C7374" s="13" t="s">
        <v>7727</v>
      </c>
      <c r="D7374" s="13" t="s">
        <v>10372</v>
      </c>
      <c r="E7374" s="13"/>
      <c r="F7374" s="13"/>
      <c r="G7374" t="str">
        <f ca="1">IFERROR(
   IF(
      TODAY() - _xlfn.XLOOKUP(C7374, Historico_de_ventas!F:F, Historico_de_ventas!C:C, "") &lt;= 90,
      "activo",
      "inactivo"
   ),
   "Nuevo Cliente"
)</f>
        <v>inactivo</v>
      </c>
    </row>
    <row r="7375" spans="1:7" hidden="1" x14ac:dyDescent="0.3">
      <c r="A7375" s="13"/>
      <c r="B7375" s="13" t="s">
        <v>11727</v>
      </c>
      <c r="C7375" s="13" t="s">
        <v>6653</v>
      </c>
      <c r="D7375" s="13" t="s">
        <v>10372</v>
      </c>
      <c r="E7375" s="13"/>
      <c r="F7375" s="13"/>
      <c r="G7375" t="str">
        <f ca="1">IFERROR(
   IF(
      TODAY() - _xlfn.XLOOKUP(C7375, Historico_de_ventas!F:F, Historico_de_ventas!C:C, "") &lt;= 90,
      "activo",
      "inactivo"
   ),
   "Nuevo Cliente"
)</f>
        <v>Nuevo Cliente</v>
      </c>
    </row>
    <row r="7376" spans="1:7" ht="28.8" x14ac:dyDescent="0.3">
      <c r="A7376" s="13" t="s">
        <v>10316</v>
      </c>
      <c r="B7376" s="13" t="s">
        <v>11736</v>
      </c>
      <c r="C7376" s="13" t="s">
        <v>10030</v>
      </c>
      <c r="D7376" s="13" t="s">
        <v>10372</v>
      </c>
      <c r="E7376" s="13" t="s">
        <v>13079</v>
      </c>
      <c r="F7376" s="13" t="s">
        <v>14880</v>
      </c>
      <c r="G7376" t="str">
        <f ca="1">IFERROR(
   IF(
      TODAY() - _xlfn.XLOOKUP(C7376, Historico_de_ventas!F:F, Historico_de_ventas!C:C, "") &lt;= 90,
      "activo",
      "inactivo"
   ),
   "Nuevo Cliente"
)</f>
        <v>inactivo</v>
      </c>
    </row>
    <row r="7377" spans="1:7" ht="28.8" hidden="1" x14ac:dyDescent="0.3">
      <c r="A7377" s="13" t="s">
        <v>814</v>
      </c>
      <c r="B7377" s="13" t="s">
        <v>2638</v>
      </c>
      <c r="C7377" s="13" t="s">
        <v>285</v>
      </c>
      <c r="D7377" s="13" t="s">
        <v>10372</v>
      </c>
      <c r="E7377" s="13"/>
      <c r="F7377" s="13"/>
      <c r="G7377" t="str">
        <f ca="1">IFERROR(
   IF(
      TODAY() - _xlfn.XLOOKUP(C7377, Historico_de_ventas!F:F, Historico_de_ventas!C:C, "") &lt;= 90,
      "activo",
      "inactivo"
   ),
   "Nuevo Cliente"
)</f>
        <v>Nuevo Cliente</v>
      </c>
    </row>
    <row r="7378" spans="1:7" hidden="1" x14ac:dyDescent="0.3">
      <c r="A7378" s="13" t="s">
        <v>49</v>
      </c>
      <c r="B7378" s="13" t="s">
        <v>11737</v>
      </c>
      <c r="C7378" s="13" t="s">
        <v>10031</v>
      </c>
      <c r="D7378" s="13" t="s">
        <v>10372</v>
      </c>
      <c r="E7378" s="13"/>
      <c r="F7378" s="13"/>
      <c r="G7378" t="str">
        <f ca="1">IFERROR(
   IF(
      TODAY() - _xlfn.XLOOKUP(C7378, Historico_de_ventas!F:F, Historico_de_ventas!C:C, "") &lt;= 90,
      "activo",
      "inactivo"
   ),
   "Nuevo Cliente"
)</f>
        <v>Nuevo Cliente</v>
      </c>
    </row>
    <row r="7379" spans="1:7" ht="28.8" hidden="1" x14ac:dyDescent="0.3">
      <c r="A7379" s="13" t="s">
        <v>336</v>
      </c>
      <c r="B7379" s="13" t="s">
        <v>7517</v>
      </c>
      <c r="C7379" s="13" t="s">
        <v>7516</v>
      </c>
      <c r="D7379" s="13" t="s">
        <v>10372</v>
      </c>
      <c r="E7379" s="13"/>
      <c r="F7379" s="13"/>
      <c r="G7379" t="str">
        <f ca="1">IFERROR(
   IF(
      TODAY() - _xlfn.XLOOKUP(C7379, Historico_de_ventas!F:F, Historico_de_ventas!C:C, "") &lt;= 90,
      "activo",
      "inactivo"
   ),
   "Nuevo Cliente"
)</f>
        <v>Nuevo Cliente</v>
      </c>
    </row>
    <row r="7380" spans="1:7" hidden="1" x14ac:dyDescent="0.3">
      <c r="A7380" s="13"/>
      <c r="B7380" s="13" t="s">
        <v>7732</v>
      </c>
      <c r="C7380" s="13" t="s">
        <v>2320</v>
      </c>
      <c r="D7380" s="13" t="s">
        <v>10372</v>
      </c>
      <c r="E7380" s="13"/>
      <c r="F7380" s="13"/>
      <c r="G7380" t="str">
        <f ca="1">IFERROR(
   IF(
      TODAY() - _xlfn.XLOOKUP(C7380, Historico_de_ventas!F:F, Historico_de_ventas!C:C, "") &lt;= 90,
      "activo",
      "inactivo"
   ),
   "Nuevo Cliente"
)</f>
        <v>Nuevo Cliente</v>
      </c>
    </row>
    <row r="7381" spans="1:7" ht="28.8" hidden="1" x14ac:dyDescent="0.3">
      <c r="A7381" s="13" t="s">
        <v>1160</v>
      </c>
      <c r="B7381" s="13" t="s">
        <v>1159</v>
      </c>
      <c r="C7381" s="13" t="s">
        <v>1158</v>
      </c>
      <c r="D7381" s="13" t="s">
        <v>10372</v>
      </c>
      <c r="E7381" s="13"/>
      <c r="F7381" s="13"/>
      <c r="G7381" t="str">
        <f ca="1">IFERROR(
   IF(
      TODAY() - _xlfn.XLOOKUP(C7381, Historico_de_ventas!F:F, Historico_de_ventas!C:C, "") &lt;= 90,
      "activo",
      "inactivo"
   ),
   "Nuevo Cliente"
)</f>
        <v>Nuevo Cliente</v>
      </c>
    </row>
    <row r="7382" spans="1:7" hidden="1" x14ac:dyDescent="0.3">
      <c r="A7382" s="13" t="s">
        <v>2574</v>
      </c>
      <c r="B7382" s="13" t="s">
        <v>11738</v>
      </c>
      <c r="C7382" s="13" t="s">
        <v>4217</v>
      </c>
      <c r="D7382" s="13" t="s">
        <v>10372</v>
      </c>
      <c r="E7382" s="13"/>
      <c r="F7382" s="13"/>
      <c r="G7382" t="str">
        <f ca="1">IFERROR(
   IF(
      TODAY() - _xlfn.XLOOKUP(C7382, Historico_de_ventas!F:F, Historico_de_ventas!C:C, "") &lt;= 90,
      "activo",
      "inactivo"
   ),
   "Nuevo Cliente"
)</f>
        <v>Nuevo Cliente</v>
      </c>
    </row>
    <row r="7383" spans="1:7" ht="28.8" hidden="1" x14ac:dyDescent="0.3">
      <c r="A7383" s="13" t="s">
        <v>1025</v>
      </c>
      <c r="B7383" s="13" t="s">
        <v>4234</v>
      </c>
      <c r="C7383" s="13" t="s">
        <v>4233</v>
      </c>
      <c r="D7383" s="13" t="s">
        <v>10372</v>
      </c>
      <c r="E7383" s="13"/>
      <c r="F7383" s="13"/>
      <c r="G7383" t="str">
        <f ca="1">IFERROR(
   IF(
      TODAY() - _xlfn.XLOOKUP(C7383, Historico_de_ventas!F:F, Historico_de_ventas!C:C, "") &lt;= 90,
      "activo",
      "inactivo"
   ),
   "Nuevo Cliente"
)</f>
        <v>Nuevo Cliente</v>
      </c>
    </row>
    <row r="7384" spans="1:7" hidden="1" x14ac:dyDescent="0.3">
      <c r="A7384" s="13"/>
      <c r="B7384" s="13" t="s">
        <v>4772</v>
      </c>
      <c r="C7384" s="13" t="s">
        <v>4771</v>
      </c>
      <c r="D7384" s="13" t="s">
        <v>10372</v>
      </c>
      <c r="E7384" s="13"/>
      <c r="F7384" s="13"/>
      <c r="G7384" t="str">
        <f ca="1">IFERROR(
   IF(
      TODAY() - _xlfn.XLOOKUP(C7384, Historico_de_ventas!F:F, Historico_de_ventas!C:C, "") &lt;= 90,
      "activo",
      "inactivo"
   ),
   "Nuevo Cliente"
)</f>
        <v>Nuevo Cliente</v>
      </c>
    </row>
    <row r="7385" spans="1:7" hidden="1" x14ac:dyDescent="0.3">
      <c r="A7385" s="13"/>
      <c r="B7385" s="13"/>
      <c r="C7385" s="13" t="s">
        <v>4412</v>
      </c>
      <c r="D7385" s="13" t="s">
        <v>10372</v>
      </c>
      <c r="E7385" s="13"/>
      <c r="F7385" s="13"/>
      <c r="G7385" t="str">
        <f ca="1">IFERROR(
   IF(
      TODAY() - _xlfn.XLOOKUP(C7385, Historico_de_ventas!F:F, Historico_de_ventas!C:C, "") &lt;= 90,
      "activo",
      "inactivo"
   ),
   "Nuevo Cliente"
)</f>
        <v>Nuevo Cliente</v>
      </c>
    </row>
    <row r="7386" spans="1:7" hidden="1" x14ac:dyDescent="0.3">
      <c r="A7386" s="13"/>
      <c r="B7386" s="13"/>
      <c r="C7386" s="13" t="s">
        <v>10032</v>
      </c>
      <c r="D7386" s="13"/>
      <c r="E7386" s="13"/>
      <c r="F7386" s="13"/>
      <c r="G7386" t="str">
        <f ca="1">IFERROR(
   IF(
      TODAY() - _xlfn.XLOOKUP(C7386, Historico_de_ventas!F:F, Historico_de_ventas!C:C, "") &lt;= 90,
      "activo",
      "inactivo"
   ),
   "Nuevo Cliente"
)</f>
        <v>Nuevo Cliente</v>
      </c>
    </row>
    <row r="7387" spans="1:7" hidden="1" x14ac:dyDescent="0.3">
      <c r="A7387" s="13" t="s">
        <v>5359</v>
      </c>
      <c r="B7387" s="13" t="s">
        <v>11739</v>
      </c>
      <c r="C7387" s="13" t="s">
        <v>10032</v>
      </c>
      <c r="D7387" s="13" t="s">
        <v>10372</v>
      </c>
      <c r="E7387" s="13"/>
      <c r="F7387" s="13"/>
      <c r="G7387" t="str">
        <f ca="1">IFERROR(
   IF(
      TODAY() - _xlfn.XLOOKUP(C7387, Historico_de_ventas!F:F, Historico_de_ventas!C:C, "") &lt;= 90,
      "activo",
      "inactivo"
   ),
   "Nuevo Cliente"
)</f>
        <v>Nuevo Cliente</v>
      </c>
    </row>
    <row r="7388" spans="1:7" hidden="1" x14ac:dyDescent="0.3">
      <c r="A7388" s="13"/>
      <c r="B7388" s="13"/>
      <c r="C7388" s="13" t="s">
        <v>3474</v>
      </c>
      <c r="D7388" s="13" t="s">
        <v>10372</v>
      </c>
      <c r="E7388" s="13"/>
      <c r="F7388" s="13"/>
      <c r="G7388" t="str">
        <f ca="1">IFERROR(
   IF(
      TODAY() - _xlfn.XLOOKUP(C7388, Historico_de_ventas!F:F, Historico_de_ventas!C:C, "") &lt;= 90,
      "activo",
      "inactivo"
   ),
   "Nuevo Cliente"
)</f>
        <v>Nuevo Cliente</v>
      </c>
    </row>
    <row r="7389" spans="1:7" hidden="1" x14ac:dyDescent="0.3">
      <c r="A7389" s="13"/>
      <c r="B7389" s="13"/>
      <c r="C7389" s="13" t="s">
        <v>3712</v>
      </c>
      <c r="D7389" s="13" t="s">
        <v>10372</v>
      </c>
      <c r="E7389" s="13"/>
      <c r="F7389" s="13"/>
      <c r="G7389" t="str">
        <f ca="1">IFERROR(
   IF(
      TODAY() - _xlfn.XLOOKUP(C7389, Historico_de_ventas!F:F, Historico_de_ventas!C:C, "") &lt;= 90,
      "activo",
      "inactivo"
   ),
   "Nuevo Cliente"
)</f>
        <v>Nuevo Cliente</v>
      </c>
    </row>
    <row r="7390" spans="1:7" ht="28.8" hidden="1" x14ac:dyDescent="0.3">
      <c r="A7390" s="13" t="s">
        <v>401</v>
      </c>
      <c r="B7390" s="13" t="s">
        <v>11740</v>
      </c>
      <c r="C7390" s="13" t="s">
        <v>10033</v>
      </c>
      <c r="D7390" s="13" t="s">
        <v>10372</v>
      </c>
      <c r="E7390" s="13"/>
      <c r="F7390" s="13"/>
      <c r="G7390" t="str">
        <f ca="1">IFERROR(
   IF(
      TODAY() - _xlfn.XLOOKUP(C7390, Historico_de_ventas!F:F, Historico_de_ventas!C:C, "") &lt;= 90,
      "activo",
      "inactivo"
   ),
   "Nuevo Cliente"
)</f>
        <v>Nuevo Cliente</v>
      </c>
    </row>
    <row r="7391" spans="1:7" hidden="1" x14ac:dyDescent="0.3">
      <c r="A7391" s="13"/>
      <c r="B7391" s="13"/>
      <c r="C7391" s="13" t="s">
        <v>5640</v>
      </c>
      <c r="D7391" s="13" t="s">
        <v>10372</v>
      </c>
      <c r="E7391" s="13"/>
      <c r="F7391" s="13"/>
      <c r="G7391" t="str">
        <f ca="1">IFERROR(
   IF(
      TODAY() - _xlfn.XLOOKUP(C7391, Historico_de_ventas!F:F, Historico_de_ventas!C:C, "") &lt;= 90,
      "activo",
      "inactivo"
   ),
   "Nuevo Cliente"
)</f>
        <v>Nuevo Cliente</v>
      </c>
    </row>
    <row r="7392" spans="1:7" hidden="1" x14ac:dyDescent="0.3">
      <c r="A7392" s="13" t="s">
        <v>84</v>
      </c>
      <c r="B7392" s="13" t="s">
        <v>3746</v>
      </c>
      <c r="C7392" s="13" t="s">
        <v>3745</v>
      </c>
      <c r="D7392" s="13" t="s">
        <v>10372</v>
      </c>
      <c r="E7392" s="13"/>
      <c r="F7392" s="13"/>
      <c r="G7392" t="str">
        <f ca="1">IFERROR(
   IF(
      TODAY() - _xlfn.XLOOKUP(C7392, Historico_de_ventas!F:F, Historico_de_ventas!C:C, "") &lt;= 90,
      "activo",
      "inactivo"
   ),
   "Nuevo Cliente"
)</f>
        <v>Nuevo Cliente</v>
      </c>
    </row>
    <row r="7393" spans="1:7" hidden="1" x14ac:dyDescent="0.3">
      <c r="A7393" s="13" t="s">
        <v>2408</v>
      </c>
      <c r="B7393" s="13" t="s">
        <v>3394</v>
      </c>
      <c r="C7393" s="13" t="s">
        <v>3393</v>
      </c>
      <c r="D7393" s="13" t="s">
        <v>10372</v>
      </c>
      <c r="E7393" s="13"/>
      <c r="F7393" s="13"/>
      <c r="G7393" t="str">
        <f ca="1">IFERROR(
   IF(
      TODAY() - _xlfn.XLOOKUP(C7393, Historico_de_ventas!F:F, Historico_de_ventas!C:C, "") &lt;= 90,
      "activo",
      "inactivo"
   ),
   "Nuevo Cliente"
)</f>
        <v>inactivo</v>
      </c>
    </row>
    <row r="7394" spans="1:7" ht="28.8" hidden="1" x14ac:dyDescent="0.3">
      <c r="A7394" s="13" t="s">
        <v>677</v>
      </c>
      <c r="B7394" s="13" t="s">
        <v>11741</v>
      </c>
      <c r="C7394" s="13" t="s">
        <v>10034</v>
      </c>
      <c r="D7394" s="13" t="s">
        <v>10372</v>
      </c>
      <c r="E7394" s="13"/>
      <c r="F7394" s="13"/>
      <c r="G7394" t="str">
        <f ca="1">IFERROR(
   IF(
      TODAY() - _xlfn.XLOOKUP(C7394, Historico_de_ventas!F:F, Historico_de_ventas!C:C, "") &lt;= 90,
      "activo",
      "inactivo"
   ),
   "Nuevo Cliente"
)</f>
        <v>Nuevo Cliente</v>
      </c>
    </row>
    <row r="7395" spans="1:7" hidden="1" x14ac:dyDescent="0.3">
      <c r="A7395" s="13" t="s">
        <v>49</v>
      </c>
      <c r="B7395" s="13"/>
      <c r="C7395" s="13" t="s">
        <v>10035</v>
      </c>
      <c r="D7395" s="13" t="s">
        <v>10372</v>
      </c>
      <c r="E7395" s="13"/>
      <c r="F7395" s="13"/>
      <c r="G7395" t="str">
        <f ca="1">IFERROR(
   IF(
      TODAY() - _xlfn.XLOOKUP(C7395, Historico_de_ventas!F:F, Historico_de_ventas!C:C, "") &lt;= 90,
      "activo",
      "inactivo"
   ),
   "Nuevo Cliente"
)</f>
        <v>activo</v>
      </c>
    </row>
    <row r="7396" spans="1:7" ht="28.8" hidden="1" x14ac:dyDescent="0.3">
      <c r="A7396" s="13"/>
      <c r="B7396" s="13" t="s">
        <v>14881</v>
      </c>
      <c r="C7396" s="13" t="s">
        <v>14882</v>
      </c>
      <c r="D7396" s="13" t="s">
        <v>10372</v>
      </c>
      <c r="E7396" s="13"/>
      <c r="F7396" s="13"/>
      <c r="G7396" t="str">
        <f ca="1">IFERROR(
   IF(
      TODAY() - _xlfn.XLOOKUP(C7396, Historico_de_ventas!F:F, Historico_de_ventas!C:C, "") &lt;= 90,
      "activo",
      "inactivo"
   ),
   "Nuevo Cliente"
)</f>
        <v>inactivo</v>
      </c>
    </row>
    <row r="7397" spans="1:7" ht="57.6" x14ac:dyDescent="0.3">
      <c r="A7397" s="13"/>
      <c r="B7397" s="13" t="s">
        <v>14883</v>
      </c>
      <c r="C7397" s="13" t="s">
        <v>12009</v>
      </c>
      <c r="D7397" s="13" t="s">
        <v>10372</v>
      </c>
      <c r="E7397" s="13" t="s">
        <v>13036</v>
      </c>
      <c r="F7397" s="13"/>
      <c r="G7397" t="str">
        <f ca="1">IFERROR(
   IF(
      TODAY() - _xlfn.XLOOKUP(C7397, Historico_de_ventas!F:F, Historico_de_ventas!C:C, "") &lt;= 90,
      "activo",
      "inactivo"
   ),
   "Nuevo Cliente"
)</f>
        <v>inactivo</v>
      </c>
    </row>
    <row r="7398" spans="1:7" ht="28.8" hidden="1" x14ac:dyDescent="0.3">
      <c r="A7398" s="13" t="s">
        <v>1489</v>
      </c>
      <c r="B7398" s="13" t="s">
        <v>1488</v>
      </c>
      <c r="C7398" s="13" t="s">
        <v>1487</v>
      </c>
      <c r="D7398" s="13" t="s">
        <v>10372</v>
      </c>
      <c r="E7398" s="13"/>
      <c r="F7398" s="13"/>
      <c r="G7398" t="str">
        <f ca="1">IFERROR(
   IF(
      TODAY() - _xlfn.XLOOKUP(C7398, Historico_de_ventas!F:F, Historico_de_ventas!C:C, "") &lt;= 90,
      "activo",
      "inactivo"
   ),
   "Nuevo Cliente"
)</f>
        <v>Nuevo Cliente</v>
      </c>
    </row>
    <row r="7399" spans="1:7" ht="28.8" hidden="1" x14ac:dyDescent="0.3">
      <c r="A7399" s="13" t="s">
        <v>127</v>
      </c>
      <c r="B7399" s="13" t="s">
        <v>11742</v>
      </c>
      <c r="C7399" s="13" t="s">
        <v>10036</v>
      </c>
      <c r="D7399" s="13" t="s">
        <v>10372</v>
      </c>
      <c r="E7399" s="13"/>
      <c r="F7399" s="13"/>
      <c r="G7399" t="str">
        <f ca="1">IFERROR(
   IF(
      TODAY() - _xlfn.XLOOKUP(C7399, Historico_de_ventas!F:F, Historico_de_ventas!C:C, "") &lt;= 90,
      "activo",
      "inactivo"
   ),
   "Nuevo Cliente"
)</f>
        <v>Nuevo Cliente</v>
      </c>
    </row>
    <row r="7400" spans="1:7" ht="28.8" hidden="1" x14ac:dyDescent="0.3">
      <c r="A7400" s="13" t="s">
        <v>49</v>
      </c>
      <c r="B7400" s="13" t="s">
        <v>11743</v>
      </c>
      <c r="C7400" s="13" t="s">
        <v>10037</v>
      </c>
      <c r="D7400" s="13" t="s">
        <v>10372</v>
      </c>
      <c r="E7400" s="13"/>
      <c r="F7400" s="13"/>
      <c r="G7400" t="str">
        <f ca="1">IFERROR(
   IF(
      TODAY() - _xlfn.XLOOKUP(C7400, Historico_de_ventas!F:F, Historico_de_ventas!C:C, "") &lt;= 90,
      "activo",
      "inactivo"
   ),
   "Nuevo Cliente"
)</f>
        <v>activo</v>
      </c>
    </row>
    <row r="7401" spans="1:7" hidden="1" x14ac:dyDescent="0.3">
      <c r="A7401" s="13"/>
      <c r="B7401" s="13" t="s">
        <v>14884</v>
      </c>
      <c r="C7401" s="13" t="s">
        <v>14885</v>
      </c>
      <c r="D7401" s="13" t="s">
        <v>10372</v>
      </c>
      <c r="E7401" s="13"/>
      <c r="F7401" s="13"/>
      <c r="G7401" t="str">
        <f ca="1">IFERROR(
   IF(
      TODAY() - _xlfn.XLOOKUP(C7401, Historico_de_ventas!F:F, Historico_de_ventas!C:C, "") &lt;= 90,
      "activo",
      "inactivo"
   ),
   "Nuevo Cliente"
)</f>
        <v>inactivo</v>
      </c>
    </row>
    <row r="7402" spans="1:7" hidden="1" x14ac:dyDescent="0.3">
      <c r="A7402" s="13" t="s">
        <v>127</v>
      </c>
      <c r="B7402" s="13"/>
      <c r="C7402" s="13" t="s">
        <v>10038</v>
      </c>
      <c r="D7402" s="13" t="s">
        <v>10372</v>
      </c>
      <c r="E7402" s="13"/>
      <c r="F7402" s="13"/>
      <c r="G7402" t="str">
        <f ca="1">IFERROR(
   IF(
      TODAY() - _xlfn.XLOOKUP(C7402, Historico_de_ventas!F:F, Historico_de_ventas!C:C, "") &lt;= 90,
      "activo",
      "inactivo"
   ),
   "Nuevo Cliente"
)</f>
        <v>Nuevo Cliente</v>
      </c>
    </row>
    <row r="7403" spans="1:7" ht="28.8" hidden="1" x14ac:dyDescent="0.3">
      <c r="A7403" s="13" t="s">
        <v>2501</v>
      </c>
      <c r="B7403" s="13" t="s">
        <v>7387</v>
      </c>
      <c r="C7403" s="13" t="s">
        <v>10039</v>
      </c>
      <c r="D7403" s="13" t="s">
        <v>10372</v>
      </c>
      <c r="E7403" s="13"/>
      <c r="F7403" s="13"/>
      <c r="G7403" t="str">
        <f ca="1">IFERROR(
   IF(
      TODAY() - _xlfn.XLOOKUP(C7403, Historico_de_ventas!F:F, Historico_de_ventas!C:C, "") &lt;= 90,
      "activo",
      "inactivo"
   ),
   "Nuevo Cliente"
)</f>
        <v>Nuevo Cliente</v>
      </c>
    </row>
    <row r="7404" spans="1:7" hidden="1" x14ac:dyDescent="0.3">
      <c r="A7404" s="13"/>
      <c r="B7404" s="13" t="s">
        <v>14886</v>
      </c>
      <c r="C7404" s="13" t="s">
        <v>11972</v>
      </c>
      <c r="D7404" s="13" t="s">
        <v>10372</v>
      </c>
      <c r="E7404" s="13"/>
      <c r="F7404" s="13"/>
      <c r="G7404" t="str">
        <f ca="1">IFERROR(
   IF(
      TODAY() - _xlfn.XLOOKUP(C7404, Historico_de_ventas!F:F, Historico_de_ventas!C:C, "") &lt;= 90,
      "activo",
      "inactivo"
   ),
   "Nuevo Cliente"
)</f>
        <v>Nuevo Cliente</v>
      </c>
    </row>
    <row r="7405" spans="1:7" hidden="1" x14ac:dyDescent="0.3">
      <c r="A7405" s="13"/>
      <c r="B7405" s="13" t="s">
        <v>7447</v>
      </c>
      <c r="C7405" s="13" t="s">
        <v>2265</v>
      </c>
      <c r="D7405" s="13" t="s">
        <v>10372</v>
      </c>
      <c r="E7405" s="13"/>
      <c r="F7405" s="13"/>
      <c r="G7405" t="str">
        <f ca="1">IFERROR(
   IF(
      TODAY() - _xlfn.XLOOKUP(C7405, Historico_de_ventas!F:F, Historico_de_ventas!C:C, "") &lt;= 90,
      "activo",
      "inactivo"
   ),
   "Nuevo Cliente"
)</f>
        <v>Nuevo Cliente</v>
      </c>
    </row>
    <row r="7406" spans="1:7" hidden="1" x14ac:dyDescent="0.3">
      <c r="A7406" s="13"/>
      <c r="B7406" s="13" t="s">
        <v>2275</v>
      </c>
      <c r="C7406" s="13" t="s">
        <v>6334</v>
      </c>
      <c r="D7406" s="13" t="s">
        <v>10372</v>
      </c>
      <c r="E7406" s="13"/>
      <c r="F7406" s="13"/>
      <c r="G7406" t="str">
        <f ca="1">IFERROR(
   IF(
      TODAY() - _xlfn.XLOOKUP(C7406, Historico_de_ventas!F:F, Historico_de_ventas!C:C, "") &lt;= 90,
      "activo",
      "inactivo"
   ),
   "Nuevo Cliente"
)</f>
        <v>Nuevo Cliente</v>
      </c>
    </row>
    <row r="7407" spans="1:7" hidden="1" x14ac:dyDescent="0.3">
      <c r="A7407" s="13" t="s">
        <v>1451</v>
      </c>
      <c r="B7407" s="13" t="s">
        <v>4474</v>
      </c>
      <c r="C7407" s="13" t="s">
        <v>4473</v>
      </c>
      <c r="D7407" s="13" t="s">
        <v>10372</v>
      </c>
      <c r="E7407" s="13"/>
      <c r="F7407" s="13"/>
      <c r="G7407" t="str">
        <f ca="1">IFERROR(
   IF(
      TODAY() - _xlfn.XLOOKUP(C7407, Historico_de_ventas!F:F, Historico_de_ventas!C:C, "") &lt;= 90,
      "activo",
      "inactivo"
   ),
   "Nuevo Cliente"
)</f>
        <v>Nuevo Cliente</v>
      </c>
    </row>
    <row r="7408" spans="1:7" hidden="1" x14ac:dyDescent="0.3">
      <c r="A7408" s="13" t="s">
        <v>6</v>
      </c>
      <c r="B7408" s="13" t="s">
        <v>7730</v>
      </c>
      <c r="C7408" s="13" t="s">
        <v>2400</v>
      </c>
      <c r="D7408" s="13" t="s">
        <v>10372</v>
      </c>
      <c r="E7408" s="13"/>
      <c r="F7408" s="13"/>
      <c r="G7408" t="str">
        <f ca="1">IFERROR(
   IF(
      TODAY() - _xlfn.XLOOKUP(C7408, Historico_de_ventas!F:F, Historico_de_ventas!C:C, "") &lt;= 90,
      "activo",
      "inactivo"
   ),
   "Nuevo Cliente"
)</f>
        <v>Nuevo Cliente</v>
      </c>
    </row>
    <row r="7409" spans="1:7" hidden="1" x14ac:dyDescent="0.3">
      <c r="A7409" s="13" t="s">
        <v>49</v>
      </c>
      <c r="B7409" s="13" t="s">
        <v>883</v>
      </c>
      <c r="C7409" s="13" t="s">
        <v>480</v>
      </c>
      <c r="D7409" s="13" t="s">
        <v>10372</v>
      </c>
      <c r="E7409" s="13"/>
      <c r="F7409" s="13"/>
      <c r="G7409" t="str">
        <f ca="1">IFERROR(
   IF(
      TODAY() - _xlfn.XLOOKUP(C7409, Historico_de_ventas!F:F, Historico_de_ventas!C:C, "") &lt;= 90,
      "activo",
      "inactivo"
   ),
   "Nuevo Cliente"
)</f>
        <v>Nuevo Cliente</v>
      </c>
    </row>
    <row r="7410" spans="1:7" hidden="1" x14ac:dyDescent="0.3">
      <c r="A7410" s="13"/>
      <c r="B7410" s="13"/>
      <c r="C7410" s="13" t="s">
        <v>10040</v>
      </c>
      <c r="D7410" s="13"/>
      <c r="E7410" s="13"/>
      <c r="F7410" s="13"/>
      <c r="G7410" t="str">
        <f ca="1">IFERROR(
   IF(
      TODAY() - _xlfn.XLOOKUP(C7410, Historico_de_ventas!F:F, Historico_de_ventas!C:C, "") &lt;= 90,
      "activo",
      "inactivo"
   ),
   "Nuevo Cliente"
)</f>
        <v>Nuevo Cliente</v>
      </c>
    </row>
    <row r="7411" spans="1:7" hidden="1" x14ac:dyDescent="0.3">
      <c r="A7411" s="13" t="s">
        <v>1846</v>
      </c>
      <c r="B7411" s="13"/>
      <c r="C7411" s="13" t="s">
        <v>10040</v>
      </c>
      <c r="D7411" s="13" t="s">
        <v>10372</v>
      </c>
      <c r="E7411" s="13"/>
      <c r="F7411" s="13"/>
      <c r="G7411" t="str">
        <f ca="1">IFERROR(
   IF(
      TODAY() - _xlfn.XLOOKUP(C7411, Historico_de_ventas!F:F, Historico_de_ventas!C:C, "") &lt;= 90,
      "activo",
      "inactivo"
   ),
   "Nuevo Cliente"
)</f>
        <v>Nuevo Cliente</v>
      </c>
    </row>
    <row r="7412" spans="1:7" hidden="1" x14ac:dyDescent="0.3">
      <c r="A7412" s="13" t="s">
        <v>49</v>
      </c>
      <c r="B7412" s="13" t="s">
        <v>2777</v>
      </c>
      <c r="C7412" s="13" t="s">
        <v>2776</v>
      </c>
      <c r="D7412" s="13" t="s">
        <v>10372</v>
      </c>
      <c r="E7412" s="13"/>
      <c r="F7412" s="13"/>
      <c r="G7412" t="str">
        <f ca="1">IFERROR(
   IF(
      TODAY() - _xlfn.XLOOKUP(C7412, Historico_de_ventas!F:F, Historico_de_ventas!C:C, "") &lt;= 90,
      "activo",
      "inactivo"
   ),
   "Nuevo Cliente"
)</f>
        <v>Nuevo Cliente</v>
      </c>
    </row>
    <row r="7413" spans="1:7" ht="28.8" hidden="1" x14ac:dyDescent="0.3">
      <c r="A7413" s="13" t="s">
        <v>31</v>
      </c>
      <c r="B7413" s="13" t="s">
        <v>3266</v>
      </c>
      <c r="C7413" s="13" t="s">
        <v>5111</v>
      </c>
      <c r="D7413" s="13" t="s">
        <v>10372</v>
      </c>
      <c r="E7413" s="13"/>
      <c r="F7413" s="13"/>
      <c r="G7413" t="str">
        <f ca="1">IFERROR(
   IF(
      TODAY() - _xlfn.XLOOKUP(C7413, Historico_de_ventas!F:F, Historico_de_ventas!C:C, "") &lt;= 90,
      "activo",
      "inactivo"
   ),
   "Nuevo Cliente"
)</f>
        <v>Nuevo Cliente</v>
      </c>
    </row>
    <row r="7414" spans="1:7" hidden="1" x14ac:dyDescent="0.3">
      <c r="A7414" s="13" t="s">
        <v>6</v>
      </c>
      <c r="B7414" s="13" t="s">
        <v>4850</v>
      </c>
      <c r="C7414" s="13" t="s">
        <v>1054</v>
      </c>
      <c r="D7414" s="13" t="s">
        <v>10372</v>
      </c>
      <c r="E7414" s="13"/>
      <c r="F7414" s="13"/>
      <c r="G7414" t="str">
        <f ca="1">IFERROR(
   IF(
      TODAY() - _xlfn.XLOOKUP(C7414, Historico_de_ventas!F:F, Historico_de_ventas!C:C, "") &lt;= 90,
      "activo",
      "inactivo"
   ),
   "Nuevo Cliente"
)</f>
        <v>Nuevo Cliente</v>
      </c>
    </row>
    <row r="7415" spans="1:7" hidden="1" x14ac:dyDescent="0.3">
      <c r="A7415" s="13" t="s">
        <v>10361</v>
      </c>
      <c r="B7415" s="13" t="s">
        <v>11744</v>
      </c>
      <c r="C7415" s="13" t="s">
        <v>10041</v>
      </c>
      <c r="D7415" s="13" t="s">
        <v>10372</v>
      </c>
      <c r="E7415" s="13"/>
      <c r="F7415" s="13"/>
      <c r="G7415" t="str">
        <f ca="1">IFERROR(
   IF(
      TODAY() - _xlfn.XLOOKUP(C7415, Historico_de_ventas!F:F, Historico_de_ventas!C:C, "") &lt;= 90,
      "activo",
      "inactivo"
   ),
   "Nuevo Cliente"
)</f>
        <v>Nuevo Cliente</v>
      </c>
    </row>
    <row r="7416" spans="1:7" ht="28.8" hidden="1" x14ac:dyDescent="0.3">
      <c r="A7416" s="13" t="s">
        <v>1441</v>
      </c>
      <c r="B7416" s="13" t="s">
        <v>4645</v>
      </c>
      <c r="C7416" s="13" t="s">
        <v>4644</v>
      </c>
      <c r="D7416" s="13" t="s">
        <v>10372</v>
      </c>
      <c r="E7416" s="13"/>
      <c r="F7416" s="13"/>
      <c r="G7416" t="str">
        <f ca="1">IFERROR(
   IF(
      TODAY() - _xlfn.XLOOKUP(C7416, Historico_de_ventas!F:F, Historico_de_ventas!C:C, "") &lt;= 90,
      "activo",
      "inactivo"
   ),
   "Nuevo Cliente"
)</f>
        <v>Nuevo Cliente</v>
      </c>
    </row>
    <row r="7417" spans="1:7" hidden="1" x14ac:dyDescent="0.3">
      <c r="A7417" s="13" t="s">
        <v>423</v>
      </c>
      <c r="B7417" s="13" t="s">
        <v>776</v>
      </c>
      <c r="C7417" s="13" t="s">
        <v>775</v>
      </c>
      <c r="D7417" s="13" t="s">
        <v>10372</v>
      </c>
      <c r="E7417" s="13"/>
      <c r="F7417" s="13"/>
      <c r="G7417" t="str">
        <f ca="1">IFERROR(
   IF(
      TODAY() - _xlfn.XLOOKUP(C7417, Historico_de_ventas!F:F, Historico_de_ventas!C:C, "") &lt;= 90,
      "activo",
      "inactivo"
   ),
   "Nuevo Cliente"
)</f>
        <v>Nuevo Cliente</v>
      </c>
    </row>
    <row r="7418" spans="1:7" hidden="1" x14ac:dyDescent="0.3">
      <c r="A7418" s="13" t="s">
        <v>10355</v>
      </c>
      <c r="B7418" s="13" t="s">
        <v>11745</v>
      </c>
      <c r="C7418" s="13" t="s">
        <v>10042</v>
      </c>
      <c r="D7418" s="13" t="s">
        <v>10372</v>
      </c>
      <c r="E7418" s="13"/>
      <c r="F7418" s="13"/>
      <c r="G7418" t="str">
        <f ca="1">IFERROR(
   IF(
      TODAY() - _xlfn.XLOOKUP(C7418, Historico_de_ventas!F:F, Historico_de_ventas!C:C, "") &lt;= 90,
      "activo",
      "inactivo"
   ),
   "Nuevo Cliente"
)</f>
        <v>Nuevo Cliente</v>
      </c>
    </row>
    <row r="7419" spans="1:7" ht="28.8" hidden="1" x14ac:dyDescent="0.3">
      <c r="A7419" s="13" t="s">
        <v>1025</v>
      </c>
      <c r="B7419" s="13" t="s">
        <v>4113</v>
      </c>
      <c r="C7419" s="13" t="s">
        <v>4112</v>
      </c>
      <c r="D7419" s="13" t="s">
        <v>10372</v>
      </c>
      <c r="E7419" s="13"/>
      <c r="F7419" s="13"/>
      <c r="G7419" t="str">
        <f ca="1">IFERROR(
   IF(
      TODAY() - _xlfn.XLOOKUP(C7419, Historico_de_ventas!F:F, Historico_de_ventas!C:C, "") &lt;= 90,
      "activo",
      "inactivo"
   ),
   "Nuevo Cliente"
)</f>
        <v>Nuevo Cliente</v>
      </c>
    </row>
    <row r="7420" spans="1:7" ht="28.8" hidden="1" x14ac:dyDescent="0.3">
      <c r="A7420" s="13"/>
      <c r="B7420" s="13" t="s">
        <v>14887</v>
      </c>
      <c r="C7420" s="13" t="s">
        <v>14888</v>
      </c>
      <c r="D7420" s="13" t="s">
        <v>10372</v>
      </c>
      <c r="E7420" s="13" t="s">
        <v>13191</v>
      </c>
      <c r="F7420" s="13"/>
      <c r="G7420" t="str">
        <f ca="1">IFERROR(
   IF(
      TODAY() - _xlfn.XLOOKUP(C7420, Historico_de_ventas!F:F, Historico_de_ventas!C:C, "") &lt;= 90,
      "activo",
      "inactivo"
   ),
   "Nuevo Cliente"
)</f>
        <v>Nuevo Cliente</v>
      </c>
    </row>
    <row r="7421" spans="1:7" ht="28.8" hidden="1" x14ac:dyDescent="0.3">
      <c r="A7421" s="13" t="s">
        <v>49</v>
      </c>
      <c r="B7421" s="13" t="s">
        <v>11746</v>
      </c>
      <c r="C7421" s="13" t="s">
        <v>10043</v>
      </c>
      <c r="D7421" s="13" t="s">
        <v>10372</v>
      </c>
      <c r="E7421" s="13"/>
      <c r="F7421" s="13"/>
      <c r="G7421" t="str">
        <f ca="1">IFERROR(
   IF(
      TODAY() - _xlfn.XLOOKUP(C7421, Historico_de_ventas!F:F, Historico_de_ventas!C:C, "") &lt;= 90,
      "activo",
      "inactivo"
   ),
   "Nuevo Cliente"
)</f>
        <v>inactivo</v>
      </c>
    </row>
    <row r="7422" spans="1:7" ht="28.8" hidden="1" x14ac:dyDescent="0.3">
      <c r="A7422" s="13" t="s">
        <v>516</v>
      </c>
      <c r="B7422" s="13" t="s">
        <v>2324</v>
      </c>
      <c r="C7422" s="13" t="s">
        <v>2323</v>
      </c>
      <c r="D7422" s="13" t="s">
        <v>10372</v>
      </c>
      <c r="E7422" s="13"/>
      <c r="F7422" s="13"/>
      <c r="G7422" t="str">
        <f ca="1">IFERROR(
   IF(
      TODAY() - _xlfn.XLOOKUP(C7422, Historico_de_ventas!F:F, Historico_de_ventas!C:C, "") &lt;= 90,
      "activo",
      "inactivo"
   ),
   "Nuevo Cliente"
)</f>
        <v>Nuevo Cliente</v>
      </c>
    </row>
    <row r="7423" spans="1:7" ht="28.8" x14ac:dyDescent="0.3">
      <c r="A7423" s="13"/>
      <c r="B7423" s="13" t="s">
        <v>14889</v>
      </c>
      <c r="C7423" s="13" t="s">
        <v>14890</v>
      </c>
      <c r="D7423" s="13" t="s">
        <v>10372</v>
      </c>
      <c r="E7423" s="13" t="s">
        <v>13676</v>
      </c>
      <c r="F7423" s="13"/>
      <c r="G7423" t="str">
        <f ca="1">IFERROR(
   IF(
      TODAY() - _xlfn.XLOOKUP(C7423, Historico_de_ventas!F:F, Historico_de_ventas!C:C, "") &lt;= 90,
      "activo",
      "inactivo"
   ),
   "Nuevo Cliente"
)</f>
        <v>inactivo</v>
      </c>
    </row>
    <row r="7424" spans="1:7" ht="28.8" hidden="1" x14ac:dyDescent="0.3">
      <c r="A7424" s="13" t="s">
        <v>13689</v>
      </c>
      <c r="B7424" s="13" t="s">
        <v>14891</v>
      </c>
      <c r="C7424" s="13" t="s">
        <v>14892</v>
      </c>
      <c r="D7424" s="13" t="s">
        <v>10372</v>
      </c>
      <c r="E7424" s="13" t="s">
        <v>13191</v>
      </c>
      <c r="F7424" s="13"/>
      <c r="G7424" t="str">
        <f ca="1">IFERROR(
   IF(
      TODAY() - _xlfn.XLOOKUP(C7424, Historico_de_ventas!F:F, Historico_de_ventas!C:C, "") &lt;= 90,
      "activo",
      "inactivo"
   ),
   "Nuevo Cliente"
)</f>
        <v>Nuevo Cliente</v>
      </c>
    </row>
    <row r="7425" spans="1:7" hidden="1" x14ac:dyDescent="0.3">
      <c r="A7425" s="13" t="s">
        <v>49</v>
      </c>
      <c r="B7425" s="13" t="s">
        <v>5808</v>
      </c>
      <c r="C7425" s="13" t="s">
        <v>5807</v>
      </c>
      <c r="D7425" s="13" t="s">
        <v>10372</v>
      </c>
      <c r="E7425" s="13"/>
      <c r="F7425" s="13"/>
      <c r="G7425" t="str">
        <f ca="1">IFERROR(
   IF(
      TODAY() - _xlfn.XLOOKUP(C7425, Historico_de_ventas!F:F, Historico_de_ventas!C:C, "") &lt;= 90,
      "activo",
      "inactivo"
   ),
   "Nuevo Cliente"
)</f>
        <v>Nuevo Cliente</v>
      </c>
    </row>
    <row r="7426" spans="1:7" hidden="1" x14ac:dyDescent="0.3">
      <c r="A7426" s="13"/>
      <c r="B7426" s="13" t="s">
        <v>2638</v>
      </c>
      <c r="C7426" s="13" t="s">
        <v>15</v>
      </c>
      <c r="D7426" s="13" t="s">
        <v>10372</v>
      </c>
      <c r="E7426" s="13"/>
      <c r="F7426" s="13"/>
      <c r="G7426" t="str">
        <f ca="1">IFERROR(
   IF(
      TODAY() - _xlfn.XLOOKUP(C7426, Historico_de_ventas!F:F, Historico_de_ventas!C:C, "") &lt;= 90,
      "activo",
      "inactivo"
   ),
   "Nuevo Cliente"
)</f>
        <v>Nuevo Cliente</v>
      </c>
    </row>
    <row r="7427" spans="1:7" hidden="1" x14ac:dyDescent="0.3">
      <c r="A7427" s="13" t="s">
        <v>11</v>
      </c>
      <c r="B7427" s="13" t="s">
        <v>11747</v>
      </c>
      <c r="C7427" s="13" t="s">
        <v>10044</v>
      </c>
      <c r="D7427" s="13" t="s">
        <v>10372</v>
      </c>
      <c r="E7427" s="13"/>
      <c r="F7427" s="13"/>
      <c r="G7427" t="str">
        <f ca="1">IFERROR(
   IF(
      TODAY() - _xlfn.XLOOKUP(C7427, Historico_de_ventas!F:F, Historico_de_ventas!C:C, "") &lt;= 90,
      "activo",
      "inactivo"
   ),
   "Nuevo Cliente"
)</f>
        <v>Nuevo Cliente</v>
      </c>
    </row>
    <row r="7428" spans="1:7" ht="28.8" hidden="1" x14ac:dyDescent="0.3">
      <c r="A7428" s="13" t="s">
        <v>423</v>
      </c>
      <c r="B7428" s="13" t="s">
        <v>7147</v>
      </c>
      <c r="C7428" s="13" t="s">
        <v>7146</v>
      </c>
      <c r="D7428" s="13" t="s">
        <v>10372</v>
      </c>
      <c r="E7428" s="13"/>
      <c r="F7428" s="13"/>
      <c r="G7428" t="str">
        <f ca="1">IFERROR(
   IF(
      TODAY() - _xlfn.XLOOKUP(C7428, Historico_de_ventas!F:F, Historico_de_ventas!C:C, "") &lt;= 90,
      "activo",
      "inactivo"
   ),
   "Nuevo Cliente"
)</f>
        <v>Nuevo Cliente</v>
      </c>
    </row>
    <row r="7429" spans="1:7" hidden="1" x14ac:dyDescent="0.3">
      <c r="A7429" s="13" t="s">
        <v>2530</v>
      </c>
      <c r="B7429" s="13"/>
      <c r="C7429" s="13" t="s">
        <v>5513</v>
      </c>
      <c r="D7429" s="13" t="s">
        <v>10372</v>
      </c>
      <c r="E7429" s="13"/>
      <c r="F7429" s="13"/>
      <c r="G7429" t="str">
        <f ca="1">IFERROR(
   IF(
      TODAY() - _xlfn.XLOOKUP(C7429, Historico_de_ventas!F:F, Historico_de_ventas!C:C, "") &lt;= 90,
      "activo",
      "inactivo"
   ),
   "Nuevo Cliente"
)</f>
        <v>Nuevo Cliente</v>
      </c>
    </row>
    <row r="7430" spans="1:7" ht="28.8" hidden="1" x14ac:dyDescent="0.3">
      <c r="A7430" s="13"/>
      <c r="B7430" s="13" t="s">
        <v>1159</v>
      </c>
      <c r="C7430" s="13" t="s">
        <v>4241</v>
      </c>
      <c r="D7430" s="13" t="s">
        <v>10372</v>
      </c>
      <c r="E7430" s="13"/>
      <c r="F7430" s="13"/>
      <c r="G7430" t="str">
        <f ca="1">IFERROR(
   IF(
      TODAY() - _xlfn.XLOOKUP(C7430, Historico_de_ventas!F:F, Historico_de_ventas!C:C, "") &lt;= 90,
      "activo",
      "inactivo"
   ),
   "Nuevo Cliente"
)</f>
        <v>Nuevo Cliente</v>
      </c>
    </row>
    <row r="7431" spans="1:7" hidden="1" x14ac:dyDescent="0.3">
      <c r="A7431" s="13"/>
      <c r="B7431" s="13"/>
      <c r="C7431" s="13" t="s">
        <v>4265</v>
      </c>
      <c r="D7431" s="13" t="s">
        <v>10372</v>
      </c>
      <c r="E7431" s="13"/>
      <c r="F7431" s="13"/>
      <c r="G7431" t="str">
        <f ca="1">IFERROR(
   IF(
      TODAY() - _xlfn.XLOOKUP(C7431, Historico_de_ventas!F:F, Historico_de_ventas!C:C, "") &lt;= 90,
      "activo",
      "inactivo"
   ),
   "Nuevo Cliente"
)</f>
        <v>Nuevo Cliente</v>
      </c>
    </row>
    <row r="7432" spans="1:7" hidden="1" x14ac:dyDescent="0.3">
      <c r="A7432" s="13"/>
      <c r="B7432" s="13" t="s">
        <v>4234</v>
      </c>
      <c r="C7432" s="13" t="s">
        <v>5515</v>
      </c>
      <c r="D7432" s="13" t="s">
        <v>10372</v>
      </c>
      <c r="E7432" s="13"/>
      <c r="F7432" s="13"/>
      <c r="G7432" t="str">
        <f ca="1">IFERROR(
   IF(
      TODAY() - _xlfn.XLOOKUP(C7432, Historico_de_ventas!F:F, Historico_de_ventas!C:C, "") &lt;= 90,
      "activo",
      "inactivo"
   ),
   "Nuevo Cliente"
)</f>
        <v>Nuevo Cliente</v>
      </c>
    </row>
    <row r="7433" spans="1:7" ht="28.8" hidden="1" x14ac:dyDescent="0.3">
      <c r="A7433" s="13" t="s">
        <v>49</v>
      </c>
      <c r="B7433" s="13" t="s">
        <v>4365</v>
      </c>
      <c r="C7433" s="13" t="s">
        <v>4364</v>
      </c>
      <c r="D7433" s="13" t="s">
        <v>10372</v>
      </c>
      <c r="E7433" s="13"/>
      <c r="F7433" s="13"/>
      <c r="G7433" t="str">
        <f ca="1">IFERROR(
   IF(
      TODAY() - _xlfn.XLOOKUP(C7433, Historico_de_ventas!F:F, Historico_de_ventas!C:C, "") &lt;= 90,
      "activo",
      "inactivo"
   ),
   "Nuevo Cliente"
)</f>
        <v>Nuevo Cliente</v>
      </c>
    </row>
    <row r="7434" spans="1:7" ht="28.8" hidden="1" x14ac:dyDescent="0.3">
      <c r="A7434" s="13" t="s">
        <v>1441</v>
      </c>
      <c r="B7434" s="13" t="s">
        <v>11748</v>
      </c>
      <c r="C7434" s="13" t="s">
        <v>10045</v>
      </c>
      <c r="D7434" s="13" t="s">
        <v>10372</v>
      </c>
      <c r="E7434" s="13"/>
      <c r="F7434" s="13"/>
      <c r="G7434" t="str">
        <f ca="1">IFERROR(
   IF(
      TODAY() - _xlfn.XLOOKUP(C7434, Historico_de_ventas!F:F, Historico_de_ventas!C:C, "") &lt;= 90,
      "activo",
      "inactivo"
   ),
   "Nuevo Cliente"
)</f>
        <v>Nuevo Cliente</v>
      </c>
    </row>
    <row r="7435" spans="1:7" ht="28.8" hidden="1" x14ac:dyDescent="0.3">
      <c r="A7435" s="13" t="s">
        <v>69</v>
      </c>
      <c r="B7435" s="13" t="s">
        <v>2525</v>
      </c>
      <c r="C7435" s="13" t="s">
        <v>2524</v>
      </c>
      <c r="D7435" s="13" t="s">
        <v>10372</v>
      </c>
      <c r="E7435" s="13"/>
      <c r="F7435" s="13"/>
      <c r="G7435" t="str">
        <f ca="1">IFERROR(
   IF(
      TODAY() - _xlfn.XLOOKUP(C7435, Historico_de_ventas!F:F, Historico_de_ventas!C:C, "") &lt;= 90,
      "activo",
      "inactivo"
   ),
   "Nuevo Cliente"
)</f>
        <v>Nuevo Cliente</v>
      </c>
    </row>
    <row r="7436" spans="1:7" ht="28.8" hidden="1" x14ac:dyDescent="0.3">
      <c r="A7436" s="13"/>
      <c r="B7436" s="13"/>
      <c r="C7436" s="13" t="s">
        <v>10046</v>
      </c>
      <c r="D7436" s="13"/>
      <c r="E7436" s="13"/>
      <c r="F7436" s="13"/>
      <c r="G7436" t="str">
        <f ca="1">IFERROR(
   IF(
      TODAY() - _xlfn.XLOOKUP(C7436, Historico_de_ventas!F:F, Historico_de_ventas!C:C, "") &lt;= 90,
      "activo",
      "inactivo"
   ),
   "Nuevo Cliente"
)</f>
        <v>Nuevo Cliente</v>
      </c>
    </row>
    <row r="7437" spans="1:7" ht="28.8" hidden="1" x14ac:dyDescent="0.3">
      <c r="A7437" s="13" t="s">
        <v>2456</v>
      </c>
      <c r="B7437" s="13"/>
      <c r="C7437" s="13" t="s">
        <v>10046</v>
      </c>
      <c r="D7437" s="13" t="s">
        <v>10372</v>
      </c>
      <c r="E7437" s="13"/>
      <c r="F7437" s="13"/>
      <c r="G7437" t="str">
        <f ca="1">IFERROR(
   IF(
      TODAY() - _xlfn.XLOOKUP(C7437, Historico_de_ventas!F:F, Historico_de_ventas!C:C, "") &lt;= 90,
      "activo",
      "inactivo"
   ),
   "Nuevo Cliente"
)</f>
        <v>Nuevo Cliente</v>
      </c>
    </row>
    <row r="7438" spans="1:7" hidden="1" x14ac:dyDescent="0.3">
      <c r="A7438" s="13" t="s">
        <v>141</v>
      </c>
      <c r="B7438" s="13"/>
      <c r="C7438" s="13" t="s">
        <v>12093</v>
      </c>
      <c r="D7438" s="13" t="s">
        <v>10372</v>
      </c>
      <c r="E7438" s="13"/>
      <c r="F7438" s="13"/>
      <c r="G7438" t="str">
        <f ca="1">IFERROR(
   IF(
      TODAY() - _xlfn.XLOOKUP(C7438, Historico_de_ventas!F:F, Historico_de_ventas!C:C, "") &lt;= 90,
      "activo",
      "inactivo"
   ),
   "Nuevo Cliente"
)</f>
        <v>Nuevo Cliente</v>
      </c>
    </row>
    <row r="7439" spans="1:7" hidden="1" x14ac:dyDescent="0.3">
      <c r="A7439" s="13"/>
      <c r="B7439" s="13" t="s">
        <v>11740</v>
      </c>
      <c r="C7439" s="13" t="s">
        <v>602</v>
      </c>
      <c r="D7439" s="13" t="s">
        <v>10372</v>
      </c>
      <c r="E7439" s="13"/>
      <c r="F7439" s="13"/>
      <c r="G7439" t="str">
        <f ca="1">IFERROR(
   IF(
      TODAY() - _xlfn.XLOOKUP(C7439, Historico_de_ventas!F:F, Historico_de_ventas!C:C, "") &lt;= 90,
      "activo",
      "inactivo"
   ),
   "Nuevo Cliente"
)</f>
        <v>Nuevo Cliente</v>
      </c>
    </row>
    <row r="7440" spans="1:7" hidden="1" x14ac:dyDescent="0.3">
      <c r="A7440" s="13" t="s">
        <v>705</v>
      </c>
      <c r="B7440" s="13"/>
      <c r="C7440" s="13" t="s">
        <v>704</v>
      </c>
      <c r="D7440" s="13" t="s">
        <v>10372</v>
      </c>
      <c r="E7440" s="13"/>
      <c r="F7440" s="13"/>
      <c r="G7440" t="str">
        <f ca="1">IFERROR(
   IF(
      TODAY() - _xlfn.XLOOKUP(C7440, Historico_de_ventas!F:F, Historico_de_ventas!C:C, "") &lt;= 90,
      "activo",
      "inactivo"
   ),
   "Nuevo Cliente"
)</f>
        <v>Nuevo Cliente</v>
      </c>
    </row>
    <row r="7441" spans="1:7" hidden="1" x14ac:dyDescent="0.3">
      <c r="A7441" s="13" t="s">
        <v>2456</v>
      </c>
      <c r="B7441" s="13" t="s">
        <v>11749</v>
      </c>
      <c r="C7441" s="13" t="s">
        <v>10047</v>
      </c>
      <c r="D7441" s="13" t="s">
        <v>10372</v>
      </c>
      <c r="E7441" s="13"/>
      <c r="F7441" s="13"/>
      <c r="G7441" t="str">
        <f ca="1">IFERROR(
   IF(
      TODAY() - _xlfn.XLOOKUP(C7441, Historico_de_ventas!F:F, Historico_de_ventas!C:C, "") &lt;= 90,
      "activo",
      "inactivo"
   ),
   "Nuevo Cliente"
)</f>
        <v>Nuevo Cliente</v>
      </c>
    </row>
    <row r="7442" spans="1:7" hidden="1" x14ac:dyDescent="0.3">
      <c r="A7442" s="13" t="s">
        <v>3040</v>
      </c>
      <c r="B7442" s="13" t="s">
        <v>3039</v>
      </c>
      <c r="C7442" s="13" t="s">
        <v>317</v>
      </c>
      <c r="D7442" s="13" t="s">
        <v>10372</v>
      </c>
      <c r="E7442" s="13"/>
      <c r="F7442" s="13"/>
      <c r="G7442" t="str">
        <f ca="1">IFERROR(
   IF(
      TODAY() - _xlfn.XLOOKUP(C7442, Historico_de_ventas!F:F, Historico_de_ventas!C:C, "") &lt;= 90,
      "activo",
      "inactivo"
   ),
   "Nuevo Cliente"
)</f>
        <v>Nuevo Cliente</v>
      </c>
    </row>
    <row r="7443" spans="1:7" ht="28.8" hidden="1" x14ac:dyDescent="0.3">
      <c r="A7443" s="13" t="s">
        <v>2546</v>
      </c>
      <c r="B7443" s="13" t="s">
        <v>2545</v>
      </c>
      <c r="C7443" s="13" t="s">
        <v>2544</v>
      </c>
      <c r="D7443" s="13" t="s">
        <v>10372</v>
      </c>
      <c r="E7443" s="13"/>
      <c r="F7443" s="13"/>
      <c r="G7443" t="str">
        <f ca="1">IFERROR(
   IF(
      TODAY() - _xlfn.XLOOKUP(C7443, Historico_de_ventas!F:F, Historico_de_ventas!C:C, "") &lt;= 90,
      "activo",
      "inactivo"
   ),
   "Nuevo Cliente"
)</f>
        <v>Nuevo Cliente</v>
      </c>
    </row>
    <row r="7444" spans="1:7" hidden="1" x14ac:dyDescent="0.3">
      <c r="A7444" s="13"/>
      <c r="B7444" s="13" t="s">
        <v>2883</v>
      </c>
      <c r="C7444" s="13" t="s">
        <v>5222</v>
      </c>
      <c r="D7444" s="13" t="s">
        <v>10372</v>
      </c>
      <c r="E7444" s="13"/>
      <c r="F7444" s="13"/>
      <c r="G7444" t="str">
        <f ca="1">IFERROR(
   IF(
      TODAY() - _xlfn.XLOOKUP(C7444, Historico_de_ventas!F:F, Historico_de_ventas!C:C, "") &lt;= 90,
      "activo",
      "inactivo"
   ),
   "Nuevo Cliente"
)</f>
        <v>Nuevo Cliente</v>
      </c>
    </row>
    <row r="7445" spans="1:7" ht="28.8" x14ac:dyDescent="0.3">
      <c r="A7445" s="13"/>
      <c r="B7445" s="13" t="s">
        <v>11750</v>
      </c>
      <c r="C7445" s="13" t="s">
        <v>10048</v>
      </c>
      <c r="D7445" s="13" t="s">
        <v>10372</v>
      </c>
      <c r="E7445" s="13" t="s">
        <v>13038</v>
      </c>
      <c r="F7445" s="13"/>
      <c r="G7445" t="str">
        <f ca="1">IFERROR(
   IF(
      TODAY() - _xlfn.XLOOKUP(C7445, Historico_de_ventas!F:F, Historico_de_ventas!C:C, "") &lt;= 90,
      "activo",
      "inactivo"
   ),
   "Nuevo Cliente"
)</f>
        <v>Nuevo Cliente</v>
      </c>
    </row>
    <row r="7446" spans="1:7" ht="28.8" hidden="1" x14ac:dyDescent="0.3">
      <c r="A7446" s="13"/>
      <c r="B7446" s="13" t="s">
        <v>1488</v>
      </c>
      <c r="C7446" s="13" t="s">
        <v>710</v>
      </c>
      <c r="D7446" s="13" t="s">
        <v>10372</v>
      </c>
      <c r="E7446" s="13"/>
      <c r="F7446" s="13"/>
      <c r="G7446" t="str">
        <f ca="1">IFERROR(
   IF(
      TODAY() - _xlfn.XLOOKUP(C7446, Historico_de_ventas!F:F, Historico_de_ventas!C:C, "") &lt;= 90,
      "activo",
      "inactivo"
   ),
   "Nuevo Cliente"
)</f>
        <v>Nuevo Cliente</v>
      </c>
    </row>
    <row r="7447" spans="1:7" hidden="1" x14ac:dyDescent="0.3">
      <c r="A7447" s="13" t="s">
        <v>6</v>
      </c>
      <c r="B7447" s="13" t="s">
        <v>1187</v>
      </c>
      <c r="C7447" s="13" t="s">
        <v>1186</v>
      </c>
      <c r="D7447" s="13" t="s">
        <v>10372</v>
      </c>
      <c r="E7447" s="13"/>
      <c r="F7447" s="13"/>
      <c r="G7447" t="str">
        <f ca="1">IFERROR(
   IF(
      TODAY() - _xlfn.XLOOKUP(C7447, Historico_de_ventas!F:F, Historico_de_ventas!C:C, "") &lt;= 90,
      "activo",
      "inactivo"
   ),
   "Nuevo Cliente"
)</f>
        <v>Nuevo Cliente</v>
      </c>
    </row>
    <row r="7448" spans="1:7" ht="28.8" hidden="1" x14ac:dyDescent="0.3">
      <c r="A7448" s="13" t="s">
        <v>31</v>
      </c>
      <c r="B7448" s="13" t="s">
        <v>11751</v>
      </c>
      <c r="C7448" s="13" t="s">
        <v>10049</v>
      </c>
      <c r="D7448" s="13" t="s">
        <v>10372</v>
      </c>
      <c r="E7448" s="13"/>
      <c r="F7448" s="13"/>
      <c r="G7448" t="str">
        <f ca="1">IFERROR(
   IF(
      TODAY() - _xlfn.XLOOKUP(C7448, Historico_de_ventas!F:F, Historico_de_ventas!C:C, "") &lt;= 90,
      "activo",
      "inactivo"
   ),
   "Nuevo Cliente"
)</f>
        <v>Nuevo Cliente</v>
      </c>
    </row>
    <row r="7449" spans="1:7" ht="28.8" hidden="1" x14ac:dyDescent="0.3">
      <c r="A7449" s="13"/>
      <c r="B7449" s="13" t="s">
        <v>14893</v>
      </c>
      <c r="C7449" s="13" t="s">
        <v>14894</v>
      </c>
      <c r="D7449" s="13" t="s">
        <v>10372</v>
      </c>
      <c r="E7449" s="13" t="s">
        <v>13096</v>
      </c>
      <c r="F7449" s="13"/>
      <c r="G7449" t="str">
        <f ca="1">IFERROR(
   IF(
      TODAY() - _xlfn.XLOOKUP(C7449, Historico_de_ventas!F:F, Historico_de_ventas!C:C, "") &lt;= 90,
      "activo",
      "inactivo"
   ),
   "Nuevo Cliente"
)</f>
        <v>activo</v>
      </c>
    </row>
    <row r="7450" spans="1:7" ht="43.2" hidden="1" x14ac:dyDescent="0.3">
      <c r="A7450" s="13"/>
      <c r="B7450" s="13" t="s">
        <v>14895</v>
      </c>
      <c r="C7450" s="13" t="s">
        <v>11936</v>
      </c>
      <c r="D7450" s="13" t="s">
        <v>10372</v>
      </c>
      <c r="E7450" s="13" t="s">
        <v>13297</v>
      </c>
      <c r="F7450" s="13" t="s">
        <v>14896</v>
      </c>
      <c r="G7450" t="str">
        <f ca="1">IFERROR(
   IF(
      TODAY() - _xlfn.XLOOKUP(C7450, Historico_de_ventas!F:F, Historico_de_ventas!C:C, "") &lt;= 90,
      "activo",
      "inactivo"
   ),
   "Nuevo Cliente"
)</f>
        <v>Nuevo Cliente</v>
      </c>
    </row>
    <row r="7451" spans="1:7" ht="28.8" hidden="1" x14ac:dyDescent="0.3">
      <c r="A7451" s="13" t="s">
        <v>49</v>
      </c>
      <c r="B7451" s="13" t="s">
        <v>11752</v>
      </c>
      <c r="C7451" s="13" t="s">
        <v>10050</v>
      </c>
      <c r="D7451" s="13" t="s">
        <v>10372</v>
      </c>
      <c r="E7451" s="13"/>
      <c r="F7451" s="13"/>
      <c r="G7451" t="str">
        <f ca="1">IFERROR(
   IF(
      TODAY() - _xlfn.XLOOKUP(C7451, Historico_de_ventas!F:F, Historico_de_ventas!C:C, "") &lt;= 90,
      "activo",
      "inactivo"
   ),
   "Nuevo Cliente"
)</f>
        <v>inactivo</v>
      </c>
    </row>
    <row r="7452" spans="1:7" ht="28.8" hidden="1" x14ac:dyDescent="0.3">
      <c r="A7452" s="13" t="s">
        <v>49</v>
      </c>
      <c r="B7452" s="13" t="s">
        <v>708</v>
      </c>
      <c r="C7452" s="13" t="s">
        <v>707</v>
      </c>
      <c r="D7452" s="13" t="s">
        <v>10372</v>
      </c>
      <c r="E7452" s="13"/>
      <c r="F7452" s="13"/>
      <c r="G7452" t="str">
        <f ca="1">IFERROR(
   IF(
      TODAY() - _xlfn.XLOOKUP(C7452, Historico_de_ventas!F:F, Historico_de_ventas!C:C, "") &lt;= 90,
      "activo",
      "inactivo"
   ),
   "Nuevo Cliente"
)</f>
        <v>Nuevo Cliente</v>
      </c>
    </row>
    <row r="7453" spans="1:7" hidden="1" x14ac:dyDescent="0.3">
      <c r="A7453" s="13" t="s">
        <v>4157</v>
      </c>
      <c r="B7453" s="13" t="s">
        <v>2500</v>
      </c>
      <c r="C7453" s="13" t="s">
        <v>10051</v>
      </c>
      <c r="D7453" s="13" t="s">
        <v>10372</v>
      </c>
      <c r="E7453" s="13"/>
      <c r="F7453" s="13"/>
      <c r="G7453" t="str">
        <f ca="1">IFERROR(
   IF(
      TODAY() - _xlfn.XLOOKUP(C7453, Historico_de_ventas!F:F, Historico_de_ventas!C:C, "") &lt;= 90,
      "activo",
      "inactivo"
   ),
   "Nuevo Cliente"
)</f>
        <v>Nuevo Cliente</v>
      </c>
    </row>
    <row r="7454" spans="1:7" ht="28.8" hidden="1" x14ac:dyDescent="0.3">
      <c r="A7454" s="13" t="s">
        <v>229</v>
      </c>
      <c r="B7454" s="13" t="s">
        <v>1752</v>
      </c>
      <c r="C7454" s="13" t="s">
        <v>1751</v>
      </c>
      <c r="D7454" s="13" t="s">
        <v>10372</v>
      </c>
      <c r="E7454" s="13"/>
      <c r="F7454" s="13"/>
      <c r="G7454" t="str">
        <f ca="1">IFERROR(
   IF(
      TODAY() - _xlfn.XLOOKUP(C7454, Historico_de_ventas!F:F, Historico_de_ventas!C:C, "") &lt;= 90,
      "activo",
      "inactivo"
   ),
   "Nuevo Cliente"
)</f>
        <v>Nuevo Cliente</v>
      </c>
    </row>
    <row r="7455" spans="1:7" hidden="1" x14ac:dyDescent="0.3">
      <c r="A7455" s="13" t="s">
        <v>6</v>
      </c>
      <c r="B7455" s="13"/>
      <c r="C7455" s="13" t="s">
        <v>384</v>
      </c>
      <c r="D7455" s="13" t="s">
        <v>10372</v>
      </c>
      <c r="E7455" s="13"/>
      <c r="F7455" s="13"/>
      <c r="G7455" t="str">
        <f ca="1">IFERROR(
   IF(
      TODAY() - _xlfn.XLOOKUP(C7455, Historico_de_ventas!F:F, Historico_de_ventas!C:C, "") &lt;= 90,
      "activo",
      "inactivo"
   ),
   "Nuevo Cliente"
)</f>
        <v>Nuevo Cliente</v>
      </c>
    </row>
    <row r="7456" spans="1:7" hidden="1" x14ac:dyDescent="0.3">
      <c r="A7456" s="13" t="s">
        <v>928</v>
      </c>
      <c r="B7456" s="13" t="s">
        <v>11753</v>
      </c>
      <c r="C7456" s="13" t="s">
        <v>798</v>
      </c>
      <c r="D7456" s="13" t="s">
        <v>10372</v>
      </c>
      <c r="E7456" s="13"/>
      <c r="F7456" s="13"/>
      <c r="G7456" t="str">
        <f ca="1">IFERROR(
   IF(
      TODAY() - _xlfn.XLOOKUP(C7456, Historico_de_ventas!F:F, Historico_de_ventas!C:C, "") &lt;= 90,
      "activo",
      "inactivo"
   ),
   "Nuevo Cliente"
)</f>
        <v>inactivo</v>
      </c>
    </row>
    <row r="7457" spans="1:7" ht="28.8" hidden="1" x14ac:dyDescent="0.3">
      <c r="A7457" s="13" t="s">
        <v>69</v>
      </c>
      <c r="B7457" s="13" t="s">
        <v>11754</v>
      </c>
      <c r="C7457" s="13" t="s">
        <v>4533</v>
      </c>
      <c r="D7457" s="13" t="s">
        <v>10372</v>
      </c>
      <c r="E7457" s="13"/>
      <c r="F7457" s="13"/>
      <c r="G7457" t="str">
        <f ca="1">IFERROR(
   IF(
      TODAY() - _xlfn.XLOOKUP(C7457, Historico_de_ventas!F:F, Historico_de_ventas!C:C, "") &lt;= 90,
      "activo",
      "inactivo"
   ),
   "Nuevo Cliente"
)</f>
        <v>Nuevo Cliente</v>
      </c>
    </row>
    <row r="7458" spans="1:7" hidden="1" x14ac:dyDescent="0.3">
      <c r="A7458" s="13" t="s">
        <v>141</v>
      </c>
      <c r="B7458" s="13" t="s">
        <v>1882</v>
      </c>
      <c r="C7458" s="13" t="s">
        <v>1881</v>
      </c>
      <c r="D7458" s="13" t="s">
        <v>10372</v>
      </c>
      <c r="E7458" s="13"/>
      <c r="F7458" s="13"/>
      <c r="G7458" t="str">
        <f ca="1">IFERROR(
   IF(
      TODAY() - _xlfn.XLOOKUP(C7458, Historico_de_ventas!F:F, Historico_de_ventas!C:C, "") &lt;= 90,
      "activo",
      "inactivo"
   ),
   "Nuevo Cliente"
)</f>
        <v>inactivo</v>
      </c>
    </row>
    <row r="7459" spans="1:7" hidden="1" x14ac:dyDescent="0.3">
      <c r="A7459" s="13" t="s">
        <v>115</v>
      </c>
      <c r="B7459" s="13" t="s">
        <v>11755</v>
      </c>
      <c r="C7459" s="13" t="s">
        <v>10052</v>
      </c>
      <c r="D7459" s="13" t="s">
        <v>10372</v>
      </c>
      <c r="E7459" s="13"/>
      <c r="F7459" s="13"/>
      <c r="G7459" t="str">
        <f ca="1">IFERROR(
   IF(
      TODAY() - _xlfn.XLOOKUP(C7459, Historico_de_ventas!F:F, Historico_de_ventas!C:C, "") &lt;= 90,
      "activo",
      "inactivo"
   ),
   "Nuevo Cliente"
)</f>
        <v>Nuevo Cliente</v>
      </c>
    </row>
    <row r="7460" spans="1:7" hidden="1" x14ac:dyDescent="0.3">
      <c r="A7460" s="13" t="s">
        <v>4803</v>
      </c>
      <c r="B7460" s="13" t="s">
        <v>768</v>
      </c>
      <c r="C7460" s="13" t="s">
        <v>4802</v>
      </c>
      <c r="D7460" s="13" t="s">
        <v>10372</v>
      </c>
      <c r="E7460" s="13"/>
      <c r="F7460" s="13"/>
      <c r="G7460" t="str">
        <f ca="1">IFERROR(
   IF(
      TODAY() - _xlfn.XLOOKUP(C7460, Historico_de_ventas!F:F, Historico_de_ventas!C:C, "") &lt;= 90,
      "activo",
      "inactivo"
   ),
   "Nuevo Cliente"
)</f>
        <v>Nuevo Cliente</v>
      </c>
    </row>
    <row r="7461" spans="1:7" ht="28.8" hidden="1" x14ac:dyDescent="0.3">
      <c r="A7461" s="13"/>
      <c r="B7461" s="13"/>
      <c r="C7461" s="13" t="s">
        <v>10053</v>
      </c>
      <c r="D7461" s="13"/>
      <c r="E7461" s="13"/>
      <c r="F7461" s="13"/>
      <c r="G7461" t="str">
        <f ca="1">IFERROR(
   IF(
      TODAY() - _xlfn.XLOOKUP(C7461, Historico_de_ventas!F:F, Historico_de_ventas!C:C, "") &lt;= 90,
      "activo",
      "inactivo"
   ),
   "Nuevo Cliente"
)</f>
        <v>Nuevo Cliente</v>
      </c>
    </row>
    <row r="7462" spans="1:7" ht="28.8" hidden="1" x14ac:dyDescent="0.3">
      <c r="A7462" s="13" t="s">
        <v>10362</v>
      </c>
      <c r="B7462" s="13"/>
      <c r="C7462" s="13" t="s">
        <v>10053</v>
      </c>
      <c r="D7462" s="13" t="s">
        <v>10372</v>
      </c>
      <c r="E7462" s="13"/>
      <c r="F7462" s="13"/>
      <c r="G7462" t="str">
        <f ca="1">IFERROR(
   IF(
      TODAY() - _xlfn.XLOOKUP(C7462, Historico_de_ventas!F:F, Historico_de_ventas!C:C, "") &lt;= 90,
      "activo",
      "inactivo"
   ),
   "Nuevo Cliente"
)</f>
        <v>Nuevo Cliente</v>
      </c>
    </row>
    <row r="7463" spans="1:7" hidden="1" x14ac:dyDescent="0.3">
      <c r="A7463" s="13" t="s">
        <v>49</v>
      </c>
      <c r="B7463" s="13" t="s">
        <v>7726</v>
      </c>
      <c r="C7463" s="13" t="s">
        <v>7725</v>
      </c>
      <c r="D7463" s="13" t="s">
        <v>10372</v>
      </c>
      <c r="E7463" s="13"/>
      <c r="F7463" s="13"/>
      <c r="G7463" t="str">
        <f ca="1">IFERROR(
   IF(
      TODAY() - _xlfn.XLOOKUP(C7463, Historico_de_ventas!F:F, Historico_de_ventas!C:C, "") &lt;= 90,
      "activo",
      "inactivo"
   ),
   "Nuevo Cliente"
)</f>
        <v>Nuevo Cliente</v>
      </c>
    </row>
    <row r="7464" spans="1:7" hidden="1" x14ac:dyDescent="0.3">
      <c r="A7464" s="13" t="s">
        <v>3013</v>
      </c>
      <c r="B7464" s="13" t="s">
        <v>11744</v>
      </c>
      <c r="C7464" s="13" t="s">
        <v>5036</v>
      </c>
      <c r="D7464" s="13" t="s">
        <v>10372</v>
      </c>
      <c r="E7464" s="13"/>
      <c r="F7464" s="13"/>
      <c r="G7464" t="str">
        <f ca="1">IFERROR(
   IF(
      TODAY() - _xlfn.XLOOKUP(C7464, Historico_de_ventas!F:F, Historico_de_ventas!C:C, "") &lt;= 90,
      "activo",
      "inactivo"
   ),
   "Nuevo Cliente"
)</f>
        <v>Nuevo Cliente</v>
      </c>
    </row>
    <row r="7465" spans="1:7" ht="28.8" hidden="1" x14ac:dyDescent="0.3">
      <c r="A7465" s="13"/>
      <c r="B7465" s="13" t="s">
        <v>4645</v>
      </c>
      <c r="C7465" s="13" t="s">
        <v>3664</v>
      </c>
      <c r="D7465" s="13" t="s">
        <v>10372</v>
      </c>
      <c r="E7465" s="13"/>
      <c r="F7465" s="13"/>
      <c r="G7465" t="str">
        <f ca="1">IFERROR(
   IF(
      TODAY() - _xlfn.XLOOKUP(C7465, Historico_de_ventas!F:F, Historico_de_ventas!C:C, "") &lt;= 90,
      "activo",
      "inactivo"
   ),
   "Nuevo Cliente"
)</f>
        <v>Nuevo Cliente</v>
      </c>
    </row>
    <row r="7466" spans="1:7" ht="28.8" hidden="1" x14ac:dyDescent="0.3">
      <c r="A7466" s="13"/>
      <c r="B7466" s="13" t="s">
        <v>14897</v>
      </c>
      <c r="C7466" s="13" t="s">
        <v>14898</v>
      </c>
      <c r="D7466" s="13" t="s">
        <v>10372</v>
      </c>
      <c r="E7466" s="13"/>
      <c r="F7466" s="13"/>
      <c r="G7466" t="str">
        <f ca="1">IFERROR(
   IF(
      TODAY() - _xlfn.XLOOKUP(C7466, Historico_de_ventas!F:F, Historico_de_ventas!C:C, "") &lt;= 90,
      "activo",
      "inactivo"
   ),
   "Nuevo Cliente"
)</f>
        <v>inactivo</v>
      </c>
    </row>
    <row r="7467" spans="1:7" hidden="1" x14ac:dyDescent="0.3">
      <c r="A7467" s="13" t="s">
        <v>106</v>
      </c>
      <c r="B7467" s="13" t="s">
        <v>776</v>
      </c>
      <c r="C7467" s="13" t="s">
        <v>10054</v>
      </c>
      <c r="D7467" s="13" t="s">
        <v>10372</v>
      </c>
      <c r="E7467" s="13"/>
      <c r="F7467" s="13"/>
      <c r="G7467" t="str">
        <f ca="1">IFERROR(
   IF(
      TODAY() - _xlfn.XLOOKUP(C7467, Historico_de_ventas!F:F, Historico_de_ventas!C:C, "") &lt;= 90,
      "activo",
      "inactivo"
   ),
   "Nuevo Cliente"
)</f>
        <v>Nuevo Cliente</v>
      </c>
    </row>
    <row r="7468" spans="1:7" ht="28.8" hidden="1" x14ac:dyDescent="0.3">
      <c r="A7468" s="13" t="s">
        <v>316</v>
      </c>
      <c r="B7468" s="13" t="s">
        <v>5790</v>
      </c>
      <c r="C7468" s="13" t="s">
        <v>10055</v>
      </c>
      <c r="D7468" s="13" t="s">
        <v>10372</v>
      </c>
      <c r="E7468" s="13"/>
      <c r="F7468" s="13"/>
      <c r="G7468" t="str">
        <f ca="1">IFERROR(
   IF(
      TODAY() - _xlfn.XLOOKUP(C7468, Historico_de_ventas!F:F, Historico_de_ventas!C:C, "") &lt;= 90,
      "activo",
      "inactivo"
   ),
   "Nuevo Cliente"
)</f>
        <v>Nuevo Cliente</v>
      </c>
    </row>
    <row r="7469" spans="1:7" ht="28.8" hidden="1" x14ac:dyDescent="0.3">
      <c r="A7469" s="13" t="s">
        <v>115</v>
      </c>
      <c r="B7469" s="13" t="s">
        <v>5790</v>
      </c>
      <c r="C7469" s="13" t="s">
        <v>5789</v>
      </c>
      <c r="D7469" s="13" t="s">
        <v>10372</v>
      </c>
      <c r="E7469" s="13"/>
      <c r="F7469" s="13"/>
      <c r="G7469" t="str">
        <f ca="1">IFERROR(
   IF(
      TODAY() - _xlfn.XLOOKUP(C7469, Historico_de_ventas!F:F, Historico_de_ventas!C:C, "") &lt;= 90,
      "activo",
      "inactivo"
   ),
   "Nuevo Cliente"
)</f>
        <v>Nuevo Cliente</v>
      </c>
    </row>
    <row r="7470" spans="1:7" hidden="1" x14ac:dyDescent="0.3">
      <c r="A7470" s="13"/>
      <c r="B7470" s="13"/>
      <c r="C7470" s="13" t="s">
        <v>10056</v>
      </c>
      <c r="D7470" s="13"/>
      <c r="E7470" s="13"/>
      <c r="F7470" s="13"/>
      <c r="G7470" t="str">
        <f ca="1">IFERROR(
   IF(
      TODAY() - _xlfn.XLOOKUP(C7470, Historico_de_ventas!F:F, Historico_de_ventas!C:C, "") &lt;= 90,
      "activo",
      "inactivo"
   ),
   "Nuevo Cliente"
)</f>
        <v>Nuevo Cliente</v>
      </c>
    </row>
    <row r="7471" spans="1:7" hidden="1" x14ac:dyDescent="0.3">
      <c r="A7471" s="13" t="s">
        <v>49</v>
      </c>
      <c r="B7471" s="13" t="s">
        <v>11746</v>
      </c>
      <c r="C7471" s="13" t="s">
        <v>10056</v>
      </c>
      <c r="D7471" s="13" t="s">
        <v>10372</v>
      </c>
      <c r="E7471" s="13"/>
      <c r="F7471" s="13"/>
      <c r="G7471" t="str">
        <f ca="1">IFERROR(
   IF(
      TODAY() - _xlfn.XLOOKUP(C7471, Historico_de_ventas!F:F, Historico_de_ventas!C:C, "") &lt;= 90,
      "activo",
      "inactivo"
   ),
   "Nuevo Cliente"
)</f>
        <v>Nuevo Cliente</v>
      </c>
    </row>
    <row r="7472" spans="1:7" hidden="1" x14ac:dyDescent="0.3">
      <c r="A7472" s="13"/>
      <c r="B7472" s="13" t="s">
        <v>11756</v>
      </c>
      <c r="C7472" s="13" t="s">
        <v>10057</v>
      </c>
      <c r="D7472" s="13" t="s">
        <v>10372</v>
      </c>
      <c r="E7472" s="13"/>
      <c r="F7472" s="13"/>
      <c r="G7472" t="str">
        <f ca="1">IFERROR(
   IF(
      TODAY() - _xlfn.XLOOKUP(C7472, Historico_de_ventas!F:F, Historico_de_ventas!C:C, "") &lt;= 90,
      "activo",
      "inactivo"
   ),
   "Nuevo Cliente"
)</f>
        <v>Nuevo Cliente</v>
      </c>
    </row>
    <row r="7473" spans="1:7" hidden="1" x14ac:dyDescent="0.3">
      <c r="A7473" s="13" t="s">
        <v>121</v>
      </c>
      <c r="B7473" s="13" t="s">
        <v>7557</v>
      </c>
      <c r="C7473" s="13" t="s">
        <v>1564</v>
      </c>
      <c r="D7473" s="13" t="s">
        <v>10372</v>
      </c>
      <c r="E7473" s="13"/>
      <c r="F7473" s="13"/>
      <c r="G7473" t="str">
        <f ca="1">IFERROR(
   IF(
      TODAY() - _xlfn.XLOOKUP(C7473, Historico_de_ventas!F:F, Historico_de_ventas!C:C, "") &lt;= 90,
      "activo",
      "inactivo"
   ),
   "Nuevo Cliente"
)</f>
        <v>Nuevo Cliente</v>
      </c>
    </row>
    <row r="7474" spans="1:7" hidden="1" x14ac:dyDescent="0.3">
      <c r="A7474" s="13"/>
      <c r="B7474" s="13"/>
      <c r="C7474" s="13" t="s">
        <v>2056</v>
      </c>
      <c r="D7474" s="13" t="s">
        <v>10372</v>
      </c>
      <c r="E7474" s="13"/>
      <c r="F7474" s="13"/>
      <c r="G7474" t="str">
        <f ca="1">IFERROR(
   IF(
      TODAY() - _xlfn.XLOOKUP(C7474, Historico_de_ventas!F:F, Historico_de_ventas!C:C, "") &lt;= 90,
      "activo",
      "inactivo"
   ),
   "Nuevo Cliente"
)</f>
        <v>Nuevo Cliente</v>
      </c>
    </row>
    <row r="7475" spans="1:7" ht="28.8" hidden="1" x14ac:dyDescent="0.3">
      <c r="A7475" s="13" t="s">
        <v>938</v>
      </c>
      <c r="B7475" s="13" t="s">
        <v>11757</v>
      </c>
      <c r="C7475" s="13" t="s">
        <v>10058</v>
      </c>
      <c r="D7475" s="13" t="s">
        <v>10372</v>
      </c>
      <c r="E7475" s="13"/>
      <c r="F7475" s="13"/>
      <c r="G7475" t="str">
        <f ca="1">IFERROR(
   IF(
      TODAY() - _xlfn.XLOOKUP(C7475, Historico_de_ventas!F:F, Historico_de_ventas!C:C, "") &lt;= 90,
      "activo",
      "inactivo"
   ),
   "Nuevo Cliente"
)</f>
        <v>inactivo</v>
      </c>
    </row>
    <row r="7476" spans="1:7" hidden="1" x14ac:dyDescent="0.3">
      <c r="A7476" s="13" t="s">
        <v>938</v>
      </c>
      <c r="B7476" s="13" t="s">
        <v>11758</v>
      </c>
      <c r="C7476" s="13" t="s">
        <v>2678</v>
      </c>
      <c r="D7476" s="13" t="s">
        <v>10372</v>
      </c>
      <c r="E7476" s="13"/>
      <c r="F7476" s="13"/>
      <c r="G7476" t="str">
        <f ca="1">IFERROR(
   IF(
      TODAY() - _xlfn.XLOOKUP(C7476, Historico_de_ventas!F:F, Historico_de_ventas!C:C, "") &lt;= 90,
      "activo",
      "inactivo"
   ),
   "Nuevo Cliente"
)</f>
        <v>Nuevo Cliente</v>
      </c>
    </row>
    <row r="7477" spans="1:7" hidden="1" x14ac:dyDescent="0.3">
      <c r="A7477" s="13"/>
      <c r="B7477" s="13"/>
      <c r="C7477" s="13" t="s">
        <v>14899</v>
      </c>
      <c r="D7477" s="13"/>
      <c r="E7477" s="13"/>
      <c r="F7477" s="13"/>
      <c r="G7477" t="str">
        <f ca="1">IFERROR(
   IF(
      TODAY() - _xlfn.XLOOKUP(C7477, Historico_de_ventas!F:F, Historico_de_ventas!C:C, "") &lt;= 90,
      "activo",
      "inactivo"
   ),
   "Nuevo Cliente"
)</f>
        <v>Nuevo Cliente</v>
      </c>
    </row>
    <row r="7478" spans="1:7" ht="28.8" hidden="1" x14ac:dyDescent="0.3">
      <c r="A7478" s="13" t="s">
        <v>1053</v>
      </c>
      <c r="B7478" s="13" t="s">
        <v>11759</v>
      </c>
      <c r="C7478" s="13" t="s">
        <v>10059</v>
      </c>
      <c r="D7478" s="13" t="s">
        <v>10372</v>
      </c>
      <c r="E7478" s="13"/>
      <c r="F7478" s="13"/>
      <c r="G7478" t="str">
        <f ca="1">IFERROR(
   IF(
      TODAY() - _xlfn.XLOOKUP(C7478, Historico_de_ventas!F:F, Historico_de_ventas!C:C, "") &lt;= 90,
      "activo",
      "inactivo"
   ),
   "Nuevo Cliente"
)</f>
        <v>Nuevo Cliente</v>
      </c>
    </row>
    <row r="7479" spans="1:7" hidden="1" x14ac:dyDescent="0.3">
      <c r="A7479" s="13"/>
      <c r="B7479" s="13" t="s">
        <v>11760</v>
      </c>
      <c r="C7479" s="13" t="s">
        <v>10060</v>
      </c>
      <c r="D7479" s="13" t="s">
        <v>10372</v>
      </c>
      <c r="E7479" s="13"/>
      <c r="F7479" s="13"/>
      <c r="G7479" t="str">
        <f ca="1">IFERROR(
   IF(
      TODAY() - _xlfn.XLOOKUP(C7479, Historico_de_ventas!F:F, Historico_de_ventas!C:C, "") &lt;= 90,
      "activo",
      "inactivo"
   ),
   "Nuevo Cliente"
)</f>
        <v>Nuevo Cliente</v>
      </c>
    </row>
    <row r="7480" spans="1:7" ht="28.8" hidden="1" x14ac:dyDescent="0.3">
      <c r="A7480" s="13"/>
      <c r="B7480" s="13" t="s">
        <v>14900</v>
      </c>
      <c r="C7480" s="13" t="s">
        <v>14901</v>
      </c>
      <c r="D7480" s="13" t="s">
        <v>10372</v>
      </c>
      <c r="E7480" s="13"/>
      <c r="F7480" s="13"/>
      <c r="G7480" t="str">
        <f ca="1">IFERROR(
   IF(
      TODAY() - _xlfn.XLOOKUP(C7480, Historico_de_ventas!F:F, Historico_de_ventas!C:C, "") &lt;= 90,
      "activo",
      "inactivo"
   ),
   "Nuevo Cliente"
)</f>
        <v>inactivo</v>
      </c>
    </row>
    <row r="7481" spans="1:7" hidden="1" x14ac:dyDescent="0.3">
      <c r="A7481" s="13" t="s">
        <v>127</v>
      </c>
      <c r="B7481" s="13"/>
      <c r="C7481" s="13" t="s">
        <v>10061</v>
      </c>
      <c r="D7481" s="13" t="s">
        <v>10372</v>
      </c>
      <c r="E7481" s="13"/>
      <c r="F7481" s="13"/>
      <c r="G7481" t="str">
        <f ca="1">IFERROR(
   IF(
      TODAY() - _xlfn.XLOOKUP(C7481, Historico_de_ventas!F:F, Historico_de_ventas!C:C, "") &lt;= 90,
      "activo",
      "inactivo"
   ),
   "Nuevo Cliente"
)</f>
        <v>Nuevo Cliente</v>
      </c>
    </row>
    <row r="7482" spans="1:7" hidden="1" x14ac:dyDescent="0.3">
      <c r="A7482" s="13" t="s">
        <v>2456</v>
      </c>
      <c r="B7482" s="13" t="s">
        <v>11761</v>
      </c>
      <c r="C7482" s="13" t="s">
        <v>10062</v>
      </c>
      <c r="D7482" s="13" t="s">
        <v>10372</v>
      </c>
      <c r="E7482" s="13"/>
      <c r="F7482" s="13"/>
      <c r="G7482" t="str">
        <f ca="1">IFERROR(
   IF(
      TODAY() - _xlfn.XLOOKUP(C7482, Historico_de_ventas!F:F, Historico_de_ventas!C:C, "") &lt;= 90,
      "activo",
      "inactivo"
   ),
   "Nuevo Cliente"
)</f>
        <v>Nuevo Cliente</v>
      </c>
    </row>
    <row r="7483" spans="1:7" hidden="1" x14ac:dyDescent="0.3">
      <c r="A7483" s="13" t="s">
        <v>7549</v>
      </c>
      <c r="B7483" s="13" t="s">
        <v>11762</v>
      </c>
      <c r="C7483" s="13" t="s">
        <v>7548</v>
      </c>
      <c r="D7483" s="13" t="s">
        <v>10372</v>
      </c>
      <c r="E7483" s="13"/>
      <c r="F7483" s="13"/>
      <c r="G7483" t="str">
        <f ca="1">IFERROR(
   IF(
      TODAY() - _xlfn.XLOOKUP(C7483, Historico_de_ventas!F:F, Historico_de_ventas!C:C, "") &lt;= 90,
      "activo",
      "inactivo"
   ),
   "Nuevo Cliente"
)</f>
        <v>Nuevo Cliente</v>
      </c>
    </row>
    <row r="7484" spans="1:7" hidden="1" x14ac:dyDescent="0.3">
      <c r="A7484" s="13" t="s">
        <v>218</v>
      </c>
      <c r="B7484" s="13" t="s">
        <v>6730</v>
      </c>
      <c r="C7484" s="13" t="s">
        <v>6729</v>
      </c>
      <c r="D7484" s="13" t="s">
        <v>10372</v>
      </c>
      <c r="E7484" s="13"/>
      <c r="F7484" s="13"/>
      <c r="G7484" t="str">
        <f ca="1">IFERROR(
   IF(
      TODAY() - _xlfn.XLOOKUP(C7484, Historico_de_ventas!F:F, Historico_de_ventas!C:C, "") &lt;= 90,
      "activo",
      "inactivo"
   ),
   "Nuevo Cliente"
)</f>
        <v>Nuevo Cliente</v>
      </c>
    </row>
    <row r="7485" spans="1:7" ht="28.8" hidden="1" x14ac:dyDescent="0.3">
      <c r="A7485" s="13" t="s">
        <v>1025</v>
      </c>
      <c r="B7485" s="13" t="s">
        <v>1611</v>
      </c>
      <c r="C7485" s="13" t="s">
        <v>1610</v>
      </c>
      <c r="D7485" s="13" t="s">
        <v>10372</v>
      </c>
      <c r="E7485" s="13"/>
      <c r="F7485" s="13"/>
      <c r="G7485" t="str">
        <f ca="1">IFERROR(
   IF(
      TODAY() - _xlfn.XLOOKUP(C7485, Historico_de_ventas!F:F, Historico_de_ventas!C:C, "") &lt;= 90,
      "activo",
      "inactivo"
   ),
   "Nuevo Cliente"
)</f>
        <v>inactivo</v>
      </c>
    </row>
    <row r="7486" spans="1:7" ht="28.8" x14ac:dyDescent="0.3">
      <c r="A7486" s="13"/>
      <c r="B7486" s="13" t="s">
        <v>14902</v>
      </c>
      <c r="C7486" s="13" t="s">
        <v>14903</v>
      </c>
      <c r="D7486" s="13" t="s">
        <v>10372</v>
      </c>
      <c r="E7486" s="13" t="s">
        <v>13038</v>
      </c>
      <c r="F7486" s="13"/>
      <c r="G7486" t="str">
        <f ca="1">IFERROR(
   IF(
      TODAY() - _xlfn.XLOOKUP(C7486, Historico_de_ventas!F:F, Historico_de_ventas!C:C, "") &lt;= 90,
      "activo",
      "inactivo"
   ),
   "Nuevo Cliente"
)</f>
        <v>Nuevo Cliente</v>
      </c>
    </row>
    <row r="7487" spans="1:7" ht="28.8" hidden="1" x14ac:dyDescent="0.3">
      <c r="A7487" s="13" t="s">
        <v>2001</v>
      </c>
      <c r="B7487" s="13" t="s">
        <v>3645</v>
      </c>
      <c r="C7487" s="13" t="s">
        <v>3644</v>
      </c>
      <c r="D7487" s="13" t="s">
        <v>10372</v>
      </c>
      <c r="E7487" s="13"/>
      <c r="F7487" s="13"/>
      <c r="G7487" t="str">
        <f ca="1">IFERROR(
   IF(
      TODAY() - _xlfn.XLOOKUP(C7487, Historico_de_ventas!F:F, Historico_de_ventas!C:C, "") &lt;= 90,
      "activo",
      "inactivo"
   ),
   "Nuevo Cliente"
)</f>
        <v>Nuevo Cliente</v>
      </c>
    </row>
    <row r="7488" spans="1:7" hidden="1" x14ac:dyDescent="0.3">
      <c r="A7488" s="13"/>
      <c r="B7488" s="13" t="s">
        <v>7724</v>
      </c>
      <c r="C7488" s="13" t="s">
        <v>7723</v>
      </c>
      <c r="D7488" s="13" t="s">
        <v>10372</v>
      </c>
      <c r="E7488" s="13"/>
      <c r="F7488" s="13"/>
      <c r="G7488" t="str">
        <f ca="1">IFERROR(
   IF(
      TODAY() - _xlfn.XLOOKUP(C7488, Historico_de_ventas!F:F, Historico_de_ventas!C:C, "") &lt;= 90,
      "activo",
      "inactivo"
   ),
   "Nuevo Cliente"
)</f>
        <v>Nuevo Cliente</v>
      </c>
    </row>
    <row r="7489" spans="1:7" hidden="1" x14ac:dyDescent="0.3">
      <c r="A7489" s="13"/>
      <c r="B7489" s="13"/>
      <c r="C7489" s="13" t="s">
        <v>10063</v>
      </c>
      <c r="D7489" s="13"/>
      <c r="E7489" s="13"/>
      <c r="F7489" s="13"/>
      <c r="G7489" t="str">
        <f ca="1">IFERROR(
   IF(
      TODAY() - _xlfn.XLOOKUP(C7489, Historico_de_ventas!F:F, Historico_de_ventas!C:C, "") &lt;= 90,
      "activo",
      "inactivo"
   ),
   "Nuevo Cliente"
)</f>
        <v>Nuevo Cliente</v>
      </c>
    </row>
    <row r="7490" spans="1:7" hidden="1" x14ac:dyDescent="0.3">
      <c r="A7490" s="13"/>
      <c r="B7490" s="13"/>
      <c r="C7490" s="13" t="s">
        <v>10063</v>
      </c>
      <c r="D7490" s="13" t="s">
        <v>10372</v>
      </c>
      <c r="E7490" s="13"/>
      <c r="F7490" s="13"/>
      <c r="G7490" t="str">
        <f ca="1">IFERROR(
   IF(
      TODAY() - _xlfn.XLOOKUP(C7490, Historico_de_ventas!F:F, Historico_de_ventas!C:C, "") &lt;= 90,
      "activo",
      "inactivo"
   ),
   "Nuevo Cliente"
)</f>
        <v>Nuevo Cliente</v>
      </c>
    </row>
    <row r="7491" spans="1:7" hidden="1" x14ac:dyDescent="0.3">
      <c r="A7491" s="13" t="s">
        <v>3511</v>
      </c>
      <c r="B7491" s="13"/>
      <c r="C7491" s="13" t="s">
        <v>10064</v>
      </c>
      <c r="D7491" s="13" t="s">
        <v>10372</v>
      </c>
      <c r="E7491" s="13"/>
      <c r="F7491" s="13"/>
      <c r="G7491" t="str">
        <f ca="1">IFERROR(
   IF(
      TODAY() - _xlfn.XLOOKUP(C7491, Historico_de_ventas!F:F, Historico_de_ventas!C:C, "") &lt;= 90,
      "activo",
      "inactivo"
   ),
   "Nuevo Cliente"
)</f>
        <v>Nuevo Cliente</v>
      </c>
    </row>
    <row r="7492" spans="1:7" hidden="1" x14ac:dyDescent="0.3">
      <c r="A7492" s="13" t="s">
        <v>49</v>
      </c>
      <c r="B7492" s="13" t="s">
        <v>11763</v>
      </c>
      <c r="C7492" s="13" t="s">
        <v>10065</v>
      </c>
      <c r="D7492" s="13" t="s">
        <v>10372</v>
      </c>
      <c r="E7492" s="13"/>
      <c r="F7492" s="13"/>
      <c r="G7492" t="str">
        <f ca="1">IFERROR(
   IF(
      TODAY() - _xlfn.XLOOKUP(C7492, Historico_de_ventas!F:F, Historico_de_ventas!C:C, "") &lt;= 90,
      "activo",
      "inactivo"
   ),
   "Nuevo Cliente"
)</f>
        <v>Nuevo Cliente</v>
      </c>
    </row>
    <row r="7493" spans="1:7" ht="28.8" hidden="1" x14ac:dyDescent="0.3">
      <c r="A7493" s="13" t="s">
        <v>49</v>
      </c>
      <c r="B7493" s="13" t="s">
        <v>5734</v>
      </c>
      <c r="C7493" s="13" t="s">
        <v>5733</v>
      </c>
      <c r="D7493" s="13" t="s">
        <v>10372</v>
      </c>
      <c r="E7493" s="13"/>
      <c r="F7493" s="13"/>
      <c r="G7493" t="str">
        <f ca="1">IFERROR(
   IF(
      TODAY() - _xlfn.XLOOKUP(C7493, Historico_de_ventas!F:F, Historico_de_ventas!C:C, "") &lt;= 90,
      "activo",
      "inactivo"
   ),
   "Nuevo Cliente"
)</f>
        <v>Nuevo Cliente</v>
      </c>
    </row>
    <row r="7494" spans="1:7" hidden="1" x14ac:dyDescent="0.3">
      <c r="A7494" s="13" t="s">
        <v>814</v>
      </c>
      <c r="B7494" s="13" t="s">
        <v>813</v>
      </c>
      <c r="C7494" s="13" t="s">
        <v>629</v>
      </c>
      <c r="D7494" s="13" t="s">
        <v>10372</v>
      </c>
      <c r="E7494" s="13"/>
      <c r="F7494" s="13"/>
      <c r="G7494" t="str">
        <f ca="1">IFERROR(
   IF(
      TODAY() - _xlfn.XLOOKUP(C7494, Historico_de_ventas!F:F, Historico_de_ventas!C:C, "") &lt;= 90,
      "activo",
      "inactivo"
   ),
   "Nuevo Cliente"
)</f>
        <v>inactivo</v>
      </c>
    </row>
    <row r="7495" spans="1:7" ht="28.8" hidden="1" x14ac:dyDescent="0.3">
      <c r="A7495" s="13"/>
      <c r="B7495" s="13"/>
      <c r="C7495" s="13" t="s">
        <v>10066</v>
      </c>
      <c r="D7495" s="13"/>
      <c r="E7495" s="13"/>
      <c r="F7495" s="13"/>
      <c r="G7495" t="str">
        <f ca="1">IFERROR(
   IF(
      TODAY() - _xlfn.XLOOKUP(C7495, Historico_de_ventas!F:F, Historico_de_ventas!C:C, "") &lt;= 90,
      "activo",
      "inactivo"
   ),
   "Nuevo Cliente"
)</f>
        <v>Nuevo Cliente</v>
      </c>
    </row>
    <row r="7496" spans="1:7" ht="28.8" hidden="1" x14ac:dyDescent="0.3">
      <c r="A7496" s="13"/>
      <c r="B7496" s="13" t="s">
        <v>2545</v>
      </c>
      <c r="C7496" s="13" t="s">
        <v>10066</v>
      </c>
      <c r="D7496" s="13" t="s">
        <v>10372</v>
      </c>
      <c r="E7496" s="13"/>
      <c r="F7496" s="13"/>
      <c r="G7496" t="str">
        <f ca="1">IFERROR(
   IF(
      TODAY() - _xlfn.XLOOKUP(C7496, Historico_de_ventas!F:F, Historico_de_ventas!C:C, "") &lt;= 90,
      "activo",
      "inactivo"
   ),
   "Nuevo Cliente"
)</f>
        <v>Nuevo Cliente</v>
      </c>
    </row>
    <row r="7497" spans="1:7" ht="28.8" hidden="1" x14ac:dyDescent="0.3">
      <c r="A7497" s="13" t="s">
        <v>5683</v>
      </c>
      <c r="B7497" s="13" t="s">
        <v>5682</v>
      </c>
      <c r="C7497" s="13" t="s">
        <v>5681</v>
      </c>
      <c r="D7497" s="13" t="s">
        <v>10372</v>
      </c>
      <c r="E7497" s="13"/>
      <c r="F7497" s="13"/>
      <c r="G7497" t="str">
        <f ca="1">IFERROR(
   IF(
      TODAY() - _xlfn.XLOOKUP(C7497, Historico_de_ventas!F:F, Historico_de_ventas!C:C, "") &lt;= 90,
      "activo",
      "inactivo"
   ),
   "Nuevo Cliente"
)</f>
        <v>Nuevo Cliente</v>
      </c>
    </row>
    <row r="7498" spans="1:7" ht="28.8" hidden="1" x14ac:dyDescent="0.3">
      <c r="A7498" s="13" t="s">
        <v>401</v>
      </c>
      <c r="B7498" s="13" t="s">
        <v>7721</v>
      </c>
      <c r="C7498" s="13" t="s">
        <v>7720</v>
      </c>
      <c r="D7498" s="13" t="s">
        <v>10372</v>
      </c>
      <c r="E7498" s="13"/>
      <c r="F7498" s="13"/>
      <c r="G7498" t="str">
        <f ca="1">IFERROR(
   IF(
      TODAY() - _xlfn.XLOOKUP(C7498, Historico_de_ventas!F:F, Historico_de_ventas!C:C, "") &lt;= 90,
      "activo",
      "inactivo"
   ),
   "Nuevo Cliente"
)</f>
        <v>Nuevo Cliente</v>
      </c>
    </row>
    <row r="7499" spans="1:7" hidden="1" x14ac:dyDescent="0.3">
      <c r="A7499" s="13"/>
      <c r="B7499" s="13"/>
      <c r="C7499" s="13" t="s">
        <v>14904</v>
      </c>
      <c r="D7499" s="13" t="s">
        <v>10372</v>
      </c>
      <c r="E7499" s="13"/>
      <c r="F7499" s="13"/>
      <c r="G7499" t="str">
        <f ca="1">IFERROR(
   IF(
      TODAY() - _xlfn.XLOOKUP(C7499, Historico_de_ventas!F:F, Historico_de_ventas!C:C, "") &lt;= 90,
      "activo",
      "inactivo"
   ),
   "Nuevo Cliente"
)</f>
        <v>inactivo</v>
      </c>
    </row>
    <row r="7500" spans="1:7" hidden="1" x14ac:dyDescent="0.3">
      <c r="A7500" s="13" t="s">
        <v>49</v>
      </c>
      <c r="B7500" s="13" t="s">
        <v>4064</v>
      </c>
      <c r="C7500" s="13" t="s">
        <v>4063</v>
      </c>
      <c r="D7500" s="13" t="s">
        <v>10372</v>
      </c>
      <c r="E7500" s="13"/>
      <c r="F7500" s="13"/>
      <c r="G7500" t="str">
        <f ca="1">IFERROR(
   IF(
      TODAY() - _xlfn.XLOOKUP(C7500, Historico_de_ventas!F:F, Historico_de_ventas!C:C, "") &lt;= 90,
      "activo",
      "inactivo"
   ),
   "Nuevo Cliente"
)</f>
        <v>Nuevo Cliente</v>
      </c>
    </row>
    <row r="7501" spans="1:7" hidden="1" x14ac:dyDescent="0.3">
      <c r="A7501" s="13" t="s">
        <v>4157</v>
      </c>
      <c r="B7501" s="13" t="s">
        <v>11751</v>
      </c>
      <c r="C7501" s="13" t="s">
        <v>10067</v>
      </c>
      <c r="D7501" s="13" t="s">
        <v>10372</v>
      </c>
      <c r="E7501" s="13"/>
      <c r="F7501" s="13"/>
      <c r="G7501" t="str">
        <f ca="1">IFERROR(
   IF(
      TODAY() - _xlfn.XLOOKUP(C7501, Historico_de_ventas!F:F, Historico_de_ventas!C:C, "") &lt;= 90,
      "activo",
      "inactivo"
   ),
   "Nuevo Cliente"
)</f>
        <v>Nuevo Cliente</v>
      </c>
    </row>
    <row r="7502" spans="1:7" ht="28.8" x14ac:dyDescent="0.3">
      <c r="A7502" s="13"/>
      <c r="B7502" s="13" t="s">
        <v>11764</v>
      </c>
      <c r="C7502" s="13" t="s">
        <v>10068</v>
      </c>
      <c r="D7502" s="13" t="s">
        <v>10372</v>
      </c>
      <c r="E7502" s="13" t="s">
        <v>13130</v>
      </c>
      <c r="F7502" s="13"/>
      <c r="G7502" t="str">
        <f ca="1">IFERROR(
   IF(
      TODAY() - _xlfn.XLOOKUP(C7502, Historico_de_ventas!F:F, Historico_de_ventas!C:C, "") &lt;= 90,
      "activo",
      "inactivo"
   ),
   "Nuevo Cliente"
)</f>
        <v>inactivo</v>
      </c>
    </row>
    <row r="7503" spans="1:7" ht="28.8" hidden="1" x14ac:dyDescent="0.3">
      <c r="A7503" s="13" t="s">
        <v>1098</v>
      </c>
      <c r="B7503" s="13" t="s">
        <v>7021</v>
      </c>
      <c r="C7503" s="13" t="s">
        <v>7020</v>
      </c>
      <c r="D7503" s="13" t="s">
        <v>10372</v>
      </c>
      <c r="E7503" s="13"/>
      <c r="F7503" s="13"/>
      <c r="G7503" t="str">
        <f ca="1">IFERROR(
   IF(
      TODAY() - _xlfn.XLOOKUP(C7503, Historico_de_ventas!F:F, Historico_de_ventas!C:C, "") &lt;= 90,
      "activo",
      "inactivo"
   ),
   "Nuevo Cliente"
)</f>
        <v>Nuevo Cliente</v>
      </c>
    </row>
    <row r="7504" spans="1:7" ht="28.8" hidden="1" x14ac:dyDescent="0.3">
      <c r="A7504" s="13" t="s">
        <v>3049</v>
      </c>
      <c r="B7504" s="13" t="s">
        <v>7719</v>
      </c>
      <c r="C7504" s="13" t="s">
        <v>7718</v>
      </c>
      <c r="D7504" s="13" t="s">
        <v>10372</v>
      </c>
      <c r="E7504" s="13"/>
      <c r="F7504" s="13"/>
      <c r="G7504" t="str">
        <f ca="1">IFERROR(
   IF(
      TODAY() - _xlfn.XLOOKUP(C7504, Historico_de_ventas!F:F, Historico_de_ventas!C:C, "") &lt;= 90,
      "activo",
      "inactivo"
   ),
   "Nuevo Cliente"
)</f>
        <v>Nuevo Cliente</v>
      </c>
    </row>
    <row r="7505" spans="1:7" hidden="1" x14ac:dyDescent="0.3">
      <c r="A7505" s="13"/>
      <c r="B7505" s="13"/>
      <c r="C7505" s="13" t="s">
        <v>10069</v>
      </c>
      <c r="D7505" s="13"/>
      <c r="E7505" s="13"/>
      <c r="F7505" s="13"/>
      <c r="G7505" t="str">
        <f ca="1">IFERROR(
   IF(
      TODAY() - _xlfn.XLOOKUP(C7505, Historico_de_ventas!F:F, Historico_de_ventas!C:C, "") &lt;= 90,
      "activo",
      "inactivo"
   ),
   "Nuevo Cliente"
)</f>
        <v>Nuevo Cliente</v>
      </c>
    </row>
    <row r="7506" spans="1:7" ht="28.8" hidden="1" x14ac:dyDescent="0.3">
      <c r="A7506" s="13" t="s">
        <v>5</v>
      </c>
      <c r="B7506" s="13" t="s">
        <v>1752</v>
      </c>
      <c r="C7506" s="13" t="s">
        <v>10069</v>
      </c>
      <c r="D7506" s="13" t="s">
        <v>10372</v>
      </c>
      <c r="E7506" s="13"/>
      <c r="F7506" s="13"/>
      <c r="G7506" t="str">
        <f ca="1">IFERROR(
   IF(
      TODAY() - _xlfn.XLOOKUP(C7506, Historico_de_ventas!F:F, Historico_de_ventas!C:C, "") &lt;= 90,
      "activo",
      "inactivo"
   ),
   "Nuevo Cliente"
)</f>
        <v>Nuevo Cliente</v>
      </c>
    </row>
    <row r="7507" spans="1:7" hidden="1" x14ac:dyDescent="0.3">
      <c r="A7507" s="13"/>
      <c r="B7507" s="13"/>
      <c r="C7507" s="13" t="s">
        <v>6789</v>
      </c>
      <c r="D7507" s="13" t="s">
        <v>10372</v>
      </c>
      <c r="E7507" s="13"/>
      <c r="F7507" s="13"/>
      <c r="G7507" t="str">
        <f ca="1">IFERROR(
   IF(
      TODAY() - _xlfn.XLOOKUP(C7507, Historico_de_ventas!F:F, Historico_de_ventas!C:C, "") &lt;= 90,
      "activo",
      "inactivo"
   ),
   "Nuevo Cliente"
)</f>
        <v>Nuevo Cliente</v>
      </c>
    </row>
    <row r="7508" spans="1:7" hidden="1" x14ac:dyDescent="0.3">
      <c r="A7508" s="13" t="s">
        <v>327</v>
      </c>
      <c r="B7508" s="13" t="s">
        <v>7717</v>
      </c>
      <c r="C7508" s="13" t="s">
        <v>7716</v>
      </c>
      <c r="D7508" s="13" t="s">
        <v>10372</v>
      </c>
      <c r="E7508" s="13"/>
      <c r="F7508" s="13"/>
      <c r="G7508" t="str">
        <f ca="1">IFERROR(
   IF(
      TODAY() - _xlfn.XLOOKUP(C7508, Historico_de_ventas!F:F, Historico_de_ventas!C:C, "") &lt;= 90,
      "activo",
      "inactivo"
   ),
   "Nuevo Cliente"
)</f>
        <v>Nuevo Cliente</v>
      </c>
    </row>
    <row r="7509" spans="1:7" ht="28.8" hidden="1" x14ac:dyDescent="0.3">
      <c r="A7509" s="13" t="s">
        <v>431</v>
      </c>
      <c r="B7509" s="13" t="s">
        <v>7715</v>
      </c>
      <c r="C7509" s="13" t="s">
        <v>7714</v>
      </c>
      <c r="D7509" s="13" t="s">
        <v>10372</v>
      </c>
      <c r="E7509" s="13"/>
      <c r="F7509" s="13"/>
      <c r="G7509" t="str">
        <f ca="1">IFERROR(
   IF(
      TODAY() - _xlfn.XLOOKUP(C7509, Historico_de_ventas!F:F, Historico_de_ventas!C:C, "") &lt;= 90,
      "activo",
      "inactivo"
   ),
   "Nuevo Cliente"
)</f>
        <v>Nuevo Cliente</v>
      </c>
    </row>
    <row r="7510" spans="1:7" ht="28.8" hidden="1" x14ac:dyDescent="0.3">
      <c r="A7510" s="13" t="s">
        <v>381</v>
      </c>
      <c r="B7510" s="13" t="s">
        <v>4032</v>
      </c>
      <c r="C7510" s="13" t="s">
        <v>4031</v>
      </c>
      <c r="D7510" s="13" t="s">
        <v>10372</v>
      </c>
      <c r="E7510" s="13"/>
      <c r="F7510" s="13"/>
      <c r="G7510" t="str">
        <f ca="1">IFERROR(
   IF(
      TODAY() - _xlfn.XLOOKUP(C7510, Historico_de_ventas!F:F, Historico_de_ventas!C:C, "") &lt;= 90,
      "activo",
      "inactivo"
   ),
   "Nuevo Cliente"
)</f>
        <v>Nuevo Cliente</v>
      </c>
    </row>
    <row r="7511" spans="1:7" hidden="1" x14ac:dyDescent="0.3">
      <c r="A7511" s="13" t="s">
        <v>487</v>
      </c>
      <c r="B7511" s="13" t="s">
        <v>11755</v>
      </c>
      <c r="C7511" s="13" t="s">
        <v>10070</v>
      </c>
      <c r="D7511" s="13" t="s">
        <v>10372</v>
      </c>
      <c r="E7511" s="13"/>
      <c r="F7511" s="13"/>
      <c r="G7511" t="str">
        <f ca="1">IFERROR(
   IF(
      TODAY() - _xlfn.XLOOKUP(C7511, Historico_de_ventas!F:F, Historico_de_ventas!C:C, "") &lt;= 90,
      "activo",
      "inactivo"
   ),
   "Nuevo Cliente"
)</f>
        <v>inactivo</v>
      </c>
    </row>
    <row r="7512" spans="1:7" hidden="1" x14ac:dyDescent="0.3">
      <c r="A7512" s="13"/>
      <c r="B7512" s="13" t="s">
        <v>768</v>
      </c>
      <c r="C7512" s="13" t="s">
        <v>1044</v>
      </c>
      <c r="D7512" s="13" t="s">
        <v>10372</v>
      </c>
      <c r="E7512" s="13"/>
      <c r="F7512" s="13"/>
      <c r="G7512" t="str">
        <f ca="1">IFERROR(
   IF(
      TODAY() - _xlfn.XLOOKUP(C7512, Historico_de_ventas!F:F, Historico_de_ventas!C:C, "") &lt;= 90,
      "activo",
      "inactivo"
   ),
   "Nuevo Cliente"
)</f>
        <v>Nuevo Cliente</v>
      </c>
    </row>
    <row r="7513" spans="1:7" hidden="1" x14ac:dyDescent="0.3">
      <c r="A7513" s="13"/>
      <c r="B7513" s="13" t="s">
        <v>14905</v>
      </c>
      <c r="C7513" s="13" t="s">
        <v>14906</v>
      </c>
      <c r="D7513" s="13"/>
      <c r="E7513" s="13"/>
      <c r="F7513" s="13"/>
      <c r="G7513" t="str">
        <f ca="1">IFERROR(
   IF(
      TODAY() - _xlfn.XLOOKUP(C7513, Historico_de_ventas!F:F, Historico_de_ventas!C:C, "") &lt;= 90,
      "activo",
      "inactivo"
   ),
   "Nuevo Cliente"
)</f>
        <v>Nuevo Cliente</v>
      </c>
    </row>
    <row r="7514" spans="1:7" ht="28.8" hidden="1" x14ac:dyDescent="0.3">
      <c r="A7514" s="13" t="s">
        <v>884</v>
      </c>
      <c r="B7514" s="13" t="s">
        <v>11765</v>
      </c>
      <c r="C7514" s="13" t="s">
        <v>2768</v>
      </c>
      <c r="D7514" s="13" t="s">
        <v>10372</v>
      </c>
      <c r="E7514" s="13"/>
      <c r="F7514" s="13"/>
      <c r="G7514" t="str">
        <f ca="1">IFERROR(
   IF(
      TODAY() - _xlfn.XLOOKUP(C7514, Historico_de_ventas!F:F, Historico_de_ventas!C:C, "") &lt;= 90,
      "activo",
      "inactivo"
   ),
   "Nuevo Cliente"
)</f>
        <v>Nuevo Cliente</v>
      </c>
    </row>
    <row r="7515" spans="1:7" hidden="1" x14ac:dyDescent="0.3">
      <c r="A7515" s="13" t="s">
        <v>144</v>
      </c>
      <c r="B7515" s="13" t="s">
        <v>7726</v>
      </c>
      <c r="C7515" s="13" t="s">
        <v>245</v>
      </c>
      <c r="D7515" s="13" t="s">
        <v>10372</v>
      </c>
      <c r="E7515" s="13"/>
      <c r="F7515" s="13"/>
      <c r="G7515" t="str">
        <f ca="1">IFERROR(
   IF(
      TODAY() - _xlfn.XLOOKUP(C7515, Historico_de_ventas!F:F, Historico_de_ventas!C:C, "") &lt;= 90,
      "activo",
      "inactivo"
   ),
   "Nuevo Cliente"
)</f>
        <v>Nuevo Cliente</v>
      </c>
    </row>
    <row r="7516" spans="1:7" ht="28.8" hidden="1" x14ac:dyDescent="0.3">
      <c r="A7516" s="13" t="s">
        <v>106</v>
      </c>
      <c r="B7516" s="13" t="s">
        <v>11766</v>
      </c>
      <c r="C7516" s="13" t="s">
        <v>2414</v>
      </c>
      <c r="D7516" s="13" t="s">
        <v>10372</v>
      </c>
      <c r="E7516" s="13"/>
      <c r="F7516" s="13"/>
      <c r="G7516" t="str">
        <f ca="1">IFERROR(
   IF(
      TODAY() - _xlfn.XLOOKUP(C7516, Historico_de_ventas!F:F, Historico_de_ventas!C:C, "") &lt;= 90,
      "activo",
      "inactivo"
   ),
   "Nuevo Cliente"
)</f>
        <v>inactivo</v>
      </c>
    </row>
    <row r="7517" spans="1:7" hidden="1" x14ac:dyDescent="0.3">
      <c r="A7517" s="13" t="s">
        <v>6</v>
      </c>
      <c r="B7517" s="13"/>
      <c r="C7517" s="13" t="s">
        <v>5507</v>
      </c>
      <c r="D7517" s="13" t="s">
        <v>10372</v>
      </c>
      <c r="E7517" s="13"/>
      <c r="F7517" s="13"/>
      <c r="G7517" t="str">
        <f ca="1">IFERROR(
   IF(
      TODAY() - _xlfn.XLOOKUP(C7517, Historico_de_ventas!F:F, Historico_de_ventas!C:C, "") &lt;= 90,
      "activo",
      "inactivo"
   ),
   "Nuevo Cliente"
)</f>
        <v>Nuevo Cliente</v>
      </c>
    </row>
    <row r="7518" spans="1:7" hidden="1" x14ac:dyDescent="0.3">
      <c r="A7518" s="13" t="s">
        <v>49</v>
      </c>
      <c r="B7518" s="13" t="s">
        <v>6786</v>
      </c>
      <c r="C7518" s="13" t="s">
        <v>6785</v>
      </c>
      <c r="D7518" s="13" t="s">
        <v>10372</v>
      </c>
      <c r="E7518" s="13"/>
      <c r="F7518" s="13"/>
      <c r="G7518" t="str">
        <f ca="1">IFERROR(
   IF(
      TODAY() - _xlfn.XLOOKUP(C7518, Historico_de_ventas!F:F, Historico_de_ventas!C:C, "") &lt;= 90,
      "activo",
      "inactivo"
   ),
   "Nuevo Cliente"
)</f>
        <v>Nuevo Cliente</v>
      </c>
    </row>
    <row r="7519" spans="1:7" hidden="1" x14ac:dyDescent="0.3">
      <c r="A7519" s="13" t="s">
        <v>6</v>
      </c>
      <c r="B7519" s="13" t="s">
        <v>1546</v>
      </c>
      <c r="C7519" s="13" t="s">
        <v>1545</v>
      </c>
      <c r="D7519" s="13" t="s">
        <v>10372</v>
      </c>
      <c r="E7519" s="13"/>
      <c r="F7519" s="13"/>
      <c r="G7519" t="str">
        <f ca="1">IFERROR(
   IF(
      TODAY() - _xlfn.XLOOKUP(C7519, Historico_de_ventas!F:F, Historico_de_ventas!C:C, "") &lt;= 90,
      "activo",
      "inactivo"
   ),
   "Nuevo Cliente"
)</f>
        <v>inactivo</v>
      </c>
    </row>
    <row r="7520" spans="1:7" ht="28.8" hidden="1" x14ac:dyDescent="0.3">
      <c r="A7520" s="13" t="s">
        <v>401</v>
      </c>
      <c r="B7520" s="13" t="s">
        <v>11767</v>
      </c>
      <c r="C7520" s="13" t="s">
        <v>10071</v>
      </c>
      <c r="D7520" s="13" t="s">
        <v>10372</v>
      </c>
      <c r="E7520" s="13"/>
      <c r="F7520" s="13"/>
      <c r="G7520" t="str">
        <f ca="1">IFERROR(
   IF(
      TODAY() - _xlfn.XLOOKUP(C7520, Historico_de_ventas!F:F, Historico_de_ventas!C:C, "") &lt;= 90,
      "activo",
      "inactivo"
   ),
   "Nuevo Cliente"
)</f>
        <v>inactivo</v>
      </c>
    </row>
    <row r="7521" spans="1:7" ht="43.2" hidden="1" x14ac:dyDescent="0.3">
      <c r="A7521" s="13" t="s">
        <v>327</v>
      </c>
      <c r="B7521" s="13" t="s">
        <v>14907</v>
      </c>
      <c r="C7521" s="13" t="s">
        <v>14908</v>
      </c>
      <c r="D7521" s="13" t="s">
        <v>10372</v>
      </c>
      <c r="E7521" s="13" t="s">
        <v>13021</v>
      </c>
      <c r="F7521" s="13" t="s">
        <v>14909</v>
      </c>
      <c r="G7521" t="str">
        <f ca="1">IFERROR(
   IF(
      TODAY() - _xlfn.XLOOKUP(C7521, Historico_de_ventas!F:F, Historico_de_ventas!C:C, "") &lt;= 90,
      "activo",
      "inactivo"
   ),
   "Nuevo Cliente"
)</f>
        <v>inactivo</v>
      </c>
    </row>
    <row r="7522" spans="1:7" hidden="1" x14ac:dyDescent="0.3">
      <c r="A7522" s="13"/>
      <c r="B7522" s="13" t="s">
        <v>5825</v>
      </c>
      <c r="C7522" s="13" t="s">
        <v>5454</v>
      </c>
      <c r="D7522" s="13" t="s">
        <v>10372</v>
      </c>
      <c r="E7522" s="13"/>
      <c r="F7522" s="13"/>
      <c r="G7522" t="str">
        <f ca="1">IFERROR(
   IF(
      TODAY() - _xlfn.XLOOKUP(C7522, Historico_de_ventas!F:F, Historico_de_ventas!C:C, "") &lt;= 90,
      "activo",
      "inactivo"
   ),
   "Nuevo Cliente"
)</f>
        <v>Nuevo Cliente</v>
      </c>
    </row>
    <row r="7523" spans="1:7" ht="28.8" hidden="1" x14ac:dyDescent="0.3">
      <c r="A7523" s="13"/>
      <c r="B7523" s="13" t="s">
        <v>14910</v>
      </c>
      <c r="C7523" s="13" t="s">
        <v>14911</v>
      </c>
      <c r="D7523" s="13" t="s">
        <v>10372</v>
      </c>
      <c r="E7523" s="13" t="s">
        <v>13103</v>
      </c>
      <c r="F7523" s="13"/>
      <c r="G7523" t="str">
        <f ca="1">IFERROR(
   IF(
      TODAY() - _xlfn.XLOOKUP(C7523, Historico_de_ventas!F:F, Historico_de_ventas!C:C, "") &lt;= 90,
      "activo",
      "inactivo"
   ),
   "Nuevo Cliente"
)</f>
        <v>activo</v>
      </c>
    </row>
    <row r="7524" spans="1:7" ht="28.8" hidden="1" x14ac:dyDescent="0.3">
      <c r="A7524" s="13"/>
      <c r="B7524" s="13" t="s">
        <v>4183</v>
      </c>
      <c r="C7524" s="13" t="s">
        <v>4182</v>
      </c>
      <c r="D7524" s="13" t="s">
        <v>10372</v>
      </c>
      <c r="E7524" s="13"/>
      <c r="F7524" s="13"/>
      <c r="G7524" t="str">
        <f ca="1">IFERROR(
   IF(
      TODAY() - _xlfn.XLOOKUP(C7524, Historico_de_ventas!F:F, Historico_de_ventas!C:C, "") &lt;= 90,
      "activo",
      "inactivo"
   ),
   "Nuevo Cliente"
)</f>
        <v>Nuevo Cliente</v>
      </c>
    </row>
    <row r="7525" spans="1:7" hidden="1" x14ac:dyDescent="0.3">
      <c r="A7525" s="13" t="s">
        <v>87</v>
      </c>
      <c r="B7525" s="13" t="s">
        <v>7557</v>
      </c>
      <c r="C7525" s="13" t="s">
        <v>5408</v>
      </c>
      <c r="D7525" s="13" t="s">
        <v>10372</v>
      </c>
      <c r="E7525" s="13"/>
      <c r="F7525" s="13"/>
      <c r="G7525" t="str">
        <f ca="1">IFERROR(
   IF(
      TODAY() - _xlfn.XLOOKUP(C7525, Historico_de_ventas!F:F, Historico_de_ventas!C:C, "") &lt;= 90,
      "activo",
      "inactivo"
   ),
   "Nuevo Cliente"
)</f>
        <v>Nuevo Cliente</v>
      </c>
    </row>
    <row r="7526" spans="1:7" hidden="1" x14ac:dyDescent="0.3">
      <c r="A7526" s="13" t="s">
        <v>6</v>
      </c>
      <c r="B7526" s="13" t="s">
        <v>5967</v>
      </c>
      <c r="C7526" s="13" t="s">
        <v>5966</v>
      </c>
      <c r="D7526" s="13" t="s">
        <v>10372</v>
      </c>
      <c r="E7526" s="13"/>
      <c r="F7526" s="13"/>
      <c r="G7526" t="str">
        <f ca="1">IFERROR(
   IF(
      TODAY() - _xlfn.XLOOKUP(C7526, Historico_de_ventas!F:F, Historico_de_ventas!C:C, "") &lt;= 90,
      "activo",
      "inactivo"
   ),
   "Nuevo Cliente"
)</f>
        <v>Nuevo Cliente</v>
      </c>
    </row>
    <row r="7527" spans="1:7" hidden="1" x14ac:dyDescent="0.3">
      <c r="A7527" s="13" t="s">
        <v>52</v>
      </c>
      <c r="B7527" s="13" t="s">
        <v>2679</v>
      </c>
      <c r="C7527" s="13" t="s">
        <v>3365</v>
      </c>
      <c r="D7527" s="13" t="s">
        <v>10372</v>
      </c>
      <c r="E7527" s="13"/>
      <c r="F7527" s="13"/>
      <c r="G7527" t="str">
        <f ca="1">IFERROR(
   IF(
      TODAY() - _xlfn.XLOOKUP(C7527, Historico_de_ventas!F:F, Historico_de_ventas!C:C, "") &lt;= 90,
      "activo",
      "inactivo"
   ),
   "Nuevo Cliente"
)</f>
        <v>Nuevo Cliente</v>
      </c>
    </row>
    <row r="7528" spans="1:7" hidden="1" x14ac:dyDescent="0.3">
      <c r="A7528" s="13"/>
      <c r="B7528" s="13" t="s">
        <v>11759</v>
      </c>
      <c r="C7528" s="13" t="s">
        <v>899</v>
      </c>
      <c r="D7528" s="13" t="s">
        <v>10372</v>
      </c>
      <c r="E7528" s="13"/>
      <c r="F7528" s="13"/>
      <c r="G7528" t="str">
        <f ca="1">IFERROR(
   IF(
      TODAY() - _xlfn.XLOOKUP(C7528, Historico_de_ventas!F:F, Historico_de_ventas!C:C, "") &lt;= 90,
      "activo",
      "inactivo"
   ),
   "Nuevo Cliente"
)</f>
        <v>Nuevo Cliente</v>
      </c>
    </row>
    <row r="7529" spans="1:7" hidden="1" x14ac:dyDescent="0.3">
      <c r="A7529" s="13" t="s">
        <v>49</v>
      </c>
      <c r="B7529" s="13" t="s">
        <v>2932</v>
      </c>
      <c r="C7529" s="13" t="s">
        <v>2931</v>
      </c>
      <c r="D7529" s="13" t="s">
        <v>10372</v>
      </c>
      <c r="E7529" s="13"/>
      <c r="F7529" s="13"/>
      <c r="G7529" t="str">
        <f ca="1">IFERROR(
   IF(
      TODAY() - _xlfn.XLOOKUP(C7529, Historico_de_ventas!F:F, Historico_de_ventas!C:C, "") &lt;= 90,
      "activo",
      "inactivo"
   ),
   "Nuevo Cliente"
)</f>
        <v>Nuevo Cliente</v>
      </c>
    </row>
    <row r="7530" spans="1:7" ht="28.8" hidden="1" x14ac:dyDescent="0.3">
      <c r="A7530" s="13" t="s">
        <v>1551</v>
      </c>
      <c r="B7530" s="13" t="s">
        <v>1550</v>
      </c>
      <c r="C7530" s="13" t="s">
        <v>1549</v>
      </c>
      <c r="D7530" s="13" t="s">
        <v>10372</v>
      </c>
      <c r="E7530" s="13"/>
      <c r="F7530" s="13"/>
      <c r="G7530" t="str">
        <f ca="1">IFERROR(
   IF(
      TODAY() - _xlfn.XLOOKUP(C7530, Historico_de_ventas!F:F, Historico_de_ventas!C:C, "") &lt;= 90,
      "activo",
      "inactivo"
   ),
   "Nuevo Cliente"
)</f>
        <v>Nuevo Cliente</v>
      </c>
    </row>
    <row r="7531" spans="1:7" ht="28.8" hidden="1" x14ac:dyDescent="0.3">
      <c r="A7531" s="13" t="s">
        <v>351</v>
      </c>
      <c r="B7531" s="13" t="s">
        <v>356</v>
      </c>
      <c r="C7531" s="13" t="s">
        <v>1578</v>
      </c>
      <c r="D7531" s="13" t="s">
        <v>10372</v>
      </c>
      <c r="E7531" s="13"/>
      <c r="F7531" s="13"/>
      <c r="G7531" t="str">
        <f ca="1">IFERROR(
   IF(
      TODAY() - _xlfn.XLOOKUP(C7531, Historico_de_ventas!F:F, Historico_de_ventas!C:C, "") &lt;= 90,
      "activo",
      "inactivo"
   ),
   "Nuevo Cliente"
)</f>
        <v>Nuevo Cliente</v>
      </c>
    </row>
    <row r="7532" spans="1:7" hidden="1" x14ac:dyDescent="0.3">
      <c r="A7532" s="13"/>
      <c r="B7532" s="13" t="s">
        <v>6730</v>
      </c>
      <c r="C7532" s="13" t="s">
        <v>4922</v>
      </c>
      <c r="D7532" s="13" t="s">
        <v>10372</v>
      </c>
      <c r="E7532" s="13"/>
      <c r="F7532" s="13"/>
      <c r="G7532" t="str">
        <f ca="1">IFERROR(
   IF(
      TODAY() - _xlfn.XLOOKUP(C7532, Historico_de_ventas!F:F, Historico_de_ventas!C:C, "") &lt;= 90,
      "activo",
      "inactivo"
   ),
   "Nuevo Cliente"
)</f>
        <v>Nuevo Cliente</v>
      </c>
    </row>
    <row r="7533" spans="1:7" ht="28.8" hidden="1" x14ac:dyDescent="0.3">
      <c r="A7533" s="13"/>
      <c r="B7533" s="13" t="s">
        <v>1611</v>
      </c>
      <c r="C7533" s="13" t="s">
        <v>6654</v>
      </c>
      <c r="D7533" s="13" t="s">
        <v>10372</v>
      </c>
      <c r="E7533" s="13"/>
      <c r="F7533" s="13"/>
      <c r="G7533" t="str">
        <f ca="1">IFERROR(
   IF(
      TODAY() - _xlfn.XLOOKUP(C7533, Historico_de_ventas!F:F, Historico_de_ventas!C:C, "") &lt;= 90,
      "activo",
      "inactivo"
   ),
   "Nuevo Cliente"
)</f>
        <v>Nuevo Cliente</v>
      </c>
    </row>
    <row r="7534" spans="1:7" hidden="1" x14ac:dyDescent="0.3">
      <c r="A7534" s="13" t="s">
        <v>121</v>
      </c>
      <c r="B7534" s="13" t="s">
        <v>3992</v>
      </c>
      <c r="C7534" s="13" t="s">
        <v>3991</v>
      </c>
      <c r="D7534" s="13" t="s">
        <v>10372</v>
      </c>
      <c r="E7534" s="13"/>
      <c r="F7534" s="13"/>
      <c r="G7534" t="str">
        <f ca="1">IFERROR(
   IF(
      TODAY() - _xlfn.XLOOKUP(C7534, Historico_de_ventas!F:F, Historico_de_ventas!C:C, "") &lt;= 90,
      "activo",
      "inactivo"
   ),
   "Nuevo Cliente"
)</f>
        <v>Nuevo Cliente</v>
      </c>
    </row>
    <row r="7535" spans="1:7" hidden="1" x14ac:dyDescent="0.3">
      <c r="A7535" s="13" t="s">
        <v>6</v>
      </c>
      <c r="B7535" s="13" t="s">
        <v>7724</v>
      </c>
      <c r="C7535" s="13" t="s">
        <v>1475</v>
      </c>
      <c r="D7535" s="13" t="s">
        <v>10372</v>
      </c>
      <c r="E7535" s="13"/>
      <c r="F7535" s="13"/>
      <c r="G7535" t="str">
        <f ca="1">IFERROR(
   IF(
      TODAY() - _xlfn.XLOOKUP(C7535, Historico_de_ventas!F:F, Historico_de_ventas!C:C, "") &lt;= 90,
      "activo",
      "inactivo"
   ),
   "Nuevo Cliente"
)</f>
        <v>Nuevo Cliente</v>
      </c>
    </row>
    <row r="7536" spans="1:7" hidden="1" x14ac:dyDescent="0.3">
      <c r="A7536" s="13" t="s">
        <v>6</v>
      </c>
      <c r="B7536" s="13" t="s">
        <v>7722</v>
      </c>
      <c r="C7536" s="13" t="s">
        <v>6740</v>
      </c>
      <c r="D7536" s="13" t="s">
        <v>10372</v>
      </c>
      <c r="E7536" s="13"/>
      <c r="F7536" s="13"/>
      <c r="G7536" t="str">
        <f ca="1">IFERROR(
   IF(
      TODAY() - _xlfn.XLOOKUP(C7536, Historico_de_ventas!F:F, Historico_de_ventas!C:C, "") &lt;= 90,
      "activo",
      "inactivo"
   ),
   "Nuevo Cliente"
)</f>
        <v>Nuevo Cliente</v>
      </c>
    </row>
    <row r="7537" spans="1:7" hidden="1" x14ac:dyDescent="0.3">
      <c r="A7537" s="13" t="s">
        <v>6</v>
      </c>
      <c r="B7537" s="13" t="s">
        <v>11769</v>
      </c>
      <c r="C7537" s="13" t="s">
        <v>4756</v>
      </c>
      <c r="D7537" s="13" t="s">
        <v>10372</v>
      </c>
      <c r="E7537" s="13"/>
      <c r="F7537" s="13"/>
      <c r="G7537" t="str">
        <f ca="1">IFERROR(
   IF(
      TODAY() - _xlfn.XLOOKUP(C7537, Historico_de_ventas!F:F, Historico_de_ventas!C:C, "") &lt;= 90,
      "activo",
      "inactivo"
   ),
   "Nuevo Cliente"
)</f>
        <v>Nuevo Cliente</v>
      </c>
    </row>
    <row r="7538" spans="1:7" hidden="1" x14ac:dyDescent="0.3">
      <c r="A7538" s="13" t="s">
        <v>106</v>
      </c>
      <c r="B7538" s="13" t="s">
        <v>11763</v>
      </c>
      <c r="C7538" s="13" t="s">
        <v>328</v>
      </c>
      <c r="D7538" s="13" t="s">
        <v>10372</v>
      </c>
      <c r="E7538" s="13"/>
      <c r="F7538" s="13"/>
      <c r="G7538" t="str">
        <f ca="1">IFERROR(
   IF(
      TODAY() - _xlfn.XLOOKUP(C7538, Historico_de_ventas!F:F, Historico_de_ventas!C:C, "") &lt;= 90,
      "activo",
      "inactivo"
   ),
   "Nuevo Cliente"
)</f>
        <v>inactivo</v>
      </c>
    </row>
    <row r="7539" spans="1:7" hidden="1" x14ac:dyDescent="0.3">
      <c r="A7539" s="13" t="s">
        <v>49</v>
      </c>
      <c r="B7539" s="13" t="s">
        <v>3228</v>
      </c>
      <c r="C7539" s="13" t="s">
        <v>3227</v>
      </c>
      <c r="D7539" s="13" t="s">
        <v>10372</v>
      </c>
      <c r="E7539" s="13"/>
      <c r="F7539" s="13"/>
      <c r="G7539" t="str">
        <f ca="1">IFERROR(
   IF(
      TODAY() - _xlfn.XLOOKUP(C7539, Historico_de_ventas!F:F, Historico_de_ventas!C:C, "") &lt;= 90,
      "activo",
      "inactivo"
   ),
   "Nuevo Cliente"
)</f>
        <v>Nuevo Cliente</v>
      </c>
    </row>
    <row r="7540" spans="1:7" hidden="1" x14ac:dyDescent="0.3">
      <c r="A7540" s="13"/>
      <c r="B7540" s="13" t="s">
        <v>7097</v>
      </c>
      <c r="C7540" s="13" t="s">
        <v>7096</v>
      </c>
      <c r="D7540" s="13" t="s">
        <v>10372</v>
      </c>
      <c r="E7540" s="13"/>
      <c r="F7540" s="13"/>
      <c r="G7540" t="str">
        <f ca="1">IFERROR(
   IF(
      TODAY() - _xlfn.XLOOKUP(C7540, Historico_de_ventas!F:F, Historico_de_ventas!C:C, "") &lt;= 90,
      "activo",
      "inactivo"
   ),
   "Nuevo Cliente"
)</f>
        <v>Nuevo Cliente</v>
      </c>
    </row>
    <row r="7541" spans="1:7" hidden="1" x14ac:dyDescent="0.3">
      <c r="A7541" s="13"/>
      <c r="B7541" s="13" t="s">
        <v>11770</v>
      </c>
      <c r="C7541" s="13" t="s">
        <v>6430</v>
      </c>
      <c r="D7541" s="13" t="s">
        <v>10372</v>
      </c>
      <c r="E7541" s="13"/>
      <c r="F7541" s="13"/>
      <c r="G7541" t="str">
        <f ca="1">IFERROR(
   IF(
      TODAY() - _xlfn.XLOOKUP(C7541, Historico_de_ventas!F:F, Historico_de_ventas!C:C, "") &lt;= 90,
      "activo",
      "inactivo"
   ),
   "Nuevo Cliente"
)</f>
        <v>Nuevo Cliente</v>
      </c>
    </row>
    <row r="7542" spans="1:7" hidden="1" x14ac:dyDescent="0.3">
      <c r="A7542" s="13" t="s">
        <v>2530</v>
      </c>
      <c r="B7542" s="13" t="s">
        <v>5219</v>
      </c>
      <c r="C7542" s="13" t="s">
        <v>5218</v>
      </c>
      <c r="D7542" s="13" t="s">
        <v>10372</v>
      </c>
      <c r="E7542" s="13"/>
      <c r="F7542" s="13"/>
      <c r="G7542" t="str">
        <f ca="1">IFERROR(
   IF(
      TODAY() - _xlfn.XLOOKUP(C7542, Historico_de_ventas!F:F, Historico_de_ventas!C:C, "") &lt;= 90,
      "activo",
      "inactivo"
   ),
   "Nuevo Cliente"
)</f>
        <v>inactivo</v>
      </c>
    </row>
    <row r="7543" spans="1:7" hidden="1" x14ac:dyDescent="0.3">
      <c r="A7543" s="13" t="s">
        <v>69</v>
      </c>
      <c r="B7543" s="13" t="s">
        <v>7135</v>
      </c>
      <c r="C7543" s="13" t="s">
        <v>7134</v>
      </c>
      <c r="D7543" s="13" t="s">
        <v>10372</v>
      </c>
      <c r="E7543" s="13"/>
      <c r="F7543" s="13"/>
      <c r="G7543" t="str">
        <f ca="1">IFERROR(
   IF(
      TODAY() - _xlfn.XLOOKUP(C7543, Historico_de_ventas!F:F, Historico_de_ventas!C:C, "") &lt;= 90,
      "activo",
      "inactivo"
   ),
   "Nuevo Cliente"
)</f>
        <v>Nuevo Cliente</v>
      </c>
    </row>
    <row r="7544" spans="1:7" hidden="1" x14ac:dyDescent="0.3">
      <c r="A7544" s="13" t="s">
        <v>6</v>
      </c>
      <c r="B7544" s="13" t="s">
        <v>4064</v>
      </c>
      <c r="C7544" s="13" t="s">
        <v>7157</v>
      </c>
      <c r="D7544" s="13" t="s">
        <v>10372</v>
      </c>
      <c r="E7544" s="13"/>
      <c r="F7544" s="13"/>
      <c r="G7544" t="str">
        <f ca="1">IFERROR(
   IF(
      TODAY() - _xlfn.XLOOKUP(C7544, Historico_de_ventas!F:F, Historico_de_ventas!C:C, "") &lt;= 90,
      "activo",
      "inactivo"
   ),
   "Nuevo Cliente"
)</f>
        <v>Nuevo Cliente</v>
      </c>
    </row>
    <row r="7545" spans="1:7" hidden="1" x14ac:dyDescent="0.3">
      <c r="A7545" s="13" t="s">
        <v>121</v>
      </c>
      <c r="B7545" s="13" t="s">
        <v>7078</v>
      </c>
      <c r="C7545" s="13" t="s">
        <v>7077</v>
      </c>
      <c r="D7545" s="13" t="s">
        <v>10372</v>
      </c>
      <c r="E7545" s="13"/>
      <c r="F7545" s="13"/>
      <c r="G7545" t="str">
        <f ca="1">IFERROR(
   IF(
      TODAY() - _xlfn.XLOOKUP(C7545, Historico_de_ventas!F:F, Historico_de_ventas!C:C, "") &lt;= 90,
      "activo",
      "inactivo"
   ),
   "Nuevo Cliente"
)</f>
        <v>Nuevo Cliente</v>
      </c>
    </row>
    <row r="7546" spans="1:7" hidden="1" x14ac:dyDescent="0.3">
      <c r="A7546" s="13" t="s">
        <v>144</v>
      </c>
      <c r="B7546" s="13" t="s">
        <v>3086</v>
      </c>
      <c r="C7546" s="13" t="s">
        <v>179</v>
      </c>
      <c r="D7546" s="13" t="s">
        <v>10372</v>
      </c>
      <c r="E7546" s="13"/>
      <c r="F7546" s="13"/>
      <c r="G7546" t="str">
        <f ca="1">IFERROR(
   IF(
      TODAY() - _xlfn.XLOOKUP(C7546, Historico_de_ventas!F:F, Historico_de_ventas!C:C, "") &lt;= 90,
      "activo",
      "inactivo"
   ),
   "Nuevo Cliente"
)</f>
        <v>inactivo</v>
      </c>
    </row>
    <row r="7547" spans="1:7" hidden="1" x14ac:dyDescent="0.3">
      <c r="A7547" s="13"/>
      <c r="B7547" s="13" t="s">
        <v>7719</v>
      </c>
      <c r="C7547" s="13" t="s">
        <v>3460</v>
      </c>
      <c r="D7547" s="13" t="s">
        <v>10372</v>
      </c>
      <c r="E7547" s="13"/>
      <c r="F7547" s="13"/>
      <c r="G7547" t="str">
        <f ca="1">IFERROR(
   IF(
      TODAY() - _xlfn.XLOOKUP(C7547, Historico_de_ventas!F:F, Historico_de_ventas!C:C, "") &lt;= 90,
      "activo",
      "inactivo"
   ),
   "Nuevo Cliente"
)</f>
        <v>Nuevo Cliente</v>
      </c>
    </row>
    <row r="7548" spans="1:7" hidden="1" x14ac:dyDescent="0.3">
      <c r="A7548" s="13" t="s">
        <v>6</v>
      </c>
      <c r="B7548" s="13" t="s">
        <v>2559</v>
      </c>
      <c r="C7548" s="13" t="s">
        <v>2030</v>
      </c>
      <c r="D7548" s="13" t="s">
        <v>10372</v>
      </c>
      <c r="E7548" s="13"/>
      <c r="F7548" s="13"/>
      <c r="G7548" t="str">
        <f ca="1">IFERROR(
   IF(
      TODAY() - _xlfn.XLOOKUP(C7548, Historico_de_ventas!F:F, Historico_de_ventas!C:C, "") &lt;= 90,
      "activo",
      "inactivo"
   ),
   "Nuevo Cliente"
)</f>
        <v>Nuevo Cliente</v>
      </c>
    </row>
    <row r="7549" spans="1:7" hidden="1" x14ac:dyDescent="0.3">
      <c r="A7549" s="13" t="s">
        <v>49</v>
      </c>
      <c r="B7549" s="13" t="s">
        <v>7713</v>
      </c>
      <c r="C7549" s="13" t="s">
        <v>7712</v>
      </c>
      <c r="D7549" s="13" t="s">
        <v>10372</v>
      </c>
      <c r="E7549" s="13"/>
      <c r="F7549" s="13"/>
      <c r="G7549" t="str">
        <f ca="1">IFERROR(
   IF(
      TODAY() - _xlfn.XLOOKUP(C7549, Historico_de_ventas!F:F, Historico_de_ventas!C:C, "") &lt;= 90,
      "activo",
      "inactivo"
   ),
   "Nuevo Cliente"
)</f>
        <v>inactivo</v>
      </c>
    </row>
    <row r="7550" spans="1:7" ht="28.8" hidden="1" x14ac:dyDescent="0.3">
      <c r="A7550" s="13" t="s">
        <v>7544</v>
      </c>
      <c r="B7550" s="13" t="s">
        <v>7543</v>
      </c>
      <c r="C7550" s="13" t="s">
        <v>658</v>
      </c>
      <c r="D7550" s="13" t="s">
        <v>10372</v>
      </c>
      <c r="E7550" s="13"/>
      <c r="F7550" s="13"/>
      <c r="G7550" t="str">
        <f ca="1">IFERROR(
   IF(
      TODAY() - _xlfn.XLOOKUP(C7550, Historico_de_ventas!F:F, Historico_de_ventas!C:C, "") &lt;= 90,
      "activo",
      "inactivo"
   ),
   "Nuevo Cliente"
)</f>
        <v>inactivo</v>
      </c>
    </row>
    <row r="7551" spans="1:7" ht="43.2" hidden="1" x14ac:dyDescent="0.3">
      <c r="A7551" s="13"/>
      <c r="B7551" s="13" t="s">
        <v>14912</v>
      </c>
      <c r="C7551" s="13" t="s">
        <v>14913</v>
      </c>
      <c r="D7551" s="13" t="s">
        <v>10372</v>
      </c>
      <c r="E7551" s="13" t="s">
        <v>13063</v>
      </c>
      <c r="F7551" s="13"/>
      <c r="G7551" t="str">
        <f ca="1">IFERROR(
   IF(
      TODAY() - _xlfn.XLOOKUP(C7551, Historico_de_ventas!F:F, Historico_de_ventas!C:C, "") &lt;= 90,
      "activo",
      "inactivo"
   ),
   "Nuevo Cliente"
)</f>
        <v>Nuevo Cliente</v>
      </c>
    </row>
    <row r="7552" spans="1:7" ht="57.6" hidden="1" x14ac:dyDescent="0.3">
      <c r="A7552" s="13"/>
      <c r="B7552" s="13" t="s">
        <v>14914</v>
      </c>
      <c r="C7552" s="13" t="s">
        <v>14915</v>
      </c>
      <c r="D7552" s="13" t="s">
        <v>10372</v>
      </c>
      <c r="E7552" s="13" t="s">
        <v>13036</v>
      </c>
      <c r="F7552" s="13"/>
      <c r="G7552" t="str">
        <f ca="1">IFERROR(
   IF(
      TODAY() - _xlfn.XLOOKUP(C7552, Historico_de_ventas!F:F, Historico_de_ventas!C:C, "") &lt;= 90,
      "activo",
      "inactivo"
   ),
   "Nuevo Cliente"
)</f>
        <v>activo</v>
      </c>
    </row>
    <row r="7553" spans="1:7" ht="28.8" hidden="1" x14ac:dyDescent="0.3">
      <c r="A7553" s="13" t="s">
        <v>49</v>
      </c>
      <c r="B7553" s="13" t="s">
        <v>1319</v>
      </c>
      <c r="C7553" s="13" t="s">
        <v>1318</v>
      </c>
      <c r="D7553" s="13" t="s">
        <v>10372</v>
      </c>
      <c r="E7553" s="13"/>
      <c r="F7553" s="13"/>
      <c r="G7553" t="str">
        <f ca="1">IFERROR(
   IF(
      TODAY() - _xlfn.XLOOKUP(C7553, Historico_de_ventas!F:F, Historico_de_ventas!C:C, "") &lt;= 90,
      "activo",
      "inactivo"
   ),
   "Nuevo Cliente"
)</f>
        <v>Nuevo Cliente</v>
      </c>
    </row>
    <row r="7554" spans="1:7" ht="28.8" hidden="1" x14ac:dyDescent="0.3">
      <c r="A7554" s="13"/>
      <c r="B7554" s="13"/>
      <c r="C7554" s="13" t="s">
        <v>10072</v>
      </c>
      <c r="D7554" s="13"/>
      <c r="E7554" s="13"/>
      <c r="F7554" s="13"/>
      <c r="G7554" t="str">
        <f ca="1">IFERROR(
   IF(
      TODAY() - _xlfn.XLOOKUP(C7554, Historico_de_ventas!F:F, Historico_de_ventas!C:C, "") &lt;= 90,
      "activo",
      "inactivo"
   ),
   "Nuevo Cliente"
)</f>
        <v>Nuevo Cliente</v>
      </c>
    </row>
    <row r="7555" spans="1:7" ht="28.8" hidden="1" x14ac:dyDescent="0.3">
      <c r="A7555" s="13" t="s">
        <v>394</v>
      </c>
      <c r="B7555" s="13" t="s">
        <v>4032</v>
      </c>
      <c r="C7555" s="13" t="s">
        <v>10072</v>
      </c>
      <c r="D7555" s="13" t="s">
        <v>10372</v>
      </c>
      <c r="E7555" s="13"/>
      <c r="F7555" s="13"/>
      <c r="G7555" t="str">
        <f ca="1">IFERROR(
   IF(
      TODAY() - _xlfn.XLOOKUP(C7555, Historico_de_ventas!F:F, Historico_de_ventas!C:C, "") &lt;= 90,
      "activo",
      "inactivo"
   ),
   "Nuevo Cliente"
)</f>
        <v>Nuevo Cliente</v>
      </c>
    </row>
    <row r="7556" spans="1:7" ht="28.8" hidden="1" x14ac:dyDescent="0.3">
      <c r="A7556" s="13" t="s">
        <v>327</v>
      </c>
      <c r="B7556" s="13" t="s">
        <v>11771</v>
      </c>
      <c r="C7556" s="13" t="s">
        <v>10073</v>
      </c>
      <c r="D7556" s="13" t="s">
        <v>10372</v>
      </c>
      <c r="E7556" s="13"/>
      <c r="F7556" s="13"/>
      <c r="G7556" t="str">
        <f ca="1">IFERROR(
   IF(
      TODAY() - _xlfn.XLOOKUP(C7556, Historico_de_ventas!F:F, Historico_de_ventas!C:C, "") &lt;= 90,
      "activo",
      "inactivo"
   ),
   "Nuevo Cliente"
)</f>
        <v>Nuevo Cliente</v>
      </c>
    </row>
    <row r="7557" spans="1:7" hidden="1" x14ac:dyDescent="0.3">
      <c r="A7557" s="13" t="s">
        <v>1403</v>
      </c>
      <c r="B7557" s="13" t="s">
        <v>3033</v>
      </c>
      <c r="C7557" s="13" t="s">
        <v>1552</v>
      </c>
      <c r="D7557" s="13" t="s">
        <v>10372</v>
      </c>
      <c r="E7557" s="13"/>
      <c r="F7557" s="13"/>
      <c r="G7557" t="str">
        <f ca="1">IFERROR(
   IF(
      TODAY() - _xlfn.XLOOKUP(C7557, Historico_de_ventas!F:F, Historico_de_ventas!C:C, "") &lt;= 90,
      "activo",
      "inactivo"
   ),
   "Nuevo Cliente"
)</f>
        <v>activo</v>
      </c>
    </row>
    <row r="7558" spans="1:7" hidden="1" x14ac:dyDescent="0.3">
      <c r="A7558" s="13" t="s">
        <v>115</v>
      </c>
      <c r="B7558" s="13"/>
      <c r="C7558" s="13" t="s">
        <v>7222</v>
      </c>
      <c r="D7558" s="13" t="s">
        <v>10372</v>
      </c>
      <c r="E7558" s="13"/>
      <c r="F7558" s="13"/>
      <c r="G7558" t="str">
        <f ca="1">IFERROR(
   IF(
      TODAY() - _xlfn.XLOOKUP(C7558, Historico_de_ventas!F:F, Historico_de_ventas!C:C, "") &lt;= 90,
      "activo",
      "inactivo"
   ),
   "Nuevo Cliente"
)</f>
        <v>Nuevo Cliente</v>
      </c>
    </row>
    <row r="7559" spans="1:7" ht="28.8" hidden="1" x14ac:dyDescent="0.3">
      <c r="A7559" s="13" t="s">
        <v>571</v>
      </c>
      <c r="B7559" s="13" t="s">
        <v>11772</v>
      </c>
      <c r="C7559" s="13" t="s">
        <v>10074</v>
      </c>
      <c r="D7559" s="13" t="s">
        <v>10372</v>
      </c>
      <c r="E7559" s="13"/>
      <c r="F7559" s="13"/>
      <c r="G7559" t="str">
        <f ca="1">IFERROR(
   IF(
      TODAY() - _xlfn.XLOOKUP(C7559, Historico_de_ventas!F:F, Historico_de_ventas!C:C, "") &lt;= 90,
      "activo",
      "inactivo"
   ),
   "Nuevo Cliente"
)</f>
        <v>Nuevo Cliente</v>
      </c>
    </row>
    <row r="7560" spans="1:7" ht="28.8" hidden="1" x14ac:dyDescent="0.3">
      <c r="A7560" s="13" t="s">
        <v>141</v>
      </c>
      <c r="B7560" s="13" t="s">
        <v>1360</v>
      </c>
      <c r="C7560" s="13" t="s">
        <v>1359</v>
      </c>
      <c r="D7560" s="13" t="s">
        <v>10372</v>
      </c>
      <c r="E7560" s="13"/>
      <c r="F7560" s="13"/>
      <c r="G7560" t="str">
        <f ca="1">IFERROR(
   IF(
      TODAY() - _xlfn.XLOOKUP(C7560, Historico_de_ventas!F:F, Historico_de_ventas!C:C, "") &lt;= 90,
      "activo",
      "inactivo"
   ),
   "Nuevo Cliente"
)</f>
        <v>Nuevo Cliente</v>
      </c>
    </row>
    <row r="7561" spans="1:7" hidden="1" x14ac:dyDescent="0.3">
      <c r="A7561" s="13" t="s">
        <v>2456</v>
      </c>
      <c r="B7561" s="13" t="s">
        <v>11773</v>
      </c>
      <c r="C7561" s="13" t="s">
        <v>10075</v>
      </c>
      <c r="D7561" s="13" t="s">
        <v>10372</v>
      </c>
      <c r="E7561" s="13"/>
      <c r="F7561" s="13"/>
      <c r="G7561" t="str">
        <f ca="1">IFERROR(
   IF(
      TODAY() - _xlfn.XLOOKUP(C7561, Historico_de_ventas!F:F, Historico_de_ventas!C:C, "") &lt;= 90,
      "activo",
      "inactivo"
   ),
   "Nuevo Cliente"
)</f>
        <v>Nuevo Cliente</v>
      </c>
    </row>
    <row r="7562" spans="1:7" hidden="1" x14ac:dyDescent="0.3">
      <c r="A7562" s="13" t="s">
        <v>27</v>
      </c>
      <c r="B7562" s="13" t="s">
        <v>1385</v>
      </c>
      <c r="C7562" s="13" t="s">
        <v>1384</v>
      </c>
      <c r="D7562" s="13" t="s">
        <v>10372</v>
      </c>
      <c r="E7562" s="13"/>
      <c r="F7562" s="13"/>
      <c r="G7562" t="str">
        <f ca="1">IFERROR(
   IF(
      TODAY() - _xlfn.XLOOKUP(C7562, Historico_de_ventas!F:F, Historico_de_ventas!C:C, "") &lt;= 90,
      "activo",
      "inactivo"
   ),
   "Nuevo Cliente"
)</f>
        <v>Nuevo Cliente</v>
      </c>
    </row>
    <row r="7563" spans="1:7" ht="28.8" hidden="1" x14ac:dyDescent="0.3">
      <c r="A7563" s="13" t="s">
        <v>49</v>
      </c>
      <c r="B7563" s="13" t="s">
        <v>2137</v>
      </c>
      <c r="C7563" s="13" t="s">
        <v>2136</v>
      </c>
      <c r="D7563" s="13" t="s">
        <v>10372</v>
      </c>
      <c r="E7563" s="13"/>
      <c r="F7563" s="13"/>
      <c r="G7563" t="str">
        <f ca="1">IFERROR(
   IF(
      TODAY() - _xlfn.XLOOKUP(C7563, Historico_de_ventas!F:F, Historico_de_ventas!C:C, "") &lt;= 90,
      "activo",
      "inactivo"
   ),
   "Nuevo Cliente"
)</f>
        <v>Nuevo Cliente</v>
      </c>
    </row>
    <row r="7564" spans="1:7" ht="28.8" hidden="1" x14ac:dyDescent="0.3">
      <c r="A7564" s="13" t="s">
        <v>6572</v>
      </c>
      <c r="B7564" s="13" t="s">
        <v>6571</v>
      </c>
      <c r="C7564" s="13" t="s">
        <v>6570</v>
      </c>
      <c r="D7564" s="13" t="s">
        <v>10372</v>
      </c>
      <c r="E7564" s="13"/>
      <c r="F7564" s="13"/>
      <c r="G7564" t="str">
        <f ca="1">IFERROR(
   IF(
      TODAY() - _xlfn.XLOOKUP(C7564, Historico_de_ventas!F:F, Historico_de_ventas!C:C, "") &lt;= 90,
      "activo",
      "inactivo"
   ),
   "Nuevo Cliente"
)</f>
        <v>Nuevo Cliente</v>
      </c>
    </row>
    <row r="7565" spans="1:7" ht="43.2" hidden="1" x14ac:dyDescent="0.3">
      <c r="A7565" s="13" t="s">
        <v>87</v>
      </c>
      <c r="B7565" s="13" t="s">
        <v>86</v>
      </c>
      <c r="C7565" s="13" t="s">
        <v>688</v>
      </c>
      <c r="D7565" s="13" t="s">
        <v>10372</v>
      </c>
      <c r="E7565" s="13"/>
      <c r="F7565" s="13"/>
      <c r="G7565" t="str">
        <f ca="1">IFERROR(
   IF(
      TODAY() - _xlfn.XLOOKUP(C7565, Historico_de_ventas!F:F, Historico_de_ventas!C:C, "") &lt;= 90,
      "activo",
      "inactivo"
   ),
   "Nuevo Cliente"
)</f>
        <v>Nuevo Cliente</v>
      </c>
    </row>
    <row r="7566" spans="1:7" ht="28.8" hidden="1" x14ac:dyDescent="0.3">
      <c r="A7566" s="13" t="s">
        <v>229</v>
      </c>
      <c r="B7566" s="13" t="s">
        <v>11774</v>
      </c>
      <c r="C7566" s="13" t="s">
        <v>10076</v>
      </c>
      <c r="D7566" s="13" t="s">
        <v>10372</v>
      </c>
      <c r="E7566" s="13"/>
      <c r="F7566" s="13"/>
      <c r="G7566" t="str">
        <f ca="1">IFERROR(
   IF(
      TODAY() - _xlfn.XLOOKUP(C7566, Historico_de_ventas!F:F, Historico_de_ventas!C:C, "") &lt;= 90,
      "activo",
      "inactivo"
   ),
   "Nuevo Cliente"
)</f>
        <v>Nuevo Cliente</v>
      </c>
    </row>
    <row r="7567" spans="1:7" hidden="1" x14ac:dyDescent="0.3">
      <c r="A7567" s="13"/>
      <c r="B7567" s="13"/>
      <c r="C7567" s="13" t="s">
        <v>5005</v>
      </c>
      <c r="D7567" s="13" t="s">
        <v>10372</v>
      </c>
      <c r="E7567" s="13"/>
      <c r="F7567" s="13"/>
      <c r="G7567" t="str">
        <f ca="1">IFERROR(
   IF(
      TODAY() - _xlfn.XLOOKUP(C7567, Historico_de_ventas!F:F, Historico_de_ventas!C:C, "") &lt;= 90,
      "activo",
      "inactivo"
   ),
   "Nuevo Cliente"
)</f>
        <v>Nuevo Cliente</v>
      </c>
    </row>
    <row r="7568" spans="1:7" hidden="1" x14ac:dyDescent="0.3">
      <c r="A7568" s="13" t="s">
        <v>6</v>
      </c>
      <c r="B7568" s="13" t="s">
        <v>5967</v>
      </c>
      <c r="C7568" s="13" t="s">
        <v>4416</v>
      </c>
      <c r="D7568" s="13" t="s">
        <v>10372</v>
      </c>
      <c r="E7568" s="13"/>
      <c r="F7568" s="13"/>
      <c r="G7568" t="str">
        <f ca="1">IFERROR(
   IF(
      TODAY() - _xlfn.XLOOKUP(C7568, Historico_de_ventas!F:F, Historico_de_ventas!C:C, "") &lt;= 90,
      "activo",
      "inactivo"
   ),
   "Nuevo Cliente"
)</f>
        <v>Nuevo Cliente</v>
      </c>
    </row>
    <row r="7569" spans="1:7" hidden="1" x14ac:dyDescent="0.3">
      <c r="A7569" s="13"/>
      <c r="B7569" s="13" t="s">
        <v>11775</v>
      </c>
      <c r="C7569" s="13" t="s">
        <v>10077</v>
      </c>
      <c r="D7569" s="13" t="s">
        <v>10372</v>
      </c>
      <c r="E7569" s="13"/>
      <c r="F7569" s="13"/>
      <c r="G7569" t="str">
        <f ca="1">IFERROR(
   IF(
      TODAY() - _xlfn.XLOOKUP(C7569, Historico_de_ventas!F:F, Historico_de_ventas!C:C, "") &lt;= 90,
      "activo",
      "inactivo"
   ),
   "Nuevo Cliente"
)</f>
        <v>Nuevo Cliente</v>
      </c>
    </row>
    <row r="7570" spans="1:7" hidden="1" x14ac:dyDescent="0.3">
      <c r="A7570" s="13" t="s">
        <v>49</v>
      </c>
      <c r="B7570" s="13" t="s">
        <v>6548</v>
      </c>
      <c r="C7570" s="13" t="s">
        <v>6547</v>
      </c>
      <c r="D7570" s="13" t="s">
        <v>10372</v>
      </c>
      <c r="E7570" s="13"/>
      <c r="F7570" s="13"/>
      <c r="G7570" t="str">
        <f ca="1">IFERROR(
   IF(
      TODAY() - _xlfn.XLOOKUP(C7570, Historico_de_ventas!F:F, Historico_de_ventas!C:C, "") &lt;= 90,
      "activo",
      "inactivo"
   ),
   "Nuevo Cliente"
)</f>
        <v>Nuevo Cliente</v>
      </c>
    </row>
    <row r="7571" spans="1:7" ht="28.8" hidden="1" x14ac:dyDescent="0.3">
      <c r="A7571" s="13" t="s">
        <v>884</v>
      </c>
      <c r="B7571" s="13" t="s">
        <v>6108</v>
      </c>
      <c r="C7571" s="13" t="s">
        <v>6107</v>
      </c>
      <c r="D7571" s="13" t="s">
        <v>10372</v>
      </c>
      <c r="E7571" s="13"/>
      <c r="F7571" s="13"/>
      <c r="G7571" t="str">
        <f ca="1">IFERROR(
   IF(
      TODAY() - _xlfn.XLOOKUP(C7571, Historico_de_ventas!F:F, Historico_de_ventas!C:C, "") &lt;= 90,
      "activo",
      "inactivo"
   ),
   "Nuevo Cliente"
)</f>
        <v>Nuevo Cliente</v>
      </c>
    </row>
    <row r="7572" spans="1:7" ht="28.8" hidden="1" x14ac:dyDescent="0.3">
      <c r="A7572" s="13"/>
      <c r="B7572" s="13" t="s">
        <v>14916</v>
      </c>
      <c r="C7572" s="13" t="s">
        <v>12067</v>
      </c>
      <c r="D7572" s="13"/>
      <c r="E7572" s="13"/>
      <c r="F7572" s="13"/>
      <c r="G7572" t="str">
        <f ca="1">IFERROR(
   IF(
      TODAY() - _xlfn.XLOOKUP(C7572, Historico_de_ventas!F:F, Historico_de_ventas!C:C, "") &lt;= 90,
      "activo",
      "inactivo"
   ),
   "Nuevo Cliente"
)</f>
        <v>Nuevo Cliente</v>
      </c>
    </row>
    <row r="7573" spans="1:7" hidden="1" x14ac:dyDescent="0.3">
      <c r="A7573" s="13"/>
      <c r="B7573" s="13"/>
      <c r="C7573" s="13" t="s">
        <v>410</v>
      </c>
      <c r="D7573" s="13" t="s">
        <v>10372</v>
      </c>
      <c r="E7573" s="13"/>
      <c r="F7573" s="13"/>
      <c r="G7573" t="str">
        <f ca="1">IFERROR(
   IF(
      TODAY() - _xlfn.XLOOKUP(C7573, Historico_de_ventas!F:F, Historico_de_ventas!C:C, "") &lt;= 90,
      "activo",
      "inactivo"
   ),
   "Nuevo Cliente"
)</f>
        <v>Nuevo Cliente</v>
      </c>
    </row>
    <row r="7574" spans="1:7" ht="28.8" hidden="1" x14ac:dyDescent="0.3">
      <c r="A7574" s="13" t="s">
        <v>5</v>
      </c>
      <c r="B7574" s="13" t="s">
        <v>7631</v>
      </c>
      <c r="C7574" s="13" t="s">
        <v>7630</v>
      </c>
      <c r="D7574" s="13" t="s">
        <v>10372</v>
      </c>
      <c r="E7574" s="13"/>
      <c r="F7574" s="13"/>
      <c r="G7574" t="str">
        <f ca="1">IFERROR(
   IF(
      TODAY() - _xlfn.XLOOKUP(C7574, Historico_de_ventas!F:F, Historico_de_ventas!C:C, "") &lt;= 90,
      "activo",
      "inactivo"
   ),
   "Nuevo Cliente"
)</f>
        <v>Nuevo Cliente</v>
      </c>
    </row>
    <row r="7575" spans="1:7" hidden="1" x14ac:dyDescent="0.3">
      <c r="A7575" s="13" t="s">
        <v>6</v>
      </c>
      <c r="B7575" s="13" t="s">
        <v>51</v>
      </c>
      <c r="C7575" s="13" t="s">
        <v>4726</v>
      </c>
      <c r="D7575" s="13" t="s">
        <v>10372</v>
      </c>
      <c r="E7575" s="13"/>
      <c r="F7575" s="13"/>
      <c r="G7575" t="str">
        <f ca="1">IFERROR(
   IF(
      TODAY() - _xlfn.XLOOKUP(C7575, Historico_de_ventas!F:F, Historico_de_ventas!C:C, "") &lt;= 90,
      "activo",
      "inactivo"
   ),
   "Nuevo Cliente"
)</f>
        <v>Nuevo Cliente</v>
      </c>
    </row>
    <row r="7576" spans="1:7" hidden="1" x14ac:dyDescent="0.3">
      <c r="A7576" s="13" t="s">
        <v>115</v>
      </c>
      <c r="B7576" s="13" t="s">
        <v>356</v>
      </c>
      <c r="C7576" s="13" t="s">
        <v>10078</v>
      </c>
      <c r="D7576" s="13" t="s">
        <v>10372</v>
      </c>
      <c r="E7576" s="13"/>
      <c r="F7576" s="13"/>
      <c r="G7576" t="str">
        <f ca="1">IFERROR(
   IF(
      TODAY() - _xlfn.XLOOKUP(C7576, Historico_de_ventas!F:F, Historico_de_ventas!C:C, "") &lt;= 90,
      "activo",
      "inactivo"
   ),
   "Nuevo Cliente"
)</f>
        <v>Nuevo Cliente</v>
      </c>
    </row>
    <row r="7577" spans="1:7" ht="28.8" hidden="1" x14ac:dyDescent="0.3">
      <c r="A7577" s="13"/>
      <c r="B7577" s="13"/>
      <c r="C7577" s="13" t="s">
        <v>10079</v>
      </c>
      <c r="D7577" s="13"/>
      <c r="E7577" s="13"/>
      <c r="F7577" s="13"/>
      <c r="G7577" t="str">
        <f ca="1">IFERROR(
   IF(
      TODAY() - _xlfn.XLOOKUP(C7577, Historico_de_ventas!F:F, Historico_de_ventas!C:C, "") &lt;= 90,
      "activo",
      "inactivo"
   ),
   "Nuevo Cliente"
)</f>
        <v>Nuevo Cliente</v>
      </c>
    </row>
    <row r="7578" spans="1:7" ht="28.8" hidden="1" x14ac:dyDescent="0.3">
      <c r="A7578" s="13" t="s">
        <v>316</v>
      </c>
      <c r="B7578" s="13"/>
      <c r="C7578" s="13" t="s">
        <v>10079</v>
      </c>
      <c r="D7578" s="13" t="s">
        <v>10372</v>
      </c>
      <c r="E7578" s="13"/>
      <c r="F7578" s="13"/>
      <c r="G7578" t="str">
        <f ca="1">IFERROR(
   IF(
      TODAY() - _xlfn.XLOOKUP(C7578, Historico_de_ventas!F:F, Historico_de_ventas!C:C, "") &lt;= 90,
      "activo",
      "inactivo"
   ),
   "Nuevo Cliente"
)</f>
        <v>Nuevo Cliente</v>
      </c>
    </row>
    <row r="7579" spans="1:7" ht="28.8" hidden="1" x14ac:dyDescent="0.3">
      <c r="A7579" s="13" t="s">
        <v>184</v>
      </c>
      <c r="B7579" s="13"/>
      <c r="C7579" s="13" t="s">
        <v>3643</v>
      </c>
      <c r="D7579" s="13" t="s">
        <v>10372</v>
      </c>
      <c r="E7579" s="13"/>
      <c r="F7579" s="13"/>
      <c r="G7579" t="str">
        <f ca="1">IFERROR(
   IF(
      TODAY() - _xlfn.XLOOKUP(C7579, Historico_de_ventas!F:F, Historico_de_ventas!C:C, "") &lt;= 90,
      "activo",
      "inactivo"
   ),
   "Nuevo Cliente"
)</f>
        <v>Nuevo Cliente</v>
      </c>
    </row>
    <row r="7580" spans="1:7" hidden="1" x14ac:dyDescent="0.3">
      <c r="A7580" s="13" t="s">
        <v>358</v>
      </c>
      <c r="B7580" s="13" t="s">
        <v>3347</v>
      </c>
      <c r="C7580" s="13" t="s">
        <v>3346</v>
      </c>
      <c r="D7580" s="13" t="s">
        <v>10372</v>
      </c>
      <c r="E7580" s="13"/>
      <c r="F7580" s="13"/>
      <c r="G7580" t="str">
        <f ca="1">IFERROR(
   IF(
      TODAY() - _xlfn.XLOOKUP(C7580, Historico_de_ventas!F:F, Historico_de_ventas!C:C, "") &lt;= 90,
      "activo",
      "inactivo"
   ),
   "Nuevo Cliente"
)</f>
        <v>Nuevo Cliente</v>
      </c>
    </row>
    <row r="7581" spans="1:7" hidden="1" x14ac:dyDescent="0.3">
      <c r="A7581" s="13"/>
      <c r="B7581" s="13"/>
      <c r="C7581" s="13" t="s">
        <v>4261</v>
      </c>
      <c r="D7581" s="13" t="s">
        <v>10372</v>
      </c>
      <c r="E7581" s="13"/>
      <c r="F7581" s="13"/>
      <c r="G7581" t="str">
        <f ca="1">IFERROR(
   IF(
      TODAY() - _xlfn.XLOOKUP(C7581, Historico_de_ventas!F:F, Historico_de_ventas!C:C, "") &lt;= 90,
      "activo",
      "inactivo"
   ),
   "Nuevo Cliente"
)</f>
        <v>Nuevo Cliente</v>
      </c>
    </row>
    <row r="7582" spans="1:7" hidden="1" x14ac:dyDescent="0.3">
      <c r="A7582" s="13" t="s">
        <v>6</v>
      </c>
      <c r="B7582" s="13"/>
      <c r="C7582" s="13" t="s">
        <v>6200</v>
      </c>
      <c r="D7582" s="13" t="s">
        <v>10372</v>
      </c>
      <c r="E7582" s="13"/>
      <c r="F7582" s="13"/>
      <c r="G7582" t="str">
        <f ca="1">IFERROR(
   IF(
      TODAY() - _xlfn.XLOOKUP(C7582, Historico_de_ventas!F:F, Historico_de_ventas!C:C, "") &lt;= 90,
      "activo",
      "inactivo"
   ),
   "Nuevo Cliente"
)</f>
        <v>Nuevo Cliente</v>
      </c>
    </row>
    <row r="7583" spans="1:7" ht="28.8" hidden="1" x14ac:dyDescent="0.3">
      <c r="A7583" s="13" t="s">
        <v>49</v>
      </c>
      <c r="B7583" s="13" t="s">
        <v>1537</v>
      </c>
      <c r="C7583" s="13" t="s">
        <v>1536</v>
      </c>
      <c r="D7583" s="13" t="s">
        <v>10372</v>
      </c>
      <c r="E7583" s="13"/>
      <c r="F7583" s="13"/>
      <c r="G7583" t="str">
        <f ca="1">IFERROR(
   IF(
      TODAY() - _xlfn.XLOOKUP(C7583, Historico_de_ventas!F:F, Historico_de_ventas!C:C, "") &lt;= 90,
      "activo",
      "inactivo"
   ),
   "Nuevo Cliente"
)</f>
        <v>Nuevo Cliente</v>
      </c>
    </row>
    <row r="7584" spans="1:7" hidden="1" x14ac:dyDescent="0.3">
      <c r="A7584" s="13"/>
      <c r="B7584" s="13"/>
      <c r="C7584" s="13" t="s">
        <v>4366</v>
      </c>
      <c r="D7584" s="13" t="s">
        <v>10372</v>
      </c>
      <c r="E7584" s="13"/>
      <c r="F7584" s="13"/>
      <c r="G7584" t="str">
        <f ca="1">IFERROR(
   IF(
      TODAY() - _xlfn.XLOOKUP(C7584, Historico_de_ventas!F:F, Historico_de_ventas!C:C, "") &lt;= 90,
      "activo",
      "inactivo"
   ),
   "Nuevo Cliente"
)</f>
        <v>Nuevo Cliente</v>
      </c>
    </row>
    <row r="7585" spans="1:7" hidden="1" x14ac:dyDescent="0.3">
      <c r="A7585" s="13" t="s">
        <v>6</v>
      </c>
      <c r="B7585" s="13" t="s">
        <v>3228</v>
      </c>
      <c r="C7585" s="13" t="s">
        <v>5196</v>
      </c>
      <c r="D7585" s="13" t="s">
        <v>10372</v>
      </c>
      <c r="E7585" s="13"/>
      <c r="F7585" s="13"/>
      <c r="G7585" t="str">
        <f ca="1">IFERROR(
   IF(
      TODAY() - _xlfn.XLOOKUP(C7585, Historico_de_ventas!F:F, Historico_de_ventas!C:C, "") &lt;= 90,
      "activo",
      "inactivo"
   ),
   "Nuevo Cliente"
)</f>
        <v>Nuevo Cliente</v>
      </c>
    </row>
    <row r="7586" spans="1:7" ht="28.8" hidden="1" x14ac:dyDescent="0.3">
      <c r="A7586" s="13" t="s">
        <v>116</v>
      </c>
      <c r="B7586" s="13" t="s">
        <v>11776</v>
      </c>
      <c r="C7586" s="13" t="s">
        <v>10080</v>
      </c>
      <c r="D7586" s="13" t="s">
        <v>10372</v>
      </c>
      <c r="E7586" s="13"/>
      <c r="F7586" s="13"/>
      <c r="G7586" t="str">
        <f ca="1">IFERROR(
   IF(
      TODAY() - _xlfn.XLOOKUP(C7586, Historico_de_ventas!F:F, Historico_de_ventas!C:C, "") &lt;= 90,
      "activo",
      "inactivo"
   ),
   "Nuevo Cliente"
)</f>
        <v>Nuevo Cliente</v>
      </c>
    </row>
    <row r="7587" spans="1:7" ht="28.8" hidden="1" x14ac:dyDescent="0.3">
      <c r="A7587" s="13" t="s">
        <v>63</v>
      </c>
      <c r="B7587" s="13" t="s">
        <v>494</v>
      </c>
      <c r="C7587" s="13" t="s">
        <v>493</v>
      </c>
      <c r="D7587" s="13" t="s">
        <v>10372</v>
      </c>
      <c r="E7587" s="13"/>
      <c r="F7587" s="13"/>
      <c r="G7587" t="str">
        <f ca="1">IFERROR(
   IF(
      TODAY() - _xlfn.XLOOKUP(C7587, Historico_de_ventas!F:F, Historico_de_ventas!C:C, "") &lt;= 90,
      "activo",
      "inactivo"
   ),
   "Nuevo Cliente"
)</f>
        <v>Nuevo Cliente</v>
      </c>
    </row>
    <row r="7588" spans="1:7" ht="28.8" hidden="1" x14ac:dyDescent="0.3">
      <c r="A7588" s="13" t="s">
        <v>327</v>
      </c>
      <c r="B7588" s="13" t="s">
        <v>11777</v>
      </c>
      <c r="C7588" s="13" t="s">
        <v>10081</v>
      </c>
      <c r="D7588" s="13" t="s">
        <v>10372</v>
      </c>
      <c r="E7588" s="13"/>
      <c r="F7588" s="13"/>
      <c r="G7588" t="str">
        <f ca="1">IFERROR(
   IF(
      TODAY() - _xlfn.XLOOKUP(C7588, Historico_de_ventas!F:F, Historico_de_ventas!C:C, "") &lt;= 90,
      "activo",
      "inactivo"
   ),
   "Nuevo Cliente"
)</f>
        <v>Nuevo Cliente</v>
      </c>
    </row>
    <row r="7589" spans="1:7" ht="28.8" hidden="1" x14ac:dyDescent="0.3">
      <c r="A7589" s="13"/>
      <c r="B7589" s="13" t="s">
        <v>14917</v>
      </c>
      <c r="C7589" s="13" t="s">
        <v>14918</v>
      </c>
      <c r="D7589" s="13"/>
      <c r="E7589" s="13"/>
      <c r="F7589" s="13"/>
      <c r="G7589" t="str">
        <f ca="1">IFERROR(
   IF(
      TODAY() - _xlfn.XLOOKUP(C7589, Historico_de_ventas!F:F, Historico_de_ventas!C:C, "") &lt;= 90,
      "activo",
      "inactivo"
   ),
   "Nuevo Cliente"
)</f>
        <v>inactivo</v>
      </c>
    </row>
    <row r="7590" spans="1:7" ht="28.8" hidden="1" x14ac:dyDescent="0.3">
      <c r="A7590" s="13"/>
      <c r="B7590" s="13" t="s">
        <v>14919</v>
      </c>
      <c r="C7590" s="13" t="s">
        <v>14920</v>
      </c>
      <c r="D7590" s="13" t="s">
        <v>10372</v>
      </c>
      <c r="E7590" s="13" t="s">
        <v>13169</v>
      </c>
      <c r="F7590" s="13"/>
      <c r="G7590" t="str">
        <f ca="1">IFERROR(
   IF(
      TODAY() - _xlfn.XLOOKUP(C7590, Historico_de_ventas!F:F, Historico_de_ventas!C:C, "") &lt;= 90,
      "activo",
      "inactivo"
   ),
   "Nuevo Cliente"
)</f>
        <v>inactivo</v>
      </c>
    </row>
    <row r="7591" spans="1:7" hidden="1" x14ac:dyDescent="0.3">
      <c r="A7591" s="13" t="s">
        <v>423</v>
      </c>
      <c r="B7591" s="13" t="s">
        <v>7711</v>
      </c>
      <c r="C7591" s="13" t="s">
        <v>7710</v>
      </c>
      <c r="D7591" s="13" t="s">
        <v>10372</v>
      </c>
      <c r="E7591" s="13"/>
      <c r="F7591" s="13"/>
      <c r="G7591" t="str">
        <f ca="1">IFERROR(
   IF(
      TODAY() - _xlfn.XLOOKUP(C7591, Historico_de_ventas!F:F, Historico_de_ventas!C:C, "") &lt;= 90,
      "activo",
      "inactivo"
   ),
   "Nuevo Cliente"
)</f>
        <v>inactivo</v>
      </c>
    </row>
    <row r="7592" spans="1:7" hidden="1" x14ac:dyDescent="0.3">
      <c r="A7592" s="13"/>
      <c r="B7592" s="13"/>
      <c r="C7592" s="13" t="s">
        <v>10082</v>
      </c>
      <c r="D7592" s="13"/>
      <c r="E7592" s="13"/>
      <c r="F7592" s="13"/>
      <c r="G7592" t="str">
        <f ca="1">IFERROR(
   IF(
      TODAY() - _xlfn.XLOOKUP(C7592, Historico_de_ventas!F:F, Historico_de_ventas!C:C, "") &lt;= 90,
      "activo",
      "inactivo"
   ),
   "Nuevo Cliente"
)</f>
        <v>Nuevo Cliente</v>
      </c>
    </row>
    <row r="7593" spans="1:7" hidden="1" x14ac:dyDescent="0.3">
      <c r="A7593" s="13" t="s">
        <v>2828</v>
      </c>
      <c r="B7593" s="13"/>
      <c r="C7593" s="13" t="s">
        <v>10082</v>
      </c>
      <c r="D7593" s="13" t="s">
        <v>10372</v>
      </c>
      <c r="E7593" s="13"/>
      <c r="F7593" s="13"/>
      <c r="G7593" t="str">
        <f ca="1">IFERROR(
   IF(
      TODAY() - _xlfn.XLOOKUP(C7593, Historico_de_ventas!F:F, Historico_de_ventas!C:C, "") &lt;= 90,
      "activo",
      "inactivo"
   ),
   "Nuevo Cliente"
)</f>
        <v>Nuevo Cliente</v>
      </c>
    </row>
    <row r="7594" spans="1:7" hidden="1" x14ac:dyDescent="0.3">
      <c r="A7594" s="13" t="s">
        <v>1098</v>
      </c>
      <c r="B7594" s="13" t="s">
        <v>11778</v>
      </c>
      <c r="C7594" s="13" t="s">
        <v>10083</v>
      </c>
      <c r="D7594" s="13" t="s">
        <v>10372</v>
      </c>
      <c r="E7594" s="13"/>
      <c r="F7594" s="13"/>
      <c r="G7594" t="str">
        <f ca="1">IFERROR(
   IF(
      TODAY() - _xlfn.XLOOKUP(C7594, Historico_de_ventas!F:F, Historico_de_ventas!C:C, "") &lt;= 90,
      "activo",
      "inactivo"
   ),
   "Nuevo Cliente"
)</f>
        <v>inactivo</v>
      </c>
    </row>
    <row r="7595" spans="1:7" hidden="1" x14ac:dyDescent="0.3">
      <c r="A7595" s="13" t="s">
        <v>6</v>
      </c>
      <c r="B7595" s="13" t="s">
        <v>3086</v>
      </c>
      <c r="C7595" s="13" t="s">
        <v>10084</v>
      </c>
      <c r="D7595" s="13" t="s">
        <v>10372</v>
      </c>
      <c r="E7595" s="13"/>
      <c r="F7595" s="13"/>
      <c r="G7595" t="str">
        <f ca="1">IFERROR(
   IF(
      TODAY() - _xlfn.XLOOKUP(C7595, Historico_de_ventas!F:F, Historico_de_ventas!C:C, "") &lt;= 90,
      "activo",
      "inactivo"
   ),
   "Nuevo Cliente"
)</f>
        <v>Nuevo Cliente</v>
      </c>
    </row>
    <row r="7596" spans="1:7" ht="28.8" hidden="1" x14ac:dyDescent="0.3">
      <c r="A7596" s="13" t="s">
        <v>49</v>
      </c>
      <c r="B7596" s="13" t="s">
        <v>4758</v>
      </c>
      <c r="C7596" s="13" t="s">
        <v>4757</v>
      </c>
      <c r="D7596" s="13" t="s">
        <v>10372</v>
      </c>
      <c r="E7596" s="13"/>
      <c r="F7596" s="13"/>
      <c r="G7596" t="str">
        <f ca="1">IFERROR(
   IF(
      TODAY() - _xlfn.XLOOKUP(C7596, Historico_de_ventas!F:F, Historico_de_ventas!C:C, "") &lt;= 90,
      "activo",
      "inactivo"
   ),
   "Nuevo Cliente"
)</f>
        <v>Nuevo Cliente</v>
      </c>
    </row>
    <row r="7597" spans="1:7" hidden="1" x14ac:dyDescent="0.3">
      <c r="A7597" s="13"/>
      <c r="B7597" s="13" t="s">
        <v>14921</v>
      </c>
      <c r="C7597" s="13" t="s">
        <v>14922</v>
      </c>
      <c r="D7597" s="13" t="s">
        <v>10372</v>
      </c>
      <c r="E7597" s="13"/>
      <c r="F7597" s="13"/>
      <c r="G7597" t="str">
        <f ca="1">IFERROR(
   IF(
      TODAY() - _xlfn.XLOOKUP(C7597, Historico_de_ventas!F:F, Historico_de_ventas!C:C, "") &lt;= 90,
      "activo",
      "inactivo"
   ),
   "Nuevo Cliente"
)</f>
        <v>inactivo</v>
      </c>
    </row>
    <row r="7598" spans="1:7" hidden="1" x14ac:dyDescent="0.3">
      <c r="A7598" s="13" t="s">
        <v>49</v>
      </c>
      <c r="B7598" s="13" t="s">
        <v>2559</v>
      </c>
      <c r="C7598" s="13" t="s">
        <v>3326</v>
      </c>
      <c r="D7598" s="13" t="s">
        <v>10372</v>
      </c>
      <c r="E7598" s="13"/>
      <c r="F7598" s="13"/>
      <c r="G7598" t="str">
        <f ca="1">IFERROR(
   IF(
      TODAY() - _xlfn.XLOOKUP(C7598, Historico_de_ventas!F:F, Historico_de_ventas!C:C, "") &lt;= 90,
      "activo",
      "inactivo"
   ),
   "Nuevo Cliente"
)</f>
        <v>Nuevo Cliente</v>
      </c>
    </row>
    <row r="7599" spans="1:7" ht="28.8" hidden="1" x14ac:dyDescent="0.3">
      <c r="A7599" s="13" t="s">
        <v>490</v>
      </c>
      <c r="B7599" s="13" t="s">
        <v>14923</v>
      </c>
      <c r="C7599" s="13" t="s">
        <v>1055</v>
      </c>
      <c r="D7599" s="13" t="s">
        <v>10372</v>
      </c>
      <c r="E7599" s="13"/>
      <c r="F7599" s="13"/>
      <c r="G7599" t="str">
        <f ca="1">IFERROR(
   IF(
      TODAY() - _xlfn.XLOOKUP(C7599, Historico_de_ventas!F:F, Historico_de_ventas!C:C, "") &lt;= 90,
      "activo",
      "inactivo"
   ),
   "Nuevo Cliente"
)</f>
        <v>inactivo</v>
      </c>
    </row>
    <row r="7600" spans="1:7" ht="28.8" hidden="1" x14ac:dyDescent="0.3">
      <c r="A7600" s="13" t="s">
        <v>1846</v>
      </c>
      <c r="B7600" s="13" t="s">
        <v>11779</v>
      </c>
      <c r="C7600" s="13" t="s">
        <v>10085</v>
      </c>
      <c r="D7600" s="13" t="s">
        <v>10372</v>
      </c>
      <c r="E7600" s="13"/>
      <c r="F7600" s="13"/>
      <c r="G7600" t="str">
        <f ca="1">IFERROR(
   IF(
      TODAY() - _xlfn.XLOOKUP(C7600, Historico_de_ventas!F:F, Historico_de_ventas!C:C, "") &lt;= 90,
      "activo",
      "inactivo"
   ),
   "Nuevo Cliente"
)</f>
        <v>Nuevo Cliente</v>
      </c>
    </row>
    <row r="7601" spans="1:7" ht="28.8" hidden="1" x14ac:dyDescent="0.3">
      <c r="A7601" s="13" t="s">
        <v>49</v>
      </c>
      <c r="B7601" s="13" t="s">
        <v>7709</v>
      </c>
      <c r="C7601" s="13" t="s">
        <v>7708</v>
      </c>
      <c r="D7601" s="13" t="s">
        <v>10372</v>
      </c>
      <c r="E7601" s="13"/>
      <c r="F7601" s="13"/>
      <c r="G7601" t="str">
        <f ca="1">IFERROR(
   IF(
      TODAY() - _xlfn.XLOOKUP(C7601, Historico_de_ventas!F:F, Historico_de_ventas!C:C, "") &lt;= 90,
      "activo",
      "inactivo"
   ),
   "Nuevo Cliente"
)</f>
        <v>Nuevo Cliente</v>
      </c>
    </row>
    <row r="7602" spans="1:7" hidden="1" x14ac:dyDescent="0.3">
      <c r="A7602" s="13" t="s">
        <v>69</v>
      </c>
      <c r="B7602" s="13" t="s">
        <v>11780</v>
      </c>
      <c r="C7602" s="13" t="s">
        <v>10086</v>
      </c>
      <c r="D7602" s="13" t="s">
        <v>10372</v>
      </c>
      <c r="E7602" s="13"/>
      <c r="F7602" s="13"/>
      <c r="G7602" t="str">
        <f ca="1">IFERROR(
   IF(
      TODAY() - _xlfn.XLOOKUP(C7602, Historico_de_ventas!F:F, Historico_de_ventas!C:C, "") &lt;= 90,
      "activo",
      "inactivo"
   ),
   "Nuevo Cliente"
)</f>
        <v>Nuevo Cliente</v>
      </c>
    </row>
    <row r="7603" spans="1:7" ht="28.8" hidden="1" x14ac:dyDescent="0.3">
      <c r="A7603" s="13" t="s">
        <v>512</v>
      </c>
      <c r="B7603" s="13" t="s">
        <v>11781</v>
      </c>
      <c r="C7603" s="13" t="s">
        <v>7707</v>
      </c>
      <c r="D7603" s="13" t="s">
        <v>10372</v>
      </c>
      <c r="E7603" s="13"/>
      <c r="F7603" s="13"/>
      <c r="G7603" t="str">
        <f ca="1">IFERROR(
   IF(
      TODAY() - _xlfn.XLOOKUP(C7603, Historico_de_ventas!F:F, Historico_de_ventas!C:C, "") &lt;= 90,
      "activo",
      "inactivo"
   ),
   "Nuevo Cliente"
)</f>
        <v>Nuevo Cliente</v>
      </c>
    </row>
    <row r="7604" spans="1:7" ht="28.8" hidden="1" x14ac:dyDescent="0.3">
      <c r="A7604" s="13"/>
      <c r="B7604" s="13" t="s">
        <v>14924</v>
      </c>
      <c r="C7604" s="13" t="s">
        <v>14925</v>
      </c>
      <c r="D7604" s="13" t="s">
        <v>10372</v>
      </c>
      <c r="E7604" s="13" t="s">
        <v>13103</v>
      </c>
      <c r="F7604" s="13"/>
      <c r="G7604" t="str">
        <f ca="1">IFERROR(
   IF(
      TODAY() - _xlfn.XLOOKUP(C7604, Historico_de_ventas!F:F, Historico_de_ventas!C:C, "") &lt;= 90,
      "activo",
      "inactivo"
   ),
   "Nuevo Cliente"
)</f>
        <v>inactivo</v>
      </c>
    </row>
    <row r="7605" spans="1:7" hidden="1" x14ac:dyDescent="0.3">
      <c r="A7605" s="13" t="s">
        <v>327</v>
      </c>
      <c r="B7605" s="13" t="s">
        <v>11782</v>
      </c>
      <c r="C7605" s="13" t="s">
        <v>10087</v>
      </c>
      <c r="D7605" s="13" t="s">
        <v>10372</v>
      </c>
      <c r="E7605" s="13"/>
      <c r="F7605" s="13"/>
      <c r="G7605" t="str">
        <f ca="1">IFERROR(
   IF(
      TODAY() - _xlfn.XLOOKUP(C7605, Historico_de_ventas!F:F, Historico_de_ventas!C:C, "") &lt;= 90,
      "activo",
      "inactivo"
   ),
   "Nuevo Cliente"
)</f>
        <v>Nuevo Cliente</v>
      </c>
    </row>
    <row r="7606" spans="1:7" hidden="1" x14ac:dyDescent="0.3">
      <c r="A7606" s="13"/>
      <c r="B7606" s="13"/>
      <c r="C7606" s="13" t="s">
        <v>5743</v>
      </c>
      <c r="D7606" s="13" t="s">
        <v>10372</v>
      </c>
      <c r="E7606" s="13"/>
      <c r="F7606" s="13"/>
      <c r="G7606" t="str">
        <f ca="1">IFERROR(
   IF(
      TODAY() - _xlfn.XLOOKUP(C7606, Historico_de_ventas!F:F, Historico_de_ventas!C:C, "") &lt;= 90,
      "activo",
      "inactivo"
   ),
   "Nuevo Cliente"
)</f>
        <v>Nuevo Cliente</v>
      </c>
    </row>
    <row r="7607" spans="1:7" hidden="1" x14ac:dyDescent="0.3">
      <c r="A7607" s="13"/>
      <c r="B7607" s="13"/>
      <c r="C7607" s="13" t="s">
        <v>14926</v>
      </c>
      <c r="D7607" s="13"/>
      <c r="E7607" s="13"/>
      <c r="F7607" s="13"/>
      <c r="G7607" t="str">
        <f ca="1">IFERROR(
   IF(
      TODAY() - _xlfn.XLOOKUP(C7607, Historico_de_ventas!F:F, Historico_de_ventas!C:C, "") &lt;= 90,
      "activo",
      "inactivo"
   ),
   "Nuevo Cliente"
)</f>
        <v>Nuevo Cliente</v>
      </c>
    </row>
    <row r="7608" spans="1:7" hidden="1" x14ac:dyDescent="0.3">
      <c r="A7608" s="13"/>
      <c r="B7608" s="13" t="s">
        <v>11783</v>
      </c>
      <c r="C7608" s="13" t="s">
        <v>10088</v>
      </c>
      <c r="D7608" s="13" t="s">
        <v>10372</v>
      </c>
      <c r="E7608" s="13"/>
      <c r="F7608" s="13"/>
      <c r="G7608" t="str">
        <f ca="1">IFERROR(
   IF(
      TODAY() - _xlfn.XLOOKUP(C7608, Historico_de_ventas!F:F, Historico_de_ventas!C:C, "") &lt;= 90,
      "activo",
      "inactivo"
   ),
   "Nuevo Cliente"
)</f>
        <v>Nuevo Cliente</v>
      </c>
    </row>
    <row r="7609" spans="1:7" hidden="1" x14ac:dyDescent="0.3">
      <c r="A7609" s="13"/>
      <c r="B7609" s="13" t="s">
        <v>14927</v>
      </c>
      <c r="C7609" s="13" t="s">
        <v>14928</v>
      </c>
      <c r="D7609" s="13"/>
      <c r="E7609" s="13"/>
      <c r="F7609" s="13" t="s">
        <v>14929</v>
      </c>
      <c r="G7609" t="str">
        <f ca="1">IFERROR(
   IF(
      TODAY() - _xlfn.XLOOKUP(C7609, Historico_de_ventas!F:F, Historico_de_ventas!C:C, "") &lt;= 90,
      "activo",
      "inactivo"
   ),
   "Nuevo Cliente"
)</f>
        <v>activo</v>
      </c>
    </row>
    <row r="7610" spans="1:7" ht="28.8" hidden="1" x14ac:dyDescent="0.3">
      <c r="A7610" s="13" t="s">
        <v>5</v>
      </c>
      <c r="B7610" s="13" t="s">
        <v>1517</v>
      </c>
      <c r="C7610" s="13" t="s">
        <v>1516</v>
      </c>
      <c r="D7610" s="13" t="s">
        <v>10372</v>
      </c>
      <c r="E7610" s="13"/>
      <c r="F7610" s="13"/>
      <c r="G7610" t="str">
        <f ca="1">IFERROR(
   IF(
      TODAY() - _xlfn.XLOOKUP(C7610, Historico_de_ventas!F:F, Historico_de_ventas!C:C, "") &lt;= 90,
      "activo",
      "inactivo"
   ),
   "Nuevo Cliente"
)</f>
        <v>inactivo</v>
      </c>
    </row>
    <row r="7611" spans="1:7" ht="28.8" hidden="1" x14ac:dyDescent="0.3">
      <c r="A7611" s="13"/>
      <c r="B7611" s="13" t="s">
        <v>14930</v>
      </c>
      <c r="C7611" s="13" t="s">
        <v>14931</v>
      </c>
      <c r="D7611" s="13"/>
      <c r="E7611" s="13"/>
      <c r="F7611" s="13" t="s">
        <v>14932</v>
      </c>
      <c r="G7611" t="str">
        <f ca="1">IFERROR(
   IF(
      TODAY() - _xlfn.XLOOKUP(C7611, Historico_de_ventas!F:F, Historico_de_ventas!C:C, "") &lt;= 90,
      "activo",
      "inactivo"
   ),
   "Nuevo Cliente"
)</f>
        <v>inactivo</v>
      </c>
    </row>
    <row r="7612" spans="1:7" ht="28.8" hidden="1" x14ac:dyDescent="0.3">
      <c r="A7612" s="13" t="s">
        <v>676</v>
      </c>
      <c r="B7612" s="13" t="s">
        <v>11784</v>
      </c>
      <c r="C7612" s="13" t="s">
        <v>10089</v>
      </c>
      <c r="D7612" s="13" t="s">
        <v>10372</v>
      </c>
      <c r="E7612" s="13"/>
      <c r="F7612" s="13"/>
      <c r="G7612" t="str">
        <f ca="1">IFERROR(
   IF(
      TODAY() - _xlfn.XLOOKUP(C7612, Historico_de_ventas!F:F, Historico_de_ventas!C:C, "") &lt;= 90,
      "activo",
      "inactivo"
   ),
   "Nuevo Cliente"
)</f>
        <v>Nuevo Cliente</v>
      </c>
    </row>
    <row r="7613" spans="1:7" hidden="1" x14ac:dyDescent="0.3">
      <c r="A7613" s="13" t="s">
        <v>595</v>
      </c>
      <c r="B7613" s="13" t="s">
        <v>1385</v>
      </c>
      <c r="C7613" s="13" t="s">
        <v>10090</v>
      </c>
      <c r="D7613" s="13" t="s">
        <v>10372</v>
      </c>
      <c r="E7613" s="13"/>
      <c r="F7613" s="13"/>
      <c r="G7613" t="str">
        <f ca="1">IFERROR(
   IF(
      TODAY() - _xlfn.XLOOKUP(C7613, Historico_de_ventas!F:F, Historico_de_ventas!C:C, "") &lt;= 90,
      "activo",
      "inactivo"
   ),
   "Nuevo Cliente"
)</f>
        <v>Nuevo Cliente</v>
      </c>
    </row>
    <row r="7614" spans="1:7" hidden="1" x14ac:dyDescent="0.3">
      <c r="A7614" s="13" t="s">
        <v>938</v>
      </c>
      <c r="B7614" s="13" t="s">
        <v>6340</v>
      </c>
      <c r="C7614" s="13" t="s">
        <v>6339</v>
      </c>
      <c r="D7614" s="13" t="s">
        <v>10372</v>
      </c>
      <c r="E7614" s="13"/>
      <c r="F7614" s="13"/>
      <c r="G7614" t="str">
        <f ca="1">IFERROR(
   IF(
      TODAY() - _xlfn.XLOOKUP(C7614, Historico_de_ventas!F:F, Historico_de_ventas!C:C, "") &lt;= 90,
      "activo",
      "inactivo"
   ),
   "Nuevo Cliente"
)</f>
        <v>Nuevo Cliente</v>
      </c>
    </row>
    <row r="7615" spans="1:7" hidden="1" x14ac:dyDescent="0.3">
      <c r="A7615" s="13"/>
      <c r="B7615" s="13"/>
      <c r="C7615" s="13" t="s">
        <v>10091</v>
      </c>
      <c r="D7615" s="13"/>
      <c r="E7615" s="13"/>
      <c r="F7615" s="13"/>
      <c r="G7615" t="str">
        <f ca="1">IFERROR(
   IF(
      TODAY() - _xlfn.XLOOKUP(C7615, Historico_de_ventas!F:F, Historico_de_ventas!C:C, "") &lt;= 90,
      "activo",
      "inactivo"
   ),
   "Nuevo Cliente"
)</f>
        <v>Nuevo Cliente</v>
      </c>
    </row>
    <row r="7616" spans="1:7" hidden="1" x14ac:dyDescent="0.3">
      <c r="A7616" s="13" t="s">
        <v>115</v>
      </c>
      <c r="B7616" s="13" t="s">
        <v>6571</v>
      </c>
      <c r="C7616" s="13" t="s">
        <v>10091</v>
      </c>
      <c r="D7616" s="13" t="s">
        <v>10372</v>
      </c>
      <c r="E7616" s="13"/>
      <c r="F7616" s="13"/>
      <c r="G7616" t="str">
        <f ca="1">IFERROR(
   IF(
      TODAY() - _xlfn.XLOOKUP(C7616, Historico_de_ventas!F:F, Historico_de_ventas!C:C, "") &lt;= 90,
      "activo",
      "inactivo"
   ),
   "Nuevo Cliente"
)</f>
        <v>Nuevo Cliente</v>
      </c>
    </row>
    <row r="7617" spans="1:7" ht="43.2" hidden="1" x14ac:dyDescent="0.3">
      <c r="A7617" s="13" t="s">
        <v>49</v>
      </c>
      <c r="B7617" s="13" t="s">
        <v>86</v>
      </c>
      <c r="C7617" s="13" t="s">
        <v>10092</v>
      </c>
      <c r="D7617" s="13" t="s">
        <v>10372</v>
      </c>
      <c r="E7617" s="13"/>
      <c r="F7617" s="13"/>
      <c r="G7617" t="str">
        <f ca="1">IFERROR(
   IF(
      TODAY() - _xlfn.XLOOKUP(C7617, Historico_de_ventas!F:F, Historico_de_ventas!C:C, "") &lt;= 90,
      "activo",
      "inactivo"
   ),
   "Nuevo Cliente"
)</f>
        <v>Nuevo Cliente</v>
      </c>
    </row>
    <row r="7618" spans="1:7" hidden="1" x14ac:dyDescent="0.3">
      <c r="A7618" s="13" t="s">
        <v>141</v>
      </c>
      <c r="B7618" s="13" t="s">
        <v>11785</v>
      </c>
      <c r="C7618" s="13" t="s">
        <v>5477</v>
      </c>
      <c r="D7618" s="13" t="s">
        <v>10372</v>
      </c>
      <c r="E7618" s="13"/>
      <c r="F7618" s="13"/>
      <c r="G7618" t="str">
        <f ca="1">IFERROR(
   IF(
      TODAY() - _xlfn.XLOOKUP(C7618, Historico_de_ventas!F:F, Historico_de_ventas!C:C, "") &lt;= 90,
      "activo",
      "inactivo"
   ),
   "Nuevo Cliente"
)</f>
        <v>activo</v>
      </c>
    </row>
    <row r="7619" spans="1:7" hidden="1" x14ac:dyDescent="0.3">
      <c r="A7619" s="13"/>
      <c r="B7619" s="13"/>
      <c r="C7619" s="13" t="s">
        <v>14933</v>
      </c>
      <c r="D7619" s="13"/>
      <c r="E7619" s="13"/>
      <c r="F7619" s="13"/>
      <c r="G7619" t="str">
        <f ca="1">IFERROR(
   IF(
      TODAY() - _xlfn.XLOOKUP(C7619, Historico_de_ventas!F:F, Historico_de_ventas!C:C, "") &lt;= 90,
      "activo",
      "inactivo"
   ),
   "Nuevo Cliente"
)</f>
        <v>Nuevo Cliente</v>
      </c>
    </row>
    <row r="7620" spans="1:7" ht="28.8" hidden="1" x14ac:dyDescent="0.3">
      <c r="A7620" s="13" t="s">
        <v>121</v>
      </c>
      <c r="B7620" s="13" t="s">
        <v>6007</v>
      </c>
      <c r="C7620" s="13" t="s">
        <v>6006</v>
      </c>
      <c r="D7620" s="13" t="s">
        <v>10372</v>
      </c>
      <c r="E7620" s="13"/>
      <c r="F7620" s="13"/>
      <c r="G7620" t="str">
        <f ca="1">IFERROR(
   IF(
      TODAY() - _xlfn.XLOOKUP(C7620, Historico_de_ventas!F:F, Historico_de_ventas!C:C, "") &lt;= 90,
      "activo",
      "inactivo"
   ),
   "Nuevo Cliente"
)</f>
        <v>Nuevo Cliente</v>
      </c>
    </row>
    <row r="7621" spans="1:7" ht="28.8" hidden="1" x14ac:dyDescent="0.3">
      <c r="A7621" s="13"/>
      <c r="B7621" s="13" t="s">
        <v>11786</v>
      </c>
      <c r="C7621" s="13" t="s">
        <v>10093</v>
      </c>
      <c r="D7621" s="13" t="s">
        <v>10372</v>
      </c>
      <c r="E7621" s="13"/>
      <c r="F7621" s="13"/>
      <c r="G7621" t="str">
        <f ca="1">IFERROR(
   IF(
      TODAY() - _xlfn.XLOOKUP(C7621, Historico_de_ventas!F:F, Historico_de_ventas!C:C, "") &lt;= 90,
      "activo",
      "inactivo"
   ),
   "Nuevo Cliente"
)</f>
        <v>Nuevo Cliente</v>
      </c>
    </row>
    <row r="7622" spans="1:7" hidden="1" x14ac:dyDescent="0.3">
      <c r="A7622" s="13"/>
      <c r="B7622" s="13" t="s">
        <v>6548</v>
      </c>
      <c r="C7622" s="13" t="s">
        <v>5133</v>
      </c>
      <c r="D7622" s="13" t="s">
        <v>10372</v>
      </c>
      <c r="E7622" s="13"/>
      <c r="F7622" s="13"/>
      <c r="G7622" t="str">
        <f ca="1">IFERROR(
   IF(
      TODAY() - _xlfn.XLOOKUP(C7622, Historico_de_ventas!F:F, Historico_de_ventas!C:C, "") &lt;= 90,
      "activo",
      "inactivo"
   ),
   "Nuevo Cliente"
)</f>
        <v>Nuevo Cliente</v>
      </c>
    </row>
    <row r="7623" spans="1:7" hidden="1" x14ac:dyDescent="0.3">
      <c r="A7623" s="13"/>
      <c r="B7623" s="13" t="s">
        <v>6108</v>
      </c>
      <c r="C7623" s="13" t="s">
        <v>6688</v>
      </c>
      <c r="D7623" s="13" t="s">
        <v>10372</v>
      </c>
      <c r="E7623" s="13"/>
      <c r="F7623" s="13"/>
      <c r="G7623" t="str">
        <f ca="1">IFERROR(
   IF(
      TODAY() - _xlfn.XLOOKUP(C7623, Historico_de_ventas!F:F, Historico_de_ventas!C:C, "") &lt;= 90,
      "activo",
      "inactivo"
   ),
   "Nuevo Cliente"
)</f>
        <v>Nuevo Cliente</v>
      </c>
    </row>
    <row r="7624" spans="1:7" hidden="1" x14ac:dyDescent="0.3">
      <c r="A7624" s="13" t="s">
        <v>218</v>
      </c>
      <c r="B7624" s="13"/>
      <c r="C7624" s="13" t="s">
        <v>4525</v>
      </c>
      <c r="D7624" s="13" t="s">
        <v>10372</v>
      </c>
      <c r="E7624" s="13"/>
      <c r="F7624" s="13"/>
      <c r="G7624" t="str">
        <f ca="1">IFERROR(
   IF(
      TODAY() - _xlfn.XLOOKUP(C7624, Historico_de_ventas!F:F, Historico_de_ventas!C:C, "") &lt;= 90,
      "activo",
      "inactivo"
   ),
   "Nuevo Cliente"
)</f>
        <v>Nuevo Cliente</v>
      </c>
    </row>
    <row r="7625" spans="1:7" hidden="1" x14ac:dyDescent="0.3">
      <c r="A7625" s="13" t="s">
        <v>121</v>
      </c>
      <c r="B7625" s="13" t="s">
        <v>2977</v>
      </c>
      <c r="C7625" s="13" t="s">
        <v>2976</v>
      </c>
      <c r="D7625" s="13" t="s">
        <v>10372</v>
      </c>
      <c r="E7625" s="13"/>
      <c r="F7625" s="13"/>
      <c r="G7625" t="str">
        <f ca="1">IFERROR(
   IF(
      TODAY() - _xlfn.XLOOKUP(C7625, Historico_de_ventas!F:F, Historico_de_ventas!C:C, "") &lt;= 90,
      "activo",
      "inactivo"
   ),
   "Nuevo Cliente"
)</f>
        <v>Nuevo Cliente</v>
      </c>
    </row>
    <row r="7626" spans="1:7" hidden="1" x14ac:dyDescent="0.3">
      <c r="A7626" s="13" t="s">
        <v>49</v>
      </c>
      <c r="B7626" s="13" t="s">
        <v>657</v>
      </c>
      <c r="C7626" s="13" t="s">
        <v>656</v>
      </c>
      <c r="D7626" s="13" t="s">
        <v>10372</v>
      </c>
      <c r="E7626" s="13"/>
      <c r="F7626" s="13"/>
      <c r="G7626" t="str">
        <f ca="1">IFERROR(
   IF(
      TODAY() - _xlfn.XLOOKUP(C7626, Historico_de_ventas!F:F, Historico_de_ventas!C:C, "") &lt;= 90,
      "activo",
      "inactivo"
   ),
   "Nuevo Cliente"
)</f>
        <v>Nuevo Cliente</v>
      </c>
    </row>
    <row r="7627" spans="1:7" hidden="1" x14ac:dyDescent="0.3">
      <c r="A7627" s="13"/>
      <c r="B7627" s="13" t="s">
        <v>3529</v>
      </c>
      <c r="C7627" s="13" t="s">
        <v>6628</v>
      </c>
      <c r="D7627" s="13" t="s">
        <v>10372</v>
      </c>
      <c r="E7627" s="13"/>
      <c r="F7627" s="13"/>
      <c r="G7627" t="str">
        <f ca="1">IFERROR(
   IF(
      TODAY() - _xlfn.XLOOKUP(C7627, Historico_de_ventas!F:F, Historico_de_ventas!C:C, "") &lt;= 90,
      "activo",
      "inactivo"
   ),
   "Nuevo Cliente"
)</f>
        <v>Nuevo Cliente</v>
      </c>
    </row>
    <row r="7628" spans="1:7" hidden="1" x14ac:dyDescent="0.3">
      <c r="A7628" s="13"/>
      <c r="B7628" s="13" t="s">
        <v>11787</v>
      </c>
      <c r="C7628" s="13" t="s">
        <v>243</v>
      </c>
      <c r="D7628" s="13" t="s">
        <v>10372</v>
      </c>
      <c r="E7628" s="13"/>
      <c r="F7628" s="13"/>
      <c r="G7628" t="str">
        <f ca="1">IFERROR(
   IF(
      TODAY() - _xlfn.XLOOKUP(C7628, Historico_de_ventas!F:F, Historico_de_ventas!C:C, "") &lt;= 90,
      "activo",
      "inactivo"
   ),
   "Nuevo Cliente"
)</f>
        <v>Nuevo Cliente</v>
      </c>
    </row>
    <row r="7629" spans="1:7" ht="28.8" hidden="1" x14ac:dyDescent="0.3">
      <c r="A7629" s="13"/>
      <c r="B7629" s="13"/>
      <c r="C7629" s="13" t="s">
        <v>10094</v>
      </c>
      <c r="D7629" s="13"/>
      <c r="E7629" s="13"/>
      <c r="F7629" s="13"/>
      <c r="G7629" t="str">
        <f ca="1">IFERROR(
   IF(
      TODAY() - _xlfn.XLOOKUP(C7629, Historico_de_ventas!F:F, Historico_de_ventas!C:C, "") &lt;= 90,
      "activo",
      "inactivo"
   ),
   "Nuevo Cliente"
)</f>
        <v>Nuevo Cliente</v>
      </c>
    </row>
    <row r="7630" spans="1:7" ht="28.8" hidden="1" x14ac:dyDescent="0.3">
      <c r="A7630" s="13" t="s">
        <v>938</v>
      </c>
      <c r="B7630" s="13"/>
      <c r="C7630" s="13" t="s">
        <v>10094</v>
      </c>
      <c r="D7630" s="13" t="s">
        <v>10372</v>
      </c>
      <c r="E7630" s="13"/>
      <c r="F7630" s="13"/>
      <c r="G7630" t="str">
        <f ca="1">IFERROR(
   IF(
      TODAY() - _xlfn.XLOOKUP(C7630, Historico_de_ventas!F:F, Historico_de_ventas!C:C, "") &lt;= 90,
      "activo",
      "inactivo"
   ),
   "Nuevo Cliente"
)</f>
        <v>Nuevo Cliente</v>
      </c>
    </row>
    <row r="7631" spans="1:7" ht="28.8" hidden="1" x14ac:dyDescent="0.3">
      <c r="A7631" s="13" t="s">
        <v>152</v>
      </c>
      <c r="B7631" s="13" t="s">
        <v>3347</v>
      </c>
      <c r="C7631" s="13" t="s">
        <v>3553</v>
      </c>
      <c r="D7631" s="13" t="s">
        <v>10372</v>
      </c>
      <c r="E7631" s="13"/>
      <c r="F7631" s="13"/>
      <c r="G7631" t="str">
        <f ca="1">IFERROR(
   IF(
      TODAY() - _xlfn.XLOOKUP(C7631, Historico_de_ventas!F:F, Historico_de_ventas!C:C, "") &lt;= 90,
      "activo",
      "inactivo"
   ),
   "Nuevo Cliente"
)</f>
        <v>Nuevo Cliente</v>
      </c>
    </row>
    <row r="7632" spans="1:7" hidden="1" x14ac:dyDescent="0.3">
      <c r="A7632" s="13" t="s">
        <v>6</v>
      </c>
      <c r="B7632" s="13"/>
      <c r="C7632" s="13" t="s">
        <v>5703</v>
      </c>
      <c r="D7632" s="13" t="s">
        <v>10372</v>
      </c>
      <c r="E7632" s="13"/>
      <c r="F7632" s="13"/>
      <c r="G7632" t="str">
        <f ca="1">IFERROR(
   IF(
      TODAY() - _xlfn.XLOOKUP(C7632, Historico_de_ventas!F:F, Historico_de_ventas!C:C, "") &lt;= 90,
      "activo",
      "inactivo"
   ),
   "Nuevo Cliente"
)</f>
        <v>Nuevo Cliente</v>
      </c>
    </row>
    <row r="7633" spans="1:7" ht="28.8" hidden="1" x14ac:dyDescent="0.3">
      <c r="A7633" s="13" t="s">
        <v>6</v>
      </c>
      <c r="B7633" s="13" t="s">
        <v>1306</v>
      </c>
      <c r="C7633" s="13" t="s">
        <v>1701</v>
      </c>
      <c r="D7633" s="13" t="s">
        <v>10372</v>
      </c>
      <c r="E7633" s="13"/>
      <c r="F7633" s="13"/>
      <c r="G7633" t="str">
        <f ca="1">IFERROR(
   IF(
      TODAY() - _xlfn.XLOOKUP(C7633, Historico_de_ventas!F:F, Historico_de_ventas!C:C, "") &lt;= 90,
      "activo",
      "inactivo"
   ),
   "Nuevo Cliente"
)</f>
        <v>Nuevo Cliente</v>
      </c>
    </row>
    <row r="7634" spans="1:7" ht="57.6" hidden="1" x14ac:dyDescent="0.3">
      <c r="A7634" s="13"/>
      <c r="B7634" s="13" t="s">
        <v>14934</v>
      </c>
      <c r="C7634" s="13" t="s">
        <v>14935</v>
      </c>
      <c r="D7634" s="13" t="s">
        <v>10372</v>
      </c>
      <c r="E7634" s="13" t="s">
        <v>13036</v>
      </c>
      <c r="F7634" s="13"/>
      <c r="G7634" t="str">
        <f ca="1">IFERROR(
   IF(
      TODAY() - _xlfn.XLOOKUP(C7634, Historico_de_ventas!F:F, Historico_de_ventas!C:C, "") &lt;= 90,
      "activo",
      "inactivo"
   ),
   "Nuevo Cliente"
)</f>
        <v>activo</v>
      </c>
    </row>
    <row r="7635" spans="1:7" ht="28.8" hidden="1" x14ac:dyDescent="0.3">
      <c r="A7635" s="13"/>
      <c r="B7635" s="13" t="s">
        <v>1537</v>
      </c>
      <c r="C7635" s="13" t="s">
        <v>5384</v>
      </c>
      <c r="D7635" s="13" t="s">
        <v>10372</v>
      </c>
      <c r="E7635" s="13"/>
      <c r="F7635" s="13"/>
      <c r="G7635" t="str">
        <f ca="1">IFERROR(
   IF(
      TODAY() - _xlfn.XLOOKUP(C7635, Historico_de_ventas!F:F, Historico_de_ventas!C:C, "") &lt;= 90,
      "activo",
      "inactivo"
   ),
   "Nuevo Cliente"
)</f>
        <v>Nuevo Cliente</v>
      </c>
    </row>
    <row r="7636" spans="1:7" ht="28.8" hidden="1" x14ac:dyDescent="0.3">
      <c r="A7636" s="13" t="s">
        <v>98</v>
      </c>
      <c r="B7636" s="13" t="s">
        <v>5667</v>
      </c>
      <c r="C7636" s="13" t="s">
        <v>5666</v>
      </c>
      <c r="D7636" s="13" t="s">
        <v>10372</v>
      </c>
      <c r="E7636" s="13"/>
      <c r="F7636" s="13"/>
      <c r="G7636" t="str">
        <f ca="1">IFERROR(
   IF(
      TODAY() - _xlfn.XLOOKUP(C7636, Historico_de_ventas!F:F, Historico_de_ventas!C:C, "") &lt;= 90,
      "activo",
      "inactivo"
   ),
   "Nuevo Cliente"
)</f>
        <v>Nuevo Cliente</v>
      </c>
    </row>
    <row r="7637" spans="1:7" hidden="1" x14ac:dyDescent="0.3">
      <c r="A7637" s="13"/>
      <c r="B7637" s="13"/>
      <c r="C7637" s="13" t="s">
        <v>1355</v>
      </c>
      <c r="D7637" s="13" t="s">
        <v>10372</v>
      </c>
      <c r="E7637" s="13"/>
      <c r="F7637" s="13"/>
      <c r="G7637" t="str">
        <f ca="1">IFERROR(
   IF(
      TODAY() - _xlfn.XLOOKUP(C7637, Historico_de_ventas!F:F, Historico_de_ventas!C:C, "") &lt;= 90,
      "activo",
      "inactivo"
   ),
   "Nuevo Cliente"
)</f>
        <v>Nuevo Cliente</v>
      </c>
    </row>
    <row r="7638" spans="1:7" ht="28.8" hidden="1" x14ac:dyDescent="0.3">
      <c r="A7638" s="13" t="s">
        <v>6</v>
      </c>
      <c r="B7638" s="13" t="s">
        <v>5781</v>
      </c>
      <c r="C7638" s="13" t="s">
        <v>1579</v>
      </c>
      <c r="D7638" s="13" t="s">
        <v>10372</v>
      </c>
      <c r="E7638" s="13"/>
      <c r="F7638" s="13"/>
      <c r="G7638" t="str">
        <f ca="1">IFERROR(
   IF(
      TODAY() - _xlfn.XLOOKUP(C7638, Historico_de_ventas!F:F, Historico_de_ventas!C:C, "") &lt;= 90,
      "activo",
      "inactivo"
   ),
   "Nuevo Cliente"
)</f>
        <v>inactivo</v>
      </c>
    </row>
    <row r="7639" spans="1:7" ht="28.8" hidden="1" x14ac:dyDescent="0.3">
      <c r="A7639" s="13" t="s">
        <v>1562</v>
      </c>
      <c r="B7639" s="13" t="s">
        <v>1561</v>
      </c>
      <c r="C7639" s="13" t="s">
        <v>1560</v>
      </c>
      <c r="D7639" s="13" t="s">
        <v>10372</v>
      </c>
      <c r="E7639" s="13"/>
      <c r="F7639" s="13"/>
      <c r="G7639" t="str">
        <f ca="1">IFERROR(
   IF(
      TODAY() - _xlfn.XLOOKUP(C7639, Historico_de_ventas!F:F, Historico_de_ventas!C:C, "") &lt;= 90,
      "activo",
      "inactivo"
   ),
   "Nuevo Cliente"
)</f>
        <v>Nuevo Cliente</v>
      </c>
    </row>
    <row r="7640" spans="1:7" ht="28.8" hidden="1" x14ac:dyDescent="0.3">
      <c r="A7640" s="13" t="s">
        <v>2557</v>
      </c>
      <c r="B7640" s="13" t="s">
        <v>7706</v>
      </c>
      <c r="C7640" s="13" t="s">
        <v>7705</v>
      </c>
      <c r="D7640" s="13" t="s">
        <v>10372</v>
      </c>
      <c r="E7640" s="13"/>
      <c r="F7640" s="13"/>
      <c r="G7640" t="str">
        <f ca="1">IFERROR(
   IF(
      TODAY() - _xlfn.XLOOKUP(C7640, Historico_de_ventas!F:F, Historico_de_ventas!C:C, "") &lt;= 90,
      "activo",
      "inactivo"
   ),
   "Nuevo Cliente"
)</f>
        <v>Nuevo Cliente</v>
      </c>
    </row>
    <row r="7641" spans="1:7" hidden="1" x14ac:dyDescent="0.3">
      <c r="A7641" s="13"/>
      <c r="B7641" s="13" t="s">
        <v>7711</v>
      </c>
      <c r="C7641" s="13" t="s">
        <v>4507</v>
      </c>
      <c r="D7641" s="13" t="s">
        <v>10372</v>
      </c>
      <c r="E7641" s="13"/>
      <c r="F7641" s="13"/>
      <c r="G7641" t="str">
        <f ca="1">IFERROR(
   IF(
      TODAY() - _xlfn.XLOOKUP(C7641, Historico_de_ventas!F:F, Historico_de_ventas!C:C, "") &lt;= 90,
      "activo",
      "inactivo"
   ),
   "Nuevo Cliente"
)</f>
        <v>Nuevo Cliente</v>
      </c>
    </row>
    <row r="7642" spans="1:7" hidden="1" x14ac:dyDescent="0.3">
      <c r="A7642" s="13"/>
      <c r="B7642" s="13" t="s">
        <v>2827</v>
      </c>
      <c r="C7642" s="13" t="s">
        <v>3619</v>
      </c>
      <c r="D7642" s="13" t="s">
        <v>10372</v>
      </c>
      <c r="E7642" s="13"/>
      <c r="F7642" s="13"/>
      <c r="G7642" t="str">
        <f ca="1">IFERROR(
   IF(
      TODAY() - _xlfn.XLOOKUP(C7642, Historico_de_ventas!F:F, Historico_de_ventas!C:C, "") &lt;= 90,
      "activo",
      "inactivo"
   ),
   "Nuevo Cliente"
)</f>
        <v>Nuevo Cliente</v>
      </c>
    </row>
    <row r="7643" spans="1:7" hidden="1" x14ac:dyDescent="0.3">
      <c r="A7643" s="13" t="s">
        <v>49</v>
      </c>
      <c r="B7643" s="13" t="s">
        <v>2338</v>
      </c>
      <c r="C7643" s="13" t="s">
        <v>2337</v>
      </c>
      <c r="D7643" s="13" t="s">
        <v>10372</v>
      </c>
      <c r="E7643" s="13"/>
      <c r="F7643" s="13"/>
      <c r="G7643" t="str">
        <f ca="1">IFERROR(
   IF(
      TODAY() - _xlfn.XLOOKUP(C7643, Historico_de_ventas!F:F, Historico_de_ventas!C:C, "") &lt;= 90,
      "activo",
      "inactivo"
   ),
   "Nuevo Cliente"
)</f>
        <v>Nuevo Cliente</v>
      </c>
    </row>
    <row r="7644" spans="1:7" ht="28.8" x14ac:dyDescent="0.3">
      <c r="A7644" s="13"/>
      <c r="B7644" s="13" t="s">
        <v>11788</v>
      </c>
      <c r="C7644" s="13" t="s">
        <v>10095</v>
      </c>
      <c r="D7644" s="13" t="s">
        <v>10372</v>
      </c>
      <c r="E7644" s="13" t="s">
        <v>13038</v>
      </c>
      <c r="F7644" s="13"/>
      <c r="G7644" t="str">
        <f ca="1">IFERROR(
   IF(
      TODAY() - _xlfn.XLOOKUP(C7644, Historico_de_ventas!F:F, Historico_de_ventas!C:C, "") &lt;= 90,
      "activo",
      "inactivo"
   ),
   "Nuevo Cliente"
)</f>
        <v>inactivo</v>
      </c>
    </row>
    <row r="7645" spans="1:7" hidden="1" x14ac:dyDescent="0.3">
      <c r="A7645" s="13"/>
      <c r="B7645" s="13"/>
      <c r="C7645" s="13" t="s">
        <v>10096</v>
      </c>
      <c r="D7645" s="13" t="s">
        <v>10372</v>
      </c>
      <c r="E7645" s="13"/>
      <c r="F7645" s="13"/>
      <c r="G7645" t="str">
        <f ca="1">IFERROR(
   IF(
      TODAY() - _xlfn.XLOOKUP(C7645, Historico_de_ventas!F:F, Historico_de_ventas!C:C, "") &lt;= 90,
      "activo",
      "inactivo"
   ),
   "Nuevo Cliente"
)</f>
        <v>inactivo</v>
      </c>
    </row>
    <row r="7646" spans="1:7" ht="28.8" hidden="1" x14ac:dyDescent="0.3">
      <c r="A7646" s="13" t="s">
        <v>1273</v>
      </c>
      <c r="B7646" s="13" t="s">
        <v>1306</v>
      </c>
      <c r="C7646" s="13" t="s">
        <v>1677</v>
      </c>
      <c r="D7646" s="13" t="s">
        <v>10372</v>
      </c>
      <c r="E7646" s="13"/>
      <c r="F7646" s="13"/>
      <c r="G7646" t="str">
        <f ca="1">IFERROR(
   IF(
      TODAY() - _xlfn.XLOOKUP(C7646, Historico_de_ventas!F:F, Historico_de_ventas!C:C, "") &lt;= 90,
      "activo",
      "inactivo"
   ),
   "Nuevo Cliente"
)</f>
        <v>inactivo</v>
      </c>
    </row>
    <row r="7647" spans="1:7" ht="28.8" hidden="1" x14ac:dyDescent="0.3">
      <c r="A7647" s="13" t="s">
        <v>7505</v>
      </c>
      <c r="B7647" s="13" t="s">
        <v>7504</v>
      </c>
      <c r="C7647" s="13" t="s">
        <v>7503</v>
      </c>
      <c r="D7647" s="13" t="s">
        <v>10372</v>
      </c>
      <c r="E7647" s="13"/>
      <c r="F7647" s="13"/>
      <c r="G7647" t="str">
        <f ca="1">IFERROR(
   IF(
      TODAY() - _xlfn.XLOOKUP(C7647, Historico_de_ventas!F:F, Historico_de_ventas!C:C, "") &lt;= 90,
      "activo",
      "inactivo"
   ),
   "Nuevo Cliente"
)</f>
        <v>Nuevo Cliente</v>
      </c>
    </row>
    <row r="7648" spans="1:7" ht="28.8" hidden="1" x14ac:dyDescent="0.3">
      <c r="A7648" s="13" t="s">
        <v>5</v>
      </c>
      <c r="B7648" s="13" t="s">
        <v>6865</v>
      </c>
      <c r="C7648" s="13" t="s">
        <v>6864</v>
      </c>
      <c r="D7648" s="13" t="s">
        <v>10372</v>
      </c>
      <c r="E7648" s="13"/>
      <c r="F7648" s="13"/>
      <c r="G7648" t="str">
        <f ca="1">IFERROR(
   IF(
      TODAY() - _xlfn.XLOOKUP(C7648, Historico_de_ventas!F:F, Historico_de_ventas!C:C, "") &lt;= 90,
      "activo",
      "inactivo"
   ),
   "Nuevo Cliente"
)</f>
        <v>Nuevo Cliente</v>
      </c>
    </row>
    <row r="7649" spans="1:7" hidden="1" x14ac:dyDescent="0.3">
      <c r="A7649" s="13" t="s">
        <v>2456</v>
      </c>
      <c r="B7649" s="13" t="s">
        <v>11789</v>
      </c>
      <c r="C7649" s="13" t="s">
        <v>10097</v>
      </c>
      <c r="D7649" s="13" t="s">
        <v>10372</v>
      </c>
      <c r="E7649" s="13"/>
      <c r="F7649" s="13"/>
      <c r="G7649" t="str">
        <f ca="1">IFERROR(
   IF(
      TODAY() - _xlfn.XLOOKUP(C7649, Historico_de_ventas!F:F, Historico_de_ventas!C:C, "") &lt;= 90,
      "activo",
      "inactivo"
   ),
   "Nuevo Cliente"
)</f>
        <v>Nuevo Cliente</v>
      </c>
    </row>
    <row r="7650" spans="1:7" hidden="1" x14ac:dyDescent="0.3">
      <c r="A7650" s="13" t="s">
        <v>49</v>
      </c>
      <c r="B7650" s="13" t="s">
        <v>11790</v>
      </c>
      <c r="C7650" s="13" t="s">
        <v>10098</v>
      </c>
      <c r="D7650" s="13" t="s">
        <v>10372</v>
      </c>
      <c r="E7650" s="13"/>
      <c r="F7650" s="13"/>
      <c r="G7650" t="str">
        <f ca="1">IFERROR(
   IF(
      TODAY() - _xlfn.XLOOKUP(C7650, Historico_de_ventas!F:F, Historico_de_ventas!C:C, "") &lt;= 90,
      "activo",
      "inactivo"
   ),
   "Nuevo Cliente"
)</f>
        <v>Nuevo Cliente</v>
      </c>
    </row>
    <row r="7651" spans="1:7" ht="28.8" hidden="1" x14ac:dyDescent="0.3">
      <c r="A7651" s="13"/>
      <c r="B7651" s="13" t="s">
        <v>2688</v>
      </c>
      <c r="C7651" s="13" t="s">
        <v>2687</v>
      </c>
      <c r="D7651" s="13" t="s">
        <v>10372</v>
      </c>
      <c r="E7651" s="13"/>
      <c r="F7651" s="13"/>
      <c r="G7651" t="str">
        <f ca="1">IFERROR(
   IF(
      TODAY() - _xlfn.XLOOKUP(C7651, Historico_de_ventas!F:F, Historico_de_ventas!C:C, "") &lt;= 90,
      "activo",
      "inactivo"
   ),
   "Nuevo Cliente"
)</f>
        <v>Nuevo Cliente</v>
      </c>
    </row>
    <row r="7652" spans="1:7" ht="28.8" hidden="1" x14ac:dyDescent="0.3">
      <c r="A7652" s="13" t="s">
        <v>123</v>
      </c>
      <c r="B7652" s="13" t="s">
        <v>11791</v>
      </c>
      <c r="C7652" s="13" t="s">
        <v>10099</v>
      </c>
      <c r="D7652" s="13" t="s">
        <v>10372</v>
      </c>
      <c r="E7652" s="13"/>
      <c r="F7652" s="13"/>
      <c r="G7652" t="str">
        <f ca="1">IFERROR(
   IF(
      TODAY() - _xlfn.XLOOKUP(C7652, Historico_de_ventas!F:F, Historico_de_ventas!C:C, "") &lt;= 90,
      "activo",
      "inactivo"
   ),
   "Nuevo Cliente"
)</f>
        <v>Nuevo Cliente</v>
      </c>
    </row>
    <row r="7653" spans="1:7" hidden="1" x14ac:dyDescent="0.3">
      <c r="A7653" s="13"/>
      <c r="B7653" s="13" t="s">
        <v>11792</v>
      </c>
      <c r="C7653" s="13" t="s">
        <v>10100</v>
      </c>
      <c r="D7653" s="13" t="s">
        <v>10372</v>
      </c>
      <c r="E7653" s="13"/>
      <c r="F7653" s="13"/>
      <c r="G7653" t="str">
        <f ca="1">IFERROR(
   IF(
      TODAY() - _xlfn.XLOOKUP(C7653, Historico_de_ventas!F:F, Historico_de_ventas!C:C, "") &lt;= 90,
      "activo",
      "inactivo"
   ),
   "Nuevo Cliente"
)</f>
        <v>inactivo</v>
      </c>
    </row>
    <row r="7654" spans="1:7" hidden="1" x14ac:dyDescent="0.3">
      <c r="A7654" s="13" t="s">
        <v>469</v>
      </c>
      <c r="B7654" s="13" t="s">
        <v>11793</v>
      </c>
      <c r="C7654" s="13" t="s">
        <v>10101</v>
      </c>
      <c r="D7654" s="13" t="s">
        <v>10372</v>
      </c>
      <c r="E7654" s="13"/>
      <c r="F7654" s="13"/>
      <c r="G7654" t="str">
        <f ca="1">IFERROR(
   IF(
      TODAY() - _xlfn.XLOOKUP(C7654, Historico_de_ventas!F:F, Historico_de_ventas!C:C, "") &lt;= 90,
      "activo",
      "inactivo"
   ),
   "Nuevo Cliente"
)</f>
        <v>inactivo</v>
      </c>
    </row>
    <row r="7655" spans="1:7" hidden="1" x14ac:dyDescent="0.3">
      <c r="A7655" s="13"/>
      <c r="B7655" s="13"/>
      <c r="C7655" s="13" t="s">
        <v>10102</v>
      </c>
      <c r="D7655" s="13"/>
      <c r="E7655" s="13"/>
      <c r="F7655" s="13"/>
      <c r="G7655" t="str">
        <f ca="1">IFERROR(
   IF(
      TODAY() - _xlfn.XLOOKUP(C7655, Historico_de_ventas!F:F, Historico_de_ventas!C:C, "") &lt;= 90,
      "activo",
      "inactivo"
   ),
   "Nuevo Cliente"
)</f>
        <v>Nuevo Cliente</v>
      </c>
    </row>
    <row r="7656" spans="1:7" ht="28.8" hidden="1" x14ac:dyDescent="0.3">
      <c r="A7656" s="13" t="s">
        <v>401</v>
      </c>
      <c r="B7656" s="13" t="s">
        <v>11783</v>
      </c>
      <c r="C7656" s="13" t="s">
        <v>10102</v>
      </c>
      <c r="D7656" s="13" t="s">
        <v>10372</v>
      </c>
      <c r="E7656" s="13"/>
      <c r="F7656" s="13"/>
      <c r="G7656" t="str">
        <f ca="1">IFERROR(
   IF(
      TODAY() - _xlfn.XLOOKUP(C7656, Historico_de_ventas!F:F, Historico_de_ventas!C:C, "") &lt;= 90,
      "activo",
      "inactivo"
   ),
   "Nuevo Cliente"
)</f>
        <v>Nuevo Cliente</v>
      </c>
    </row>
    <row r="7657" spans="1:7" hidden="1" x14ac:dyDescent="0.3">
      <c r="A7657" s="13" t="s">
        <v>27</v>
      </c>
      <c r="B7657" s="13" t="s">
        <v>1517</v>
      </c>
      <c r="C7657" s="13" t="s">
        <v>6926</v>
      </c>
      <c r="D7657" s="13" t="s">
        <v>10372</v>
      </c>
      <c r="E7657" s="13"/>
      <c r="F7657" s="13"/>
      <c r="G7657" t="str">
        <f ca="1">IFERROR(
   IF(
      TODAY() - _xlfn.XLOOKUP(C7657, Historico_de_ventas!F:F, Historico_de_ventas!C:C, "") &lt;= 90,
      "activo",
      "inactivo"
   ),
   "Nuevo Cliente"
)</f>
        <v>Nuevo Cliente</v>
      </c>
    </row>
    <row r="7658" spans="1:7" ht="28.8" hidden="1" x14ac:dyDescent="0.3">
      <c r="A7658" s="13" t="s">
        <v>7464</v>
      </c>
      <c r="B7658" s="13" t="s">
        <v>11794</v>
      </c>
      <c r="C7658" s="13" t="s">
        <v>10103</v>
      </c>
      <c r="D7658" s="13" t="s">
        <v>10372</v>
      </c>
      <c r="E7658" s="13"/>
      <c r="F7658" s="13"/>
      <c r="G7658" t="str">
        <f ca="1">IFERROR(
   IF(
      TODAY() - _xlfn.XLOOKUP(C7658, Historico_de_ventas!F:F, Historico_de_ventas!C:C, "") &lt;= 90,
      "activo",
      "inactivo"
   ),
   "Nuevo Cliente"
)</f>
        <v>Nuevo Cliente</v>
      </c>
    </row>
    <row r="7659" spans="1:7" hidden="1" x14ac:dyDescent="0.3">
      <c r="A7659" s="13" t="s">
        <v>2456</v>
      </c>
      <c r="B7659" s="13" t="s">
        <v>11795</v>
      </c>
      <c r="C7659" s="13" t="s">
        <v>10104</v>
      </c>
      <c r="D7659" s="13" t="s">
        <v>10372</v>
      </c>
      <c r="E7659" s="13"/>
      <c r="F7659" s="13"/>
      <c r="G7659" t="str">
        <f ca="1">IFERROR(
   IF(
      TODAY() - _xlfn.XLOOKUP(C7659, Historico_de_ventas!F:F, Historico_de_ventas!C:C, "") &lt;= 90,
      "activo",
      "inactivo"
   ),
   "Nuevo Cliente"
)</f>
        <v>Nuevo Cliente</v>
      </c>
    </row>
    <row r="7660" spans="1:7" ht="28.8" hidden="1" x14ac:dyDescent="0.3">
      <c r="A7660" s="13" t="s">
        <v>6282</v>
      </c>
      <c r="B7660" s="13" t="s">
        <v>6281</v>
      </c>
      <c r="C7660" s="13" t="s">
        <v>6280</v>
      </c>
      <c r="D7660" s="13" t="s">
        <v>10372</v>
      </c>
      <c r="E7660" s="13"/>
      <c r="F7660" s="13"/>
      <c r="G7660" t="str">
        <f ca="1">IFERROR(
   IF(
      TODAY() - _xlfn.XLOOKUP(C7660, Historico_de_ventas!F:F, Historico_de_ventas!C:C, "") &lt;= 90,
      "activo",
      "inactivo"
   ),
   "Nuevo Cliente"
)</f>
        <v>Nuevo Cliente</v>
      </c>
    </row>
    <row r="7661" spans="1:7" ht="28.8" hidden="1" x14ac:dyDescent="0.3">
      <c r="A7661" s="13" t="s">
        <v>507</v>
      </c>
      <c r="B7661" s="13" t="s">
        <v>4143</v>
      </c>
      <c r="C7661" s="13" t="s">
        <v>156</v>
      </c>
      <c r="D7661" s="13" t="s">
        <v>10372</v>
      </c>
      <c r="E7661" s="13"/>
      <c r="F7661" s="13"/>
      <c r="G7661" t="str">
        <f ca="1">IFERROR(
   IF(
      TODAY() - _xlfn.XLOOKUP(C7661, Historico_de_ventas!F:F, Historico_de_ventas!C:C, "") &lt;= 90,
      "activo",
      "inactivo"
   ),
   "Nuevo Cliente"
)</f>
        <v>Nuevo Cliente</v>
      </c>
    </row>
    <row r="7662" spans="1:7" ht="28.8" hidden="1" x14ac:dyDescent="0.3">
      <c r="A7662" s="13" t="s">
        <v>177</v>
      </c>
      <c r="B7662" s="13" t="s">
        <v>3909</v>
      </c>
      <c r="C7662" s="13" t="s">
        <v>10105</v>
      </c>
      <c r="D7662" s="13" t="s">
        <v>10372</v>
      </c>
      <c r="E7662" s="13"/>
      <c r="F7662" s="13"/>
      <c r="G7662" t="str">
        <f ca="1">IFERROR(
   IF(
      TODAY() - _xlfn.XLOOKUP(C7662, Historico_de_ventas!F:F, Historico_de_ventas!C:C, "") &lt;= 90,
      "activo",
      "inactivo"
   ),
   "Nuevo Cliente"
)</f>
        <v>Nuevo Cliente</v>
      </c>
    </row>
    <row r="7663" spans="1:7" ht="28.8" x14ac:dyDescent="0.3">
      <c r="A7663" s="13" t="s">
        <v>14936</v>
      </c>
      <c r="B7663" s="13" t="s">
        <v>14937</v>
      </c>
      <c r="C7663" s="13" t="s">
        <v>5882</v>
      </c>
      <c r="D7663" s="13" t="s">
        <v>10372</v>
      </c>
      <c r="E7663" s="13" t="s">
        <v>13095</v>
      </c>
      <c r="F7663" s="13"/>
      <c r="G7663" t="str">
        <f ca="1">IFERROR(
   IF(
      TODAY() - _xlfn.XLOOKUP(C7663, Historico_de_ventas!F:F, Historico_de_ventas!C:C, "") &lt;= 90,
      "activo",
      "inactivo"
   ),
   "Nuevo Cliente"
)</f>
        <v>inactivo</v>
      </c>
    </row>
    <row r="7664" spans="1:7" hidden="1" x14ac:dyDescent="0.3">
      <c r="A7664" s="13"/>
      <c r="B7664" s="13" t="s">
        <v>6007</v>
      </c>
      <c r="C7664" s="13" t="s">
        <v>7704</v>
      </c>
      <c r="D7664" s="13" t="s">
        <v>10372</v>
      </c>
      <c r="E7664" s="13"/>
      <c r="F7664" s="13"/>
      <c r="G7664" t="str">
        <f ca="1">IFERROR(
   IF(
      TODAY() - _xlfn.XLOOKUP(C7664, Historico_de_ventas!F:F, Historico_de_ventas!C:C, "") &lt;= 90,
      "activo",
      "inactivo"
   ),
   "Nuevo Cliente"
)</f>
        <v>Nuevo Cliente</v>
      </c>
    </row>
    <row r="7665" spans="1:7" ht="28.8" hidden="1" x14ac:dyDescent="0.3">
      <c r="A7665" s="13"/>
      <c r="B7665" s="13" t="s">
        <v>11786</v>
      </c>
      <c r="C7665" s="13" t="s">
        <v>277</v>
      </c>
      <c r="D7665" s="13" t="s">
        <v>10372</v>
      </c>
      <c r="E7665" s="13"/>
      <c r="F7665" s="13"/>
      <c r="G7665" t="str">
        <f ca="1">IFERROR(
   IF(
      TODAY() - _xlfn.XLOOKUP(C7665, Historico_de_ventas!F:F, Historico_de_ventas!C:C, "") &lt;= 90,
      "activo",
      "inactivo"
   ),
   "Nuevo Cliente"
)</f>
        <v>Nuevo Cliente</v>
      </c>
    </row>
    <row r="7666" spans="1:7" ht="28.8" hidden="1" x14ac:dyDescent="0.3">
      <c r="A7666" s="13" t="s">
        <v>516</v>
      </c>
      <c r="B7666" s="13" t="s">
        <v>515</v>
      </c>
      <c r="C7666" s="13" t="s">
        <v>514</v>
      </c>
      <c r="D7666" s="13" t="s">
        <v>10372</v>
      </c>
      <c r="E7666" s="13"/>
      <c r="F7666" s="13"/>
      <c r="G7666" t="str">
        <f ca="1">IFERROR(
   IF(
      TODAY() - _xlfn.XLOOKUP(C7666, Historico_de_ventas!F:F, Historico_de_ventas!C:C, "") &lt;= 90,
      "activo",
      "inactivo"
   ),
   "Nuevo Cliente"
)</f>
        <v>Nuevo Cliente</v>
      </c>
    </row>
    <row r="7667" spans="1:7" hidden="1" x14ac:dyDescent="0.3">
      <c r="A7667" s="13" t="s">
        <v>141</v>
      </c>
      <c r="B7667" s="13"/>
      <c r="C7667" s="13" t="s">
        <v>3480</v>
      </c>
      <c r="D7667" s="13" t="s">
        <v>10372</v>
      </c>
      <c r="E7667" s="13"/>
      <c r="F7667" s="13"/>
      <c r="G7667" t="str">
        <f ca="1">IFERROR(
   IF(
      TODAY() - _xlfn.XLOOKUP(C7667, Historico_de_ventas!F:F, Historico_de_ventas!C:C, "") &lt;= 90,
      "activo",
      "inactivo"
   ),
   "Nuevo Cliente"
)</f>
        <v>Nuevo Cliente</v>
      </c>
    </row>
    <row r="7668" spans="1:7" ht="28.8" hidden="1" x14ac:dyDescent="0.3">
      <c r="A7668" s="13" t="s">
        <v>49</v>
      </c>
      <c r="B7668" s="13" t="s">
        <v>4102</v>
      </c>
      <c r="C7668" s="13" t="s">
        <v>4101</v>
      </c>
      <c r="D7668" s="13" t="s">
        <v>10372</v>
      </c>
      <c r="E7668" s="13"/>
      <c r="F7668" s="13"/>
      <c r="G7668" t="str">
        <f ca="1">IFERROR(
   IF(
      TODAY() - _xlfn.XLOOKUP(C7668, Historico_de_ventas!F:F, Historico_de_ventas!C:C, "") &lt;= 90,
      "activo",
      "inactivo"
   ),
   "Nuevo Cliente"
)</f>
        <v>Nuevo Cliente</v>
      </c>
    </row>
    <row r="7669" spans="1:7" hidden="1" x14ac:dyDescent="0.3">
      <c r="A7669" s="13" t="s">
        <v>677</v>
      </c>
      <c r="B7669" s="13" t="s">
        <v>2977</v>
      </c>
      <c r="C7669" s="13" t="s">
        <v>10106</v>
      </c>
      <c r="D7669" s="13" t="s">
        <v>10372</v>
      </c>
      <c r="E7669" s="13"/>
      <c r="F7669" s="13"/>
      <c r="G7669" t="str">
        <f ca="1">IFERROR(
   IF(
      TODAY() - _xlfn.XLOOKUP(C7669, Historico_de_ventas!F:F, Historico_de_ventas!C:C, "") &lt;= 90,
      "activo",
      "inactivo"
   ),
   "Nuevo Cliente"
)</f>
        <v>inactivo</v>
      </c>
    </row>
    <row r="7670" spans="1:7" hidden="1" x14ac:dyDescent="0.3">
      <c r="A7670" s="13" t="s">
        <v>56</v>
      </c>
      <c r="B7670" s="13" t="s">
        <v>11796</v>
      </c>
      <c r="C7670" s="13" t="s">
        <v>10107</v>
      </c>
      <c r="D7670" s="13" t="s">
        <v>10372</v>
      </c>
      <c r="E7670" s="13"/>
      <c r="F7670" s="13"/>
      <c r="G7670" t="str">
        <f ca="1">IFERROR(
   IF(
      TODAY() - _xlfn.XLOOKUP(C7670, Historico_de_ventas!F:F, Historico_de_ventas!C:C, "") &lt;= 90,
      "activo",
      "inactivo"
   ),
   "Nuevo Cliente"
)</f>
        <v>Nuevo Cliente</v>
      </c>
    </row>
    <row r="7671" spans="1:7" hidden="1" x14ac:dyDescent="0.3">
      <c r="A7671" s="13"/>
      <c r="B7671" s="13"/>
      <c r="C7671" s="13" t="s">
        <v>14938</v>
      </c>
      <c r="D7671" s="13"/>
      <c r="E7671" s="13"/>
      <c r="F7671" s="13"/>
      <c r="G7671" t="str">
        <f ca="1">IFERROR(
   IF(
      TODAY() - _xlfn.XLOOKUP(C7671, Historico_de_ventas!F:F, Historico_de_ventas!C:C, "") &lt;= 90,
      "activo",
      "inactivo"
   ),
   "Nuevo Cliente"
)</f>
        <v>Nuevo Cliente</v>
      </c>
    </row>
    <row r="7672" spans="1:7" ht="28.8" hidden="1" x14ac:dyDescent="0.3">
      <c r="A7672" s="13" t="s">
        <v>7417</v>
      </c>
      <c r="B7672" s="13" t="s">
        <v>7416</v>
      </c>
      <c r="C7672" s="13" t="s">
        <v>7415</v>
      </c>
      <c r="D7672" s="13" t="s">
        <v>10372</v>
      </c>
      <c r="E7672" s="13"/>
      <c r="F7672" s="13"/>
      <c r="G7672" t="str">
        <f ca="1">IFERROR(
   IF(
      TODAY() - _xlfn.XLOOKUP(C7672, Historico_de_ventas!F:F, Historico_de_ventas!C:C, "") &lt;= 90,
      "activo",
      "inactivo"
   ),
   "Nuevo Cliente"
)</f>
        <v>Nuevo Cliente</v>
      </c>
    </row>
    <row r="7673" spans="1:7" hidden="1" x14ac:dyDescent="0.3">
      <c r="A7673" s="13" t="s">
        <v>327</v>
      </c>
      <c r="B7673" s="13" t="s">
        <v>11797</v>
      </c>
      <c r="C7673" s="13" t="s">
        <v>7703</v>
      </c>
      <c r="D7673" s="13" t="s">
        <v>10372</v>
      </c>
      <c r="E7673" s="13"/>
      <c r="F7673" s="13"/>
      <c r="G7673" t="str">
        <f ca="1">IFERROR(
   IF(
      TODAY() - _xlfn.XLOOKUP(C7673, Historico_de_ventas!F:F, Historico_de_ventas!C:C, "") &lt;= 90,
      "activo",
      "inactivo"
   ),
   "Nuevo Cliente"
)</f>
        <v>Nuevo Cliente</v>
      </c>
    </row>
    <row r="7674" spans="1:7" hidden="1" x14ac:dyDescent="0.3">
      <c r="A7674" s="13"/>
      <c r="B7674" s="13" t="s">
        <v>7576</v>
      </c>
      <c r="C7674" s="13" t="s">
        <v>5076</v>
      </c>
      <c r="D7674" s="13" t="s">
        <v>10372</v>
      </c>
      <c r="E7674" s="13"/>
      <c r="F7674" s="13"/>
      <c r="G7674" t="str">
        <f ca="1">IFERROR(
   IF(
      TODAY() - _xlfn.XLOOKUP(C7674, Historico_de_ventas!F:F, Historico_de_ventas!C:C, "") &lt;= 90,
      "activo",
      "inactivo"
   ),
   "Nuevo Cliente"
)</f>
        <v>Nuevo Cliente</v>
      </c>
    </row>
    <row r="7675" spans="1:7" hidden="1" x14ac:dyDescent="0.3">
      <c r="A7675" s="13" t="s">
        <v>127</v>
      </c>
      <c r="B7675" s="13" t="s">
        <v>6424</v>
      </c>
      <c r="C7675" s="13" t="s">
        <v>6423</v>
      </c>
      <c r="D7675" s="13" t="s">
        <v>10372</v>
      </c>
      <c r="E7675" s="13"/>
      <c r="F7675" s="13"/>
      <c r="G7675" t="str">
        <f ca="1">IFERROR(
   IF(
      TODAY() - _xlfn.XLOOKUP(C7675, Historico_de_ventas!F:F, Historico_de_ventas!C:C, "") &lt;= 90,
      "activo",
      "inactivo"
   ),
   "Nuevo Cliente"
)</f>
        <v>Nuevo Cliente</v>
      </c>
    </row>
    <row r="7676" spans="1:7" ht="28.8" hidden="1" x14ac:dyDescent="0.3">
      <c r="A7676" s="13" t="s">
        <v>56</v>
      </c>
      <c r="B7676" s="13" t="s">
        <v>11798</v>
      </c>
      <c r="C7676" s="13" t="s">
        <v>10108</v>
      </c>
      <c r="D7676" s="13" t="s">
        <v>10372</v>
      </c>
      <c r="E7676" s="13"/>
      <c r="F7676" s="13"/>
      <c r="G7676" t="str">
        <f ca="1">IFERROR(
   IF(
      TODAY() - _xlfn.XLOOKUP(C7676, Historico_de_ventas!F:F, Historico_de_ventas!C:C, "") &lt;= 90,
      "activo",
      "inactivo"
   ),
   "Nuevo Cliente"
)</f>
        <v>Nuevo Cliente</v>
      </c>
    </row>
    <row r="7677" spans="1:7" ht="28.8" hidden="1" x14ac:dyDescent="0.3">
      <c r="A7677" s="13" t="s">
        <v>327</v>
      </c>
      <c r="B7677" s="13" t="s">
        <v>1071</v>
      </c>
      <c r="C7677" s="13" t="s">
        <v>1070</v>
      </c>
      <c r="D7677" s="13" t="s">
        <v>10372</v>
      </c>
      <c r="E7677" s="13"/>
      <c r="F7677" s="13"/>
      <c r="G7677" t="str">
        <f ca="1">IFERROR(
   IF(
      TODAY() - _xlfn.XLOOKUP(C7677, Historico_de_ventas!F:F, Historico_de_ventas!C:C, "") &lt;= 90,
      "activo",
      "inactivo"
   ),
   "Nuevo Cliente"
)</f>
        <v>Nuevo Cliente</v>
      </c>
    </row>
    <row r="7678" spans="1:7" hidden="1" x14ac:dyDescent="0.3">
      <c r="A7678" s="13" t="s">
        <v>49</v>
      </c>
      <c r="B7678" s="13" t="s">
        <v>3438</v>
      </c>
      <c r="C7678" s="13" t="s">
        <v>3437</v>
      </c>
      <c r="D7678" s="13" t="s">
        <v>10372</v>
      </c>
      <c r="E7678" s="13"/>
      <c r="F7678" s="13"/>
      <c r="G7678" t="str">
        <f ca="1">IFERROR(
   IF(
      TODAY() - _xlfn.XLOOKUP(C7678, Historico_de_ventas!F:F, Historico_de_ventas!C:C, "") &lt;= 90,
      "activo",
      "inactivo"
   ),
   "Nuevo Cliente"
)</f>
        <v>Nuevo Cliente</v>
      </c>
    </row>
    <row r="7679" spans="1:7" hidden="1" x14ac:dyDescent="0.3">
      <c r="A7679" s="13"/>
      <c r="B7679" s="13" t="s">
        <v>5667</v>
      </c>
      <c r="C7679" s="13" t="s">
        <v>4723</v>
      </c>
      <c r="D7679" s="13" t="s">
        <v>10372</v>
      </c>
      <c r="E7679" s="13"/>
      <c r="F7679" s="13"/>
      <c r="G7679" t="str">
        <f ca="1">IFERROR(
   IF(
      TODAY() - _xlfn.XLOOKUP(C7679, Historico_de_ventas!F:F, Historico_de_ventas!C:C, "") &lt;= 90,
      "activo",
      "inactivo"
   ),
   "Nuevo Cliente"
)</f>
        <v>Nuevo Cliente</v>
      </c>
    </row>
    <row r="7680" spans="1:7" ht="28.8" hidden="1" x14ac:dyDescent="0.3">
      <c r="A7680" s="13" t="s">
        <v>451</v>
      </c>
      <c r="B7680" s="13" t="s">
        <v>11799</v>
      </c>
      <c r="C7680" s="13" t="s">
        <v>10109</v>
      </c>
      <c r="D7680" s="13" t="s">
        <v>10372</v>
      </c>
      <c r="E7680" s="13"/>
      <c r="F7680" s="13"/>
      <c r="G7680" t="str">
        <f ca="1">IFERROR(
   IF(
      TODAY() - _xlfn.XLOOKUP(C7680, Historico_de_ventas!F:F, Historico_de_ventas!C:C, "") &lt;= 90,
      "activo",
      "inactivo"
   ),
   "Nuevo Cliente"
)</f>
        <v>Nuevo Cliente</v>
      </c>
    </row>
    <row r="7681" spans="1:7" ht="28.8" hidden="1" x14ac:dyDescent="0.3">
      <c r="A7681" s="13" t="s">
        <v>49</v>
      </c>
      <c r="B7681" s="13" t="s">
        <v>5781</v>
      </c>
      <c r="C7681" s="13" t="s">
        <v>81</v>
      </c>
      <c r="D7681" s="13" t="s">
        <v>10372</v>
      </c>
      <c r="E7681" s="13"/>
      <c r="F7681" s="13"/>
      <c r="G7681" t="str">
        <f ca="1">IFERROR(
   IF(
      TODAY() - _xlfn.XLOOKUP(C7681, Historico_de_ventas!F:F, Historico_de_ventas!C:C, "") &lt;= 90,
      "activo",
      "inactivo"
   ),
   "Nuevo Cliente"
)</f>
        <v>inactivo</v>
      </c>
    </row>
    <row r="7682" spans="1:7" hidden="1" x14ac:dyDescent="0.3">
      <c r="A7682" s="13" t="s">
        <v>1104</v>
      </c>
      <c r="B7682" s="13" t="s">
        <v>7453</v>
      </c>
      <c r="C7682" s="13" t="s">
        <v>147</v>
      </c>
      <c r="D7682" s="13" t="s">
        <v>10372</v>
      </c>
      <c r="E7682" s="13"/>
      <c r="F7682" s="13"/>
      <c r="G7682" t="str">
        <f ca="1">IFERROR(
   IF(
      TODAY() - _xlfn.XLOOKUP(C7682, Historico_de_ventas!F:F, Historico_de_ventas!C:C, "") &lt;= 90,
      "activo",
      "inactivo"
   ),
   "Nuevo Cliente"
)</f>
        <v>Nuevo Cliente</v>
      </c>
    </row>
    <row r="7683" spans="1:7" ht="57.6" x14ac:dyDescent="0.3">
      <c r="A7683" s="13"/>
      <c r="B7683" s="13" t="s">
        <v>11800</v>
      </c>
      <c r="C7683" s="13" t="s">
        <v>10110</v>
      </c>
      <c r="D7683" s="13" t="s">
        <v>10372</v>
      </c>
      <c r="E7683" s="13" t="s">
        <v>13070</v>
      </c>
      <c r="F7683" s="13"/>
      <c r="G7683" t="str">
        <f ca="1">IFERROR(
   IF(
      TODAY() - _xlfn.XLOOKUP(C7683, Historico_de_ventas!F:F, Historico_de_ventas!C:C, "") &lt;= 90,
      "activo",
      "inactivo"
   ),
   "Nuevo Cliente"
)</f>
        <v>Nuevo Cliente</v>
      </c>
    </row>
    <row r="7684" spans="1:7" hidden="1" x14ac:dyDescent="0.3">
      <c r="A7684" s="13"/>
      <c r="B7684" s="13"/>
      <c r="C7684" s="13" t="s">
        <v>10111</v>
      </c>
      <c r="D7684" s="13"/>
      <c r="E7684" s="13"/>
      <c r="F7684" s="13"/>
      <c r="G7684" t="str">
        <f ca="1">IFERROR(
   IF(
      TODAY() - _xlfn.XLOOKUP(C7684, Historico_de_ventas!F:F, Historico_de_ventas!C:C, "") &lt;= 90,
      "activo",
      "inactivo"
   ),
   "Nuevo Cliente"
)</f>
        <v>Nuevo Cliente</v>
      </c>
    </row>
    <row r="7685" spans="1:7" hidden="1" x14ac:dyDescent="0.3">
      <c r="A7685" s="13" t="s">
        <v>121</v>
      </c>
      <c r="B7685" s="13" t="s">
        <v>7706</v>
      </c>
      <c r="C7685" s="13" t="s">
        <v>10111</v>
      </c>
      <c r="D7685" s="13" t="s">
        <v>10372</v>
      </c>
      <c r="E7685" s="13"/>
      <c r="F7685" s="13"/>
      <c r="G7685" t="str">
        <f ca="1">IFERROR(
   IF(
      TODAY() - _xlfn.XLOOKUP(C7685, Historico_de_ventas!F:F, Historico_de_ventas!C:C, "") &lt;= 90,
      "activo",
      "inactivo"
   ),
   "Nuevo Cliente"
)</f>
        <v>Nuevo Cliente</v>
      </c>
    </row>
    <row r="7686" spans="1:7" ht="28.8" hidden="1" x14ac:dyDescent="0.3">
      <c r="A7686" s="13"/>
      <c r="B7686" s="13"/>
      <c r="C7686" s="13" t="s">
        <v>5040</v>
      </c>
      <c r="D7686" s="13" t="s">
        <v>10372</v>
      </c>
      <c r="E7686" s="13"/>
      <c r="F7686" s="13"/>
      <c r="G7686" t="str">
        <f ca="1">IFERROR(
   IF(
      TODAY() - _xlfn.XLOOKUP(C7686, Historico_de_ventas!F:F, Historico_de_ventas!C:C, "") &lt;= 90,
      "activo",
      "inactivo"
   ),
   "Nuevo Cliente"
)</f>
        <v>Nuevo Cliente</v>
      </c>
    </row>
    <row r="7687" spans="1:7" ht="28.8" hidden="1" x14ac:dyDescent="0.3">
      <c r="A7687" s="13"/>
      <c r="B7687" s="13"/>
      <c r="C7687" s="13" t="s">
        <v>14939</v>
      </c>
      <c r="D7687" s="13"/>
      <c r="E7687" s="13"/>
      <c r="F7687" s="13"/>
      <c r="G7687" t="str">
        <f ca="1">IFERROR(
   IF(
      TODAY() - _xlfn.XLOOKUP(C7687, Historico_de_ventas!F:F, Historico_de_ventas!C:C, "") &lt;= 90,
      "activo",
      "inactivo"
   ),
   "Nuevo Cliente"
)</f>
        <v>Nuevo Cliente</v>
      </c>
    </row>
    <row r="7688" spans="1:7" hidden="1" x14ac:dyDescent="0.3">
      <c r="A7688" s="13"/>
      <c r="B7688" s="13" t="s">
        <v>11801</v>
      </c>
      <c r="C7688" s="13" t="s">
        <v>10112</v>
      </c>
      <c r="D7688" s="13" t="s">
        <v>10372</v>
      </c>
      <c r="E7688" s="13"/>
      <c r="F7688" s="13"/>
      <c r="G7688" t="str">
        <f ca="1">IFERROR(
   IF(
      TODAY() - _xlfn.XLOOKUP(C7688, Historico_de_ventas!F:F, Historico_de_ventas!C:C, "") &lt;= 90,
      "activo",
      "inactivo"
   ),
   "Nuevo Cliente"
)</f>
        <v>Nuevo Cliente</v>
      </c>
    </row>
    <row r="7689" spans="1:7" hidden="1" x14ac:dyDescent="0.3">
      <c r="A7689" s="13"/>
      <c r="B7689" s="13" t="s">
        <v>2338</v>
      </c>
      <c r="C7689" s="13" t="s">
        <v>4281</v>
      </c>
      <c r="D7689" s="13" t="s">
        <v>10372</v>
      </c>
      <c r="E7689" s="13"/>
      <c r="F7689" s="13"/>
      <c r="G7689" t="str">
        <f ca="1">IFERROR(
   IF(
      TODAY() - _xlfn.XLOOKUP(C7689, Historico_de_ventas!F:F, Historico_de_ventas!C:C, "") &lt;= 90,
      "activo",
      "inactivo"
   ),
   "Nuevo Cliente"
)</f>
        <v>Nuevo Cliente</v>
      </c>
    </row>
    <row r="7690" spans="1:7" hidden="1" x14ac:dyDescent="0.3">
      <c r="A7690" s="13"/>
      <c r="B7690" s="13" t="s">
        <v>14940</v>
      </c>
      <c r="C7690" s="13" t="s">
        <v>12087</v>
      </c>
      <c r="D7690" s="13"/>
      <c r="E7690" s="13"/>
      <c r="F7690" s="13" t="s">
        <v>14941</v>
      </c>
      <c r="G7690" t="str">
        <f ca="1">IFERROR(
   IF(
      TODAY() - _xlfn.XLOOKUP(C7690, Historico_de_ventas!F:F, Historico_de_ventas!C:C, "") &lt;= 90,
      "activo",
      "inactivo"
   ),
   "Nuevo Cliente"
)</f>
        <v>inactivo</v>
      </c>
    </row>
    <row r="7691" spans="1:7" hidden="1" x14ac:dyDescent="0.3">
      <c r="A7691" s="13" t="s">
        <v>49</v>
      </c>
      <c r="B7691" s="13" t="s">
        <v>459</v>
      </c>
      <c r="C7691" s="13" t="s">
        <v>458</v>
      </c>
      <c r="D7691" s="13" t="s">
        <v>10372</v>
      </c>
      <c r="E7691" s="13"/>
      <c r="F7691" s="13"/>
      <c r="G7691" t="str">
        <f ca="1">IFERROR(
   IF(
      TODAY() - _xlfn.XLOOKUP(C7691, Historico_de_ventas!F:F, Historico_de_ventas!C:C, "") &lt;= 90,
      "activo",
      "inactivo"
   ),
   "Nuevo Cliente"
)</f>
        <v>inactivo</v>
      </c>
    </row>
    <row r="7692" spans="1:7" hidden="1" x14ac:dyDescent="0.3">
      <c r="A7692" s="13" t="s">
        <v>312</v>
      </c>
      <c r="B7692" s="13" t="s">
        <v>11802</v>
      </c>
      <c r="C7692" s="13" t="s">
        <v>10113</v>
      </c>
      <c r="D7692" s="13" t="s">
        <v>10372</v>
      </c>
      <c r="E7692" s="13"/>
      <c r="F7692" s="13"/>
      <c r="G7692" t="str">
        <f ca="1">IFERROR(
   IF(
      TODAY() - _xlfn.XLOOKUP(C7692, Historico_de_ventas!F:F, Historico_de_ventas!C:C, "") &lt;= 90,
      "activo",
      "inactivo"
   ),
   "Nuevo Cliente"
)</f>
        <v>Nuevo Cliente</v>
      </c>
    </row>
    <row r="7693" spans="1:7" hidden="1" x14ac:dyDescent="0.3">
      <c r="A7693" s="13" t="s">
        <v>49</v>
      </c>
      <c r="B7693" s="13" t="s">
        <v>1518</v>
      </c>
      <c r="C7693" s="13" t="s">
        <v>548</v>
      </c>
      <c r="D7693" s="13" t="s">
        <v>10372</v>
      </c>
      <c r="E7693" s="13"/>
      <c r="F7693" s="13"/>
      <c r="G7693" t="str">
        <f ca="1">IFERROR(
   IF(
      TODAY() - _xlfn.XLOOKUP(C7693, Historico_de_ventas!F:F, Historico_de_ventas!C:C, "") &lt;= 90,
      "activo",
      "inactivo"
   ),
   "Nuevo Cliente"
)</f>
        <v>inactivo</v>
      </c>
    </row>
    <row r="7694" spans="1:7" hidden="1" x14ac:dyDescent="0.3">
      <c r="A7694" s="13"/>
      <c r="B7694" s="13" t="s">
        <v>7550</v>
      </c>
      <c r="C7694" s="13" t="s">
        <v>418</v>
      </c>
      <c r="D7694" s="13" t="s">
        <v>10372</v>
      </c>
      <c r="E7694" s="13"/>
      <c r="F7694" s="13"/>
      <c r="G7694" t="str">
        <f ca="1">IFERROR(
   IF(
      TODAY() - _xlfn.XLOOKUP(C7694, Historico_de_ventas!F:F, Historico_de_ventas!C:C, "") &lt;= 90,
      "activo",
      "inactivo"
   ),
   "Nuevo Cliente"
)</f>
        <v>Nuevo Cliente</v>
      </c>
    </row>
    <row r="7695" spans="1:7" hidden="1" x14ac:dyDescent="0.3">
      <c r="A7695" s="13"/>
      <c r="B7695" s="13" t="s">
        <v>11789</v>
      </c>
      <c r="C7695" s="13" t="s">
        <v>6528</v>
      </c>
      <c r="D7695" s="13" t="s">
        <v>10372</v>
      </c>
      <c r="E7695" s="13"/>
      <c r="F7695" s="13"/>
      <c r="G7695" t="str">
        <f ca="1">IFERROR(
   IF(
      TODAY() - _xlfn.XLOOKUP(C7695, Historico_de_ventas!F:F, Historico_de_ventas!C:C, "") &lt;= 90,
      "activo",
      "inactivo"
   ),
   "Nuevo Cliente"
)</f>
        <v>Nuevo Cliente</v>
      </c>
    </row>
    <row r="7696" spans="1:7" hidden="1" x14ac:dyDescent="0.3">
      <c r="A7696" s="13"/>
      <c r="B7696" s="13" t="s">
        <v>11790</v>
      </c>
      <c r="C7696" s="13" t="s">
        <v>1908</v>
      </c>
      <c r="D7696" s="13" t="s">
        <v>10372</v>
      </c>
      <c r="E7696" s="13"/>
      <c r="F7696" s="13"/>
      <c r="G7696" t="str">
        <f ca="1">IFERROR(
   IF(
      TODAY() - _xlfn.XLOOKUP(C7696, Historico_de_ventas!F:F, Historico_de_ventas!C:C, "") &lt;= 90,
      "activo",
      "inactivo"
   ),
   "Nuevo Cliente"
)</f>
        <v>Nuevo Cliente</v>
      </c>
    </row>
    <row r="7697" spans="1:7" hidden="1" x14ac:dyDescent="0.3">
      <c r="A7697" s="13" t="s">
        <v>928</v>
      </c>
      <c r="B7697" s="13" t="s">
        <v>3961</v>
      </c>
      <c r="C7697" s="13" t="s">
        <v>3960</v>
      </c>
      <c r="D7697" s="13" t="s">
        <v>10372</v>
      </c>
      <c r="E7697" s="13"/>
      <c r="F7697" s="13"/>
      <c r="G7697" t="str">
        <f ca="1">IFERROR(
   IF(
      TODAY() - _xlfn.XLOOKUP(C7697, Historico_de_ventas!F:F, Historico_de_ventas!C:C, "") &lt;= 90,
      "activo",
      "inactivo"
   ),
   "Nuevo Cliente"
)</f>
        <v>Nuevo Cliente</v>
      </c>
    </row>
    <row r="7698" spans="1:7" ht="28.8" hidden="1" x14ac:dyDescent="0.3">
      <c r="A7698" s="13" t="s">
        <v>6</v>
      </c>
      <c r="B7698" s="13" t="s">
        <v>11791</v>
      </c>
      <c r="C7698" s="13" t="s">
        <v>42</v>
      </c>
      <c r="D7698" s="13" t="s">
        <v>10372</v>
      </c>
      <c r="E7698" s="13"/>
      <c r="F7698" s="13"/>
      <c r="G7698" t="str">
        <f ca="1">IFERROR(
   IF(
      TODAY() - _xlfn.XLOOKUP(C7698, Historico_de_ventas!F:F, Historico_de_ventas!C:C, "") &lt;= 90,
      "activo",
      "inactivo"
   ),
   "Nuevo Cliente"
)</f>
        <v>Nuevo Cliente</v>
      </c>
    </row>
    <row r="7699" spans="1:7" hidden="1" x14ac:dyDescent="0.3">
      <c r="A7699" s="13" t="s">
        <v>49</v>
      </c>
      <c r="B7699" s="13" t="s">
        <v>7233</v>
      </c>
      <c r="C7699" s="13" t="s">
        <v>7232</v>
      </c>
      <c r="D7699" s="13" t="s">
        <v>10372</v>
      </c>
      <c r="E7699" s="13"/>
      <c r="F7699" s="13"/>
      <c r="G7699" t="str">
        <f ca="1">IFERROR(
   IF(
      TODAY() - _xlfn.XLOOKUP(C7699, Historico_de_ventas!F:F, Historico_de_ventas!C:C, "") &lt;= 90,
      "activo",
      "inactivo"
   ),
   "Nuevo Cliente"
)</f>
        <v>Nuevo Cliente</v>
      </c>
    </row>
    <row r="7700" spans="1:7" hidden="1" x14ac:dyDescent="0.3">
      <c r="A7700" s="13" t="s">
        <v>6</v>
      </c>
      <c r="B7700" s="13" t="s">
        <v>11793</v>
      </c>
      <c r="C7700" s="13" t="s">
        <v>5635</v>
      </c>
      <c r="D7700" s="13" t="s">
        <v>10372</v>
      </c>
      <c r="E7700" s="13"/>
      <c r="F7700" s="13"/>
      <c r="G7700" t="str">
        <f ca="1">IFERROR(
   IF(
      TODAY() - _xlfn.XLOOKUP(C7700, Historico_de_ventas!F:F, Historico_de_ventas!C:C, "") &lt;= 90,
      "activo",
      "inactivo"
   ),
   "Nuevo Cliente"
)</f>
        <v>Nuevo Cliente</v>
      </c>
    </row>
    <row r="7701" spans="1:7" ht="28.8" hidden="1" x14ac:dyDescent="0.3">
      <c r="A7701" s="13" t="s">
        <v>5</v>
      </c>
      <c r="B7701" s="13" t="s">
        <v>11803</v>
      </c>
      <c r="C7701" s="13" t="s">
        <v>10114</v>
      </c>
      <c r="D7701" s="13" t="s">
        <v>10372</v>
      </c>
      <c r="E7701" s="13"/>
      <c r="F7701" s="13"/>
      <c r="G7701" t="str">
        <f ca="1">IFERROR(
   IF(
      TODAY() - _xlfn.XLOOKUP(C7701, Historico_de_ventas!F:F, Historico_de_ventas!C:C, "") &lt;= 90,
      "activo",
      "inactivo"
   ),
   "Nuevo Cliente"
)</f>
        <v>Nuevo Cliente</v>
      </c>
    </row>
    <row r="7702" spans="1:7" hidden="1" x14ac:dyDescent="0.3">
      <c r="A7702" s="13"/>
      <c r="B7702" s="13"/>
      <c r="C7702" s="13" t="s">
        <v>1982</v>
      </c>
      <c r="D7702" s="13" t="s">
        <v>10372</v>
      </c>
      <c r="E7702" s="13"/>
      <c r="F7702" s="13"/>
      <c r="G7702" t="str">
        <f ca="1">IFERROR(
   IF(
      TODAY() - _xlfn.XLOOKUP(C7702, Historico_de_ventas!F:F, Historico_de_ventas!C:C, "") &lt;= 90,
      "activo",
      "inactivo"
   ),
   "Nuevo Cliente"
)</f>
        <v>Nuevo Cliente</v>
      </c>
    </row>
    <row r="7703" spans="1:7" hidden="1" x14ac:dyDescent="0.3">
      <c r="A7703" s="13" t="s">
        <v>327</v>
      </c>
      <c r="B7703" s="13" t="s">
        <v>3956</v>
      </c>
      <c r="C7703" s="13" t="s">
        <v>3955</v>
      </c>
      <c r="D7703" s="13" t="s">
        <v>10372</v>
      </c>
      <c r="E7703" s="13"/>
      <c r="F7703" s="13"/>
      <c r="G7703" t="str">
        <f ca="1">IFERROR(
   IF(
      TODAY() - _xlfn.XLOOKUP(C7703, Historico_de_ventas!F:F, Historico_de_ventas!C:C, "") &lt;= 90,
      "activo",
      "inactivo"
   ),
   "Nuevo Cliente"
)</f>
        <v>Nuevo Cliente</v>
      </c>
    </row>
    <row r="7704" spans="1:7" hidden="1" x14ac:dyDescent="0.3">
      <c r="A7704" s="13" t="s">
        <v>6</v>
      </c>
      <c r="B7704" s="13" t="s">
        <v>11795</v>
      </c>
      <c r="C7704" s="13" t="s">
        <v>3687</v>
      </c>
      <c r="D7704" s="13" t="s">
        <v>10372</v>
      </c>
      <c r="E7704" s="13"/>
      <c r="F7704" s="13"/>
      <c r="G7704" t="str">
        <f ca="1">IFERROR(
   IF(
      TODAY() - _xlfn.XLOOKUP(C7704, Historico_de_ventas!F:F, Historico_de_ventas!C:C, "") &lt;= 90,
      "activo",
      "inactivo"
   ),
   "Nuevo Cliente"
)</f>
        <v>Nuevo Cliente</v>
      </c>
    </row>
    <row r="7705" spans="1:7" ht="28.8" hidden="1" x14ac:dyDescent="0.3">
      <c r="A7705" s="13"/>
      <c r="B7705" s="13" t="s">
        <v>6281</v>
      </c>
      <c r="C7705" s="13" t="s">
        <v>862</v>
      </c>
      <c r="D7705" s="13" t="s">
        <v>10372</v>
      </c>
      <c r="E7705" s="13"/>
      <c r="F7705" s="13"/>
      <c r="G7705" t="str">
        <f ca="1">IFERROR(
   IF(
      TODAY() - _xlfn.XLOOKUP(C7705, Historico_de_ventas!F:F, Historico_de_ventas!C:C, "") &lt;= 90,
      "activo",
      "inactivo"
   ),
   "Nuevo Cliente"
)</f>
        <v>Nuevo Cliente</v>
      </c>
    </row>
    <row r="7706" spans="1:7" ht="57.6" x14ac:dyDescent="0.3">
      <c r="A7706" s="13"/>
      <c r="B7706" s="13" t="s">
        <v>14942</v>
      </c>
      <c r="C7706" s="13" t="s">
        <v>12014</v>
      </c>
      <c r="D7706" s="13" t="s">
        <v>10372</v>
      </c>
      <c r="E7706" s="13" t="s">
        <v>13036</v>
      </c>
      <c r="F7706" s="13"/>
      <c r="G7706" t="str">
        <f ca="1">IFERROR(
   IF(
      TODAY() - _xlfn.XLOOKUP(C7706, Historico_de_ventas!F:F, Historico_de_ventas!C:C, "") &lt;= 90,
      "activo",
      "inactivo"
   ),
   "Nuevo Cliente"
)</f>
        <v>Nuevo Cliente</v>
      </c>
    </row>
    <row r="7707" spans="1:7" hidden="1" x14ac:dyDescent="0.3">
      <c r="A7707" s="13" t="s">
        <v>6</v>
      </c>
      <c r="B7707" s="13" t="s">
        <v>4143</v>
      </c>
      <c r="C7707" s="13" t="s">
        <v>6436</v>
      </c>
      <c r="D7707" s="13" t="s">
        <v>10372</v>
      </c>
      <c r="E7707" s="13"/>
      <c r="F7707" s="13"/>
      <c r="G7707" t="str">
        <f ca="1">IFERROR(
   IF(
      TODAY() - _xlfn.XLOOKUP(C7707, Historico_de_ventas!F:F, Historico_de_ventas!C:C, "") &lt;= 90,
      "activo",
      "inactivo"
   ),
   "Nuevo Cliente"
)</f>
        <v>Nuevo Cliente</v>
      </c>
    </row>
    <row r="7708" spans="1:7" ht="28.8" hidden="1" x14ac:dyDescent="0.3">
      <c r="A7708" s="13"/>
      <c r="B7708" s="13" t="s">
        <v>7430</v>
      </c>
      <c r="C7708" s="13" t="s">
        <v>208</v>
      </c>
      <c r="D7708" s="13" t="s">
        <v>10372</v>
      </c>
      <c r="E7708" s="13"/>
      <c r="F7708" s="13"/>
      <c r="G7708" t="str">
        <f ca="1">IFERROR(
   IF(
      TODAY() - _xlfn.XLOOKUP(C7708, Historico_de_ventas!F:F, Historico_de_ventas!C:C, "") &lt;= 90,
      "activo",
      "inactivo"
   ),
   "Nuevo Cliente"
)</f>
        <v>Nuevo Cliente</v>
      </c>
    </row>
    <row r="7709" spans="1:7" hidden="1" x14ac:dyDescent="0.3">
      <c r="A7709" s="13" t="s">
        <v>49</v>
      </c>
      <c r="B7709" s="13" t="s">
        <v>11804</v>
      </c>
      <c r="C7709" s="13" t="s">
        <v>10115</v>
      </c>
      <c r="D7709" s="13" t="s">
        <v>10372</v>
      </c>
      <c r="E7709" s="13"/>
      <c r="F7709" s="13"/>
      <c r="G7709" t="str">
        <f ca="1">IFERROR(
   IF(
      TODAY() - _xlfn.XLOOKUP(C7709, Historico_de_ventas!F:F, Historico_de_ventas!C:C, "") &lt;= 90,
      "activo",
      "inactivo"
   ),
   "Nuevo Cliente"
)</f>
        <v>Nuevo Cliente</v>
      </c>
    </row>
    <row r="7710" spans="1:7" hidden="1" x14ac:dyDescent="0.3">
      <c r="A7710" s="13" t="s">
        <v>49</v>
      </c>
      <c r="B7710" s="13" t="s">
        <v>2223</v>
      </c>
      <c r="C7710" s="13" t="s">
        <v>2222</v>
      </c>
      <c r="D7710" s="13" t="s">
        <v>10372</v>
      </c>
      <c r="E7710" s="13"/>
      <c r="F7710" s="13"/>
      <c r="G7710" t="str">
        <f ca="1">IFERROR(
   IF(
      TODAY() - _xlfn.XLOOKUP(C7710, Historico_de_ventas!F:F, Historico_de_ventas!C:C, "") &lt;= 90,
      "activo",
      "inactivo"
   ),
   "Nuevo Cliente"
)</f>
        <v>Nuevo Cliente</v>
      </c>
    </row>
    <row r="7711" spans="1:7" hidden="1" x14ac:dyDescent="0.3">
      <c r="A7711" s="13"/>
      <c r="B7711" s="13"/>
      <c r="C7711" s="13" t="s">
        <v>1135</v>
      </c>
      <c r="D7711" s="13" t="s">
        <v>10372</v>
      </c>
      <c r="E7711" s="13"/>
      <c r="F7711" s="13"/>
      <c r="G7711" t="str">
        <f ca="1">IFERROR(
   IF(
      TODAY() - _xlfn.XLOOKUP(C7711, Historico_de_ventas!F:F, Historico_de_ventas!C:C, "") &lt;= 90,
      "activo",
      "inactivo"
   ),
   "Nuevo Cliente"
)</f>
        <v>Nuevo Cliente</v>
      </c>
    </row>
    <row r="7712" spans="1:7" hidden="1" x14ac:dyDescent="0.3">
      <c r="A7712" s="13"/>
      <c r="B7712" s="13" t="s">
        <v>51</v>
      </c>
      <c r="C7712" s="13" t="s">
        <v>6761</v>
      </c>
      <c r="D7712" s="13" t="s">
        <v>10372</v>
      </c>
      <c r="E7712" s="13"/>
      <c r="F7712" s="13"/>
      <c r="G7712" t="str">
        <f ca="1">IFERROR(
   IF(
      TODAY() - _xlfn.XLOOKUP(C7712, Historico_de_ventas!F:F, Historico_de_ventas!C:C, "") &lt;= 90,
      "activo",
      "inactivo"
   ),
   "Nuevo Cliente"
)</f>
        <v>inactivo</v>
      </c>
    </row>
    <row r="7713" spans="1:7" ht="28.8" hidden="1" x14ac:dyDescent="0.3">
      <c r="A7713" s="13"/>
      <c r="B7713" s="13"/>
      <c r="C7713" s="13" t="s">
        <v>14943</v>
      </c>
      <c r="D7713" s="13"/>
      <c r="E7713" s="13"/>
      <c r="F7713" s="13"/>
      <c r="G7713" t="str">
        <f ca="1">IFERROR(
   IF(
      TODAY() - _xlfn.XLOOKUP(C7713, Historico_de_ventas!F:F, Historico_de_ventas!C:C, "") &lt;= 90,
      "activo",
      "inactivo"
   ),
   "Nuevo Cliente"
)</f>
        <v>Nuevo Cliente</v>
      </c>
    </row>
    <row r="7714" spans="1:7" ht="28.8" hidden="1" x14ac:dyDescent="0.3">
      <c r="A7714" s="13" t="s">
        <v>1025</v>
      </c>
      <c r="B7714" s="13" t="s">
        <v>3647</v>
      </c>
      <c r="C7714" s="13" t="s">
        <v>3646</v>
      </c>
      <c r="D7714" s="13" t="s">
        <v>10372</v>
      </c>
      <c r="E7714" s="13"/>
      <c r="F7714" s="13"/>
      <c r="G7714" t="str">
        <f ca="1">IFERROR(
   IF(
      TODAY() - _xlfn.XLOOKUP(C7714, Historico_de_ventas!F:F, Historico_de_ventas!C:C, "") &lt;= 90,
      "activo",
      "inactivo"
   ),
   "Nuevo Cliente"
)</f>
        <v>Nuevo Cliente</v>
      </c>
    </row>
    <row r="7715" spans="1:7" ht="28.8" hidden="1" x14ac:dyDescent="0.3">
      <c r="A7715" s="13" t="s">
        <v>49</v>
      </c>
      <c r="B7715" s="13" t="s">
        <v>4651</v>
      </c>
      <c r="C7715" s="13" t="s">
        <v>378</v>
      </c>
      <c r="D7715" s="13" t="s">
        <v>10372</v>
      </c>
      <c r="E7715" s="13"/>
      <c r="F7715" s="13"/>
      <c r="G7715" t="str">
        <f ca="1">IFERROR(
   IF(
      TODAY() - _xlfn.XLOOKUP(C7715, Historico_de_ventas!F:F, Historico_de_ventas!C:C, "") &lt;= 90,
      "activo",
      "inactivo"
   ),
   "Nuevo Cliente"
)</f>
        <v>Nuevo Cliente</v>
      </c>
    </row>
    <row r="7716" spans="1:7" hidden="1" x14ac:dyDescent="0.3">
      <c r="A7716" s="13" t="s">
        <v>305</v>
      </c>
      <c r="B7716" s="13" t="s">
        <v>4131</v>
      </c>
      <c r="C7716" s="13" t="s">
        <v>4130</v>
      </c>
      <c r="D7716" s="13" t="s">
        <v>10372</v>
      </c>
      <c r="E7716" s="13"/>
      <c r="F7716" s="13"/>
      <c r="G7716" t="str">
        <f ca="1">IFERROR(
   IF(
      TODAY() - _xlfn.XLOOKUP(C7716, Historico_de_ventas!F:F, Historico_de_ventas!C:C, "") &lt;= 90,
      "activo",
      "inactivo"
   ),
   "Nuevo Cliente"
)</f>
        <v>Nuevo Cliente</v>
      </c>
    </row>
    <row r="7717" spans="1:7" hidden="1" x14ac:dyDescent="0.3">
      <c r="A7717" s="13"/>
      <c r="B7717" s="13" t="s">
        <v>11805</v>
      </c>
      <c r="C7717" s="13" t="s">
        <v>879</v>
      </c>
      <c r="D7717" s="13" t="s">
        <v>10372</v>
      </c>
      <c r="E7717" s="13"/>
      <c r="F7717" s="13"/>
      <c r="G7717" t="str">
        <f ca="1">IFERROR(
   IF(
      TODAY() - _xlfn.XLOOKUP(C7717, Historico_de_ventas!F:F, Historico_de_ventas!C:C, "") &lt;= 90,
      "activo",
      "inactivo"
   ),
   "Nuevo Cliente"
)</f>
        <v>Nuevo Cliente</v>
      </c>
    </row>
    <row r="7718" spans="1:7" ht="28.8" hidden="1" x14ac:dyDescent="0.3">
      <c r="A7718" s="13"/>
      <c r="B7718" s="13" t="s">
        <v>14944</v>
      </c>
      <c r="C7718" s="13" t="s">
        <v>14945</v>
      </c>
      <c r="D7718" s="13" t="s">
        <v>10372</v>
      </c>
      <c r="E7718" s="13" t="s">
        <v>13130</v>
      </c>
      <c r="F7718" s="13"/>
      <c r="G7718" t="str">
        <f ca="1">IFERROR(
   IF(
      TODAY() - _xlfn.XLOOKUP(C7718, Historico_de_ventas!F:F, Historico_de_ventas!C:C, "") &lt;= 90,
      "activo",
      "inactivo"
   ),
   "Nuevo Cliente"
)</f>
        <v>inactivo</v>
      </c>
    </row>
    <row r="7719" spans="1:7" ht="28.8" hidden="1" x14ac:dyDescent="0.3">
      <c r="A7719" s="13"/>
      <c r="B7719" s="13" t="s">
        <v>14946</v>
      </c>
      <c r="C7719" s="13" t="s">
        <v>14947</v>
      </c>
      <c r="D7719" s="13"/>
      <c r="E7719" s="13"/>
      <c r="F7719" s="13" t="s">
        <v>14948</v>
      </c>
      <c r="G7719" t="str">
        <f ca="1">IFERROR(
   IF(
      TODAY() - _xlfn.XLOOKUP(C7719, Historico_de_ventas!F:F, Historico_de_ventas!C:C, "") &lt;= 90,
      "activo",
      "inactivo"
   ),
   "Nuevo Cliente"
)</f>
        <v>inactivo</v>
      </c>
    </row>
    <row r="7720" spans="1:7" ht="28.8" x14ac:dyDescent="0.3">
      <c r="A7720" s="13"/>
      <c r="B7720" s="13" t="s">
        <v>14949</v>
      </c>
      <c r="C7720" s="13" t="s">
        <v>14950</v>
      </c>
      <c r="D7720" s="13" t="s">
        <v>10372</v>
      </c>
      <c r="E7720" s="13" t="s">
        <v>13231</v>
      </c>
      <c r="F7720" s="13"/>
      <c r="G7720" t="str">
        <f ca="1">IFERROR(
   IF(
      TODAY() - _xlfn.XLOOKUP(C7720, Historico_de_ventas!F:F, Historico_de_ventas!C:C, "") &lt;= 90,
      "activo",
      "inactivo"
   ),
   "Nuevo Cliente"
)</f>
        <v>Nuevo Cliente</v>
      </c>
    </row>
    <row r="7721" spans="1:7" ht="28.8" hidden="1" x14ac:dyDescent="0.3">
      <c r="A7721" s="13" t="s">
        <v>327</v>
      </c>
      <c r="B7721" s="13" t="s">
        <v>2928</v>
      </c>
      <c r="C7721" s="13" t="s">
        <v>10116</v>
      </c>
      <c r="D7721" s="13" t="s">
        <v>10372</v>
      </c>
      <c r="E7721" s="13"/>
      <c r="F7721" s="13"/>
      <c r="G7721" t="str">
        <f ca="1">IFERROR(
   IF(
      TODAY() - _xlfn.XLOOKUP(C7721, Historico_de_ventas!F:F, Historico_de_ventas!C:C, "") &lt;= 90,
      "activo",
      "inactivo"
   ),
   "Nuevo Cliente"
)</f>
        <v>Nuevo Cliente</v>
      </c>
    </row>
    <row r="7722" spans="1:7" ht="28.8" hidden="1" x14ac:dyDescent="0.3">
      <c r="A7722" s="13" t="s">
        <v>451</v>
      </c>
      <c r="B7722" s="13" t="s">
        <v>1290</v>
      </c>
      <c r="C7722" s="13" t="s">
        <v>1289</v>
      </c>
      <c r="D7722" s="13" t="s">
        <v>10372</v>
      </c>
      <c r="E7722" s="13"/>
      <c r="F7722" s="13"/>
      <c r="G7722" t="str">
        <f ca="1">IFERROR(
   IF(
      TODAY() - _xlfn.XLOOKUP(C7722, Historico_de_ventas!F:F, Historico_de_ventas!C:C, "") &lt;= 90,
      "activo",
      "inactivo"
   ),
   "Nuevo Cliente"
)</f>
        <v>Nuevo Cliente</v>
      </c>
    </row>
    <row r="7723" spans="1:7" ht="28.8" hidden="1" x14ac:dyDescent="0.3">
      <c r="A7723" s="13"/>
      <c r="B7723" s="13"/>
      <c r="C7723" s="13" t="s">
        <v>14951</v>
      </c>
      <c r="D7723" s="13"/>
      <c r="E7723" s="13"/>
      <c r="F7723" s="13"/>
      <c r="G7723" t="str">
        <f ca="1">IFERROR(
   IF(
      TODAY() - _xlfn.XLOOKUP(C7723, Historico_de_ventas!F:F, Historico_de_ventas!C:C, "") &lt;= 90,
      "activo",
      "inactivo"
   ),
   "Nuevo Cliente"
)</f>
        <v>Nuevo Cliente</v>
      </c>
    </row>
    <row r="7724" spans="1:7" hidden="1" x14ac:dyDescent="0.3">
      <c r="A7724" s="13" t="s">
        <v>121</v>
      </c>
      <c r="B7724" s="13"/>
      <c r="C7724" s="13" t="s">
        <v>683</v>
      </c>
      <c r="D7724" s="13" t="s">
        <v>10372</v>
      </c>
      <c r="E7724" s="13"/>
      <c r="F7724" s="13"/>
      <c r="G7724" t="str">
        <f ca="1">IFERROR(
   IF(
      TODAY() - _xlfn.XLOOKUP(C7724, Historico_de_ventas!F:F, Historico_de_ventas!C:C, "") &lt;= 90,
      "activo",
      "inactivo"
   ),
   "Nuevo Cliente"
)</f>
        <v>inactivo</v>
      </c>
    </row>
    <row r="7725" spans="1:7" hidden="1" x14ac:dyDescent="0.3">
      <c r="A7725" s="13"/>
      <c r="B7725" s="13"/>
      <c r="C7725" s="13" t="s">
        <v>10117</v>
      </c>
      <c r="D7725" s="13"/>
      <c r="E7725" s="13"/>
      <c r="F7725" s="13"/>
      <c r="G7725" t="str">
        <f ca="1">IFERROR(
   IF(
      TODAY() - _xlfn.XLOOKUP(C7725, Historico_de_ventas!F:F, Historico_de_ventas!C:C, "") &lt;= 90,
      "activo",
      "inactivo"
   ),
   "Nuevo Cliente"
)</f>
        <v>Nuevo Cliente</v>
      </c>
    </row>
    <row r="7726" spans="1:7" ht="28.8" hidden="1" x14ac:dyDescent="0.3">
      <c r="A7726" s="13" t="s">
        <v>884</v>
      </c>
      <c r="B7726" s="13" t="s">
        <v>6424</v>
      </c>
      <c r="C7726" s="13" t="s">
        <v>10117</v>
      </c>
      <c r="D7726" s="13" t="s">
        <v>10372</v>
      </c>
      <c r="E7726" s="13"/>
      <c r="F7726" s="13"/>
      <c r="G7726" t="str">
        <f ca="1">IFERROR(
   IF(
      TODAY() - _xlfn.XLOOKUP(C7726, Historico_de_ventas!F:F, Historico_de_ventas!C:C, "") &lt;= 90,
      "activo",
      "inactivo"
   ),
   "Nuevo Cliente"
)</f>
        <v>Nuevo Cliente</v>
      </c>
    </row>
    <row r="7727" spans="1:7" hidden="1" x14ac:dyDescent="0.3">
      <c r="A7727" s="13" t="s">
        <v>115</v>
      </c>
      <c r="B7727" s="13" t="s">
        <v>11798</v>
      </c>
      <c r="C7727" s="13" t="s">
        <v>6593</v>
      </c>
      <c r="D7727" s="13" t="s">
        <v>10372</v>
      </c>
      <c r="E7727" s="13"/>
      <c r="F7727" s="13"/>
      <c r="G7727" t="str">
        <f ca="1">IFERROR(
   IF(
      TODAY() - _xlfn.XLOOKUP(C7727, Historico_de_ventas!F:F, Historico_de_ventas!C:C, "") &lt;= 90,
      "activo",
      "inactivo"
   ),
   "Nuevo Cliente"
)</f>
        <v>Nuevo Cliente</v>
      </c>
    </row>
    <row r="7728" spans="1:7" ht="28.8" hidden="1" x14ac:dyDescent="0.3">
      <c r="A7728" s="13"/>
      <c r="B7728" s="13" t="s">
        <v>14952</v>
      </c>
      <c r="C7728" s="13" t="s">
        <v>14953</v>
      </c>
      <c r="D7728" s="13" t="s">
        <v>10372</v>
      </c>
      <c r="E7728" s="13" t="s">
        <v>13169</v>
      </c>
      <c r="F7728" s="13"/>
      <c r="G7728" t="str">
        <f ca="1">IFERROR(
   IF(
      TODAY() - _xlfn.XLOOKUP(C7728, Historico_de_ventas!F:F, Historico_de_ventas!C:C, "") &lt;= 90,
      "activo",
      "inactivo"
   ),
   "Nuevo Cliente"
)</f>
        <v>activo</v>
      </c>
    </row>
    <row r="7729" spans="1:7" ht="28.8" hidden="1" x14ac:dyDescent="0.3">
      <c r="A7729" s="13" t="s">
        <v>49</v>
      </c>
      <c r="B7729" s="13" t="s">
        <v>7702</v>
      </c>
      <c r="C7729" s="13" t="s">
        <v>2288</v>
      </c>
      <c r="D7729" s="13" t="s">
        <v>10372</v>
      </c>
      <c r="E7729" s="13"/>
      <c r="F7729" s="13"/>
      <c r="G7729" t="str">
        <f ca="1">IFERROR(
   IF(
      TODAY() - _xlfn.XLOOKUP(C7729, Historico_de_ventas!F:F, Historico_de_ventas!C:C, "") &lt;= 90,
      "activo",
      "inactivo"
   ),
   "Nuevo Cliente"
)</f>
        <v>Nuevo Cliente</v>
      </c>
    </row>
    <row r="7730" spans="1:7" ht="28.8" hidden="1" x14ac:dyDescent="0.3">
      <c r="A7730" s="13"/>
      <c r="B7730" s="13" t="s">
        <v>14954</v>
      </c>
      <c r="C7730" s="13" t="s">
        <v>14955</v>
      </c>
      <c r="D7730" s="13" t="s">
        <v>10372</v>
      </c>
      <c r="E7730" s="13" t="s">
        <v>13103</v>
      </c>
      <c r="F7730" s="13"/>
      <c r="G7730" t="str">
        <f ca="1">IFERROR(
   IF(
      TODAY() - _xlfn.XLOOKUP(C7730, Historico_de_ventas!F:F, Historico_de_ventas!C:C, "") &lt;= 90,
      "activo",
      "inactivo"
   ),
   "Nuevo Cliente"
)</f>
        <v>activo</v>
      </c>
    </row>
    <row r="7731" spans="1:7" hidden="1" x14ac:dyDescent="0.3">
      <c r="A7731" s="13"/>
      <c r="B7731" s="13" t="s">
        <v>3438</v>
      </c>
      <c r="C7731" s="13" t="s">
        <v>6134</v>
      </c>
      <c r="D7731" s="13" t="s">
        <v>10372</v>
      </c>
      <c r="E7731" s="13"/>
      <c r="F7731" s="13"/>
      <c r="G7731" t="str">
        <f ca="1">IFERROR(
   IF(
      TODAY() - _xlfn.XLOOKUP(C7731, Historico_de_ventas!F:F, Historico_de_ventas!C:C, "") &lt;= 90,
      "activo",
      "inactivo"
   ),
   "Nuevo Cliente"
)</f>
        <v>Nuevo Cliente</v>
      </c>
    </row>
    <row r="7732" spans="1:7" ht="28.8" hidden="1" x14ac:dyDescent="0.3">
      <c r="A7732" s="13" t="s">
        <v>79</v>
      </c>
      <c r="B7732" s="13" t="s">
        <v>6994</v>
      </c>
      <c r="C7732" s="13" t="s">
        <v>6993</v>
      </c>
      <c r="D7732" s="13" t="s">
        <v>10372</v>
      </c>
      <c r="E7732" s="13"/>
      <c r="F7732" s="13"/>
      <c r="G7732" t="str">
        <f ca="1">IFERROR(
   IF(
      TODAY() - _xlfn.XLOOKUP(C7732, Historico_de_ventas!F:F, Historico_de_ventas!C:C, "") &lt;= 90,
      "activo",
      "inactivo"
   ),
   "Nuevo Cliente"
)</f>
        <v>Nuevo Cliente</v>
      </c>
    </row>
    <row r="7733" spans="1:7" ht="28.8" hidden="1" x14ac:dyDescent="0.3">
      <c r="A7733" s="13"/>
      <c r="B7733" s="13" t="s">
        <v>11799</v>
      </c>
      <c r="C7733" s="13" t="s">
        <v>6132</v>
      </c>
      <c r="D7733" s="13" t="s">
        <v>10372</v>
      </c>
      <c r="E7733" s="13"/>
      <c r="F7733" s="13"/>
      <c r="G7733" t="str">
        <f ca="1">IFERROR(
   IF(
      TODAY() - _xlfn.XLOOKUP(C7733, Historico_de_ventas!F:F, Historico_de_ventas!C:C, "") &lt;= 90,
      "activo",
      "inactivo"
   ),
   "Nuevo Cliente"
)</f>
        <v>Nuevo Cliente</v>
      </c>
    </row>
    <row r="7734" spans="1:7" ht="28.8" hidden="1" x14ac:dyDescent="0.3">
      <c r="A7734" s="13" t="s">
        <v>49</v>
      </c>
      <c r="B7734" s="13" t="s">
        <v>7701</v>
      </c>
      <c r="C7734" s="13" t="s">
        <v>7700</v>
      </c>
      <c r="D7734" s="13" t="s">
        <v>10372</v>
      </c>
      <c r="E7734" s="13"/>
      <c r="F7734" s="13"/>
      <c r="G7734" t="str">
        <f ca="1">IFERROR(
   IF(
      TODAY() - _xlfn.XLOOKUP(C7734, Historico_de_ventas!F:F, Historico_de_ventas!C:C, "") &lt;= 90,
      "activo",
      "inactivo"
   ),
   "Nuevo Cliente"
)</f>
        <v>inactivo</v>
      </c>
    </row>
    <row r="7735" spans="1:7" hidden="1" x14ac:dyDescent="0.3">
      <c r="A7735" s="13"/>
      <c r="B7735" s="13"/>
      <c r="C7735" s="13" t="s">
        <v>14956</v>
      </c>
      <c r="D7735" s="13"/>
      <c r="E7735" s="13"/>
      <c r="F7735" s="13"/>
      <c r="G7735" t="str">
        <f ca="1">IFERROR(
   IF(
      TODAY() - _xlfn.XLOOKUP(C7735, Historico_de_ventas!F:F, Historico_de_ventas!C:C, "") &lt;= 90,
      "activo",
      "inactivo"
   ),
   "Nuevo Cliente"
)</f>
        <v>Nuevo Cliente</v>
      </c>
    </row>
    <row r="7736" spans="1:7" ht="28.8" hidden="1" x14ac:dyDescent="0.3">
      <c r="A7736" s="13" t="s">
        <v>5</v>
      </c>
      <c r="B7736" s="13" t="s">
        <v>7453</v>
      </c>
      <c r="C7736" s="13" t="s">
        <v>1574</v>
      </c>
      <c r="D7736" s="13" t="s">
        <v>10372</v>
      </c>
      <c r="E7736" s="13"/>
      <c r="F7736" s="13"/>
      <c r="G7736" t="str">
        <f ca="1">IFERROR(
   IF(
      TODAY() - _xlfn.XLOOKUP(C7736, Historico_de_ventas!F:F, Historico_de_ventas!C:C, "") &lt;= 90,
      "activo",
      "inactivo"
   ),
   "Nuevo Cliente"
)</f>
        <v>Nuevo Cliente</v>
      </c>
    </row>
    <row r="7737" spans="1:7" ht="28.8" hidden="1" x14ac:dyDescent="0.3">
      <c r="A7737" s="13" t="s">
        <v>49</v>
      </c>
      <c r="B7737" s="13" t="s">
        <v>3344</v>
      </c>
      <c r="C7737" s="13" t="s">
        <v>3343</v>
      </c>
      <c r="D7737" s="13" t="s">
        <v>10372</v>
      </c>
      <c r="E7737" s="13"/>
      <c r="F7737" s="13"/>
      <c r="G7737" t="str">
        <f ca="1">IFERROR(
   IF(
      TODAY() - _xlfn.XLOOKUP(C7737, Historico_de_ventas!F:F, Historico_de_ventas!C:C, "") &lt;= 90,
      "activo",
      "inactivo"
   ),
   "Nuevo Cliente"
)</f>
        <v>Nuevo Cliente</v>
      </c>
    </row>
    <row r="7738" spans="1:7" ht="28.8" hidden="1" x14ac:dyDescent="0.3">
      <c r="A7738" s="13" t="s">
        <v>3043</v>
      </c>
      <c r="B7738" s="13" t="s">
        <v>3436</v>
      </c>
      <c r="C7738" s="13" t="s">
        <v>3435</v>
      </c>
      <c r="D7738" s="13" t="s">
        <v>10372</v>
      </c>
      <c r="E7738" s="13"/>
      <c r="F7738" s="13"/>
      <c r="G7738" t="str">
        <f ca="1">IFERROR(
   IF(
      TODAY() - _xlfn.XLOOKUP(C7738, Historico_de_ventas!F:F, Historico_de_ventas!C:C, "") &lt;= 90,
      "activo",
      "inactivo"
   ),
   "Nuevo Cliente"
)</f>
        <v>Nuevo Cliente</v>
      </c>
    </row>
    <row r="7739" spans="1:7" hidden="1" x14ac:dyDescent="0.3">
      <c r="A7739" s="13"/>
      <c r="B7739" s="13"/>
      <c r="C7739" s="13" t="s">
        <v>10118</v>
      </c>
      <c r="D7739" s="13"/>
      <c r="E7739" s="13"/>
      <c r="F7739" s="13"/>
      <c r="G7739" t="str">
        <f ca="1">IFERROR(
   IF(
      TODAY() - _xlfn.XLOOKUP(C7739, Historico_de_ventas!F:F, Historico_de_ventas!C:C, "") &lt;= 90,
      "activo",
      "inactivo"
   ),
   "Nuevo Cliente"
)</f>
        <v>Nuevo Cliente</v>
      </c>
    </row>
    <row r="7740" spans="1:7" hidden="1" x14ac:dyDescent="0.3">
      <c r="A7740" s="13" t="s">
        <v>3247</v>
      </c>
      <c r="B7740" s="13" t="s">
        <v>11801</v>
      </c>
      <c r="C7740" s="13" t="s">
        <v>10118</v>
      </c>
      <c r="D7740" s="13" t="s">
        <v>10372</v>
      </c>
      <c r="E7740" s="13"/>
      <c r="F7740" s="13"/>
      <c r="G7740" t="str">
        <f ca="1">IFERROR(
   IF(
      TODAY() - _xlfn.XLOOKUP(C7740, Historico_de_ventas!F:F, Historico_de_ventas!C:C, "") &lt;= 90,
      "activo",
      "inactivo"
   ),
   "Nuevo Cliente"
)</f>
        <v>Nuevo Cliente</v>
      </c>
    </row>
    <row r="7741" spans="1:7" ht="57.6" x14ac:dyDescent="0.3">
      <c r="A7741" s="13"/>
      <c r="B7741" s="13" t="s">
        <v>14957</v>
      </c>
      <c r="C7741" s="13" t="s">
        <v>11982</v>
      </c>
      <c r="D7741" s="13" t="s">
        <v>10372</v>
      </c>
      <c r="E7741" s="13" t="s">
        <v>13070</v>
      </c>
      <c r="F7741" s="13"/>
      <c r="G7741" t="str">
        <f ca="1">IFERROR(
   IF(
      TODAY() - _xlfn.XLOOKUP(C7741, Historico_de_ventas!F:F, Historico_de_ventas!C:C, "") &lt;= 90,
      "activo",
      "inactivo"
   ),
   "Nuevo Cliente"
)</f>
        <v>Nuevo Cliente</v>
      </c>
    </row>
    <row r="7742" spans="1:7" hidden="1" x14ac:dyDescent="0.3">
      <c r="A7742" s="13" t="s">
        <v>27</v>
      </c>
      <c r="B7742" s="13" t="s">
        <v>7449</v>
      </c>
      <c r="C7742" s="13" t="s">
        <v>7448</v>
      </c>
      <c r="D7742" s="13" t="s">
        <v>10372</v>
      </c>
      <c r="E7742" s="13"/>
      <c r="F7742" s="13"/>
      <c r="G7742" t="str">
        <f ca="1">IFERROR(
   IF(
      TODAY() - _xlfn.XLOOKUP(C7742, Historico_de_ventas!F:F, Historico_de_ventas!C:C, "") &lt;= 90,
      "activo",
      "inactivo"
   ),
   "Nuevo Cliente"
)</f>
        <v>Nuevo Cliente</v>
      </c>
    </row>
    <row r="7743" spans="1:7" ht="28.8" hidden="1" x14ac:dyDescent="0.3">
      <c r="A7743" s="13" t="s">
        <v>884</v>
      </c>
      <c r="B7743" s="13" t="s">
        <v>11806</v>
      </c>
      <c r="C7743" s="13" t="s">
        <v>10119</v>
      </c>
      <c r="D7743" s="13" t="s">
        <v>10372</v>
      </c>
      <c r="E7743" s="13"/>
      <c r="F7743" s="13"/>
      <c r="G7743" t="str">
        <f ca="1">IFERROR(
   IF(
      TODAY() - _xlfn.XLOOKUP(C7743, Historico_de_ventas!F:F, Historico_de_ventas!C:C, "") &lt;= 90,
      "activo",
      "inactivo"
   ),
   "Nuevo Cliente"
)</f>
        <v>inactivo</v>
      </c>
    </row>
    <row r="7744" spans="1:7" ht="57.6" x14ac:dyDescent="0.3">
      <c r="A7744" s="13"/>
      <c r="B7744" s="13" t="s">
        <v>14958</v>
      </c>
      <c r="C7744" s="13" t="s">
        <v>12010</v>
      </c>
      <c r="D7744" s="13" t="s">
        <v>10372</v>
      </c>
      <c r="E7744" s="13" t="s">
        <v>13070</v>
      </c>
      <c r="F7744" s="13"/>
      <c r="G7744" t="str">
        <f ca="1">IFERROR(
   IF(
      TODAY() - _xlfn.XLOOKUP(C7744, Historico_de_ventas!F:F, Historico_de_ventas!C:C, "") &lt;= 90,
      "activo",
      "inactivo"
   ),
   "Nuevo Cliente"
)</f>
        <v>inactivo</v>
      </c>
    </row>
    <row r="7745" spans="1:7" hidden="1" x14ac:dyDescent="0.3">
      <c r="A7745" s="13" t="s">
        <v>79</v>
      </c>
      <c r="B7745" s="13" t="s">
        <v>11802</v>
      </c>
      <c r="C7745" s="13" t="s">
        <v>10120</v>
      </c>
      <c r="D7745" s="13" t="s">
        <v>10372</v>
      </c>
      <c r="E7745" s="13"/>
      <c r="F7745" s="13"/>
      <c r="G7745" t="str">
        <f ca="1">IFERROR(
   IF(
      TODAY() - _xlfn.XLOOKUP(C7745, Historico_de_ventas!F:F, Historico_de_ventas!C:C, "") &lt;= 90,
      "activo",
      "inactivo"
   ),
   "Nuevo Cliente"
)</f>
        <v>Nuevo Cliente</v>
      </c>
    </row>
    <row r="7746" spans="1:7" hidden="1" x14ac:dyDescent="0.3">
      <c r="A7746" s="13" t="s">
        <v>2881</v>
      </c>
      <c r="B7746" s="13" t="s">
        <v>11807</v>
      </c>
      <c r="C7746" s="13" t="s">
        <v>2880</v>
      </c>
      <c r="D7746" s="13" t="s">
        <v>10372</v>
      </c>
      <c r="E7746" s="13"/>
      <c r="F7746" s="13"/>
      <c r="G7746" t="str">
        <f ca="1">IFERROR(
   IF(
      TODAY() - _xlfn.XLOOKUP(C7746, Historico_de_ventas!F:F, Historico_de_ventas!C:C, "") &lt;= 90,
      "activo",
      "inactivo"
   ),
   "Nuevo Cliente"
)</f>
        <v>Nuevo Cliente</v>
      </c>
    </row>
    <row r="7747" spans="1:7" ht="28.8" hidden="1" x14ac:dyDescent="0.3">
      <c r="A7747" s="13" t="s">
        <v>817</v>
      </c>
      <c r="B7747" s="13" t="s">
        <v>7699</v>
      </c>
      <c r="C7747" s="13" t="s">
        <v>7698</v>
      </c>
      <c r="D7747" s="13" t="s">
        <v>10372</v>
      </c>
      <c r="E7747" s="13"/>
      <c r="F7747" s="13"/>
      <c r="G7747" t="str">
        <f ca="1">IFERROR(
   IF(
      TODAY() - _xlfn.XLOOKUP(C7747, Historico_de_ventas!F:F, Historico_de_ventas!C:C, "") &lt;= 90,
      "activo",
      "inactivo"
   ),
   "Nuevo Cliente"
)</f>
        <v>Nuevo Cliente</v>
      </c>
    </row>
    <row r="7748" spans="1:7" ht="28.8" hidden="1" x14ac:dyDescent="0.3">
      <c r="A7748" s="13" t="s">
        <v>1316</v>
      </c>
      <c r="B7748" s="13" t="s">
        <v>11808</v>
      </c>
      <c r="C7748" s="13" t="s">
        <v>10121</v>
      </c>
      <c r="D7748" s="13" t="s">
        <v>10372</v>
      </c>
      <c r="E7748" s="13"/>
      <c r="F7748" s="13"/>
      <c r="G7748" t="str">
        <f ca="1">IFERROR(
   IF(
      TODAY() - _xlfn.XLOOKUP(C7748, Historico_de_ventas!F:F, Historico_de_ventas!C:C, "") &lt;= 90,
      "activo",
      "inactivo"
   ),
   "Nuevo Cliente"
)</f>
        <v>inactivo</v>
      </c>
    </row>
    <row r="7749" spans="1:7" ht="28.8" hidden="1" x14ac:dyDescent="0.3">
      <c r="A7749" s="13" t="s">
        <v>504</v>
      </c>
      <c r="B7749" s="13" t="s">
        <v>4286</v>
      </c>
      <c r="C7749" s="13" t="s">
        <v>1351</v>
      </c>
      <c r="D7749" s="13" t="s">
        <v>10372</v>
      </c>
      <c r="E7749" s="13"/>
      <c r="F7749" s="13"/>
      <c r="G7749" t="str">
        <f ca="1">IFERROR(
   IF(
      TODAY() - _xlfn.XLOOKUP(C7749, Historico_de_ventas!F:F, Historico_de_ventas!C:C, "") &lt;= 90,
      "activo",
      "inactivo"
   ),
   "Nuevo Cliente"
)</f>
        <v>inactivo</v>
      </c>
    </row>
    <row r="7750" spans="1:7" ht="28.8" hidden="1" x14ac:dyDescent="0.3">
      <c r="A7750" s="13"/>
      <c r="B7750" s="13" t="s">
        <v>14959</v>
      </c>
      <c r="C7750" s="13" t="s">
        <v>14960</v>
      </c>
      <c r="D7750" s="13" t="s">
        <v>10372</v>
      </c>
      <c r="E7750" s="13" t="s">
        <v>13103</v>
      </c>
      <c r="F7750" s="13"/>
      <c r="G7750" t="str">
        <f ca="1">IFERROR(
   IF(
      TODAY() - _xlfn.XLOOKUP(C7750, Historico_de_ventas!F:F, Historico_de_ventas!C:C, "") &lt;= 90,
      "activo",
      "inactivo"
   ),
   "Nuevo Cliente"
)</f>
        <v>inactivo</v>
      </c>
    </row>
    <row r="7751" spans="1:7" hidden="1" x14ac:dyDescent="0.3">
      <c r="A7751" s="13"/>
      <c r="B7751" s="13" t="s">
        <v>3961</v>
      </c>
      <c r="C7751" s="13" t="s">
        <v>10122</v>
      </c>
      <c r="D7751" s="13" t="s">
        <v>10372</v>
      </c>
      <c r="E7751" s="13"/>
      <c r="F7751" s="13"/>
      <c r="G7751" t="str">
        <f ca="1">IFERROR(
   IF(
      TODAY() - _xlfn.XLOOKUP(C7751, Historico_de_ventas!F:F, Historico_de_ventas!C:C, "") &lt;= 90,
      "activo",
      "inactivo"
   ),
   "Nuevo Cliente"
)</f>
        <v>Nuevo Cliente</v>
      </c>
    </row>
    <row r="7752" spans="1:7" ht="28.8" hidden="1" x14ac:dyDescent="0.3">
      <c r="A7752" s="13" t="s">
        <v>2530</v>
      </c>
      <c r="B7752" s="13" t="s">
        <v>6779</v>
      </c>
      <c r="C7752" s="13" t="s">
        <v>6778</v>
      </c>
      <c r="D7752" s="13" t="s">
        <v>10372</v>
      </c>
      <c r="E7752" s="13"/>
      <c r="F7752" s="13"/>
      <c r="G7752" t="str">
        <f ca="1">IFERROR(
   IF(
      TODAY() - _xlfn.XLOOKUP(C7752, Historico_de_ventas!F:F, Historico_de_ventas!C:C, "") &lt;= 90,
      "activo",
      "inactivo"
   ),
   "Nuevo Cliente"
)</f>
        <v>Nuevo Cliente</v>
      </c>
    </row>
    <row r="7753" spans="1:7" hidden="1" x14ac:dyDescent="0.3">
      <c r="A7753" s="13"/>
      <c r="B7753" s="13" t="s">
        <v>7233</v>
      </c>
      <c r="C7753" s="13" t="s">
        <v>911</v>
      </c>
      <c r="D7753" s="13" t="s">
        <v>10372</v>
      </c>
      <c r="E7753" s="13"/>
      <c r="F7753" s="13"/>
      <c r="G7753" t="str">
        <f ca="1">IFERROR(
   IF(
      TODAY() - _xlfn.XLOOKUP(C7753, Historico_de_ventas!F:F, Historico_de_ventas!C:C, "") &lt;= 90,
      "activo",
      "inactivo"
   ),
   "Nuevo Cliente"
)</f>
        <v>Nuevo Cliente</v>
      </c>
    </row>
    <row r="7754" spans="1:7" ht="28.8" hidden="1" x14ac:dyDescent="0.3">
      <c r="A7754" s="13" t="s">
        <v>288</v>
      </c>
      <c r="B7754" s="13" t="s">
        <v>11809</v>
      </c>
      <c r="C7754" s="13" t="s">
        <v>10123</v>
      </c>
      <c r="D7754" s="13" t="s">
        <v>10372</v>
      </c>
      <c r="E7754" s="13"/>
      <c r="F7754" s="13"/>
      <c r="G7754" t="str">
        <f ca="1">IFERROR(
   IF(
      TODAY() - _xlfn.XLOOKUP(C7754, Historico_de_ventas!F:F, Historico_de_ventas!C:C, "") &lt;= 90,
      "activo",
      "inactivo"
   ),
   "Nuevo Cliente"
)</f>
        <v>Nuevo Cliente</v>
      </c>
    </row>
    <row r="7755" spans="1:7" ht="28.8" hidden="1" x14ac:dyDescent="0.3">
      <c r="A7755" s="13" t="s">
        <v>49</v>
      </c>
      <c r="B7755" s="13" t="s">
        <v>7452</v>
      </c>
      <c r="C7755" s="13" t="s">
        <v>7451</v>
      </c>
      <c r="D7755" s="13" t="s">
        <v>10372</v>
      </c>
      <c r="E7755" s="13"/>
      <c r="F7755" s="13"/>
      <c r="G7755" t="str">
        <f ca="1">IFERROR(
   IF(
      TODAY() - _xlfn.XLOOKUP(C7755, Historico_de_ventas!F:F, Historico_de_ventas!C:C, "") &lt;= 90,
      "activo",
      "inactivo"
   ),
   "Nuevo Cliente"
)</f>
        <v>Nuevo Cliente</v>
      </c>
    </row>
    <row r="7756" spans="1:7" ht="28.8" hidden="1" x14ac:dyDescent="0.3">
      <c r="A7756" s="13"/>
      <c r="B7756" s="13" t="s">
        <v>11810</v>
      </c>
      <c r="C7756" s="13" t="s">
        <v>10124</v>
      </c>
      <c r="D7756" s="13" t="s">
        <v>10372</v>
      </c>
      <c r="E7756" s="13"/>
      <c r="F7756" s="13"/>
      <c r="G7756" t="str">
        <f ca="1">IFERROR(
   IF(
      TODAY() - _xlfn.XLOOKUP(C7756, Historico_de_ventas!F:F, Historico_de_ventas!C:C, "") &lt;= 90,
      "activo",
      "inactivo"
   ),
   "Nuevo Cliente"
)</f>
        <v>Nuevo Cliente</v>
      </c>
    </row>
    <row r="7757" spans="1:7" hidden="1" x14ac:dyDescent="0.3">
      <c r="A7757" s="13"/>
      <c r="B7757" s="13"/>
      <c r="C7757" s="13" t="s">
        <v>10125</v>
      </c>
      <c r="D7757" s="13"/>
      <c r="E7757" s="13"/>
      <c r="F7757" s="13"/>
      <c r="G7757" t="str">
        <f ca="1">IFERROR(
   IF(
      TODAY() - _xlfn.XLOOKUP(C7757, Historico_de_ventas!F:F, Historico_de_ventas!C:C, "") &lt;= 90,
      "activo",
      "inactivo"
   ),
   "Nuevo Cliente"
)</f>
        <v>Nuevo Cliente</v>
      </c>
    </row>
    <row r="7758" spans="1:7" ht="28.8" hidden="1" x14ac:dyDescent="0.3">
      <c r="A7758" s="13" t="s">
        <v>10363</v>
      </c>
      <c r="B7758" s="13" t="s">
        <v>3956</v>
      </c>
      <c r="C7758" s="13" t="s">
        <v>10125</v>
      </c>
      <c r="D7758" s="13" t="s">
        <v>10372</v>
      </c>
      <c r="E7758" s="13"/>
      <c r="F7758" s="13"/>
      <c r="G7758" t="str">
        <f ca="1">IFERROR(
   IF(
      TODAY() - _xlfn.XLOOKUP(C7758, Historico_de_ventas!F:F, Historico_de_ventas!C:C, "") &lt;= 90,
      "activo",
      "inactivo"
   ),
   "Nuevo Cliente"
)</f>
        <v>Nuevo Cliente</v>
      </c>
    </row>
    <row r="7759" spans="1:7" hidden="1" x14ac:dyDescent="0.3">
      <c r="A7759" s="13" t="s">
        <v>6</v>
      </c>
      <c r="B7759" s="13"/>
      <c r="C7759" s="13" t="s">
        <v>821</v>
      </c>
      <c r="D7759" s="13" t="s">
        <v>10372</v>
      </c>
      <c r="E7759" s="13"/>
      <c r="F7759" s="13"/>
      <c r="G7759" t="str">
        <f ca="1">IFERROR(
   IF(
      TODAY() - _xlfn.XLOOKUP(C7759, Historico_de_ventas!F:F, Historico_de_ventas!C:C, "") &lt;= 90,
      "activo",
      "inactivo"
   ),
   "Nuevo Cliente"
)</f>
        <v>Nuevo Cliente</v>
      </c>
    </row>
    <row r="7760" spans="1:7" ht="28.8" hidden="1" x14ac:dyDescent="0.3">
      <c r="A7760" s="13" t="s">
        <v>7464</v>
      </c>
      <c r="B7760" s="13" t="s">
        <v>11811</v>
      </c>
      <c r="C7760" s="13" t="s">
        <v>10126</v>
      </c>
      <c r="D7760" s="13" t="s">
        <v>10372</v>
      </c>
      <c r="E7760" s="13"/>
      <c r="F7760" s="13"/>
      <c r="G7760" t="str">
        <f ca="1">IFERROR(
   IF(
      TODAY() - _xlfn.XLOOKUP(C7760, Historico_de_ventas!F:F, Historico_de_ventas!C:C, "") &lt;= 90,
      "activo",
      "inactivo"
   ),
   "Nuevo Cliente"
)</f>
        <v>Nuevo Cliente</v>
      </c>
    </row>
    <row r="7761" spans="1:7" hidden="1" x14ac:dyDescent="0.3">
      <c r="A7761" s="13"/>
      <c r="B7761" s="13"/>
      <c r="C7761" s="13" t="s">
        <v>2257</v>
      </c>
      <c r="D7761" s="13" t="s">
        <v>10372</v>
      </c>
      <c r="E7761" s="13"/>
      <c r="F7761" s="13"/>
      <c r="G7761" t="str">
        <f ca="1">IFERROR(
   IF(
      TODAY() - _xlfn.XLOOKUP(C7761, Historico_de_ventas!F:F, Historico_de_ventas!C:C, "") &lt;= 90,
      "activo",
      "inactivo"
   ),
   "Nuevo Cliente"
)</f>
        <v>Nuevo Cliente</v>
      </c>
    </row>
    <row r="7762" spans="1:7" hidden="1" x14ac:dyDescent="0.3">
      <c r="A7762" s="13" t="s">
        <v>6</v>
      </c>
      <c r="B7762" s="13"/>
      <c r="C7762" s="13" t="s">
        <v>6930</v>
      </c>
      <c r="D7762" s="13" t="s">
        <v>10372</v>
      </c>
      <c r="E7762" s="13"/>
      <c r="F7762" s="13"/>
      <c r="G7762" t="str">
        <f ca="1">IFERROR(
   IF(
      TODAY() - _xlfn.XLOOKUP(C7762, Historico_de_ventas!F:F, Historico_de_ventas!C:C, "") &lt;= 90,
      "activo",
      "inactivo"
   ),
   "Nuevo Cliente"
)</f>
        <v>Nuevo Cliente</v>
      </c>
    </row>
    <row r="7763" spans="1:7" hidden="1" x14ac:dyDescent="0.3">
      <c r="A7763" s="13" t="s">
        <v>316</v>
      </c>
      <c r="B7763" s="13" t="s">
        <v>11804</v>
      </c>
      <c r="C7763" s="13" t="s">
        <v>5564</v>
      </c>
      <c r="D7763" s="13" t="s">
        <v>10372</v>
      </c>
      <c r="E7763" s="13"/>
      <c r="F7763" s="13"/>
      <c r="G7763" t="str">
        <f ca="1">IFERROR(
   IF(
      TODAY() - _xlfn.XLOOKUP(C7763, Historico_de_ventas!F:F, Historico_de_ventas!C:C, "") &lt;= 90,
      "activo",
      "inactivo"
   ),
   "Nuevo Cliente"
)</f>
        <v>Nuevo Cliente</v>
      </c>
    </row>
    <row r="7764" spans="1:7" hidden="1" x14ac:dyDescent="0.3">
      <c r="A7764" s="13"/>
      <c r="B7764" s="13" t="s">
        <v>14961</v>
      </c>
      <c r="C7764" s="13" t="s">
        <v>12042</v>
      </c>
      <c r="D7764" s="13" t="s">
        <v>10372</v>
      </c>
      <c r="E7764" s="13"/>
      <c r="F7764" s="13"/>
      <c r="G7764" t="str">
        <f ca="1">IFERROR(
   IF(
      TODAY() - _xlfn.XLOOKUP(C7764, Historico_de_ventas!F:F, Historico_de_ventas!C:C, "") &lt;= 90,
      "activo",
      "inactivo"
   ),
   "Nuevo Cliente"
)</f>
        <v>Nuevo Cliente</v>
      </c>
    </row>
    <row r="7765" spans="1:7" hidden="1" x14ac:dyDescent="0.3">
      <c r="A7765" s="13" t="s">
        <v>69</v>
      </c>
      <c r="B7765" s="13" t="s">
        <v>11812</v>
      </c>
      <c r="C7765" s="13" t="s">
        <v>10127</v>
      </c>
      <c r="D7765" s="13" t="s">
        <v>10372</v>
      </c>
      <c r="E7765" s="13"/>
      <c r="F7765" s="13"/>
      <c r="G7765" t="str">
        <f ca="1">IFERROR(
   IF(
      TODAY() - _xlfn.XLOOKUP(C7765, Historico_de_ventas!F:F, Historico_de_ventas!C:C, "") &lt;= 90,
      "activo",
      "inactivo"
   ),
   "Nuevo Cliente"
)</f>
        <v>Nuevo Cliente</v>
      </c>
    </row>
    <row r="7766" spans="1:7" hidden="1" x14ac:dyDescent="0.3">
      <c r="A7766" s="13" t="s">
        <v>487</v>
      </c>
      <c r="B7766" s="13" t="s">
        <v>3090</v>
      </c>
      <c r="C7766" s="13" t="s">
        <v>1457</v>
      </c>
      <c r="D7766" s="13" t="s">
        <v>10372</v>
      </c>
      <c r="E7766" s="13"/>
      <c r="F7766" s="13"/>
      <c r="G7766" t="str">
        <f ca="1">IFERROR(
   IF(
      TODAY() - _xlfn.XLOOKUP(C7766, Historico_de_ventas!F:F, Historico_de_ventas!C:C, "") &lt;= 90,
      "activo",
      "inactivo"
   ),
   "Nuevo Cliente"
)</f>
        <v>inactivo</v>
      </c>
    </row>
    <row r="7767" spans="1:7" hidden="1" x14ac:dyDescent="0.3">
      <c r="A7767" s="13"/>
      <c r="B7767" s="13"/>
      <c r="C7767" s="13" t="s">
        <v>14962</v>
      </c>
      <c r="D7767" s="13"/>
      <c r="E7767" s="13"/>
      <c r="F7767" s="13"/>
      <c r="G7767" t="str">
        <f ca="1">IFERROR(
   IF(
      TODAY() - _xlfn.XLOOKUP(C7767, Historico_de_ventas!F:F, Historico_de_ventas!C:C, "") &lt;= 90,
      "activo",
      "inactivo"
   ),
   "Nuevo Cliente"
)</f>
        <v>Nuevo Cliente</v>
      </c>
    </row>
    <row r="7768" spans="1:7" hidden="1" x14ac:dyDescent="0.3">
      <c r="A7768" s="13" t="s">
        <v>49</v>
      </c>
      <c r="B7768" s="13" t="s">
        <v>4907</v>
      </c>
      <c r="C7768" s="13" t="s">
        <v>1190</v>
      </c>
      <c r="D7768" s="13" t="s">
        <v>10372</v>
      </c>
      <c r="E7768" s="13"/>
      <c r="F7768" s="13"/>
      <c r="G7768" t="str">
        <f ca="1">IFERROR(
   IF(
      TODAY() - _xlfn.XLOOKUP(C7768, Historico_de_ventas!F:F, Historico_de_ventas!C:C, "") &lt;= 90,
      "activo",
      "inactivo"
   ),
   "Nuevo Cliente"
)</f>
        <v>inactivo</v>
      </c>
    </row>
    <row r="7769" spans="1:7" hidden="1" x14ac:dyDescent="0.3">
      <c r="A7769" s="13" t="s">
        <v>69</v>
      </c>
      <c r="B7769" s="13" t="s">
        <v>1194</v>
      </c>
      <c r="C7769" s="13" t="s">
        <v>1193</v>
      </c>
      <c r="D7769" s="13" t="s">
        <v>10372</v>
      </c>
      <c r="E7769" s="13"/>
      <c r="F7769" s="13"/>
      <c r="G7769" t="str">
        <f ca="1">IFERROR(
   IF(
      TODAY() - _xlfn.XLOOKUP(C7769, Historico_de_ventas!F:F, Historico_de_ventas!C:C, "") &lt;= 90,
      "activo",
      "inactivo"
   ),
   "Nuevo Cliente"
)</f>
        <v>Nuevo Cliente</v>
      </c>
    </row>
    <row r="7770" spans="1:7" ht="28.8" hidden="1" x14ac:dyDescent="0.3">
      <c r="A7770" s="13" t="s">
        <v>801</v>
      </c>
      <c r="B7770" s="13" t="s">
        <v>11813</v>
      </c>
      <c r="C7770" s="13" t="s">
        <v>6882</v>
      </c>
      <c r="D7770" s="13" t="s">
        <v>10372</v>
      </c>
      <c r="E7770" s="13"/>
      <c r="F7770" s="13"/>
      <c r="G7770" t="str">
        <f ca="1">IFERROR(
   IF(
      TODAY() - _xlfn.XLOOKUP(C7770, Historico_de_ventas!F:F, Historico_de_ventas!C:C, "") &lt;= 90,
      "activo",
      "inactivo"
   ),
   "Nuevo Cliente"
)</f>
        <v>Nuevo Cliente</v>
      </c>
    </row>
    <row r="7771" spans="1:7" hidden="1" x14ac:dyDescent="0.3">
      <c r="A7771" s="13" t="s">
        <v>127</v>
      </c>
      <c r="B7771" s="13" t="s">
        <v>11814</v>
      </c>
      <c r="C7771" s="13" t="s">
        <v>10128</v>
      </c>
      <c r="D7771" s="13" t="s">
        <v>10372</v>
      </c>
      <c r="E7771" s="13"/>
      <c r="F7771" s="13"/>
      <c r="G7771" t="str">
        <f ca="1">IFERROR(
   IF(
      TODAY() - _xlfn.XLOOKUP(C7771, Historico_de_ventas!F:F, Historico_de_ventas!C:C, "") &lt;= 90,
      "activo",
      "inactivo"
   ),
   "Nuevo Cliente"
)</f>
        <v>Nuevo Cliente</v>
      </c>
    </row>
    <row r="7772" spans="1:7" ht="28.8" hidden="1" x14ac:dyDescent="0.3">
      <c r="A7772" s="13" t="s">
        <v>3049</v>
      </c>
      <c r="B7772" s="13" t="s">
        <v>11815</v>
      </c>
      <c r="C7772" s="13" t="s">
        <v>10129</v>
      </c>
      <c r="D7772" s="13" t="s">
        <v>10372</v>
      </c>
      <c r="E7772" s="13"/>
      <c r="F7772" s="13"/>
      <c r="G7772" t="str">
        <f ca="1">IFERROR(
   IF(
      TODAY() - _xlfn.XLOOKUP(C7772, Historico_de_ventas!F:F, Historico_de_ventas!C:C, "") &lt;= 90,
      "activo",
      "inactivo"
   ),
   "Nuevo Cliente"
)</f>
        <v>Nuevo Cliente</v>
      </c>
    </row>
    <row r="7773" spans="1:7" ht="28.8" hidden="1" x14ac:dyDescent="0.3">
      <c r="A7773" s="13"/>
      <c r="B7773" s="13" t="s">
        <v>14963</v>
      </c>
      <c r="C7773" s="13" t="s">
        <v>14964</v>
      </c>
      <c r="D7773" s="13" t="s">
        <v>10372</v>
      </c>
      <c r="E7773" s="13"/>
      <c r="F7773" s="13"/>
      <c r="G7773" t="str">
        <f ca="1">IFERROR(
   IF(
      TODAY() - _xlfn.XLOOKUP(C7773, Historico_de_ventas!F:F, Historico_de_ventas!C:C, "") &lt;= 90,
      "activo",
      "inactivo"
   ),
   "Nuevo Cliente"
)</f>
        <v>Nuevo Cliente</v>
      </c>
    </row>
    <row r="7774" spans="1:7" ht="28.8" x14ac:dyDescent="0.3">
      <c r="A7774" s="13" t="s">
        <v>57</v>
      </c>
      <c r="B7774" s="13" t="s">
        <v>11816</v>
      </c>
      <c r="C7774" s="13" t="s">
        <v>10130</v>
      </c>
      <c r="D7774" s="13" t="s">
        <v>10372</v>
      </c>
      <c r="E7774" s="13" t="s">
        <v>13079</v>
      </c>
      <c r="F7774" s="13"/>
      <c r="G7774" t="str">
        <f ca="1">IFERROR(
   IF(
      TODAY() - _xlfn.XLOOKUP(C7774, Historico_de_ventas!F:F, Historico_de_ventas!C:C, "") &lt;= 90,
      "activo",
      "inactivo"
   ),
   "Nuevo Cliente"
)</f>
        <v>Nuevo Cliente</v>
      </c>
    </row>
    <row r="7775" spans="1:7" ht="28.8" x14ac:dyDescent="0.3">
      <c r="A7775" s="13"/>
      <c r="B7775" s="13" t="s">
        <v>14965</v>
      </c>
      <c r="C7775" s="13" t="s">
        <v>12018</v>
      </c>
      <c r="D7775" s="13" t="s">
        <v>10372</v>
      </c>
      <c r="E7775" s="13" t="s">
        <v>13079</v>
      </c>
      <c r="F7775" s="13"/>
      <c r="G7775" t="str">
        <f ca="1">IFERROR(
   IF(
      TODAY() - _xlfn.XLOOKUP(C7775, Historico_de_ventas!F:F, Historico_de_ventas!C:C, "") &lt;= 90,
      "activo",
      "inactivo"
   ),
   "Nuevo Cliente"
)</f>
        <v>inactivo</v>
      </c>
    </row>
    <row r="7776" spans="1:7" hidden="1" x14ac:dyDescent="0.3">
      <c r="A7776" s="13"/>
      <c r="B7776" s="13" t="s">
        <v>2928</v>
      </c>
      <c r="C7776" s="13" t="s">
        <v>108</v>
      </c>
      <c r="D7776" s="13" t="s">
        <v>10372</v>
      </c>
      <c r="E7776" s="13"/>
      <c r="F7776" s="13"/>
      <c r="G7776" t="str">
        <f ca="1">IFERROR(
   IF(
      TODAY() - _xlfn.XLOOKUP(C7776, Historico_de_ventas!F:F, Historico_de_ventas!C:C, "") &lt;= 90,
      "activo",
      "inactivo"
   ),
   "Nuevo Cliente"
)</f>
        <v>Nuevo Cliente</v>
      </c>
    </row>
    <row r="7777" spans="1:7" hidden="1" x14ac:dyDescent="0.3">
      <c r="A7777" s="13" t="s">
        <v>116</v>
      </c>
      <c r="B7777" s="13" t="s">
        <v>11817</v>
      </c>
      <c r="C7777" s="13" t="s">
        <v>10131</v>
      </c>
      <c r="D7777" s="13" t="s">
        <v>10372</v>
      </c>
      <c r="E7777" s="13"/>
      <c r="F7777" s="13"/>
      <c r="G7777" t="str">
        <f ca="1">IFERROR(
   IF(
      TODAY() - _xlfn.XLOOKUP(C7777, Historico_de_ventas!F:F, Historico_de_ventas!C:C, "") &lt;= 90,
      "activo",
      "inactivo"
   ),
   "Nuevo Cliente"
)</f>
        <v>Nuevo Cliente</v>
      </c>
    </row>
    <row r="7778" spans="1:7" hidden="1" x14ac:dyDescent="0.3">
      <c r="A7778" s="13"/>
      <c r="B7778" s="13" t="s">
        <v>7159</v>
      </c>
      <c r="C7778" s="13" t="s">
        <v>4841</v>
      </c>
      <c r="D7778" s="13" t="s">
        <v>10372</v>
      </c>
      <c r="E7778" s="13"/>
      <c r="F7778" s="13"/>
      <c r="G7778" t="str">
        <f ca="1">IFERROR(
   IF(
      TODAY() - _xlfn.XLOOKUP(C7778, Historico_de_ventas!F:F, Historico_de_ventas!C:C, "") &lt;= 90,
      "activo",
      "inactivo"
   ),
   "Nuevo Cliente"
)</f>
        <v>Nuevo Cliente</v>
      </c>
    </row>
    <row r="7779" spans="1:7" hidden="1" x14ac:dyDescent="0.3">
      <c r="A7779" s="13" t="s">
        <v>49</v>
      </c>
      <c r="B7779" s="13" t="s">
        <v>7697</v>
      </c>
      <c r="C7779" s="13" t="s">
        <v>5239</v>
      </c>
      <c r="D7779" s="13" t="s">
        <v>10372</v>
      </c>
      <c r="E7779" s="13"/>
      <c r="F7779" s="13"/>
      <c r="G7779" t="str">
        <f ca="1">IFERROR(
   IF(
      TODAY() - _xlfn.XLOOKUP(C7779, Historico_de_ventas!F:F, Historico_de_ventas!C:C, "") &lt;= 90,
      "activo",
      "inactivo"
   ),
   "Nuevo Cliente"
)</f>
        <v>Nuevo Cliente</v>
      </c>
    </row>
    <row r="7780" spans="1:7" ht="28.8" hidden="1" x14ac:dyDescent="0.3">
      <c r="A7780" s="13" t="s">
        <v>115</v>
      </c>
      <c r="B7780" s="13" t="s">
        <v>6831</v>
      </c>
      <c r="C7780" s="13" t="s">
        <v>6830</v>
      </c>
      <c r="D7780" s="13" t="s">
        <v>10372</v>
      </c>
      <c r="E7780" s="13"/>
      <c r="F7780" s="13"/>
      <c r="G7780" t="str">
        <f ca="1">IFERROR(
   IF(
      TODAY() - _xlfn.XLOOKUP(C7780, Historico_de_ventas!F:F, Historico_de_ventas!C:C, "") &lt;= 90,
      "activo",
      "inactivo"
   ),
   "Nuevo Cliente"
)</f>
        <v>Nuevo Cliente</v>
      </c>
    </row>
    <row r="7781" spans="1:7" ht="28.8" hidden="1" x14ac:dyDescent="0.3">
      <c r="A7781" s="13" t="s">
        <v>5</v>
      </c>
      <c r="B7781" s="13" t="s">
        <v>1073</v>
      </c>
      <c r="C7781" s="13" t="s">
        <v>1072</v>
      </c>
      <c r="D7781" s="13" t="s">
        <v>10372</v>
      </c>
      <c r="E7781" s="13"/>
      <c r="F7781" s="13"/>
      <c r="G7781" t="str">
        <f ca="1">IFERROR(
   IF(
      TODAY() - _xlfn.XLOOKUP(C7781, Historico_de_ventas!F:F, Historico_de_ventas!C:C, "") &lt;= 90,
      "activo",
      "inactivo"
   ),
   "Nuevo Cliente"
)</f>
        <v>activo</v>
      </c>
    </row>
    <row r="7782" spans="1:7" ht="28.8" hidden="1" x14ac:dyDescent="0.3">
      <c r="A7782" s="13" t="s">
        <v>1038</v>
      </c>
      <c r="B7782" s="13" t="s">
        <v>3160</v>
      </c>
      <c r="C7782" s="13" t="s">
        <v>603</v>
      </c>
      <c r="D7782" s="13" t="s">
        <v>10372</v>
      </c>
      <c r="E7782" s="13"/>
      <c r="F7782" s="13"/>
      <c r="G7782" t="str">
        <f ca="1">IFERROR(
   IF(
      TODAY() - _xlfn.XLOOKUP(C7782, Historico_de_ventas!F:F, Historico_de_ventas!C:C, "") &lt;= 90,
      "activo",
      "inactivo"
   ),
   "Nuevo Cliente"
)</f>
        <v>inactivo</v>
      </c>
    </row>
    <row r="7783" spans="1:7" ht="28.8" hidden="1" x14ac:dyDescent="0.3">
      <c r="A7783" s="13"/>
      <c r="B7783" s="13" t="s">
        <v>14966</v>
      </c>
      <c r="C7783" s="13" t="s">
        <v>14967</v>
      </c>
      <c r="D7783" s="13" t="s">
        <v>10372</v>
      </c>
      <c r="E7783" s="13"/>
      <c r="F7783" s="13"/>
      <c r="G7783" t="str">
        <f ca="1">IFERROR(
   IF(
      TODAY() - _xlfn.XLOOKUP(C7783, Historico_de_ventas!F:F, Historico_de_ventas!C:C, "") &lt;= 90,
      "activo",
      "inactivo"
   ),
   "Nuevo Cliente"
)</f>
        <v>Nuevo Cliente</v>
      </c>
    </row>
    <row r="7784" spans="1:7" ht="28.8" hidden="1" x14ac:dyDescent="0.3">
      <c r="A7784" s="13"/>
      <c r="B7784" s="13" t="s">
        <v>14968</v>
      </c>
      <c r="C7784" s="13" t="s">
        <v>10132</v>
      </c>
      <c r="D7784" s="13" t="s">
        <v>10372</v>
      </c>
      <c r="E7784" s="13"/>
      <c r="F7784" s="13"/>
      <c r="G7784" t="str">
        <f ca="1">IFERROR(
   IF(
      TODAY() - _xlfn.XLOOKUP(C7784, Historico_de_ventas!F:F, Historico_de_ventas!C:C, "") &lt;= 90,
      "activo",
      "inactivo"
   ),
   "Nuevo Cliente"
)</f>
        <v>inactivo</v>
      </c>
    </row>
    <row r="7785" spans="1:7" hidden="1" x14ac:dyDescent="0.3">
      <c r="A7785" s="13" t="s">
        <v>49</v>
      </c>
      <c r="B7785" s="13" t="s">
        <v>1365</v>
      </c>
      <c r="C7785" s="13" t="s">
        <v>1364</v>
      </c>
      <c r="D7785" s="13" t="s">
        <v>10372</v>
      </c>
      <c r="E7785" s="13"/>
      <c r="F7785" s="13"/>
      <c r="G7785" t="str">
        <f ca="1">IFERROR(
   IF(
      TODAY() - _xlfn.XLOOKUP(C7785, Historico_de_ventas!F:F, Historico_de_ventas!C:C, "") &lt;= 90,
      "activo",
      "inactivo"
   ),
   "Nuevo Cliente"
)</f>
        <v>Nuevo Cliente</v>
      </c>
    </row>
    <row r="7786" spans="1:7" ht="28.8" hidden="1" x14ac:dyDescent="0.3">
      <c r="A7786" s="13" t="s">
        <v>512</v>
      </c>
      <c r="B7786" s="13" t="s">
        <v>3877</v>
      </c>
      <c r="C7786" s="13" t="s">
        <v>1332</v>
      </c>
      <c r="D7786" s="13" t="s">
        <v>10372</v>
      </c>
      <c r="E7786" s="13"/>
      <c r="F7786" s="13"/>
      <c r="G7786" t="str">
        <f ca="1">IFERROR(
   IF(
      TODAY() - _xlfn.XLOOKUP(C7786, Historico_de_ventas!F:F, Historico_de_ventas!C:C, "") &lt;= 90,
      "activo",
      "inactivo"
   ),
   "Nuevo Cliente"
)</f>
        <v>Nuevo Cliente</v>
      </c>
    </row>
    <row r="7787" spans="1:7" ht="28.8" hidden="1" x14ac:dyDescent="0.3">
      <c r="A7787" s="13" t="s">
        <v>6</v>
      </c>
      <c r="B7787" s="13" t="s">
        <v>5190</v>
      </c>
      <c r="C7787" s="13" t="s">
        <v>5189</v>
      </c>
      <c r="D7787" s="13" t="s">
        <v>10372</v>
      </c>
      <c r="E7787" s="13"/>
      <c r="F7787" s="13"/>
      <c r="G7787" t="str">
        <f ca="1">IFERROR(
   IF(
      TODAY() - _xlfn.XLOOKUP(C7787, Historico_de_ventas!F:F, Historico_de_ventas!C:C, "") &lt;= 90,
      "activo",
      "inactivo"
   ),
   "Nuevo Cliente"
)</f>
        <v>Nuevo Cliente</v>
      </c>
    </row>
    <row r="7788" spans="1:7" hidden="1" x14ac:dyDescent="0.3">
      <c r="A7788" s="13" t="s">
        <v>69</v>
      </c>
      <c r="B7788" s="13" t="s">
        <v>11818</v>
      </c>
      <c r="C7788" s="13" t="s">
        <v>10133</v>
      </c>
      <c r="D7788" s="13" t="s">
        <v>10372</v>
      </c>
      <c r="E7788" s="13"/>
      <c r="F7788" s="13"/>
      <c r="G7788" t="str">
        <f ca="1">IFERROR(
   IF(
      TODAY() - _xlfn.XLOOKUP(C7788, Historico_de_ventas!F:F, Historico_de_ventas!C:C, "") &lt;= 90,
      "activo",
      "inactivo"
   ),
   "Nuevo Cliente"
)</f>
        <v>Nuevo Cliente</v>
      </c>
    </row>
    <row r="7789" spans="1:7" ht="28.8" hidden="1" x14ac:dyDescent="0.3">
      <c r="A7789" s="13"/>
      <c r="B7789" s="13" t="s">
        <v>3436</v>
      </c>
      <c r="C7789" s="13" t="s">
        <v>2090</v>
      </c>
      <c r="D7789" s="13" t="s">
        <v>10372</v>
      </c>
      <c r="E7789" s="13"/>
      <c r="F7789" s="13"/>
      <c r="G7789" t="str">
        <f ca="1">IFERROR(
   IF(
      TODAY() - _xlfn.XLOOKUP(C7789, Historico_de_ventas!F:F, Historico_de_ventas!C:C, "") &lt;= 90,
      "activo",
      "inactivo"
   ),
   "Nuevo Cliente"
)</f>
        <v>Nuevo Cliente</v>
      </c>
    </row>
    <row r="7790" spans="1:7" hidden="1" x14ac:dyDescent="0.3">
      <c r="A7790" s="13" t="s">
        <v>49</v>
      </c>
      <c r="B7790" s="13" t="s">
        <v>2996</v>
      </c>
      <c r="C7790" s="13" t="s">
        <v>2995</v>
      </c>
      <c r="D7790" s="13" t="s">
        <v>10372</v>
      </c>
      <c r="E7790" s="13"/>
      <c r="F7790" s="13"/>
      <c r="G7790" t="str">
        <f ca="1">IFERROR(
   IF(
      TODAY() - _xlfn.XLOOKUP(C7790, Historico_de_ventas!F:F, Historico_de_ventas!C:C, "") &lt;= 90,
      "activo",
      "inactivo"
   ),
   "Nuevo Cliente"
)</f>
        <v>Nuevo Cliente</v>
      </c>
    </row>
    <row r="7791" spans="1:7" hidden="1" x14ac:dyDescent="0.3">
      <c r="A7791" s="13" t="s">
        <v>316</v>
      </c>
      <c r="B7791" s="13" t="s">
        <v>11819</v>
      </c>
      <c r="C7791" s="13" t="s">
        <v>10134</v>
      </c>
      <c r="D7791" s="13"/>
      <c r="E7791" s="13"/>
      <c r="F7791" s="13"/>
      <c r="G7791" t="str">
        <f ca="1">IFERROR(
   IF(
      TODAY() - _xlfn.XLOOKUP(C7791, Historico_de_ventas!F:F, Historico_de_ventas!C:C, "") &lt;= 90,
      "activo",
      "inactivo"
   ),
   "Nuevo Cliente"
)</f>
        <v>Nuevo Cliente</v>
      </c>
    </row>
    <row r="7792" spans="1:7" hidden="1" x14ac:dyDescent="0.3">
      <c r="A7792" s="13" t="s">
        <v>56</v>
      </c>
      <c r="B7792" s="13" t="s">
        <v>11820</v>
      </c>
      <c r="C7792" s="13" t="s">
        <v>10135</v>
      </c>
      <c r="D7792" s="13" t="s">
        <v>10372</v>
      </c>
      <c r="E7792" s="13"/>
      <c r="F7792" s="13"/>
      <c r="G7792" t="str">
        <f ca="1">IFERROR(
   IF(
      TODAY() - _xlfn.XLOOKUP(C7792, Historico_de_ventas!F:F, Historico_de_ventas!C:C, "") &lt;= 90,
      "activo",
      "inactivo"
   ),
   "Nuevo Cliente"
)</f>
        <v>inactivo</v>
      </c>
    </row>
    <row r="7793" spans="1:7" ht="28.8" hidden="1" x14ac:dyDescent="0.3">
      <c r="A7793" s="13"/>
      <c r="B7793" s="13" t="s">
        <v>11806</v>
      </c>
      <c r="C7793" s="13" t="s">
        <v>5353</v>
      </c>
      <c r="D7793" s="13" t="s">
        <v>10372</v>
      </c>
      <c r="E7793" s="13"/>
      <c r="F7793" s="13"/>
      <c r="G7793" t="str">
        <f ca="1">IFERROR(
   IF(
      TODAY() - _xlfn.XLOOKUP(C7793, Historico_de_ventas!F:F, Historico_de_ventas!C:C, "") &lt;= 90,
      "activo",
      "inactivo"
   ),
   "Nuevo Cliente"
)</f>
        <v>Nuevo Cliente</v>
      </c>
    </row>
    <row r="7794" spans="1:7" ht="28.8" hidden="1" x14ac:dyDescent="0.3">
      <c r="A7794" s="13"/>
      <c r="B7794" s="13" t="s">
        <v>14969</v>
      </c>
      <c r="C7794" s="13" t="s">
        <v>14970</v>
      </c>
      <c r="D7794" s="13"/>
      <c r="E7794" s="13"/>
      <c r="F7794" s="13"/>
      <c r="G7794" t="str">
        <f ca="1">IFERROR(
   IF(
      TODAY() - _xlfn.XLOOKUP(C7794, Historico_de_ventas!F:F, Historico_de_ventas!C:C, "") &lt;= 90,
      "activo",
      "inactivo"
   ),
   "Nuevo Cliente"
)</f>
        <v>Nuevo Cliente</v>
      </c>
    </row>
    <row r="7795" spans="1:7" ht="43.2" hidden="1" x14ac:dyDescent="0.3">
      <c r="A7795" s="13"/>
      <c r="B7795" s="13" t="s">
        <v>11821</v>
      </c>
      <c r="C7795" s="13" t="s">
        <v>10136</v>
      </c>
      <c r="D7795" s="13" t="s">
        <v>10372</v>
      </c>
      <c r="E7795" s="13" t="s">
        <v>13021</v>
      </c>
      <c r="F7795" s="13"/>
      <c r="G7795" t="str">
        <f ca="1">IFERROR(
   IF(
      TODAY() - _xlfn.XLOOKUP(C7795, Historico_de_ventas!F:F, Historico_de_ventas!C:C, "") &lt;= 90,
      "activo",
      "inactivo"
   ),
   "Nuevo Cliente"
)</f>
        <v>Nuevo Cliente</v>
      </c>
    </row>
    <row r="7796" spans="1:7" ht="28.8" hidden="1" x14ac:dyDescent="0.3">
      <c r="A7796" s="13" t="s">
        <v>69</v>
      </c>
      <c r="B7796" s="13" t="s">
        <v>3174</v>
      </c>
      <c r="C7796" s="13" t="s">
        <v>795</v>
      </c>
      <c r="D7796" s="13" t="s">
        <v>10372</v>
      </c>
      <c r="E7796" s="13"/>
      <c r="F7796" s="13"/>
      <c r="G7796" t="str">
        <f ca="1">IFERROR(
   IF(
      TODAY() - _xlfn.XLOOKUP(C7796, Historico_de_ventas!F:F, Historico_de_ventas!C:C, "") &lt;= 90,
      "activo",
      "inactivo"
   ),
   "Nuevo Cliente"
)</f>
        <v>inactivo</v>
      </c>
    </row>
    <row r="7797" spans="1:7" ht="28.8" hidden="1" x14ac:dyDescent="0.3">
      <c r="A7797" s="13" t="s">
        <v>3390</v>
      </c>
      <c r="B7797" s="13" t="s">
        <v>3389</v>
      </c>
      <c r="C7797" s="13" t="s">
        <v>3388</v>
      </c>
      <c r="D7797" s="13" t="s">
        <v>10372</v>
      </c>
      <c r="E7797" s="13"/>
      <c r="F7797" s="13"/>
      <c r="G7797" t="str">
        <f ca="1">IFERROR(
   IF(
      TODAY() - _xlfn.XLOOKUP(C7797, Historico_de_ventas!F:F, Historico_de_ventas!C:C, "") &lt;= 90,
      "activo",
      "inactivo"
   ),
   "Nuevo Cliente"
)</f>
        <v>Nuevo Cliente</v>
      </c>
    </row>
    <row r="7798" spans="1:7" ht="28.8" hidden="1" x14ac:dyDescent="0.3">
      <c r="A7798" s="13"/>
      <c r="B7798" s="13" t="s">
        <v>7699</v>
      </c>
      <c r="C7798" s="13" t="s">
        <v>5016</v>
      </c>
      <c r="D7798" s="13" t="s">
        <v>10372</v>
      </c>
      <c r="E7798" s="13"/>
      <c r="F7798" s="13"/>
      <c r="G7798" t="str">
        <f ca="1">IFERROR(
   IF(
      TODAY() - _xlfn.XLOOKUP(C7798, Historico_de_ventas!F:F, Historico_de_ventas!C:C, "") &lt;= 90,
      "activo",
      "inactivo"
   ),
   "Nuevo Cliente"
)</f>
        <v>Nuevo Cliente</v>
      </c>
    </row>
    <row r="7799" spans="1:7" ht="28.8" hidden="1" x14ac:dyDescent="0.3">
      <c r="A7799" s="13" t="s">
        <v>49</v>
      </c>
      <c r="B7799" s="13" t="s">
        <v>7696</v>
      </c>
      <c r="C7799" s="13" t="s">
        <v>7695</v>
      </c>
      <c r="D7799" s="13" t="s">
        <v>10372</v>
      </c>
      <c r="E7799" s="13"/>
      <c r="F7799" s="13"/>
      <c r="G7799" t="str">
        <f ca="1">IFERROR(
   IF(
      TODAY() - _xlfn.XLOOKUP(C7799, Historico_de_ventas!F:F, Historico_de_ventas!C:C, "") &lt;= 90,
      "activo",
      "inactivo"
   ),
   "Nuevo Cliente"
)</f>
        <v>Nuevo Cliente</v>
      </c>
    </row>
    <row r="7800" spans="1:7" hidden="1" x14ac:dyDescent="0.3">
      <c r="A7800" s="13" t="s">
        <v>4889</v>
      </c>
      <c r="B7800" s="13" t="s">
        <v>4888</v>
      </c>
      <c r="C7800" s="13" t="s">
        <v>1901</v>
      </c>
      <c r="D7800" s="13" t="s">
        <v>10372</v>
      </c>
      <c r="E7800" s="13"/>
      <c r="F7800" s="13"/>
      <c r="G7800" t="str">
        <f ca="1">IFERROR(
   IF(
      TODAY() - _xlfn.XLOOKUP(C7800, Historico_de_ventas!F:F, Historico_de_ventas!C:C, "") &lt;= 90,
      "activo",
      "inactivo"
   ),
   "Nuevo Cliente"
)</f>
        <v>Nuevo Cliente</v>
      </c>
    </row>
    <row r="7801" spans="1:7" hidden="1" x14ac:dyDescent="0.3">
      <c r="A7801" s="13"/>
      <c r="B7801" s="13"/>
      <c r="C7801" s="13" t="s">
        <v>10137</v>
      </c>
      <c r="D7801" s="13"/>
      <c r="E7801" s="13"/>
      <c r="F7801" s="13"/>
      <c r="G7801" t="str">
        <f ca="1">IFERROR(
   IF(
      TODAY() - _xlfn.XLOOKUP(C7801, Historico_de_ventas!F:F, Historico_de_ventas!C:C, "") &lt;= 90,
      "activo",
      "inactivo"
   ),
   "Nuevo Cliente"
)</f>
        <v>Nuevo Cliente</v>
      </c>
    </row>
    <row r="7802" spans="1:7" hidden="1" x14ac:dyDescent="0.3">
      <c r="A7802" s="13"/>
      <c r="B7802" s="13"/>
      <c r="C7802" s="13" t="s">
        <v>10137</v>
      </c>
      <c r="D7802" s="13" t="s">
        <v>10372</v>
      </c>
      <c r="E7802" s="13"/>
      <c r="F7802" s="13"/>
      <c r="G7802" t="str">
        <f ca="1">IFERROR(
   IF(
      TODAY() - _xlfn.XLOOKUP(C7802, Historico_de_ventas!F:F, Historico_de_ventas!C:C, "") &lt;= 90,
      "activo",
      "inactivo"
   ),
   "Nuevo Cliente"
)</f>
        <v>Nuevo Cliente</v>
      </c>
    </row>
    <row r="7803" spans="1:7" ht="28.8" hidden="1" x14ac:dyDescent="0.3">
      <c r="A7803" s="13"/>
      <c r="B7803" s="13" t="s">
        <v>6779</v>
      </c>
      <c r="C7803" s="13" t="s">
        <v>5546</v>
      </c>
      <c r="D7803" s="13" t="s">
        <v>10372</v>
      </c>
      <c r="E7803" s="13"/>
      <c r="F7803" s="13"/>
      <c r="G7803" t="str">
        <f ca="1">IFERROR(
   IF(
      TODAY() - _xlfn.XLOOKUP(C7803, Historico_de_ventas!F:F, Historico_de_ventas!C:C, "") &lt;= 90,
      "activo",
      "inactivo"
   ),
   "Nuevo Cliente"
)</f>
        <v>Nuevo Cliente</v>
      </c>
    </row>
    <row r="7804" spans="1:7" hidden="1" x14ac:dyDescent="0.3">
      <c r="A7804" s="13" t="s">
        <v>87</v>
      </c>
      <c r="B7804" s="13" t="s">
        <v>768</v>
      </c>
      <c r="C7804" s="13" t="s">
        <v>3300</v>
      </c>
      <c r="D7804" s="13" t="s">
        <v>10372</v>
      </c>
      <c r="E7804" s="13"/>
      <c r="F7804" s="13"/>
      <c r="G7804" t="str">
        <f ca="1">IFERROR(
   IF(
      TODAY() - _xlfn.XLOOKUP(C7804, Historico_de_ventas!F:F, Historico_de_ventas!C:C, "") &lt;= 90,
      "activo",
      "inactivo"
   ),
   "Nuevo Cliente"
)</f>
        <v>Nuevo Cliente</v>
      </c>
    </row>
    <row r="7805" spans="1:7" hidden="1" x14ac:dyDescent="0.3">
      <c r="A7805" s="13"/>
      <c r="B7805" s="13" t="s">
        <v>11809</v>
      </c>
      <c r="C7805" s="13" t="s">
        <v>10138</v>
      </c>
      <c r="D7805" s="13" t="s">
        <v>10372</v>
      </c>
      <c r="E7805" s="13"/>
      <c r="F7805" s="13"/>
      <c r="G7805" t="str">
        <f ca="1">IFERROR(
   IF(
      TODAY() - _xlfn.XLOOKUP(C7805, Historico_de_ventas!F:F, Historico_de_ventas!C:C, "") &lt;= 90,
      "activo",
      "inactivo"
   ),
   "Nuevo Cliente"
)</f>
        <v>Nuevo Cliente</v>
      </c>
    </row>
    <row r="7806" spans="1:7" hidden="1" x14ac:dyDescent="0.3">
      <c r="A7806" s="13" t="s">
        <v>925</v>
      </c>
      <c r="B7806" s="13" t="s">
        <v>11822</v>
      </c>
      <c r="C7806" s="13" t="s">
        <v>7694</v>
      </c>
      <c r="D7806" s="13" t="s">
        <v>10372</v>
      </c>
      <c r="E7806" s="13"/>
      <c r="F7806" s="13"/>
      <c r="G7806" t="str">
        <f ca="1">IFERROR(
   IF(
      TODAY() - _xlfn.XLOOKUP(C7806, Historico_de_ventas!F:F, Historico_de_ventas!C:C, "") &lt;= 90,
      "activo",
      "inactivo"
   ),
   "Nuevo Cliente"
)</f>
        <v>Nuevo Cliente</v>
      </c>
    </row>
    <row r="7807" spans="1:7" ht="57.6" x14ac:dyDescent="0.3">
      <c r="A7807" s="13" t="s">
        <v>49</v>
      </c>
      <c r="B7807" s="13" t="s">
        <v>14971</v>
      </c>
      <c r="C7807" s="13" t="s">
        <v>10139</v>
      </c>
      <c r="D7807" s="13" t="s">
        <v>10372</v>
      </c>
      <c r="E7807" s="13" t="s">
        <v>13036</v>
      </c>
      <c r="F7807" s="13" t="s">
        <v>14972</v>
      </c>
      <c r="G7807" t="str">
        <f ca="1">IFERROR(
   IF(
      TODAY() - _xlfn.XLOOKUP(C7807, Historico_de_ventas!F:F, Historico_de_ventas!C:C, "") &lt;= 90,
      "activo",
      "inactivo"
   ),
   "Nuevo Cliente"
)</f>
        <v>inactivo</v>
      </c>
    </row>
    <row r="7808" spans="1:7" ht="28.8" hidden="1" x14ac:dyDescent="0.3">
      <c r="A7808" s="13" t="s">
        <v>121</v>
      </c>
      <c r="B7808" s="13" t="s">
        <v>11810</v>
      </c>
      <c r="C7808" s="13" t="s">
        <v>10140</v>
      </c>
      <c r="D7808" s="13" t="s">
        <v>10372</v>
      </c>
      <c r="E7808" s="13"/>
      <c r="F7808" s="13"/>
      <c r="G7808" t="str">
        <f ca="1">IFERROR(
   IF(
      TODAY() - _xlfn.XLOOKUP(C7808, Historico_de_ventas!F:F, Historico_de_ventas!C:C, "") &lt;= 90,
      "activo",
      "inactivo"
   ),
   "Nuevo Cliente"
)</f>
        <v>Nuevo Cliente</v>
      </c>
    </row>
    <row r="7809" spans="1:7" ht="28.8" x14ac:dyDescent="0.3">
      <c r="A7809" s="13" t="s">
        <v>10296</v>
      </c>
      <c r="B7809" s="13" t="s">
        <v>14973</v>
      </c>
      <c r="C7809" s="13" t="s">
        <v>12021</v>
      </c>
      <c r="D7809" s="13" t="s">
        <v>10372</v>
      </c>
      <c r="E7809" s="13" t="s">
        <v>13095</v>
      </c>
      <c r="F7809" s="13"/>
      <c r="G7809" t="str">
        <f ca="1">IFERROR(
   IF(
      TODAY() - _xlfn.XLOOKUP(C7809, Historico_de_ventas!F:F, Historico_de_ventas!C:C, "") &lt;= 90,
      "activo",
      "inactivo"
   ),
   "Nuevo Cliente"
)</f>
        <v>inactivo</v>
      </c>
    </row>
    <row r="7810" spans="1:7" hidden="1" x14ac:dyDescent="0.3">
      <c r="A7810" s="13" t="s">
        <v>6</v>
      </c>
      <c r="B7810" s="13" t="s">
        <v>11823</v>
      </c>
      <c r="C7810" s="13" t="s">
        <v>6425</v>
      </c>
      <c r="D7810" s="13" t="s">
        <v>10372</v>
      </c>
      <c r="E7810" s="13"/>
      <c r="F7810" s="13"/>
      <c r="G7810" t="str">
        <f ca="1">IFERROR(
   IF(
      TODAY() - _xlfn.XLOOKUP(C7810, Historico_de_ventas!F:F, Historico_de_ventas!C:C, "") &lt;= 90,
      "activo",
      "inactivo"
   ),
   "Nuevo Cliente"
)</f>
        <v>Nuevo Cliente</v>
      </c>
    </row>
    <row r="7811" spans="1:7" ht="28.8" hidden="1" x14ac:dyDescent="0.3">
      <c r="A7811" s="13" t="s">
        <v>401</v>
      </c>
      <c r="B7811" s="13" t="s">
        <v>7693</v>
      </c>
      <c r="C7811" s="13" t="s">
        <v>7692</v>
      </c>
      <c r="D7811" s="13" t="s">
        <v>10372</v>
      </c>
      <c r="E7811" s="13"/>
      <c r="F7811" s="13"/>
      <c r="G7811" t="str">
        <f ca="1">IFERROR(
   IF(
      TODAY() - _xlfn.XLOOKUP(C7811, Historico_de_ventas!F:F, Historico_de_ventas!C:C, "") &lt;= 90,
      "activo",
      "inactivo"
   ),
   "Nuevo Cliente"
)</f>
        <v>Nuevo Cliente</v>
      </c>
    </row>
    <row r="7812" spans="1:7" ht="28.8" hidden="1" x14ac:dyDescent="0.3">
      <c r="A7812" s="13" t="s">
        <v>178</v>
      </c>
      <c r="B7812" s="13" t="s">
        <v>11824</v>
      </c>
      <c r="C7812" s="13" t="s">
        <v>10141</v>
      </c>
      <c r="D7812" s="13" t="s">
        <v>10372</v>
      </c>
      <c r="E7812" s="13"/>
      <c r="F7812" s="13"/>
      <c r="G7812" t="str">
        <f ca="1">IFERROR(
   IF(
      TODAY() - _xlfn.XLOOKUP(C7812, Historico_de_ventas!F:F, Historico_de_ventas!C:C, "") &lt;= 90,
      "activo",
      "inactivo"
   ),
   "Nuevo Cliente"
)</f>
        <v>Nuevo Cliente</v>
      </c>
    </row>
    <row r="7813" spans="1:7" hidden="1" x14ac:dyDescent="0.3">
      <c r="A7813" s="13"/>
      <c r="B7813" s="13" t="s">
        <v>11825</v>
      </c>
      <c r="C7813" s="13" t="s">
        <v>10142</v>
      </c>
      <c r="D7813" s="13" t="s">
        <v>10372</v>
      </c>
      <c r="E7813" s="13"/>
      <c r="F7813" s="13"/>
      <c r="G7813" t="str">
        <f ca="1">IFERROR(
   IF(
      TODAY() - _xlfn.XLOOKUP(C7813, Historico_de_ventas!F:F, Historico_de_ventas!C:C, "") &lt;= 90,
      "activo",
      "inactivo"
   ),
   "Nuevo Cliente"
)</f>
        <v>Nuevo Cliente</v>
      </c>
    </row>
    <row r="7814" spans="1:7" hidden="1" x14ac:dyDescent="0.3">
      <c r="A7814" s="13" t="s">
        <v>69</v>
      </c>
      <c r="B7814" s="13"/>
      <c r="C7814" s="13" t="s">
        <v>659</v>
      </c>
      <c r="D7814" s="13" t="s">
        <v>10372</v>
      </c>
      <c r="E7814" s="13"/>
      <c r="F7814" s="13"/>
      <c r="G7814" t="str">
        <f ca="1">IFERROR(
   IF(
      TODAY() - _xlfn.XLOOKUP(C7814, Historico_de_ventas!F:F, Historico_de_ventas!C:C, "") &lt;= 90,
      "activo",
      "inactivo"
   ),
   "Nuevo Cliente"
)</f>
        <v>Nuevo Cliente</v>
      </c>
    </row>
    <row r="7815" spans="1:7" ht="28.8" hidden="1" x14ac:dyDescent="0.3">
      <c r="A7815" s="13" t="s">
        <v>49</v>
      </c>
      <c r="B7815" s="13"/>
      <c r="C7815" s="13" t="s">
        <v>10143</v>
      </c>
      <c r="D7815" s="13" t="s">
        <v>10372</v>
      </c>
      <c r="E7815" s="13"/>
      <c r="F7815" s="13"/>
      <c r="G7815" t="str">
        <f ca="1">IFERROR(
   IF(
      TODAY() - _xlfn.XLOOKUP(C7815, Historico_de_ventas!F:F, Historico_de_ventas!C:C, "") &lt;= 90,
      "activo",
      "inactivo"
   ),
   "Nuevo Cliente"
)</f>
        <v>Nuevo Cliente</v>
      </c>
    </row>
    <row r="7816" spans="1:7" ht="28.8" hidden="1" x14ac:dyDescent="0.3">
      <c r="A7816" s="13"/>
      <c r="B7816" s="13" t="s">
        <v>14974</v>
      </c>
      <c r="C7816" s="13" t="s">
        <v>7428</v>
      </c>
      <c r="D7816" s="13"/>
      <c r="E7816" s="13"/>
      <c r="F7816" s="13"/>
      <c r="G7816" t="str">
        <f ca="1">IFERROR(
   IF(
      TODAY() - _xlfn.XLOOKUP(C7816, Historico_de_ventas!F:F, Historico_de_ventas!C:C, "") &lt;= 90,
      "activo",
      "inactivo"
   ),
   "Nuevo Cliente"
)</f>
        <v>Nuevo Cliente</v>
      </c>
    </row>
    <row r="7817" spans="1:7" ht="28.8" hidden="1" x14ac:dyDescent="0.3">
      <c r="A7817" s="13" t="s">
        <v>87</v>
      </c>
      <c r="B7817" s="13" t="s">
        <v>7429</v>
      </c>
      <c r="C7817" s="13" t="s">
        <v>7428</v>
      </c>
      <c r="D7817" s="13" t="s">
        <v>10372</v>
      </c>
      <c r="E7817" s="13"/>
      <c r="F7817" s="13"/>
      <c r="G7817" t="str">
        <f ca="1">IFERROR(
   IF(
      TODAY() - _xlfn.XLOOKUP(C7817, Historico_de_ventas!F:F, Historico_de_ventas!C:C, "") &lt;= 90,
      "activo",
      "inactivo"
   ),
   "Nuevo Cliente"
)</f>
        <v>Nuevo Cliente</v>
      </c>
    </row>
    <row r="7818" spans="1:7" ht="28.8" hidden="1" x14ac:dyDescent="0.3">
      <c r="A7818" s="13" t="s">
        <v>69</v>
      </c>
      <c r="B7818" s="13" t="s">
        <v>11826</v>
      </c>
      <c r="C7818" s="13" t="s">
        <v>10144</v>
      </c>
      <c r="D7818" s="13" t="s">
        <v>10372</v>
      </c>
      <c r="E7818" s="13"/>
      <c r="F7818" s="13"/>
      <c r="G7818" t="str">
        <f ca="1">IFERROR(
   IF(
      TODAY() - _xlfn.XLOOKUP(C7818, Historico_de_ventas!F:F, Historico_de_ventas!C:C, "") &lt;= 90,
      "activo",
      "inactivo"
   ),
   "Nuevo Cliente"
)</f>
        <v>Nuevo Cliente</v>
      </c>
    </row>
    <row r="7819" spans="1:7" hidden="1" x14ac:dyDescent="0.3">
      <c r="A7819" s="13" t="s">
        <v>1228</v>
      </c>
      <c r="B7819" s="13" t="s">
        <v>3942</v>
      </c>
      <c r="C7819" s="13" t="s">
        <v>3941</v>
      </c>
      <c r="D7819" s="13" t="s">
        <v>10372</v>
      </c>
      <c r="E7819" s="13"/>
      <c r="F7819" s="13"/>
      <c r="G7819" t="str">
        <f ca="1">IFERROR(
   IF(
      TODAY() - _xlfn.XLOOKUP(C7819, Historico_de_ventas!F:F, Historico_de_ventas!C:C, "") &lt;= 90,
      "activo",
      "inactivo"
   ),
   "Nuevo Cliente"
)</f>
        <v>Nuevo Cliente</v>
      </c>
    </row>
    <row r="7820" spans="1:7" ht="28.8" hidden="1" x14ac:dyDescent="0.3">
      <c r="A7820" s="13"/>
      <c r="B7820" s="13" t="s">
        <v>11827</v>
      </c>
      <c r="C7820" s="13" t="s">
        <v>10145</v>
      </c>
      <c r="D7820" s="13" t="s">
        <v>10372</v>
      </c>
      <c r="E7820" s="13"/>
      <c r="F7820" s="13"/>
      <c r="G7820" t="str">
        <f ca="1">IFERROR(
   IF(
      TODAY() - _xlfn.XLOOKUP(C7820, Historico_de_ventas!F:F, Historico_de_ventas!C:C, "") &lt;= 90,
      "activo",
      "inactivo"
   ),
   "Nuevo Cliente"
)</f>
        <v>Nuevo Cliente</v>
      </c>
    </row>
    <row r="7821" spans="1:7" ht="28.8" hidden="1" x14ac:dyDescent="0.3">
      <c r="A7821" s="13" t="s">
        <v>40</v>
      </c>
      <c r="B7821" s="13" t="s">
        <v>11828</v>
      </c>
      <c r="C7821" s="13" t="s">
        <v>10146</v>
      </c>
      <c r="D7821" s="13" t="s">
        <v>10372</v>
      </c>
      <c r="E7821" s="13"/>
      <c r="F7821" s="13"/>
      <c r="G7821" t="str">
        <f ca="1">IFERROR(
   IF(
      TODAY() - _xlfn.XLOOKUP(C7821, Historico_de_ventas!F:F, Historico_de_ventas!C:C, "") &lt;= 90,
      "activo",
      "inactivo"
   ),
   "Nuevo Cliente"
)</f>
        <v>Nuevo Cliente</v>
      </c>
    </row>
    <row r="7822" spans="1:7" ht="28.8" hidden="1" x14ac:dyDescent="0.3">
      <c r="A7822" s="13" t="s">
        <v>5</v>
      </c>
      <c r="B7822" s="13" t="s">
        <v>11829</v>
      </c>
      <c r="C7822" s="13" t="s">
        <v>6808</v>
      </c>
      <c r="D7822" s="13" t="s">
        <v>10372</v>
      </c>
      <c r="E7822" s="13"/>
      <c r="F7822" s="13"/>
      <c r="G7822" t="str">
        <f ca="1">IFERROR(
   IF(
      TODAY() - _xlfn.XLOOKUP(C7822, Historico_de_ventas!F:F, Historico_de_ventas!C:C, "") &lt;= 90,
      "activo",
      "inactivo"
   ),
   "Nuevo Cliente"
)</f>
        <v>Nuevo Cliente</v>
      </c>
    </row>
    <row r="7823" spans="1:7" hidden="1" x14ac:dyDescent="0.3">
      <c r="A7823" s="13"/>
      <c r="B7823" s="13" t="s">
        <v>11815</v>
      </c>
      <c r="C7823" s="13" t="s">
        <v>7248</v>
      </c>
      <c r="D7823" s="13" t="s">
        <v>10372</v>
      </c>
      <c r="E7823" s="13"/>
      <c r="F7823" s="13"/>
      <c r="G7823" t="str">
        <f ca="1">IFERROR(
   IF(
      TODAY() - _xlfn.XLOOKUP(C7823, Historico_de_ventas!F:F, Historico_de_ventas!C:C, "") &lt;= 90,
      "activo",
      "inactivo"
   ),
   "Nuevo Cliente"
)</f>
        <v>Nuevo Cliente</v>
      </c>
    </row>
    <row r="7824" spans="1:7" ht="28.8" hidden="1" x14ac:dyDescent="0.3">
      <c r="A7824" s="13"/>
      <c r="B7824" s="13"/>
      <c r="C7824" s="13" t="s">
        <v>14975</v>
      </c>
      <c r="D7824" s="13"/>
      <c r="E7824" s="13"/>
      <c r="F7824" s="13"/>
      <c r="G7824" t="str">
        <f ca="1">IFERROR(
   IF(
      TODAY() - _xlfn.XLOOKUP(C7824, Historico_de_ventas!F:F, Historico_de_ventas!C:C, "") &lt;= 90,
      "activo",
      "inactivo"
   ),
   "Nuevo Cliente"
)</f>
        <v>Nuevo Cliente</v>
      </c>
    </row>
    <row r="7825" spans="1:7" hidden="1" x14ac:dyDescent="0.3">
      <c r="A7825" s="13"/>
      <c r="B7825" s="13"/>
      <c r="C7825" s="13" t="s">
        <v>640</v>
      </c>
      <c r="D7825" s="13" t="s">
        <v>10372</v>
      </c>
      <c r="E7825" s="13"/>
      <c r="F7825" s="13"/>
      <c r="G7825" t="str">
        <f ca="1">IFERROR(
   IF(
      TODAY() - _xlfn.XLOOKUP(C7825, Historico_de_ventas!F:F, Historico_de_ventas!C:C, "") &lt;= 90,
      "activo",
      "inactivo"
   ),
   "Nuevo Cliente"
)</f>
        <v>Nuevo Cliente</v>
      </c>
    </row>
    <row r="7826" spans="1:7" ht="28.8" hidden="1" x14ac:dyDescent="0.3">
      <c r="A7826" s="13" t="s">
        <v>218</v>
      </c>
      <c r="B7826" s="13" t="s">
        <v>542</v>
      </c>
      <c r="C7826" s="13" t="s">
        <v>541</v>
      </c>
      <c r="D7826" s="13" t="s">
        <v>10372</v>
      </c>
      <c r="E7826" s="13"/>
      <c r="F7826" s="13"/>
      <c r="G7826" t="str">
        <f ca="1">IFERROR(
   IF(
      TODAY() - _xlfn.XLOOKUP(C7826, Historico_de_ventas!F:F, Historico_de_ventas!C:C, "") &lt;= 90,
      "activo",
      "inactivo"
   ),
   "Nuevo Cliente"
)</f>
        <v>Nuevo Cliente</v>
      </c>
    </row>
    <row r="7827" spans="1:7" ht="28.8" hidden="1" x14ac:dyDescent="0.3">
      <c r="A7827" s="13" t="s">
        <v>52</v>
      </c>
      <c r="B7827" s="13" t="s">
        <v>11830</v>
      </c>
      <c r="C7827" s="13" t="s">
        <v>614</v>
      </c>
      <c r="D7827" s="13" t="s">
        <v>10372</v>
      </c>
      <c r="E7827" s="13"/>
      <c r="F7827" s="13"/>
      <c r="G7827" t="str">
        <f ca="1">IFERROR(
   IF(
      TODAY() - _xlfn.XLOOKUP(C7827, Historico_de_ventas!F:F, Historico_de_ventas!C:C, "") &lt;= 90,
      "activo",
      "inactivo"
   ),
   "Nuevo Cliente"
)</f>
        <v>Nuevo Cliente</v>
      </c>
    </row>
    <row r="7828" spans="1:7" ht="28.8" hidden="1" x14ac:dyDescent="0.3">
      <c r="A7828" s="13" t="s">
        <v>781</v>
      </c>
      <c r="B7828" s="13" t="s">
        <v>7697</v>
      </c>
      <c r="C7828" s="13" t="s">
        <v>10147</v>
      </c>
      <c r="D7828" s="13" t="s">
        <v>10372</v>
      </c>
      <c r="E7828" s="13"/>
      <c r="F7828" s="13"/>
      <c r="G7828" t="str">
        <f ca="1">IFERROR(
   IF(
      TODAY() - _xlfn.XLOOKUP(C7828, Historico_de_ventas!F:F, Historico_de_ventas!C:C, "") &lt;= 90,
      "activo",
      "inactivo"
   ),
   "Nuevo Cliente"
)</f>
        <v>Nuevo Cliente</v>
      </c>
    </row>
    <row r="7829" spans="1:7" ht="28.8" hidden="1" x14ac:dyDescent="0.3">
      <c r="A7829" s="13" t="s">
        <v>2530</v>
      </c>
      <c r="B7829" s="13" t="s">
        <v>6780</v>
      </c>
      <c r="C7829" s="13" t="s">
        <v>785</v>
      </c>
      <c r="D7829" s="13" t="s">
        <v>10372</v>
      </c>
      <c r="E7829" s="13"/>
      <c r="F7829" s="13"/>
      <c r="G7829" t="str">
        <f ca="1">IFERROR(
   IF(
      TODAY() - _xlfn.XLOOKUP(C7829, Historico_de_ventas!F:F, Historico_de_ventas!C:C, "") &lt;= 90,
      "activo",
      "inactivo"
   ),
   "Nuevo Cliente"
)</f>
        <v>Nuevo Cliente</v>
      </c>
    </row>
    <row r="7830" spans="1:7" hidden="1" x14ac:dyDescent="0.3">
      <c r="A7830" s="13"/>
      <c r="B7830" s="13" t="s">
        <v>1073</v>
      </c>
      <c r="C7830" s="13" t="s">
        <v>1328</v>
      </c>
      <c r="D7830" s="13" t="s">
        <v>10372</v>
      </c>
      <c r="E7830" s="13"/>
      <c r="F7830" s="13"/>
      <c r="G7830" t="str">
        <f ca="1">IFERROR(
   IF(
      TODAY() - _xlfn.XLOOKUP(C7830, Historico_de_ventas!F:F, Historico_de_ventas!C:C, "") &lt;= 90,
      "activo",
      "inactivo"
   ),
   "Nuevo Cliente"
)</f>
        <v>Nuevo Cliente</v>
      </c>
    </row>
    <row r="7831" spans="1:7" ht="28.8" hidden="1" x14ac:dyDescent="0.3">
      <c r="A7831" s="13"/>
      <c r="B7831" s="13" t="s">
        <v>3160</v>
      </c>
      <c r="C7831" s="13" t="s">
        <v>6240</v>
      </c>
      <c r="D7831" s="13" t="s">
        <v>10372</v>
      </c>
      <c r="E7831" s="13"/>
      <c r="F7831" s="13"/>
      <c r="G7831" t="str">
        <f ca="1">IFERROR(
   IF(
      TODAY() - _xlfn.XLOOKUP(C7831, Historico_de_ventas!F:F, Historico_de_ventas!C:C, "") &lt;= 90,
      "activo",
      "inactivo"
   ),
   "Nuevo Cliente"
)</f>
        <v>Nuevo Cliente</v>
      </c>
    </row>
    <row r="7832" spans="1:7" ht="28.8" hidden="1" x14ac:dyDescent="0.3">
      <c r="A7832" s="13" t="s">
        <v>106</v>
      </c>
      <c r="B7832" s="13" t="s">
        <v>7450</v>
      </c>
      <c r="C7832" s="13" t="s">
        <v>157</v>
      </c>
      <c r="D7832" s="13" t="s">
        <v>10372</v>
      </c>
      <c r="E7832" s="13"/>
      <c r="F7832" s="13"/>
      <c r="G7832" t="str">
        <f ca="1">IFERROR(
   IF(
      TODAY() - _xlfn.XLOOKUP(C7832, Historico_de_ventas!F:F, Historico_de_ventas!C:C, "") &lt;= 90,
      "activo",
      "inactivo"
   ),
   "Nuevo Cliente"
)</f>
        <v>Nuevo Cliente</v>
      </c>
    </row>
    <row r="7833" spans="1:7" ht="43.2" hidden="1" x14ac:dyDescent="0.3">
      <c r="A7833" s="13"/>
      <c r="B7833" s="13" t="s">
        <v>2121</v>
      </c>
      <c r="C7833" s="13" t="s">
        <v>5641</v>
      </c>
      <c r="D7833" s="13" t="s">
        <v>10372</v>
      </c>
      <c r="E7833" s="13"/>
      <c r="F7833" s="13"/>
      <c r="G7833" t="str">
        <f ca="1">IFERROR(
   IF(
      TODAY() - _xlfn.XLOOKUP(C7833, Historico_de_ventas!F:F, Historico_de_ventas!C:C, "") &lt;= 90,
      "activo",
      "inactivo"
   ),
   "Nuevo Cliente"
)</f>
        <v>Nuevo Cliente</v>
      </c>
    </row>
    <row r="7834" spans="1:7" hidden="1" x14ac:dyDescent="0.3">
      <c r="A7834" s="13" t="s">
        <v>69</v>
      </c>
      <c r="B7834" s="13" t="s">
        <v>3877</v>
      </c>
      <c r="C7834" s="13" t="s">
        <v>2381</v>
      </c>
      <c r="D7834" s="13" t="s">
        <v>10372</v>
      </c>
      <c r="E7834" s="13"/>
      <c r="F7834" s="13"/>
      <c r="G7834" t="str">
        <f ca="1">IFERROR(
   IF(
      TODAY() - _xlfn.XLOOKUP(C7834, Historico_de_ventas!F:F, Historico_de_ventas!C:C, "") &lt;= 90,
      "activo",
      "inactivo"
   ),
   "Nuevo Cliente"
)</f>
        <v>Nuevo Cliente</v>
      </c>
    </row>
    <row r="7835" spans="1:7" ht="28.8" hidden="1" x14ac:dyDescent="0.3">
      <c r="A7835" s="13" t="s">
        <v>87</v>
      </c>
      <c r="B7835" s="13" t="s">
        <v>5190</v>
      </c>
      <c r="C7835" s="13" t="s">
        <v>10148</v>
      </c>
      <c r="D7835" s="13" t="s">
        <v>10372</v>
      </c>
      <c r="E7835" s="13"/>
      <c r="F7835" s="13"/>
      <c r="G7835" t="str">
        <f ca="1">IFERROR(
   IF(
      TODAY() - _xlfn.XLOOKUP(C7835, Historico_de_ventas!F:F, Historico_de_ventas!C:C, "") &lt;= 90,
      "activo",
      "inactivo"
   ),
   "Nuevo Cliente"
)</f>
        <v>Nuevo Cliente</v>
      </c>
    </row>
    <row r="7836" spans="1:7" hidden="1" x14ac:dyDescent="0.3">
      <c r="A7836" s="13" t="s">
        <v>6</v>
      </c>
      <c r="B7836" s="13" t="s">
        <v>11818</v>
      </c>
      <c r="C7836" s="13" t="s">
        <v>1505</v>
      </c>
      <c r="D7836" s="13" t="s">
        <v>10372</v>
      </c>
      <c r="E7836" s="13"/>
      <c r="F7836" s="13"/>
      <c r="G7836" t="str">
        <f ca="1">IFERROR(
   IF(
      TODAY() - _xlfn.XLOOKUP(C7836, Historico_de_ventas!F:F, Historico_de_ventas!C:C, "") &lt;= 90,
      "activo",
      "inactivo"
   ),
   "Nuevo Cliente"
)</f>
        <v>Nuevo Cliente</v>
      </c>
    </row>
    <row r="7837" spans="1:7" hidden="1" x14ac:dyDescent="0.3">
      <c r="A7837" s="13"/>
      <c r="B7837" s="13"/>
      <c r="C7837" s="13" t="s">
        <v>4684</v>
      </c>
      <c r="D7837" s="13" t="s">
        <v>10372</v>
      </c>
      <c r="E7837" s="13"/>
      <c r="F7837" s="13"/>
      <c r="G7837" t="str">
        <f ca="1">IFERROR(
   IF(
      TODAY() - _xlfn.XLOOKUP(C7837, Historico_de_ventas!F:F, Historico_de_ventas!C:C, "") &lt;= 90,
      "activo",
      "inactivo"
   ),
   "Nuevo Cliente"
)</f>
        <v>Nuevo Cliente</v>
      </c>
    </row>
    <row r="7838" spans="1:7" hidden="1" x14ac:dyDescent="0.3">
      <c r="A7838" s="13" t="s">
        <v>327</v>
      </c>
      <c r="B7838" s="13" t="s">
        <v>2996</v>
      </c>
      <c r="C7838" s="13" t="s">
        <v>10149</v>
      </c>
      <c r="D7838" s="13" t="s">
        <v>10372</v>
      </c>
      <c r="E7838" s="13"/>
      <c r="F7838" s="13"/>
      <c r="G7838" t="str">
        <f ca="1">IFERROR(
   IF(
      TODAY() - _xlfn.XLOOKUP(C7838, Historico_de_ventas!F:F, Historico_de_ventas!C:C, "") &lt;= 90,
      "activo",
      "inactivo"
   ),
   "Nuevo Cliente"
)</f>
        <v>Nuevo Cliente</v>
      </c>
    </row>
    <row r="7839" spans="1:7" ht="28.8" x14ac:dyDescent="0.3">
      <c r="A7839" s="13" t="s">
        <v>10364</v>
      </c>
      <c r="B7839" s="13" t="s">
        <v>11831</v>
      </c>
      <c r="C7839" s="13" t="s">
        <v>10150</v>
      </c>
      <c r="D7839" s="13" t="s">
        <v>10372</v>
      </c>
      <c r="E7839" s="13" t="s">
        <v>13231</v>
      </c>
      <c r="F7839" s="13"/>
      <c r="G7839" t="str">
        <f ca="1">IFERROR(
   IF(
      TODAY() - _xlfn.XLOOKUP(C7839, Historico_de_ventas!F:F, Historico_de_ventas!C:C, "") &lt;= 90,
      "activo",
      "inactivo"
   ),
   "Nuevo Cliente"
)</f>
        <v>inactivo</v>
      </c>
    </row>
    <row r="7840" spans="1:7" hidden="1" x14ac:dyDescent="0.3">
      <c r="A7840" s="13"/>
      <c r="B7840" s="13" t="s">
        <v>11820</v>
      </c>
      <c r="C7840" s="13" t="s">
        <v>2088</v>
      </c>
      <c r="D7840" s="13" t="s">
        <v>10372</v>
      </c>
      <c r="E7840" s="13"/>
      <c r="F7840" s="13"/>
      <c r="G7840" t="str">
        <f ca="1">IFERROR(
   IF(
      TODAY() - _xlfn.XLOOKUP(C7840, Historico_de_ventas!F:F, Historico_de_ventas!C:C, "") &lt;= 90,
      "activo",
      "inactivo"
   ),
   "Nuevo Cliente"
)</f>
        <v>Nuevo Cliente</v>
      </c>
    </row>
    <row r="7841" spans="1:7" ht="28.8" hidden="1" x14ac:dyDescent="0.3">
      <c r="A7841" s="13" t="s">
        <v>87</v>
      </c>
      <c r="B7841" s="13" t="s">
        <v>7691</v>
      </c>
      <c r="C7841" s="13" t="s">
        <v>7690</v>
      </c>
      <c r="D7841" s="13" t="s">
        <v>10372</v>
      </c>
      <c r="E7841" s="13"/>
      <c r="F7841" s="13"/>
      <c r="G7841" t="str">
        <f ca="1">IFERROR(
   IF(
      TODAY() - _xlfn.XLOOKUP(C7841, Historico_de_ventas!F:F, Historico_de_ventas!C:C, "") &lt;= 90,
      "activo",
      "inactivo"
   ),
   "Nuevo Cliente"
)</f>
        <v>Nuevo Cliente</v>
      </c>
    </row>
    <row r="7842" spans="1:7" ht="28.8" hidden="1" x14ac:dyDescent="0.3">
      <c r="A7842" s="13" t="s">
        <v>49</v>
      </c>
      <c r="B7842" s="13" t="s">
        <v>7250</v>
      </c>
      <c r="C7842" s="13" t="s">
        <v>7249</v>
      </c>
      <c r="D7842" s="13" t="s">
        <v>10372</v>
      </c>
      <c r="E7842" s="13"/>
      <c r="F7842" s="13"/>
      <c r="G7842" t="str">
        <f ca="1">IFERROR(
   IF(
      TODAY() - _xlfn.XLOOKUP(C7842, Historico_de_ventas!F:F, Historico_de_ventas!C:C, "") &lt;= 90,
      "activo",
      "inactivo"
   ),
   "Nuevo Cliente"
)</f>
        <v>Nuevo Cliente</v>
      </c>
    </row>
    <row r="7843" spans="1:7" ht="28.8" hidden="1" x14ac:dyDescent="0.3">
      <c r="A7843" s="13"/>
      <c r="B7843" s="13" t="s">
        <v>3389</v>
      </c>
      <c r="C7843" s="13" t="s">
        <v>3977</v>
      </c>
      <c r="D7843" s="13" t="s">
        <v>10372</v>
      </c>
      <c r="E7843" s="13"/>
      <c r="F7843" s="13"/>
      <c r="G7843" t="str">
        <f ca="1">IFERROR(
   IF(
      TODAY() - _xlfn.XLOOKUP(C7843, Historico_de_ventas!F:F, Historico_de_ventas!C:C, "") &lt;= 90,
      "activo",
      "inactivo"
   ),
   "Nuevo Cliente"
)</f>
        <v>Nuevo Cliente</v>
      </c>
    </row>
    <row r="7844" spans="1:7" hidden="1" x14ac:dyDescent="0.3">
      <c r="A7844" s="13"/>
      <c r="B7844" s="13"/>
      <c r="C7844" s="13" t="s">
        <v>14976</v>
      </c>
      <c r="D7844" s="13"/>
      <c r="E7844" s="13"/>
      <c r="F7844" s="13"/>
      <c r="G7844" t="str">
        <f ca="1">IFERROR(
   IF(
      TODAY() - _xlfn.XLOOKUP(C7844, Historico_de_ventas!F:F, Historico_de_ventas!C:C, "") &lt;= 90,
      "activo",
      "inactivo"
   ),
   "Nuevo Cliente"
)</f>
        <v>Nuevo Cliente</v>
      </c>
    </row>
    <row r="7845" spans="1:7" hidden="1" x14ac:dyDescent="0.3">
      <c r="A7845" s="13" t="s">
        <v>49</v>
      </c>
      <c r="B7845" s="13" t="s">
        <v>7689</v>
      </c>
      <c r="C7845" s="13" t="s">
        <v>7688</v>
      </c>
      <c r="D7845" s="13" t="s">
        <v>10372</v>
      </c>
      <c r="E7845" s="13"/>
      <c r="F7845" s="13"/>
      <c r="G7845" t="str">
        <f ca="1">IFERROR(
   IF(
      TODAY() - _xlfn.XLOOKUP(C7845, Historico_de_ventas!F:F, Historico_de_ventas!C:C, "") &lt;= 90,
      "activo",
      "inactivo"
   ),
   "Nuevo Cliente"
)</f>
        <v>Nuevo Cliente</v>
      </c>
    </row>
    <row r="7846" spans="1:7" ht="28.8" hidden="1" x14ac:dyDescent="0.3">
      <c r="A7846" s="13" t="s">
        <v>49</v>
      </c>
      <c r="B7846" s="13" t="s">
        <v>11832</v>
      </c>
      <c r="C7846" s="13" t="s">
        <v>10151</v>
      </c>
      <c r="D7846" s="13" t="s">
        <v>10372</v>
      </c>
      <c r="E7846" s="13"/>
      <c r="F7846" s="13"/>
      <c r="G7846" t="str">
        <f ca="1">IFERROR(
   IF(
      TODAY() - _xlfn.XLOOKUP(C7846, Historico_de_ventas!F:F, Historico_de_ventas!C:C, "") &lt;= 90,
      "activo",
      "inactivo"
   ),
   "Nuevo Cliente"
)</f>
        <v>Nuevo Cliente</v>
      </c>
    </row>
    <row r="7847" spans="1:7" ht="28.8" hidden="1" x14ac:dyDescent="0.3">
      <c r="A7847" s="13" t="s">
        <v>1132</v>
      </c>
      <c r="B7847" s="13" t="s">
        <v>4888</v>
      </c>
      <c r="C7847" s="13" t="s">
        <v>3392</v>
      </c>
      <c r="D7847" s="13" t="s">
        <v>10372</v>
      </c>
      <c r="E7847" s="13"/>
      <c r="F7847" s="13"/>
      <c r="G7847" t="str">
        <f ca="1">IFERROR(
   IF(
      TODAY() - _xlfn.XLOOKUP(C7847, Historico_de_ventas!F:F, Historico_de_ventas!C:C, "") &lt;= 90,
      "activo",
      "inactivo"
   ),
   "Nuevo Cliente"
)</f>
        <v>Nuevo Cliente</v>
      </c>
    </row>
    <row r="7848" spans="1:7" hidden="1" x14ac:dyDescent="0.3">
      <c r="A7848" s="13"/>
      <c r="B7848" s="13"/>
      <c r="C7848" s="13" t="s">
        <v>6595</v>
      </c>
      <c r="D7848" s="13" t="s">
        <v>10372</v>
      </c>
      <c r="E7848" s="13"/>
      <c r="F7848" s="13"/>
      <c r="G7848" t="str">
        <f ca="1">IFERROR(
   IF(
      TODAY() - _xlfn.XLOOKUP(C7848, Historico_de_ventas!F:F, Historico_de_ventas!C:C, "") &lt;= 90,
      "activo",
      "inactivo"
   ),
   "Nuevo Cliente"
)</f>
        <v>Nuevo Cliente</v>
      </c>
    </row>
    <row r="7849" spans="1:7" hidden="1" x14ac:dyDescent="0.3">
      <c r="A7849" s="13" t="s">
        <v>416</v>
      </c>
      <c r="B7849" s="13"/>
      <c r="C7849" s="13" t="s">
        <v>1177</v>
      </c>
      <c r="D7849" s="13" t="s">
        <v>10372</v>
      </c>
      <c r="E7849" s="13"/>
      <c r="F7849" s="13"/>
      <c r="G7849" t="str">
        <f ca="1">IFERROR(
   IF(
      TODAY() - _xlfn.XLOOKUP(C7849, Historico_de_ventas!F:F, Historico_de_ventas!C:C, "") &lt;= 90,
      "activo",
      "inactivo"
   ),
   "Nuevo Cliente"
)</f>
        <v>Nuevo Cliente</v>
      </c>
    </row>
    <row r="7850" spans="1:7" ht="28.8" hidden="1" x14ac:dyDescent="0.3">
      <c r="A7850" s="13" t="s">
        <v>56</v>
      </c>
      <c r="B7850" s="13" t="s">
        <v>11833</v>
      </c>
      <c r="C7850" s="13" t="s">
        <v>10152</v>
      </c>
      <c r="D7850" s="13"/>
      <c r="E7850" s="13"/>
      <c r="F7850" s="13"/>
      <c r="G7850" t="str">
        <f ca="1">IFERROR(
   IF(
      TODAY() - _xlfn.XLOOKUP(C7850, Historico_de_ventas!F:F, Historico_de_ventas!C:C, "") &lt;= 90,
      "activo",
      "inactivo"
   ),
   "Nuevo Cliente"
)</f>
        <v>inactivo</v>
      </c>
    </row>
    <row r="7851" spans="1:7" hidden="1" x14ac:dyDescent="0.3">
      <c r="A7851" s="13"/>
      <c r="B7851" s="13" t="s">
        <v>768</v>
      </c>
      <c r="C7851" s="13" t="s">
        <v>4739</v>
      </c>
      <c r="D7851" s="13" t="s">
        <v>10372</v>
      </c>
      <c r="E7851" s="13"/>
      <c r="F7851" s="13"/>
      <c r="G7851" t="str">
        <f ca="1">IFERROR(
   IF(
      TODAY() - _xlfn.XLOOKUP(C7851, Historico_de_ventas!F:F, Historico_de_ventas!C:C, "") &lt;= 90,
      "activo",
      "inactivo"
   ),
   "Nuevo Cliente"
)</f>
        <v>Nuevo Cliente</v>
      </c>
    </row>
    <row r="7852" spans="1:7" ht="28.8" hidden="1" x14ac:dyDescent="0.3">
      <c r="A7852" s="13"/>
      <c r="B7852" s="13" t="s">
        <v>11834</v>
      </c>
      <c r="C7852" s="13" t="s">
        <v>10153</v>
      </c>
      <c r="D7852" s="13" t="s">
        <v>11835</v>
      </c>
      <c r="E7852" s="13"/>
      <c r="F7852" s="13"/>
      <c r="G7852" t="str">
        <f ca="1">IFERROR(
   IF(
      TODAY() - _xlfn.XLOOKUP(C7852, Historico_de_ventas!F:F, Historico_de_ventas!C:C, "") &lt;= 90,
      "activo",
      "inactivo"
   ),
   "Nuevo Cliente"
)</f>
        <v>Nuevo Cliente</v>
      </c>
    </row>
    <row r="7853" spans="1:7" hidden="1" x14ac:dyDescent="0.3">
      <c r="A7853" s="13"/>
      <c r="B7853" s="13" t="s">
        <v>14977</v>
      </c>
      <c r="C7853" s="13" t="s">
        <v>14978</v>
      </c>
      <c r="D7853" s="13"/>
      <c r="E7853" s="13"/>
      <c r="F7853" s="13"/>
      <c r="G7853" t="str">
        <f ca="1">IFERROR(
   IF(
      TODAY() - _xlfn.XLOOKUP(C7853, Historico_de_ventas!F:F, Historico_de_ventas!C:C, "") &lt;= 90,
      "activo",
      "inactivo"
   ),
   "Nuevo Cliente"
)</f>
        <v>Nuevo Cliente</v>
      </c>
    </row>
    <row r="7854" spans="1:7" hidden="1" x14ac:dyDescent="0.3">
      <c r="A7854" s="13" t="s">
        <v>123</v>
      </c>
      <c r="B7854" s="13" t="s">
        <v>1688</v>
      </c>
      <c r="C7854" s="13" t="s">
        <v>1687</v>
      </c>
      <c r="D7854" s="13" t="s">
        <v>10372</v>
      </c>
      <c r="E7854" s="13"/>
      <c r="F7854" s="13"/>
      <c r="G7854" t="str">
        <f ca="1">IFERROR(
   IF(
      TODAY() - _xlfn.XLOOKUP(C7854, Historico_de_ventas!F:F, Historico_de_ventas!C:C, "") &lt;= 90,
      "activo",
      "inactivo"
   ),
   "Nuevo Cliente"
)</f>
        <v>Nuevo Cliente</v>
      </c>
    </row>
    <row r="7855" spans="1:7" ht="28.8" hidden="1" x14ac:dyDescent="0.3">
      <c r="A7855" s="13" t="s">
        <v>49</v>
      </c>
      <c r="B7855" s="13" t="s">
        <v>3153</v>
      </c>
      <c r="C7855" s="13" t="s">
        <v>3152</v>
      </c>
      <c r="D7855" s="13" t="s">
        <v>10372</v>
      </c>
      <c r="E7855" s="13"/>
      <c r="F7855" s="13"/>
      <c r="G7855" t="str">
        <f ca="1">IFERROR(
   IF(
      TODAY() - _xlfn.XLOOKUP(C7855, Historico_de_ventas!F:F, Historico_de_ventas!C:C, "") &lt;= 90,
      "activo",
      "inactivo"
   ),
   "Nuevo Cliente"
)</f>
        <v>Nuevo Cliente</v>
      </c>
    </row>
    <row r="7856" spans="1:7" hidden="1" x14ac:dyDescent="0.3">
      <c r="A7856" s="13" t="s">
        <v>49</v>
      </c>
      <c r="B7856" s="13" t="s">
        <v>11836</v>
      </c>
      <c r="C7856" s="13" t="s">
        <v>628</v>
      </c>
      <c r="D7856" s="13" t="s">
        <v>10372</v>
      </c>
      <c r="E7856" s="13"/>
      <c r="F7856" s="13"/>
      <c r="G7856" t="str">
        <f ca="1">IFERROR(
   IF(
      TODAY() - _xlfn.XLOOKUP(C7856, Historico_de_ventas!F:F, Historico_de_ventas!C:C, "") &lt;= 90,
      "activo",
      "inactivo"
   ),
   "Nuevo Cliente"
)</f>
        <v>Nuevo Cliente</v>
      </c>
    </row>
    <row r="7857" spans="1:7" ht="28.8" hidden="1" x14ac:dyDescent="0.3">
      <c r="A7857" s="13" t="s">
        <v>884</v>
      </c>
      <c r="B7857" s="13"/>
      <c r="C7857" s="13" t="s">
        <v>2259</v>
      </c>
      <c r="D7857" s="13" t="s">
        <v>10372</v>
      </c>
      <c r="E7857" s="13"/>
      <c r="F7857" s="13"/>
      <c r="G7857" t="str">
        <f ca="1">IFERROR(
   IF(
      TODAY() - _xlfn.XLOOKUP(C7857, Historico_de_ventas!F:F, Historico_de_ventas!C:C, "") &lt;= 90,
      "activo",
      "inactivo"
   ),
   "Nuevo Cliente"
)</f>
        <v>Nuevo Cliente</v>
      </c>
    </row>
    <row r="7858" spans="1:7" hidden="1" x14ac:dyDescent="0.3">
      <c r="A7858" s="13" t="s">
        <v>1202</v>
      </c>
      <c r="B7858" s="13" t="s">
        <v>7693</v>
      </c>
      <c r="C7858" s="13" t="s">
        <v>4124</v>
      </c>
      <c r="D7858" s="13" t="s">
        <v>10372</v>
      </c>
      <c r="E7858" s="13"/>
      <c r="F7858" s="13"/>
      <c r="G7858" t="str">
        <f ca="1">IFERROR(
   IF(
      TODAY() - _xlfn.XLOOKUP(C7858, Historico_de_ventas!F:F, Historico_de_ventas!C:C, "") &lt;= 90,
      "activo",
      "inactivo"
   ),
   "Nuevo Cliente"
)</f>
        <v>Nuevo Cliente</v>
      </c>
    </row>
    <row r="7859" spans="1:7" hidden="1" x14ac:dyDescent="0.3">
      <c r="A7859" s="13"/>
      <c r="B7859" s="13"/>
      <c r="C7859" s="13" t="s">
        <v>10154</v>
      </c>
      <c r="D7859" s="13"/>
      <c r="E7859" s="13"/>
      <c r="F7859" s="13"/>
      <c r="G7859" t="str">
        <f ca="1">IFERROR(
   IF(
      TODAY() - _xlfn.XLOOKUP(C7859, Historico_de_ventas!F:F, Historico_de_ventas!C:C, "") &lt;= 90,
      "activo",
      "inactivo"
   ),
   "Nuevo Cliente"
)</f>
        <v>Nuevo Cliente</v>
      </c>
    </row>
    <row r="7860" spans="1:7" ht="28.8" hidden="1" x14ac:dyDescent="0.3">
      <c r="A7860" s="13" t="s">
        <v>884</v>
      </c>
      <c r="B7860" s="13" t="s">
        <v>11824</v>
      </c>
      <c r="C7860" s="13" t="s">
        <v>10154</v>
      </c>
      <c r="D7860" s="13" t="s">
        <v>10372</v>
      </c>
      <c r="E7860" s="13"/>
      <c r="F7860" s="13"/>
      <c r="G7860" t="str">
        <f ca="1">IFERROR(
   IF(
      TODAY() - _xlfn.XLOOKUP(C7860, Historico_de_ventas!F:F, Historico_de_ventas!C:C, "") &lt;= 90,
      "activo",
      "inactivo"
   ),
   "Nuevo Cliente"
)</f>
        <v>Nuevo Cliente</v>
      </c>
    </row>
    <row r="7861" spans="1:7" ht="28.8" hidden="1" x14ac:dyDescent="0.3">
      <c r="A7861" s="13"/>
      <c r="B7861" s="13" t="s">
        <v>14979</v>
      </c>
      <c r="C7861" s="13" t="s">
        <v>14980</v>
      </c>
      <c r="D7861" s="13" t="s">
        <v>10372</v>
      </c>
      <c r="E7861" s="13" t="s">
        <v>13103</v>
      </c>
      <c r="F7861" s="13"/>
      <c r="G7861" t="str">
        <f ca="1">IFERROR(
   IF(
      TODAY() - _xlfn.XLOOKUP(C7861, Historico_de_ventas!F:F, Historico_de_ventas!C:C, "") &lt;= 90,
      "activo",
      "inactivo"
   ),
   "Nuevo Cliente"
)</f>
        <v>inactivo</v>
      </c>
    </row>
    <row r="7862" spans="1:7" ht="28.8" hidden="1" x14ac:dyDescent="0.3">
      <c r="A7862" s="13" t="s">
        <v>49</v>
      </c>
      <c r="B7862" s="13" t="s">
        <v>7329</v>
      </c>
      <c r="C7862" s="13" t="s">
        <v>537</v>
      </c>
      <c r="D7862" s="13" t="s">
        <v>10372</v>
      </c>
      <c r="E7862" s="13"/>
      <c r="F7862" s="13"/>
      <c r="G7862" t="str">
        <f ca="1">IFERROR(
   IF(
      TODAY() - _xlfn.XLOOKUP(C7862, Historico_de_ventas!F:F, Historico_de_ventas!C:C, "") &lt;= 90,
      "activo",
      "inactivo"
   ),
   "Nuevo Cliente"
)</f>
        <v>inactivo</v>
      </c>
    </row>
    <row r="7863" spans="1:7" hidden="1" x14ac:dyDescent="0.3">
      <c r="A7863" s="13" t="s">
        <v>6</v>
      </c>
      <c r="B7863" s="13" t="s">
        <v>3096</v>
      </c>
      <c r="C7863" s="13" t="s">
        <v>689</v>
      </c>
      <c r="D7863" s="13" t="s">
        <v>10372</v>
      </c>
      <c r="E7863" s="13"/>
      <c r="F7863" s="13"/>
      <c r="G7863" t="str">
        <f ca="1">IFERROR(
   IF(
      TODAY() - _xlfn.XLOOKUP(C7863, Historico_de_ventas!F:F, Historico_de_ventas!C:C, "") &lt;= 90,
      "activo",
      "inactivo"
   ),
   "Nuevo Cliente"
)</f>
        <v>inactivo</v>
      </c>
    </row>
    <row r="7864" spans="1:7" ht="28.8" hidden="1" x14ac:dyDescent="0.3">
      <c r="A7864" s="13" t="s">
        <v>121</v>
      </c>
      <c r="B7864" s="13" t="s">
        <v>5501</v>
      </c>
      <c r="C7864" s="13" t="s">
        <v>5500</v>
      </c>
      <c r="D7864" s="13" t="s">
        <v>10372</v>
      </c>
      <c r="E7864" s="13"/>
      <c r="F7864" s="13"/>
      <c r="G7864" t="str">
        <f ca="1">IFERROR(
   IF(
      TODAY() - _xlfn.XLOOKUP(C7864, Historico_de_ventas!F:F, Historico_de_ventas!C:C, "") &lt;= 90,
      "activo",
      "inactivo"
   ),
   "Nuevo Cliente"
)</f>
        <v>Nuevo Cliente</v>
      </c>
    </row>
    <row r="7865" spans="1:7" hidden="1" x14ac:dyDescent="0.3">
      <c r="A7865" s="13"/>
      <c r="B7865" s="13" t="s">
        <v>7429</v>
      </c>
      <c r="C7865" s="13" t="s">
        <v>6169</v>
      </c>
      <c r="D7865" s="13" t="s">
        <v>10372</v>
      </c>
      <c r="E7865" s="13"/>
      <c r="F7865" s="13"/>
      <c r="G7865" t="str">
        <f ca="1">IFERROR(
   IF(
      TODAY() - _xlfn.XLOOKUP(C7865, Historico_de_ventas!F:F, Historico_de_ventas!C:C, "") &lt;= 90,
      "activo",
      "inactivo"
   ),
   "Nuevo Cliente"
)</f>
        <v>Nuevo Cliente</v>
      </c>
    </row>
    <row r="7866" spans="1:7" hidden="1" x14ac:dyDescent="0.3">
      <c r="A7866" s="13"/>
      <c r="B7866" s="13" t="s">
        <v>14981</v>
      </c>
      <c r="C7866" s="13" t="s">
        <v>12696</v>
      </c>
      <c r="D7866" s="13"/>
      <c r="E7866" s="13"/>
      <c r="F7866" s="13"/>
      <c r="G7866" t="str">
        <f ca="1">IFERROR(
   IF(
      TODAY() - _xlfn.XLOOKUP(C7866, Historico_de_ventas!F:F, Historico_de_ventas!C:C, "") &lt;= 90,
      "activo",
      "inactivo"
   ),
   "Nuevo Cliente"
)</f>
        <v>inactivo</v>
      </c>
    </row>
    <row r="7867" spans="1:7" ht="28.8" hidden="1" x14ac:dyDescent="0.3">
      <c r="A7867" s="13"/>
      <c r="B7867" s="13" t="s">
        <v>11826</v>
      </c>
      <c r="C7867" s="13" t="s">
        <v>1942</v>
      </c>
      <c r="D7867" s="13" t="s">
        <v>10372</v>
      </c>
      <c r="E7867" s="13"/>
      <c r="F7867" s="13"/>
      <c r="G7867" t="str">
        <f ca="1">IFERROR(
   IF(
      TODAY() - _xlfn.XLOOKUP(C7867, Historico_de_ventas!F:F, Historico_de_ventas!C:C, "") &lt;= 90,
      "activo",
      "inactivo"
   ),
   "Nuevo Cliente"
)</f>
        <v>Nuevo Cliente</v>
      </c>
    </row>
    <row r="7868" spans="1:7" hidden="1" x14ac:dyDescent="0.3">
      <c r="A7868" s="13" t="s">
        <v>152</v>
      </c>
      <c r="B7868" s="13" t="s">
        <v>3942</v>
      </c>
      <c r="C7868" s="13" t="s">
        <v>1419</v>
      </c>
      <c r="D7868" s="13" t="s">
        <v>10372</v>
      </c>
      <c r="E7868" s="13"/>
      <c r="F7868" s="13"/>
      <c r="G7868" t="str">
        <f ca="1">IFERROR(
   IF(
      TODAY() - _xlfn.XLOOKUP(C7868, Historico_de_ventas!F:F, Historico_de_ventas!C:C, "") &lt;= 90,
      "activo",
      "inactivo"
   ),
   "Nuevo Cliente"
)</f>
        <v>Nuevo Cliente</v>
      </c>
    </row>
    <row r="7869" spans="1:7" ht="28.8" hidden="1" x14ac:dyDescent="0.3">
      <c r="A7869" s="13" t="s">
        <v>4356</v>
      </c>
      <c r="B7869" s="13" t="s">
        <v>356</v>
      </c>
      <c r="C7869" s="13" t="s">
        <v>4984</v>
      </c>
      <c r="D7869" s="13" t="s">
        <v>10372</v>
      </c>
      <c r="E7869" s="13"/>
      <c r="F7869" s="13"/>
      <c r="G7869" t="str">
        <f ca="1">IFERROR(
   IF(
      TODAY() - _xlfn.XLOOKUP(C7869, Historico_de_ventas!F:F, Historico_de_ventas!C:C, "") &lt;= 90,
      "activo",
      "inactivo"
   ),
   "Nuevo Cliente"
)</f>
        <v>Nuevo Cliente</v>
      </c>
    </row>
    <row r="7870" spans="1:7" hidden="1" x14ac:dyDescent="0.3">
      <c r="A7870" s="13" t="s">
        <v>6</v>
      </c>
      <c r="B7870" s="13" t="s">
        <v>6454</v>
      </c>
      <c r="C7870" s="13" t="s">
        <v>6453</v>
      </c>
      <c r="D7870" s="13" t="s">
        <v>10372</v>
      </c>
      <c r="E7870" s="13"/>
      <c r="F7870" s="13"/>
      <c r="G7870" t="str">
        <f ca="1">IFERROR(
   IF(
      TODAY() - _xlfn.XLOOKUP(C7870, Historico_de_ventas!F:F, Historico_de_ventas!C:C, "") &lt;= 90,
      "activo",
      "inactivo"
   ),
   "Nuevo Cliente"
)</f>
        <v>Nuevo Cliente</v>
      </c>
    </row>
    <row r="7871" spans="1:7" ht="28.8" hidden="1" x14ac:dyDescent="0.3">
      <c r="A7871" s="13"/>
      <c r="B7871" s="13" t="s">
        <v>11837</v>
      </c>
      <c r="C7871" s="13" t="s">
        <v>10155</v>
      </c>
      <c r="D7871" s="13" t="s">
        <v>10372</v>
      </c>
      <c r="E7871" s="13" t="s">
        <v>13430</v>
      </c>
      <c r="F7871" s="13"/>
      <c r="G7871" t="str">
        <f ca="1">IFERROR(
   IF(
      TODAY() - _xlfn.XLOOKUP(C7871, Historico_de_ventas!F:F, Historico_de_ventas!C:C, "") &lt;= 90,
      "activo",
      "inactivo"
   ),
   "Nuevo Cliente"
)</f>
        <v>Nuevo Cliente</v>
      </c>
    </row>
    <row r="7872" spans="1:7" ht="28.8" hidden="1" x14ac:dyDescent="0.3">
      <c r="A7872" s="13" t="s">
        <v>184</v>
      </c>
      <c r="B7872" s="13" t="s">
        <v>1079</v>
      </c>
      <c r="C7872" s="13" t="s">
        <v>1078</v>
      </c>
      <c r="D7872" s="13" t="s">
        <v>10372</v>
      </c>
      <c r="E7872" s="13"/>
      <c r="F7872" s="13"/>
      <c r="G7872" t="str">
        <f ca="1">IFERROR(
   IF(
      TODAY() - _xlfn.XLOOKUP(C7872, Historico_de_ventas!F:F, Historico_de_ventas!C:C, "") &lt;= 90,
      "activo",
      "inactivo"
   ),
   "Nuevo Cliente"
)</f>
        <v>Nuevo Cliente</v>
      </c>
    </row>
    <row r="7873" spans="1:7" hidden="1" x14ac:dyDescent="0.3">
      <c r="A7873" s="13" t="s">
        <v>69</v>
      </c>
      <c r="B7873" s="13"/>
      <c r="C7873" s="13" t="s">
        <v>10156</v>
      </c>
      <c r="D7873" s="13" t="s">
        <v>10372</v>
      </c>
      <c r="E7873" s="13"/>
      <c r="F7873" s="13"/>
      <c r="G7873" t="str">
        <f ca="1">IFERROR(
   IF(
      TODAY() - _xlfn.XLOOKUP(C7873, Historico_de_ventas!F:F, Historico_de_ventas!C:C, "") &lt;= 90,
      "activo",
      "inactivo"
   ),
   "Nuevo Cliente"
)</f>
        <v>Nuevo Cliente</v>
      </c>
    </row>
    <row r="7874" spans="1:7" hidden="1" x14ac:dyDescent="0.3">
      <c r="A7874" s="13"/>
      <c r="B7874" s="13"/>
      <c r="C7874" s="13" t="s">
        <v>5553</v>
      </c>
      <c r="D7874" s="13" t="s">
        <v>10372</v>
      </c>
      <c r="E7874" s="13"/>
      <c r="F7874" s="13"/>
      <c r="G7874" t="str">
        <f ca="1">IFERROR(
   IF(
      TODAY() - _xlfn.XLOOKUP(C7874, Historico_de_ventas!F:F, Historico_de_ventas!C:C, "") &lt;= 90,
      "activo",
      "inactivo"
   ),
   "Nuevo Cliente"
)</f>
        <v>Nuevo Cliente</v>
      </c>
    </row>
    <row r="7875" spans="1:7" ht="28.8" hidden="1" x14ac:dyDescent="0.3">
      <c r="A7875" s="13"/>
      <c r="B7875" s="13" t="s">
        <v>542</v>
      </c>
      <c r="C7875" s="13" t="s">
        <v>4634</v>
      </c>
      <c r="D7875" s="13" t="s">
        <v>10372</v>
      </c>
      <c r="E7875" s="13"/>
      <c r="F7875" s="13"/>
      <c r="G7875" t="str">
        <f ca="1">IFERROR(
   IF(
      TODAY() - _xlfn.XLOOKUP(C7875, Historico_de_ventas!F:F, Historico_de_ventas!C:C, "") &lt;= 90,
      "activo",
      "inactivo"
   ),
   "Nuevo Cliente"
)</f>
        <v>Nuevo Cliente</v>
      </c>
    </row>
    <row r="7876" spans="1:7" ht="28.8" hidden="1" x14ac:dyDescent="0.3">
      <c r="A7876" s="13"/>
      <c r="B7876" s="13" t="s">
        <v>11838</v>
      </c>
      <c r="C7876" s="13" t="s">
        <v>10157</v>
      </c>
      <c r="D7876" s="13" t="s">
        <v>10372</v>
      </c>
      <c r="E7876" s="13"/>
      <c r="F7876" s="13"/>
      <c r="G7876" t="str">
        <f ca="1">IFERROR(
   IF(
      TODAY() - _xlfn.XLOOKUP(C7876, Historico_de_ventas!F:F, Historico_de_ventas!C:C, "") &lt;= 90,
      "activo",
      "inactivo"
   ),
   "Nuevo Cliente"
)</f>
        <v>Nuevo Cliente</v>
      </c>
    </row>
    <row r="7877" spans="1:7" hidden="1" x14ac:dyDescent="0.3">
      <c r="A7877" s="13"/>
      <c r="B7877" s="13"/>
      <c r="C7877" s="13" t="s">
        <v>14982</v>
      </c>
      <c r="D7877" s="13"/>
      <c r="E7877" s="13"/>
      <c r="F7877" s="13"/>
      <c r="G7877" t="str">
        <f ca="1">IFERROR(
   IF(
      TODAY() - _xlfn.XLOOKUP(C7877, Historico_de_ventas!F:F, Historico_de_ventas!C:C, "") &lt;= 90,
      "activo",
      "inactivo"
   ),
   "Nuevo Cliente"
)</f>
        <v>Nuevo Cliente</v>
      </c>
    </row>
    <row r="7878" spans="1:7" hidden="1" x14ac:dyDescent="0.3">
      <c r="A7878" s="13"/>
      <c r="B7878" s="13"/>
      <c r="C7878" s="13" t="s">
        <v>14983</v>
      </c>
      <c r="D7878" s="13"/>
      <c r="E7878" s="13"/>
      <c r="F7878" s="13"/>
      <c r="G7878" t="str">
        <f ca="1">IFERROR(
   IF(
      TODAY() - _xlfn.XLOOKUP(C7878, Historico_de_ventas!F:F, Historico_de_ventas!C:C, "") &lt;= 90,
      "activo",
      "inactivo"
   ),
   "Nuevo Cliente"
)</f>
        <v>Nuevo Cliente</v>
      </c>
    </row>
    <row r="7879" spans="1:7" hidden="1" x14ac:dyDescent="0.3">
      <c r="A7879" s="13" t="s">
        <v>230</v>
      </c>
      <c r="B7879" s="13" t="s">
        <v>3857</v>
      </c>
      <c r="C7879" s="13" t="s">
        <v>3856</v>
      </c>
      <c r="D7879" s="13" t="s">
        <v>10372</v>
      </c>
      <c r="E7879" s="13"/>
      <c r="F7879" s="13"/>
      <c r="G7879" t="str">
        <f ca="1">IFERROR(
   IF(
      TODAY() - _xlfn.XLOOKUP(C7879, Historico_de_ventas!F:F, Historico_de_ventas!C:C, "") &lt;= 90,
      "activo",
      "inactivo"
   ),
   "Nuevo Cliente"
)</f>
        <v>Nuevo Cliente</v>
      </c>
    </row>
    <row r="7880" spans="1:7" ht="28.8" hidden="1" x14ac:dyDescent="0.3">
      <c r="A7880" s="13"/>
      <c r="B7880" s="13" t="s">
        <v>14984</v>
      </c>
      <c r="C7880" s="13" t="s">
        <v>14985</v>
      </c>
      <c r="D7880" s="13"/>
      <c r="E7880" s="13"/>
      <c r="F7880" s="13" t="s">
        <v>14986</v>
      </c>
      <c r="G7880" t="str">
        <f ca="1">IFERROR(
   IF(
      TODAY() - _xlfn.XLOOKUP(C7880, Historico_de_ventas!F:F, Historico_de_ventas!C:C, "") &lt;= 90,
      "activo",
      "inactivo"
   ),
   "Nuevo Cliente"
)</f>
        <v>activo</v>
      </c>
    </row>
    <row r="7881" spans="1:7" hidden="1" x14ac:dyDescent="0.3">
      <c r="A7881" s="13"/>
      <c r="B7881" s="13" t="s">
        <v>11839</v>
      </c>
      <c r="C7881" s="13" t="s">
        <v>10158</v>
      </c>
      <c r="D7881" s="13" t="s">
        <v>10372</v>
      </c>
      <c r="E7881" s="13"/>
      <c r="F7881" s="13"/>
      <c r="G7881" t="str">
        <f ca="1">IFERROR(
   IF(
      TODAY() - _xlfn.XLOOKUP(C7881, Historico_de_ventas!F:F, Historico_de_ventas!C:C, "") &lt;= 90,
      "activo",
      "inactivo"
   ),
   "Nuevo Cliente"
)</f>
        <v>Nuevo Cliente</v>
      </c>
    </row>
    <row r="7882" spans="1:7" ht="57.6" hidden="1" x14ac:dyDescent="0.3">
      <c r="A7882" s="13"/>
      <c r="B7882" s="13"/>
      <c r="C7882" s="13" t="s">
        <v>14987</v>
      </c>
      <c r="D7882" s="13" t="s">
        <v>10372</v>
      </c>
      <c r="E7882" s="13" t="s">
        <v>13036</v>
      </c>
      <c r="F7882" s="13"/>
      <c r="G7882" t="str">
        <f ca="1">IFERROR(
   IF(
      TODAY() - _xlfn.XLOOKUP(C7882, Historico_de_ventas!F:F, Historico_de_ventas!C:C, "") &lt;= 90,
      "activo",
      "inactivo"
   ),
   "Nuevo Cliente"
)</f>
        <v>activo</v>
      </c>
    </row>
    <row r="7883" spans="1:7" hidden="1" x14ac:dyDescent="0.3">
      <c r="A7883" s="13" t="s">
        <v>123</v>
      </c>
      <c r="B7883" s="13"/>
      <c r="C7883" s="13" t="s">
        <v>7117</v>
      </c>
      <c r="D7883" s="13" t="s">
        <v>10372</v>
      </c>
      <c r="E7883" s="13"/>
      <c r="F7883" s="13"/>
      <c r="G7883" t="str">
        <f ca="1">IFERROR(
   IF(
      TODAY() - _xlfn.XLOOKUP(C7883, Historico_de_ventas!F:F, Historico_de_ventas!C:C, "") &lt;= 90,
      "activo",
      "inactivo"
   ),
   "Nuevo Cliente"
)</f>
        <v>Nuevo Cliente</v>
      </c>
    </row>
    <row r="7884" spans="1:7" ht="28.8" hidden="1" x14ac:dyDescent="0.3">
      <c r="A7884" s="13" t="s">
        <v>49</v>
      </c>
      <c r="B7884" s="13" t="s">
        <v>5487</v>
      </c>
      <c r="C7884" s="13" t="s">
        <v>5486</v>
      </c>
      <c r="D7884" s="13" t="s">
        <v>10372</v>
      </c>
      <c r="E7884" s="13"/>
      <c r="F7884" s="13"/>
      <c r="G7884" t="str">
        <f ca="1">IFERROR(
   IF(
      TODAY() - _xlfn.XLOOKUP(C7884, Historico_de_ventas!F:F, Historico_de_ventas!C:C, "") &lt;= 90,
      "activo",
      "inactivo"
   ),
   "Nuevo Cliente"
)</f>
        <v>Nuevo Cliente</v>
      </c>
    </row>
    <row r="7885" spans="1:7" hidden="1" x14ac:dyDescent="0.3">
      <c r="A7885" s="13" t="s">
        <v>938</v>
      </c>
      <c r="B7885" s="13"/>
      <c r="C7885" s="13" t="s">
        <v>6592</v>
      </c>
      <c r="D7885" s="13" t="s">
        <v>10372</v>
      </c>
      <c r="E7885" s="13"/>
      <c r="F7885" s="13"/>
      <c r="G7885" t="str">
        <f ca="1">IFERROR(
   IF(
      TODAY() - _xlfn.XLOOKUP(C7885, Historico_de_ventas!F:F, Historico_de_ventas!C:C, "") &lt;= 90,
      "activo",
      "inactivo"
   ),
   "Nuevo Cliente"
)</f>
        <v>Nuevo Cliente</v>
      </c>
    </row>
    <row r="7886" spans="1:7" hidden="1" x14ac:dyDescent="0.3">
      <c r="A7886" s="13" t="s">
        <v>49</v>
      </c>
      <c r="B7886" s="13" t="s">
        <v>2956</v>
      </c>
      <c r="C7886" s="13" t="s">
        <v>193</v>
      </c>
      <c r="D7886" s="13" t="s">
        <v>10372</v>
      </c>
      <c r="E7886" s="13"/>
      <c r="F7886" s="13"/>
      <c r="G7886" t="str">
        <f ca="1">IFERROR(
   IF(
      TODAY() - _xlfn.XLOOKUP(C7886, Historico_de_ventas!F:F, Historico_de_ventas!C:C, "") &lt;= 90,
      "activo",
      "inactivo"
   ),
   "Nuevo Cliente"
)</f>
        <v>Nuevo Cliente</v>
      </c>
    </row>
    <row r="7887" spans="1:7" ht="28.8" hidden="1" x14ac:dyDescent="0.3">
      <c r="A7887" s="13" t="s">
        <v>10352</v>
      </c>
      <c r="B7887" s="13" t="s">
        <v>14988</v>
      </c>
      <c r="C7887" s="13" t="s">
        <v>10159</v>
      </c>
      <c r="D7887" s="13" t="s">
        <v>10372</v>
      </c>
      <c r="E7887" s="13" t="s">
        <v>13103</v>
      </c>
      <c r="F7887" s="13"/>
      <c r="G7887" t="str">
        <f ca="1">IFERROR(
   IF(
      TODAY() - _xlfn.XLOOKUP(C7887, Historico_de_ventas!F:F, Historico_de_ventas!C:C, "") &lt;= 90,
      "activo",
      "inactivo"
   ),
   "Nuevo Cliente"
)</f>
        <v>Nuevo Cliente</v>
      </c>
    </row>
    <row r="7888" spans="1:7" hidden="1" x14ac:dyDescent="0.3">
      <c r="A7888" s="13"/>
      <c r="B7888" s="13"/>
      <c r="C7888" s="13" t="s">
        <v>14989</v>
      </c>
      <c r="D7888" s="13"/>
      <c r="E7888" s="13"/>
      <c r="F7888" s="13"/>
      <c r="G7888" t="str">
        <f ca="1">IFERROR(
   IF(
      TODAY() - _xlfn.XLOOKUP(C7888, Historico_de_ventas!F:F, Historico_de_ventas!C:C, "") &lt;= 90,
      "activo",
      "inactivo"
   ),
   "Nuevo Cliente"
)</f>
        <v>Nuevo Cliente</v>
      </c>
    </row>
    <row r="7889" spans="1:7" hidden="1" x14ac:dyDescent="0.3">
      <c r="A7889" s="13" t="s">
        <v>6</v>
      </c>
      <c r="B7889" s="13" t="s">
        <v>2073</v>
      </c>
      <c r="C7889" s="13" t="s">
        <v>7015</v>
      </c>
      <c r="D7889" s="13" t="s">
        <v>10372</v>
      </c>
      <c r="E7889" s="13"/>
      <c r="F7889" s="13"/>
      <c r="G7889" t="str">
        <f ca="1">IFERROR(
   IF(
      TODAY() - _xlfn.XLOOKUP(C7889, Historico_de_ventas!F:F, Historico_de_ventas!C:C, "") &lt;= 90,
      "activo",
      "inactivo"
   ),
   "Nuevo Cliente"
)</f>
        <v>Nuevo Cliente</v>
      </c>
    </row>
    <row r="7890" spans="1:7" ht="28.8" hidden="1" x14ac:dyDescent="0.3">
      <c r="A7890" s="13" t="s">
        <v>423</v>
      </c>
      <c r="B7890" s="13" t="s">
        <v>3063</v>
      </c>
      <c r="C7890" s="13" t="s">
        <v>523</v>
      </c>
      <c r="D7890" s="13" t="s">
        <v>10372</v>
      </c>
      <c r="E7890" s="13"/>
      <c r="F7890" s="13"/>
      <c r="G7890" t="str">
        <f ca="1">IFERROR(
   IF(
      TODAY() - _xlfn.XLOOKUP(C7890, Historico_de_ventas!F:F, Historico_de_ventas!C:C, "") &lt;= 90,
      "activo",
      "inactivo"
   ),
   "Nuevo Cliente"
)</f>
        <v>inactivo</v>
      </c>
    </row>
    <row r="7891" spans="1:7" ht="28.8" x14ac:dyDescent="0.3">
      <c r="A7891" s="13" t="s">
        <v>10296</v>
      </c>
      <c r="B7891" s="13" t="s">
        <v>14990</v>
      </c>
      <c r="C7891" s="13" t="s">
        <v>14991</v>
      </c>
      <c r="D7891" s="13" t="s">
        <v>10372</v>
      </c>
      <c r="E7891" s="13" t="s">
        <v>13095</v>
      </c>
      <c r="F7891" s="13"/>
      <c r="G7891" t="str">
        <f ca="1">IFERROR(
   IF(
      TODAY() - _xlfn.XLOOKUP(C7891, Historico_de_ventas!F:F, Historico_de_ventas!C:C, "") &lt;= 90,
      "activo",
      "inactivo"
   ),
   "Nuevo Cliente"
)</f>
        <v>inactivo</v>
      </c>
    </row>
    <row r="7892" spans="1:7" hidden="1" x14ac:dyDescent="0.3">
      <c r="A7892" s="13"/>
      <c r="B7892" s="13"/>
      <c r="C7892" s="13" t="s">
        <v>14992</v>
      </c>
      <c r="D7892" s="13"/>
      <c r="E7892" s="13"/>
      <c r="F7892" s="13" t="s">
        <v>14993</v>
      </c>
      <c r="G7892" t="str">
        <f ca="1">IFERROR(
   IF(
      TODAY() - _xlfn.XLOOKUP(C7892, Historico_de_ventas!F:F, Historico_de_ventas!C:C, "") &lt;= 90,
      "activo",
      "inactivo"
   ),
   "Nuevo Cliente"
)</f>
        <v>inactivo</v>
      </c>
    </row>
    <row r="7893" spans="1:7" ht="28.8" hidden="1" x14ac:dyDescent="0.3">
      <c r="A7893" s="13" t="s">
        <v>49</v>
      </c>
      <c r="B7893" s="13" t="s">
        <v>3030</v>
      </c>
      <c r="C7893" s="13" t="s">
        <v>10160</v>
      </c>
      <c r="D7893" s="13" t="s">
        <v>10372</v>
      </c>
      <c r="E7893" s="13"/>
      <c r="F7893" s="13"/>
      <c r="G7893" t="str">
        <f ca="1">IFERROR(
   IF(
      TODAY() - _xlfn.XLOOKUP(C7893, Historico_de_ventas!F:F, Historico_de_ventas!C:C, "") &lt;= 90,
      "activo",
      "inactivo"
   ),
   "Nuevo Cliente"
)</f>
        <v>inactivo</v>
      </c>
    </row>
    <row r="7894" spans="1:7" ht="28.8" hidden="1" x14ac:dyDescent="0.3">
      <c r="A7894" s="13" t="s">
        <v>6040</v>
      </c>
      <c r="B7894" s="13" t="s">
        <v>6039</v>
      </c>
      <c r="C7894" s="13" t="s">
        <v>6038</v>
      </c>
      <c r="D7894" s="13" t="s">
        <v>10372</v>
      </c>
      <c r="E7894" s="13"/>
      <c r="F7894" s="13"/>
      <c r="G7894" t="str">
        <f ca="1">IFERROR(
   IF(
      TODAY() - _xlfn.XLOOKUP(C7894, Historico_de_ventas!F:F, Historico_de_ventas!C:C, "") &lt;= 90,
      "activo",
      "inactivo"
   ),
   "Nuevo Cliente"
)</f>
        <v>Nuevo Cliente</v>
      </c>
    </row>
    <row r="7895" spans="1:7" ht="28.8" hidden="1" x14ac:dyDescent="0.3">
      <c r="A7895" s="13" t="s">
        <v>49</v>
      </c>
      <c r="B7895" s="13"/>
      <c r="C7895" s="13" t="s">
        <v>10161</v>
      </c>
      <c r="D7895" s="13" t="s">
        <v>10372</v>
      </c>
      <c r="E7895" s="13"/>
      <c r="F7895" s="13"/>
      <c r="G7895" t="str">
        <f ca="1">IFERROR(
   IF(
      TODAY() - _xlfn.XLOOKUP(C7895, Historico_de_ventas!F:F, Historico_de_ventas!C:C, "") &lt;= 90,
      "activo",
      "inactivo"
   ),
   "Nuevo Cliente"
)</f>
        <v>Nuevo Cliente</v>
      </c>
    </row>
    <row r="7896" spans="1:7" ht="28.8" hidden="1" x14ac:dyDescent="0.3">
      <c r="A7896" s="13" t="s">
        <v>1053</v>
      </c>
      <c r="B7896" s="13" t="s">
        <v>7691</v>
      </c>
      <c r="C7896" s="13" t="s">
        <v>6767</v>
      </c>
      <c r="D7896" s="13" t="s">
        <v>10372</v>
      </c>
      <c r="E7896" s="13"/>
      <c r="F7896" s="13"/>
      <c r="G7896" t="str">
        <f ca="1">IFERROR(
   IF(
      TODAY() - _xlfn.XLOOKUP(C7896, Historico_de_ventas!F:F, Historico_de_ventas!C:C, "") &lt;= 90,
      "activo",
      "inactivo"
   ),
   "Nuevo Cliente"
)</f>
        <v>Nuevo Cliente</v>
      </c>
    </row>
    <row r="7897" spans="1:7" ht="28.8" hidden="1" x14ac:dyDescent="0.3">
      <c r="A7897" s="13" t="s">
        <v>87</v>
      </c>
      <c r="B7897" s="13" t="s">
        <v>6937</v>
      </c>
      <c r="C7897" s="13" t="s">
        <v>345</v>
      </c>
      <c r="D7897" s="13" t="s">
        <v>10372</v>
      </c>
      <c r="E7897" s="13"/>
      <c r="F7897" s="13"/>
      <c r="G7897" t="str">
        <f ca="1">IFERROR(
   IF(
      TODAY() - _xlfn.XLOOKUP(C7897, Historico_de_ventas!F:F, Historico_de_ventas!C:C, "") &lt;= 90,
      "activo",
      "inactivo"
   ),
   "Nuevo Cliente"
)</f>
        <v>Nuevo Cliente</v>
      </c>
    </row>
    <row r="7898" spans="1:7" hidden="1" x14ac:dyDescent="0.3">
      <c r="A7898" s="13"/>
      <c r="B7898" s="13" t="s">
        <v>1438</v>
      </c>
      <c r="C7898" s="13" t="s">
        <v>3985</v>
      </c>
      <c r="D7898" s="13" t="s">
        <v>10372</v>
      </c>
      <c r="E7898" s="13"/>
      <c r="F7898" s="13"/>
      <c r="G7898" t="str">
        <f ca="1">IFERROR(
   IF(
      TODAY() - _xlfn.XLOOKUP(C7898, Historico_de_ventas!F:F, Historico_de_ventas!C:C, "") &lt;= 90,
      "activo",
      "inactivo"
   ),
   "Nuevo Cliente"
)</f>
        <v>Nuevo Cliente</v>
      </c>
    </row>
    <row r="7899" spans="1:7" ht="28.8" hidden="1" x14ac:dyDescent="0.3">
      <c r="A7899" s="13" t="s">
        <v>272</v>
      </c>
      <c r="B7899" s="13" t="s">
        <v>6915</v>
      </c>
      <c r="C7899" s="13" t="s">
        <v>6914</v>
      </c>
      <c r="D7899" s="13" t="s">
        <v>10372</v>
      </c>
      <c r="E7899" s="13"/>
      <c r="F7899" s="13"/>
      <c r="G7899" t="str">
        <f ca="1">IFERROR(
   IF(
      TODAY() - _xlfn.XLOOKUP(C7899, Historico_de_ventas!F:F, Historico_de_ventas!C:C, "") &lt;= 90,
      "activo",
      "inactivo"
   ),
   "Nuevo Cliente"
)</f>
        <v>Nuevo Cliente</v>
      </c>
    </row>
    <row r="7900" spans="1:7" ht="28.8" hidden="1" x14ac:dyDescent="0.3">
      <c r="A7900" s="13" t="s">
        <v>2456</v>
      </c>
      <c r="B7900" s="13" t="s">
        <v>11840</v>
      </c>
      <c r="C7900" s="13" t="s">
        <v>10162</v>
      </c>
      <c r="D7900" s="13" t="s">
        <v>10372</v>
      </c>
      <c r="E7900" s="13"/>
      <c r="F7900" s="13"/>
      <c r="G7900" t="str">
        <f ca="1">IFERROR(
   IF(
      TODAY() - _xlfn.XLOOKUP(C7900, Historico_de_ventas!F:F, Historico_de_ventas!C:C, "") &lt;= 90,
      "activo",
      "inactivo"
   ),
   "Nuevo Cliente"
)</f>
        <v>Nuevo Cliente</v>
      </c>
    </row>
    <row r="7901" spans="1:7" hidden="1" x14ac:dyDescent="0.3">
      <c r="A7901" s="13" t="s">
        <v>115</v>
      </c>
      <c r="B7901" s="13" t="s">
        <v>5817</v>
      </c>
      <c r="C7901" s="13" t="s">
        <v>5816</v>
      </c>
      <c r="D7901" s="13" t="s">
        <v>10372</v>
      </c>
      <c r="E7901" s="13"/>
      <c r="F7901" s="13"/>
      <c r="G7901" t="str">
        <f ca="1">IFERROR(
   IF(
      TODAY() - _xlfn.XLOOKUP(C7901, Historico_de_ventas!F:F, Historico_de_ventas!C:C, "") &lt;= 90,
      "activo",
      "inactivo"
   ),
   "Nuevo Cliente"
)</f>
        <v>Nuevo Cliente</v>
      </c>
    </row>
    <row r="7902" spans="1:7" ht="28.8" hidden="1" x14ac:dyDescent="0.3">
      <c r="A7902" s="13" t="s">
        <v>49</v>
      </c>
      <c r="B7902" s="13" t="s">
        <v>11841</v>
      </c>
      <c r="C7902" s="13" t="s">
        <v>10163</v>
      </c>
      <c r="D7902" s="13" t="s">
        <v>10372</v>
      </c>
      <c r="E7902" s="13"/>
      <c r="F7902" s="13"/>
      <c r="G7902" t="str">
        <f ca="1">IFERROR(
   IF(
      TODAY() - _xlfn.XLOOKUP(C7902, Historico_de_ventas!F:F, Historico_de_ventas!C:C, "") &lt;= 90,
      "activo",
      "inactivo"
   ),
   "Nuevo Cliente"
)</f>
        <v>inactivo</v>
      </c>
    </row>
    <row r="7903" spans="1:7" ht="28.8" hidden="1" x14ac:dyDescent="0.3">
      <c r="A7903" s="13" t="s">
        <v>49</v>
      </c>
      <c r="B7903" s="13"/>
      <c r="C7903" s="13" t="s">
        <v>10164</v>
      </c>
      <c r="D7903" s="13" t="s">
        <v>10372</v>
      </c>
      <c r="E7903" s="13"/>
      <c r="F7903" s="13"/>
      <c r="G7903" t="str">
        <f ca="1">IFERROR(
   IF(
      TODAY() - _xlfn.XLOOKUP(C7903, Historico_de_ventas!F:F, Historico_de_ventas!C:C, "") &lt;= 90,
      "activo",
      "inactivo"
   ),
   "Nuevo Cliente"
)</f>
        <v>Nuevo Cliente</v>
      </c>
    </row>
    <row r="7904" spans="1:7" ht="28.8" hidden="1" x14ac:dyDescent="0.3">
      <c r="A7904" s="13" t="s">
        <v>272</v>
      </c>
      <c r="B7904" s="13" t="s">
        <v>11842</v>
      </c>
      <c r="C7904" s="13" t="s">
        <v>1163</v>
      </c>
      <c r="D7904" s="13" t="s">
        <v>10372</v>
      </c>
      <c r="E7904" s="13"/>
      <c r="F7904" s="13"/>
      <c r="G7904" t="str">
        <f ca="1">IFERROR(
   IF(
      TODAY() - _xlfn.XLOOKUP(C7904, Historico_de_ventas!F:F, Historico_de_ventas!C:C, "") &lt;= 90,
      "activo",
      "inactivo"
   ),
   "Nuevo Cliente"
)</f>
        <v>inactivo</v>
      </c>
    </row>
    <row r="7905" spans="1:7" ht="28.8" hidden="1" x14ac:dyDescent="0.3">
      <c r="A7905" s="13" t="s">
        <v>49</v>
      </c>
      <c r="B7905" s="13" t="s">
        <v>7617</v>
      </c>
      <c r="C7905" s="13" t="s">
        <v>7616</v>
      </c>
      <c r="D7905" s="13" t="s">
        <v>10372</v>
      </c>
      <c r="E7905" s="13"/>
      <c r="F7905" s="13"/>
      <c r="G7905" t="str">
        <f ca="1">IFERROR(
   IF(
      TODAY() - _xlfn.XLOOKUP(C7905, Historico_de_ventas!F:F, Historico_de_ventas!C:C, "") &lt;= 90,
      "activo",
      "inactivo"
   ),
   "Nuevo Cliente"
)</f>
        <v>Nuevo Cliente</v>
      </c>
    </row>
    <row r="7906" spans="1:7" ht="28.8" hidden="1" x14ac:dyDescent="0.3">
      <c r="A7906" s="13"/>
      <c r="B7906" s="13" t="s">
        <v>3153</v>
      </c>
      <c r="C7906" s="13" t="s">
        <v>7154</v>
      </c>
      <c r="D7906" s="13" t="s">
        <v>10372</v>
      </c>
      <c r="E7906" s="13"/>
      <c r="F7906" s="13"/>
      <c r="G7906" t="str">
        <f ca="1">IFERROR(
   IF(
      TODAY() - _xlfn.XLOOKUP(C7906, Historico_de_ventas!F:F, Historico_de_ventas!C:C, "") &lt;= 90,
      "activo",
      "inactivo"
   ),
   "Nuevo Cliente"
)</f>
        <v>Nuevo Cliente</v>
      </c>
    </row>
    <row r="7907" spans="1:7" ht="28.8" hidden="1" x14ac:dyDescent="0.3">
      <c r="A7907" s="13"/>
      <c r="B7907" s="13" t="s">
        <v>11843</v>
      </c>
      <c r="C7907" s="13" t="s">
        <v>10165</v>
      </c>
      <c r="D7907" s="13" t="s">
        <v>10372</v>
      </c>
      <c r="E7907" s="13"/>
      <c r="F7907" s="13"/>
      <c r="G7907" t="str">
        <f ca="1">IFERROR(
   IF(
      TODAY() - _xlfn.XLOOKUP(C7907, Historico_de_ventas!F:F, Historico_de_ventas!C:C, "") &lt;= 90,
      "activo",
      "inactivo"
   ),
   "Nuevo Cliente"
)</f>
        <v>Nuevo Cliente</v>
      </c>
    </row>
    <row r="7908" spans="1:7" hidden="1" x14ac:dyDescent="0.3">
      <c r="A7908" s="13" t="s">
        <v>1069</v>
      </c>
      <c r="B7908" s="13"/>
      <c r="C7908" s="13" t="s">
        <v>2273</v>
      </c>
      <c r="D7908" s="13" t="s">
        <v>10372</v>
      </c>
      <c r="E7908" s="13"/>
      <c r="F7908" s="13"/>
      <c r="G7908" t="str">
        <f ca="1">IFERROR(
   IF(
      TODAY() - _xlfn.XLOOKUP(C7908, Historico_de_ventas!F:F, Historico_de_ventas!C:C, "") &lt;= 90,
      "activo",
      "inactivo"
   ),
   "Nuevo Cliente"
)</f>
        <v>Nuevo Cliente</v>
      </c>
    </row>
    <row r="7909" spans="1:7" hidden="1" x14ac:dyDescent="0.3">
      <c r="A7909" s="13" t="s">
        <v>135</v>
      </c>
      <c r="B7909" s="13" t="s">
        <v>221</v>
      </c>
      <c r="C7909" s="13" t="s">
        <v>220</v>
      </c>
      <c r="D7909" s="13" t="s">
        <v>10372</v>
      </c>
      <c r="E7909" s="13"/>
      <c r="F7909" s="13"/>
      <c r="G7909" t="str">
        <f ca="1">IFERROR(
   IF(
      TODAY() - _xlfn.XLOOKUP(C7909, Historico_de_ventas!F:F, Historico_de_ventas!C:C, "") &lt;= 90,
      "activo",
      "inactivo"
   ),
   "Nuevo Cliente"
)</f>
        <v>Nuevo Cliente</v>
      </c>
    </row>
    <row r="7910" spans="1:7" hidden="1" x14ac:dyDescent="0.3">
      <c r="A7910" s="13" t="s">
        <v>6</v>
      </c>
      <c r="B7910" s="13" t="s">
        <v>3064</v>
      </c>
      <c r="C7910" s="13" t="s">
        <v>404</v>
      </c>
      <c r="D7910" s="13" t="s">
        <v>10372</v>
      </c>
      <c r="E7910" s="13"/>
      <c r="F7910" s="13"/>
      <c r="G7910" t="str">
        <f ca="1">IFERROR(
   IF(
      TODAY() - _xlfn.XLOOKUP(C7910, Historico_de_ventas!F:F, Historico_de_ventas!C:C, "") &lt;= 90,
      "activo",
      "inactivo"
   ),
   "Nuevo Cliente"
)</f>
        <v>inactivo</v>
      </c>
    </row>
    <row r="7911" spans="1:7" ht="28.8" hidden="1" x14ac:dyDescent="0.3">
      <c r="A7911" s="13" t="s">
        <v>431</v>
      </c>
      <c r="B7911" s="13" t="s">
        <v>11844</v>
      </c>
      <c r="C7911" s="13" t="s">
        <v>964</v>
      </c>
      <c r="D7911" s="13" t="s">
        <v>10372</v>
      </c>
      <c r="E7911" s="13"/>
      <c r="F7911" s="13"/>
      <c r="G7911" t="str">
        <f ca="1">IFERROR(
   IF(
      TODAY() - _xlfn.XLOOKUP(C7911, Historico_de_ventas!F:F, Historico_de_ventas!C:C, "") &lt;= 90,
      "activo",
      "inactivo"
   ),
   "Nuevo Cliente"
)</f>
        <v>inactivo</v>
      </c>
    </row>
    <row r="7912" spans="1:7" ht="28.8" hidden="1" x14ac:dyDescent="0.3">
      <c r="A7912" s="13" t="s">
        <v>3589</v>
      </c>
      <c r="B7912" s="13" t="s">
        <v>3063</v>
      </c>
      <c r="C7912" s="13" t="s">
        <v>3588</v>
      </c>
      <c r="D7912" s="13" t="s">
        <v>10372</v>
      </c>
      <c r="E7912" s="13"/>
      <c r="F7912" s="13"/>
      <c r="G7912" t="str">
        <f ca="1">IFERROR(
   IF(
      TODAY() - _xlfn.XLOOKUP(C7912, Historico_de_ventas!F:F, Historico_de_ventas!C:C, "") &lt;= 90,
      "activo",
      "inactivo"
   ),
   "Nuevo Cliente"
)</f>
        <v>Nuevo Cliente</v>
      </c>
    </row>
    <row r="7913" spans="1:7" ht="28.8" hidden="1" x14ac:dyDescent="0.3">
      <c r="A7913" s="13" t="s">
        <v>487</v>
      </c>
      <c r="B7913" s="13" t="s">
        <v>11845</v>
      </c>
      <c r="C7913" s="13" t="s">
        <v>10166</v>
      </c>
      <c r="D7913" s="13" t="s">
        <v>10372</v>
      </c>
      <c r="E7913" s="13"/>
      <c r="F7913" s="13"/>
      <c r="G7913" t="str">
        <f ca="1">IFERROR(
   IF(
      TODAY() - _xlfn.XLOOKUP(C7913, Historico_de_ventas!F:F, Historico_de_ventas!C:C, "") &lt;= 90,
      "activo",
      "inactivo"
   ),
   "Nuevo Cliente"
)</f>
        <v>Nuevo Cliente</v>
      </c>
    </row>
    <row r="7914" spans="1:7" ht="28.8" hidden="1" x14ac:dyDescent="0.3">
      <c r="A7914" s="13" t="s">
        <v>56</v>
      </c>
      <c r="B7914" s="13" t="s">
        <v>11846</v>
      </c>
      <c r="C7914" s="13" t="s">
        <v>10167</v>
      </c>
      <c r="D7914" s="13" t="s">
        <v>10372</v>
      </c>
      <c r="E7914" s="13"/>
      <c r="F7914" s="13"/>
      <c r="G7914" t="str">
        <f ca="1">IFERROR(
   IF(
      TODAY() - _xlfn.XLOOKUP(C7914, Historico_de_ventas!F:F, Historico_de_ventas!C:C, "") &lt;= 90,
      "activo",
      "inactivo"
   ),
   "Nuevo Cliente"
)</f>
        <v>Nuevo Cliente</v>
      </c>
    </row>
    <row r="7915" spans="1:7" hidden="1" x14ac:dyDescent="0.3">
      <c r="A7915" s="13" t="s">
        <v>87</v>
      </c>
      <c r="B7915" s="13" t="s">
        <v>768</v>
      </c>
      <c r="C7915" s="13" t="s">
        <v>1293</v>
      </c>
      <c r="D7915" s="13" t="s">
        <v>10372</v>
      </c>
      <c r="E7915" s="13"/>
      <c r="F7915" s="13"/>
      <c r="G7915" t="str">
        <f ca="1">IFERROR(
   IF(
      TODAY() - _xlfn.XLOOKUP(C7915, Historico_de_ventas!F:F, Historico_de_ventas!C:C, "") &lt;= 90,
      "activo",
      "inactivo"
   ),
   "Nuevo Cliente"
)</f>
        <v>Nuevo Cliente</v>
      </c>
    </row>
    <row r="7916" spans="1:7" hidden="1" x14ac:dyDescent="0.3">
      <c r="A7916" s="13"/>
      <c r="B7916" s="13"/>
      <c r="C7916" s="13" t="s">
        <v>10168</v>
      </c>
      <c r="D7916" s="13"/>
      <c r="E7916" s="13"/>
      <c r="F7916" s="13"/>
      <c r="G7916" t="str">
        <f ca="1">IFERROR(
   IF(
      TODAY() - _xlfn.XLOOKUP(C7916, Historico_de_ventas!F:F, Historico_de_ventas!C:C, "") &lt;= 90,
      "activo",
      "inactivo"
   ),
   "Nuevo Cliente"
)</f>
        <v>Nuevo Cliente</v>
      </c>
    </row>
    <row r="7917" spans="1:7" hidden="1" x14ac:dyDescent="0.3">
      <c r="A7917" s="13"/>
      <c r="B7917" s="13" t="s">
        <v>11847</v>
      </c>
      <c r="C7917" s="13" t="s">
        <v>10169</v>
      </c>
      <c r="D7917" s="13"/>
      <c r="E7917" s="13"/>
      <c r="F7917" s="13"/>
      <c r="G7917" t="str">
        <f ca="1">IFERROR(
   IF(
      TODAY() - _xlfn.XLOOKUP(C7917, Historico_de_ventas!F:F, Historico_de_ventas!C:C, "") &lt;= 90,
      "activo",
      "inactivo"
   ),
   "Nuevo Cliente"
)</f>
        <v>inactivo</v>
      </c>
    </row>
    <row r="7918" spans="1:7" hidden="1" x14ac:dyDescent="0.3">
      <c r="A7918" s="13"/>
      <c r="B7918" s="13"/>
      <c r="C7918" s="13" t="s">
        <v>14994</v>
      </c>
      <c r="D7918" s="13"/>
      <c r="E7918" s="13"/>
      <c r="F7918" s="13"/>
      <c r="G7918" t="str">
        <f ca="1">IFERROR(
   IF(
      TODAY() - _xlfn.XLOOKUP(C7918, Historico_de_ventas!F:F, Historico_de_ventas!C:C, "") &lt;= 90,
      "activo",
      "inactivo"
   ),
   "Nuevo Cliente"
)</f>
        <v>Nuevo Cliente</v>
      </c>
    </row>
    <row r="7919" spans="1:7" hidden="1" x14ac:dyDescent="0.3">
      <c r="A7919" s="13"/>
      <c r="B7919" s="13" t="s">
        <v>4626</v>
      </c>
      <c r="C7919" s="13" t="s">
        <v>4625</v>
      </c>
      <c r="D7919" s="13" t="s">
        <v>10372</v>
      </c>
      <c r="E7919" s="13"/>
      <c r="F7919" s="13"/>
      <c r="G7919" t="str">
        <f ca="1">IFERROR(
   IF(
      TODAY() - _xlfn.XLOOKUP(C7919, Historico_de_ventas!F:F, Historico_de_ventas!C:C, "") &lt;= 90,
      "activo",
      "inactivo"
   ),
   "Nuevo Cliente"
)</f>
        <v>Nuevo Cliente</v>
      </c>
    </row>
    <row r="7920" spans="1:7" ht="57.6" x14ac:dyDescent="0.3">
      <c r="A7920" s="13"/>
      <c r="B7920" s="13" t="s">
        <v>14995</v>
      </c>
      <c r="C7920" s="13" t="s">
        <v>12008</v>
      </c>
      <c r="D7920" s="13" t="s">
        <v>10372</v>
      </c>
      <c r="E7920" s="13" t="s">
        <v>13036</v>
      </c>
      <c r="F7920" s="13"/>
      <c r="G7920" t="str">
        <f ca="1">IFERROR(
   IF(
      TODAY() - _xlfn.XLOOKUP(C7920, Historico_de_ventas!F:F, Historico_de_ventas!C:C, "") &lt;= 90,
      "activo",
      "inactivo"
   ),
   "Nuevo Cliente"
)</f>
        <v>Nuevo Cliente</v>
      </c>
    </row>
    <row r="7921" spans="1:7" ht="28.8" hidden="1" x14ac:dyDescent="0.3">
      <c r="A7921" s="13" t="s">
        <v>141</v>
      </c>
      <c r="B7921" s="13" t="s">
        <v>7651</v>
      </c>
      <c r="C7921" s="13" t="s">
        <v>10170</v>
      </c>
      <c r="D7921" s="13" t="s">
        <v>10372</v>
      </c>
      <c r="E7921" s="13"/>
      <c r="F7921" s="13"/>
      <c r="G7921" t="str">
        <f ca="1">IFERROR(
   IF(
      TODAY() - _xlfn.XLOOKUP(C7921, Historico_de_ventas!F:F, Historico_de_ventas!C:C, "") &lt;= 90,
      "activo",
      "inactivo"
   ),
   "Nuevo Cliente"
)</f>
        <v>Nuevo Cliente</v>
      </c>
    </row>
    <row r="7922" spans="1:7" ht="28.8" hidden="1" x14ac:dyDescent="0.3">
      <c r="A7922" s="13" t="s">
        <v>7464</v>
      </c>
      <c r="B7922" s="13" t="s">
        <v>11848</v>
      </c>
      <c r="C7922" s="13" t="s">
        <v>10171</v>
      </c>
      <c r="D7922" s="13" t="s">
        <v>10372</v>
      </c>
      <c r="E7922" s="13"/>
      <c r="F7922" s="13"/>
      <c r="G7922" t="str">
        <f ca="1">IFERROR(
   IF(
      TODAY() - _xlfn.XLOOKUP(C7922, Historico_de_ventas!F:F, Historico_de_ventas!C:C, "") &lt;= 90,
      "activo",
      "inactivo"
   ),
   "Nuevo Cliente"
)</f>
        <v>Nuevo Cliente</v>
      </c>
    </row>
    <row r="7923" spans="1:7" hidden="1" x14ac:dyDescent="0.3">
      <c r="A7923" s="13"/>
      <c r="B7923" s="13" t="s">
        <v>11849</v>
      </c>
      <c r="C7923" s="13" t="s">
        <v>10172</v>
      </c>
      <c r="D7923" s="13" t="s">
        <v>10372</v>
      </c>
      <c r="E7923" s="13"/>
      <c r="F7923" s="13"/>
      <c r="G7923" t="str">
        <f ca="1">IFERROR(
   IF(
      TODAY() - _xlfn.XLOOKUP(C7923, Historico_de_ventas!F:F, Historico_de_ventas!C:C, "") &lt;= 90,
      "activo",
      "inactivo"
   ),
   "Nuevo Cliente"
)</f>
        <v>inactivo</v>
      </c>
    </row>
    <row r="7924" spans="1:7" hidden="1" x14ac:dyDescent="0.3">
      <c r="A7924" s="13" t="s">
        <v>49</v>
      </c>
      <c r="B7924" s="13" t="s">
        <v>11850</v>
      </c>
      <c r="C7924" s="13" t="s">
        <v>10173</v>
      </c>
      <c r="D7924" s="13" t="s">
        <v>10372</v>
      </c>
      <c r="E7924" s="13"/>
      <c r="F7924" s="13"/>
      <c r="G7924" t="str">
        <f ca="1">IFERROR(
   IF(
      TODAY() - _xlfn.XLOOKUP(C7924, Historico_de_ventas!F:F, Historico_de_ventas!C:C, "") &lt;= 90,
      "activo",
      "inactivo"
   ),
   "Nuevo Cliente"
)</f>
        <v>Nuevo Cliente</v>
      </c>
    </row>
    <row r="7925" spans="1:7" ht="28.8" hidden="1" x14ac:dyDescent="0.3">
      <c r="A7925" s="13" t="s">
        <v>115</v>
      </c>
      <c r="B7925" s="13" t="s">
        <v>3095</v>
      </c>
      <c r="C7925" s="13" t="s">
        <v>7687</v>
      </c>
      <c r="D7925" s="13" t="s">
        <v>10372</v>
      </c>
      <c r="E7925" s="13"/>
      <c r="F7925" s="13"/>
      <c r="G7925" t="str">
        <f ca="1">IFERROR(
   IF(
      TODAY() - _xlfn.XLOOKUP(C7925, Historico_de_ventas!F:F, Historico_de_ventas!C:C, "") &lt;= 90,
      "activo",
      "inactivo"
   ),
   "Nuevo Cliente"
)</f>
        <v>Nuevo Cliente</v>
      </c>
    </row>
    <row r="7926" spans="1:7" hidden="1" x14ac:dyDescent="0.3">
      <c r="A7926" s="13" t="s">
        <v>3308</v>
      </c>
      <c r="B7926" s="13" t="s">
        <v>3307</v>
      </c>
      <c r="C7926" s="13" t="s">
        <v>3306</v>
      </c>
      <c r="D7926" s="13" t="s">
        <v>10372</v>
      </c>
      <c r="E7926" s="13"/>
      <c r="F7926" s="13"/>
      <c r="G7926" t="str">
        <f ca="1">IFERROR(
   IF(
      TODAY() - _xlfn.XLOOKUP(C7926, Historico_de_ventas!F:F, Historico_de_ventas!C:C, "") &lt;= 90,
      "activo",
      "inactivo"
   ),
   "Nuevo Cliente"
)</f>
        <v>Nuevo Cliente</v>
      </c>
    </row>
    <row r="7927" spans="1:7" ht="57.6" x14ac:dyDescent="0.3">
      <c r="A7927" s="13"/>
      <c r="B7927" s="13" t="s">
        <v>14996</v>
      </c>
      <c r="C7927" s="13" t="s">
        <v>12984</v>
      </c>
      <c r="D7927" s="13" t="s">
        <v>10372</v>
      </c>
      <c r="E7927" s="13" t="s">
        <v>13036</v>
      </c>
      <c r="F7927" s="13"/>
      <c r="G7927" t="str">
        <f ca="1">IFERROR(
   IF(
      TODAY() - _xlfn.XLOOKUP(C7927, Historico_de_ventas!F:F, Historico_de_ventas!C:C, "") &lt;= 90,
      "activo",
      "inactivo"
   ),
   "Nuevo Cliente"
)</f>
        <v>inactivo</v>
      </c>
    </row>
    <row r="7928" spans="1:7" hidden="1" x14ac:dyDescent="0.3">
      <c r="A7928" s="13" t="s">
        <v>49</v>
      </c>
      <c r="B7928" s="13" t="s">
        <v>691</v>
      </c>
      <c r="C7928" s="13" t="s">
        <v>690</v>
      </c>
      <c r="D7928" s="13" t="s">
        <v>10372</v>
      </c>
      <c r="E7928" s="13"/>
      <c r="F7928" s="13"/>
      <c r="G7928" t="str">
        <f ca="1">IFERROR(
   IF(
      TODAY() - _xlfn.XLOOKUP(C7928, Historico_de_ventas!F:F, Historico_de_ventas!C:C, "") &lt;= 90,
      "activo",
      "inactivo"
   ),
   "Nuevo Cliente"
)</f>
        <v>Nuevo Cliente</v>
      </c>
    </row>
    <row r="7929" spans="1:7" ht="28.8" hidden="1" x14ac:dyDescent="0.3">
      <c r="A7929" s="13" t="s">
        <v>69</v>
      </c>
      <c r="B7929" s="13" t="s">
        <v>11851</v>
      </c>
      <c r="C7929" s="13" t="s">
        <v>10174</v>
      </c>
      <c r="D7929" s="13" t="s">
        <v>10372</v>
      </c>
      <c r="E7929" s="13"/>
      <c r="F7929" s="13"/>
      <c r="G7929" t="str">
        <f ca="1">IFERROR(
   IF(
      TODAY() - _xlfn.XLOOKUP(C7929, Historico_de_ventas!F:F, Historico_de_ventas!C:C, "") &lt;= 90,
      "activo",
      "inactivo"
   ),
   "Nuevo Cliente"
)</f>
        <v>Nuevo Cliente</v>
      </c>
    </row>
    <row r="7930" spans="1:7" hidden="1" x14ac:dyDescent="0.3">
      <c r="A7930" s="13" t="s">
        <v>27</v>
      </c>
      <c r="B7930" s="13" t="s">
        <v>51</v>
      </c>
      <c r="C7930" s="13" t="s">
        <v>6333</v>
      </c>
      <c r="D7930" s="13" t="s">
        <v>10372</v>
      </c>
      <c r="E7930" s="13"/>
      <c r="F7930" s="13"/>
      <c r="G7930" t="str">
        <f ca="1">IFERROR(
   IF(
      TODAY() - _xlfn.XLOOKUP(C7930, Historico_de_ventas!F:F, Historico_de_ventas!C:C, "") &lt;= 90,
      "activo",
      "inactivo"
   ),
   "Nuevo Cliente"
)</f>
        <v>Nuevo Cliente</v>
      </c>
    </row>
    <row r="7931" spans="1:7" ht="28.8" hidden="1" x14ac:dyDescent="0.3">
      <c r="A7931" s="13" t="s">
        <v>327</v>
      </c>
      <c r="B7931" s="13" t="s">
        <v>11852</v>
      </c>
      <c r="C7931" s="13" t="s">
        <v>10175</v>
      </c>
      <c r="D7931" s="13" t="s">
        <v>10372</v>
      </c>
      <c r="E7931" s="13"/>
      <c r="F7931" s="13"/>
      <c r="G7931" t="str">
        <f ca="1">IFERROR(
   IF(
      TODAY() - _xlfn.XLOOKUP(C7931, Historico_de_ventas!F:F, Historico_de_ventas!C:C, "") &lt;= 90,
      "activo",
      "inactivo"
   ),
   "Nuevo Cliente"
)</f>
        <v>Nuevo Cliente</v>
      </c>
    </row>
    <row r="7932" spans="1:7" hidden="1" x14ac:dyDescent="0.3">
      <c r="A7932" s="13" t="s">
        <v>1273</v>
      </c>
      <c r="B7932" s="13"/>
      <c r="C7932" s="13" t="s">
        <v>2149</v>
      </c>
      <c r="D7932" s="13" t="s">
        <v>10372</v>
      </c>
      <c r="E7932" s="13"/>
      <c r="F7932" s="13"/>
      <c r="G7932" t="str">
        <f ca="1">IFERROR(
   IF(
      TODAY() - _xlfn.XLOOKUP(C7932, Historico_de_ventas!F:F, Historico_de_ventas!C:C, "") &lt;= 90,
      "activo",
      "inactivo"
   ),
   "Nuevo Cliente"
)</f>
        <v>Nuevo Cliente</v>
      </c>
    </row>
    <row r="7933" spans="1:7" ht="28.8" hidden="1" x14ac:dyDescent="0.3">
      <c r="A7933" s="13" t="s">
        <v>84</v>
      </c>
      <c r="B7933" s="13" t="s">
        <v>7686</v>
      </c>
      <c r="C7933" s="13" t="s">
        <v>7685</v>
      </c>
      <c r="D7933" s="13" t="s">
        <v>10372</v>
      </c>
      <c r="E7933" s="13"/>
      <c r="F7933" s="13"/>
      <c r="G7933" t="str">
        <f ca="1">IFERROR(
   IF(
      TODAY() - _xlfn.XLOOKUP(C7933, Historico_de_ventas!F:F, Historico_de_ventas!C:C, "") &lt;= 90,
      "activo",
      "inactivo"
   ),
   "Nuevo Cliente"
)</f>
        <v>Nuevo Cliente</v>
      </c>
    </row>
    <row r="7934" spans="1:7" hidden="1" x14ac:dyDescent="0.3">
      <c r="A7934" s="13"/>
      <c r="B7934" s="13"/>
      <c r="C7934" s="13" t="s">
        <v>6666</v>
      </c>
      <c r="D7934" s="13" t="s">
        <v>10372</v>
      </c>
      <c r="E7934" s="13"/>
      <c r="F7934" s="13"/>
      <c r="G7934" t="str">
        <f ca="1">IFERROR(
   IF(
      TODAY() - _xlfn.XLOOKUP(C7934, Historico_de_ventas!F:F, Historico_de_ventas!C:C, "") &lt;= 90,
      "activo",
      "inactivo"
   ),
   "Nuevo Cliente"
)</f>
        <v>Nuevo Cliente</v>
      </c>
    </row>
    <row r="7935" spans="1:7" hidden="1" x14ac:dyDescent="0.3">
      <c r="A7935" s="13" t="s">
        <v>6</v>
      </c>
      <c r="B7935" s="13" t="s">
        <v>3447</v>
      </c>
      <c r="C7935" s="13" t="s">
        <v>3446</v>
      </c>
      <c r="D7935" s="13" t="s">
        <v>10372</v>
      </c>
      <c r="E7935" s="13"/>
      <c r="F7935" s="13"/>
      <c r="G7935" t="str">
        <f ca="1">IFERROR(
   IF(
      TODAY() - _xlfn.XLOOKUP(C7935, Historico_de_ventas!F:F, Historico_de_ventas!C:C, "") &lt;= 90,
      "activo",
      "inactivo"
   ),
   "Nuevo Cliente"
)</f>
        <v>Nuevo Cliente</v>
      </c>
    </row>
    <row r="7936" spans="1:7" hidden="1" x14ac:dyDescent="0.3">
      <c r="A7936" s="13"/>
      <c r="B7936" s="13" t="s">
        <v>11853</v>
      </c>
      <c r="C7936" s="13" t="s">
        <v>10176</v>
      </c>
      <c r="D7936" s="13" t="s">
        <v>10372</v>
      </c>
      <c r="E7936" s="13"/>
      <c r="F7936" s="13"/>
      <c r="G7936" t="str">
        <f ca="1">IFERROR(
   IF(
      TODAY() - _xlfn.XLOOKUP(C7936, Historico_de_ventas!F:F, Historico_de_ventas!C:C, "") &lt;= 90,
      "activo",
      "inactivo"
   ),
   "Nuevo Cliente"
)</f>
        <v>Nuevo Cliente</v>
      </c>
    </row>
    <row r="7937" spans="1:7" hidden="1" x14ac:dyDescent="0.3">
      <c r="A7937" s="13" t="s">
        <v>229</v>
      </c>
      <c r="B7937" s="13" t="s">
        <v>3328</v>
      </c>
      <c r="C7937" s="13" t="s">
        <v>3327</v>
      </c>
      <c r="D7937" s="13" t="s">
        <v>10372</v>
      </c>
      <c r="E7937" s="13"/>
      <c r="F7937" s="13"/>
      <c r="G7937" t="str">
        <f ca="1">IFERROR(
   IF(
      TODAY() - _xlfn.XLOOKUP(C7937, Historico_de_ventas!F:F, Historico_de_ventas!C:C, "") &lt;= 90,
      "activo",
      "inactivo"
   ),
   "Nuevo Cliente"
)</f>
        <v>Nuevo Cliente</v>
      </c>
    </row>
    <row r="7938" spans="1:7" hidden="1" x14ac:dyDescent="0.3">
      <c r="A7938" s="13"/>
      <c r="B7938" s="13" t="s">
        <v>3063</v>
      </c>
      <c r="C7938" s="13" t="s">
        <v>6416</v>
      </c>
      <c r="D7938" s="13" t="s">
        <v>10372</v>
      </c>
      <c r="E7938" s="13"/>
      <c r="F7938" s="13"/>
      <c r="G7938" t="str">
        <f ca="1">IFERROR(
   IF(
      TODAY() - _xlfn.XLOOKUP(C7938, Historico_de_ventas!F:F, Historico_de_ventas!C:C, "") &lt;= 90,
      "activo",
      "inactivo"
   ),
   "Nuevo Cliente"
)</f>
        <v>Nuevo Cliente</v>
      </c>
    </row>
    <row r="7939" spans="1:7" ht="28.8" hidden="1" x14ac:dyDescent="0.3">
      <c r="A7939" s="13" t="s">
        <v>106</v>
      </c>
      <c r="B7939" s="13" t="s">
        <v>11854</v>
      </c>
      <c r="C7939" s="13" t="s">
        <v>10177</v>
      </c>
      <c r="D7939" s="13" t="s">
        <v>10372</v>
      </c>
      <c r="E7939" s="13"/>
      <c r="F7939" s="13"/>
      <c r="G7939" t="str">
        <f ca="1">IFERROR(
   IF(
      TODAY() - _xlfn.XLOOKUP(C7939, Historico_de_ventas!F:F, Historico_de_ventas!C:C, "") &lt;= 90,
      "activo",
      "inactivo"
   ),
   "Nuevo Cliente"
)</f>
        <v>inactivo</v>
      </c>
    </row>
    <row r="7940" spans="1:7" ht="28.8" hidden="1" x14ac:dyDescent="0.3">
      <c r="A7940" s="13" t="s">
        <v>2336</v>
      </c>
      <c r="B7940" s="13" t="s">
        <v>4928</v>
      </c>
      <c r="C7940" s="13" t="s">
        <v>4927</v>
      </c>
      <c r="D7940" s="13" t="s">
        <v>10372</v>
      </c>
      <c r="E7940" s="13"/>
      <c r="F7940" s="13"/>
      <c r="G7940" t="str">
        <f ca="1">IFERROR(
   IF(
      TODAY() - _xlfn.XLOOKUP(C7940, Historico_de_ventas!F:F, Historico_de_ventas!C:C, "") &lt;= 90,
      "activo",
      "inactivo"
   ),
   "Nuevo Cliente"
)</f>
        <v>Nuevo Cliente</v>
      </c>
    </row>
    <row r="7941" spans="1:7" hidden="1" x14ac:dyDescent="0.3">
      <c r="A7941" s="13"/>
      <c r="B7941" s="13"/>
      <c r="C7941" s="13" t="s">
        <v>10178</v>
      </c>
      <c r="D7941" s="13"/>
      <c r="E7941" s="13"/>
      <c r="F7941" s="13"/>
      <c r="G7941" t="str">
        <f ca="1">IFERROR(
   IF(
      TODAY() - _xlfn.XLOOKUP(C7941, Historico_de_ventas!F:F, Historico_de_ventas!C:C, "") &lt;= 90,
      "activo",
      "inactivo"
   ),
   "Nuevo Cliente"
)</f>
        <v>Nuevo Cliente</v>
      </c>
    </row>
    <row r="7942" spans="1:7" hidden="1" x14ac:dyDescent="0.3">
      <c r="A7942" s="13" t="s">
        <v>49</v>
      </c>
      <c r="B7942" s="13" t="s">
        <v>11855</v>
      </c>
      <c r="C7942" s="13" t="s">
        <v>10178</v>
      </c>
      <c r="D7942" s="13" t="s">
        <v>10372</v>
      </c>
      <c r="E7942" s="13"/>
      <c r="F7942" s="13"/>
      <c r="G7942" t="str">
        <f ca="1">IFERROR(
   IF(
      TODAY() - _xlfn.XLOOKUP(C7942, Historico_de_ventas!F:F, Historico_de_ventas!C:C, "") &lt;= 90,
      "activo",
      "inactivo"
   ),
   "Nuevo Cliente"
)</f>
        <v>Nuevo Cliente</v>
      </c>
    </row>
    <row r="7943" spans="1:7" hidden="1" x14ac:dyDescent="0.3">
      <c r="A7943" s="13"/>
      <c r="B7943" s="13"/>
      <c r="C7943" s="13" t="s">
        <v>4909</v>
      </c>
      <c r="D7943" s="13" t="s">
        <v>10372</v>
      </c>
      <c r="E7943" s="13"/>
      <c r="F7943" s="13"/>
      <c r="G7943" t="str">
        <f ca="1">IFERROR(
   IF(
      TODAY() - _xlfn.XLOOKUP(C7943, Historico_de_ventas!F:F, Historico_de_ventas!C:C, "") &lt;= 90,
      "activo",
      "inactivo"
   ),
   "Nuevo Cliente"
)</f>
        <v>Nuevo Cliente</v>
      </c>
    </row>
    <row r="7944" spans="1:7" ht="28.8" x14ac:dyDescent="0.3">
      <c r="A7944" s="13"/>
      <c r="B7944" s="13" t="s">
        <v>14997</v>
      </c>
      <c r="C7944" s="13" t="s">
        <v>12085</v>
      </c>
      <c r="D7944" s="13" t="s">
        <v>10372</v>
      </c>
      <c r="E7944" s="13" t="s">
        <v>13079</v>
      </c>
      <c r="F7944" s="13"/>
      <c r="G7944" t="str">
        <f ca="1">IFERROR(
   IF(
      TODAY() - _xlfn.XLOOKUP(C7944, Historico_de_ventas!F:F, Historico_de_ventas!C:C, "") &lt;= 90,
      "activo",
      "inactivo"
   ),
   "Nuevo Cliente"
)</f>
        <v>inactivo</v>
      </c>
    </row>
    <row r="7945" spans="1:7" hidden="1" x14ac:dyDescent="0.3">
      <c r="A7945" s="13" t="s">
        <v>2433</v>
      </c>
      <c r="B7945" s="13" t="s">
        <v>6937</v>
      </c>
      <c r="C7945" s="13" t="s">
        <v>10179</v>
      </c>
      <c r="D7945" s="13" t="s">
        <v>10372</v>
      </c>
      <c r="E7945" s="13"/>
      <c r="F7945" s="13"/>
      <c r="G7945" t="str">
        <f ca="1">IFERROR(
   IF(
      TODAY() - _xlfn.XLOOKUP(C7945, Historico_de_ventas!F:F, Historico_de_ventas!C:C, "") &lt;= 90,
      "activo",
      "inactivo"
   ),
   "Nuevo Cliente"
)</f>
        <v>Nuevo Cliente</v>
      </c>
    </row>
    <row r="7946" spans="1:7" hidden="1" x14ac:dyDescent="0.3">
      <c r="A7946" s="13"/>
      <c r="B7946" s="13" t="s">
        <v>11856</v>
      </c>
      <c r="C7946" s="13" t="s">
        <v>10180</v>
      </c>
      <c r="D7946" s="13" t="s">
        <v>10372</v>
      </c>
      <c r="E7946" s="13"/>
      <c r="F7946" s="13"/>
      <c r="G7946" t="str">
        <f ca="1">IFERROR(
   IF(
      TODAY() - _xlfn.XLOOKUP(C7946, Historico_de_ventas!F:F, Historico_de_ventas!C:C, "") &lt;= 90,
      "activo",
      "inactivo"
   ),
   "Nuevo Cliente"
)</f>
        <v>Nuevo Cliente</v>
      </c>
    </row>
    <row r="7947" spans="1:7" hidden="1" x14ac:dyDescent="0.3">
      <c r="A7947" s="13" t="s">
        <v>4839</v>
      </c>
      <c r="B7947" s="13" t="s">
        <v>4838</v>
      </c>
      <c r="C7947" s="13" t="s">
        <v>4837</v>
      </c>
      <c r="D7947" s="13" t="s">
        <v>10372</v>
      </c>
      <c r="E7947" s="13"/>
      <c r="F7947" s="13"/>
      <c r="G7947" t="str">
        <f ca="1">IFERROR(
   IF(
      TODAY() - _xlfn.XLOOKUP(C7947, Historico_de_ventas!F:F, Historico_de_ventas!C:C, "") &lt;= 90,
      "activo",
      "inactivo"
   ),
   "Nuevo Cliente"
)</f>
        <v>Nuevo Cliente</v>
      </c>
    </row>
    <row r="7948" spans="1:7" hidden="1" x14ac:dyDescent="0.3">
      <c r="A7948" s="13" t="s">
        <v>423</v>
      </c>
      <c r="B7948" s="13" t="s">
        <v>6915</v>
      </c>
      <c r="C7948" s="13" t="s">
        <v>4323</v>
      </c>
      <c r="D7948" s="13" t="s">
        <v>10372</v>
      </c>
      <c r="E7948" s="13"/>
      <c r="F7948" s="13"/>
      <c r="G7948" t="str">
        <f ca="1">IFERROR(
   IF(
      TODAY() - _xlfn.XLOOKUP(C7948, Historico_de_ventas!F:F, Historico_de_ventas!C:C, "") &lt;= 90,
      "activo",
      "inactivo"
   ),
   "Nuevo Cliente"
)</f>
        <v>Nuevo Cliente</v>
      </c>
    </row>
    <row r="7949" spans="1:7" ht="28.8" hidden="1" x14ac:dyDescent="0.3">
      <c r="A7949" s="13" t="s">
        <v>152</v>
      </c>
      <c r="B7949" s="13" t="s">
        <v>11840</v>
      </c>
      <c r="C7949" s="13" t="s">
        <v>4371</v>
      </c>
      <c r="D7949" s="13" t="s">
        <v>10372</v>
      </c>
      <c r="E7949" s="13"/>
      <c r="F7949" s="13"/>
      <c r="G7949" t="str">
        <f ca="1">IFERROR(
   IF(
      TODAY() - _xlfn.XLOOKUP(C7949, Historico_de_ventas!F:F, Historico_de_ventas!C:C, "") &lt;= 90,
      "activo",
      "inactivo"
   ),
   "Nuevo Cliente"
)</f>
        <v>Nuevo Cliente</v>
      </c>
    </row>
    <row r="7950" spans="1:7" hidden="1" x14ac:dyDescent="0.3">
      <c r="A7950" s="13"/>
      <c r="B7950" s="13" t="s">
        <v>5817</v>
      </c>
      <c r="C7950" s="13" t="s">
        <v>484</v>
      </c>
      <c r="D7950" s="13" t="s">
        <v>10372</v>
      </c>
      <c r="E7950" s="13"/>
      <c r="F7950" s="13"/>
      <c r="G7950" t="str">
        <f ca="1">IFERROR(
   IF(
      TODAY() - _xlfn.XLOOKUP(C7950, Historico_de_ventas!F:F, Historico_de_ventas!C:C, "") &lt;= 90,
      "activo",
      "inactivo"
   ),
   "Nuevo Cliente"
)</f>
        <v>Nuevo Cliente</v>
      </c>
    </row>
    <row r="7951" spans="1:7" ht="28.8" hidden="1" x14ac:dyDescent="0.3">
      <c r="A7951" s="13" t="s">
        <v>49</v>
      </c>
      <c r="B7951" s="13" t="s">
        <v>4596</v>
      </c>
      <c r="C7951" s="13" t="s">
        <v>4595</v>
      </c>
      <c r="D7951" s="13" t="s">
        <v>10372</v>
      </c>
      <c r="E7951" s="13"/>
      <c r="F7951" s="13"/>
      <c r="G7951" t="str">
        <f ca="1">IFERROR(
   IF(
      TODAY() - _xlfn.XLOOKUP(C7951, Historico_de_ventas!F:F, Historico_de_ventas!C:C, "") &lt;= 90,
      "activo",
      "inactivo"
   ),
   "Nuevo Cliente"
)</f>
        <v>Nuevo Cliente</v>
      </c>
    </row>
    <row r="7952" spans="1:7" ht="28.8" hidden="1" x14ac:dyDescent="0.3">
      <c r="A7952" s="13" t="s">
        <v>1132</v>
      </c>
      <c r="B7952" s="13" t="s">
        <v>2866</v>
      </c>
      <c r="C7952" s="13" t="s">
        <v>2865</v>
      </c>
      <c r="D7952" s="13" t="s">
        <v>10372</v>
      </c>
      <c r="E7952" s="13"/>
      <c r="F7952" s="13"/>
      <c r="G7952" t="str">
        <f ca="1">IFERROR(
   IF(
      TODAY() - _xlfn.XLOOKUP(C7952, Historico_de_ventas!F:F, Historico_de_ventas!C:C, "") &lt;= 90,
      "activo",
      "inactivo"
   ),
   "Nuevo Cliente"
)</f>
        <v>Nuevo Cliente</v>
      </c>
    </row>
    <row r="7953" spans="1:7" ht="28.8" hidden="1" x14ac:dyDescent="0.3">
      <c r="A7953" s="13" t="s">
        <v>4592</v>
      </c>
      <c r="B7953" s="13" t="s">
        <v>11857</v>
      </c>
      <c r="C7953" s="13" t="s">
        <v>4591</v>
      </c>
      <c r="D7953" s="13" t="s">
        <v>10372</v>
      </c>
      <c r="E7953" s="13"/>
      <c r="F7953" s="13"/>
      <c r="G7953" t="str">
        <f ca="1">IFERROR(
   IF(
      TODAY() - _xlfn.XLOOKUP(C7953, Historico_de_ventas!F:F, Historico_de_ventas!C:C, "") &lt;= 90,
      "activo",
      "inactivo"
   ),
   "Nuevo Cliente"
)</f>
        <v>Nuevo Cliente</v>
      </c>
    </row>
    <row r="7954" spans="1:7" hidden="1" x14ac:dyDescent="0.3">
      <c r="A7954" s="13" t="s">
        <v>121</v>
      </c>
      <c r="B7954" s="13" t="s">
        <v>2637</v>
      </c>
      <c r="C7954" s="13" t="s">
        <v>2636</v>
      </c>
      <c r="D7954" s="13" t="s">
        <v>10372</v>
      </c>
      <c r="E7954" s="13"/>
      <c r="F7954" s="13"/>
      <c r="G7954" t="str">
        <f ca="1">IFERROR(
   IF(
      TODAY() - _xlfn.XLOOKUP(C7954, Historico_de_ventas!F:F, Historico_de_ventas!C:C, "") &lt;= 90,
      "activo",
      "inactivo"
   ),
   "Nuevo Cliente"
)</f>
        <v>inactivo</v>
      </c>
    </row>
    <row r="7955" spans="1:7" hidden="1" x14ac:dyDescent="0.3">
      <c r="A7955" s="13"/>
      <c r="B7955" s="13"/>
      <c r="C7955" s="13" t="s">
        <v>5440</v>
      </c>
      <c r="D7955" s="13" t="s">
        <v>10372</v>
      </c>
      <c r="E7955" s="13"/>
      <c r="F7955" s="13"/>
      <c r="G7955" t="str">
        <f ca="1">IFERROR(
   IF(
      TODAY() - _xlfn.XLOOKUP(C7955, Historico_de_ventas!F:F, Historico_de_ventas!C:C, "") &lt;= 90,
      "activo",
      "inactivo"
   ),
   "Nuevo Cliente"
)</f>
        <v>Nuevo Cliente</v>
      </c>
    </row>
    <row r="7956" spans="1:7" ht="28.8" hidden="1" x14ac:dyDescent="0.3">
      <c r="A7956" s="13"/>
      <c r="B7956" s="13" t="s">
        <v>11843</v>
      </c>
      <c r="C7956" s="13" t="s">
        <v>5436</v>
      </c>
      <c r="D7956" s="13" t="s">
        <v>10372</v>
      </c>
      <c r="E7956" s="13"/>
      <c r="F7956" s="13"/>
      <c r="G7956" t="str">
        <f ca="1">IFERROR(
   IF(
      TODAY() - _xlfn.XLOOKUP(C7956, Historico_de_ventas!F:F, Historico_de_ventas!C:C, "") &lt;= 90,
      "activo",
      "inactivo"
   ),
   "Nuevo Cliente"
)</f>
        <v>Nuevo Cliente</v>
      </c>
    </row>
    <row r="7957" spans="1:7" hidden="1" x14ac:dyDescent="0.3">
      <c r="A7957" s="13" t="s">
        <v>121</v>
      </c>
      <c r="B7957" s="13" t="s">
        <v>14998</v>
      </c>
      <c r="C7957" s="13" t="s">
        <v>10181</v>
      </c>
      <c r="D7957" s="13" t="s">
        <v>10372</v>
      </c>
      <c r="E7957" s="13"/>
      <c r="F7957" s="13"/>
      <c r="G7957" t="str">
        <f ca="1">IFERROR(
   IF(
      TODAY() - _xlfn.XLOOKUP(C7957, Historico_de_ventas!F:F, Historico_de_ventas!C:C, "") &lt;= 90,
      "activo",
      "inactivo"
   ),
   "Nuevo Cliente"
)</f>
        <v>inactivo</v>
      </c>
    </row>
    <row r="7958" spans="1:7" hidden="1" x14ac:dyDescent="0.3">
      <c r="A7958" s="13" t="s">
        <v>3511</v>
      </c>
      <c r="B7958" s="13" t="s">
        <v>11858</v>
      </c>
      <c r="C7958" s="13" t="s">
        <v>10182</v>
      </c>
      <c r="D7958" s="13" t="s">
        <v>10372</v>
      </c>
      <c r="E7958" s="13"/>
      <c r="F7958" s="13"/>
      <c r="G7958" t="str">
        <f ca="1">IFERROR(
   IF(
      TODAY() - _xlfn.XLOOKUP(C7958, Historico_de_ventas!F:F, Historico_de_ventas!C:C, "") &lt;= 90,
      "activo",
      "inactivo"
   ),
   "Nuevo Cliente"
)</f>
        <v>Nuevo Cliente</v>
      </c>
    </row>
    <row r="7959" spans="1:7" ht="43.2" hidden="1" x14ac:dyDescent="0.3">
      <c r="A7959" s="13"/>
      <c r="B7959" s="13" t="s">
        <v>14999</v>
      </c>
      <c r="C7959" s="13" t="s">
        <v>15000</v>
      </c>
      <c r="D7959" s="13" t="s">
        <v>10372</v>
      </c>
      <c r="E7959" s="13" t="s">
        <v>13063</v>
      </c>
      <c r="F7959" s="13"/>
      <c r="G7959" t="str">
        <f ca="1">IFERROR(
   IF(
      TODAY() - _xlfn.XLOOKUP(C7959, Historico_de_ventas!F:F, Historico_de_ventas!C:C, "") &lt;= 90,
      "activo",
      "inactivo"
   ),
   "Nuevo Cliente"
)</f>
        <v>inactivo</v>
      </c>
    </row>
    <row r="7960" spans="1:7" ht="28.8" hidden="1" x14ac:dyDescent="0.3">
      <c r="A7960" s="13"/>
      <c r="B7960" s="13"/>
      <c r="C7960" s="13" t="s">
        <v>15001</v>
      </c>
      <c r="D7960" s="13"/>
      <c r="E7960" s="13"/>
      <c r="F7960" s="13"/>
      <c r="G7960" t="str">
        <f ca="1">IFERROR(
   IF(
      TODAY() - _xlfn.XLOOKUP(C7960, Historico_de_ventas!F:F, Historico_de_ventas!C:C, "") &lt;= 90,
      "activo",
      "inactivo"
   ),
   "Nuevo Cliente"
)</f>
        <v>Nuevo Cliente</v>
      </c>
    </row>
    <row r="7961" spans="1:7" hidden="1" x14ac:dyDescent="0.3">
      <c r="A7961" s="13"/>
      <c r="B7961" s="13" t="s">
        <v>15002</v>
      </c>
      <c r="C7961" s="13" t="s">
        <v>15003</v>
      </c>
      <c r="D7961" s="13" t="s">
        <v>10372</v>
      </c>
      <c r="E7961" s="13"/>
      <c r="F7961" s="13"/>
      <c r="G7961" t="str">
        <f ca="1">IFERROR(
   IF(
      TODAY() - _xlfn.XLOOKUP(C7961, Historico_de_ventas!F:F, Historico_de_ventas!C:C, "") &lt;= 90,
      "activo",
      "inactivo"
   ),
   "Nuevo Cliente"
)</f>
        <v>inactivo</v>
      </c>
    </row>
    <row r="7962" spans="1:7" hidden="1" x14ac:dyDescent="0.3">
      <c r="A7962" s="13" t="s">
        <v>106</v>
      </c>
      <c r="B7962" s="13" t="s">
        <v>11859</v>
      </c>
      <c r="C7962" s="13" t="s">
        <v>10183</v>
      </c>
      <c r="D7962" s="13" t="s">
        <v>10372</v>
      </c>
      <c r="E7962" s="13"/>
      <c r="F7962" s="13"/>
      <c r="G7962" t="str">
        <f ca="1">IFERROR(
   IF(
      TODAY() - _xlfn.XLOOKUP(C7962, Historico_de_ventas!F:F, Historico_de_ventas!C:C, "") &lt;= 90,
      "activo",
      "inactivo"
   ),
   "Nuevo Cliente"
)</f>
        <v>Nuevo Cliente</v>
      </c>
    </row>
    <row r="7963" spans="1:7" hidden="1" x14ac:dyDescent="0.3">
      <c r="A7963" s="13"/>
      <c r="B7963" s="13"/>
      <c r="C7963" s="13" t="s">
        <v>15004</v>
      </c>
      <c r="D7963" s="13"/>
      <c r="E7963" s="13"/>
      <c r="F7963" s="13"/>
      <c r="G7963" t="str">
        <f ca="1">IFERROR(
   IF(
      TODAY() - _xlfn.XLOOKUP(C7963, Historico_de_ventas!F:F, Historico_de_ventas!C:C, "") &lt;= 90,
      "activo",
      "inactivo"
   ),
   "Nuevo Cliente"
)</f>
        <v>Nuevo Cliente</v>
      </c>
    </row>
    <row r="7964" spans="1:7" hidden="1" x14ac:dyDescent="0.3">
      <c r="A7964" s="13" t="s">
        <v>49</v>
      </c>
      <c r="B7964" s="13" t="s">
        <v>236</v>
      </c>
      <c r="C7964" s="13" t="s">
        <v>235</v>
      </c>
      <c r="D7964" s="13" t="s">
        <v>10372</v>
      </c>
      <c r="E7964" s="13"/>
      <c r="F7964" s="13"/>
      <c r="G7964" t="str">
        <f ca="1">IFERROR(
   IF(
      TODAY() - _xlfn.XLOOKUP(C7964, Historico_de_ventas!F:F, Historico_de_ventas!C:C, "") &lt;= 90,
      "activo",
      "inactivo"
   ),
   "Nuevo Cliente"
)</f>
        <v>Nuevo Cliente</v>
      </c>
    </row>
    <row r="7965" spans="1:7" ht="28.8" hidden="1" x14ac:dyDescent="0.3">
      <c r="A7965" s="13"/>
      <c r="B7965" s="13" t="s">
        <v>15005</v>
      </c>
      <c r="C7965" s="13" t="s">
        <v>15006</v>
      </c>
      <c r="D7965" s="13" t="s">
        <v>10372</v>
      </c>
      <c r="E7965" s="13" t="s">
        <v>13130</v>
      </c>
      <c r="F7965" s="13"/>
      <c r="G7965" t="str">
        <f ca="1">IFERROR(
   IF(
      TODAY() - _xlfn.XLOOKUP(C7965, Historico_de_ventas!F:F, Historico_de_ventas!C:C, "") &lt;= 90,
      "activo",
      "inactivo"
   ),
   "Nuevo Cliente"
)</f>
        <v>activo</v>
      </c>
    </row>
    <row r="7966" spans="1:7" hidden="1" x14ac:dyDescent="0.3">
      <c r="A7966" s="13" t="s">
        <v>121</v>
      </c>
      <c r="B7966" s="13" t="s">
        <v>1703</v>
      </c>
      <c r="C7966" s="13" t="s">
        <v>1702</v>
      </c>
      <c r="D7966" s="13" t="s">
        <v>10372</v>
      </c>
      <c r="E7966" s="13"/>
      <c r="F7966" s="13"/>
      <c r="G7966" t="str">
        <f ca="1">IFERROR(
   IF(
      TODAY() - _xlfn.XLOOKUP(C7966, Historico_de_ventas!F:F, Historico_de_ventas!C:C, "") &lt;= 90,
      "activo",
      "inactivo"
   ),
   "Nuevo Cliente"
)</f>
        <v>Nuevo Cliente</v>
      </c>
    </row>
    <row r="7967" spans="1:7" hidden="1" x14ac:dyDescent="0.3">
      <c r="A7967" s="13"/>
      <c r="B7967" s="13"/>
      <c r="C7967" s="13" t="s">
        <v>15007</v>
      </c>
      <c r="D7967" s="13"/>
      <c r="E7967" s="13"/>
      <c r="F7967" s="13"/>
      <c r="G7967" t="str">
        <f ca="1">IFERROR(
   IF(
      TODAY() - _xlfn.XLOOKUP(C7967, Historico_de_ventas!F:F, Historico_de_ventas!C:C, "") &lt;= 90,
      "activo",
      "inactivo"
   ),
   "Nuevo Cliente"
)</f>
        <v>Nuevo Cliente</v>
      </c>
    </row>
    <row r="7968" spans="1:7" hidden="1" x14ac:dyDescent="0.3">
      <c r="A7968" s="13" t="s">
        <v>843</v>
      </c>
      <c r="B7968" s="13" t="s">
        <v>11860</v>
      </c>
      <c r="C7968" s="13" t="s">
        <v>2497</v>
      </c>
      <c r="D7968" s="13" t="s">
        <v>10372</v>
      </c>
      <c r="E7968" s="13"/>
      <c r="F7968" s="13"/>
      <c r="G7968" t="str">
        <f ca="1">IFERROR(
   IF(
      TODAY() - _xlfn.XLOOKUP(C7968, Historico_de_ventas!F:F, Historico_de_ventas!C:C, "") &lt;= 90,
      "activo",
      "inactivo"
   ),
   "Nuevo Cliente"
)</f>
        <v>Nuevo Cliente</v>
      </c>
    </row>
    <row r="7969" spans="1:7" ht="28.8" hidden="1" x14ac:dyDescent="0.3">
      <c r="A7969" s="13" t="s">
        <v>1442</v>
      </c>
      <c r="B7969" s="13" t="s">
        <v>11846</v>
      </c>
      <c r="C7969" s="13" t="s">
        <v>10184</v>
      </c>
      <c r="D7969" s="13" t="s">
        <v>10372</v>
      </c>
      <c r="E7969" s="13"/>
      <c r="F7969" s="13"/>
      <c r="G7969" t="str">
        <f ca="1">IFERROR(
   IF(
      TODAY() - _xlfn.XLOOKUP(C7969, Historico_de_ventas!F:F, Historico_de_ventas!C:C, "") &lt;= 90,
      "activo",
      "inactivo"
   ),
   "Nuevo Cliente"
)</f>
        <v>inactivo</v>
      </c>
    </row>
    <row r="7970" spans="1:7" ht="28.8" hidden="1" x14ac:dyDescent="0.3">
      <c r="A7970" s="13" t="s">
        <v>305</v>
      </c>
      <c r="B7970" s="13" t="s">
        <v>4100</v>
      </c>
      <c r="C7970" s="13" t="s">
        <v>4099</v>
      </c>
      <c r="D7970" s="13" t="s">
        <v>10372</v>
      </c>
      <c r="E7970" s="13"/>
      <c r="F7970" s="13"/>
      <c r="G7970" t="str">
        <f ca="1">IFERROR(
   IF(
      TODAY() - _xlfn.XLOOKUP(C7970, Historico_de_ventas!F:F, Historico_de_ventas!C:C, "") &lt;= 90,
      "activo",
      "inactivo"
   ),
   "Nuevo Cliente"
)</f>
        <v>Nuevo Cliente</v>
      </c>
    </row>
    <row r="7971" spans="1:7" ht="28.8" hidden="1" x14ac:dyDescent="0.3">
      <c r="A7971" s="13" t="s">
        <v>358</v>
      </c>
      <c r="B7971" s="13" t="s">
        <v>3898</v>
      </c>
      <c r="C7971" s="13" t="s">
        <v>3897</v>
      </c>
      <c r="D7971" s="13" t="s">
        <v>10372</v>
      </c>
      <c r="E7971" s="13"/>
      <c r="F7971" s="13"/>
      <c r="G7971" t="str">
        <f ca="1">IFERROR(
   IF(
      TODAY() - _xlfn.XLOOKUP(C7971, Historico_de_ventas!F:F, Historico_de_ventas!C:C, "") &lt;= 90,
      "activo",
      "inactivo"
   ),
   "Nuevo Cliente"
)</f>
        <v>Nuevo Cliente</v>
      </c>
    </row>
    <row r="7972" spans="1:7" ht="28.8" hidden="1" x14ac:dyDescent="0.3">
      <c r="A7972" s="13"/>
      <c r="B7972" s="13" t="s">
        <v>7651</v>
      </c>
      <c r="C7972" s="13" t="s">
        <v>1452</v>
      </c>
      <c r="D7972" s="13" t="s">
        <v>10372</v>
      </c>
      <c r="E7972" s="13"/>
      <c r="F7972" s="13"/>
      <c r="G7972" t="str">
        <f ca="1">IFERROR(
   IF(
      TODAY() - _xlfn.XLOOKUP(C7972, Historico_de_ventas!F:F, Historico_de_ventas!C:C, "") &lt;= 90,
      "activo",
      "inactivo"
   ),
   "Nuevo Cliente"
)</f>
        <v>Nuevo Cliente</v>
      </c>
    </row>
    <row r="7973" spans="1:7" ht="28.8" x14ac:dyDescent="0.3">
      <c r="A7973" s="13"/>
      <c r="B7973" s="13" t="s">
        <v>15008</v>
      </c>
      <c r="C7973" s="13" t="s">
        <v>15009</v>
      </c>
      <c r="D7973" s="13" t="s">
        <v>10372</v>
      </c>
      <c r="E7973" s="13" t="s">
        <v>13168</v>
      </c>
      <c r="F7973" s="13"/>
      <c r="G7973" t="str">
        <f ca="1">IFERROR(
   IF(
      TODAY() - _xlfn.XLOOKUP(C7973, Historico_de_ventas!F:F, Historico_de_ventas!C:C, "") &lt;= 90,
      "activo",
      "inactivo"
   ),
   "Nuevo Cliente"
)</f>
        <v>Nuevo Cliente</v>
      </c>
    </row>
    <row r="7974" spans="1:7" hidden="1" x14ac:dyDescent="0.3">
      <c r="A7974" s="13" t="s">
        <v>2456</v>
      </c>
      <c r="B7974" s="13" t="s">
        <v>11861</v>
      </c>
      <c r="C7974" s="13" t="s">
        <v>10185</v>
      </c>
      <c r="D7974" s="13" t="s">
        <v>10372</v>
      </c>
      <c r="E7974" s="13"/>
      <c r="F7974" s="13"/>
      <c r="G7974" t="str">
        <f ca="1">IFERROR(
   IF(
      TODAY() - _xlfn.XLOOKUP(C7974, Historico_de_ventas!F:F, Historico_de_ventas!C:C, "") &lt;= 90,
      "activo",
      "inactivo"
   ),
   "Nuevo Cliente"
)</f>
        <v>activo</v>
      </c>
    </row>
    <row r="7975" spans="1:7" ht="28.8" hidden="1" x14ac:dyDescent="0.3">
      <c r="A7975" s="13" t="s">
        <v>3049</v>
      </c>
      <c r="B7975" s="13" t="s">
        <v>4649</v>
      </c>
      <c r="C7975" s="13" t="s">
        <v>7684</v>
      </c>
      <c r="D7975" s="13" t="s">
        <v>10372</v>
      </c>
      <c r="E7975" s="13"/>
      <c r="F7975" s="13"/>
      <c r="G7975" t="str">
        <f ca="1">IFERROR(
   IF(
      TODAY() - _xlfn.XLOOKUP(C7975, Historico_de_ventas!F:F, Historico_de_ventas!C:C, "") &lt;= 90,
      "activo",
      "inactivo"
   ),
   "Nuevo Cliente"
)</f>
        <v>Nuevo Cliente</v>
      </c>
    </row>
    <row r="7976" spans="1:7" ht="28.8" hidden="1" x14ac:dyDescent="0.3">
      <c r="A7976" s="13" t="s">
        <v>6173</v>
      </c>
      <c r="B7976" s="13" t="s">
        <v>6172</v>
      </c>
      <c r="C7976" s="13" t="s">
        <v>6171</v>
      </c>
      <c r="D7976" s="13" t="s">
        <v>10372</v>
      </c>
      <c r="E7976" s="13"/>
      <c r="F7976" s="13"/>
      <c r="G7976" t="str">
        <f ca="1">IFERROR(
   IF(
      TODAY() - _xlfn.XLOOKUP(C7976, Historico_de_ventas!F:F, Historico_de_ventas!C:C, "") &lt;= 90,
      "activo",
      "inactivo"
   ),
   "Nuevo Cliente"
)</f>
        <v>Nuevo Cliente</v>
      </c>
    </row>
    <row r="7977" spans="1:7" ht="28.8" hidden="1" x14ac:dyDescent="0.3">
      <c r="A7977" s="13" t="s">
        <v>7464</v>
      </c>
      <c r="B7977" s="13" t="s">
        <v>11862</v>
      </c>
      <c r="C7977" s="13" t="s">
        <v>10186</v>
      </c>
      <c r="D7977" s="13" t="s">
        <v>10372</v>
      </c>
      <c r="E7977" s="13"/>
      <c r="F7977" s="13"/>
      <c r="G7977" t="str">
        <f ca="1">IFERROR(
   IF(
      TODAY() - _xlfn.XLOOKUP(C7977, Historico_de_ventas!F:F, Historico_de_ventas!C:C, "") &lt;= 90,
      "activo",
      "inactivo"
   ),
   "Nuevo Cliente"
)</f>
        <v>Nuevo Cliente</v>
      </c>
    </row>
    <row r="7978" spans="1:7" ht="28.8" hidden="1" x14ac:dyDescent="0.3">
      <c r="A7978" s="13" t="s">
        <v>451</v>
      </c>
      <c r="B7978" s="13" t="s">
        <v>11863</v>
      </c>
      <c r="C7978" s="13" t="s">
        <v>10187</v>
      </c>
      <c r="D7978" s="13" t="s">
        <v>10372</v>
      </c>
      <c r="E7978" s="13"/>
      <c r="F7978" s="13"/>
      <c r="G7978" t="str">
        <f ca="1">IFERROR(
   IF(
      TODAY() - _xlfn.XLOOKUP(C7978, Historico_de_ventas!F:F, Historico_de_ventas!C:C, "") &lt;= 90,
      "activo",
      "inactivo"
   ),
   "Nuevo Cliente"
)</f>
        <v>Nuevo Cliente</v>
      </c>
    </row>
    <row r="7979" spans="1:7" hidden="1" x14ac:dyDescent="0.3">
      <c r="A7979" s="13"/>
      <c r="B7979" s="13" t="s">
        <v>11851</v>
      </c>
      <c r="C7979" s="13" t="s">
        <v>6539</v>
      </c>
      <c r="D7979" s="13" t="s">
        <v>10372</v>
      </c>
      <c r="E7979" s="13"/>
      <c r="F7979" s="13"/>
      <c r="G7979" t="str">
        <f ca="1">IFERROR(
   IF(
      TODAY() - _xlfn.XLOOKUP(C7979, Historico_de_ventas!F:F, Historico_de_ventas!C:C, "") &lt;= 90,
      "activo",
      "inactivo"
   ),
   "Nuevo Cliente"
)</f>
        <v>Nuevo Cliente</v>
      </c>
    </row>
    <row r="7980" spans="1:7" hidden="1" x14ac:dyDescent="0.3">
      <c r="A7980" s="13" t="s">
        <v>305</v>
      </c>
      <c r="B7980" s="13" t="s">
        <v>51</v>
      </c>
      <c r="C7980" s="13" t="s">
        <v>489</v>
      </c>
      <c r="D7980" s="13" t="s">
        <v>10372</v>
      </c>
      <c r="E7980" s="13"/>
      <c r="F7980" s="13"/>
      <c r="G7980" t="str">
        <f ca="1">IFERROR(
   IF(
      TODAY() - _xlfn.XLOOKUP(C7980, Historico_de_ventas!F:F, Historico_de_ventas!C:C, "") &lt;= 90,
      "activo",
      "inactivo"
   ),
   "Nuevo Cliente"
)</f>
        <v>Nuevo Cliente</v>
      </c>
    </row>
    <row r="7981" spans="1:7" ht="28.8" hidden="1" x14ac:dyDescent="0.3">
      <c r="A7981" s="13"/>
      <c r="B7981" s="13" t="s">
        <v>15010</v>
      </c>
      <c r="C7981" s="13" t="s">
        <v>15011</v>
      </c>
      <c r="D7981" s="13" t="s">
        <v>15012</v>
      </c>
      <c r="E7981" s="13"/>
      <c r="F7981" s="13"/>
      <c r="G7981" t="str">
        <f ca="1">IFERROR(
   IF(
      TODAY() - _xlfn.XLOOKUP(C7981, Historico_de_ventas!F:F, Historico_de_ventas!C:C, "") &lt;= 90,
      "activo",
      "inactivo"
   ),
   "Nuevo Cliente"
)</f>
        <v>Nuevo Cliente</v>
      </c>
    </row>
    <row r="7982" spans="1:7" hidden="1" x14ac:dyDescent="0.3">
      <c r="A7982" s="13"/>
      <c r="B7982" s="13" t="s">
        <v>11852</v>
      </c>
      <c r="C7982" s="13" t="s">
        <v>2410</v>
      </c>
      <c r="D7982" s="13" t="s">
        <v>10372</v>
      </c>
      <c r="E7982" s="13"/>
      <c r="F7982" s="13"/>
      <c r="G7982" t="str">
        <f ca="1">IFERROR(
   IF(
      TODAY() - _xlfn.XLOOKUP(C7982, Historico_de_ventas!F:F, Historico_de_ventas!C:C, "") &lt;= 90,
      "activo",
      "inactivo"
   ),
   "Nuevo Cliente"
)</f>
        <v>Nuevo Cliente</v>
      </c>
    </row>
    <row r="7983" spans="1:7" ht="28.8" hidden="1" x14ac:dyDescent="0.3">
      <c r="A7983" s="13" t="s">
        <v>427</v>
      </c>
      <c r="B7983" s="13" t="s">
        <v>522</v>
      </c>
      <c r="C7983" s="13" t="s">
        <v>521</v>
      </c>
      <c r="D7983" s="13" t="s">
        <v>10372</v>
      </c>
      <c r="E7983" s="13"/>
      <c r="F7983" s="13"/>
      <c r="G7983" t="str">
        <f ca="1">IFERROR(
   IF(
      TODAY() - _xlfn.XLOOKUP(C7983, Historico_de_ventas!F:F, Historico_de_ventas!C:C, "") &lt;= 90,
      "activo",
      "inactivo"
   ),
   "Nuevo Cliente"
)</f>
        <v>Nuevo Cliente</v>
      </c>
    </row>
    <row r="7984" spans="1:7" ht="28.8" hidden="1" x14ac:dyDescent="0.3">
      <c r="A7984" s="13" t="s">
        <v>7683</v>
      </c>
      <c r="B7984" s="13" t="s">
        <v>7686</v>
      </c>
      <c r="C7984" s="13" t="s">
        <v>7682</v>
      </c>
      <c r="D7984" s="13" t="s">
        <v>10372</v>
      </c>
      <c r="E7984" s="13"/>
      <c r="F7984" s="13"/>
      <c r="G7984" t="str">
        <f ca="1">IFERROR(
   IF(
      TODAY() - _xlfn.XLOOKUP(C7984, Historico_de_ventas!F:F, Historico_de_ventas!C:C, "") &lt;= 90,
      "activo",
      "inactivo"
   ),
   "Nuevo Cliente"
)</f>
        <v>Nuevo Cliente</v>
      </c>
    </row>
    <row r="7985" spans="1:7" hidden="1" x14ac:dyDescent="0.3">
      <c r="A7985" s="13" t="s">
        <v>84</v>
      </c>
      <c r="B7985" s="13" t="s">
        <v>3833</v>
      </c>
      <c r="C7985" s="13" t="s">
        <v>1102</v>
      </c>
      <c r="D7985" s="13" t="s">
        <v>10372</v>
      </c>
      <c r="E7985" s="13"/>
      <c r="F7985" s="13"/>
      <c r="G7985" t="str">
        <f ca="1">IFERROR(
   IF(
      TODAY() - _xlfn.XLOOKUP(C7985, Historico_de_ventas!F:F, Historico_de_ventas!C:C, "") &lt;= 90,
      "activo",
      "inactivo"
   ),
   "Nuevo Cliente"
)</f>
        <v>Nuevo Cliente</v>
      </c>
    </row>
    <row r="7986" spans="1:7" ht="28.8" hidden="1" x14ac:dyDescent="0.3">
      <c r="A7986" s="13" t="s">
        <v>1432</v>
      </c>
      <c r="B7986" s="13" t="s">
        <v>11864</v>
      </c>
      <c r="C7986" s="13" t="s">
        <v>10188</v>
      </c>
      <c r="D7986" s="13" t="s">
        <v>10372</v>
      </c>
      <c r="E7986" s="13"/>
      <c r="F7986" s="13"/>
      <c r="G7986" t="str">
        <f ca="1">IFERROR(
   IF(
      TODAY() - _xlfn.XLOOKUP(C7986, Historico_de_ventas!F:F, Historico_de_ventas!C:C, "") &lt;= 90,
      "activo",
      "inactivo"
   ),
   "Nuevo Cliente"
)</f>
        <v>inactivo</v>
      </c>
    </row>
    <row r="7987" spans="1:7" hidden="1" x14ac:dyDescent="0.3">
      <c r="A7987" s="13" t="s">
        <v>84</v>
      </c>
      <c r="B7987" s="13" t="s">
        <v>7681</v>
      </c>
      <c r="C7987" s="13" t="s">
        <v>7680</v>
      </c>
      <c r="D7987" s="13" t="s">
        <v>10372</v>
      </c>
      <c r="E7987" s="13"/>
      <c r="F7987" s="13"/>
      <c r="G7987" t="str">
        <f ca="1">IFERROR(
   IF(
      TODAY() - _xlfn.XLOOKUP(C7987, Historico_de_ventas!F:F, Historico_de_ventas!C:C, "") &lt;= 90,
      "activo",
      "inactivo"
   ),
   "Nuevo Cliente"
)</f>
        <v>Nuevo Cliente</v>
      </c>
    </row>
    <row r="7988" spans="1:7" ht="28.8" hidden="1" x14ac:dyDescent="0.3">
      <c r="A7988" s="13" t="s">
        <v>495</v>
      </c>
      <c r="B7988" s="13" t="s">
        <v>6807</v>
      </c>
      <c r="C7988" s="13" t="s">
        <v>6806</v>
      </c>
      <c r="D7988" s="13" t="s">
        <v>10372</v>
      </c>
      <c r="E7988" s="13"/>
      <c r="F7988" s="13"/>
      <c r="G7988" t="str">
        <f ca="1">IFERROR(
   IF(
      TODAY() - _xlfn.XLOOKUP(C7988, Historico_de_ventas!F:F, Historico_de_ventas!C:C, "") &lt;= 90,
      "activo",
      "inactivo"
   ),
   "Nuevo Cliente"
)</f>
        <v>Nuevo Cliente</v>
      </c>
    </row>
    <row r="7989" spans="1:7" hidden="1" x14ac:dyDescent="0.3">
      <c r="A7989" s="13" t="s">
        <v>26</v>
      </c>
      <c r="B7989" s="13" t="s">
        <v>6015</v>
      </c>
      <c r="C7989" s="13" t="s">
        <v>6014</v>
      </c>
      <c r="D7989" s="13" t="s">
        <v>10372</v>
      </c>
      <c r="E7989" s="13"/>
      <c r="F7989" s="13"/>
      <c r="G7989" t="str">
        <f ca="1">IFERROR(
   IF(
      TODAY() - _xlfn.XLOOKUP(C7989, Historico_de_ventas!F:F, Historico_de_ventas!C:C, "") &lt;= 90,
      "activo",
      "inactivo"
   ),
   "Nuevo Cliente"
)</f>
        <v>Nuevo Cliente</v>
      </c>
    </row>
    <row r="7990" spans="1:7" ht="28.8" hidden="1" x14ac:dyDescent="0.3">
      <c r="A7990" s="13" t="s">
        <v>357</v>
      </c>
      <c r="B7990" s="13" t="s">
        <v>11854</v>
      </c>
      <c r="C7990" s="13" t="s">
        <v>3639</v>
      </c>
      <c r="D7990" s="13" t="s">
        <v>10372</v>
      </c>
      <c r="E7990" s="13"/>
      <c r="F7990" s="13"/>
      <c r="G7990" t="str">
        <f ca="1">IFERROR(
   IF(
      TODAY() - _xlfn.XLOOKUP(C7990, Historico_de_ventas!F:F, Historico_de_ventas!C:C, "") &lt;= 90,
      "activo",
      "inactivo"
   ),
   "Nuevo Cliente"
)</f>
        <v>Nuevo Cliente</v>
      </c>
    </row>
    <row r="7991" spans="1:7" hidden="1" x14ac:dyDescent="0.3">
      <c r="A7991" s="13"/>
      <c r="B7991" s="13" t="s">
        <v>15013</v>
      </c>
      <c r="C7991" s="13" t="s">
        <v>15014</v>
      </c>
      <c r="D7991" s="13" t="s">
        <v>10372</v>
      </c>
      <c r="E7991" s="13"/>
      <c r="F7991" s="13"/>
      <c r="G7991" t="str">
        <f ca="1">IFERROR(
   IF(
      TODAY() - _xlfn.XLOOKUP(C7991, Historico_de_ventas!F:F, Historico_de_ventas!C:C, "") &lt;= 90,
      "activo",
      "inactivo"
   ),
   "Nuevo Cliente"
)</f>
        <v>inactivo</v>
      </c>
    </row>
    <row r="7992" spans="1:7" ht="28.8" hidden="1" x14ac:dyDescent="0.3">
      <c r="A7992" s="13" t="s">
        <v>671</v>
      </c>
      <c r="B7992" s="13" t="s">
        <v>1456</v>
      </c>
      <c r="C7992" s="13" t="s">
        <v>1455</v>
      </c>
      <c r="D7992" s="13" t="s">
        <v>10372</v>
      </c>
      <c r="E7992" s="13"/>
      <c r="F7992" s="13"/>
      <c r="G7992" t="str">
        <f ca="1">IFERROR(
   IF(
      TODAY() - _xlfn.XLOOKUP(C7992, Historico_de_ventas!F:F, Historico_de_ventas!C:C, "") &lt;= 90,
      "activo",
      "inactivo"
   ),
   "Nuevo Cliente"
)</f>
        <v>Nuevo Cliente</v>
      </c>
    </row>
    <row r="7993" spans="1:7" hidden="1" x14ac:dyDescent="0.3">
      <c r="A7993" s="13" t="s">
        <v>121</v>
      </c>
      <c r="B7993" s="13" t="s">
        <v>873</v>
      </c>
      <c r="C7993" s="13" t="s">
        <v>7142</v>
      </c>
      <c r="D7993" s="13" t="s">
        <v>10372</v>
      </c>
      <c r="E7993" s="13"/>
      <c r="F7993" s="13"/>
      <c r="G7993" t="str">
        <f ca="1">IFERROR(
   IF(
      TODAY() - _xlfn.XLOOKUP(C7993, Historico_de_ventas!F:F, Historico_de_ventas!C:C, "") &lt;= 90,
      "activo",
      "inactivo"
   ),
   "Nuevo Cliente"
)</f>
        <v>Nuevo Cliente</v>
      </c>
    </row>
    <row r="7994" spans="1:7" ht="28.8" hidden="1" x14ac:dyDescent="0.3">
      <c r="A7994" s="13" t="s">
        <v>49</v>
      </c>
      <c r="B7994" s="13" t="s">
        <v>7485</v>
      </c>
      <c r="C7994" s="13" t="s">
        <v>1464</v>
      </c>
      <c r="D7994" s="13" t="s">
        <v>10372</v>
      </c>
      <c r="E7994" s="13"/>
      <c r="F7994" s="13"/>
      <c r="G7994" t="str">
        <f ca="1">IFERROR(
   IF(
      TODAY() - _xlfn.XLOOKUP(C7994, Historico_de_ventas!F:F, Historico_de_ventas!C:C, "") &lt;= 90,
      "activo",
      "inactivo"
   ),
   "Nuevo Cliente"
)</f>
        <v>Nuevo Cliente</v>
      </c>
    </row>
    <row r="7995" spans="1:7" ht="28.8" hidden="1" x14ac:dyDescent="0.3">
      <c r="A7995" s="13"/>
      <c r="B7995" s="13" t="s">
        <v>15015</v>
      </c>
      <c r="C7995" s="13" t="s">
        <v>15016</v>
      </c>
      <c r="D7995" s="13"/>
      <c r="E7995" s="13"/>
      <c r="F7995" s="13"/>
      <c r="G7995" t="str">
        <f ca="1">IFERROR(
   IF(
      TODAY() - _xlfn.XLOOKUP(C7995, Historico_de_ventas!F:F, Historico_de_ventas!C:C, "") &lt;= 90,
      "activo",
      "inactivo"
   ),
   "Nuevo Cliente"
)</f>
        <v>inactivo</v>
      </c>
    </row>
    <row r="7996" spans="1:7" ht="28.8" hidden="1" x14ac:dyDescent="0.3">
      <c r="A7996" s="13" t="s">
        <v>49</v>
      </c>
      <c r="B7996" s="13" t="s">
        <v>7679</v>
      </c>
      <c r="C7996" s="13" t="s">
        <v>7678</v>
      </c>
      <c r="D7996" s="13" t="s">
        <v>10372</v>
      </c>
      <c r="E7996" s="13"/>
      <c r="F7996" s="13"/>
      <c r="G7996" t="str">
        <f ca="1">IFERROR(
   IF(
      TODAY() - _xlfn.XLOOKUP(C7996, Historico_de_ventas!F:F, Historico_de_ventas!C:C, "") &lt;= 90,
      "activo",
      "inactivo"
   ),
   "Nuevo Cliente"
)</f>
        <v>Nuevo Cliente</v>
      </c>
    </row>
    <row r="7997" spans="1:7" ht="28.8" hidden="1" x14ac:dyDescent="0.3">
      <c r="A7997" s="13"/>
      <c r="B7997" s="13" t="s">
        <v>11865</v>
      </c>
      <c r="C7997" s="13" t="s">
        <v>10189</v>
      </c>
      <c r="D7997" s="13" t="s">
        <v>10372</v>
      </c>
      <c r="E7997" s="13"/>
      <c r="F7997" s="13"/>
      <c r="G7997" t="str">
        <f ca="1">IFERROR(
   IF(
      TODAY() - _xlfn.XLOOKUP(C7997, Historico_de_ventas!F:F, Historico_de_ventas!C:C, "") &lt;= 90,
      "activo",
      "inactivo"
   ),
   "Nuevo Cliente"
)</f>
        <v>Nuevo Cliente</v>
      </c>
    </row>
    <row r="7998" spans="1:7" ht="28.8" hidden="1" x14ac:dyDescent="0.3">
      <c r="A7998" s="13" t="s">
        <v>106</v>
      </c>
      <c r="B7998" s="13" t="s">
        <v>4838</v>
      </c>
      <c r="C7998" s="13" t="s">
        <v>10190</v>
      </c>
      <c r="D7998" s="13" t="s">
        <v>10372</v>
      </c>
      <c r="E7998" s="13"/>
      <c r="F7998" s="13"/>
      <c r="G7998" t="str">
        <f ca="1">IFERROR(
   IF(
      TODAY() - _xlfn.XLOOKUP(C7998, Historico_de_ventas!F:F, Historico_de_ventas!C:C, "") &lt;= 90,
      "activo",
      "inactivo"
   ),
   "Nuevo Cliente"
)</f>
        <v>Nuevo Cliente</v>
      </c>
    </row>
    <row r="7999" spans="1:7" ht="28.8" hidden="1" x14ac:dyDescent="0.3">
      <c r="A7999" s="13" t="s">
        <v>190</v>
      </c>
      <c r="B7999" s="13" t="s">
        <v>4548</v>
      </c>
      <c r="C7999" s="13" t="s">
        <v>1796</v>
      </c>
      <c r="D7999" s="13" t="s">
        <v>10372</v>
      </c>
      <c r="E7999" s="13"/>
      <c r="F7999" s="13"/>
      <c r="G7999" t="str">
        <f ca="1">IFERROR(
   IF(
      TODAY() - _xlfn.XLOOKUP(C7999, Historico_de_ventas!F:F, Historico_de_ventas!C:C, "") &lt;= 90,
      "activo",
      "inactivo"
   ),
   "Nuevo Cliente"
)</f>
        <v>Nuevo Cliente</v>
      </c>
    </row>
    <row r="8000" spans="1:7" hidden="1" x14ac:dyDescent="0.3">
      <c r="A8000" s="13" t="s">
        <v>7797</v>
      </c>
      <c r="B8000" s="13" t="s">
        <v>11866</v>
      </c>
      <c r="C8000" s="13" t="s">
        <v>10191</v>
      </c>
      <c r="D8000" s="13" t="s">
        <v>10372</v>
      </c>
      <c r="E8000" s="13"/>
      <c r="F8000" s="13"/>
      <c r="G8000" t="str">
        <f ca="1">IFERROR(
   IF(
      TODAY() - _xlfn.XLOOKUP(C8000, Historico_de_ventas!F:F, Historico_de_ventas!C:C, "") &lt;= 90,
      "activo",
      "inactivo"
   ),
   "Nuevo Cliente"
)</f>
        <v>Nuevo Cliente</v>
      </c>
    </row>
    <row r="8001" spans="1:7" hidden="1" x14ac:dyDescent="0.3">
      <c r="A8001" s="13" t="s">
        <v>3544</v>
      </c>
      <c r="B8001" s="13" t="s">
        <v>3543</v>
      </c>
      <c r="C8001" s="13" t="s">
        <v>3542</v>
      </c>
      <c r="D8001" s="13" t="s">
        <v>10372</v>
      </c>
      <c r="E8001" s="13"/>
      <c r="F8001" s="13"/>
      <c r="G8001" t="str">
        <f ca="1">IFERROR(
   IF(
      TODAY() - _xlfn.XLOOKUP(C8001, Historico_de_ventas!F:F, Historico_de_ventas!C:C, "") &lt;= 90,
      "activo",
      "inactivo"
   ),
   "Nuevo Cliente"
)</f>
        <v>Nuevo Cliente</v>
      </c>
    </row>
    <row r="8002" spans="1:7" ht="28.8" hidden="1" x14ac:dyDescent="0.3">
      <c r="A8002" s="13" t="s">
        <v>184</v>
      </c>
      <c r="B8002" s="13" t="s">
        <v>3787</v>
      </c>
      <c r="C8002" s="13" t="s">
        <v>3786</v>
      </c>
      <c r="D8002" s="13" t="s">
        <v>10372</v>
      </c>
      <c r="E8002" s="13"/>
      <c r="F8002" s="13"/>
      <c r="G8002" t="str">
        <f ca="1">IFERROR(
   IF(
      TODAY() - _xlfn.XLOOKUP(C8002, Historico_de_ventas!F:F, Historico_de_ventas!C:C, "") &lt;= 90,
      "activo",
      "inactivo"
   ),
   "Nuevo Cliente"
)</f>
        <v>Nuevo Cliente</v>
      </c>
    </row>
    <row r="8003" spans="1:7" ht="28.8" hidden="1" x14ac:dyDescent="0.3">
      <c r="A8003" s="13" t="s">
        <v>87</v>
      </c>
      <c r="B8003" s="13" t="s">
        <v>15017</v>
      </c>
      <c r="C8003" s="13" t="s">
        <v>10192</v>
      </c>
      <c r="D8003" s="13" t="s">
        <v>10372</v>
      </c>
      <c r="E8003" s="13"/>
      <c r="F8003" s="13"/>
      <c r="G8003" t="str">
        <f ca="1">IFERROR(
   IF(
      TODAY() - _xlfn.XLOOKUP(C8003, Historico_de_ventas!F:F, Historico_de_ventas!C:C, "") &lt;= 90,
      "activo",
      "inactivo"
   ),
   "Nuevo Cliente"
)</f>
        <v>Nuevo Cliente</v>
      </c>
    </row>
    <row r="8004" spans="1:7" ht="28.8" hidden="1" x14ac:dyDescent="0.3">
      <c r="A8004" s="13"/>
      <c r="B8004" s="13" t="s">
        <v>11867</v>
      </c>
      <c r="C8004" s="13" t="s">
        <v>10193</v>
      </c>
      <c r="D8004" s="13" t="s">
        <v>10372</v>
      </c>
      <c r="E8004" s="13"/>
      <c r="F8004" s="13"/>
      <c r="G8004" t="str">
        <f ca="1">IFERROR(
   IF(
      TODAY() - _xlfn.XLOOKUP(C8004, Historico_de_ventas!F:F, Historico_de_ventas!C:C, "") &lt;= 90,
      "activo",
      "inactivo"
   ),
   "Nuevo Cliente"
)</f>
        <v>inactivo</v>
      </c>
    </row>
    <row r="8005" spans="1:7" hidden="1" x14ac:dyDescent="0.3">
      <c r="A8005" s="13"/>
      <c r="B8005" s="13" t="s">
        <v>2637</v>
      </c>
      <c r="C8005" s="13" t="s">
        <v>6358</v>
      </c>
      <c r="D8005" s="13" t="s">
        <v>10372</v>
      </c>
      <c r="E8005" s="13"/>
      <c r="F8005" s="13"/>
      <c r="G8005" t="str">
        <f ca="1">IFERROR(
   IF(
      TODAY() - _xlfn.XLOOKUP(C8005, Historico_de_ventas!F:F, Historico_de_ventas!C:C, "") &lt;= 90,
      "activo",
      "inactivo"
   ),
   "Nuevo Cliente"
)</f>
        <v>Nuevo Cliente</v>
      </c>
    </row>
    <row r="8006" spans="1:7" ht="28.8" x14ac:dyDescent="0.3">
      <c r="A8006" s="13"/>
      <c r="B8006" s="13" t="s">
        <v>15018</v>
      </c>
      <c r="C8006" s="13" t="s">
        <v>12059</v>
      </c>
      <c r="D8006" s="13" t="s">
        <v>10372</v>
      </c>
      <c r="E8006" s="13" t="s">
        <v>13231</v>
      </c>
      <c r="F8006" s="13"/>
      <c r="G8006" t="str">
        <f ca="1">IFERROR(
   IF(
      TODAY() - _xlfn.XLOOKUP(C8006, Historico_de_ventas!F:F, Historico_de_ventas!C:C, "") &lt;= 90,
      "activo",
      "inactivo"
   ),
   "Nuevo Cliente"
)</f>
        <v>inactivo</v>
      </c>
    </row>
    <row r="8007" spans="1:7" ht="28.8" hidden="1" x14ac:dyDescent="0.3">
      <c r="A8007" s="13" t="s">
        <v>1053</v>
      </c>
      <c r="B8007" s="13" t="s">
        <v>11868</v>
      </c>
      <c r="C8007" s="13" t="s">
        <v>10194</v>
      </c>
      <c r="D8007" s="13" t="s">
        <v>10372</v>
      </c>
      <c r="E8007" s="13"/>
      <c r="F8007" s="13"/>
      <c r="G8007" t="str">
        <f ca="1">IFERROR(
   IF(
      TODAY() - _xlfn.XLOOKUP(C8007, Historico_de_ventas!F:F, Historico_de_ventas!C:C, "") &lt;= 90,
      "activo",
      "inactivo"
   ),
   "Nuevo Cliente"
)</f>
        <v>inactivo</v>
      </c>
    </row>
    <row r="8008" spans="1:7" ht="28.8" hidden="1" x14ac:dyDescent="0.3">
      <c r="A8008" s="13" t="s">
        <v>196</v>
      </c>
      <c r="B8008" s="13" t="s">
        <v>11869</v>
      </c>
      <c r="C8008" s="13" t="s">
        <v>10195</v>
      </c>
      <c r="D8008" s="13" t="s">
        <v>10372</v>
      </c>
      <c r="E8008" s="13"/>
      <c r="F8008" s="13"/>
      <c r="G8008" t="str">
        <f ca="1">IFERROR(
   IF(
      TODAY() - _xlfn.XLOOKUP(C8008, Historico_de_ventas!F:F, Historico_de_ventas!C:C, "") &lt;= 90,
      "activo",
      "inactivo"
   ),
   "Nuevo Cliente"
)</f>
        <v>Nuevo Cliente</v>
      </c>
    </row>
    <row r="8009" spans="1:7" hidden="1" x14ac:dyDescent="0.3">
      <c r="A8009" s="13" t="s">
        <v>6</v>
      </c>
      <c r="B8009" s="13" t="s">
        <v>3974</v>
      </c>
      <c r="C8009" s="13" t="s">
        <v>3973</v>
      </c>
      <c r="D8009" s="13" t="s">
        <v>10372</v>
      </c>
      <c r="E8009" s="13"/>
      <c r="F8009" s="13"/>
      <c r="G8009" t="str">
        <f ca="1">IFERROR(
   IF(
      TODAY() - _xlfn.XLOOKUP(C8009, Historico_de_ventas!F:F, Historico_de_ventas!C:C, "") &lt;= 90,
      "activo",
      "inactivo"
   ),
   "Nuevo Cliente"
)</f>
        <v>Nuevo Cliente</v>
      </c>
    </row>
    <row r="8010" spans="1:7" hidden="1" x14ac:dyDescent="0.3">
      <c r="A8010" s="13"/>
      <c r="B8010" s="13" t="s">
        <v>15019</v>
      </c>
      <c r="C8010" s="13" t="s">
        <v>15020</v>
      </c>
      <c r="D8010" s="13" t="s">
        <v>10372</v>
      </c>
      <c r="E8010" s="13"/>
      <c r="F8010" s="13"/>
      <c r="G8010" t="str">
        <f ca="1">IFERROR(
   IF(
      TODAY() - _xlfn.XLOOKUP(C8010, Historico_de_ventas!F:F, Historico_de_ventas!C:C, "") &lt;= 90,
      "activo",
      "inactivo"
   ),
   "Nuevo Cliente"
)</f>
        <v>activo</v>
      </c>
    </row>
    <row r="8011" spans="1:7" ht="28.8" hidden="1" x14ac:dyDescent="0.3">
      <c r="A8011" s="13" t="s">
        <v>884</v>
      </c>
      <c r="B8011" s="13" t="s">
        <v>3970</v>
      </c>
      <c r="C8011" s="13" t="s">
        <v>3969</v>
      </c>
      <c r="D8011" s="13" t="s">
        <v>10372</v>
      </c>
      <c r="E8011" s="13"/>
      <c r="F8011" s="13"/>
      <c r="G8011" t="str">
        <f ca="1">IFERROR(
   IF(
      TODAY() - _xlfn.XLOOKUP(C8011, Historico_de_ventas!F:F, Historico_de_ventas!C:C, "") &lt;= 90,
      "activo",
      "inactivo"
   ),
   "Nuevo Cliente"
)</f>
        <v>Nuevo Cliente</v>
      </c>
    </row>
    <row r="8012" spans="1:7" hidden="1" x14ac:dyDescent="0.3">
      <c r="A8012" s="13"/>
      <c r="B8012" s="13" t="s">
        <v>11859</v>
      </c>
      <c r="C8012" s="13" t="s">
        <v>300</v>
      </c>
      <c r="D8012" s="13" t="s">
        <v>10372</v>
      </c>
      <c r="E8012" s="13"/>
      <c r="F8012" s="13"/>
      <c r="G8012" t="str">
        <f ca="1">IFERROR(
   IF(
      TODAY() - _xlfn.XLOOKUP(C8012, Historico_de_ventas!F:F, Historico_de_ventas!C:C, "") &lt;= 90,
      "activo",
      "inactivo"
   ),
   "Nuevo Cliente"
)</f>
        <v>Nuevo Cliente</v>
      </c>
    </row>
    <row r="8013" spans="1:7" hidden="1" x14ac:dyDescent="0.3">
      <c r="A8013" s="13" t="s">
        <v>27</v>
      </c>
      <c r="B8013" s="13" t="s">
        <v>236</v>
      </c>
      <c r="C8013" s="13" t="s">
        <v>1278</v>
      </c>
      <c r="D8013" s="13" t="s">
        <v>10372</v>
      </c>
      <c r="E8013" s="13"/>
      <c r="F8013" s="13"/>
      <c r="G8013" t="str">
        <f ca="1">IFERROR(
   IF(
      TODAY() - _xlfn.XLOOKUP(C8013, Historico_de_ventas!F:F, Historico_de_ventas!C:C, "") &lt;= 90,
      "activo",
      "inactivo"
   ),
   "Nuevo Cliente"
)</f>
        <v>Nuevo Cliente</v>
      </c>
    </row>
    <row r="8014" spans="1:7" ht="28.8" hidden="1" x14ac:dyDescent="0.3">
      <c r="A8014" s="13"/>
      <c r="B8014" s="13"/>
      <c r="C8014" s="13" t="s">
        <v>10196</v>
      </c>
      <c r="D8014" s="13"/>
      <c r="E8014" s="13"/>
      <c r="F8014" s="13"/>
      <c r="G8014" t="str">
        <f ca="1">IFERROR(
   IF(
      TODAY() - _xlfn.XLOOKUP(C8014, Historico_de_ventas!F:F, Historico_de_ventas!C:C, "") &lt;= 90,
      "activo",
      "inactivo"
   ),
   "Nuevo Cliente"
)</f>
        <v>Nuevo Cliente</v>
      </c>
    </row>
    <row r="8015" spans="1:7" ht="28.8" hidden="1" x14ac:dyDescent="0.3">
      <c r="A8015" s="13"/>
      <c r="B8015" s="13" t="s">
        <v>1703</v>
      </c>
      <c r="C8015" s="13" t="s">
        <v>10196</v>
      </c>
      <c r="D8015" s="13" t="s">
        <v>10372</v>
      </c>
      <c r="E8015" s="13"/>
      <c r="F8015" s="13"/>
      <c r="G8015" t="str">
        <f ca="1">IFERROR(
   IF(
      TODAY() - _xlfn.XLOOKUP(C8015, Historico_de_ventas!F:F, Historico_de_ventas!C:C, "") &lt;= 90,
      "activo",
      "inactivo"
   ),
   "Nuevo Cliente"
)</f>
        <v>Nuevo Cliente</v>
      </c>
    </row>
    <row r="8016" spans="1:7" hidden="1" x14ac:dyDescent="0.3">
      <c r="A8016" s="13"/>
      <c r="B8016" s="13" t="s">
        <v>2498</v>
      </c>
      <c r="C8016" s="13" t="s">
        <v>4681</v>
      </c>
      <c r="D8016" s="13" t="s">
        <v>10372</v>
      </c>
      <c r="E8016" s="13"/>
      <c r="F8016" s="13"/>
      <c r="G8016" t="str">
        <f ca="1">IFERROR(
   IF(
      TODAY() - _xlfn.XLOOKUP(C8016, Historico_de_ventas!F:F, Historico_de_ventas!C:C, "") &lt;= 90,
      "activo",
      "inactivo"
   ),
   "Nuevo Cliente"
)</f>
        <v>Nuevo Cliente</v>
      </c>
    </row>
    <row r="8017" spans="1:7" hidden="1" x14ac:dyDescent="0.3">
      <c r="A8017" s="13" t="s">
        <v>135</v>
      </c>
      <c r="B8017" s="13" t="s">
        <v>6145</v>
      </c>
      <c r="C8017" s="13" t="s">
        <v>6144</v>
      </c>
      <c r="D8017" s="13" t="s">
        <v>10372</v>
      </c>
      <c r="E8017" s="13"/>
      <c r="F8017" s="13"/>
      <c r="G8017" t="str">
        <f ca="1">IFERROR(
   IF(
      TODAY() - _xlfn.XLOOKUP(C8017, Historico_de_ventas!F:F, Historico_de_ventas!C:C, "") &lt;= 90,
      "activo",
      "inactivo"
   ),
   "Nuevo Cliente"
)</f>
        <v>Nuevo Cliente</v>
      </c>
    </row>
    <row r="8018" spans="1:7" ht="28.8" x14ac:dyDescent="0.3">
      <c r="A8018" s="13"/>
      <c r="B8018" s="13" t="s">
        <v>6145</v>
      </c>
      <c r="C8018" s="13" t="s">
        <v>15021</v>
      </c>
      <c r="D8018" s="13" t="s">
        <v>10372</v>
      </c>
      <c r="E8018" s="13" t="s">
        <v>13109</v>
      </c>
      <c r="F8018" s="13"/>
      <c r="G8018" t="str">
        <f ca="1">IFERROR(
   IF(
      TODAY() - _xlfn.XLOOKUP(C8018, Historico_de_ventas!F:F, Historico_de_ventas!C:C, "") &lt;= 90,
      "activo",
      "inactivo"
   ),
   "Nuevo Cliente"
)</f>
        <v>Nuevo Cliente</v>
      </c>
    </row>
    <row r="8019" spans="1:7" hidden="1" x14ac:dyDescent="0.3">
      <c r="A8019" s="13" t="s">
        <v>358</v>
      </c>
      <c r="B8019" s="13" t="s">
        <v>6752</v>
      </c>
      <c r="C8019" s="13" t="s">
        <v>6751</v>
      </c>
      <c r="D8019" s="13" t="s">
        <v>10372</v>
      </c>
      <c r="E8019" s="13"/>
      <c r="F8019" s="13"/>
      <c r="G8019" t="str">
        <f ca="1">IFERROR(
   IF(
      TODAY() - _xlfn.XLOOKUP(C8019, Historico_de_ventas!F:F, Historico_de_ventas!C:C, "") &lt;= 90,
      "activo",
      "inactivo"
   ),
   "Nuevo Cliente"
)</f>
        <v>Nuevo Cliente</v>
      </c>
    </row>
    <row r="8020" spans="1:7" hidden="1" x14ac:dyDescent="0.3">
      <c r="A8020" s="13" t="s">
        <v>2456</v>
      </c>
      <c r="B8020" s="13" t="s">
        <v>6889</v>
      </c>
      <c r="C8020" s="13" t="s">
        <v>6888</v>
      </c>
      <c r="D8020" s="13" t="s">
        <v>10372</v>
      </c>
      <c r="E8020" s="13"/>
      <c r="F8020" s="13"/>
      <c r="G8020" t="str">
        <f ca="1">IFERROR(
   IF(
      TODAY() - _xlfn.XLOOKUP(C8020, Historico_de_ventas!F:F, Historico_de_ventas!C:C, "") &lt;= 90,
      "activo",
      "inactivo"
   ),
   "Nuevo Cliente"
)</f>
        <v>inactivo</v>
      </c>
    </row>
    <row r="8021" spans="1:7" ht="28.8" hidden="1" x14ac:dyDescent="0.3">
      <c r="A8021" s="13" t="s">
        <v>56</v>
      </c>
      <c r="B8021" s="13" t="s">
        <v>11870</v>
      </c>
      <c r="C8021" s="13" t="s">
        <v>10197</v>
      </c>
      <c r="D8021" s="13" t="s">
        <v>10372</v>
      </c>
      <c r="E8021" s="13"/>
      <c r="F8021" s="13"/>
      <c r="G8021" t="str">
        <f ca="1">IFERROR(
   IF(
      TODAY() - _xlfn.XLOOKUP(C8021, Historico_de_ventas!F:F, Historico_de_ventas!C:C, "") &lt;= 90,
      "activo",
      "inactivo"
   ),
   "Nuevo Cliente"
)</f>
        <v>Nuevo Cliente</v>
      </c>
    </row>
    <row r="8022" spans="1:7" ht="28.8" hidden="1" x14ac:dyDescent="0.3">
      <c r="A8022" s="13" t="s">
        <v>5</v>
      </c>
      <c r="B8022" s="13" t="s">
        <v>11871</v>
      </c>
      <c r="C8022" s="13" t="s">
        <v>529</v>
      </c>
      <c r="D8022" s="13" t="s">
        <v>10372</v>
      </c>
      <c r="E8022" s="13"/>
      <c r="F8022" s="13"/>
      <c r="G8022" t="str">
        <f ca="1">IFERROR(
   IF(
      TODAY() - _xlfn.XLOOKUP(C8022, Historico_de_ventas!F:F, Historico_de_ventas!C:C, "") &lt;= 90,
      "activo",
      "inactivo"
   ),
   "Nuevo Cliente"
)</f>
        <v>Nuevo Cliente</v>
      </c>
    </row>
    <row r="8023" spans="1:7" hidden="1" x14ac:dyDescent="0.3">
      <c r="A8023" s="13" t="s">
        <v>49</v>
      </c>
      <c r="B8023" s="13" t="s">
        <v>3386</v>
      </c>
      <c r="C8023" s="13" t="s">
        <v>3385</v>
      </c>
      <c r="D8023" s="13" t="s">
        <v>10372</v>
      </c>
      <c r="E8023" s="13"/>
      <c r="F8023" s="13"/>
      <c r="G8023" t="str">
        <f ca="1">IFERROR(
   IF(
      TODAY() - _xlfn.XLOOKUP(C8023, Historico_de_ventas!F:F, Historico_de_ventas!C:C, "") &lt;= 90,
      "activo",
      "inactivo"
   ),
   "Nuevo Cliente"
)</f>
        <v>Nuevo Cliente</v>
      </c>
    </row>
    <row r="8024" spans="1:7" ht="28.8" hidden="1" x14ac:dyDescent="0.3">
      <c r="A8024" s="13"/>
      <c r="B8024" s="13" t="s">
        <v>6172</v>
      </c>
      <c r="C8024" s="13" t="s">
        <v>4267</v>
      </c>
      <c r="D8024" s="13" t="s">
        <v>10372</v>
      </c>
      <c r="E8024" s="13"/>
      <c r="F8024" s="13"/>
      <c r="G8024" t="str">
        <f ca="1">IFERROR(
   IF(
      TODAY() - _xlfn.XLOOKUP(C8024, Historico_de_ventas!F:F, Historico_de_ventas!C:C, "") &lt;= 90,
      "activo",
      "inactivo"
   ),
   "Nuevo Cliente"
)</f>
        <v>Nuevo Cliente</v>
      </c>
    </row>
    <row r="8025" spans="1:7" hidden="1" x14ac:dyDescent="0.3">
      <c r="A8025" s="13" t="s">
        <v>2456</v>
      </c>
      <c r="B8025" s="13" t="s">
        <v>11872</v>
      </c>
      <c r="C8025" s="13" t="s">
        <v>10198</v>
      </c>
      <c r="D8025" s="13" t="s">
        <v>10372</v>
      </c>
      <c r="E8025" s="13"/>
      <c r="F8025" s="13"/>
      <c r="G8025" t="str">
        <f ca="1">IFERROR(
   IF(
      TODAY() - _xlfn.XLOOKUP(C8025, Historico_de_ventas!F:F, Historico_de_ventas!C:C, "") &lt;= 90,
      "activo",
      "inactivo"
   ),
   "Nuevo Cliente"
)</f>
        <v>Nuevo Cliente</v>
      </c>
    </row>
    <row r="8026" spans="1:7" hidden="1" x14ac:dyDescent="0.3">
      <c r="A8026" s="13"/>
      <c r="B8026" s="13" t="s">
        <v>11863</v>
      </c>
      <c r="C8026" s="13" t="s">
        <v>10199</v>
      </c>
      <c r="D8026" s="13" t="s">
        <v>10372</v>
      </c>
      <c r="E8026" s="13"/>
      <c r="F8026" s="13"/>
      <c r="G8026" t="str">
        <f ca="1">IFERROR(
   IF(
      TODAY() - _xlfn.XLOOKUP(C8026, Historico_de_ventas!F:F, Historico_de_ventas!C:C, "") &lt;= 90,
      "activo",
      "inactivo"
   ),
   "Nuevo Cliente"
)</f>
        <v>Nuevo Cliente</v>
      </c>
    </row>
    <row r="8027" spans="1:7" hidden="1" x14ac:dyDescent="0.3">
      <c r="A8027" s="13" t="s">
        <v>115</v>
      </c>
      <c r="B8027" s="13"/>
      <c r="C8027" s="13" t="s">
        <v>5280</v>
      </c>
      <c r="D8027" s="13" t="s">
        <v>10372</v>
      </c>
      <c r="E8027" s="13"/>
      <c r="F8027" s="13"/>
      <c r="G8027" t="str">
        <f ca="1">IFERROR(
   IF(
      TODAY() - _xlfn.XLOOKUP(C8027, Historico_de_ventas!F:F, Historico_de_ventas!C:C, "") &lt;= 90,
      "activo",
      "inactivo"
   ),
   "Nuevo Cliente"
)</f>
        <v>Nuevo Cliente</v>
      </c>
    </row>
    <row r="8028" spans="1:7" hidden="1" x14ac:dyDescent="0.3">
      <c r="A8028" s="13" t="s">
        <v>49</v>
      </c>
      <c r="B8028" s="13" t="s">
        <v>3488</v>
      </c>
      <c r="C8028" s="13" t="s">
        <v>3487</v>
      </c>
      <c r="D8028" s="13" t="s">
        <v>10372</v>
      </c>
      <c r="E8028" s="13"/>
      <c r="F8028" s="13"/>
      <c r="G8028" t="str">
        <f ca="1">IFERROR(
   IF(
      TODAY() - _xlfn.XLOOKUP(C8028, Historico_de_ventas!F:F, Historico_de_ventas!C:C, "") &lt;= 90,
      "activo",
      "inactivo"
   ),
   "Nuevo Cliente"
)</f>
        <v>Nuevo Cliente</v>
      </c>
    </row>
    <row r="8029" spans="1:7" ht="28.8" hidden="1" x14ac:dyDescent="0.3">
      <c r="A8029" s="13"/>
      <c r="B8029" s="13" t="s">
        <v>15022</v>
      </c>
      <c r="C8029" s="13" t="s">
        <v>12051</v>
      </c>
      <c r="D8029" s="13" t="s">
        <v>10372</v>
      </c>
      <c r="E8029" s="13"/>
      <c r="F8029" s="13"/>
      <c r="G8029" t="str">
        <f ca="1">IFERROR(
   IF(
      TODAY() - _xlfn.XLOOKUP(C8029, Historico_de_ventas!F:F, Historico_de_ventas!C:C, "") &lt;= 90,
      "activo",
      "inactivo"
   ),
   "Nuevo Cliente"
)</f>
        <v>Nuevo Cliente</v>
      </c>
    </row>
    <row r="8030" spans="1:7" ht="28.8" hidden="1" x14ac:dyDescent="0.3">
      <c r="A8030" s="13" t="s">
        <v>49</v>
      </c>
      <c r="B8030" s="13" t="s">
        <v>5897</v>
      </c>
      <c r="C8030" s="13" t="s">
        <v>5896</v>
      </c>
      <c r="D8030" s="13" t="s">
        <v>10372</v>
      </c>
      <c r="E8030" s="13"/>
      <c r="F8030" s="13"/>
      <c r="G8030" t="str">
        <f ca="1">IFERROR(
   IF(
      TODAY() - _xlfn.XLOOKUP(C8030, Historico_de_ventas!F:F, Historico_de_ventas!C:C, "") &lt;= 90,
      "activo",
      "inactivo"
   ),
   "Nuevo Cliente"
)</f>
        <v>Nuevo Cliente</v>
      </c>
    </row>
    <row r="8031" spans="1:7" ht="28.8" hidden="1" x14ac:dyDescent="0.3">
      <c r="A8031" s="13" t="s">
        <v>6</v>
      </c>
      <c r="B8031" s="13" t="s">
        <v>6345</v>
      </c>
      <c r="C8031" s="13" t="s">
        <v>6344</v>
      </c>
      <c r="D8031" s="13" t="s">
        <v>10372</v>
      </c>
      <c r="E8031" s="13"/>
      <c r="F8031" s="13"/>
      <c r="G8031" t="str">
        <f ca="1">IFERROR(
   IF(
      TODAY() - _xlfn.XLOOKUP(C8031, Historico_de_ventas!F:F, Historico_de_ventas!C:C, "") &lt;= 90,
      "activo",
      "inactivo"
   ),
   "Nuevo Cliente"
)</f>
        <v>Nuevo Cliente</v>
      </c>
    </row>
    <row r="8032" spans="1:7" ht="28.8" hidden="1" x14ac:dyDescent="0.3">
      <c r="A8032" s="13"/>
      <c r="B8032" s="13" t="s">
        <v>15023</v>
      </c>
      <c r="C8032" s="13" t="s">
        <v>12097</v>
      </c>
      <c r="D8032" s="13" t="s">
        <v>10372</v>
      </c>
      <c r="E8032" s="13"/>
      <c r="F8032" s="13"/>
      <c r="G8032" t="str">
        <f ca="1">IFERROR(
   IF(
      TODAY() - _xlfn.XLOOKUP(C8032, Historico_de_ventas!F:F, Historico_de_ventas!C:C, "") &lt;= 90,
      "activo",
      "inactivo"
   ),
   "Nuevo Cliente"
)</f>
        <v>Nuevo Cliente</v>
      </c>
    </row>
    <row r="8033" spans="1:7" ht="28.8" hidden="1" x14ac:dyDescent="0.3">
      <c r="A8033" s="13" t="s">
        <v>69</v>
      </c>
      <c r="B8033" s="13"/>
      <c r="C8033" s="13" t="s">
        <v>5684</v>
      </c>
      <c r="D8033" s="13" t="s">
        <v>10372</v>
      </c>
      <c r="E8033" s="13"/>
      <c r="F8033" s="13"/>
      <c r="G8033" t="str">
        <f ca="1">IFERROR(
   IF(
      TODAY() - _xlfn.XLOOKUP(C8033, Historico_de_ventas!F:F, Historico_de_ventas!C:C, "") &lt;= 90,
      "activo",
      "inactivo"
   ),
   "Nuevo Cliente"
)</f>
        <v>Nuevo Cliente</v>
      </c>
    </row>
    <row r="8034" spans="1:7" hidden="1" x14ac:dyDescent="0.3">
      <c r="A8034" s="13" t="s">
        <v>938</v>
      </c>
      <c r="B8034" s="13" t="s">
        <v>2890</v>
      </c>
      <c r="C8034" s="13" t="s">
        <v>2889</v>
      </c>
      <c r="D8034" s="13" t="s">
        <v>10372</v>
      </c>
      <c r="E8034" s="13"/>
      <c r="F8034" s="13"/>
      <c r="G8034" t="str">
        <f ca="1">IFERROR(
   IF(
      TODAY() - _xlfn.XLOOKUP(C8034, Historico_de_ventas!F:F, Historico_de_ventas!C:C, "") &lt;= 90,
      "activo",
      "inactivo"
   ),
   "Nuevo Cliente"
)</f>
        <v>Nuevo Cliente</v>
      </c>
    </row>
    <row r="8035" spans="1:7" ht="28.8" hidden="1" x14ac:dyDescent="0.3">
      <c r="A8035" s="13" t="s">
        <v>7464</v>
      </c>
      <c r="B8035" s="13" t="s">
        <v>11873</v>
      </c>
      <c r="C8035" s="13" t="s">
        <v>10200</v>
      </c>
      <c r="D8035" s="13" t="s">
        <v>10372</v>
      </c>
      <c r="E8035" s="13"/>
      <c r="F8035" s="13"/>
      <c r="G8035" t="str">
        <f ca="1">IFERROR(
   IF(
      TODAY() - _xlfn.XLOOKUP(C8035, Historico_de_ventas!F:F, Historico_de_ventas!C:C, "") &lt;= 90,
      "activo",
      "inactivo"
   ),
   "Nuevo Cliente"
)</f>
        <v>Nuevo Cliente</v>
      </c>
    </row>
    <row r="8036" spans="1:7" ht="28.8" hidden="1" x14ac:dyDescent="0.3">
      <c r="A8036" s="13"/>
      <c r="B8036" s="13" t="s">
        <v>15024</v>
      </c>
      <c r="C8036" s="13" t="s">
        <v>15025</v>
      </c>
      <c r="D8036" s="13" t="s">
        <v>10372</v>
      </c>
      <c r="E8036" s="13"/>
      <c r="F8036" s="13"/>
      <c r="G8036" t="str">
        <f ca="1">IFERROR(
   IF(
      TODAY() - _xlfn.XLOOKUP(C8036, Historico_de_ventas!F:F, Historico_de_ventas!C:C, "") &lt;= 90,
      "activo",
      "inactivo"
   ),
   "Nuevo Cliente"
)</f>
        <v>Nuevo Cliente</v>
      </c>
    </row>
    <row r="8037" spans="1:7" hidden="1" x14ac:dyDescent="0.3">
      <c r="A8037" s="13" t="s">
        <v>49</v>
      </c>
      <c r="B8037" s="13" t="s">
        <v>11874</v>
      </c>
      <c r="C8037" s="13" t="s">
        <v>10201</v>
      </c>
      <c r="D8037" s="13" t="s">
        <v>10372</v>
      </c>
      <c r="E8037" s="13"/>
      <c r="F8037" s="13"/>
      <c r="G8037" t="str">
        <f ca="1">IFERROR(
   IF(
      TODAY() - _xlfn.XLOOKUP(C8037, Historico_de_ventas!F:F, Historico_de_ventas!C:C, "") &lt;= 90,
      "activo",
      "inactivo"
   ),
   "Nuevo Cliente"
)</f>
        <v>Nuevo Cliente</v>
      </c>
    </row>
    <row r="8038" spans="1:7" ht="28.8" hidden="1" x14ac:dyDescent="0.3">
      <c r="A8038" s="13" t="s">
        <v>121</v>
      </c>
      <c r="B8038" s="13" t="s">
        <v>6807</v>
      </c>
      <c r="C8038" s="13" t="s">
        <v>10202</v>
      </c>
      <c r="D8038" s="13" t="s">
        <v>10372</v>
      </c>
      <c r="E8038" s="13"/>
      <c r="F8038" s="13"/>
      <c r="G8038" t="str">
        <f ca="1">IFERROR(
   IF(
      TODAY() - _xlfn.XLOOKUP(C8038, Historico_de_ventas!F:F, Historico_de_ventas!C:C, "") &lt;= 90,
      "activo",
      "inactivo"
   ),
   "Nuevo Cliente"
)</f>
        <v>Nuevo Cliente</v>
      </c>
    </row>
    <row r="8039" spans="1:7" hidden="1" x14ac:dyDescent="0.3">
      <c r="A8039" s="13" t="s">
        <v>49</v>
      </c>
      <c r="B8039" s="13" t="s">
        <v>6015</v>
      </c>
      <c r="C8039" s="13" t="s">
        <v>4005</v>
      </c>
      <c r="D8039" s="13" t="s">
        <v>10372</v>
      </c>
      <c r="E8039" s="13"/>
      <c r="F8039" s="13"/>
      <c r="G8039" t="str">
        <f ca="1">IFERROR(
   IF(
      TODAY() - _xlfn.XLOOKUP(C8039, Historico_de_ventas!F:F, Historico_de_ventas!C:C, "") &lt;= 90,
      "activo",
      "inactivo"
   ),
   "Nuevo Cliente"
)</f>
        <v>Nuevo Cliente</v>
      </c>
    </row>
    <row r="8040" spans="1:7" hidden="1" x14ac:dyDescent="0.3">
      <c r="A8040" s="13"/>
      <c r="B8040" s="13"/>
      <c r="C8040" s="13" t="s">
        <v>6270</v>
      </c>
      <c r="D8040" s="13" t="s">
        <v>10372</v>
      </c>
      <c r="E8040" s="13"/>
      <c r="F8040" s="13"/>
      <c r="G8040" t="str">
        <f ca="1">IFERROR(
   IF(
      TODAY() - _xlfn.XLOOKUP(C8040, Historico_de_ventas!F:F, Historico_de_ventas!C:C, "") &lt;= 90,
      "activo",
      "inactivo"
   ),
   "Nuevo Cliente"
)</f>
        <v>Nuevo Cliente</v>
      </c>
    </row>
    <row r="8041" spans="1:7" hidden="1" x14ac:dyDescent="0.3">
      <c r="A8041" s="13" t="s">
        <v>801</v>
      </c>
      <c r="B8041" s="13" t="s">
        <v>1456</v>
      </c>
      <c r="C8041" s="13" t="s">
        <v>866</v>
      </c>
      <c r="D8041" s="13" t="s">
        <v>10372</v>
      </c>
      <c r="E8041" s="13"/>
      <c r="F8041" s="13"/>
      <c r="G8041" t="str">
        <f ca="1">IFERROR(
   IF(
      TODAY() - _xlfn.XLOOKUP(C8041, Historico_de_ventas!F:F, Historico_de_ventas!C:C, "") &lt;= 90,
      "activo",
      "inactivo"
   ),
   "Nuevo Cliente"
)</f>
        <v>Nuevo Cliente</v>
      </c>
    </row>
    <row r="8042" spans="1:7" hidden="1" x14ac:dyDescent="0.3">
      <c r="A8042" s="13" t="s">
        <v>49</v>
      </c>
      <c r="B8042" s="13"/>
      <c r="C8042" s="13" t="s">
        <v>10203</v>
      </c>
      <c r="D8042" s="13" t="s">
        <v>10372</v>
      </c>
      <c r="E8042" s="13"/>
      <c r="F8042" s="13"/>
      <c r="G8042" t="str">
        <f ca="1">IFERROR(
   IF(
      TODAY() - _xlfn.XLOOKUP(C8042, Historico_de_ventas!F:F, Historico_de_ventas!C:C, "") &lt;= 90,
      "activo",
      "inactivo"
   ),
   "Nuevo Cliente"
)</f>
        <v>inactivo</v>
      </c>
    </row>
    <row r="8043" spans="1:7" ht="28.8" hidden="1" x14ac:dyDescent="0.3">
      <c r="A8043" s="13" t="s">
        <v>2360</v>
      </c>
      <c r="B8043" s="13" t="s">
        <v>1348</v>
      </c>
      <c r="C8043" s="13" t="s">
        <v>7160</v>
      </c>
      <c r="D8043" s="13" t="s">
        <v>10372</v>
      </c>
      <c r="E8043" s="13"/>
      <c r="F8043" s="13"/>
      <c r="G8043" t="str">
        <f ca="1">IFERROR(
   IF(
      TODAY() - _xlfn.XLOOKUP(C8043, Historico_de_ventas!F:F, Historico_de_ventas!C:C, "") &lt;= 90,
      "activo",
      "inactivo"
   ),
   "Nuevo Cliente"
)</f>
        <v>Nuevo Cliente</v>
      </c>
    </row>
    <row r="8044" spans="1:7" hidden="1" x14ac:dyDescent="0.3">
      <c r="A8044" s="13" t="s">
        <v>49</v>
      </c>
      <c r="B8044" s="13"/>
      <c r="C8044" s="13" t="s">
        <v>15026</v>
      </c>
      <c r="D8044" s="13" t="s">
        <v>10372</v>
      </c>
      <c r="E8044" s="13"/>
      <c r="F8044" s="13" t="s">
        <v>15027</v>
      </c>
      <c r="G8044" t="str">
        <f ca="1">IFERROR(
   IF(
      TODAY() - _xlfn.XLOOKUP(C8044, Historico_de_ventas!F:F, Historico_de_ventas!C:C, "") &lt;= 90,
      "activo",
      "inactivo"
   ),
   "Nuevo Cliente"
)</f>
        <v>Nuevo Cliente</v>
      </c>
    </row>
    <row r="8045" spans="1:7" ht="28.8" hidden="1" x14ac:dyDescent="0.3">
      <c r="A8045" s="13" t="s">
        <v>925</v>
      </c>
      <c r="B8045" s="13" t="s">
        <v>7679</v>
      </c>
      <c r="C8045" s="13" t="s">
        <v>5431</v>
      </c>
      <c r="D8045" s="13" t="s">
        <v>10372</v>
      </c>
      <c r="E8045" s="13"/>
      <c r="F8045" s="13"/>
      <c r="G8045" t="str">
        <f ca="1">IFERROR(
   IF(
      TODAY() - _xlfn.XLOOKUP(C8045, Historico_de_ventas!F:F, Historico_de_ventas!C:C, "") &lt;= 90,
      "activo",
      "inactivo"
   ),
   "Nuevo Cliente"
)</f>
        <v>Nuevo Cliente</v>
      </c>
    </row>
    <row r="8046" spans="1:7" ht="28.8" hidden="1" x14ac:dyDescent="0.3">
      <c r="A8046" s="13" t="s">
        <v>1132</v>
      </c>
      <c r="B8046" s="13" t="s">
        <v>6296</v>
      </c>
      <c r="C8046" s="13" t="s">
        <v>543</v>
      </c>
      <c r="D8046" s="13" t="s">
        <v>10372</v>
      </c>
      <c r="E8046" s="13"/>
      <c r="F8046" s="13"/>
      <c r="G8046" t="str">
        <f ca="1">IFERROR(
   IF(
      TODAY() - _xlfn.XLOOKUP(C8046, Historico_de_ventas!F:F, Historico_de_ventas!C:C, "") &lt;= 90,
      "activo",
      "inactivo"
   ),
   "Nuevo Cliente"
)</f>
        <v>inactivo</v>
      </c>
    </row>
    <row r="8047" spans="1:7" hidden="1" x14ac:dyDescent="0.3">
      <c r="A8047" s="13" t="s">
        <v>49</v>
      </c>
      <c r="B8047" s="13" t="s">
        <v>2616</v>
      </c>
      <c r="C8047" s="13" t="s">
        <v>2615</v>
      </c>
      <c r="D8047" s="13" t="s">
        <v>10372</v>
      </c>
      <c r="E8047" s="13"/>
      <c r="F8047" s="13"/>
      <c r="G8047" t="str">
        <f ca="1">IFERROR(
   IF(
      TODAY() - _xlfn.XLOOKUP(C8047, Historico_de_ventas!F:F, Historico_de_ventas!C:C, "") &lt;= 90,
      "activo",
      "inactivo"
   ),
   "Nuevo Cliente"
)</f>
        <v>Nuevo Cliente</v>
      </c>
    </row>
    <row r="8048" spans="1:7" hidden="1" x14ac:dyDescent="0.3">
      <c r="A8048" s="13" t="s">
        <v>357</v>
      </c>
      <c r="B8048" s="13" t="s">
        <v>11875</v>
      </c>
      <c r="C8048" s="13" t="s">
        <v>1600</v>
      </c>
      <c r="D8048" s="13" t="s">
        <v>10372</v>
      </c>
      <c r="E8048" s="13"/>
      <c r="F8048" s="13"/>
      <c r="G8048" t="str">
        <f ca="1">IFERROR(
   IF(
      TODAY() - _xlfn.XLOOKUP(C8048, Historico_de_ventas!F:F, Historico_de_ventas!C:C, "") &lt;= 90,
      "activo",
      "inactivo"
   ),
   "Nuevo Cliente"
)</f>
        <v>Nuevo Cliente</v>
      </c>
    </row>
    <row r="8049" spans="1:7" hidden="1" x14ac:dyDescent="0.3">
      <c r="A8049" s="13" t="s">
        <v>336</v>
      </c>
      <c r="B8049" s="13" t="s">
        <v>11876</v>
      </c>
      <c r="C8049" s="13" t="s">
        <v>10204</v>
      </c>
      <c r="D8049" s="13" t="s">
        <v>10372</v>
      </c>
      <c r="E8049" s="13"/>
      <c r="F8049" s="13"/>
      <c r="G8049" t="str">
        <f ca="1">IFERROR(
   IF(
      TODAY() - _xlfn.XLOOKUP(C8049, Historico_de_ventas!F:F, Historico_de_ventas!C:C, "") &lt;= 90,
      "activo",
      "inactivo"
   ),
   "Nuevo Cliente"
)</f>
        <v>Nuevo Cliente</v>
      </c>
    </row>
    <row r="8050" spans="1:7" hidden="1" x14ac:dyDescent="0.3">
      <c r="A8050" s="13" t="s">
        <v>1865</v>
      </c>
      <c r="B8050" s="13" t="s">
        <v>1864</v>
      </c>
      <c r="C8050" s="13" t="s">
        <v>1863</v>
      </c>
      <c r="D8050" s="13" t="s">
        <v>10372</v>
      </c>
      <c r="E8050" s="13"/>
      <c r="F8050" s="13"/>
      <c r="G8050" t="str">
        <f ca="1">IFERROR(
   IF(
      TODAY() - _xlfn.XLOOKUP(C8050, Historico_de_ventas!F:F, Historico_de_ventas!C:C, "") &lt;= 90,
      "activo",
      "inactivo"
   ),
   "Nuevo Cliente"
)</f>
        <v>Nuevo Cliente</v>
      </c>
    </row>
    <row r="8051" spans="1:7" hidden="1" x14ac:dyDescent="0.3">
      <c r="A8051" s="13" t="s">
        <v>141</v>
      </c>
      <c r="B8051" s="13" t="s">
        <v>11877</v>
      </c>
      <c r="C8051" s="13" t="s">
        <v>10205</v>
      </c>
      <c r="D8051" s="13" t="s">
        <v>10372</v>
      </c>
      <c r="E8051" s="13"/>
      <c r="F8051" s="13"/>
      <c r="G8051" t="str">
        <f ca="1">IFERROR(
   IF(
      TODAY() - _xlfn.XLOOKUP(C8051, Historico_de_ventas!F:F, Historico_de_ventas!C:C, "") &lt;= 90,
      "activo",
      "inactivo"
   ),
   "Nuevo Cliente"
)</f>
        <v>inactivo</v>
      </c>
    </row>
    <row r="8052" spans="1:7" ht="28.8" hidden="1" x14ac:dyDescent="0.3">
      <c r="A8052" s="13" t="s">
        <v>5721</v>
      </c>
      <c r="B8052" s="13" t="s">
        <v>11867</v>
      </c>
      <c r="C8052" s="13" t="s">
        <v>6706</v>
      </c>
      <c r="D8052" s="13" t="s">
        <v>10372</v>
      </c>
      <c r="E8052" s="13"/>
      <c r="F8052" s="13"/>
      <c r="G8052" t="str">
        <f ca="1">IFERROR(
   IF(
      TODAY() - _xlfn.XLOOKUP(C8052, Historico_de_ventas!F:F, Historico_de_ventas!C:C, "") &lt;= 90,
      "activo",
      "inactivo"
   ),
   "Nuevo Cliente"
)</f>
        <v>Nuevo Cliente</v>
      </c>
    </row>
    <row r="8053" spans="1:7" hidden="1" x14ac:dyDescent="0.3">
      <c r="A8053" s="13" t="s">
        <v>106</v>
      </c>
      <c r="B8053" s="13" t="s">
        <v>105</v>
      </c>
      <c r="C8053" s="13" t="s">
        <v>103</v>
      </c>
      <c r="D8053" s="13" t="s">
        <v>10372</v>
      </c>
      <c r="E8053" s="13"/>
      <c r="F8053" s="13"/>
      <c r="G8053" t="str">
        <f ca="1">IFERROR(
   IF(
      TODAY() - _xlfn.XLOOKUP(C8053, Historico_de_ventas!F:F, Historico_de_ventas!C:C, "") &lt;= 90,
      "activo",
      "inactivo"
   ),
   "Nuevo Cliente"
)</f>
        <v>Nuevo Cliente</v>
      </c>
    </row>
    <row r="8054" spans="1:7" hidden="1" x14ac:dyDescent="0.3">
      <c r="A8054" s="13" t="s">
        <v>49</v>
      </c>
      <c r="B8054" s="13" t="s">
        <v>7520</v>
      </c>
      <c r="C8054" s="13" t="s">
        <v>7519</v>
      </c>
      <c r="D8054" s="13" t="s">
        <v>10372</v>
      </c>
      <c r="E8054" s="13"/>
      <c r="F8054" s="13"/>
      <c r="G8054" t="str">
        <f ca="1">IFERROR(
   IF(
      TODAY() - _xlfn.XLOOKUP(C8054, Historico_de_ventas!F:F, Historico_de_ventas!C:C, "") &lt;= 90,
      "activo",
      "inactivo"
   ),
   "Nuevo Cliente"
)</f>
        <v>Nuevo Cliente</v>
      </c>
    </row>
    <row r="8055" spans="1:7" hidden="1" x14ac:dyDescent="0.3">
      <c r="A8055" s="13"/>
      <c r="B8055" s="13"/>
      <c r="C8055" s="13" t="s">
        <v>10206</v>
      </c>
      <c r="D8055" s="13"/>
      <c r="E8055" s="13"/>
      <c r="F8055" s="13"/>
      <c r="G8055" t="str">
        <f ca="1">IFERROR(
   IF(
      TODAY() - _xlfn.XLOOKUP(C8055, Historico_de_ventas!F:F, Historico_de_ventas!C:C, "") &lt;= 90,
      "activo",
      "inactivo"
   ),
   "Nuevo Cliente"
)</f>
        <v>inactivo</v>
      </c>
    </row>
    <row r="8056" spans="1:7" hidden="1" x14ac:dyDescent="0.3">
      <c r="A8056" s="13" t="s">
        <v>1098</v>
      </c>
      <c r="B8056" s="13" t="s">
        <v>11869</v>
      </c>
      <c r="C8056" s="13" t="s">
        <v>10206</v>
      </c>
      <c r="D8056" s="13" t="s">
        <v>10372</v>
      </c>
      <c r="E8056" s="13"/>
      <c r="F8056" s="13"/>
      <c r="G8056" t="str">
        <f ca="1">IFERROR(
   IF(
      TODAY() - _xlfn.XLOOKUP(C8056, Historico_de_ventas!F:F, Historico_de_ventas!C:C, "") &lt;= 90,
      "activo",
      "inactivo"
   ),
   "Nuevo Cliente"
)</f>
        <v>inactivo</v>
      </c>
    </row>
    <row r="8057" spans="1:7" hidden="1" x14ac:dyDescent="0.3">
      <c r="A8057" s="13" t="s">
        <v>6</v>
      </c>
      <c r="B8057" s="13" t="s">
        <v>3974</v>
      </c>
      <c r="C8057" s="13" t="s">
        <v>1745</v>
      </c>
      <c r="D8057" s="13" t="s">
        <v>10372</v>
      </c>
      <c r="E8057" s="13"/>
      <c r="F8057" s="13"/>
      <c r="G8057" t="str">
        <f ca="1">IFERROR(
   IF(
      TODAY() - _xlfn.XLOOKUP(C8057, Historico_de_ventas!F:F, Historico_de_ventas!C:C, "") &lt;= 90,
      "activo",
      "inactivo"
   ),
   "Nuevo Cliente"
)</f>
        <v>Nuevo Cliente</v>
      </c>
    </row>
    <row r="8058" spans="1:7" hidden="1" x14ac:dyDescent="0.3">
      <c r="A8058" s="13" t="s">
        <v>49</v>
      </c>
      <c r="B8058" s="13" t="s">
        <v>15028</v>
      </c>
      <c r="C8058" s="13" t="s">
        <v>363</v>
      </c>
      <c r="D8058" s="13" t="s">
        <v>10372</v>
      </c>
      <c r="E8058" s="13"/>
      <c r="F8058" s="13"/>
      <c r="G8058" t="str">
        <f ca="1">IFERROR(
   IF(
      TODAY() - _xlfn.XLOOKUP(C8058, Historico_de_ventas!F:F, Historico_de_ventas!C:C, "") &lt;= 90,
      "activo",
      "inactivo"
   ),
   "Nuevo Cliente"
)</f>
        <v>inactivo</v>
      </c>
    </row>
    <row r="8059" spans="1:7" ht="28.8" x14ac:dyDescent="0.3">
      <c r="A8059" s="13" t="s">
        <v>56</v>
      </c>
      <c r="B8059" s="13" t="s">
        <v>11878</v>
      </c>
      <c r="C8059" s="13" t="s">
        <v>10207</v>
      </c>
      <c r="D8059" s="13" t="s">
        <v>10372</v>
      </c>
      <c r="E8059" s="13" t="s">
        <v>13079</v>
      </c>
      <c r="F8059" s="13" t="s">
        <v>15029</v>
      </c>
      <c r="G8059" t="str">
        <f ca="1">IFERROR(
   IF(
      TODAY() - _xlfn.XLOOKUP(C8059, Historico_de_ventas!F:F, Historico_de_ventas!C:C, "") &lt;= 90,
      "activo",
      "inactivo"
   ),
   "Nuevo Cliente"
)</f>
        <v>Nuevo Cliente</v>
      </c>
    </row>
    <row r="8060" spans="1:7" ht="43.2" hidden="1" x14ac:dyDescent="0.3">
      <c r="A8060" s="13"/>
      <c r="B8060" s="13"/>
      <c r="C8060" s="13" t="s">
        <v>15030</v>
      </c>
      <c r="D8060" s="13" t="s">
        <v>10372</v>
      </c>
      <c r="E8060" s="13" t="s">
        <v>13063</v>
      </c>
      <c r="F8060" s="13" t="s">
        <v>15031</v>
      </c>
      <c r="G8060" t="str">
        <f ca="1">IFERROR(
   IF(
      TODAY() - _xlfn.XLOOKUP(C8060, Historico_de_ventas!F:F, Historico_de_ventas!C:C, "") &lt;= 90,
      "activo",
      "inactivo"
   ),
   "Nuevo Cliente"
)</f>
        <v>inactivo</v>
      </c>
    </row>
    <row r="8061" spans="1:7" ht="28.8" hidden="1" x14ac:dyDescent="0.3">
      <c r="A8061" s="13" t="s">
        <v>1551</v>
      </c>
      <c r="B8061" s="13"/>
      <c r="C8061" s="13" t="s">
        <v>4936</v>
      </c>
      <c r="D8061" s="13" t="s">
        <v>10372</v>
      </c>
      <c r="E8061" s="13"/>
      <c r="F8061" s="13"/>
      <c r="G8061" t="str">
        <f ca="1">IFERROR(
   IF(
      TODAY() - _xlfn.XLOOKUP(C8061, Historico_de_ventas!F:F, Historico_de_ventas!C:C, "") &lt;= 90,
      "activo",
      "inactivo"
   ),
   "Nuevo Cliente"
)</f>
        <v>Nuevo Cliente</v>
      </c>
    </row>
    <row r="8062" spans="1:7" hidden="1" x14ac:dyDescent="0.3">
      <c r="A8062" s="13" t="s">
        <v>49</v>
      </c>
      <c r="B8062" s="13" t="s">
        <v>6645</v>
      </c>
      <c r="C8062" s="13" t="s">
        <v>6644</v>
      </c>
      <c r="D8062" s="13" t="s">
        <v>10372</v>
      </c>
      <c r="E8062" s="13"/>
      <c r="F8062" s="13"/>
      <c r="G8062" t="str">
        <f ca="1">IFERROR(
   IF(
      TODAY() - _xlfn.XLOOKUP(C8062, Historico_de_ventas!F:F, Historico_de_ventas!C:C, "") &lt;= 90,
      "activo",
      "inactivo"
   ),
   "Nuevo Cliente"
)</f>
        <v>Nuevo Cliente</v>
      </c>
    </row>
    <row r="8063" spans="1:7" hidden="1" x14ac:dyDescent="0.3">
      <c r="A8063" s="13" t="s">
        <v>570</v>
      </c>
      <c r="B8063" s="13" t="s">
        <v>11879</v>
      </c>
      <c r="C8063" s="13" t="s">
        <v>1956</v>
      </c>
      <c r="D8063" s="13" t="s">
        <v>10372</v>
      </c>
      <c r="E8063" s="13"/>
      <c r="F8063" s="13"/>
      <c r="G8063" t="str">
        <f ca="1">IFERROR(
   IF(
      TODAY() - _xlfn.XLOOKUP(C8063, Historico_de_ventas!F:F, Historico_de_ventas!C:C, "") &lt;= 90,
      "activo",
      "inactivo"
   ),
   "Nuevo Cliente"
)</f>
        <v>Nuevo Cliente</v>
      </c>
    </row>
    <row r="8064" spans="1:7" ht="28.8" hidden="1" x14ac:dyDescent="0.3">
      <c r="A8064" s="13"/>
      <c r="B8064" s="13" t="s">
        <v>15032</v>
      </c>
      <c r="C8064" s="13" t="s">
        <v>15033</v>
      </c>
      <c r="D8064" s="13" t="s">
        <v>10372</v>
      </c>
      <c r="E8064" s="13" t="s">
        <v>13421</v>
      </c>
      <c r="F8064" s="13"/>
      <c r="G8064" t="str">
        <f ca="1">IFERROR(
   IF(
      TODAY() - _xlfn.XLOOKUP(C8064, Historico_de_ventas!F:F, Historico_de_ventas!C:C, "") &lt;= 90,
      "activo",
      "inactivo"
   ),
   "Nuevo Cliente"
)</f>
        <v>Nuevo Cliente</v>
      </c>
    </row>
    <row r="8065" spans="1:7" ht="28.8" hidden="1" x14ac:dyDescent="0.3">
      <c r="A8065" s="13" t="s">
        <v>431</v>
      </c>
      <c r="B8065" s="13"/>
      <c r="C8065" s="13" t="s">
        <v>3959</v>
      </c>
      <c r="D8065" s="13" t="s">
        <v>10372</v>
      </c>
      <c r="E8065" s="13"/>
      <c r="F8065" s="13"/>
      <c r="G8065" t="str">
        <f ca="1">IFERROR(
   IF(
      TODAY() - _xlfn.XLOOKUP(C8065, Historico_de_ventas!F:F, Historico_de_ventas!C:C, "") &lt;= 90,
      "activo",
      "inactivo"
   ),
   "Nuevo Cliente"
)</f>
        <v>Nuevo Cliente</v>
      </c>
    </row>
    <row r="8066" spans="1:7" hidden="1" x14ac:dyDescent="0.3">
      <c r="A8066" s="13" t="s">
        <v>272</v>
      </c>
      <c r="B8066" s="13" t="s">
        <v>1269</v>
      </c>
      <c r="C8066" s="13" t="s">
        <v>1268</v>
      </c>
      <c r="D8066" s="13" t="s">
        <v>10372</v>
      </c>
      <c r="E8066" s="13"/>
      <c r="F8066" s="13"/>
      <c r="G8066" t="str">
        <f ca="1">IFERROR(
   IF(
      TODAY() - _xlfn.XLOOKUP(C8066, Historico_de_ventas!F:F, Historico_de_ventas!C:C, "") &lt;= 90,
      "activo",
      "inactivo"
   ),
   "Nuevo Cliente"
)</f>
        <v>Nuevo Cliente</v>
      </c>
    </row>
    <row r="8067" spans="1:7" hidden="1" x14ac:dyDescent="0.3">
      <c r="A8067" s="13" t="s">
        <v>115</v>
      </c>
      <c r="B8067" s="13" t="s">
        <v>11880</v>
      </c>
      <c r="C8067" s="13" t="s">
        <v>10208</v>
      </c>
      <c r="D8067" s="13" t="s">
        <v>10372</v>
      </c>
      <c r="E8067" s="13"/>
      <c r="F8067" s="13"/>
      <c r="G8067" t="str">
        <f ca="1">IFERROR(
   IF(
      TODAY() - _xlfn.XLOOKUP(C8067, Historico_de_ventas!F:F, Historico_de_ventas!C:C, "") &lt;= 90,
      "activo",
      "inactivo"
   ),
   "Nuevo Cliente"
)</f>
        <v>Nuevo Cliente</v>
      </c>
    </row>
    <row r="8068" spans="1:7" hidden="1" x14ac:dyDescent="0.3">
      <c r="A8068" s="13" t="s">
        <v>49</v>
      </c>
      <c r="B8068" s="13" t="s">
        <v>6044</v>
      </c>
      <c r="C8068" s="13" t="s">
        <v>6043</v>
      </c>
      <c r="D8068" s="13" t="s">
        <v>10372</v>
      </c>
      <c r="E8068" s="13"/>
      <c r="F8068" s="13"/>
      <c r="G8068" t="str">
        <f ca="1">IFERROR(
   IF(
      TODAY() - _xlfn.XLOOKUP(C8068, Historico_de_ventas!F:F, Historico_de_ventas!C:C, "") &lt;= 90,
      "activo",
      "inactivo"
   ),
   "Nuevo Cliente"
)</f>
        <v>Nuevo Cliente</v>
      </c>
    </row>
    <row r="8069" spans="1:7" hidden="1" x14ac:dyDescent="0.3">
      <c r="A8069" s="13"/>
      <c r="B8069" s="13" t="s">
        <v>15034</v>
      </c>
      <c r="C8069" s="13" t="s">
        <v>15035</v>
      </c>
      <c r="D8069" s="13" t="s">
        <v>10372</v>
      </c>
      <c r="E8069" s="13"/>
      <c r="F8069" s="13"/>
      <c r="G8069" t="str">
        <f ca="1">IFERROR(
   IF(
      TODAY() - _xlfn.XLOOKUP(C8069, Historico_de_ventas!F:F, Historico_de_ventas!C:C, "") &lt;= 90,
      "activo",
      "inactivo"
   ),
   "Nuevo Cliente"
)</f>
        <v>inactivo</v>
      </c>
    </row>
    <row r="8070" spans="1:7" ht="28.8" hidden="1" x14ac:dyDescent="0.3">
      <c r="A8070" s="13" t="s">
        <v>2456</v>
      </c>
      <c r="B8070" s="13" t="s">
        <v>2533</v>
      </c>
      <c r="C8070" s="13" t="s">
        <v>2060</v>
      </c>
      <c r="D8070" s="13" t="s">
        <v>10372</v>
      </c>
      <c r="E8070" s="13"/>
      <c r="F8070" s="13"/>
      <c r="G8070" t="str">
        <f ca="1">IFERROR(
   IF(
      TODAY() - _xlfn.XLOOKUP(C8070, Historico_de_ventas!F:F, Historico_de_ventas!C:C, "") &lt;= 90,
      "activo",
      "inactivo"
   ),
   "Nuevo Cliente"
)</f>
        <v>Nuevo Cliente</v>
      </c>
    </row>
    <row r="8071" spans="1:7" hidden="1" x14ac:dyDescent="0.3">
      <c r="A8071" s="13" t="s">
        <v>84</v>
      </c>
      <c r="B8071" s="13" t="s">
        <v>3686</v>
      </c>
      <c r="C8071" s="13" t="s">
        <v>3685</v>
      </c>
      <c r="D8071" s="13" t="s">
        <v>10372</v>
      </c>
      <c r="E8071" s="13"/>
      <c r="F8071" s="13"/>
      <c r="G8071" t="str">
        <f ca="1">IFERROR(
   IF(
      TODAY() - _xlfn.XLOOKUP(C8071, Historico_de_ventas!F:F, Historico_de_ventas!C:C, "") &lt;= 90,
      "activo",
      "inactivo"
   ),
   "Nuevo Cliente"
)</f>
        <v>Nuevo Cliente</v>
      </c>
    </row>
    <row r="8072" spans="1:7" hidden="1" x14ac:dyDescent="0.3">
      <c r="A8072" s="13" t="s">
        <v>487</v>
      </c>
      <c r="B8072" s="13" t="s">
        <v>2513</v>
      </c>
      <c r="C8072" s="13" t="s">
        <v>2512</v>
      </c>
      <c r="D8072" s="13" t="s">
        <v>10372</v>
      </c>
      <c r="E8072" s="13"/>
      <c r="F8072" s="13"/>
      <c r="G8072" t="str">
        <f ca="1">IFERROR(
   IF(
      TODAY() - _xlfn.XLOOKUP(C8072, Historico_de_ventas!F:F, Historico_de_ventas!C:C, "") &lt;= 90,
      "activo",
      "inactivo"
   ),
   "Nuevo Cliente"
)</f>
        <v>inactivo</v>
      </c>
    </row>
    <row r="8073" spans="1:7" ht="28.8" hidden="1" x14ac:dyDescent="0.3">
      <c r="A8073" s="13" t="s">
        <v>884</v>
      </c>
      <c r="B8073" s="13" t="s">
        <v>11881</v>
      </c>
      <c r="C8073" s="13" t="s">
        <v>10209</v>
      </c>
      <c r="D8073" s="13" t="s">
        <v>10372</v>
      </c>
      <c r="E8073" s="13"/>
      <c r="F8073" s="13"/>
      <c r="G8073" t="str">
        <f ca="1">IFERROR(
   IF(
      TODAY() - _xlfn.XLOOKUP(C8073, Historico_de_ventas!F:F, Historico_de_ventas!C:C, "") &lt;= 90,
      "activo",
      "inactivo"
   ),
   "Nuevo Cliente"
)</f>
        <v>Nuevo Cliente</v>
      </c>
    </row>
    <row r="8074" spans="1:7" ht="28.8" hidden="1" x14ac:dyDescent="0.3">
      <c r="A8074" s="13" t="s">
        <v>884</v>
      </c>
      <c r="B8074" s="13" t="s">
        <v>873</v>
      </c>
      <c r="C8074" s="13" t="s">
        <v>5990</v>
      </c>
      <c r="D8074" s="13" t="s">
        <v>10372</v>
      </c>
      <c r="E8074" s="13"/>
      <c r="F8074" s="13"/>
      <c r="G8074" t="str">
        <f ca="1">IFERROR(
   IF(
      TODAY() - _xlfn.XLOOKUP(C8074, Historico_de_ventas!F:F, Historico_de_ventas!C:C, "") &lt;= 90,
      "activo",
      "inactivo"
   ),
   "Nuevo Cliente"
)</f>
        <v>Nuevo Cliente</v>
      </c>
    </row>
    <row r="8075" spans="1:7" hidden="1" x14ac:dyDescent="0.3">
      <c r="A8075" s="13"/>
      <c r="B8075" s="13"/>
      <c r="C8075" s="13" t="s">
        <v>1668</v>
      </c>
      <c r="D8075" s="13" t="s">
        <v>10372</v>
      </c>
      <c r="E8075" s="13"/>
      <c r="F8075" s="13"/>
      <c r="G8075" t="str">
        <f ca="1">IFERROR(
   IF(
      TODAY() - _xlfn.XLOOKUP(C8075, Historico_de_ventas!F:F, Historico_de_ventas!C:C, "") &lt;= 90,
      "activo",
      "inactivo"
   ),
   "Nuevo Cliente"
)</f>
        <v>Nuevo Cliente</v>
      </c>
    </row>
    <row r="8076" spans="1:7" hidden="1" x14ac:dyDescent="0.3">
      <c r="A8076" s="13" t="s">
        <v>571</v>
      </c>
      <c r="B8076" s="13" t="s">
        <v>11882</v>
      </c>
      <c r="C8076" s="13" t="s">
        <v>10210</v>
      </c>
      <c r="D8076" s="13" t="s">
        <v>10372</v>
      </c>
      <c r="E8076" s="13"/>
      <c r="F8076" s="13"/>
      <c r="G8076" t="str">
        <f ca="1">IFERROR(
   IF(
      TODAY() - _xlfn.XLOOKUP(C8076, Historico_de_ventas!F:F, Historico_de_ventas!C:C, "") &lt;= 90,
      "activo",
      "inactivo"
   ),
   "Nuevo Cliente"
)</f>
        <v>Nuevo Cliente</v>
      </c>
    </row>
    <row r="8077" spans="1:7" hidden="1" x14ac:dyDescent="0.3">
      <c r="A8077" s="13" t="s">
        <v>1069</v>
      </c>
      <c r="B8077" s="13" t="s">
        <v>3488</v>
      </c>
      <c r="C8077" s="13" t="s">
        <v>7677</v>
      </c>
      <c r="D8077" s="13" t="s">
        <v>10372</v>
      </c>
      <c r="E8077" s="13"/>
      <c r="F8077" s="13"/>
      <c r="G8077" t="str">
        <f ca="1">IFERROR(
   IF(
      TODAY() - _xlfn.XLOOKUP(C8077, Historico_de_ventas!F:F, Historico_de_ventas!C:C, "") &lt;= 90,
      "activo",
      "inactivo"
   ),
   "Nuevo Cliente"
)</f>
        <v>Nuevo Cliente</v>
      </c>
    </row>
    <row r="8078" spans="1:7" ht="28.8" hidden="1" x14ac:dyDescent="0.3">
      <c r="A8078" s="13" t="s">
        <v>6</v>
      </c>
      <c r="B8078" s="13" t="s">
        <v>5897</v>
      </c>
      <c r="C8078" s="13" t="s">
        <v>10211</v>
      </c>
      <c r="D8078" s="13" t="s">
        <v>10372</v>
      </c>
      <c r="E8078" s="13"/>
      <c r="F8078" s="13"/>
      <c r="G8078" t="str">
        <f ca="1">IFERROR(
   IF(
      TODAY() - _xlfn.XLOOKUP(C8078, Historico_de_ventas!F:F, Historico_de_ventas!C:C, "") &lt;= 90,
      "activo",
      "inactivo"
   ),
   "Nuevo Cliente"
)</f>
        <v>Nuevo Cliente</v>
      </c>
    </row>
    <row r="8079" spans="1:7" hidden="1" x14ac:dyDescent="0.3">
      <c r="A8079" s="13" t="s">
        <v>6</v>
      </c>
      <c r="B8079" s="13" t="s">
        <v>3071</v>
      </c>
      <c r="C8079" s="13" t="s">
        <v>627</v>
      </c>
      <c r="D8079" s="13" t="s">
        <v>10372</v>
      </c>
      <c r="E8079" s="13"/>
      <c r="F8079" s="13"/>
      <c r="G8079" t="str">
        <f ca="1">IFERROR(
   IF(
      TODAY() - _xlfn.XLOOKUP(C8079, Historico_de_ventas!F:F, Historico_de_ventas!C:C, "") &lt;= 90,
      "activo",
      "inactivo"
   ),
   "Nuevo Cliente"
)</f>
        <v>Nuevo Cliente</v>
      </c>
    </row>
    <row r="8080" spans="1:7" ht="28.8" hidden="1" x14ac:dyDescent="0.3">
      <c r="A8080" s="13"/>
      <c r="B8080" s="13"/>
      <c r="C8080" s="13" t="s">
        <v>10212</v>
      </c>
      <c r="D8080" s="13"/>
      <c r="E8080" s="13"/>
      <c r="F8080" s="13"/>
      <c r="G8080" t="str">
        <f ca="1">IFERROR(
   IF(
      TODAY() - _xlfn.XLOOKUP(C8080, Historico_de_ventas!F:F, Historico_de_ventas!C:C, "") &lt;= 90,
      "activo",
      "inactivo"
   ),
   "Nuevo Cliente"
)</f>
        <v>Nuevo Cliente</v>
      </c>
    </row>
    <row r="8081" spans="1:7" ht="28.8" hidden="1" x14ac:dyDescent="0.3">
      <c r="A8081" s="13" t="s">
        <v>49</v>
      </c>
      <c r="B8081" s="13"/>
      <c r="C8081" s="13" t="s">
        <v>10212</v>
      </c>
      <c r="D8081" s="13" t="s">
        <v>10372</v>
      </c>
      <c r="E8081" s="13"/>
      <c r="F8081" s="13"/>
      <c r="G8081" t="str">
        <f ca="1">IFERROR(
   IF(
      TODAY() - _xlfn.XLOOKUP(C8081, Historico_de_ventas!F:F, Historico_de_ventas!C:C, "") &lt;= 90,
      "activo",
      "inactivo"
   ),
   "Nuevo Cliente"
)</f>
        <v>Nuevo Cliente</v>
      </c>
    </row>
    <row r="8082" spans="1:7" hidden="1" x14ac:dyDescent="0.3">
      <c r="A8082" s="13"/>
      <c r="B8082" s="13" t="s">
        <v>2890</v>
      </c>
      <c r="C8082" s="13" t="s">
        <v>5844</v>
      </c>
      <c r="D8082" s="13" t="s">
        <v>10372</v>
      </c>
      <c r="E8082" s="13"/>
      <c r="F8082" s="13"/>
      <c r="G8082" t="str">
        <f ca="1">IFERROR(
   IF(
      TODAY() - _xlfn.XLOOKUP(C8082, Historico_de_ventas!F:F, Historico_de_ventas!C:C, "") &lt;= 90,
      "activo",
      "inactivo"
   ),
   "Nuevo Cliente"
)</f>
        <v>Nuevo Cliente</v>
      </c>
    </row>
    <row r="8083" spans="1:7" hidden="1" x14ac:dyDescent="0.3">
      <c r="A8083" s="13" t="s">
        <v>801</v>
      </c>
      <c r="B8083" s="13" t="s">
        <v>1725</v>
      </c>
      <c r="C8083" s="13" t="s">
        <v>1724</v>
      </c>
      <c r="D8083" s="13" t="s">
        <v>10372</v>
      </c>
      <c r="E8083" s="13"/>
      <c r="F8083" s="13"/>
      <c r="G8083" t="str">
        <f ca="1">IFERROR(
   IF(
      TODAY() - _xlfn.XLOOKUP(C8083, Historico_de_ventas!F:F, Historico_de_ventas!C:C, "") &lt;= 90,
      "activo",
      "inactivo"
   ),
   "Nuevo Cliente"
)</f>
        <v>Nuevo Cliente</v>
      </c>
    </row>
    <row r="8084" spans="1:7" hidden="1" x14ac:dyDescent="0.3">
      <c r="A8084" s="13"/>
      <c r="B8084" s="13"/>
      <c r="C8084" s="13" t="s">
        <v>10213</v>
      </c>
      <c r="D8084" s="13"/>
      <c r="E8084" s="13"/>
      <c r="F8084" s="13"/>
      <c r="G8084" t="str">
        <f ca="1">IFERROR(
   IF(
      TODAY() - _xlfn.XLOOKUP(C8084, Historico_de_ventas!F:F, Historico_de_ventas!C:C, "") &lt;= 90,
      "activo",
      "inactivo"
   ),
   "Nuevo Cliente"
)</f>
        <v>Nuevo Cliente</v>
      </c>
    </row>
    <row r="8085" spans="1:7" hidden="1" x14ac:dyDescent="0.3">
      <c r="A8085" s="13"/>
      <c r="B8085" s="13" t="s">
        <v>11874</v>
      </c>
      <c r="C8085" s="13" t="s">
        <v>10213</v>
      </c>
      <c r="D8085" s="13" t="s">
        <v>10372</v>
      </c>
      <c r="E8085" s="13"/>
      <c r="F8085" s="13"/>
      <c r="G8085" t="str">
        <f ca="1">IFERROR(
   IF(
      TODAY() - _xlfn.XLOOKUP(C8085, Historico_de_ventas!F:F, Historico_de_ventas!C:C, "") &lt;= 90,
      "activo",
      "inactivo"
   ),
   "Nuevo Cliente"
)</f>
        <v>Nuevo Cliente</v>
      </c>
    </row>
    <row r="8086" spans="1:7" hidden="1" x14ac:dyDescent="0.3">
      <c r="A8086" s="13"/>
      <c r="B8086" s="13"/>
      <c r="C8086" s="13" t="s">
        <v>833</v>
      </c>
      <c r="D8086" s="13" t="s">
        <v>10372</v>
      </c>
      <c r="E8086" s="13"/>
      <c r="F8086" s="13"/>
      <c r="G8086" t="str">
        <f ca="1">IFERROR(
   IF(
      TODAY() - _xlfn.XLOOKUP(C8086, Historico_de_ventas!F:F, Historico_de_ventas!C:C, "") &lt;= 90,
      "activo",
      "inactivo"
   ),
   "Nuevo Cliente"
)</f>
        <v>Nuevo Cliente</v>
      </c>
    </row>
    <row r="8087" spans="1:7" ht="28.8" x14ac:dyDescent="0.3">
      <c r="A8087" s="13"/>
      <c r="B8087" s="13" t="s">
        <v>15036</v>
      </c>
      <c r="C8087" s="13" t="s">
        <v>12074</v>
      </c>
      <c r="D8087" s="13" t="s">
        <v>10372</v>
      </c>
      <c r="E8087" s="13" t="s">
        <v>13931</v>
      </c>
      <c r="F8087" s="13"/>
      <c r="G8087" t="str">
        <f ca="1">IFERROR(
   IF(
      TODAY() - _xlfn.XLOOKUP(C8087, Historico_de_ventas!F:F, Historico_de_ventas!C:C, "") &lt;= 90,
      "activo",
      "inactivo"
   ),
   "Nuevo Cliente"
)</f>
        <v>Nuevo Cliente</v>
      </c>
    </row>
    <row r="8088" spans="1:7" hidden="1" x14ac:dyDescent="0.3">
      <c r="A8088" s="13"/>
      <c r="B8088" s="13"/>
      <c r="C8088" s="13" t="s">
        <v>4705</v>
      </c>
      <c r="D8088" s="13" t="s">
        <v>10372</v>
      </c>
      <c r="E8088" s="13"/>
      <c r="F8088" s="13"/>
      <c r="G8088" t="str">
        <f ca="1">IFERROR(
   IF(
      TODAY() - _xlfn.XLOOKUP(C8088, Historico_de_ventas!F:F, Historico_de_ventas!C:C, "") &lt;= 90,
      "activo",
      "inactivo"
   ),
   "Nuevo Cliente"
)</f>
        <v>Nuevo Cliente</v>
      </c>
    </row>
    <row r="8089" spans="1:7" hidden="1" x14ac:dyDescent="0.3">
      <c r="A8089" s="13"/>
      <c r="B8089" s="13"/>
      <c r="C8089" s="13" t="s">
        <v>10214</v>
      </c>
      <c r="D8089" s="13"/>
      <c r="E8089" s="13"/>
      <c r="F8089" s="13"/>
      <c r="G8089" t="str">
        <f ca="1">IFERROR(
   IF(
      TODAY() - _xlfn.XLOOKUP(C8089, Historico_de_ventas!F:F, Historico_de_ventas!C:C, "") &lt;= 90,
      "activo",
      "inactivo"
   ),
   "Nuevo Cliente"
)</f>
        <v>Nuevo Cliente</v>
      </c>
    </row>
    <row r="8090" spans="1:7" hidden="1" x14ac:dyDescent="0.3">
      <c r="A8090" s="13" t="s">
        <v>6</v>
      </c>
      <c r="B8090" s="13"/>
      <c r="C8090" s="13" t="s">
        <v>10214</v>
      </c>
      <c r="D8090" s="13" t="s">
        <v>10372</v>
      </c>
      <c r="E8090" s="13"/>
      <c r="F8090" s="13"/>
      <c r="G8090" t="str">
        <f ca="1">IFERROR(
   IF(
      TODAY() - _xlfn.XLOOKUP(C8090, Historico_de_ventas!F:F, Historico_de_ventas!C:C, "") &lt;= 90,
      "activo",
      "inactivo"
   ),
   "Nuevo Cliente"
)</f>
        <v>Nuevo Cliente</v>
      </c>
    </row>
    <row r="8091" spans="1:7" hidden="1" x14ac:dyDescent="0.3">
      <c r="A8091" s="13"/>
      <c r="B8091" s="13"/>
      <c r="C8091" s="13" t="s">
        <v>10215</v>
      </c>
      <c r="D8091" s="13"/>
      <c r="E8091" s="13"/>
      <c r="F8091" s="13"/>
      <c r="G8091" t="str">
        <f ca="1">IFERROR(
   IF(
      TODAY() - _xlfn.XLOOKUP(C8091, Historico_de_ventas!F:F, Historico_de_ventas!C:C, "") &lt;= 90,
      "activo",
      "inactivo"
   ),
   "Nuevo Cliente"
)</f>
        <v>Nuevo Cliente</v>
      </c>
    </row>
    <row r="8092" spans="1:7" hidden="1" x14ac:dyDescent="0.3">
      <c r="A8092" s="13" t="s">
        <v>49</v>
      </c>
      <c r="B8092" s="13"/>
      <c r="C8092" s="13" t="s">
        <v>10215</v>
      </c>
      <c r="D8092" s="13" t="s">
        <v>10372</v>
      </c>
      <c r="E8092" s="13"/>
      <c r="F8092" s="13"/>
      <c r="G8092" t="str">
        <f ca="1">IFERROR(
   IF(
      TODAY() - _xlfn.XLOOKUP(C8092, Historico_de_ventas!F:F, Historico_de_ventas!C:C, "") &lt;= 90,
      "activo",
      "inactivo"
   ),
   "Nuevo Cliente"
)</f>
        <v>Nuevo Cliente</v>
      </c>
    </row>
    <row r="8093" spans="1:7" hidden="1" x14ac:dyDescent="0.3">
      <c r="A8093" s="13"/>
      <c r="B8093" s="13" t="s">
        <v>11883</v>
      </c>
      <c r="C8093" s="13" t="s">
        <v>3540</v>
      </c>
      <c r="D8093" s="13" t="s">
        <v>10372</v>
      </c>
      <c r="E8093" s="13"/>
      <c r="F8093" s="13"/>
      <c r="G8093" t="str">
        <f ca="1">IFERROR(
   IF(
      TODAY() - _xlfn.XLOOKUP(C8093, Historico_de_ventas!F:F, Historico_de_ventas!C:C, "") &lt;= 90,
      "activo",
      "inactivo"
   ),
   "Nuevo Cliente"
)</f>
        <v>Nuevo Cliente</v>
      </c>
    </row>
    <row r="8094" spans="1:7" ht="28.8" hidden="1" x14ac:dyDescent="0.3">
      <c r="A8094" s="13"/>
      <c r="B8094" s="13" t="s">
        <v>15037</v>
      </c>
      <c r="C8094" s="13" t="s">
        <v>15038</v>
      </c>
      <c r="D8094" s="13"/>
      <c r="E8094" s="13"/>
      <c r="F8094" s="13"/>
      <c r="G8094" t="str">
        <f ca="1">IFERROR(
   IF(
      TODAY() - _xlfn.XLOOKUP(C8094, Historico_de_ventas!F:F, Historico_de_ventas!C:C, "") &lt;= 90,
      "activo",
      "inactivo"
   ),
   "Nuevo Cliente"
)</f>
        <v>Nuevo Cliente</v>
      </c>
    </row>
    <row r="8095" spans="1:7" ht="28.8" hidden="1" x14ac:dyDescent="0.3">
      <c r="A8095" s="13"/>
      <c r="B8095" s="13" t="s">
        <v>15039</v>
      </c>
      <c r="C8095" s="13" t="s">
        <v>15040</v>
      </c>
      <c r="D8095" s="13"/>
      <c r="E8095" s="13"/>
      <c r="F8095" s="13"/>
      <c r="G8095" t="str">
        <f ca="1">IFERROR(
   IF(
      TODAY() - _xlfn.XLOOKUP(C8095, Historico_de_ventas!F:F, Historico_de_ventas!C:C, "") &lt;= 90,
      "activo",
      "inactivo"
   ),
   "Nuevo Cliente"
)</f>
        <v>Nuevo Cliente</v>
      </c>
    </row>
    <row r="8096" spans="1:7" hidden="1" x14ac:dyDescent="0.3">
      <c r="A8096" s="13"/>
      <c r="B8096" s="13" t="s">
        <v>15041</v>
      </c>
      <c r="C8096" s="13" t="s">
        <v>15042</v>
      </c>
      <c r="D8096" s="13"/>
      <c r="E8096" s="13"/>
      <c r="F8096" s="13"/>
      <c r="G8096" t="str">
        <f ca="1">IFERROR(
   IF(
      TODAY() - _xlfn.XLOOKUP(C8096, Historico_de_ventas!F:F, Historico_de_ventas!C:C, "") &lt;= 90,
      "activo",
      "inactivo"
   ),
   "Nuevo Cliente"
)</f>
        <v>Nuevo Cliente</v>
      </c>
    </row>
    <row r="8097" spans="1:7" ht="28.8" hidden="1" x14ac:dyDescent="0.3">
      <c r="A8097" s="13"/>
      <c r="B8097" s="13" t="s">
        <v>15043</v>
      </c>
      <c r="C8097" s="13" t="s">
        <v>15044</v>
      </c>
      <c r="D8097" s="13"/>
      <c r="E8097" s="13"/>
      <c r="F8097" s="13"/>
      <c r="G8097" t="str">
        <f ca="1">IFERROR(
   IF(
      TODAY() - _xlfn.XLOOKUP(C8097, Historico_de_ventas!F:F, Historico_de_ventas!C:C, "") &lt;= 90,
      "activo",
      "inactivo"
   ),
   "Nuevo Cliente"
)</f>
        <v>Nuevo Cliente</v>
      </c>
    </row>
    <row r="8098" spans="1:7" ht="28.8" hidden="1" x14ac:dyDescent="0.3">
      <c r="A8098" s="13"/>
      <c r="B8098" s="13" t="s">
        <v>15045</v>
      </c>
      <c r="C8098" s="13" t="s">
        <v>15046</v>
      </c>
      <c r="D8098" s="13"/>
      <c r="E8098" s="13"/>
      <c r="F8098" s="13"/>
      <c r="G8098" t="str">
        <f ca="1">IFERROR(
   IF(
      TODAY() - _xlfn.XLOOKUP(C8098, Historico_de_ventas!F:F, Historico_de_ventas!C:C, "") &lt;= 90,
      "activo",
      "inactivo"
   ),
   "Nuevo Cliente"
)</f>
        <v>Nuevo Cliente</v>
      </c>
    </row>
    <row r="8099" spans="1:7" ht="28.8" hidden="1" x14ac:dyDescent="0.3">
      <c r="A8099" s="13"/>
      <c r="B8099" s="13" t="s">
        <v>7699</v>
      </c>
      <c r="C8099" s="13" t="s">
        <v>15047</v>
      </c>
      <c r="D8099" s="13"/>
      <c r="E8099" s="13"/>
      <c r="F8099" s="13"/>
      <c r="G8099" t="str">
        <f ca="1">IFERROR(
   IF(
      TODAY() - _xlfn.XLOOKUP(C8099, Historico_de_ventas!F:F, Historico_de_ventas!C:C, "") &lt;= 90,
      "activo",
      "inactivo"
   ),
   "Nuevo Cliente"
)</f>
        <v>Nuevo Cliente</v>
      </c>
    </row>
    <row r="8100" spans="1:7" ht="28.8" hidden="1" x14ac:dyDescent="0.3">
      <c r="A8100" s="13"/>
      <c r="B8100" s="13" t="s">
        <v>15048</v>
      </c>
      <c r="C8100" s="13" t="s">
        <v>15049</v>
      </c>
      <c r="D8100" s="13"/>
      <c r="E8100" s="13"/>
      <c r="F8100" s="13"/>
      <c r="G8100" t="str">
        <f ca="1">IFERROR(
   IF(
      TODAY() - _xlfn.XLOOKUP(C8100, Historico_de_ventas!F:F, Historico_de_ventas!C:C, "") &lt;= 90,
      "activo",
      "inactivo"
   ),
   "Nuevo Cliente"
)</f>
        <v>Nuevo Cliente</v>
      </c>
    </row>
    <row r="8101" spans="1:7" ht="28.8" hidden="1" x14ac:dyDescent="0.3">
      <c r="A8101" s="13"/>
      <c r="B8101" s="13" t="s">
        <v>15050</v>
      </c>
      <c r="C8101" s="13" t="s">
        <v>15051</v>
      </c>
      <c r="D8101" s="13"/>
      <c r="E8101" s="13"/>
      <c r="F8101" s="13"/>
      <c r="G8101" t="str">
        <f ca="1">IFERROR(
   IF(
      TODAY() - _xlfn.XLOOKUP(C8101, Historico_de_ventas!F:F, Historico_de_ventas!C:C, "") &lt;= 90,
      "activo",
      "inactivo"
   ),
   "Nuevo Cliente"
)</f>
        <v>Nuevo Cliente</v>
      </c>
    </row>
    <row r="8102" spans="1:7" ht="28.8" hidden="1" x14ac:dyDescent="0.3">
      <c r="A8102" s="13"/>
      <c r="B8102" s="13" t="s">
        <v>1348</v>
      </c>
      <c r="C8102" s="13" t="s">
        <v>544</v>
      </c>
      <c r="D8102" s="13" t="s">
        <v>10372</v>
      </c>
      <c r="E8102" s="13"/>
      <c r="F8102" s="13"/>
      <c r="G8102" t="str">
        <f ca="1">IFERROR(
   IF(
      TODAY() - _xlfn.XLOOKUP(C8102, Historico_de_ventas!F:F, Historico_de_ventas!C:C, "") &lt;= 90,
      "activo",
      "inactivo"
   ),
   "Nuevo Cliente"
)</f>
        <v>Nuevo Cliente</v>
      </c>
    </row>
    <row r="8103" spans="1:7" hidden="1" x14ac:dyDescent="0.3">
      <c r="A8103" s="13" t="s">
        <v>127</v>
      </c>
      <c r="B8103" s="13" t="s">
        <v>11884</v>
      </c>
      <c r="C8103" s="13" t="s">
        <v>10216</v>
      </c>
      <c r="D8103" s="13" t="s">
        <v>10372</v>
      </c>
      <c r="E8103" s="13"/>
      <c r="F8103" s="13"/>
      <c r="G8103" t="str">
        <f ca="1">IFERROR(
   IF(
      TODAY() - _xlfn.XLOOKUP(C8103, Historico_de_ventas!F:F, Historico_de_ventas!C:C, "") &lt;= 90,
      "activo",
      "inactivo"
   ),
   "Nuevo Cliente"
)</f>
        <v>inactivo</v>
      </c>
    </row>
    <row r="8104" spans="1:7" hidden="1" x14ac:dyDescent="0.3">
      <c r="A8104" s="13"/>
      <c r="B8104" s="13" t="s">
        <v>6296</v>
      </c>
      <c r="C8104" s="13" t="s">
        <v>44</v>
      </c>
      <c r="D8104" s="13" t="s">
        <v>10372</v>
      </c>
      <c r="E8104" s="13"/>
      <c r="F8104" s="13"/>
      <c r="G8104" t="str">
        <f ca="1">IFERROR(
   IF(
      TODAY() - _xlfn.XLOOKUP(C8104, Historico_de_ventas!F:F, Historico_de_ventas!C:C, "") &lt;= 90,
      "activo",
      "inactivo"
   ),
   "Nuevo Cliente"
)</f>
        <v>Nuevo Cliente</v>
      </c>
    </row>
    <row r="8105" spans="1:7" hidden="1" x14ac:dyDescent="0.3">
      <c r="A8105" s="13"/>
      <c r="B8105" s="13" t="s">
        <v>2616</v>
      </c>
      <c r="C8105" s="13" t="s">
        <v>7140</v>
      </c>
      <c r="D8105" s="13" t="s">
        <v>10372</v>
      </c>
      <c r="E8105" s="13"/>
      <c r="F8105" s="13"/>
      <c r="G8105" t="str">
        <f ca="1">IFERROR(
   IF(
      TODAY() - _xlfn.XLOOKUP(C8105, Historico_de_ventas!F:F, Historico_de_ventas!C:C, "") &lt;= 90,
      "activo",
      "inactivo"
   ),
   "Nuevo Cliente"
)</f>
        <v>Nuevo Cliente</v>
      </c>
    </row>
    <row r="8106" spans="1:7" ht="28.8" hidden="1" x14ac:dyDescent="0.3">
      <c r="A8106" s="13"/>
      <c r="B8106" s="13" t="s">
        <v>7583</v>
      </c>
      <c r="C8106" s="13" t="s">
        <v>4305</v>
      </c>
      <c r="D8106" s="13" t="s">
        <v>10372</v>
      </c>
      <c r="E8106" s="13"/>
      <c r="F8106" s="13"/>
      <c r="G8106" t="str">
        <f ca="1">IFERROR(
   IF(
      TODAY() - _xlfn.XLOOKUP(C8106, Historico_de_ventas!F:F, Historico_de_ventas!C:C, "") &lt;= 90,
      "activo",
      "inactivo"
   ),
   "Nuevo Cliente"
)</f>
        <v>Nuevo Cliente</v>
      </c>
    </row>
    <row r="8107" spans="1:7" ht="28.8" hidden="1" x14ac:dyDescent="0.3">
      <c r="A8107" s="13" t="s">
        <v>6</v>
      </c>
      <c r="B8107" s="13" t="s">
        <v>5025</v>
      </c>
      <c r="C8107" s="13" t="s">
        <v>5262</v>
      </c>
      <c r="D8107" s="13" t="s">
        <v>10372</v>
      </c>
      <c r="E8107" s="13"/>
      <c r="F8107" s="13"/>
      <c r="G8107" t="str">
        <f ca="1">IFERROR(
   IF(
      TODAY() - _xlfn.XLOOKUP(C8107, Historico_de_ventas!F:F, Historico_de_ventas!C:C, "") &lt;= 90,
      "activo",
      "inactivo"
   ),
   "Nuevo Cliente"
)</f>
        <v>Nuevo Cliente</v>
      </c>
    </row>
    <row r="8108" spans="1:7" hidden="1" x14ac:dyDescent="0.3">
      <c r="A8108" s="13"/>
      <c r="B8108" s="13"/>
      <c r="C8108" s="13" t="s">
        <v>10217</v>
      </c>
      <c r="D8108" s="13"/>
      <c r="E8108" s="13"/>
      <c r="F8108" s="13"/>
      <c r="G8108" t="str">
        <f ca="1">IFERROR(
   IF(
      TODAY() - _xlfn.XLOOKUP(C8108, Historico_de_ventas!F:F, Historico_de_ventas!C:C, "") &lt;= 90,
      "activo",
      "inactivo"
   ),
   "Nuevo Cliente"
)</f>
        <v>Nuevo Cliente</v>
      </c>
    </row>
    <row r="8109" spans="1:7" hidden="1" x14ac:dyDescent="0.3">
      <c r="A8109" s="13" t="s">
        <v>7676</v>
      </c>
      <c r="B8109" s="13" t="s">
        <v>1864</v>
      </c>
      <c r="C8109" s="13" t="s">
        <v>10217</v>
      </c>
      <c r="D8109" s="13" t="s">
        <v>10372</v>
      </c>
      <c r="E8109" s="13"/>
      <c r="F8109" s="13"/>
      <c r="G8109" t="str">
        <f ca="1">IFERROR(
   IF(
      TODAY() - _xlfn.XLOOKUP(C8109, Historico_de_ventas!F:F, Historico_de_ventas!C:C, "") &lt;= 90,
      "activo",
      "inactivo"
   ),
   "Nuevo Cliente"
)</f>
        <v>Nuevo Cliente</v>
      </c>
    </row>
    <row r="8110" spans="1:7" hidden="1" x14ac:dyDescent="0.3">
      <c r="A8110" s="13"/>
      <c r="B8110" s="13" t="s">
        <v>11877</v>
      </c>
      <c r="C8110" s="13" t="s">
        <v>5226</v>
      </c>
      <c r="D8110" s="13" t="s">
        <v>10372</v>
      </c>
      <c r="E8110" s="13"/>
      <c r="F8110" s="13"/>
      <c r="G8110" t="str">
        <f ca="1">IFERROR(
   IF(
      TODAY() - _xlfn.XLOOKUP(C8110, Historico_de_ventas!F:F, Historico_de_ventas!C:C, "") &lt;= 90,
      "activo",
      "inactivo"
   ),
   "Nuevo Cliente"
)</f>
        <v>Nuevo Cliente</v>
      </c>
    </row>
    <row r="8111" spans="1:7" hidden="1" x14ac:dyDescent="0.3">
      <c r="A8111" s="13"/>
      <c r="B8111" s="13"/>
      <c r="C8111" s="13" t="s">
        <v>6479</v>
      </c>
      <c r="D8111" s="13" t="s">
        <v>10372</v>
      </c>
      <c r="E8111" s="13"/>
      <c r="F8111" s="13"/>
      <c r="G8111" t="str">
        <f ca="1">IFERROR(
   IF(
      TODAY() - _xlfn.XLOOKUP(C8111, Historico_de_ventas!F:F, Historico_de_ventas!C:C, "") &lt;= 90,
      "activo",
      "inactivo"
   ),
   "Nuevo Cliente"
)</f>
        <v>Nuevo Cliente</v>
      </c>
    </row>
    <row r="8112" spans="1:7" hidden="1" x14ac:dyDescent="0.3">
      <c r="A8112" s="13"/>
      <c r="B8112" s="13" t="s">
        <v>105</v>
      </c>
      <c r="C8112" s="13" t="s">
        <v>5117</v>
      </c>
      <c r="D8112" s="13" t="s">
        <v>10372</v>
      </c>
      <c r="E8112" s="13"/>
      <c r="F8112" s="13"/>
      <c r="G8112" t="str">
        <f ca="1">IFERROR(
   IF(
      TODAY() - _xlfn.XLOOKUP(C8112, Historico_de_ventas!F:F, Historico_de_ventas!C:C, "") &lt;= 90,
      "activo",
      "inactivo"
   ),
   "Nuevo Cliente"
)</f>
        <v>Nuevo Cliente</v>
      </c>
    </row>
    <row r="8113" spans="1:7" hidden="1" x14ac:dyDescent="0.3">
      <c r="A8113" s="13"/>
      <c r="B8113" s="13" t="s">
        <v>7520</v>
      </c>
      <c r="C8113" s="13" t="s">
        <v>3404</v>
      </c>
      <c r="D8113" s="13" t="s">
        <v>10372</v>
      </c>
      <c r="E8113" s="13"/>
      <c r="F8113" s="13"/>
      <c r="G8113" t="str">
        <f ca="1">IFERROR(
   IF(
      TODAY() - _xlfn.XLOOKUP(C8113, Historico_de_ventas!F:F, Historico_de_ventas!C:C, "") &lt;= 90,
      "activo",
      "inactivo"
   ),
   "Nuevo Cliente"
)</f>
        <v>Nuevo Cliente</v>
      </c>
    </row>
    <row r="8114" spans="1:7" hidden="1" x14ac:dyDescent="0.3">
      <c r="A8114" s="13" t="s">
        <v>49</v>
      </c>
      <c r="B8114" s="13" t="s">
        <v>1776</v>
      </c>
      <c r="C8114" s="13" t="s">
        <v>6506</v>
      </c>
      <c r="D8114" s="13" t="s">
        <v>10372</v>
      </c>
      <c r="E8114" s="13"/>
      <c r="F8114" s="13"/>
      <c r="G8114" t="str">
        <f ca="1">IFERROR(
   IF(
      TODAY() - _xlfn.XLOOKUP(C8114, Historico_de_ventas!F:F, Historico_de_ventas!C:C, "") &lt;= 90,
      "activo",
      "inactivo"
   ),
   "Nuevo Cliente"
)</f>
        <v>Nuevo Cliente</v>
      </c>
    </row>
    <row r="8115" spans="1:7" hidden="1" x14ac:dyDescent="0.3">
      <c r="A8115" s="13"/>
      <c r="B8115" s="13"/>
      <c r="C8115" s="13" t="s">
        <v>6474</v>
      </c>
      <c r="D8115" s="13" t="s">
        <v>10372</v>
      </c>
      <c r="E8115" s="13"/>
      <c r="F8115" s="13"/>
      <c r="G8115" t="str">
        <f ca="1">IFERROR(
   IF(
      TODAY() - _xlfn.XLOOKUP(C8115, Historico_de_ventas!F:F, Historico_de_ventas!C:C, "") &lt;= 90,
      "activo",
      "inactivo"
   ),
   "Nuevo Cliente"
)</f>
        <v>Nuevo Cliente</v>
      </c>
    </row>
    <row r="8116" spans="1:7" hidden="1" x14ac:dyDescent="0.3">
      <c r="A8116" s="13"/>
      <c r="B8116" s="13" t="s">
        <v>5495</v>
      </c>
      <c r="C8116" s="13" t="s">
        <v>998</v>
      </c>
      <c r="D8116" s="13" t="s">
        <v>10372</v>
      </c>
      <c r="E8116" s="13"/>
      <c r="F8116" s="13"/>
      <c r="G8116" t="str">
        <f ca="1">IFERROR(
   IF(
      TODAY() - _xlfn.XLOOKUP(C8116, Historico_de_ventas!F:F, Historico_de_ventas!C:C, "") &lt;= 90,
      "activo",
      "inactivo"
   ),
   "Nuevo Cliente"
)</f>
        <v>Nuevo Cliente</v>
      </c>
    </row>
    <row r="8117" spans="1:7" hidden="1" x14ac:dyDescent="0.3">
      <c r="A8117" s="13"/>
      <c r="B8117" s="13"/>
      <c r="C8117" s="13" t="s">
        <v>758</v>
      </c>
      <c r="D8117" s="13" t="s">
        <v>10372</v>
      </c>
      <c r="E8117" s="13"/>
      <c r="F8117" s="13"/>
      <c r="G8117" t="str">
        <f ca="1">IFERROR(
   IF(
      TODAY() - _xlfn.XLOOKUP(C8117, Historico_de_ventas!F:F, Historico_de_ventas!C:C, "") &lt;= 90,
      "activo",
      "inactivo"
   ),
   "Nuevo Cliente"
)</f>
        <v>Nuevo Cliente</v>
      </c>
    </row>
    <row r="8118" spans="1:7" hidden="1" x14ac:dyDescent="0.3">
      <c r="A8118" s="13"/>
      <c r="B8118" s="13"/>
      <c r="C8118" s="13" t="s">
        <v>12036</v>
      </c>
      <c r="D8118" s="13"/>
      <c r="E8118" s="13"/>
      <c r="F8118" s="13"/>
      <c r="G8118" t="str">
        <f ca="1">IFERROR(
   IF(
      TODAY() - _xlfn.XLOOKUP(C8118, Historico_de_ventas!F:F, Historico_de_ventas!C:C, "") &lt;= 90,
      "activo",
      "inactivo"
   ),
   "Nuevo Cliente"
)</f>
        <v>Nuevo Cliente</v>
      </c>
    </row>
    <row r="8119" spans="1:7" hidden="1" x14ac:dyDescent="0.3">
      <c r="A8119" s="13"/>
      <c r="B8119" s="13" t="s">
        <v>6645</v>
      </c>
      <c r="C8119" s="13" t="s">
        <v>5778</v>
      </c>
      <c r="D8119" s="13" t="s">
        <v>10372</v>
      </c>
      <c r="E8119" s="13"/>
      <c r="F8119" s="13"/>
      <c r="G8119" t="str">
        <f ca="1">IFERROR(
   IF(
      TODAY() - _xlfn.XLOOKUP(C8119, Historico_de_ventas!F:F, Historico_de_ventas!C:C, "") &lt;= 90,
      "activo",
      "inactivo"
   ),
   "Nuevo Cliente"
)</f>
        <v>Nuevo Cliente</v>
      </c>
    </row>
    <row r="8120" spans="1:7" hidden="1" x14ac:dyDescent="0.3">
      <c r="A8120" s="13"/>
      <c r="B8120" s="13" t="s">
        <v>7394</v>
      </c>
      <c r="C8120" s="13" t="s">
        <v>5597</v>
      </c>
      <c r="D8120" s="13" t="s">
        <v>10372</v>
      </c>
      <c r="E8120" s="13"/>
      <c r="F8120" s="13"/>
      <c r="G8120" t="str">
        <f ca="1">IFERROR(
   IF(
      TODAY() - _xlfn.XLOOKUP(C8120, Historico_de_ventas!F:F, Historico_de_ventas!C:C, "") &lt;= 90,
      "activo",
      "inactivo"
   ),
   "Nuevo Cliente"
)</f>
        <v>Nuevo Cliente</v>
      </c>
    </row>
    <row r="8121" spans="1:7" ht="43.2" hidden="1" x14ac:dyDescent="0.3">
      <c r="A8121" s="13"/>
      <c r="B8121" s="13" t="s">
        <v>13222</v>
      </c>
      <c r="C8121" s="13" t="s">
        <v>15052</v>
      </c>
      <c r="D8121" s="13" t="s">
        <v>10372</v>
      </c>
      <c r="E8121" s="13" t="s">
        <v>13063</v>
      </c>
      <c r="F8121" s="13"/>
      <c r="G8121" t="str">
        <f ca="1">IFERROR(
   IF(
      TODAY() - _xlfn.XLOOKUP(C8121, Historico_de_ventas!F:F, Historico_de_ventas!C:C, "") &lt;= 90,
      "activo",
      "inactivo"
   ),
   "Nuevo Cliente"
)</f>
        <v>Nuevo Cliente</v>
      </c>
    </row>
    <row r="8122" spans="1:7" hidden="1" x14ac:dyDescent="0.3">
      <c r="A8122" s="13"/>
      <c r="B8122" s="13"/>
      <c r="C8122" s="13" t="s">
        <v>1746</v>
      </c>
      <c r="D8122" s="13" t="s">
        <v>10372</v>
      </c>
      <c r="E8122" s="13"/>
      <c r="F8122" s="13"/>
      <c r="G8122" t="str">
        <f ca="1">IFERROR(
   IF(
      TODAY() - _xlfn.XLOOKUP(C8122, Historico_de_ventas!F:F, Historico_de_ventas!C:C, "") &lt;= 90,
      "activo",
      "inactivo"
   ),
   "Nuevo Cliente"
)</f>
        <v>activo</v>
      </c>
    </row>
    <row r="8123" spans="1:7" ht="28.8" hidden="1" x14ac:dyDescent="0.3">
      <c r="A8123" s="13"/>
      <c r="B8123" s="13" t="s">
        <v>2114</v>
      </c>
      <c r="C8123" s="13" t="s">
        <v>253</v>
      </c>
      <c r="D8123" s="13" t="s">
        <v>10372</v>
      </c>
      <c r="E8123" s="13"/>
      <c r="F8123" s="13"/>
      <c r="G8123" t="str">
        <f ca="1">IFERROR(
   IF(
      TODAY() - _xlfn.XLOOKUP(C8123, Historico_de_ventas!F:F, Historico_de_ventas!C:C, "") &lt;= 90,
      "activo",
      "inactivo"
   ),
   "Nuevo Cliente"
)</f>
        <v>Nuevo Cliente</v>
      </c>
    </row>
    <row r="8124" spans="1:7" hidden="1" x14ac:dyDescent="0.3">
      <c r="A8124" s="13" t="s">
        <v>115</v>
      </c>
      <c r="B8124" s="13" t="s">
        <v>2714</v>
      </c>
      <c r="C8124" s="13" t="s">
        <v>2713</v>
      </c>
      <c r="D8124" s="13" t="s">
        <v>10372</v>
      </c>
      <c r="E8124" s="13"/>
      <c r="F8124" s="13"/>
      <c r="G8124" t="str">
        <f ca="1">IFERROR(
   IF(
      TODAY() - _xlfn.XLOOKUP(C8124, Historico_de_ventas!F:F, Historico_de_ventas!C:C, "") &lt;= 90,
      "activo",
      "inactivo"
   ),
   "Nuevo Cliente"
)</f>
        <v>Nuevo Cliente</v>
      </c>
    </row>
    <row r="8125" spans="1:7" hidden="1" x14ac:dyDescent="0.3">
      <c r="A8125" s="13"/>
      <c r="B8125" s="13" t="s">
        <v>6044</v>
      </c>
      <c r="C8125" s="13" t="s">
        <v>5664</v>
      </c>
      <c r="D8125" s="13" t="s">
        <v>10372</v>
      </c>
      <c r="E8125" s="13"/>
      <c r="F8125" s="13"/>
      <c r="G8125" t="str">
        <f ca="1">IFERROR(
   IF(
      TODAY() - _xlfn.XLOOKUP(C8125, Historico_de_ventas!F:F, Historico_de_ventas!C:C, "") &lt;= 90,
      "activo",
      "inactivo"
   ),
   "Nuevo Cliente"
)</f>
        <v>Nuevo Cliente</v>
      </c>
    </row>
    <row r="8126" spans="1:7" ht="28.8" hidden="1" x14ac:dyDescent="0.3">
      <c r="A8126" s="13"/>
      <c r="B8126" s="13" t="s">
        <v>2533</v>
      </c>
      <c r="C8126" s="13" t="s">
        <v>6434</v>
      </c>
      <c r="D8126" s="13" t="s">
        <v>10372</v>
      </c>
      <c r="E8126" s="13"/>
      <c r="F8126" s="13"/>
      <c r="G8126" t="str">
        <f ca="1">IFERROR(
   IF(
      TODAY() - _xlfn.XLOOKUP(C8126, Historico_de_ventas!F:F, Historico_de_ventas!C:C, "") &lt;= 90,
      "activo",
      "inactivo"
   ),
   "Nuevo Cliente"
)</f>
        <v>Nuevo Cliente</v>
      </c>
    </row>
    <row r="8127" spans="1:7" hidden="1" x14ac:dyDescent="0.3">
      <c r="A8127" s="13"/>
      <c r="B8127" s="13" t="s">
        <v>2513</v>
      </c>
      <c r="C8127" s="13" t="s">
        <v>737</v>
      </c>
      <c r="D8127" s="13" t="s">
        <v>10372</v>
      </c>
      <c r="E8127" s="13"/>
      <c r="F8127" s="13"/>
      <c r="G8127" t="str">
        <f ca="1">IFERROR(
   IF(
      TODAY() - _xlfn.XLOOKUP(C8127, Historico_de_ventas!F:F, Historico_de_ventas!C:C, "") &lt;= 90,
      "activo",
      "inactivo"
   ),
   "Nuevo Cliente"
)</f>
        <v>Nuevo Cliente</v>
      </c>
    </row>
    <row r="8128" spans="1:7" ht="28.8" hidden="1" x14ac:dyDescent="0.3">
      <c r="A8128" s="13"/>
      <c r="B8128" s="13" t="s">
        <v>11881</v>
      </c>
      <c r="C8128" s="13" t="s">
        <v>5097</v>
      </c>
      <c r="D8128" s="13" t="s">
        <v>10372</v>
      </c>
      <c r="E8128" s="13"/>
      <c r="F8128" s="13"/>
      <c r="G8128" t="str">
        <f ca="1">IFERROR(
   IF(
      TODAY() - _xlfn.XLOOKUP(C8128, Historico_de_ventas!F:F, Historico_de_ventas!C:C, "") &lt;= 90,
      "activo",
      "inactivo"
   ),
   "Nuevo Cliente"
)</f>
        <v>Nuevo Cliente</v>
      </c>
    </row>
    <row r="8129" spans="1:7" hidden="1" x14ac:dyDescent="0.3">
      <c r="A8129" s="13"/>
      <c r="B8129" s="13" t="s">
        <v>873</v>
      </c>
      <c r="C8129" s="13" t="s">
        <v>2855</v>
      </c>
      <c r="D8129" s="13" t="s">
        <v>10372</v>
      </c>
      <c r="E8129" s="13"/>
      <c r="F8129" s="13"/>
      <c r="G8129" t="str">
        <f ca="1">IFERROR(
   IF(
      TODAY() - _xlfn.XLOOKUP(C8129, Historico_de_ventas!F:F, Historico_de_ventas!C:C, "") &lt;= 90,
      "activo",
      "inactivo"
   ),
   "Nuevo Cliente"
)</f>
        <v>Nuevo Cliente</v>
      </c>
    </row>
    <row r="8130" spans="1:7" hidden="1" x14ac:dyDescent="0.3">
      <c r="A8130" s="13"/>
      <c r="B8130" s="13"/>
      <c r="C8130" s="13" t="s">
        <v>3818</v>
      </c>
      <c r="D8130" s="13" t="s">
        <v>10372</v>
      </c>
      <c r="E8130" s="13"/>
      <c r="F8130" s="13"/>
      <c r="G8130" t="str">
        <f ca="1">IFERROR(
   IF(
      TODAY() - _xlfn.XLOOKUP(C8130, Historico_de_ventas!F:F, Historico_de_ventas!C:C, "") &lt;= 90,
      "activo",
      "inactivo"
   ),
   "Nuevo Cliente"
)</f>
        <v>Nuevo Cliente</v>
      </c>
    </row>
    <row r="8131" spans="1:7" hidden="1" x14ac:dyDescent="0.3">
      <c r="A8131" s="13" t="s">
        <v>938</v>
      </c>
      <c r="B8131" s="13" t="s">
        <v>11885</v>
      </c>
      <c r="C8131" s="13" t="s">
        <v>3547</v>
      </c>
      <c r="D8131" s="13" t="s">
        <v>10372</v>
      </c>
      <c r="E8131" s="13"/>
      <c r="F8131" s="13"/>
      <c r="G8131" t="str">
        <f ca="1">IFERROR(
   IF(
      TODAY() - _xlfn.XLOOKUP(C8131, Historico_de_ventas!F:F, Historico_de_ventas!C:C, "") &lt;= 90,
      "activo",
      "inactivo"
   ),
   "Nuevo Cliente"
)</f>
        <v>Nuevo Cliente</v>
      </c>
    </row>
    <row r="8132" spans="1:7" hidden="1" x14ac:dyDescent="0.3">
      <c r="A8132" s="13"/>
      <c r="B8132" s="13"/>
      <c r="C8132" s="13" t="s">
        <v>2236</v>
      </c>
      <c r="D8132" s="13" t="s">
        <v>10372</v>
      </c>
      <c r="E8132" s="13"/>
      <c r="F8132" s="13"/>
      <c r="G8132" t="str">
        <f ca="1">IFERROR(
   IF(
      TODAY() - _xlfn.XLOOKUP(C8132, Historico_de_ventas!F:F, Historico_de_ventas!C:C, "") &lt;= 90,
      "activo",
      "inactivo"
   ),
   "Nuevo Cliente"
)</f>
        <v>Nuevo Cliente</v>
      </c>
    </row>
    <row r="8133" spans="1:7" ht="28.8" hidden="1" x14ac:dyDescent="0.3">
      <c r="A8133" s="13" t="s">
        <v>49</v>
      </c>
      <c r="B8133" s="13" t="s">
        <v>7458</v>
      </c>
      <c r="C8133" s="13" t="s">
        <v>7457</v>
      </c>
      <c r="D8133" s="13" t="s">
        <v>10372</v>
      </c>
      <c r="E8133" s="13"/>
      <c r="F8133" s="13"/>
      <c r="G8133" t="str">
        <f ca="1">IFERROR(
   IF(
      TODAY() - _xlfn.XLOOKUP(C8133, Historico_de_ventas!F:F, Historico_de_ventas!C:C, "") &lt;= 90,
      "activo",
      "inactivo"
   ),
   "Nuevo Cliente"
)</f>
        <v>Nuevo Cliente</v>
      </c>
    </row>
    <row r="8134" spans="1:7" hidden="1" x14ac:dyDescent="0.3">
      <c r="A8134" s="13" t="s">
        <v>995</v>
      </c>
      <c r="B8134" s="13" t="s">
        <v>3071</v>
      </c>
      <c r="C8134" s="13" t="s">
        <v>5168</v>
      </c>
      <c r="D8134" s="13" t="s">
        <v>10372</v>
      </c>
      <c r="E8134" s="13"/>
      <c r="F8134" s="13"/>
      <c r="G8134" t="str">
        <f ca="1">IFERROR(
   IF(
      TODAY() - _xlfn.XLOOKUP(C8134, Historico_de_ventas!F:F, Historico_de_ventas!C:C, "") &lt;= 90,
      "activo",
      "inactivo"
   ),
   "Nuevo Cliente"
)</f>
        <v>Nuevo Cliente</v>
      </c>
    </row>
    <row r="8135" spans="1:7" hidden="1" x14ac:dyDescent="0.3">
      <c r="A8135" s="13" t="s">
        <v>84</v>
      </c>
      <c r="B8135" s="13" t="s">
        <v>3098</v>
      </c>
      <c r="C8135" s="13" t="s">
        <v>11967</v>
      </c>
      <c r="D8135" s="13" t="s">
        <v>10372</v>
      </c>
      <c r="E8135" s="13"/>
      <c r="F8135" s="13"/>
      <c r="G8135" t="str">
        <f ca="1">IFERROR(
   IF(
      TODAY() - _xlfn.XLOOKUP(C8135, Historico_de_ventas!F:F, Historico_de_ventas!C:C, "") &lt;= 90,
      "activo",
      "inactivo"
   ),
   "Nuevo Cliente"
)</f>
        <v>inactivo</v>
      </c>
    </row>
    <row r="8136" spans="1:7" hidden="1" x14ac:dyDescent="0.3">
      <c r="A8136" s="13" t="s">
        <v>144</v>
      </c>
      <c r="B8136" s="13" t="s">
        <v>4792</v>
      </c>
      <c r="C8136" s="13" t="s">
        <v>5142</v>
      </c>
      <c r="D8136" s="13" t="s">
        <v>10372</v>
      </c>
      <c r="E8136" s="13"/>
      <c r="F8136" s="13"/>
      <c r="G8136" t="str">
        <f ca="1">IFERROR(
   IF(
      TODAY() - _xlfn.XLOOKUP(C8136, Historico_de_ventas!F:F, Historico_de_ventas!C:C, "") &lt;= 90,
      "activo",
      "inactivo"
   ),
   "Nuevo Cliente"
)</f>
        <v>Nuevo Cliente</v>
      </c>
    </row>
    <row r="8137" spans="1:7" hidden="1" x14ac:dyDescent="0.3">
      <c r="A8137" s="13"/>
      <c r="B8137" s="13"/>
      <c r="C8137" s="13" t="s">
        <v>5334</v>
      </c>
      <c r="D8137" s="13" t="s">
        <v>10372</v>
      </c>
      <c r="E8137" s="13"/>
      <c r="F8137" s="13"/>
      <c r="G8137" t="str">
        <f ca="1">IFERROR(
   IF(
      TODAY() - _xlfn.XLOOKUP(C8137, Historico_de_ventas!F:F, Historico_de_ventas!C:C, "") &lt;= 90,
      "activo",
      "inactivo"
   ),
   "Nuevo Cliente"
)</f>
        <v>Nuevo Cliente</v>
      </c>
    </row>
    <row r="8138" spans="1:7" hidden="1" x14ac:dyDescent="0.3">
      <c r="A8138" s="13" t="s">
        <v>49</v>
      </c>
      <c r="B8138" s="13" t="s">
        <v>2815</v>
      </c>
      <c r="C8138" s="13" t="s">
        <v>2814</v>
      </c>
      <c r="D8138" s="13" t="s">
        <v>10372</v>
      </c>
      <c r="E8138" s="13"/>
      <c r="F8138" s="13"/>
      <c r="G8138" t="str">
        <f ca="1">IFERROR(
   IF(
      TODAY() - _xlfn.XLOOKUP(C8138, Historico_de_ventas!F:F, Historico_de_ventas!C:C, "") &lt;= 90,
      "activo",
      "inactivo"
   ),
   "Nuevo Cliente"
)</f>
        <v>Nuevo Cliente</v>
      </c>
    </row>
    <row r="8139" spans="1:7" hidden="1" x14ac:dyDescent="0.3">
      <c r="A8139" s="13" t="s">
        <v>2010</v>
      </c>
      <c r="B8139" s="13" t="s">
        <v>1776</v>
      </c>
      <c r="C8139" s="13" t="s">
        <v>3409</v>
      </c>
      <c r="D8139" s="13" t="s">
        <v>10372</v>
      </c>
      <c r="E8139" s="13"/>
      <c r="F8139" s="13"/>
      <c r="G8139" t="str">
        <f ca="1">IFERROR(
   IF(
      TODAY() - _xlfn.XLOOKUP(C8139, Historico_de_ventas!F:F, Historico_de_ventas!C:C, "") &lt;= 90,
      "activo",
      "inactivo"
   ),
   "Nuevo Cliente"
)</f>
        <v>Nuevo Cliente</v>
      </c>
    </row>
    <row r="8140" spans="1:7" ht="28.8" x14ac:dyDescent="0.3">
      <c r="A8140" s="13" t="s">
        <v>10365</v>
      </c>
      <c r="B8140" s="13" t="s">
        <v>11886</v>
      </c>
      <c r="C8140" s="13" t="s">
        <v>10218</v>
      </c>
      <c r="D8140" s="13" t="s">
        <v>10372</v>
      </c>
      <c r="E8140" s="13" t="s">
        <v>13676</v>
      </c>
      <c r="F8140" s="13"/>
      <c r="G8140" t="str">
        <f ca="1">IFERROR(
   IF(
      TODAY() - _xlfn.XLOOKUP(C8140, Historico_de_ventas!F:F, Historico_de_ventas!C:C, "") &lt;= 90,
      "activo",
      "inactivo"
   ),
   "Nuevo Cliente"
)</f>
        <v>Nuevo Cliente</v>
      </c>
    </row>
    <row r="8141" spans="1:7" ht="57.6" x14ac:dyDescent="0.3">
      <c r="A8141" s="13" t="s">
        <v>10366</v>
      </c>
      <c r="B8141" s="13" t="s">
        <v>11887</v>
      </c>
      <c r="C8141" s="13" t="s">
        <v>10219</v>
      </c>
      <c r="D8141" s="13" t="s">
        <v>10372</v>
      </c>
      <c r="E8141" s="13" t="s">
        <v>13036</v>
      </c>
      <c r="F8141" s="13" t="s">
        <v>15053</v>
      </c>
      <c r="G8141" t="str">
        <f ca="1">IFERROR(
   IF(
      TODAY() - _xlfn.XLOOKUP(C8141, Historico_de_ventas!F:F, Historico_de_ventas!C:C, "") &lt;= 90,
      "activo",
      "inactivo"
   ),
   "Nuevo Cliente"
)</f>
        <v>Nuevo Cliente</v>
      </c>
    </row>
    <row r="8142" spans="1:7" hidden="1" x14ac:dyDescent="0.3">
      <c r="A8142" s="13" t="s">
        <v>6</v>
      </c>
      <c r="B8142" s="13"/>
      <c r="C8142" s="13" t="s">
        <v>10220</v>
      </c>
      <c r="D8142" s="13" t="s">
        <v>10372</v>
      </c>
      <c r="E8142" s="13"/>
      <c r="F8142" s="13"/>
      <c r="G8142" t="str">
        <f ca="1">IFERROR(
   IF(
      TODAY() - _xlfn.XLOOKUP(C8142, Historico_de_ventas!F:F, Historico_de_ventas!C:C, "") &lt;= 90,
      "activo",
      "inactivo"
   ),
   "Nuevo Cliente"
)</f>
        <v>Nuevo Cliente</v>
      </c>
    </row>
    <row r="8143" spans="1:7" hidden="1" x14ac:dyDescent="0.3">
      <c r="A8143" s="13" t="s">
        <v>49</v>
      </c>
      <c r="B8143" s="13"/>
      <c r="C8143" s="13" t="s">
        <v>2973</v>
      </c>
      <c r="D8143" s="13" t="s">
        <v>10372</v>
      </c>
      <c r="E8143" s="13"/>
      <c r="F8143" s="13"/>
      <c r="G8143" t="str">
        <f ca="1">IFERROR(
   IF(
      TODAY() - _xlfn.XLOOKUP(C8143, Historico_de_ventas!F:F, Historico_de_ventas!C:C, "") &lt;= 90,
      "activo",
      "inactivo"
   ),
   "Nuevo Cliente"
)</f>
        <v>Nuevo Cliente</v>
      </c>
    </row>
    <row r="8144" spans="1:7" ht="57.6" x14ac:dyDescent="0.3">
      <c r="A8144" s="13"/>
      <c r="B8144" s="13" t="s">
        <v>10579</v>
      </c>
      <c r="C8144" s="13" t="s">
        <v>10221</v>
      </c>
      <c r="D8144" s="13" t="s">
        <v>10372</v>
      </c>
      <c r="E8144" s="13" t="s">
        <v>13036</v>
      </c>
      <c r="F8144" s="13" t="s">
        <v>15054</v>
      </c>
      <c r="G8144" t="str">
        <f ca="1">IFERROR(
   IF(
      TODAY() - _xlfn.XLOOKUP(C8144, Historico_de_ventas!F:F, Historico_de_ventas!C:C, "") &lt;= 90,
      "activo",
      "inactivo"
   ),
   "Nuevo Cliente"
)</f>
        <v>inactivo</v>
      </c>
    </row>
    <row r="8145" spans="1:7" hidden="1" x14ac:dyDescent="0.3">
      <c r="A8145" s="13" t="s">
        <v>6</v>
      </c>
      <c r="B8145" s="13"/>
      <c r="C8145" s="13" t="s">
        <v>6133</v>
      </c>
      <c r="D8145" s="13" t="s">
        <v>10372</v>
      </c>
      <c r="E8145" s="13"/>
      <c r="F8145" s="13"/>
      <c r="G8145" t="str">
        <f ca="1">IFERROR(
   IF(
      TODAY() - _xlfn.XLOOKUP(C8145, Historico_de_ventas!F:F, Historico_de_ventas!C:C, "") &lt;= 90,
      "activo",
      "inactivo"
   ),
   "Nuevo Cliente"
)</f>
        <v>Nuevo Cliente</v>
      </c>
    </row>
    <row r="8146" spans="1:7" hidden="1" x14ac:dyDescent="0.3">
      <c r="A8146" s="13" t="s">
        <v>121</v>
      </c>
      <c r="B8146" s="13" t="s">
        <v>11888</v>
      </c>
      <c r="C8146" s="13" t="s">
        <v>4588</v>
      </c>
      <c r="D8146" s="13" t="s">
        <v>10372</v>
      </c>
      <c r="E8146" s="13"/>
      <c r="F8146" s="13"/>
      <c r="G8146" t="str">
        <f ca="1">IFERROR(
   IF(
      TODAY() - _xlfn.XLOOKUP(C8146, Historico_de_ventas!F:F, Historico_de_ventas!C:C, "") &lt;= 90,
      "activo",
      "inactivo"
   ),
   "Nuevo Cliente"
)</f>
        <v>Nuevo Cliente</v>
      </c>
    </row>
    <row r="8147" spans="1:7" hidden="1" x14ac:dyDescent="0.3">
      <c r="A8147" s="13"/>
      <c r="B8147" s="13"/>
      <c r="C8147" s="13" t="s">
        <v>4895</v>
      </c>
      <c r="D8147" s="13" t="s">
        <v>10372</v>
      </c>
      <c r="E8147" s="13"/>
      <c r="F8147" s="13"/>
      <c r="G8147" t="str">
        <f ca="1">IFERROR(
   IF(
      TODAY() - _xlfn.XLOOKUP(C8147, Historico_de_ventas!F:F, Historico_de_ventas!C:C, "") &lt;= 90,
      "activo",
      "inactivo"
   ),
   "Nuevo Cliente"
)</f>
        <v>Nuevo Cliente</v>
      </c>
    </row>
    <row r="8148" spans="1:7" hidden="1" x14ac:dyDescent="0.3">
      <c r="A8148" s="13"/>
      <c r="B8148" s="13"/>
      <c r="C8148" s="13" t="s">
        <v>1619</v>
      </c>
      <c r="D8148" s="13" t="s">
        <v>10372</v>
      </c>
      <c r="E8148" s="13"/>
      <c r="F8148" s="13"/>
      <c r="G8148" t="str">
        <f ca="1">IFERROR(
   IF(
      TODAY() - _xlfn.XLOOKUP(C8148, Historico_de_ventas!F:F, Historico_de_ventas!C:C, "") &lt;= 90,
      "activo",
      "inactivo"
   ),
   "Nuevo Cliente"
)</f>
        <v>Nuevo Cliente</v>
      </c>
    </row>
    <row r="8149" spans="1:7" hidden="1" x14ac:dyDescent="0.3">
      <c r="A8149" s="13" t="s">
        <v>87</v>
      </c>
      <c r="B8149" s="13" t="s">
        <v>11884</v>
      </c>
      <c r="C8149" s="13" t="s">
        <v>2490</v>
      </c>
      <c r="D8149" s="13" t="s">
        <v>10372</v>
      </c>
      <c r="E8149" s="13"/>
      <c r="F8149" s="13"/>
      <c r="G8149" t="str">
        <f ca="1">IFERROR(
   IF(
      TODAY() - _xlfn.XLOOKUP(C8149, Historico_de_ventas!F:F, Historico_de_ventas!C:C, "") &lt;= 90,
      "activo",
      "inactivo"
   ),
   "Nuevo Cliente"
)</f>
        <v>Nuevo Cliente</v>
      </c>
    </row>
    <row r="8150" spans="1:7" hidden="1" x14ac:dyDescent="0.3">
      <c r="A8150" s="13"/>
      <c r="B8150" s="13"/>
      <c r="C8150" s="13" t="s">
        <v>7056</v>
      </c>
      <c r="D8150" s="13" t="s">
        <v>10372</v>
      </c>
      <c r="E8150" s="13"/>
      <c r="F8150" s="13"/>
      <c r="G8150" t="str">
        <f ca="1">IFERROR(
   IF(
      TODAY() - _xlfn.XLOOKUP(C8150, Historico_de_ventas!F:F, Historico_de_ventas!C:C, "") &lt;= 90,
      "activo",
      "inactivo"
   ),
   "Nuevo Cliente"
)</f>
        <v>Nuevo Cliente</v>
      </c>
    </row>
    <row r="8151" spans="1:7" hidden="1" x14ac:dyDescent="0.3">
      <c r="A8151" s="13"/>
      <c r="B8151" s="13"/>
      <c r="C8151" s="13" t="s">
        <v>5677</v>
      </c>
      <c r="D8151" s="13" t="s">
        <v>10372</v>
      </c>
      <c r="E8151" s="13"/>
      <c r="F8151" s="13"/>
      <c r="G8151" t="str">
        <f ca="1">IFERROR(
   IF(
      TODAY() - _xlfn.XLOOKUP(C8151, Historico_de_ventas!F:F, Historico_de_ventas!C:C, "") &lt;= 90,
      "activo",
      "inactivo"
   ),
   "Nuevo Cliente"
)</f>
        <v>Nuevo Cliente</v>
      </c>
    </row>
    <row r="8152" spans="1:7" hidden="1" x14ac:dyDescent="0.3">
      <c r="A8152" s="13"/>
      <c r="B8152" s="13" t="s">
        <v>15055</v>
      </c>
      <c r="C8152" s="13" t="s">
        <v>15056</v>
      </c>
      <c r="D8152" s="13"/>
      <c r="E8152" s="13"/>
      <c r="F8152" s="13"/>
      <c r="G8152" t="str">
        <f ca="1">IFERROR(
   IF(
      TODAY() - _xlfn.XLOOKUP(C8152, Historico_de_ventas!F:F, Historico_de_ventas!C:C, "") &lt;= 90,
      "activo",
      "inactivo"
   ),
   "Nuevo Cliente"
)</f>
        <v>Nuevo Cliente</v>
      </c>
    </row>
    <row r="8153" spans="1:7" hidden="1" x14ac:dyDescent="0.3">
      <c r="A8153" s="13"/>
      <c r="B8153" s="13"/>
      <c r="C8153" s="13" t="s">
        <v>3935</v>
      </c>
      <c r="D8153" s="13" t="s">
        <v>10372</v>
      </c>
      <c r="E8153" s="13"/>
      <c r="F8153" s="13"/>
      <c r="G8153" t="str">
        <f ca="1">IFERROR(
   IF(
      TODAY() - _xlfn.XLOOKUP(C8153, Historico_de_ventas!F:F, Historico_de_ventas!C:C, "") &lt;= 90,
      "activo",
      "inactivo"
   ),
   "Nuevo Cliente"
)</f>
        <v>Nuevo Cliente</v>
      </c>
    </row>
    <row r="8154" spans="1:7" hidden="1" x14ac:dyDescent="0.3">
      <c r="A8154" s="13"/>
      <c r="B8154" s="13" t="s">
        <v>10473</v>
      </c>
      <c r="C8154" s="13" t="s">
        <v>10222</v>
      </c>
      <c r="D8154" s="13"/>
      <c r="E8154" s="13"/>
      <c r="F8154" s="13"/>
      <c r="G8154" t="str">
        <f ca="1">IFERROR(
   IF(
      TODAY() - _xlfn.XLOOKUP(C8154, Historico_de_ventas!F:F, Historico_de_ventas!C:C, "") &lt;= 90,
      "activo",
      "inactivo"
   ),
   "Nuevo Cliente"
)</f>
        <v>inactivo</v>
      </c>
    </row>
    <row r="8155" spans="1:7" hidden="1" x14ac:dyDescent="0.3">
      <c r="A8155" s="13" t="s">
        <v>5241</v>
      </c>
      <c r="B8155" s="13" t="s">
        <v>7675</v>
      </c>
      <c r="C8155" s="13" t="s">
        <v>5240</v>
      </c>
      <c r="D8155" s="13" t="s">
        <v>10372</v>
      </c>
      <c r="E8155" s="13"/>
      <c r="F8155" s="13"/>
      <c r="G8155" t="str">
        <f ca="1">IFERROR(
   IF(
      TODAY() - _xlfn.XLOOKUP(C8155, Historico_de_ventas!F:F, Historico_de_ventas!C:C, "") &lt;= 90,
      "activo",
      "inactivo"
   ),
   "Nuevo Cliente"
)</f>
        <v>Nuevo Cliente</v>
      </c>
    </row>
    <row r="8156" spans="1:7" hidden="1" x14ac:dyDescent="0.3">
      <c r="A8156" s="13" t="s">
        <v>121</v>
      </c>
      <c r="B8156" s="13"/>
      <c r="C8156" s="13" t="s">
        <v>7369</v>
      </c>
      <c r="D8156" s="13" t="s">
        <v>10372</v>
      </c>
      <c r="E8156" s="13"/>
      <c r="F8156" s="13"/>
      <c r="G8156" t="str">
        <f ca="1">IFERROR(
   IF(
      TODAY() - _xlfn.XLOOKUP(C8156, Historico_de_ventas!F:F, Historico_de_ventas!C:C, "") &lt;= 90,
      "activo",
      "inactivo"
   ),
   "Nuevo Cliente"
)</f>
        <v>Nuevo Cliente</v>
      </c>
    </row>
    <row r="8157" spans="1:7" hidden="1" x14ac:dyDescent="0.3">
      <c r="A8157" s="13"/>
      <c r="B8157" s="13"/>
      <c r="C8157" s="13" t="s">
        <v>4610</v>
      </c>
      <c r="D8157" s="13" t="s">
        <v>10372</v>
      </c>
      <c r="E8157" s="13"/>
      <c r="F8157" s="13"/>
      <c r="G8157" t="str">
        <f ca="1">IFERROR(
   IF(
      TODAY() - _xlfn.XLOOKUP(C8157, Historico_de_ventas!F:F, Historico_de_ventas!C:C, "") &lt;= 90,
      "activo",
      "inactivo"
   ),
   "Nuevo Cliente"
)</f>
        <v>Nuevo Cliente</v>
      </c>
    </row>
    <row r="8158" spans="1:7" hidden="1" x14ac:dyDescent="0.3">
      <c r="A8158" s="13"/>
      <c r="B8158" s="13"/>
      <c r="C8158" s="13" t="s">
        <v>6476</v>
      </c>
      <c r="D8158" s="13" t="s">
        <v>10372</v>
      </c>
      <c r="E8158" s="13"/>
      <c r="F8158" s="13"/>
      <c r="G8158" t="str">
        <f ca="1">IFERROR(
   IF(
      TODAY() - _xlfn.XLOOKUP(C8158, Historico_de_ventas!F:F, Historico_de_ventas!C:C, "") &lt;= 90,
      "activo",
      "inactivo"
   ),
   "Nuevo Cliente"
)</f>
        <v>Nuevo Cliente</v>
      </c>
    </row>
    <row r="8159" spans="1:7" hidden="1" x14ac:dyDescent="0.3">
      <c r="A8159" s="13"/>
      <c r="B8159" s="13"/>
      <c r="C8159" s="13" t="s">
        <v>7208</v>
      </c>
      <c r="D8159" s="13" t="s">
        <v>10372</v>
      </c>
      <c r="E8159" s="13"/>
      <c r="F8159" s="13"/>
      <c r="G8159" t="str">
        <f ca="1">IFERROR(
   IF(
      TODAY() - _xlfn.XLOOKUP(C8159, Historico_de_ventas!F:F, Historico_de_ventas!C:C, "") &lt;= 90,
      "activo",
      "inactivo"
   ),
   "Nuevo Cliente"
)</f>
        <v>Nuevo Cliente</v>
      </c>
    </row>
    <row r="8160" spans="1:7" hidden="1" x14ac:dyDescent="0.3">
      <c r="A8160" s="13" t="s">
        <v>305</v>
      </c>
      <c r="B8160" s="13" t="s">
        <v>6507</v>
      </c>
      <c r="C8160" s="13" t="s">
        <v>4899</v>
      </c>
      <c r="D8160" s="13" t="s">
        <v>10372</v>
      </c>
      <c r="E8160" s="13"/>
      <c r="F8160" s="13"/>
      <c r="G8160" t="str">
        <f ca="1">IFERROR(
   IF(
      TODAY() - _xlfn.XLOOKUP(C8160, Historico_de_ventas!F:F, Historico_de_ventas!C:C, "") &lt;= 90,
      "activo",
      "inactivo"
   ),
   "Nuevo Cliente"
)</f>
        <v>Nuevo Cliente</v>
      </c>
    </row>
    <row r="8161" spans="1:7" hidden="1" x14ac:dyDescent="0.3">
      <c r="A8161" s="13"/>
      <c r="B8161" s="13"/>
      <c r="C8161" s="13" t="s">
        <v>794</v>
      </c>
      <c r="D8161" s="13" t="s">
        <v>10372</v>
      </c>
      <c r="E8161" s="13"/>
      <c r="F8161" s="13"/>
      <c r="G8161" t="str">
        <f ca="1">IFERROR(
   IF(
      TODAY() - _xlfn.XLOOKUP(C8161, Historico_de_ventas!F:F, Historico_de_ventas!C:C, "") &lt;= 90,
      "activo",
      "inactivo"
   ),
   "Nuevo Cliente"
)</f>
        <v>Nuevo Cliente</v>
      </c>
    </row>
    <row r="8162" spans="1:7" hidden="1" x14ac:dyDescent="0.3">
      <c r="A8162" s="13" t="s">
        <v>49</v>
      </c>
      <c r="B8162" s="13" t="s">
        <v>2878</v>
      </c>
      <c r="C8162" s="13" t="s">
        <v>2877</v>
      </c>
      <c r="D8162" s="13" t="s">
        <v>10372</v>
      </c>
      <c r="E8162" s="13"/>
      <c r="F8162" s="13"/>
      <c r="G8162" t="str">
        <f ca="1">IFERROR(
   IF(
      TODAY() - _xlfn.XLOOKUP(C8162, Historico_de_ventas!F:F, Historico_de_ventas!C:C, "") &lt;= 90,
      "activo",
      "inactivo"
   ),
   "Nuevo Cliente"
)</f>
        <v>Nuevo Cliente</v>
      </c>
    </row>
    <row r="8163" spans="1:7" hidden="1" x14ac:dyDescent="0.3">
      <c r="A8163" s="13" t="s">
        <v>280</v>
      </c>
      <c r="B8163" s="13" t="s">
        <v>1974</v>
      </c>
      <c r="C8163" s="13" t="s">
        <v>1973</v>
      </c>
      <c r="D8163" s="13" t="s">
        <v>10372</v>
      </c>
      <c r="E8163" s="13"/>
      <c r="F8163" s="13"/>
      <c r="G8163" t="str">
        <f ca="1">IFERROR(
   IF(
      TODAY() - _xlfn.XLOOKUP(C8163, Historico_de_ventas!F:F, Historico_de_ventas!C:C, "") &lt;= 90,
      "activo",
      "inactivo"
   ),
   "Nuevo Cliente"
)</f>
        <v>Nuevo Cliente</v>
      </c>
    </row>
    <row r="8164" spans="1:7" hidden="1" x14ac:dyDescent="0.3">
      <c r="A8164" s="13"/>
      <c r="B8164" s="13"/>
      <c r="C8164" s="13" t="s">
        <v>15057</v>
      </c>
      <c r="D8164" s="13"/>
      <c r="E8164" s="13"/>
      <c r="F8164" s="13"/>
      <c r="G8164" t="str">
        <f ca="1">IFERROR(
   IF(
      TODAY() - _xlfn.XLOOKUP(C8164, Historico_de_ventas!F:F, Historico_de_ventas!C:C, "") &lt;= 90,
      "activo",
      "inactivo"
   ),
   "Nuevo Cliente"
)</f>
        <v>Nuevo Cliente</v>
      </c>
    </row>
    <row r="8165" spans="1:7" hidden="1" x14ac:dyDescent="0.3">
      <c r="A8165" s="13"/>
      <c r="B8165" s="13"/>
      <c r="C8165" s="13" t="s">
        <v>4524</v>
      </c>
      <c r="D8165" s="13" t="s">
        <v>10372</v>
      </c>
      <c r="E8165" s="13"/>
      <c r="F8165" s="13"/>
      <c r="G8165" t="str">
        <f ca="1">IFERROR(
   IF(
      TODAY() - _xlfn.XLOOKUP(C8165, Historico_de_ventas!F:F, Historico_de_ventas!C:C, "") &lt;= 90,
      "activo",
      "inactivo"
   ),
   "Nuevo Cliente"
)</f>
        <v>Nuevo Cliente</v>
      </c>
    </row>
    <row r="8166" spans="1:7" hidden="1" x14ac:dyDescent="0.3">
      <c r="A8166" s="13"/>
      <c r="B8166" s="13"/>
      <c r="C8166" s="13" t="s">
        <v>5153</v>
      </c>
      <c r="D8166" s="13" t="s">
        <v>10372</v>
      </c>
      <c r="E8166" s="13"/>
      <c r="F8166" s="13"/>
      <c r="G8166" t="str">
        <f ca="1">IFERROR(
   IF(
      TODAY() - _xlfn.XLOOKUP(C8166, Historico_de_ventas!F:F, Historico_de_ventas!C:C, "") &lt;= 90,
      "activo",
      "inactivo"
   ),
   "Nuevo Cliente"
)</f>
        <v>Nuevo Cliente</v>
      </c>
    </row>
    <row r="8167" spans="1:7" hidden="1" x14ac:dyDescent="0.3">
      <c r="A8167" s="13"/>
      <c r="B8167" s="13"/>
      <c r="C8167" s="13" t="s">
        <v>5214</v>
      </c>
      <c r="D8167" s="13" t="s">
        <v>10372</v>
      </c>
      <c r="E8167" s="13"/>
      <c r="F8167" s="13"/>
      <c r="G8167" t="str">
        <f ca="1">IFERROR(
   IF(
      TODAY() - _xlfn.XLOOKUP(C8167, Historico_de_ventas!F:F, Historico_de_ventas!C:C, "") &lt;= 90,
      "activo",
      "inactivo"
   ),
   "Nuevo Cliente"
)</f>
        <v>Nuevo Cliente</v>
      </c>
    </row>
    <row r="8168" spans="1:7" ht="28.8" hidden="1" x14ac:dyDescent="0.3">
      <c r="A8168" s="13" t="s">
        <v>1259</v>
      </c>
      <c r="B8168" s="13" t="s">
        <v>1258</v>
      </c>
      <c r="C8168" s="13" t="s">
        <v>1257</v>
      </c>
      <c r="D8168" s="13" t="s">
        <v>10372</v>
      </c>
      <c r="E8168" s="13"/>
      <c r="F8168" s="13"/>
      <c r="G8168" t="str">
        <f ca="1">IFERROR(
   IF(
      TODAY() - _xlfn.XLOOKUP(C8168, Historico_de_ventas!F:F, Historico_de_ventas!C:C, "") &lt;= 90,
      "activo",
      "inactivo"
   ),
   "Nuevo Cliente"
)</f>
        <v>Nuevo Cliente</v>
      </c>
    </row>
    <row r="8169" spans="1:7" hidden="1" x14ac:dyDescent="0.3">
      <c r="A8169" s="13" t="s">
        <v>6</v>
      </c>
      <c r="B8169" s="13" t="s">
        <v>2714</v>
      </c>
      <c r="C8169" s="13" t="s">
        <v>7158</v>
      </c>
      <c r="D8169" s="13" t="s">
        <v>10372</v>
      </c>
      <c r="E8169" s="13"/>
      <c r="F8169" s="13"/>
      <c r="G8169" t="str">
        <f ca="1">IFERROR(
   IF(
      TODAY() - _xlfn.XLOOKUP(C8169, Historico_de_ventas!F:F, Historico_de_ventas!C:C, "") &lt;= 90,
      "activo",
      "inactivo"
   ),
   "Nuevo Cliente"
)</f>
        <v>Nuevo Cliente</v>
      </c>
    </row>
    <row r="8170" spans="1:7" ht="28.8" hidden="1" x14ac:dyDescent="0.3">
      <c r="A8170" s="13" t="s">
        <v>49</v>
      </c>
      <c r="B8170" s="13" t="s">
        <v>4197</v>
      </c>
      <c r="C8170" s="13" t="s">
        <v>4196</v>
      </c>
      <c r="D8170" s="13" t="s">
        <v>10372</v>
      </c>
      <c r="E8170" s="13"/>
      <c r="F8170" s="13"/>
      <c r="G8170" t="str">
        <f ca="1">IFERROR(
   IF(
      TODAY() - _xlfn.XLOOKUP(C8170, Historico_de_ventas!F:F, Historico_de_ventas!C:C, "") &lt;= 90,
      "activo",
      "inactivo"
   ),
   "Nuevo Cliente"
)</f>
        <v>Nuevo Cliente</v>
      </c>
    </row>
    <row r="8171" spans="1:7" hidden="1" x14ac:dyDescent="0.3">
      <c r="A8171" s="13"/>
      <c r="B8171" s="13"/>
      <c r="C8171" s="13" t="s">
        <v>5963</v>
      </c>
      <c r="D8171" s="13" t="s">
        <v>10372</v>
      </c>
      <c r="E8171" s="13"/>
      <c r="F8171" s="13"/>
      <c r="G8171" t="str">
        <f ca="1">IFERROR(
   IF(
      TODAY() - _xlfn.XLOOKUP(C8171, Historico_de_ventas!F:F, Historico_de_ventas!C:C, "") &lt;= 90,
      "activo",
      "inactivo"
   ),
   "Nuevo Cliente"
)</f>
        <v>Nuevo Cliente</v>
      </c>
    </row>
    <row r="8172" spans="1:7" hidden="1" x14ac:dyDescent="0.3">
      <c r="A8172" s="13"/>
      <c r="B8172" s="13"/>
      <c r="C8172" s="13" t="s">
        <v>4251</v>
      </c>
      <c r="D8172" s="13" t="s">
        <v>10372</v>
      </c>
      <c r="E8172" s="13"/>
      <c r="F8172" s="13"/>
      <c r="G8172" t="str">
        <f ca="1">IFERROR(
   IF(
      TODAY() - _xlfn.XLOOKUP(C8172, Historico_de_ventas!F:F, Historico_de_ventas!C:C, "") &lt;= 90,
      "activo",
      "inactivo"
   ),
   "Nuevo Cliente"
)</f>
        <v>Nuevo Cliente</v>
      </c>
    </row>
    <row r="8173" spans="1:7" hidden="1" x14ac:dyDescent="0.3">
      <c r="A8173" s="13"/>
      <c r="B8173" s="13"/>
      <c r="C8173" s="13" t="s">
        <v>5126</v>
      </c>
      <c r="D8173" s="13" t="s">
        <v>10372</v>
      </c>
      <c r="E8173" s="13"/>
      <c r="F8173" s="13"/>
      <c r="G8173" t="str">
        <f ca="1">IFERROR(
   IF(
      TODAY() - _xlfn.XLOOKUP(C8173, Historico_de_ventas!F:F, Historico_de_ventas!C:C, "") &lt;= 90,
      "activo",
      "inactivo"
   ),
   "Nuevo Cliente"
)</f>
        <v>Nuevo Cliente</v>
      </c>
    </row>
    <row r="8174" spans="1:7" hidden="1" x14ac:dyDescent="0.3">
      <c r="A8174" s="13"/>
      <c r="B8174" s="13"/>
      <c r="C8174" s="13" t="s">
        <v>4326</v>
      </c>
      <c r="D8174" s="13" t="s">
        <v>10372</v>
      </c>
      <c r="E8174" s="13"/>
      <c r="F8174" s="13"/>
      <c r="G8174" t="str">
        <f ca="1">IFERROR(
   IF(
      TODAY() - _xlfn.XLOOKUP(C8174, Historico_de_ventas!F:F, Historico_de_ventas!C:C, "") &lt;= 90,
      "activo",
      "inactivo"
   ),
   "Nuevo Cliente"
)</f>
        <v>Nuevo Cliente</v>
      </c>
    </row>
    <row r="8175" spans="1:7" hidden="1" x14ac:dyDescent="0.3">
      <c r="A8175" s="13"/>
      <c r="B8175" s="13" t="s">
        <v>15058</v>
      </c>
      <c r="C8175" s="13" t="s">
        <v>15059</v>
      </c>
      <c r="D8175" s="13" t="s">
        <v>10372</v>
      </c>
      <c r="E8175" s="13"/>
      <c r="F8175" s="13"/>
      <c r="G8175" t="str">
        <f ca="1">IFERROR(
   IF(
      TODAY() - _xlfn.XLOOKUP(C8175, Historico_de_ventas!F:F, Historico_de_ventas!C:C, "") &lt;= 90,
      "activo",
      "inactivo"
   ),
   "Nuevo Cliente"
)</f>
        <v>activo</v>
      </c>
    </row>
    <row r="8176" spans="1:7" hidden="1" x14ac:dyDescent="0.3">
      <c r="A8176" s="13"/>
      <c r="B8176" s="13"/>
      <c r="C8176" s="13" t="s">
        <v>5166</v>
      </c>
      <c r="D8176" s="13" t="s">
        <v>10372</v>
      </c>
      <c r="E8176" s="13"/>
      <c r="F8176" s="13"/>
      <c r="G8176" t="str">
        <f ca="1">IFERROR(
   IF(
      TODAY() - _xlfn.XLOOKUP(C8176, Historico_de_ventas!F:F, Historico_de_ventas!C:C, "") &lt;= 90,
      "activo",
      "inactivo"
   ),
   "Nuevo Cliente"
)</f>
        <v>Nuevo Cliente</v>
      </c>
    </row>
    <row r="8177" spans="1:7" hidden="1" x14ac:dyDescent="0.3">
      <c r="A8177" s="13"/>
      <c r="B8177" s="13"/>
      <c r="C8177" s="13" t="s">
        <v>6359</v>
      </c>
      <c r="D8177" s="13" t="s">
        <v>10372</v>
      </c>
      <c r="E8177" s="13"/>
      <c r="F8177" s="13"/>
      <c r="G8177" t="str">
        <f ca="1">IFERROR(
   IF(
      TODAY() - _xlfn.XLOOKUP(C8177, Historico_de_ventas!F:F, Historico_de_ventas!C:C, "") &lt;= 90,
      "activo",
      "inactivo"
   ),
   "Nuevo Cliente"
)</f>
        <v>Nuevo Cliente</v>
      </c>
    </row>
    <row r="8178" spans="1:7" hidden="1" x14ac:dyDescent="0.3">
      <c r="A8178" s="13"/>
      <c r="B8178" s="13"/>
      <c r="C8178" s="13" t="s">
        <v>15060</v>
      </c>
      <c r="D8178" s="13"/>
      <c r="E8178" s="13"/>
      <c r="F8178" s="13"/>
      <c r="G8178" t="str">
        <f ca="1">IFERROR(
   IF(
      TODAY() - _xlfn.XLOOKUP(C8178, Historico_de_ventas!F:F, Historico_de_ventas!C:C, "") &lt;= 90,
      "activo",
      "inactivo"
   ),
   "Nuevo Cliente"
)</f>
        <v>Nuevo Cliente</v>
      </c>
    </row>
    <row r="8179" spans="1:7" hidden="1" x14ac:dyDescent="0.3">
      <c r="A8179" s="13" t="s">
        <v>6</v>
      </c>
      <c r="B8179" s="13" t="s">
        <v>3548</v>
      </c>
      <c r="C8179" s="13" t="s">
        <v>6443</v>
      </c>
      <c r="D8179" s="13" t="s">
        <v>10372</v>
      </c>
      <c r="E8179" s="13"/>
      <c r="F8179" s="13"/>
      <c r="G8179" t="str">
        <f ca="1">IFERROR(
   IF(
      TODAY() - _xlfn.XLOOKUP(C8179, Historico_de_ventas!F:F, Historico_de_ventas!C:C, "") &lt;= 90,
      "activo",
      "inactivo"
   ),
   "Nuevo Cliente"
)</f>
        <v>Nuevo Cliente</v>
      </c>
    </row>
    <row r="8180" spans="1:7" hidden="1" x14ac:dyDescent="0.3">
      <c r="A8180" s="13" t="s">
        <v>49</v>
      </c>
      <c r="B8180" s="13"/>
      <c r="C8180" s="13" t="s">
        <v>1225</v>
      </c>
      <c r="D8180" s="13" t="s">
        <v>10372</v>
      </c>
      <c r="E8180" s="13"/>
      <c r="F8180" s="13"/>
      <c r="G8180" t="str">
        <f ca="1">IFERROR(
   IF(
      TODAY() - _xlfn.XLOOKUP(C8180, Historico_de_ventas!F:F, Historico_de_ventas!C:C, "") &lt;= 90,
      "activo",
      "inactivo"
   ),
   "Nuevo Cliente"
)</f>
        <v>Nuevo Cliente</v>
      </c>
    </row>
    <row r="8181" spans="1:7" hidden="1" x14ac:dyDescent="0.3">
      <c r="A8181" s="13" t="s">
        <v>336</v>
      </c>
      <c r="B8181" s="13" t="s">
        <v>7458</v>
      </c>
      <c r="C8181" s="13" t="s">
        <v>5138</v>
      </c>
      <c r="D8181" s="13" t="s">
        <v>10372</v>
      </c>
      <c r="E8181" s="13"/>
      <c r="F8181" s="13"/>
      <c r="G8181" t="str">
        <f ca="1">IFERROR(
   IF(
      TODAY() - _xlfn.XLOOKUP(C8181, Historico_de_ventas!F:F, Historico_de_ventas!C:C, "") &lt;= 90,
      "activo",
      "inactivo"
   ),
   "Nuevo Cliente"
)</f>
        <v>Nuevo Cliente</v>
      </c>
    </row>
    <row r="8182" spans="1:7" ht="28.8" hidden="1" x14ac:dyDescent="0.3">
      <c r="A8182" s="13" t="s">
        <v>884</v>
      </c>
      <c r="B8182" s="13"/>
      <c r="C8182" s="13" t="s">
        <v>10223</v>
      </c>
      <c r="D8182" s="13" t="s">
        <v>10372</v>
      </c>
      <c r="E8182" s="13"/>
      <c r="F8182" s="13"/>
      <c r="G8182" t="str">
        <f ca="1">IFERROR(
   IF(
      TODAY() - _xlfn.XLOOKUP(C8182, Historico_de_ventas!F:F, Historico_de_ventas!C:C, "") &lt;= 90,
      "activo",
      "inactivo"
   ),
   "Nuevo Cliente"
)</f>
        <v>Nuevo Cliente</v>
      </c>
    </row>
    <row r="8183" spans="1:7" hidden="1" x14ac:dyDescent="0.3">
      <c r="A8183" s="13"/>
      <c r="B8183" s="13" t="s">
        <v>2590</v>
      </c>
      <c r="C8183" s="13" t="s">
        <v>2589</v>
      </c>
      <c r="D8183" s="13" t="s">
        <v>10372</v>
      </c>
      <c r="E8183" s="13"/>
      <c r="F8183" s="13"/>
      <c r="G8183" t="str">
        <f ca="1">IFERROR(
   IF(
      TODAY() - _xlfn.XLOOKUP(C8183, Historico_de_ventas!F:F, Historico_de_ventas!C:C, "") &lt;= 90,
      "activo",
      "inactivo"
   ),
   "Nuevo Cliente"
)</f>
        <v>Nuevo Cliente</v>
      </c>
    </row>
    <row r="8184" spans="1:7" hidden="1" x14ac:dyDescent="0.3">
      <c r="A8184" s="13"/>
      <c r="B8184" s="13"/>
      <c r="C8184" s="13" t="s">
        <v>6326</v>
      </c>
      <c r="D8184" s="13" t="s">
        <v>10372</v>
      </c>
      <c r="E8184" s="13"/>
      <c r="F8184" s="13"/>
      <c r="G8184" t="str">
        <f ca="1">IFERROR(
   IF(
      TODAY() - _xlfn.XLOOKUP(C8184, Historico_de_ventas!F:F, Historico_de_ventas!C:C, "") &lt;= 90,
      "activo",
      "inactivo"
   ),
   "Nuevo Cliente"
)</f>
        <v>Nuevo Cliente</v>
      </c>
    </row>
    <row r="8185" spans="1:7" hidden="1" x14ac:dyDescent="0.3">
      <c r="A8185" s="13"/>
      <c r="B8185" s="13" t="s">
        <v>2815</v>
      </c>
      <c r="C8185" s="13" t="s">
        <v>1162</v>
      </c>
      <c r="D8185" s="13" t="s">
        <v>10372</v>
      </c>
      <c r="E8185" s="13"/>
      <c r="F8185" s="13"/>
      <c r="G8185" t="str">
        <f ca="1">IFERROR(
   IF(
      TODAY() - _xlfn.XLOOKUP(C8185, Historico_de_ventas!F:F, Historico_de_ventas!C:C, "") &lt;= 90,
      "activo",
      "inactivo"
   ),
   "Nuevo Cliente"
)</f>
        <v>Nuevo Cliente</v>
      </c>
    </row>
    <row r="8186" spans="1:7" hidden="1" x14ac:dyDescent="0.3">
      <c r="A8186" s="13" t="s">
        <v>31</v>
      </c>
      <c r="B8186" s="13" t="s">
        <v>1776</v>
      </c>
      <c r="C8186" s="13" t="s">
        <v>6384</v>
      </c>
      <c r="D8186" s="13" t="s">
        <v>10372</v>
      </c>
      <c r="E8186" s="13"/>
      <c r="F8186" s="13"/>
      <c r="G8186" t="str">
        <f ca="1">IFERROR(
   IF(
      TODAY() - _xlfn.XLOOKUP(C8186, Historico_de_ventas!F:F, Historico_de_ventas!C:C, "") &lt;= 90,
      "activo",
      "inactivo"
   ),
   "Nuevo Cliente"
)</f>
        <v>Nuevo Cliente</v>
      </c>
    </row>
    <row r="8187" spans="1:7" hidden="1" x14ac:dyDescent="0.3">
      <c r="A8187" s="13"/>
      <c r="B8187" s="13"/>
      <c r="C8187" s="13" t="s">
        <v>7004</v>
      </c>
      <c r="D8187" s="13" t="s">
        <v>10372</v>
      </c>
      <c r="E8187" s="13"/>
      <c r="F8187" s="13"/>
      <c r="G8187" t="str">
        <f ca="1">IFERROR(
   IF(
      TODAY() - _xlfn.XLOOKUP(C8187, Historico_de_ventas!F:F, Historico_de_ventas!C:C, "") &lt;= 90,
      "activo",
      "inactivo"
   ),
   "Nuevo Cliente"
)</f>
        <v>Nuevo Cliente</v>
      </c>
    </row>
    <row r="8188" spans="1:7" hidden="1" x14ac:dyDescent="0.3">
      <c r="A8188" s="13"/>
      <c r="B8188" s="13"/>
      <c r="C8188" s="13" t="s">
        <v>1841</v>
      </c>
      <c r="D8188" s="13" t="s">
        <v>10372</v>
      </c>
      <c r="E8188" s="13"/>
      <c r="F8188" s="13"/>
      <c r="G8188" t="str">
        <f ca="1">IFERROR(
   IF(
      TODAY() - _xlfn.XLOOKUP(C8188, Historico_de_ventas!F:F, Historico_de_ventas!C:C, "") &lt;= 90,
      "activo",
      "inactivo"
   ),
   "Nuevo Cliente"
)</f>
        <v>Nuevo Cliente</v>
      </c>
    </row>
    <row r="8189" spans="1:7" hidden="1" x14ac:dyDescent="0.3">
      <c r="A8189" s="13" t="s">
        <v>3575</v>
      </c>
      <c r="B8189" s="13" t="s">
        <v>873</v>
      </c>
      <c r="C8189" s="13" t="s">
        <v>900</v>
      </c>
      <c r="D8189" s="13" t="s">
        <v>10372</v>
      </c>
      <c r="E8189" s="13"/>
      <c r="F8189" s="13"/>
      <c r="G8189" t="str">
        <f ca="1">IFERROR(
   IF(
      TODAY() - _xlfn.XLOOKUP(C8189, Historico_de_ventas!F:F, Historico_de_ventas!C:C, "") &lt;= 90,
      "activo",
      "inactivo"
   ),
   "Nuevo Cliente"
)</f>
        <v>Nuevo Cliente</v>
      </c>
    </row>
    <row r="8190" spans="1:7" hidden="1" x14ac:dyDescent="0.3">
      <c r="A8190" s="13" t="s">
        <v>141</v>
      </c>
      <c r="B8190" s="13" t="s">
        <v>1776</v>
      </c>
      <c r="C8190" s="13" t="s">
        <v>2167</v>
      </c>
      <c r="D8190" s="13" t="s">
        <v>10372</v>
      </c>
      <c r="E8190" s="13"/>
      <c r="F8190" s="13"/>
      <c r="G8190" t="str">
        <f ca="1">IFERROR(
   IF(
      TODAY() - _xlfn.XLOOKUP(C8190, Historico_de_ventas!F:F, Historico_de_ventas!C:C, "") &lt;= 90,
      "activo",
      "inactivo"
   ),
   "Nuevo Cliente"
)</f>
        <v>Nuevo Cliente</v>
      </c>
    </row>
    <row r="8191" spans="1:7" ht="28.8" hidden="1" x14ac:dyDescent="0.3">
      <c r="A8191" s="13"/>
      <c r="B8191" s="13" t="s">
        <v>564</v>
      </c>
      <c r="C8191" s="13" t="s">
        <v>563</v>
      </c>
      <c r="D8191" s="13" t="s">
        <v>10372</v>
      </c>
      <c r="E8191" s="13"/>
      <c r="F8191" s="13"/>
      <c r="G8191" t="str">
        <f ca="1">IFERROR(
   IF(
      TODAY() - _xlfn.XLOOKUP(C8191, Historico_de_ventas!F:F, Historico_de_ventas!C:C, "") &lt;= 90,
      "activo",
      "inactivo"
   ),
   "Nuevo Cliente"
)</f>
        <v>Nuevo Cliente</v>
      </c>
    </row>
    <row r="8192" spans="1:7" ht="28.8" hidden="1" x14ac:dyDescent="0.3">
      <c r="A8192" s="13"/>
      <c r="B8192" s="13" t="s">
        <v>15061</v>
      </c>
      <c r="C8192" s="13" t="s">
        <v>12189</v>
      </c>
      <c r="D8192" s="13"/>
      <c r="E8192" s="13"/>
      <c r="F8192" s="13" t="s">
        <v>15062</v>
      </c>
      <c r="G8192" t="str">
        <f ca="1">IFERROR(
   IF(
      TODAY() - _xlfn.XLOOKUP(C8192, Historico_de_ventas!F:F, Historico_de_ventas!C:C, "") &lt;= 90,
      "activo",
      "inactivo"
   ),
   "Nuevo Cliente"
)</f>
        <v>inactivo</v>
      </c>
    </row>
    <row r="8193" spans="1:7" hidden="1" x14ac:dyDescent="0.3">
      <c r="A8193" s="13"/>
      <c r="B8193" s="13"/>
      <c r="C8193" s="13" t="s">
        <v>5625</v>
      </c>
      <c r="D8193" s="13" t="s">
        <v>10372</v>
      </c>
      <c r="E8193" s="13"/>
      <c r="F8193" s="13"/>
      <c r="G8193" t="str">
        <f ca="1">IFERROR(
   IF(
      TODAY() - _xlfn.XLOOKUP(C8193, Historico_de_ventas!F:F, Historico_de_ventas!C:C, "") &lt;= 90,
      "activo",
      "inactivo"
   ),
   "Nuevo Cliente"
)</f>
        <v>Nuevo Cliente</v>
      </c>
    </row>
    <row r="8194" spans="1:7" hidden="1" x14ac:dyDescent="0.3">
      <c r="A8194" s="13" t="s">
        <v>423</v>
      </c>
      <c r="B8194" s="13"/>
      <c r="C8194" s="13" t="s">
        <v>2459</v>
      </c>
      <c r="D8194" s="13" t="s">
        <v>10372</v>
      </c>
      <c r="E8194" s="13"/>
      <c r="F8194" s="13"/>
      <c r="G8194" t="str">
        <f ca="1">IFERROR(
   IF(
      TODAY() - _xlfn.XLOOKUP(C8194, Historico_de_ventas!F:F, Historico_de_ventas!C:C, "") &lt;= 90,
      "activo",
      "inactivo"
   ),
   "Nuevo Cliente"
)</f>
        <v>Nuevo Cliente</v>
      </c>
    </row>
    <row r="8195" spans="1:7" hidden="1" x14ac:dyDescent="0.3">
      <c r="A8195" s="13"/>
      <c r="B8195" s="13"/>
      <c r="C8195" s="13" t="s">
        <v>5535</v>
      </c>
      <c r="D8195" s="13" t="s">
        <v>10372</v>
      </c>
      <c r="E8195" s="13"/>
      <c r="F8195" s="13"/>
      <c r="G8195" t="str">
        <f ca="1">IFERROR(
   IF(
      TODAY() - _xlfn.XLOOKUP(C8195, Historico_de_ventas!F:F, Historico_de_ventas!C:C, "") &lt;= 90,
      "activo",
      "inactivo"
   ),
   "Nuevo Cliente"
)</f>
        <v>Nuevo Cliente</v>
      </c>
    </row>
    <row r="8196" spans="1:7" hidden="1" x14ac:dyDescent="0.3">
      <c r="A8196" s="13" t="s">
        <v>1211</v>
      </c>
      <c r="B8196" s="13" t="s">
        <v>1210</v>
      </c>
      <c r="C8196" s="13" t="s">
        <v>1209</v>
      </c>
      <c r="D8196" s="13" t="s">
        <v>10372</v>
      </c>
      <c r="E8196" s="13"/>
      <c r="F8196" s="13"/>
      <c r="G8196" t="str">
        <f ca="1">IFERROR(
   IF(
      TODAY() - _xlfn.XLOOKUP(C8196, Historico_de_ventas!F:F, Historico_de_ventas!C:C, "") &lt;= 90,
      "activo",
      "inactivo"
   ),
   "Nuevo Cliente"
)</f>
        <v>Nuevo Cliente</v>
      </c>
    </row>
    <row r="8197" spans="1:7" hidden="1" x14ac:dyDescent="0.3">
      <c r="A8197" s="13" t="s">
        <v>3049</v>
      </c>
      <c r="B8197" s="13" t="s">
        <v>4649</v>
      </c>
      <c r="C8197" s="13" t="s">
        <v>7674</v>
      </c>
      <c r="D8197" s="13" t="s">
        <v>10372</v>
      </c>
      <c r="E8197" s="13"/>
      <c r="F8197" s="13"/>
      <c r="G8197" t="str">
        <f ca="1">IFERROR(
   IF(
      TODAY() - _xlfn.XLOOKUP(C8197, Historico_de_ventas!F:F, Historico_de_ventas!C:C, "") &lt;= 90,
      "activo",
      "inactivo"
   ),
   "Nuevo Cliente"
)</f>
        <v>Nuevo Cliente</v>
      </c>
    </row>
    <row r="8198" spans="1:7" ht="28.8" hidden="1" x14ac:dyDescent="0.3">
      <c r="A8198" s="13"/>
      <c r="B8198" s="13" t="s">
        <v>11889</v>
      </c>
      <c r="C8198" s="13" t="s">
        <v>5291</v>
      </c>
      <c r="D8198" s="13" t="s">
        <v>10372</v>
      </c>
      <c r="E8198" s="13"/>
      <c r="F8198" s="13"/>
      <c r="G8198" t="str">
        <f ca="1">IFERROR(
   IF(
      TODAY() - _xlfn.XLOOKUP(C8198, Historico_de_ventas!F:F, Historico_de_ventas!C:C, "") &lt;= 90,
      "activo",
      "inactivo"
   ),
   "Nuevo Cliente"
)</f>
        <v>Nuevo Cliente</v>
      </c>
    </row>
    <row r="8199" spans="1:7" hidden="1" x14ac:dyDescent="0.3">
      <c r="A8199" s="13" t="s">
        <v>6</v>
      </c>
      <c r="B8199" s="13" t="s">
        <v>11890</v>
      </c>
      <c r="C8199" s="13" t="s">
        <v>3</v>
      </c>
      <c r="D8199" s="13" t="s">
        <v>10372</v>
      </c>
      <c r="E8199" s="13"/>
      <c r="F8199" s="13"/>
      <c r="G8199" t="str">
        <f ca="1">IFERROR(
   IF(
      TODAY() - _xlfn.XLOOKUP(C8199, Historico_de_ventas!F:F, Historico_de_ventas!C:C, "") &lt;= 90,
      "activo",
      "inactivo"
   ),
   "Nuevo Cliente"
)</f>
        <v>inactivo</v>
      </c>
    </row>
    <row r="8200" spans="1:7" hidden="1" x14ac:dyDescent="0.3">
      <c r="A8200" s="13"/>
      <c r="B8200" s="13"/>
      <c r="C8200" s="13" t="s">
        <v>4700</v>
      </c>
      <c r="D8200" s="13" t="s">
        <v>10372</v>
      </c>
      <c r="E8200" s="13"/>
      <c r="F8200" s="13"/>
      <c r="G8200" t="str">
        <f ca="1">IFERROR(
   IF(
      TODAY() - _xlfn.XLOOKUP(C8200, Historico_de_ventas!F:F, Historico_de_ventas!C:C, "") &lt;= 90,
      "activo",
      "inactivo"
   ),
   "Nuevo Cliente"
)</f>
        <v>Nuevo Cliente</v>
      </c>
    </row>
    <row r="8201" spans="1:7" hidden="1" x14ac:dyDescent="0.3">
      <c r="A8201" s="13" t="s">
        <v>49</v>
      </c>
      <c r="B8201" s="13"/>
      <c r="C8201" s="13" t="s">
        <v>10224</v>
      </c>
      <c r="D8201" s="13" t="s">
        <v>10372</v>
      </c>
      <c r="E8201" s="13"/>
      <c r="F8201" s="13"/>
      <c r="G8201" t="str">
        <f ca="1">IFERROR(
   IF(
      TODAY() - _xlfn.XLOOKUP(C8201, Historico_de_ventas!F:F, Historico_de_ventas!C:C, "") &lt;= 90,
      "activo",
      "inactivo"
   ),
   "Nuevo Cliente"
)</f>
        <v>Nuevo Cliente</v>
      </c>
    </row>
    <row r="8202" spans="1:7" hidden="1" x14ac:dyDescent="0.3">
      <c r="A8202" s="13" t="s">
        <v>6</v>
      </c>
      <c r="B8202" s="13"/>
      <c r="C8202" s="13" t="s">
        <v>1907</v>
      </c>
      <c r="D8202" s="13" t="s">
        <v>10372</v>
      </c>
      <c r="E8202" s="13"/>
      <c r="F8202" s="13"/>
      <c r="G8202" t="str">
        <f ca="1">IFERROR(
   IF(
      TODAY() - _xlfn.XLOOKUP(C8202, Historico_de_ventas!F:F, Historico_de_ventas!C:C, "") &lt;= 90,
      "activo",
      "inactivo"
   ),
   "Nuevo Cliente"
)</f>
        <v>Nuevo Cliente</v>
      </c>
    </row>
    <row r="8203" spans="1:7" hidden="1" x14ac:dyDescent="0.3">
      <c r="A8203" s="13"/>
      <c r="B8203" s="13"/>
      <c r="C8203" s="13" t="s">
        <v>5256</v>
      </c>
      <c r="D8203" s="13" t="s">
        <v>10372</v>
      </c>
      <c r="E8203" s="13"/>
      <c r="F8203" s="13"/>
      <c r="G8203" t="str">
        <f ca="1">IFERROR(
   IF(
      TODAY() - _xlfn.XLOOKUP(C8203, Historico_de_ventas!F:F, Historico_de_ventas!C:C, "") &lt;= 90,
      "activo",
      "inactivo"
   ),
   "Nuevo Cliente"
)</f>
        <v>Nuevo Cliente</v>
      </c>
    </row>
    <row r="8204" spans="1:7" hidden="1" x14ac:dyDescent="0.3">
      <c r="A8204" s="13" t="s">
        <v>115</v>
      </c>
      <c r="B8204" s="13" t="s">
        <v>1776</v>
      </c>
      <c r="C8204" s="13" t="s">
        <v>5992</v>
      </c>
      <c r="D8204" s="13" t="s">
        <v>10372</v>
      </c>
      <c r="E8204" s="13"/>
      <c r="F8204" s="13"/>
      <c r="G8204" t="str">
        <f ca="1">IFERROR(
   IF(
      TODAY() - _xlfn.XLOOKUP(C8204, Historico_de_ventas!F:F, Historico_de_ventas!C:C, "") &lt;= 90,
      "activo",
      "inactivo"
   ),
   "Nuevo Cliente"
)</f>
        <v>Nuevo Cliente</v>
      </c>
    </row>
    <row r="8205" spans="1:7" hidden="1" x14ac:dyDescent="0.3">
      <c r="A8205" s="13"/>
      <c r="B8205" s="13"/>
      <c r="C8205" s="13" t="s">
        <v>6335</v>
      </c>
      <c r="D8205" s="13" t="s">
        <v>10372</v>
      </c>
      <c r="E8205" s="13"/>
      <c r="F8205" s="13"/>
      <c r="G8205" t="str">
        <f ca="1">IFERROR(
   IF(
      TODAY() - _xlfn.XLOOKUP(C8205, Historico_de_ventas!F:F, Historico_de_ventas!C:C, "") &lt;= 90,
      "activo",
      "inactivo"
   ),
   "Nuevo Cliente"
)</f>
        <v>Nuevo Cliente</v>
      </c>
    </row>
    <row r="8206" spans="1:7" ht="28.8" hidden="1" x14ac:dyDescent="0.3">
      <c r="A8206" s="13" t="s">
        <v>184</v>
      </c>
      <c r="B8206" s="13" t="s">
        <v>2878</v>
      </c>
      <c r="C8206" s="13" t="s">
        <v>5193</v>
      </c>
      <c r="D8206" s="13" t="s">
        <v>10372</v>
      </c>
      <c r="E8206" s="13"/>
      <c r="F8206" s="13"/>
      <c r="G8206" t="str">
        <f ca="1">IFERROR(
   IF(
      TODAY() - _xlfn.XLOOKUP(C8206, Historico_de_ventas!F:F, Historico_de_ventas!C:C, "") &lt;= 90,
      "activo",
      "inactivo"
   ),
   "Nuevo Cliente"
)</f>
        <v>Nuevo Cliente</v>
      </c>
    </row>
    <row r="8207" spans="1:7" hidden="1" x14ac:dyDescent="0.3">
      <c r="A8207" s="13"/>
      <c r="B8207" s="13"/>
      <c r="C8207" s="13" t="s">
        <v>15063</v>
      </c>
      <c r="D8207" s="13"/>
      <c r="E8207" s="13"/>
      <c r="F8207" s="13"/>
      <c r="G8207" t="str">
        <f ca="1">IFERROR(
   IF(
      TODAY() - _xlfn.XLOOKUP(C8207, Historico_de_ventas!F:F, Historico_de_ventas!C:C, "") &lt;= 90,
      "activo",
      "inactivo"
   ),
   "Nuevo Cliente"
)</f>
        <v>Nuevo Cliente</v>
      </c>
    </row>
    <row r="8208" spans="1:7" ht="28.8" hidden="1" x14ac:dyDescent="0.3">
      <c r="A8208" s="13" t="s">
        <v>1817</v>
      </c>
      <c r="B8208" s="13" t="s">
        <v>1974</v>
      </c>
      <c r="C8208" s="13" t="s">
        <v>6520</v>
      </c>
      <c r="D8208" s="13" t="s">
        <v>10372</v>
      </c>
      <c r="E8208" s="13"/>
      <c r="F8208" s="13"/>
      <c r="G8208" t="str">
        <f ca="1">IFERROR(
   IF(
      TODAY() - _xlfn.XLOOKUP(C8208, Historico_de_ventas!F:F, Historico_de_ventas!C:C, "") &lt;= 90,
      "activo",
      "inactivo"
   ),
   "Nuevo Cliente"
)</f>
        <v>Nuevo Cliente</v>
      </c>
    </row>
    <row r="8209" spans="1:7" hidden="1" x14ac:dyDescent="0.3">
      <c r="A8209" s="13"/>
      <c r="B8209" s="13"/>
      <c r="C8209" s="13" t="s">
        <v>4866</v>
      </c>
      <c r="D8209" s="13" t="s">
        <v>10372</v>
      </c>
      <c r="E8209" s="13"/>
      <c r="F8209" s="13"/>
      <c r="G8209" t="str">
        <f ca="1">IFERROR(
   IF(
      TODAY() - _xlfn.XLOOKUP(C8209, Historico_de_ventas!F:F, Historico_de_ventas!C:C, "") &lt;= 90,
      "activo",
      "inactivo"
   ),
   "Nuevo Cliente"
)</f>
        <v>Nuevo Cliente</v>
      </c>
    </row>
    <row r="8210" spans="1:7" hidden="1" x14ac:dyDescent="0.3">
      <c r="A8210" s="13"/>
      <c r="B8210" s="13"/>
      <c r="C8210" s="13" t="s">
        <v>5512</v>
      </c>
      <c r="D8210" s="13" t="s">
        <v>10372</v>
      </c>
      <c r="E8210" s="13"/>
      <c r="F8210" s="13"/>
      <c r="G8210" t="str">
        <f ca="1">IFERROR(
   IF(
      TODAY() - _xlfn.XLOOKUP(C8210, Historico_de_ventas!F:F, Historico_de_ventas!C:C, "") &lt;= 90,
      "activo",
      "inactivo"
   ),
   "Nuevo Cliente"
)</f>
        <v>Nuevo Cliente</v>
      </c>
    </row>
    <row r="8211" spans="1:7" hidden="1" x14ac:dyDescent="0.3">
      <c r="A8211" s="13"/>
      <c r="B8211" s="13"/>
      <c r="C8211" s="13" t="s">
        <v>15064</v>
      </c>
      <c r="D8211" s="13"/>
      <c r="E8211" s="13"/>
      <c r="F8211" s="13"/>
      <c r="G8211" t="str">
        <f ca="1">IFERROR(
   IF(
      TODAY() - _xlfn.XLOOKUP(C8211, Historico_de_ventas!F:F, Historico_de_ventas!C:C, "") &lt;= 90,
      "activo",
      "inactivo"
   ),
   "Nuevo Cliente"
)</f>
        <v>Nuevo Cliente</v>
      </c>
    </row>
    <row r="8212" spans="1:7" hidden="1" x14ac:dyDescent="0.3">
      <c r="A8212" s="13" t="s">
        <v>49</v>
      </c>
      <c r="B8212" s="13"/>
      <c r="C8212" s="13" t="s">
        <v>10225</v>
      </c>
      <c r="D8212" s="13" t="s">
        <v>10372</v>
      </c>
      <c r="E8212" s="13"/>
      <c r="F8212" s="13"/>
      <c r="G8212" t="str">
        <f ca="1">IFERROR(
   IF(
      TODAY() - _xlfn.XLOOKUP(C8212, Historico_de_ventas!F:F, Historico_de_ventas!C:C, "") &lt;= 90,
      "activo",
      "inactivo"
   ),
   "Nuevo Cliente"
)</f>
        <v>Nuevo Cliente</v>
      </c>
    </row>
    <row r="8213" spans="1:7" ht="28.8" hidden="1" x14ac:dyDescent="0.3">
      <c r="A8213" s="13"/>
      <c r="B8213" s="13" t="s">
        <v>1258</v>
      </c>
      <c r="C8213" s="13" t="s">
        <v>5087</v>
      </c>
      <c r="D8213" s="13" t="s">
        <v>10372</v>
      </c>
      <c r="E8213" s="13"/>
      <c r="F8213" s="13"/>
      <c r="G8213" t="str">
        <f ca="1">IFERROR(
   IF(
      TODAY() - _xlfn.XLOOKUP(C8213, Historico_de_ventas!F:F, Historico_de_ventas!C:C, "") &lt;= 90,
      "activo",
      "inactivo"
   ),
   "Nuevo Cliente"
)</f>
        <v>Nuevo Cliente</v>
      </c>
    </row>
    <row r="8214" spans="1:7" hidden="1" x14ac:dyDescent="0.3">
      <c r="A8214" s="13" t="s">
        <v>49</v>
      </c>
      <c r="B8214" s="13"/>
      <c r="C8214" s="13" t="s">
        <v>3670</v>
      </c>
      <c r="D8214" s="13" t="s">
        <v>10372</v>
      </c>
      <c r="E8214" s="13"/>
      <c r="F8214" s="13"/>
      <c r="G8214" t="str">
        <f ca="1">IFERROR(
   IF(
      TODAY() - _xlfn.XLOOKUP(C8214, Historico_de_ventas!F:F, Historico_de_ventas!C:C, "") &lt;= 90,
      "activo",
      "inactivo"
   ),
   "Nuevo Cliente"
)</f>
        <v>Nuevo Cliente</v>
      </c>
    </row>
    <row r="8215" spans="1:7" ht="28.8" hidden="1" x14ac:dyDescent="0.3">
      <c r="A8215" s="13" t="s">
        <v>15065</v>
      </c>
      <c r="B8215" s="13" t="s">
        <v>15066</v>
      </c>
      <c r="C8215" s="13" t="s">
        <v>15067</v>
      </c>
      <c r="D8215" s="13" t="s">
        <v>10372</v>
      </c>
      <c r="E8215" s="13" t="s">
        <v>13467</v>
      </c>
      <c r="F8215" s="13"/>
      <c r="G8215" t="str">
        <f ca="1">IFERROR(
   IF(
      TODAY() - _xlfn.XLOOKUP(C8215, Historico_de_ventas!F:F, Historico_de_ventas!C:C, "") &lt;= 90,
      "activo",
      "inactivo"
   ),
   "Nuevo Cliente"
)</f>
        <v>Nuevo Cliente</v>
      </c>
    </row>
    <row r="8216" spans="1:7" ht="28.8" hidden="1" x14ac:dyDescent="0.3">
      <c r="A8216" s="13" t="s">
        <v>49</v>
      </c>
      <c r="B8216" s="13" t="s">
        <v>4197</v>
      </c>
      <c r="C8216" s="13" t="s">
        <v>2673</v>
      </c>
      <c r="D8216" s="13" t="s">
        <v>10372</v>
      </c>
      <c r="E8216" s="13"/>
      <c r="F8216" s="13"/>
      <c r="G8216" t="str">
        <f ca="1">IFERROR(
   IF(
      TODAY() - _xlfn.XLOOKUP(C8216, Historico_de_ventas!F:F, Historico_de_ventas!C:C, "") &lt;= 90,
      "activo",
      "inactivo"
   ),
   "Nuevo Cliente"
)</f>
        <v>Nuevo Cliente</v>
      </c>
    </row>
    <row r="8217" spans="1:7" hidden="1" x14ac:dyDescent="0.3">
      <c r="A8217" s="13"/>
      <c r="B8217" s="13" t="s">
        <v>3203</v>
      </c>
      <c r="C8217" s="13" t="s">
        <v>110</v>
      </c>
      <c r="D8217" s="13" t="s">
        <v>10372</v>
      </c>
      <c r="E8217" s="13"/>
      <c r="F8217" s="13"/>
      <c r="G8217" t="str">
        <f ca="1">IFERROR(
   IF(
      TODAY() - _xlfn.XLOOKUP(C8217, Historico_de_ventas!F:F, Historico_de_ventas!C:C, "") &lt;= 90,
      "activo",
      "inactivo"
   ),
   "Nuevo Cliente"
)</f>
        <v>inactivo</v>
      </c>
    </row>
    <row r="8218" spans="1:7" hidden="1" x14ac:dyDescent="0.3">
      <c r="A8218" s="13" t="s">
        <v>6</v>
      </c>
      <c r="B8218" s="13"/>
      <c r="C8218" s="13" t="s">
        <v>6308</v>
      </c>
      <c r="D8218" s="13" t="s">
        <v>10372</v>
      </c>
      <c r="E8218" s="13"/>
      <c r="F8218" s="13"/>
      <c r="G8218" t="str">
        <f ca="1">IFERROR(
   IF(
      TODAY() - _xlfn.XLOOKUP(C8218, Historico_de_ventas!F:F, Historico_de_ventas!C:C, "") &lt;= 90,
      "activo",
      "inactivo"
   ),
   "Nuevo Cliente"
)</f>
        <v>Nuevo Cliente</v>
      </c>
    </row>
    <row r="8219" spans="1:7" ht="28.8" hidden="1" x14ac:dyDescent="0.3">
      <c r="A8219" s="13" t="s">
        <v>10367</v>
      </c>
      <c r="B8219" s="13"/>
      <c r="C8219" s="13" t="s">
        <v>10226</v>
      </c>
      <c r="D8219" s="13" t="s">
        <v>11891</v>
      </c>
      <c r="E8219" s="13" t="s">
        <v>15068</v>
      </c>
      <c r="F8219" s="13"/>
      <c r="G8219" t="str">
        <f ca="1">IFERROR(
   IF(
      TODAY() - _xlfn.XLOOKUP(C8219, Historico_de_ventas!F:F, Historico_de_ventas!C:C, "") &lt;= 90,
      "activo",
      "inactivo"
   ),
   "Nuevo Cliente"
)</f>
        <v>Nuevo Cliente</v>
      </c>
    </row>
    <row r="8220" spans="1:7" ht="28.8" hidden="1" x14ac:dyDescent="0.3">
      <c r="A8220" s="13"/>
      <c r="B8220" s="13"/>
      <c r="C8220" s="13" t="s">
        <v>5125</v>
      </c>
      <c r="D8220" s="13" t="s">
        <v>10372</v>
      </c>
      <c r="E8220" s="13"/>
      <c r="F8220" s="13"/>
      <c r="G8220" t="str">
        <f ca="1">IFERROR(
   IF(
      TODAY() - _xlfn.XLOOKUP(C8220, Historico_de_ventas!F:F, Historico_de_ventas!C:C, "") &lt;= 90,
      "activo",
      "inactivo"
   ),
   "Nuevo Cliente"
)</f>
        <v>Nuevo Cliente</v>
      </c>
    </row>
    <row r="8221" spans="1:7" ht="28.8" hidden="1" x14ac:dyDescent="0.3">
      <c r="A8221" s="13" t="s">
        <v>6771</v>
      </c>
      <c r="B8221" s="13"/>
      <c r="C8221" s="13" t="s">
        <v>10227</v>
      </c>
      <c r="D8221" s="13" t="s">
        <v>10372</v>
      </c>
      <c r="E8221" s="13"/>
      <c r="F8221" s="13"/>
      <c r="G8221" t="str">
        <f ca="1">IFERROR(
   IF(
      TODAY() - _xlfn.XLOOKUP(C8221, Historico_de_ventas!F:F, Historico_de_ventas!C:C, "") &lt;= 90,
      "activo",
      "inactivo"
   ),
   "Nuevo Cliente"
)</f>
        <v>Nuevo Cliente</v>
      </c>
    </row>
    <row r="8222" spans="1:7" ht="28.8" hidden="1" x14ac:dyDescent="0.3">
      <c r="A8222" s="13"/>
      <c r="B8222" s="13" t="s">
        <v>11892</v>
      </c>
      <c r="C8222" s="13" t="s">
        <v>10228</v>
      </c>
      <c r="D8222" s="13" t="s">
        <v>10372</v>
      </c>
      <c r="E8222" s="13"/>
      <c r="F8222" s="13"/>
      <c r="G8222" t="str">
        <f ca="1">IFERROR(
   IF(
      TODAY() - _xlfn.XLOOKUP(C8222, Historico_de_ventas!F:F, Historico_de_ventas!C:C, "") &lt;= 90,
      "activo",
      "inactivo"
   ),
   "Nuevo Cliente"
)</f>
        <v>Nuevo Cliente</v>
      </c>
    </row>
    <row r="8223" spans="1:7" ht="28.8" hidden="1" x14ac:dyDescent="0.3">
      <c r="A8223" s="13" t="s">
        <v>123</v>
      </c>
      <c r="B8223" s="13" t="s">
        <v>1776</v>
      </c>
      <c r="C8223" s="13" t="s">
        <v>1775</v>
      </c>
      <c r="D8223" s="13" t="s">
        <v>10372</v>
      </c>
      <c r="E8223" s="13"/>
      <c r="F8223" s="13"/>
      <c r="G8223" t="str">
        <f ca="1">IFERROR(
   IF(
      TODAY() - _xlfn.XLOOKUP(C8223, Historico_de_ventas!F:F, Historico_de_ventas!C:C, "") &lt;= 90,
      "activo",
      "inactivo"
   ),
   "Nuevo Cliente"
)</f>
        <v>Nuevo Cliente</v>
      </c>
    </row>
    <row r="8224" spans="1:7" hidden="1" x14ac:dyDescent="0.3">
      <c r="A8224" s="13"/>
      <c r="B8224" s="13"/>
      <c r="C8224" s="13" t="s">
        <v>6450</v>
      </c>
      <c r="D8224" s="13" t="s">
        <v>10372</v>
      </c>
      <c r="E8224" s="13"/>
      <c r="F8224" s="13"/>
      <c r="G8224" t="str">
        <f ca="1">IFERROR(
   IF(
      TODAY() - _xlfn.XLOOKUP(C8224, Historico_de_ventas!F:F, Historico_de_ventas!C:C, "") &lt;= 90,
      "activo",
      "inactivo"
   ),
   "Nuevo Cliente"
)</f>
        <v>Nuevo Cliente</v>
      </c>
    </row>
    <row r="8225" spans="1:7" ht="28.8" hidden="1" x14ac:dyDescent="0.3">
      <c r="A8225" s="13" t="s">
        <v>884</v>
      </c>
      <c r="B8225" s="13" t="s">
        <v>2109</v>
      </c>
      <c r="C8225" s="13" t="s">
        <v>5276</v>
      </c>
      <c r="D8225" s="13" t="s">
        <v>10372</v>
      </c>
      <c r="E8225" s="13"/>
      <c r="F8225" s="13"/>
      <c r="G8225" t="str">
        <f ca="1">IFERROR(
   IF(
      TODAY() - _xlfn.XLOOKUP(C8225, Historico_de_ventas!F:F, Historico_de_ventas!C:C, "") &lt;= 90,
      "activo",
      "inactivo"
   ),
   "Nuevo Cliente"
)</f>
        <v>Nuevo Cliente</v>
      </c>
    </row>
    <row r="8226" spans="1:7" hidden="1" x14ac:dyDescent="0.3">
      <c r="A8226" s="13"/>
      <c r="B8226" s="13" t="s">
        <v>10523</v>
      </c>
      <c r="C8226" s="13" t="s">
        <v>10229</v>
      </c>
      <c r="D8226" s="13"/>
      <c r="E8226" s="13"/>
      <c r="F8226" s="13"/>
      <c r="G8226" t="str">
        <f ca="1">IFERROR(
   IF(
      TODAY() - _xlfn.XLOOKUP(C8226, Historico_de_ventas!F:F, Historico_de_ventas!C:C, "") &lt;= 90,
      "activo",
      "inactivo"
   ),
   "Nuevo Cliente"
)</f>
        <v>Nuevo Cliente</v>
      </c>
    </row>
    <row r="8227" spans="1:7" hidden="1" x14ac:dyDescent="0.3">
      <c r="A8227" s="13"/>
      <c r="B8227" s="13"/>
      <c r="C8227" s="13" t="s">
        <v>5909</v>
      </c>
      <c r="D8227" s="13" t="s">
        <v>10372</v>
      </c>
      <c r="E8227" s="13"/>
      <c r="F8227" s="13"/>
      <c r="G8227" t="str">
        <f ca="1">IFERROR(
   IF(
      TODAY() - _xlfn.XLOOKUP(C8227, Historico_de_ventas!F:F, Historico_de_ventas!C:C, "") &lt;= 90,
      "activo",
      "inactivo"
   ),
   "Nuevo Cliente"
)</f>
        <v>Nuevo Cliente</v>
      </c>
    </row>
    <row r="8228" spans="1:7" ht="28.8" hidden="1" x14ac:dyDescent="0.3">
      <c r="A8228" s="13" t="s">
        <v>87</v>
      </c>
      <c r="B8228" s="13" t="s">
        <v>4469</v>
      </c>
      <c r="C8228" s="13" t="s">
        <v>323</v>
      </c>
      <c r="D8228" s="13" t="s">
        <v>10372</v>
      </c>
      <c r="E8228" s="13"/>
      <c r="F8228" s="13"/>
      <c r="G8228" t="str">
        <f ca="1">IFERROR(
   IF(
      TODAY() - _xlfn.XLOOKUP(C8228, Historico_de_ventas!F:F, Historico_de_ventas!C:C, "") &lt;= 90,
      "activo",
      "inactivo"
   ),
   "Nuevo Cliente"
)</f>
        <v>Nuevo Cliente</v>
      </c>
    </row>
    <row r="8229" spans="1:7" hidden="1" x14ac:dyDescent="0.3">
      <c r="A8229" s="13"/>
      <c r="B8229" s="13" t="s">
        <v>15069</v>
      </c>
      <c r="C8229" s="13" t="s">
        <v>15070</v>
      </c>
      <c r="D8229" s="13"/>
      <c r="E8229" s="13"/>
      <c r="F8229" s="13" t="s">
        <v>15071</v>
      </c>
      <c r="G8229" t="str">
        <f ca="1">IFERROR(
   IF(
      TODAY() - _xlfn.XLOOKUP(C8229, Historico_de_ventas!F:F, Historico_de_ventas!C:C, "") &lt;= 90,
      "activo",
      "inactivo"
   ),
   "Nuevo Cliente"
)</f>
        <v>activo</v>
      </c>
    </row>
    <row r="8230" spans="1:7" hidden="1" x14ac:dyDescent="0.3">
      <c r="A8230" s="13" t="s">
        <v>801</v>
      </c>
      <c r="B8230" s="13" t="s">
        <v>2590</v>
      </c>
      <c r="C8230" s="13" t="s">
        <v>3632</v>
      </c>
      <c r="D8230" s="13" t="s">
        <v>10372</v>
      </c>
      <c r="E8230" s="13"/>
      <c r="F8230" s="13"/>
      <c r="G8230" t="str">
        <f ca="1">IFERROR(
   IF(
      TODAY() - _xlfn.XLOOKUP(C8230, Historico_de_ventas!F:F, Historico_de_ventas!C:C, "") &lt;= 90,
      "activo",
      "inactivo"
   ),
   "Nuevo Cliente"
)</f>
        <v>Nuevo Cliente</v>
      </c>
    </row>
    <row r="8231" spans="1:7" hidden="1" x14ac:dyDescent="0.3">
      <c r="A8231" s="13"/>
      <c r="B8231" s="13"/>
      <c r="C8231" s="13" t="s">
        <v>4415</v>
      </c>
      <c r="D8231" s="13" t="s">
        <v>10372</v>
      </c>
      <c r="E8231" s="13"/>
      <c r="F8231" s="13"/>
      <c r="G8231" t="str">
        <f ca="1">IFERROR(
   IF(
      TODAY() - _xlfn.XLOOKUP(C8231, Historico_de_ventas!F:F, Historico_de_ventas!C:C, "") &lt;= 90,
      "activo",
      "inactivo"
   ),
   "Nuevo Cliente"
)</f>
        <v>Nuevo Cliente</v>
      </c>
    </row>
    <row r="8232" spans="1:7" ht="28.8" hidden="1" x14ac:dyDescent="0.3">
      <c r="A8232" s="13" t="s">
        <v>884</v>
      </c>
      <c r="B8232" s="13" t="s">
        <v>4450</v>
      </c>
      <c r="C8232" s="13" t="s">
        <v>4449</v>
      </c>
      <c r="D8232" s="13" t="s">
        <v>10372</v>
      </c>
      <c r="E8232" s="13"/>
      <c r="F8232" s="13"/>
      <c r="G8232" t="str">
        <f ca="1">IFERROR(
   IF(
      TODAY() - _xlfn.XLOOKUP(C8232, Historico_de_ventas!F:F, Historico_de_ventas!C:C, "") &lt;= 90,
      "activo",
      "inactivo"
   ),
   "Nuevo Cliente"
)</f>
        <v>Nuevo Cliente</v>
      </c>
    </row>
    <row r="8233" spans="1:7" hidden="1" x14ac:dyDescent="0.3">
      <c r="A8233" s="13"/>
      <c r="B8233" s="13" t="s">
        <v>11893</v>
      </c>
      <c r="C8233" s="13" t="s">
        <v>10230</v>
      </c>
      <c r="D8233" s="13"/>
      <c r="E8233" s="13"/>
      <c r="F8233" s="13"/>
      <c r="G8233" t="str">
        <f ca="1">IFERROR(
   IF(
      TODAY() - _xlfn.XLOOKUP(C8233, Historico_de_ventas!F:F, Historico_de_ventas!C:C, "") &lt;= 90,
      "activo",
      "inactivo"
   ),
   "Nuevo Cliente"
)</f>
        <v>Nuevo Cliente</v>
      </c>
    </row>
    <row r="8234" spans="1:7" ht="43.2" hidden="1" x14ac:dyDescent="0.3">
      <c r="A8234" s="13" t="s">
        <v>327</v>
      </c>
      <c r="B8234" s="13" t="s">
        <v>15072</v>
      </c>
      <c r="C8234" s="13" t="s">
        <v>15073</v>
      </c>
      <c r="D8234" s="13" t="s">
        <v>10372</v>
      </c>
      <c r="E8234" s="13" t="s">
        <v>13021</v>
      </c>
      <c r="F8234" s="13"/>
      <c r="G8234" t="str">
        <f ca="1">IFERROR(
   IF(
      TODAY() - _xlfn.XLOOKUP(C8234, Historico_de_ventas!F:F, Historico_de_ventas!C:C, "") &lt;= 90,
      "activo",
      "inactivo"
   ),
   "Nuevo Cliente"
)</f>
        <v>inactivo</v>
      </c>
    </row>
    <row r="8235" spans="1:7" hidden="1" x14ac:dyDescent="0.3">
      <c r="A8235" s="13"/>
      <c r="B8235" s="13"/>
      <c r="C8235" s="13" t="s">
        <v>2341</v>
      </c>
      <c r="D8235" s="13" t="s">
        <v>10372</v>
      </c>
      <c r="E8235" s="13"/>
      <c r="F8235" s="13"/>
      <c r="G8235" t="str">
        <f ca="1">IFERROR(
   IF(
      TODAY() - _xlfn.XLOOKUP(C8235, Historico_de_ventas!F:F, Historico_de_ventas!C:C, "") &lt;= 90,
      "activo",
      "inactivo"
   ),
   "Nuevo Cliente"
)</f>
        <v>Nuevo Cliente</v>
      </c>
    </row>
    <row r="8236" spans="1:7" hidden="1" x14ac:dyDescent="0.3">
      <c r="A8236" s="13"/>
      <c r="B8236" s="13"/>
      <c r="C8236" s="13" t="s">
        <v>7110</v>
      </c>
      <c r="D8236" s="13" t="s">
        <v>10372</v>
      </c>
      <c r="E8236" s="13"/>
      <c r="F8236" s="13"/>
      <c r="G8236" t="str">
        <f ca="1">IFERROR(
   IF(
      TODAY() - _xlfn.XLOOKUP(C8236, Historico_de_ventas!F:F, Historico_de_ventas!C:C, "") &lt;= 90,
      "activo",
      "inactivo"
   ),
   "Nuevo Cliente"
)</f>
        <v>Nuevo Cliente</v>
      </c>
    </row>
    <row r="8237" spans="1:7" hidden="1" x14ac:dyDescent="0.3">
      <c r="A8237" s="13"/>
      <c r="B8237" s="13" t="s">
        <v>873</v>
      </c>
      <c r="C8237" s="13" t="s">
        <v>6311</v>
      </c>
      <c r="D8237" s="13" t="s">
        <v>10372</v>
      </c>
      <c r="E8237" s="13"/>
      <c r="F8237" s="13"/>
      <c r="G8237" t="str">
        <f ca="1">IFERROR(
   IF(
      TODAY() - _xlfn.XLOOKUP(C8237, Historico_de_ventas!F:F, Historico_de_ventas!C:C, "") &lt;= 90,
      "activo",
      "inactivo"
   ),
   "Nuevo Cliente"
)</f>
        <v>Nuevo Cliente</v>
      </c>
    </row>
    <row r="8238" spans="1:7" hidden="1" x14ac:dyDescent="0.3">
      <c r="A8238" s="13"/>
      <c r="B8238" s="13" t="s">
        <v>1776</v>
      </c>
      <c r="C8238" s="13" t="s">
        <v>1609</v>
      </c>
      <c r="D8238" s="13" t="s">
        <v>10372</v>
      </c>
      <c r="E8238" s="13"/>
      <c r="F8238" s="13"/>
      <c r="G8238" t="str">
        <f ca="1">IFERROR(
   IF(
      TODAY() - _xlfn.XLOOKUP(C8238, Historico_de_ventas!F:F, Historico_de_ventas!C:C, "") &lt;= 90,
      "activo",
      "inactivo"
   ),
   "Nuevo Cliente"
)</f>
        <v>Nuevo Cliente</v>
      </c>
    </row>
    <row r="8239" spans="1:7" hidden="1" x14ac:dyDescent="0.3">
      <c r="A8239" s="13" t="s">
        <v>87</v>
      </c>
      <c r="B8239" s="13" t="s">
        <v>768</v>
      </c>
      <c r="C8239" s="13" t="s">
        <v>3532</v>
      </c>
      <c r="D8239" s="13" t="s">
        <v>10372</v>
      </c>
      <c r="E8239" s="13"/>
      <c r="F8239" s="13"/>
      <c r="G8239" t="str">
        <f ca="1">IFERROR(
   IF(
      TODAY() - _xlfn.XLOOKUP(C8239, Historico_de_ventas!F:F, Historico_de_ventas!C:C, "") &lt;= 90,
      "activo",
      "inactivo"
   ),
   "Nuevo Cliente"
)</f>
        <v>Nuevo Cliente</v>
      </c>
    </row>
    <row r="8240" spans="1:7" hidden="1" x14ac:dyDescent="0.3">
      <c r="A8240" s="13"/>
      <c r="B8240" s="13"/>
      <c r="C8240" s="13" t="s">
        <v>15074</v>
      </c>
      <c r="D8240" s="13"/>
      <c r="E8240" s="13"/>
      <c r="F8240" s="13"/>
      <c r="G8240" t="str">
        <f ca="1">IFERROR(
   IF(
      TODAY() - _xlfn.XLOOKUP(C8240, Historico_de_ventas!F:F, Historico_de_ventas!C:C, "") &lt;= 90,
      "activo",
      "inactivo"
   ),
   "Nuevo Cliente"
)</f>
        <v>Nuevo Cliente</v>
      </c>
    </row>
    <row r="8241" spans="1:7" hidden="1" x14ac:dyDescent="0.3">
      <c r="A8241" s="13"/>
      <c r="B8241" s="13"/>
      <c r="C8241" s="13" t="s">
        <v>1721</v>
      </c>
      <c r="D8241" s="13" t="s">
        <v>10372</v>
      </c>
      <c r="E8241" s="13"/>
      <c r="F8241" s="13"/>
      <c r="G8241" t="str">
        <f ca="1">IFERROR(
   IF(
      TODAY() - _xlfn.XLOOKUP(C8241, Historico_de_ventas!F:F, Historico_de_ventas!C:C, "") &lt;= 90,
      "activo",
      "inactivo"
   ),
   "Nuevo Cliente"
)</f>
        <v>Nuevo Cliente</v>
      </c>
    </row>
    <row r="8242" spans="1:7" hidden="1" x14ac:dyDescent="0.3">
      <c r="A8242" s="13"/>
      <c r="B8242" s="13"/>
      <c r="C8242" s="13" t="s">
        <v>5404</v>
      </c>
      <c r="D8242" s="13" t="s">
        <v>10372</v>
      </c>
      <c r="E8242" s="13"/>
      <c r="F8242" s="13"/>
      <c r="G8242" t="str">
        <f ca="1">IFERROR(
   IF(
      TODAY() - _xlfn.XLOOKUP(C8242, Historico_de_ventas!F:F, Historico_de_ventas!C:C, "") &lt;= 90,
      "activo",
      "inactivo"
   ),
   "Nuevo Cliente"
)</f>
        <v>Nuevo Cliente</v>
      </c>
    </row>
    <row r="8243" spans="1:7" hidden="1" x14ac:dyDescent="0.3">
      <c r="A8243" s="13"/>
      <c r="B8243" s="13"/>
      <c r="C8243" s="13" t="s">
        <v>15075</v>
      </c>
      <c r="D8243" s="13"/>
      <c r="E8243" s="13"/>
      <c r="F8243" s="13"/>
      <c r="G8243" t="str">
        <f ca="1">IFERROR(
   IF(
      TODAY() - _xlfn.XLOOKUP(C8243, Historico_de_ventas!F:F, Historico_de_ventas!C:C, "") &lt;= 90,
      "activo",
      "inactivo"
   ),
   "Nuevo Cliente"
)</f>
        <v>Nuevo Cliente</v>
      </c>
    </row>
    <row r="8244" spans="1:7" hidden="1" x14ac:dyDescent="0.3">
      <c r="A8244" s="13"/>
      <c r="B8244" s="13"/>
      <c r="C8244" s="13" t="s">
        <v>15076</v>
      </c>
      <c r="D8244" s="13"/>
      <c r="E8244" s="13"/>
      <c r="F8244" s="13"/>
      <c r="G8244" t="str">
        <f ca="1">IFERROR(
   IF(
      TODAY() - _xlfn.XLOOKUP(C8244, Historico_de_ventas!F:F, Historico_de_ventas!C:C, "") &lt;= 90,
      "activo",
      "inactivo"
   ),
   "Nuevo Cliente"
)</f>
        <v>Nuevo Cliente</v>
      </c>
    </row>
    <row r="8245" spans="1:7" hidden="1" x14ac:dyDescent="0.3">
      <c r="A8245" s="13"/>
      <c r="B8245" s="13" t="s">
        <v>3070</v>
      </c>
      <c r="C8245" s="13" t="s">
        <v>199</v>
      </c>
      <c r="D8245" s="13"/>
      <c r="E8245" s="13"/>
      <c r="F8245" s="13"/>
      <c r="G8245" t="str">
        <f ca="1">IFERROR(
   IF(
      TODAY() - _xlfn.XLOOKUP(C8245, Historico_de_ventas!F:F, Historico_de_ventas!C:C, "") &lt;= 90,
      "activo",
      "inactivo"
   ),
   "Nuevo Cliente"
)</f>
        <v>inactivo</v>
      </c>
    </row>
    <row r="8246" spans="1:7" hidden="1" x14ac:dyDescent="0.3">
      <c r="A8246" s="13"/>
      <c r="B8246" s="13" t="s">
        <v>1210</v>
      </c>
      <c r="C8246" s="13" t="s">
        <v>6686</v>
      </c>
      <c r="D8246" s="13" t="s">
        <v>10372</v>
      </c>
      <c r="E8246" s="13"/>
      <c r="F8246" s="13"/>
      <c r="G8246" t="str">
        <f ca="1">IFERROR(
   IF(
      TODAY() - _xlfn.XLOOKUP(C8246, Historico_de_ventas!F:F, Historico_de_ventas!C:C, "") &lt;= 90,
      "activo",
      "inactivo"
   ),
   "Nuevo Cliente"
)</f>
        <v>Nuevo Cliente</v>
      </c>
    </row>
    <row r="8247" spans="1:7" ht="28.8" hidden="1" x14ac:dyDescent="0.3">
      <c r="A8247" s="13"/>
      <c r="B8247" s="13" t="s">
        <v>11894</v>
      </c>
      <c r="C8247" s="13" t="s">
        <v>2630</v>
      </c>
      <c r="D8247" s="13"/>
      <c r="E8247" s="13"/>
      <c r="F8247" s="13"/>
      <c r="G8247" t="str">
        <f ca="1">IFERROR(
   IF(
      TODAY() - _xlfn.XLOOKUP(C8247, Historico_de_ventas!F:F, Historico_de_ventas!C:C, "") &lt;= 90,
      "activo",
      "inactivo"
   ),
   "Nuevo Cliente"
)</f>
        <v>inactivo</v>
      </c>
    </row>
    <row r="8248" spans="1:7" hidden="1" x14ac:dyDescent="0.3">
      <c r="A8248" s="13"/>
      <c r="B8248" s="13" t="s">
        <v>2631</v>
      </c>
      <c r="C8248" s="13" t="s">
        <v>2630</v>
      </c>
      <c r="D8248" s="13" t="s">
        <v>10372</v>
      </c>
      <c r="E8248" s="13"/>
      <c r="F8248" s="13"/>
      <c r="G8248" t="str">
        <f ca="1">IFERROR(
   IF(
      TODAY() - _xlfn.XLOOKUP(C8248, Historico_de_ventas!F:F, Historico_de_ventas!C:C, "") &lt;= 90,
      "activo",
      "inactivo"
   ),
   "Nuevo Cliente"
)</f>
        <v>inactivo</v>
      </c>
    </row>
    <row r="8249" spans="1:7" ht="28.8" hidden="1" x14ac:dyDescent="0.3">
      <c r="A8249" s="13" t="s">
        <v>97</v>
      </c>
      <c r="B8249" s="13"/>
      <c r="C8249" s="13" t="s">
        <v>2475</v>
      </c>
      <c r="D8249" s="13" t="s">
        <v>10372</v>
      </c>
      <c r="E8249" s="13"/>
      <c r="F8249" s="13"/>
      <c r="G8249" t="str">
        <f ca="1">IFERROR(
   IF(
      TODAY() - _xlfn.XLOOKUP(C8249, Historico_de_ventas!F:F, Historico_de_ventas!C:C, "") &lt;= 90,
      "activo",
      "inactivo"
   ),
   "Nuevo Cliente"
)</f>
        <v>Nuevo Cliente</v>
      </c>
    </row>
    <row r="8250" spans="1:7" hidden="1" x14ac:dyDescent="0.3">
      <c r="A8250" s="13"/>
      <c r="B8250" s="13" t="s">
        <v>11895</v>
      </c>
      <c r="C8250" s="13" t="s">
        <v>5180</v>
      </c>
      <c r="D8250" s="13" t="s">
        <v>10372</v>
      </c>
      <c r="E8250" s="13"/>
      <c r="F8250" s="13"/>
      <c r="G8250" t="str">
        <f ca="1">IFERROR(
   IF(
      TODAY() - _xlfn.XLOOKUP(C8250, Historico_de_ventas!F:F, Historico_de_ventas!C:C, "") &lt;= 90,
      "activo",
      "inactivo"
   ),
   "Nuevo Cliente"
)</f>
        <v>Nuevo Cliente</v>
      </c>
    </row>
    <row r="8251" spans="1:7" hidden="1" x14ac:dyDescent="0.3">
      <c r="A8251" s="13"/>
      <c r="B8251" s="13"/>
      <c r="C8251" s="13" t="s">
        <v>6387</v>
      </c>
      <c r="D8251" s="13" t="s">
        <v>10372</v>
      </c>
      <c r="E8251" s="13"/>
      <c r="F8251" s="13"/>
      <c r="G8251" t="str">
        <f ca="1">IFERROR(
   IF(
      TODAY() - _xlfn.XLOOKUP(C8251, Historico_de_ventas!F:F, Historico_de_ventas!C:C, "") &lt;= 90,
      "activo",
      "inactivo"
   ),
   "Nuevo Cliente"
)</f>
        <v>Nuevo Cliente</v>
      </c>
    </row>
    <row r="8252" spans="1:7" ht="28.8" hidden="1" x14ac:dyDescent="0.3">
      <c r="A8252" s="13"/>
      <c r="B8252" s="13" t="s">
        <v>515</v>
      </c>
      <c r="C8252" s="13" t="s">
        <v>94</v>
      </c>
      <c r="D8252" s="13"/>
      <c r="E8252" s="13"/>
      <c r="F8252" s="13"/>
      <c r="G8252" t="str">
        <f ca="1">IFERROR(
   IF(
      TODAY() - _xlfn.XLOOKUP(C8252, Historico_de_ventas!F:F, Historico_de_ventas!C:C, "") &lt;= 90,
      "activo",
      "inactivo"
   ),
   "Nuevo Cliente"
)</f>
        <v>Nuevo Cliente</v>
      </c>
    </row>
    <row r="8253" spans="1:7" hidden="1" x14ac:dyDescent="0.3">
      <c r="A8253" s="13"/>
      <c r="B8253" s="13"/>
      <c r="C8253" s="13" t="s">
        <v>10231</v>
      </c>
      <c r="D8253" s="13" t="s">
        <v>10372</v>
      </c>
      <c r="E8253" s="13"/>
      <c r="F8253" s="13"/>
      <c r="G8253" t="str">
        <f ca="1">IFERROR(
   IF(
      TODAY() - _xlfn.XLOOKUP(C8253, Historico_de_ventas!F:F, Historico_de_ventas!C:C, "") &lt;= 90,
      "activo",
      "inactivo"
   ),
   "Nuevo Cliente"
)</f>
        <v>Nuevo Cliente</v>
      </c>
    </row>
    <row r="8254" spans="1:7" ht="28.8" hidden="1" x14ac:dyDescent="0.3">
      <c r="A8254" s="13"/>
      <c r="B8254" s="13" t="s">
        <v>3700</v>
      </c>
      <c r="C8254" s="13" t="s">
        <v>3585</v>
      </c>
      <c r="D8254" s="13"/>
      <c r="E8254" s="13"/>
      <c r="F8254" s="13"/>
      <c r="G8254" t="str">
        <f ca="1">IFERROR(
   IF(
      TODAY() - _xlfn.XLOOKUP(C8254, Historico_de_ventas!F:F, Historico_de_ventas!C:C, "") &lt;= 90,
      "activo",
      "inactivo"
   ),
   "Nuevo Cliente"
)</f>
        <v>Nuevo Cliente</v>
      </c>
    </row>
    <row r="8255" spans="1:7" hidden="1" x14ac:dyDescent="0.3">
      <c r="A8255" s="13"/>
      <c r="B8255" s="13" t="s">
        <v>1776</v>
      </c>
      <c r="C8255" s="13" t="s">
        <v>2036</v>
      </c>
      <c r="D8255" s="13" t="s">
        <v>10372</v>
      </c>
      <c r="E8255" s="13"/>
      <c r="F8255" s="13"/>
      <c r="G8255" t="str">
        <f ca="1">IFERROR(
   IF(
      TODAY() - _xlfn.XLOOKUP(C8255, Historico_de_ventas!F:F, Historico_de_ventas!C:C, "") &lt;= 90,
      "activo",
      "inactivo"
   ),
   "Nuevo Cliente"
)</f>
        <v>Nuevo Cliente</v>
      </c>
    </row>
    <row r="8256" spans="1:7" hidden="1" x14ac:dyDescent="0.3">
      <c r="A8256" s="13"/>
      <c r="B8256" s="13"/>
      <c r="C8256" s="13" t="s">
        <v>5383</v>
      </c>
      <c r="D8256" s="13" t="s">
        <v>10372</v>
      </c>
      <c r="E8256" s="13"/>
      <c r="F8256" s="13"/>
      <c r="G8256" t="str">
        <f ca="1">IFERROR(
   IF(
      TODAY() - _xlfn.XLOOKUP(C8256, Historico_de_ventas!F:F, Historico_de_ventas!C:C, "") &lt;= 90,
      "activo",
      "inactivo"
   ),
   "Nuevo Cliente"
)</f>
        <v>Nuevo Cliente</v>
      </c>
    </row>
    <row r="8257" spans="1:7" hidden="1" x14ac:dyDescent="0.3">
      <c r="A8257" s="13"/>
      <c r="B8257" s="13"/>
      <c r="C8257" s="13" t="s">
        <v>6347</v>
      </c>
      <c r="D8257" s="13" t="s">
        <v>10372</v>
      </c>
      <c r="E8257" s="13"/>
      <c r="F8257" s="13"/>
      <c r="G8257" t="str">
        <f ca="1">IFERROR(
   IF(
      TODAY() - _xlfn.XLOOKUP(C8257, Historico_de_ventas!F:F, Historico_de_ventas!C:C, "") &lt;= 90,
      "activo",
      "inactivo"
   ),
   "Nuevo Cliente"
)</f>
        <v>Nuevo Cliente</v>
      </c>
    </row>
    <row r="8258" spans="1:7" ht="28.8" hidden="1" x14ac:dyDescent="0.3">
      <c r="A8258" s="13" t="s">
        <v>6</v>
      </c>
      <c r="B8258" s="13" t="s">
        <v>3490</v>
      </c>
      <c r="C8258" s="13" t="s">
        <v>3489</v>
      </c>
      <c r="D8258" s="13" t="s">
        <v>10372</v>
      </c>
      <c r="E8258" s="13"/>
      <c r="F8258" s="13"/>
      <c r="G8258" t="str">
        <f ca="1">IFERROR(
   IF(
      TODAY() - _xlfn.XLOOKUP(C8258, Historico_de_ventas!F:F, Historico_de_ventas!C:C, "") &lt;= 90,
      "activo",
      "inactivo"
   ),
   "Nuevo Cliente"
)</f>
        <v>Nuevo Cliente</v>
      </c>
    </row>
    <row r="8259" spans="1:7" hidden="1" x14ac:dyDescent="0.3">
      <c r="A8259" s="13"/>
      <c r="B8259" s="13" t="s">
        <v>7673</v>
      </c>
      <c r="C8259" s="13" t="s">
        <v>129</v>
      </c>
      <c r="D8259" s="13"/>
      <c r="E8259" s="13"/>
      <c r="F8259" s="13"/>
      <c r="G8259" t="str">
        <f ca="1">IFERROR(
   IF(
      TODAY() - _xlfn.XLOOKUP(C8259, Historico_de_ventas!F:F, Historico_de_ventas!C:C, "") &lt;= 90,
      "activo",
      "inactivo"
   ),
   "Nuevo Cliente"
)</f>
        <v>Nuevo Cliente</v>
      </c>
    </row>
    <row r="8260" spans="1:7" hidden="1" x14ac:dyDescent="0.3">
      <c r="A8260" s="13" t="s">
        <v>49</v>
      </c>
      <c r="B8260" s="13"/>
      <c r="C8260" s="13" t="s">
        <v>10232</v>
      </c>
      <c r="D8260" s="13" t="s">
        <v>10372</v>
      </c>
      <c r="E8260" s="13"/>
      <c r="F8260" s="13"/>
      <c r="G8260" t="str">
        <f ca="1">IFERROR(
   IF(
      TODAY() - _xlfn.XLOOKUP(C8260, Historico_de_ventas!F:F, Historico_de_ventas!C:C, "") &lt;= 90,
      "activo",
      "inactivo"
   ),
   "Nuevo Cliente"
)</f>
        <v>inactivo</v>
      </c>
    </row>
    <row r="8261" spans="1:7" hidden="1" x14ac:dyDescent="0.3">
      <c r="A8261" s="13" t="s">
        <v>1837</v>
      </c>
      <c r="B8261" s="13"/>
      <c r="C8261" s="13" t="s">
        <v>1836</v>
      </c>
      <c r="D8261" s="13" t="s">
        <v>10372</v>
      </c>
      <c r="E8261" s="13"/>
      <c r="F8261" s="13"/>
      <c r="G8261" t="str">
        <f ca="1">IFERROR(
   IF(
      TODAY() - _xlfn.XLOOKUP(C8261, Historico_de_ventas!F:F, Historico_de_ventas!C:C, "") &lt;= 90,
      "activo",
      "inactivo"
   ),
   "Nuevo Cliente"
)</f>
        <v>Nuevo Cliente</v>
      </c>
    </row>
    <row r="8262" spans="1:7" hidden="1" x14ac:dyDescent="0.3">
      <c r="A8262" s="13"/>
      <c r="B8262" s="13" t="s">
        <v>4696</v>
      </c>
      <c r="C8262" s="13" t="s">
        <v>3769</v>
      </c>
      <c r="D8262" s="13" t="s">
        <v>10372</v>
      </c>
      <c r="E8262" s="13"/>
      <c r="F8262" s="13"/>
      <c r="G8262" t="str">
        <f ca="1">IFERROR(
   IF(
      TODAY() - _xlfn.XLOOKUP(C8262, Historico_de_ventas!F:F, Historico_de_ventas!C:C, "") &lt;= 90,
      "activo",
      "inactivo"
   ),
   "Nuevo Cliente"
)</f>
        <v>Nuevo Cliente</v>
      </c>
    </row>
    <row r="8263" spans="1:7" hidden="1" x14ac:dyDescent="0.3">
      <c r="A8263" s="13" t="s">
        <v>49</v>
      </c>
      <c r="B8263" s="13"/>
      <c r="C8263" s="13" t="s">
        <v>811</v>
      </c>
      <c r="D8263" s="13" t="s">
        <v>10372</v>
      </c>
      <c r="E8263" s="13"/>
      <c r="F8263" s="13"/>
      <c r="G8263" t="str">
        <f ca="1">IFERROR(
   IF(
      TODAY() - _xlfn.XLOOKUP(C8263, Historico_de_ventas!F:F, Historico_de_ventas!C:C, "") &lt;= 90,
      "activo",
      "inactivo"
   ),
   "Nuevo Cliente"
)</f>
        <v>Nuevo Cliente</v>
      </c>
    </row>
    <row r="8264" spans="1:7" hidden="1" x14ac:dyDescent="0.3">
      <c r="A8264" s="13" t="s">
        <v>938</v>
      </c>
      <c r="B8264" s="13" t="s">
        <v>1421</v>
      </c>
      <c r="C8264" s="13" t="s">
        <v>113</v>
      </c>
      <c r="D8264" s="13" t="s">
        <v>10372</v>
      </c>
      <c r="E8264" s="13"/>
      <c r="F8264" s="13"/>
      <c r="G8264" t="str">
        <f ca="1">IFERROR(
   IF(
      TODAY() - _xlfn.XLOOKUP(C8264, Historico_de_ventas!F:F, Historico_de_ventas!C:C, "") &lt;= 90,
      "activo",
      "inactivo"
   ),
   "Nuevo Cliente"
)</f>
        <v>Nuevo Cliente</v>
      </c>
    </row>
    <row r="8265" spans="1:7" ht="43.2" hidden="1" x14ac:dyDescent="0.3">
      <c r="A8265" s="13"/>
      <c r="B8265" s="13" t="s">
        <v>233</v>
      </c>
      <c r="C8265" s="13" t="s">
        <v>492</v>
      </c>
      <c r="D8265" s="13" t="s">
        <v>10372</v>
      </c>
      <c r="E8265" s="13"/>
      <c r="F8265" s="13"/>
      <c r="G8265" t="str">
        <f ca="1">IFERROR(
   IF(
      TODAY() - _xlfn.XLOOKUP(C8265, Historico_de_ventas!F:F, Historico_de_ventas!C:C, "") &lt;= 90,
      "activo",
      "inactivo"
   ),
   "Nuevo Cliente"
)</f>
        <v>Nuevo Cliente</v>
      </c>
    </row>
    <row r="8266" spans="1:7" hidden="1" x14ac:dyDescent="0.3">
      <c r="A8266" s="13"/>
      <c r="B8266" s="13" t="s">
        <v>3203</v>
      </c>
      <c r="C8266" s="13" t="s">
        <v>7059</v>
      </c>
      <c r="D8266" s="13" t="s">
        <v>10372</v>
      </c>
      <c r="E8266" s="13"/>
      <c r="F8266" s="13"/>
      <c r="G8266" t="str">
        <f ca="1">IFERROR(
   IF(
      TODAY() - _xlfn.XLOOKUP(C8266, Historico_de_ventas!F:F, Historico_de_ventas!C:C, "") &lt;= 90,
      "activo",
      "inactivo"
   ),
   "Nuevo Cliente"
)</f>
        <v>Nuevo Cliente</v>
      </c>
    </row>
    <row r="8267" spans="1:7" hidden="1" x14ac:dyDescent="0.3">
      <c r="A8267" s="13" t="s">
        <v>1449</v>
      </c>
      <c r="B8267" s="13"/>
      <c r="C8267" s="13" t="s">
        <v>6925</v>
      </c>
      <c r="D8267" s="13" t="s">
        <v>10372</v>
      </c>
      <c r="E8267" s="13"/>
      <c r="F8267" s="13"/>
      <c r="G8267" t="str">
        <f ca="1">IFERROR(
   IF(
      TODAY() - _xlfn.XLOOKUP(C8267, Historico_de_ventas!F:F, Historico_de_ventas!C:C, "") &lt;= 90,
      "activo",
      "inactivo"
   ),
   "Nuevo Cliente"
)</f>
        <v>Nuevo Cliente</v>
      </c>
    </row>
    <row r="8268" spans="1:7" hidden="1" x14ac:dyDescent="0.3">
      <c r="A8268" s="13"/>
      <c r="B8268" s="13"/>
      <c r="C8268" s="13" t="s">
        <v>6997</v>
      </c>
      <c r="D8268" s="13" t="s">
        <v>10372</v>
      </c>
      <c r="E8268" s="13"/>
      <c r="F8268" s="13"/>
      <c r="G8268" t="str">
        <f ca="1">IFERROR(
   IF(
      TODAY() - _xlfn.XLOOKUP(C8268, Historico_de_ventas!F:F, Historico_de_ventas!C:C, "") &lt;= 90,
      "activo",
      "inactivo"
   ),
   "Nuevo Cliente"
)</f>
        <v>Nuevo Cliente</v>
      </c>
    </row>
    <row r="8269" spans="1:7" hidden="1" x14ac:dyDescent="0.3">
      <c r="A8269" s="13" t="s">
        <v>3049</v>
      </c>
      <c r="B8269" s="13" t="s">
        <v>6770</v>
      </c>
      <c r="C8269" s="13" t="s">
        <v>10233</v>
      </c>
      <c r="D8269" s="13" t="s">
        <v>10372</v>
      </c>
      <c r="E8269" s="13"/>
      <c r="F8269" s="13"/>
      <c r="G8269" t="str">
        <f ca="1">IFERROR(
   IF(
      TODAY() - _xlfn.XLOOKUP(C8269, Historico_de_ventas!F:F, Historico_de_ventas!C:C, "") &lt;= 90,
      "activo",
      "inactivo"
   ),
   "Nuevo Cliente"
)</f>
        <v>Nuevo Cliente</v>
      </c>
    </row>
    <row r="8270" spans="1:7" hidden="1" x14ac:dyDescent="0.3">
      <c r="A8270" s="13"/>
      <c r="B8270" s="13"/>
      <c r="C8270" s="13" t="s">
        <v>15077</v>
      </c>
      <c r="D8270" s="13"/>
      <c r="E8270" s="13"/>
      <c r="F8270" s="13"/>
      <c r="G8270" t="str">
        <f ca="1">IFERROR(
   IF(
      TODAY() - _xlfn.XLOOKUP(C8270, Historico_de_ventas!F:F, Historico_de_ventas!C:C, "") &lt;= 90,
      "activo",
      "inactivo"
   ),
   "Nuevo Cliente"
)</f>
        <v>Nuevo Cliente</v>
      </c>
    </row>
    <row r="8271" spans="1:7" hidden="1" x14ac:dyDescent="0.3">
      <c r="A8271" s="13"/>
      <c r="B8271" s="13" t="s">
        <v>11896</v>
      </c>
      <c r="C8271" s="13" t="s">
        <v>1601</v>
      </c>
      <c r="D8271" s="13" t="s">
        <v>10372</v>
      </c>
      <c r="E8271" s="13"/>
      <c r="F8271" s="13"/>
      <c r="G8271" t="str">
        <f ca="1">IFERROR(
   IF(
      TODAY() - _xlfn.XLOOKUP(C8271, Historico_de_ventas!F:F, Historico_de_ventas!C:C, "") &lt;= 90,
      "activo",
      "inactivo"
   ),
   "Nuevo Cliente"
)</f>
        <v>Nuevo Cliente</v>
      </c>
    </row>
    <row r="8272" spans="1:7" hidden="1" x14ac:dyDescent="0.3">
      <c r="A8272" s="13"/>
      <c r="B8272" s="13" t="s">
        <v>1776</v>
      </c>
      <c r="C8272" s="13" t="s">
        <v>6157</v>
      </c>
      <c r="D8272" s="13" t="s">
        <v>10372</v>
      </c>
      <c r="E8272" s="13"/>
      <c r="F8272" s="13"/>
      <c r="G8272" t="str">
        <f ca="1">IFERROR(
   IF(
      TODAY() - _xlfn.XLOOKUP(C8272, Historico_de_ventas!F:F, Historico_de_ventas!C:C, "") &lt;= 90,
      "activo",
      "inactivo"
   ),
   "Nuevo Cliente"
)</f>
        <v>Nuevo Cliente</v>
      </c>
    </row>
    <row r="8273" spans="1:7" hidden="1" x14ac:dyDescent="0.3">
      <c r="A8273" s="13"/>
      <c r="B8273" s="13"/>
      <c r="C8273" s="13" t="s">
        <v>5230</v>
      </c>
      <c r="D8273" s="13" t="s">
        <v>10372</v>
      </c>
      <c r="E8273" s="13"/>
      <c r="F8273" s="13"/>
      <c r="G8273" t="str">
        <f ca="1">IFERROR(
   IF(
      TODAY() - _xlfn.XLOOKUP(C8273, Historico_de_ventas!F:F, Historico_de_ventas!C:C, "") &lt;= 90,
      "activo",
      "inactivo"
   ),
   "Nuevo Cliente"
)</f>
        <v>Nuevo Cliente</v>
      </c>
    </row>
    <row r="8274" spans="1:7" ht="28.8" hidden="1" x14ac:dyDescent="0.3">
      <c r="A8274" s="13"/>
      <c r="B8274" s="13" t="s">
        <v>2109</v>
      </c>
      <c r="C8274" s="13" t="s">
        <v>5547</v>
      </c>
      <c r="D8274" s="13" t="s">
        <v>10372</v>
      </c>
      <c r="E8274" s="13"/>
      <c r="F8274" s="13"/>
      <c r="G8274" t="str">
        <f ca="1">IFERROR(
   IF(
      TODAY() - _xlfn.XLOOKUP(C8274, Historico_de_ventas!F:F, Historico_de_ventas!C:C, "") &lt;= 90,
      "activo",
      "inactivo"
   ),
   "Nuevo Cliente"
)</f>
        <v>Nuevo Cliente</v>
      </c>
    </row>
    <row r="8275" spans="1:7" ht="28.8" hidden="1" x14ac:dyDescent="0.3">
      <c r="A8275" s="13" t="s">
        <v>2456</v>
      </c>
      <c r="B8275" s="13" t="s">
        <v>1348</v>
      </c>
      <c r="C8275" s="13" t="s">
        <v>7672</v>
      </c>
      <c r="D8275" s="13" t="s">
        <v>10372</v>
      </c>
      <c r="E8275" s="13"/>
      <c r="F8275" s="13"/>
      <c r="G8275" t="str">
        <f ca="1">IFERROR(
   IF(
      TODAY() - _xlfn.XLOOKUP(C8275, Historico_de_ventas!F:F, Historico_de_ventas!C:C, "") &lt;= 90,
      "activo",
      "inactivo"
   ),
   "Nuevo Cliente"
)</f>
        <v>Nuevo Cliente</v>
      </c>
    </row>
    <row r="8276" spans="1:7" ht="28.8" hidden="1" x14ac:dyDescent="0.3">
      <c r="A8276" s="13"/>
      <c r="B8276" s="13" t="s">
        <v>4469</v>
      </c>
      <c r="C8276" s="13" t="s">
        <v>5928</v>
      </c>
      <c r="D8276" s="13" t="s">
        <v>10372</v>
      </c>
      <c r="E8276" s="13"/>
      <c r="F8276" s="13"/>
      <c r="G8276" t="str">
        <f ca="1">IFERROR(
   IF(
      TODAY() - _xlfn.XLOOKUP(C8276, Historico_de_ventas!F:F, Historico_de_ventas!C:C, "") &lt;= 90,
      "activo",
      "inactivo"
   ),
   "Nuevo Cliente"
)</f>
        <v>Nuevo Cliente</v>
      </c>
    </row>
    <row r="8277" spans="1:7" hidden="1" x14ac:dyDescent="0.3">
      <c r="A8277" s="13" t="s">
        <v>123</v>
      </c>
      <c r="B8277" s="13" t="s">
        <v>1776</v>
      </c>
      <c r="C8277" s="13" t="s">
        <v>4697</v>
      </c>
      <c r="D8277" s="13" t="s">
        <v>10372</v>
      </c>
      <c r="E8277" s="13"/>
      <c r="F8277" s="13"/>
      <c r="G8277" t="str">
        <f ca="1">IFERROR(
   IF(
      TODAY() - _xlfn.XLOOKUP(C8277, Historico_de_ventas!F:F, Historico_de_ventas!C:C, "") &lt;= 90,
      "activo",
      "inactivo"
   ),
   "Nuevo Cliente"
)</f>
        <v>Nuevo Cliente</v>
      </c>
    </row>
    <row r="8278" spans="1:7" hidden="1" x14ac:dyDescent="0.3">
      <c r="A8278" s="13" t="s">
        <v>49</v>
      </c>
      <c r="B8278" s="13"/>
      <c r="C8278" s="13" t="s">
        <v>5701</v>
      </c>
      <c r="D8278" s="13" t="s">
        <v>10372</v>
      </c>
      <c r="E8278" s="13"/>
      <c r="F8278" s="13"/>
      <c r="G8278" t="str">
        <f ca="1">IFERROR(
   IF(
      TODAY() - _xlfn.XLOOKUP(C8278, Historico_de_ventas!F:F, Historico_de_ventas!C:C, "") &lt;= 90,
      "activo",
      "inactivo"
   ),
   "Nuevo Cliente"
)</f>
        <v>Nuevo Cliente</v>
      </c>
    </row>
    <row r="8279" spans="1:7" hidden="1" x14ac:dyDescent="0.3">
      <c r="A8279" s="13"/>
      <c r="B8279" s="13"/>
      <c r="C8279" s="13" t="s">
        <v>15078</v>
      </c>
      <c r="D8279" s="13"/>
      <c r="E8279" s="13"/>
      <c r="F8279" s="13"/>
      <c r="G8279" t="str">
        <f ca="1">IFERROR(
   IF(
      TODAY() - _xlfn.XLOOKUP(C8279, Historico_de_ventas!F:F, Historico_de_ventas!C:C, "") &lt;= 90,
      "activo",
      "inactivo"
   ),
   "Nuevo Cliente"
)</f>
        <v>Nuevo Cliente</v>
      </c>
    </row>
    <row r="8280" spans="1:7" hidden="1" x14ac:dyDescent="0.3">
      <c r="A8280" s="13"/>
      <c r="B8280" s="13"/>
      <c r="C8280" s="13" t="s">
        <v>15078</v>
      </c>
      <c r="D8280" s="13"/>
      <c r="E8280" s="13"/>
      <c r="F8280" s="13"/>
      <c r="G8280" t="str">
        <f ca="1">IFERROR(
   IF(
      TODAY() - _xlfn.XLOOKUP(C8280, Historico_de_ventas!F:F, Historico_de_ventas!C:C, "") &lt;= 90,
      "activo",
      "inactivo"
   ),
   "Nuevo Cliente"
)</f>
        <v>Nuevo Cliente</v>
      </c>
    </row>
    <row r="8281" spans="1:7" hidden="1" x14ac:dyDescent="0.3">
      <c r="A8281" s="13" t="s">
        <v>2903</v>
      </c>
      <c r="B8281" s="13" t="s">
        <v>7671</v>
      </c>
      <c r="C8281" s="13" t="s">
        <v>7670</v>
      </c>
      <c r="D8281" s="13" t="s">
        <v>10372</v>
      </c>
      <c r="E8281" s="13"/>
      <c r="F8281" s="13"/>
      <c r="G8281" t="str">
        <f ca="1">IFERROR(
   IF(
      TODAY() - _xlfn.XLOOKUP(C8281, Historico_de_ventas!F:F, Historico_de_ventas!C:C, "") &lt;= 90,
      "activo",
      "inactivo"
   ),
   "Nuevo Cliente"
)</f>
        <v>inactivo</v>
      </c>
    </row>
    <row r="8282" spans="1:7" ht="28.8" hidden="1" x14ac:dyDescent="0.3">
      <c r="A8282" s="13"/>
      <c r="B8282" s="13" t="s">
        <v>126</v>
      </c>
      <c r="C8282" s="13" t="s">
        <v>4529</v>
      </c>
      <c r="D8282" s="13" t="s">
        <v>10372</v>
      </c>
      <c r="E8282" s="13"/>
      <c r="F8282" s="13"/>
      <c r="G8282" t="str">
        <f ca="1">IFERROR(
   IF(
      TODAY() - _xlfn.XLOOKUP(C8282, Historico_de_ventas!F:F, Historico_de_ventas!C:C, "") &lt;= 90,
      "activo",
      "inactivo"
   ),
   "Nuevo Cliente"
)</f>
        <v>Nuevo Cliente</v>
      </c>
    </row>
    <row r="8283" spans="1:7" hidden="1" x14ac:dyDescent="0.3">
      <c r="A8283" s="13" t="s">
        <v>1145</v>
      </c>
      <c r="B8283" s="13"/>
      <c r="C8283" s="13" t="s">
        <v>2151</v>
      </c>
      <c r="D8283" s="13" t="s">
        <v>10372</v>
      </c>
      <c r="E8283" s="13"/>
      <c r="F8283" s="13"/>
      <c r="G8283" t="str">
        <f ca="1">IFERROR(
   IF(
      TODAY() - _xlfn.XLOOKUP(C8283, Historico_de_ventas!F:F, Historico_de_ventas!C:C, "") &lt;= 90,
      "activo",
      "inactivo"
   ),
   "Nuevo Cliente"
)</f>
        <v>Nuevo Cliente</v>
      </c>
    </row>
    <row r="8284" spans="1:7" hidden="1" x14ac:dyDescent="0.3">
      <c r="A8284" s="13"/>
      <c r="B8284" s="13" t="s">
        <v>15079</v>
      </c>
      <c r="C8284" s="13" t="s">
        <v>15080</v>
      </c>
      <c r="D8284" s="13" t="s">
        <v>10372</v>
      </c>
      <c r="E8284" s="13"/>
      <c r="F8284" s="13"/>
      <c r="G8284" t="str">
        <f ca="1">IFERROR(
   IF(
      TODAY() - _xlfn.XLOOKUP(C8284, Historico_de_ventas!F:F, Historico_de_ventas!C:C, "") &lt;= 90,
      "activo",
      "inactivo"
   ),
   "Nuevo Cliente"
)</f>
        <v>activo</v>
      </c>
    </row>
    <row r="8285" spans="1:7" ht="28.8" hidden="1" x14ac:dyDescent="0.3">
      <c r="A8285" s="13" t="s">
        <v>401</v>
      </c>
      <c r="B8285" s="13"/>
      <c r="C8285" s="13" t="s">
        <v>10234</v>
      </c>
      <c r="D8285" s="13" t="s">
        <v>10372</v>
      </c>
      <c r="E8285" s="13"/>
      <c r="F8285" s="13"/>
      <c r="G8285" t="str">
        <f ca="1">IFERROR(
   IF(
      TODAY() - _xlfn.XLOOKUP(C8285, Historico_de_ventas!F:F, Historico_de_ventas!C:C, "") &lt;= 90,
      "activo",
      "inactivo"
   ),
   "Nuevo Cliente"
)</f>
        <v>Nuevo Cliente</v>
      </c>
    </row>
    <row r="8286" spans="1:7" ht="28.8" hidden="1" x14ac:dyDescent="0.3">
      <c r="A8286" s="13" t="s">
        <v>49</v>
      </c>
      <c r="B8286" s="13" t="s">
        <v>3954</v>
      </c>
      <c r="C8286" s="13" t="s">
        <v>3953</v>
      </c>
      <c r="D8286" s="13" t="s">
        <v>10372</v>
      </c>
      <c r="E8286" s="13"/>
      <c r="F8286" s="13"/>
      <c r="G8286" t="str">
        <f ca="1">IFERROR(
   IF(
      TODAY() - _xlfn.XLOOKUP(C8286, Historico_de_ventas!F:F, Historico_de_ventas!C:C, "") &lt;= 90,
      "activo",
      "inactivo"
   ),
   "Nuevo Cliente"
)</f>
        <v>Nuevo Cliente</v>
      </c>
    </row>
    <row r="8287" spans="1:7" ht="57.6" hidden="1" x14ac:dyDescent="0.3">
      <c r="A8287" s="13"/>
      <c r="B8287" s="13" t="s">
        <v>15081</v>
      </c>
      <c r="C8287" s="13" t="s">
        <v>15082</v>
      </c>
      <c r="D8287" s="13" t="s">
        <v>10372</v>
      </c>
      <c r="E8287" s="13" t="s">
        <v>13036</v>
      </c>
      <c r="F8287" s="13"/>
      <c r="G8287" t="str">
        <f ca="1">IFERROR(
   IF(
      TODAY() - _xlfn.XLOOKUP(C8287, Historico_de_ventas!F:F, Historico_de_ventas!C:C, "") &lt;= 90,
      "activo",
      "inactivo"
   ),
   "Nuevo Cliente"
)</f>
        <v>activo</v>
      </c>
    </row>
    <row r="8288" spans="1:7" hidden="1" x14ac:dyDescent="0.3">
      <c r="A8288" s="13"/>
      <c r="B8288" s="13"/>
      <c r="C8288" s="13" t="s">
        <v>4976</v>
      </c>
      <c r="D8288" s="13" t="s">
        <v>10372</v>
      </c>
      <c r="E8288" s="13"/>
      <c r="F8288" s="13"/>
      <c r="G8288" t="str">
        <f ca="1">IFERROR(
   IF(
      TODAY() - _xlfn.XLOOKUP(C8288, Historico_de_ventas!F:F, Historico_de_ventas!C:C, "") &lt;= 90,
      "activo",
      "inactivo"
   ),
   "Nuevo Cliente"
)</f>
        <v>Nuevo Cliente</v>
      </c>
    </row>
    <row r="8289" spans="1:7" hidden="1" x14ac:dyDescent="0.3">
      <c r="A8289" s="13"/>
      <c r="B8289" s="13" t="s">
        <v>768</v>
      </c>
      <c r="C8289" s="13" t="s">
        <v>6912</v>
      </c>
      <c r="D8289" s="13" t="s">
        <v>10372</v>
      </c>
      <c r="E8289" s="13"/>
      <c r="F8289" s="13"/>
      <c r="G8289" t="str">
        <f ca="1">IFERROR(
   IF(
      TODAY() - _xlfn.XLOOKUP(C8289, Historico_de_ventas!F:F, Historico_de_ventas!C:C, "") &lt;= 90,
      "activo",
      "inactivo"
   ),
   "Nuevo Cliente"
)</f>
        <v>Nuevo Cliente</v>
      </c>
    </row>
    <row r="8290" spans="1:7" ht="28.8" hidden="1" x14ac:dyDescent="0.3">
      <c r="A8290" s="13" t="s">
        <v>49</v>
      </c>
      <c r="B8290" s="13" t="s">
        <v>2417</v>
      </c>
      <c r="C8290" s="13" t="s">
        <v>38</v>
      </c>
      <c r="D8290" s="13" t="s">
        <v>10372</v>
      </c>
      <c r="E8290" s="13"/>
      <c r="F8290" s="13"/>
      <c r="G8290" t="str">
        <f ca="1">IFERROR(
   IF(
      TODAY() - _xlfn.XLOOKUP(C8290, Historico_de_ventas!F:F, Historico_de_ventas!C:C, "") &lt;= 90,
      "activo",
      "inactivo"
   ),
   "Nuevo Cliente"
)</f>
        <v>inactivo</v>
      </c>
    </row>
    <row r="8291" spans="1:7" hidden="1" x14ac:dyDescent="0.3">
      <c r="A8291" s="13"/>
      <c r="B8291" s="13"/>
      <c r="C8291" s="13" t="s">
        <v>5385</v>
      </c>
      <c r="D8291" s="13" t="s">
        <v>10372</v>
      </c>
      <c r="E8291" s="13"/>
      <c r="F8291" s="13"/>
      <c r="G8291" t="str">
        <f ca="1">IFERROR(
   IF(
      TODAY() - _xlfn.XLOOKUP(C8291, Historico_de_ventas!F:F, Historico_de_ventas!C:C, "") &lt;= 90,
      "activo",
      "inactivo"
   ),
   "Nuevo Cliente"
)</f>
        <v>Nuevo Cliente</v>
      </c>
    </row>
    <row r="8292" spans="1:7" hidden="1" x14ac:dyDescent="0.3">
      <c r="A8292" s="13"/>
      <c r="B8292" s="13" t="s">
        <v>3070</v>
      </c>
      <c r="C8292" s="13" t="s">
        <v>6824</v>
      </c>
      <c r="D8292" s="13" t="s">
        <v>10372</v>
      </c>
      <c r="E8292" s="13"/>
      <c r="F8292" s="13"/>
      <c r="G8292" t="str">
        <f ca="1">IFERROR(
   IF(
      TODAY() - _xlfn.XLOOKUP(C8292, Historico_de_ventas!F:F, Historico_de_ventas!C:C, "") &lt;= 90,
      "activo",
      "inactivo"
   ),
   "Nuevo Cliente"
)</f>
        <v>Nuevo Cliente</v>
      </c>
    </row>
    <row r="8293" spans="1:7" hidden="1" x14ac:dyDescent="0.3">
      <c r="A8293" s="13"/>
      <c r="B8293" s="13"/>
      <c r="C8293" s="13" t="s">
        <v>10235</v>
      </c>
      <c r="D8293" s="13"/>
      <c r="E8293" s="13"/>
      <c r="F8293" s="13"/>
      <c r="G8293" t="str">
        <f ca="1">IFERROR(
   IF(
      TODAY() - _xlfn.XLOOKUP(C8293, Historico_de_ventas!F:F, Historico_de_ventas!C:C, "") &lt;= 90,
      "activo",
      "inactivo"
   ),
   "Nuevo Cliente"
)</f>
        <v>Nuevo Cliente</v>
      </c>
    </row>
    <row r="8294" spans="1:7" ht="28.8" hidden="1" x14ac:dyDescent="0.3">
      <c r="A8294" s="13" t="s">
        <v>6</v>
      </c>
      <c r="B8294" s="13" t="s">
        <v>873</v>
      </c>
      <c r="C8294" s="13" t="s">
        <v>6159</v>
      </c>
      <c r="D8294" s="13" t="s">
        <v>10372</v>
      </c>
      <c r="E8294" s="13"/>
      <c r="F8294" s="13"/>
      <c r="G8294" t="str">
        <f ca="1">IFERROR(
   IF(
      TODAY() - _xlfn.XLOOKUP(C8294, Historico_de_ventas!F:F, Historico_de_ventas!C:C, "") &lt;= 90,
      "activo",
      "inactivo"
   ),
   "Nuevo Cliente"
)</f>
        <v>Nuevo Cliente</v>
      </c>
    </row>
    <row r="8295" spans="1:7" hidden="1" x14ac:dyDescent="0.3">
      <c r="A8295" s="13" t="s">
        <v>49</v>
      </c>
      <c r="B8295" s="13" t="s">
        <v>2830</v>
      </c>
      <c r="C8295" s="13" t="s">
        <v>2829</v>
      </c>
      <c r="D8295" s="13" t="s">
        <v>10372</v>
      </c>
      <c r="E8295" s="13"/>
      <c r="F8295" s="13"/>
      <c r="G8295" t="str">
        <f ca="1">IFERROR(
   IF(
      TODAY() - _xlfn.XLOOKUP(C8295, Historico_de_ventas!F:F, Historico_de_ventas!C:C, "") &lt;= 90,
      "activo",
      "inactivo"
   ),
   "Nuevo Cliente"
)</f>
        <v>Nuevo Cliente</v>
      </c>
    </row>
    <row r="8296" spans="1:7" ht="28.8" hidden="1" x14ac:dyDescent="0.3">
      <c r="A8296" s="13" t="s">
        <v>10368</v>
      </c>
      <c r="B8296" s="13" t="s">
        <v>873</v>
      </c>
      <c r="C8296" s="13" t="s">
        <v>3323</v>
      </c>
      <c r="D8296" s="13" t="s">
        <v>10372</v>
      </c>
      <c r="E8296" s="13"/>
      <c r="F8296" s="13"/>
      <c r="G8296" t="str">
        <f ca="1">IFERROR(
   IF(
      TODAY() - _xlfn.XLOOKUP(C8296, Historico_de_ventas!F:F, Historico_de_ventas!C:C, "") &lt;= 90,
      "activo",
      "inactivo"
   ),
   "Nuevo Cliente"
)</f>
        <v>Nuevo Cliente</v>
      </c>
    </row>
    <row r="8297" spans="1:7" hidden="1" x14ac:dyDescent="0.3">
      <c r="A8297" s="13"/>
      <c r="B8297" s="13"/>
      <c r="C8297" s="13" t="s">
        <v>697</v>
      </c>
      <c r="D8297" s="13" t="s">
        <v>10372</v>
      </c>
      <c r="E8297" s="13"/>
      <c r="F8297" s="13"/>
      <c r="G8297" t="str">
        <f ca="1">IFERROR(
   IF(
      TODAY() - _xlfn.XLOOKUP(C8297, Historico_de_ventas!F:F, Historico_de_ventas!C:C, "") &lt;= 90,
      "activo",
      "inactivo"
   ),
   "Nuevo Cliente"
)</f>
        <v>Nuevo Cliente</v>
      </c>
    </row>
    <row r="8298" spans="1:7" ht="28.8" hidden="1" x14ac:dyDescent="0.3">
      <c r="A8298" s="13" t="s">
        <v>106</v>
      </c>
      <c r="B8298" s="13" t="s">
        <v>955</v>
      </c>
      <c r="C8298" s="13" t="s">
        <v>954</v>
      </c>
      <c r="D8298" s="13" t="s">
        <v>10372</v>
      </c>
      <c r="E8298" s="13"/>
      <c r="F8298" s="13"/>
      <c r="G8298" t="str">
        <f ca="1">IFERROR(
   IF(
      TODAY() - _xlfn.XLOOKUP(C8298, Historico_de_ventas!F:F, Historico_de_ventas!C:C, "") &lt;= 90,
      "activo",
      "inactivo"
   ),
   "Nuevo Cliente"
)</f>
        <v>Nuevo Cliente</v>
      </c>
    </row>
    <row r="8299" spans="1:7" ht="28.8" hidden="1" x14ac:dyDescent="0.3">
      <c r="A8299" s="13"/>
      <c r="B8299" s="13" t="s">
        <v>515</v>
      </c>
      <c r="C8299" s="13" t="s">
        <v>1825</v>
      </c>
      <c r="D8299" s="13" t="s">
        <v>10372</v>
      </c>
      <c r="E8299" s="13"/>
      <c r="F8299" s="13"/>
      <c r="G8299" t="str">
        <f ca="1">IFERROR(
   IF(
      TODAY() - _xlfn.XLOOKUP(C8299, Historico_de_ventas!F:F, Historico_de_ventas!C:C, "") &lt;= 90,
      "activo",
      "inactivo"
   ),
   "Nuevo Cliente"
)</f>
        <v>Nuevo Cliente</v>
      </c>
    </row>
    <row r="8300" spans="1:7" hidden="1" x14ac:dyDescent="0.3">
      <c r="A8300" s="13" t="s">
        <v>49</v>
      </c>
      <c r="B8300" s="13"/>
      <c r="C8300" s="13" t="s">
        <v>4299</v>
      </c>
      <c r="D8300" s="13" t="s">
        <v>10372</v>
      </c>
      <c r="E8300" s="13"/>
      <c r="F8300" s="13"/>
      <c r="G8300" t="str">
        <f ca="1">IFERROR(
   IF(
      TODAY() - _xlfn.XLOOKUP(C8300, Historico_de_ventas!F:F, Historico_de_ventas!C:C, "") &lt;= 90,
      "activo",
      "inactivo"
   ),
   "Nuevo Cliente"
)</f>
        <v>Nuevo Cliente</v>
      </c>
    </row>
    <row r="8301" spans="1:7" ht="28.8" hidden="1" x14ac:dyDescent="0.3">
      <c r="A8301" s="13"/>
      <c r="B8301" s="13" t="s">
        <v>3700</v>
      </c>
      <c r="C8301" s="13" t="s">
        <v>987</v>
      </c>
      <c r="D8301" s="13" t="s">
        <v>10372</v>
      </c>
      <c r="E8301" s="13"/>
      <c r="F8301" s="13"/>
      <c r="G8301" t="str">
        <f ca="1">IFERROR(
   IF(
      TODAY() - _xlfn.XLOOKUP(C8301, Historico_de_ventas!F:F, Historico_de_ventas!C:C, "") &lt;= 90,
      "activo",
      "inactivo"
   ),
   "Nuevo Cliente"
)</f>
        <v>Nuevo Cliente</v>
      </c>
    </row>
    <row r="8302" spans="1:7" hidden="1" x14ac:dyDescent="0.3">
      <c r="A8302" s="13" t="s">
        <v>320</v>
      </c>
      <c r="B8302" s="13"/>
      <c r="C8302" s="13" t="s">
        <v>5426</v>
      </c>
      <c r="D8302" s="13" t="s">
        <v>10372</v>
      </c>
      <c r="E8302" s="13"/>
      <c r="F8302" s="13"/>
      <c r="G8302" t="str">
        <f ca="1">IFERROR(
   IF(
      TODAY() - _xlfn.XLOOKUP(C8302, Historico_de_ventas!F:F, Historico_de_ventas!C:C, "") &lt;= 90,
      "activo",
      "inactivo"
   ),
   "Nuevo Cliente"
)</f>
        <v>Nuevo Cliente</v>
      </c>
    </row>
    <row r="8303" spans="1:7" hidden="1" x14ac:dyDescent="0.3">
      <c r="A8303" s="13"/>
      <c r="B8303" s="13"/>
      <c r="C8303" s="13" t="s">
        <v>5115</v>
      </c>
      <c r="D8303" s="13" t="s">
        <v>10372</v>
      </c>
      <c r="E8303" s="13"/>
      <c r="F8303" s="13"/>
      <c r="G8303" t="str">
        <f ca="1">IFERROR(
   IF(
      TODAY() - _xlfn.XLOOKUP(C8303, Historico_de_ventas!F:F, Historico_de_ventas!C:C, "") &lt;= 90,
      "activo",
      "inactivo"
   ),
   "Nuevo Cliente"
)</f>
        <v>Nuevo Cliente</v>
      </c>
    </row>
    <row r="8304" spans="1:7" hidden="1" x14ac:dyDescent="0.3">
      <c r="A8304" s="13" t="s">
        <v>6</v>
      </c>
      <c r="B8304" s="13" t="s">
        <v>873</v>
      </c>
      <c r="C8304" s="13" t="s">
        <v>5943</v>
      </c>
      <c r="D8304" s="13" t="s">
        <v>10372</v>
      </c>
      <c r="E8304" s="13"/>
      <c r="F8304" s="13"/>
      <c r="G8304" t="str">
        <f ca="1">IFERROR(
   IF(
      TODAY() - _xlfn.XLOOKUP(C8304, Historico_de_ventas!F:F, Historico_de_ventas!C:C, "") &lt;= 90,
      "activo",
      "inactivo"
   ),
   "Nuevo Cliente"
)</f>
        <v>Nuevo Cliente</v>
      </c>
    </row>
    <row r="8305" spans="1:7" ht="28.8" hidden="1" x14ac:dyDescent="0.3">
      <c r="A8305" s="13" t="s">
        <v>6</v>
      </c>
      <c r="B8305" s="13" t="s">
        <v>3490</v>
      </c>
      <c r="C8305" s="13" t="s">
        <v>5220</v>
      </c>
      <c r="D8305" s="13" t="s">
        <v>10372</v>
      </c>
      <c r="E8305" s="13"/>
      <c r="F8305" s="13"/>
      <c r="G8305" t="str">
        <f ca="1">IFERROR(
   IF(
      TODAY() - _xlfn.XLOOKUP(C8305, Historico_de_ventas!F:F, Historico_de_ventas!C:C, "") &lt;= 90,
      "activo",
      "inactivo"
   ),
   "Nuevo Cliente"
)</f>
        <v>Nuevo Cliente</v>
      </c>
    </row>
    <row r="8306" spans="1:7" hidden="1" x14ac:dyDescent="0.3">
      <c r="A8306" s="13" t="s">
        <v>6</v>
      </c>
      <c r="B8306" s="13" t="s">
        <v>7673</v>
      </c>
      <c r="C8306" s="13" t="s">
        <v>5071</v>
      </c>
      <c r="D8306" s="13" t="s">
        <v>10372</v>
      </c>
      <c r="E8306" s="13"/>
      <c r="F8306" s="13"/>
      <c r="G8306" t="str">
        <f ca="1">IFERROR(
   IF(
      TODAY() - _xlfn.XLOOKUP(C8306, Historico_de_ventas!F:F, Historico_de_ventas!C:C, "") &lt;= 90,
      "activo",
      "inactivo"
   ),
   "Nuevo Cliente"
)</f>
        <v>Nuevo Cliente</v>
      </c>
    </row>
    <row r="8307" spans="1:7" ht="28.8" hidden="1" x14ac:dyDescent="0.3">
      <c r="A8307" s="13"/>
      <c r="B8307" s="13"/>
      <c r="C8307" s="13" t="s">
        <v>5057</v>
      </c>
      <c r="D8307" s="13" t="s">
        <v>10372</v>
      </c>
      <c r="E8307" s="13"/>
      <c r="F8307" s="13"/>
      <c r="G8307" t="str">
        <f ca="1">IFERROR(
   IF(
      TODAY() - _xlfn.XLOOKUP(C8307, Historico_de_ventas!F:F, Historico_de_ventas!C:C, "") &lt;= 90,
      "activo",
      "inactivo"
   ),
   "Nuevo Cliente"
)</f>
        <v>Nuevo Cliente</v>
      </c>
    </row>
    <row r="8308" spans="1:7" hidden="1" x14ac:dyDescent="0.3">
      <c r="A8308" s="13"/>
      <c r="B8308" s="13"/>
      <c r="C8308" s="13" t="s">
        <v>15083</v>
      </c>
      <c r="D8308" s="13"/>
      <c r="E8308" s="13"/>
      <c r="F8308" s="13"/>
      <c r="G8308" t="str">
        <f ca="1">IFERROR(
   IF(
      TODAY() - _xlfn.XLOOKUP(C8308, Historico_de_ventas!F:F, Historico_de_ventas!C:C, "") &lt;= 90,
      "activo",
      "inactivo"
   ),
   "Nuevo Cliente"
)</f>
        <v>Nuevo Cliente</v>
      </c>
    </row>
    <row r="8309" spans="1:7" hidden="1" x14ac:dyDescent="0.3">
      <c r="A8309" s="13"/>
      <c r="B8309" s="13"/>
      <c r="C8309" s="13" t="s">
        <v>15084</v>
      </c>
      <c r="D8309" s="13"/>
      <c r="E8309" s="13"/>
      <c r="F8309" s="13"/>
      <c r="G8309" t="str">
        <f ca="1">IFERROR(
   IF(
      TODAY() - _xlfn.XLOOKUP(C8309, Historico_de_ventas!F:F, Historico_de_ventas!C:C, "") &lt;= 90,
      "activo",
      "inactivo"
   ),
   "Nuevo Cliente"
)</f>
        <v>Nuevo Cliente</v>
      </c>
    </row>
    <row r="8310" spans="1:7" ht="28.8" hidden="1" x14ac:dyDescent="0.3">
      <c r="A8310" s="13" t="s">
        <v>49</v>
      </c>
      <c r="B8310" s="13" t="s">
        <v>2968</v>
      </c>
      <c r="C8310" s="13" t="s">
        <v>2967</v>
      </c>
      <c r="D8310" s="13" t="s">
        <v>10372</v>
      </c>
      <c r="E8310" s="13"/>
      <c r="F8310" s="13"/>
      <c r="G8310" t="str">
        <f ca="1">IFERROR(
   IF(
      TODAY() - _xlfn.XLOOKUP(C8310, Historico_de_ventas!F:F, Historico_de_ventas!C:C, "") &lt;= 90,
      "activo",
      "inactivo"
   ),
   "Nuevo Cliente"
)</f>
        <v>Nuevo Cliente</v>
      </c>
    </row>
    <row r="8311" spans="1:7" ht="28.8" hidden="1" x14ac:dyDescent="0.3">
      <c r="A8311" s="13" t="s">
        <v>2165</v>
      </c>
      <c r="B8311" s="13" t="s">
        <v>873</v>
      </c>
      <c r="C8311" s="13" t="s">
        <v>7226</v>
      </c>
      <c r="D8311" s="13" t="s">
        <v>10372</v>
      </c>
      <c r="E8311" s="13"/>
      <c r="F8311" s="13"/>
      <c r="G8311" t="str">
        <f ca="1">IFERROR(
   IF(
      TODAY() - _xlfn.XLOOKUP(C8311, Historico_de_ventas!F:F, Historico_de_ventas!C:C, "") &lt;= 90,
      "activo",
      "inactivo"
   ),
   "Nuevo Cliente"
)</f>
        <v>Nuevo Cliente</v>
      </c>
    </row>
    <row r="8312" spans="1:7" hidden="1" x14ac:dyDescent="0.3">
      <c r="A8312" s="13"/>
      <c r="B8312" s="13" t="s">
        <v>1421</v>
      </c>
      <c r="C8312" s="13" t="s">
        <v>1676</v>
      </c>
      <c r="D8312" s="13" t="s">
        <v>10372</v>
      </c>
      <c r="E8312" s="13"/>
      <c r="F8312" s="13"/>
      <c r="G8312" t="str">
        <f ca="1">IFERROR(
   IF(
      TODAY() - _xlfn.XLOOKUP(C8312, Historico_de_ventas!F:F, Historico_de_ventas!C:C, "") &lt;= 90,
      "activo",
      "inactivo"
   ),
   "Nuevo Cliente"
)</f>
        <v>Nuevo Cliente</v>
      </c>
    </row>
    <row r="8313" spans="1:7" ht="43.2" hidden="1" x14ac:dyDescent="0.3">
      <c r="A8313" s="13" t="s">
        <v>6</v>
      </c>
      <c r="B8313" s="13" t="s">
        <v>233</v>
      </c>
      <c r="C8313" s="13" t="s">
        <v>5473</v>
      </c>
      <c r="D8313" s="13" t="s">
        <v>10372</v>
      </c>
      <c r="E8313" s="13"/>
      <c r="F8313" s="13"/>
      <c r="G8313" t="str">
        <f ca="1">IFERROR(
   IF(
      TODAY() - _xlfn.XLOOKUP(C8313, Historico_de_ventas!F:F, Historico_de_ventas!C:C, "") &lt;= 90,
      "activo",
      "inactivo"
   ),
   "Nuevo Cliente"
)</f>
        <v>Nuevo Cliente</v>
      </c>
    </row>
    <row r="8314" spans="1:7" hidden="1" x14ac:dyDescent="0.3">
      <c r="A8314" s="13"/>
      <c r="B8314" s="13"/>
      <c r="C8314" s="13" t="s">
        <v>729</v>
      </c>
      <c r="D8314" s="13" t="s">
        <v>10372</v>
      </c>
      <c r="E8314" s="13"/>
      <c r="F8314" s="13"/>
      <c r="G8314" t="str">
        <f ca="1">IFERROR(
   IF(
      TODAY() - _xlfn.XLOOKUP(C8314, Historico_de_ventas!F:F, Historico_de_ventas!C:C, "") &lt;= 90,
      "activo",
      "inactivo"
   ),
   "Nuevo Cliente"
)</f>
        <v>Nuevo Cliente</v>
      </c>
    </row>
    <row r="8315" spans="1:7" hidden="1" x14ac:dyDescent="0.3">
      <c r="A8315" s="13"/>
      <c r="B8315" s="13"/>
      <c r="C8315" s="13" t="s">
        <v>2255</v>
      </c>
      <c r="D8315" s="13" t="s">
        <v>10372</v>
      </c>
      <c r="E8315" s="13"/>
      <c r="F8315" s="13"/>
      <c r="G8315" t="str">
        <f ca="1">IFERROR(
   IF(
      TODAY() - _xlfn.XLOOKUP(C8315, Historico_de_ventas!F:F, Historico_de_ventas!C:C, "") &lt;= 90,
      "activo",
      "inactivo"
   ),
   "Nuevo Cliente"
)</f>
        <v>Nuevo Cliente</v>
      </c>
    </row>
    <row r="8316" spans="1:7" ht="43.2" hidden="1" x14ac:dyDescent="0.3">
      <c r="A8316" s="13"/>
      <c r="B8316" s="13" t="s">
        <v>1501</v>
      </c>
      <c r="C8316" s="13" t="s">
        <v>71</v>
      </c>
      <c r="D8316" s="13" t="s">
        <v>10372</v>
      </c>
      <c r="E8316" s="13"/>
      <c r="F8316" s="13"/>
      <c r="G8316" t="str">
        <f ca="1">IFERROR(
   IF(
      TODAY() - _xlfn.XLOOKUP(C8316, Historico_de_ventas!F:F, Historico_de_ventas!C:C, "") &lt;= 90,
      "activo",
      "inactivo"
   ),
   "Nuevo Cliente"
)</f>
        <v>Nuevo Cliente</v>
      </c>
    </row>
    <row r="8317" spans="1:7" ht="28.8" hidden="1" x14ac:dyDescent="0.3">
      <c r="A8317" s="13" t="s">
        <v>115</v>
      </c>
      <c r="B8317" s="13" t="s">
        <v>6062</v>
      </c>
      <c r="C8317" s="13" t="s">
        <v>6061</v>
      </c>
      <c r="D8317" s="13" t="s">
        <v>10372</v>
      </c>
      <c r="E8317" s="13"/>
      <c r="F8317" s="13"/>
      <c r="G8317" t="str">
        <f ca="1">IFERROR(
   IF(
      TODAY() - _xlfn.XLOOKUP(C8317, Historico_de_ventas!F:F, Historico_de_ventas!C:C, "") &lt;= 90,
      "activo",
      "inactivo"
   ),
   "Nuevo Cliente"
)</f>
        <v>Nuevo Cliente</v>
      </c>
    </row>
    <row r="8318" spans="1:7" hidden="1" x14ac:dyDescent="0.3">
      <c r="A8318" s="13"/>
      <c r="B8318" s="13"/>
      <c r="C8318" s="13" t="s">
        <v>15085</v>
      </c>
      <c r="D8318" s="13"/>
      <c r="E8318" s="13"/>
      <c r="F8318" s="13"/>
      <c r="G8318" t="str">
        <f ca="1">IFERROR(
   IF(
      TODAY() - _xlfn.XLOOKUP(C8318, Historico_de_ventas!F:F, Historico_de_ventas!C:C, "") &lt;= 90,
      "activo",
      "inactivo"
   ),
   "Nuevo Cliente"
)</f>
        <v>Nuevo Cliente</v>
      </c>
    </row>
    <row r="8319" spans="1:7" ht="28.8" hidden="1" x14ac:dyDescent="0.3">
      <c r="A8319" s="13"/>
      <c r="B8319" s="13" t="s">
        <v>10374</v>
      </c>
      <c r="C8319" s="13" t="s">
        <v>1304</v>
      </c>
      <c r="D8319" s="13" t="s">
        <v>10372</v>
      </c>
      <c r="E8319" s="13"/>
      <c r="F8319" s="13"/>
      <c r="G8319" t="str">
        <f ca="1">IFERROR(
   IF(
      TODAY() - _xlfn.XLOOKUP(C8319, Historico_de_ventas!F:F, Historico_de_ventas!C:C, "") &lt;= 90,
      "activo",
      "inactivo"
   ),
   "Nuevo Cliente"
)</f>
        <v>inactivo</v>
      </c>
    </row>
    <row r="8320" spans="1:7" hidden="1" x14ac:dyDescent="0.3">
      <c r="A8320" s="13"/>
      <c r="B8320" s="13" t="s">
        <v>13035</v>
      </c>
      <c r="C8320" s="13" t="s">
        <v>15086</v>
      </c>
      <c r="D8320" s="13"/>
      <c r="E8320" s="13"/>
      <c r="F8320" s="13"/>
      <c r="G8320" t="str">
        <f ca="1">IFERROR(
   IF(
      TODAY() - _xlfn.XLOOKUP(C8320, Historico_de_ventas!F:F, Historico_de_ventas!C:C, "") &lt;= 90,
      "activo",
      "inactivo"
   ),
   "Nuevo Cliente"
)</f>
        <v>Nuevo Cliente</v>
      </c>
    </row>
    <row r="8321" spans="1:7" hidden="1" x14ac:dyDescent="0.3">
      <c r="A8321" s="13"/>
      <c r="B8321" s="13"/>
      <c r="C8321" s="13" t="s">
        <v>1877</v>
      </c>
      <c r="D8321" s="13" t="s">
        <v>10372</v>
      </c>
      <c r="E8321" s="13"/>
      <c r="F8321" s="13"/>
      <c r="G8321" t="str">
        <f ca="1">IFERROR(
   IF(
      TODAY() - _xlfn.XLOOKUP(C8321, Historico_de_ventas!F:F, Historico_de_ventas!C:C, "") &lt;= 90,
      "activo",
      "inactivo"
   ),
   "Nuevo Cliente"
)</f>
        <v>Nuevo Cliente</v>
      </c>
    </row>
    <row r="8322" spans="1:7" hidden="1" x14ac:dyDescent="0.3">
      <c r="A8322" s="13" t="s">
        <v>87</v>
      </c>
      <c r="B8322" s="13"/>
      <c r="C8322" s="13" t="s">
        <v>2247</v>
      </c>
      <c r="D8322" s="13" t="s">
        <v>10372</v>
      </c>
      <c r="E8322" s="13"/>
      <c r="F8322" s="13"/>
      <c r="G8322" t="str">
        <f ca="1">IFERROR(
   IF(
      TODAY() - _xlfn.XLOOKUP(C8322, Historico_de_ventas!F:F, Historico_de_ventas!C:C, "") &lt;= 90,
      "activo",
      "inactivo"
   ),
   "Nuevo Cliente"
)</f>
        <v>Nuevo Cliente</v>
      </c>
    </row>
    <row r="8323" spans="1:7" hidden="1" x14ac:dyDescent="0.3">
      <c r="A8323" s="13"/>
      <c r="B8323" s="13"/>
      <c r="C8323" s="13" t="s">
        <v>2209</v>
      </c>
      <c r="D8323" s="13" t="s">
        <v>10372</v>
      </c>
      <c r="E8323" s="13"/>
      <c r="F8323" s="13"/>
      <c r="G8323" t="str">
        <f ca="1">IFERROR(
   IF(
      TODAY() - _xlfn.XLOOKUP(C8323, Historico_de_ventas!F:F, Historico_de_ventas!C:C, "") &lt;= 90,
      "activo",
      "inactivo"
   ),
   "Nuevo Cliente"
)</f>
        <v>Nuevo Cliente</v>
      </c>
    </row>
    <row r="8324" spans="1:7" hidden="1" x14ac:dyDescent="0.3">
      <c r="A8324" s="13"/>
      <c r="B8324" s="13" t="s">
        <v>1438</v>
      </c>
      <c r="C8324" s="13" t="s">
        <v>18</v>
      </c>
      <c r="D8324" s="13"/>
      <c r="E8324" s="13"/>
      <c r="F8324" s="13"/>
      <c r="G8324" t="str">
        <f ca="1">IFERROR(
   IF(
      TODAY() - _xlfn.XLOOKUP(C8324, Historico_de_ventas!F:F, Historico_de_ventas!C:C, "") &lt;= 90,
      "activo",
      "inactivo"
   ),
   "Nuevo Cliente"
)</f>
        <v>Nuevo Cliente</v>
      </c>
    </row>
    <row r="8325" spans="1:7" ht="28.8" hidden="1" x14ac:dyDescent="0.3">
      <c r="A8325" s="13" t="s">
        <v>423</v>
      </c>
      <c r="B8325" s="13" t="s">
        <v>11897</v>
      </c>
      <c r="C8325" s="13" t="s">
        <v>17</v>
      </c>
      <c r="D8325" s="13" t="s">
        <v>10372</v>
      </c>
      <c r="E8325" s="13"/>
      <c r="F8325" s="13"/>
      <c r="G8325" t="str">
        <f ca="1">IFERROR(
   IF(
      TODAY() - _xlfn.XLOOKUP(C8325, Historico_de_ventas!F:F, Historico_de_ventas!C:C, "") &lt;= 90,
      "activo",
      "inactivo"
   ),
   "Nuevo Cliente"
)</f>
        <v>inactivo</v>
      </c>
    </row>
    <row r="8326" spans="1:7" ht="28.8" hidden="1" x14ac:dyDescent="0.3">
      <c r="A8326" s="13" t="s">
        <v>6950</v>
      </c>
      <c r="B8326" s="13" t="s">
        <v>7671</v>
      </c>
      <c r="C8326" s="13" t="s">
        <v>6949</v>
      </c>
      <c r="D8326" s="13" t="s">
        <v>10372</v>
      </c>
      <c r="E8326" s="13"/>
      <c r="F8326" s="13"/>
      <c r="G8326" t="str">
        <f ca="1">IFERROR(
   IF(
      TODAY() - _xlfn.XLOOKUP(C8326, Historico_de_ventas!F:F, Historico_de_ventas!C:C, "") &lt;= 90,
      "activo",
      "inactivo"
   ),
   "Nuevo Cliente"
)</f>
        <v>Nuevo Cliente</v>
      </c>
    </row>
    <row r="8327" spans="1:7" hidden="1" x14ac:dyDescent="0.3">
      <c r="A8327" s="13" t="s">
        <v>327</v>
      </c>
      <c r="B8327" s="13" t="s">
        <v>3827</v>
      </c>
      <c r="C8327" s="13" t="s">
        <v>10237</v>
      </c>
      <c r="D8327" s="13" t="s">
        <v>10372</v>
      </c>
      <c r="E8327" s="13"/>
      <c r="F8327" s="13"/>
      <c r="G8327" t="str">
        <f ca="1">IFERROR(
   IF(
      TODAY() - _xlfn.XLOOKUP(C8327, Historico_de_ventas!F:F, Historico_de_ventas!C:C, "") &lt;= 90,
      "activo",
      "inactivo"
   ),
   "Nuevo Cliente"
)</f>
        <v>Nuevo Cliente</v>
      </c>
    </row>
    <row r="8328" spans="1:7" hidden="1" x14ac:dyDescent="0.3">
      <c r="A8328" s="13"/>
      <c r="B8328" s="13" t="s">
        <v>1776</v>
      </c>
      <c r="C8328" s="13" t="s">
        <v>3413</v>
      </c>
      <c r="D8328" s="13" t="s">
        <v>10372</v>
      </c>
      <c r="E8328" s="13"/>
      <c r="F8328" s="13"/>
      <c r="G8328" t="str">
        <f ca="1">IFERROR(
   IF(
      TODAY() - _xlfn.XLOOKUP(C8328, Historico_de_ventas!F:F, Historico_de_ventas!C:C, "") &lt;= 90,
      "activo",
      "inactivo"
   ),
   "Nuevo Cliente"
)</f>
        <v>Nuevo Cliente</v>
      </c>
    </row>
    <row r="8329" spans="1:7" hidden="1" x14ac:dyDescent="0.3">
      <c r="A8329" s="13"/>
      <c r="B8329" s="13"/>
      <c r="C8329" s="13" t="s">
        <v>15087</v>
      </c>
      <c r="D8329" s="13"/>
      <c r="E8329" s="13"/>
      <c r="F8329" s="13"/>
      <c r="G8329" t="str">
        <f ca="1">IFERROR(
   IF(
      TODAY() - _xlfn.XLOOKUP(C8329, Historico_de_ventas!F:F, Historico_de_ventas!C:C, "") &lt;= 90,
      "activo",
      "inactivo"
   ),
   "Nuevo Cliente"
)</f>
        <v>Nuevo Cliente</v>
      </c>
    </row>
    <row r="8330" spans="1:7" ht="28.8" hidden="1" x14ac:dyDescent="0.3">
      <c r="A8330" s="13" t="s">
        <v>884</v>
      </c>
      <c r="B8330" s="13"/>
      <c r="C8330" s="13" t="s">
        <v>4617</v>
      </c>
      <c r="D8330" s="13" t="s">
        <v>10372</v>
      </c>
      <c r="E8330" s="13"/>
      <c r="F8330" s="13"/>
      <c r="G8330" t="str">
        <f ca="1">IFERROR(
   IF(
      TODAY() - _xlfn.XLOOKUP(C8330, Historico_de_ventas!F:F, Historico_de_ventas!C:C, "") &lt;= 90,
      "activo",
      "inactivo"
   ),
   "Nuevo Cliente"
)</f>
        <v>Nuevo Cliente</v>
      </c>
    </row>
    <row r="8331" spans="1:7" hidden="1" x14ac:dyDescent="0.3">
      <c r="A8331" s="13"/>
      <c r="B8331" s="13"/>
      <c r="C8331" s="13" t="s">
        <v>12131</v>
      </c>
      <c r="D8331" s="13"/>
      <c r="E8331" s="13"/>
      <c r="F8331" s="13"/>
      <c r="G8331" t="str">
        <f ca="1">IFERROR(
   IF(
      TODAY() - _xlfn.XLOOKUP(C8331, Historico_de_ventas!F:F, Historico_de_ventas!C:C, "") &lt;= 90,
      "activo",
      "inactivo"
   ),
   "Nuevo Cliente"
)</f>
        <v>inactivo</v>
      </c>
    </row>
    <row r="8332" spans="1:7" hidden="1" x14ac:dyDescent="0.3">
      <c r="A8332" s="13"/>
      <c r="B8332" s="13"/>
      <c r="C8332" s="13" t="s">
        <v>15088</v>
      </c>
      <c r="D8332" s="13"/>
      <c r="E8332" s="13"/>
      <c r="F8332" s="13"/>
      <c r="G8332" t="str">
        <f ca="1">IFERROR(
   IF(
      TODAY() - _xlfn.XLOOKUP(C8332, Historico_de_ventas!F:F, Historico_de_ventas!C:C, "") &lt;= 90,
      "activo",
      "inactivo"
   ),
   "Nuevo Cliente"
)</f>
        <v>inactivo</v>
      </c>
    </row>
    <row r="8333" spans="1:7" ht="28.8" hidden="1" x14ac:dyDescent="0.3">
      <c r="A8333" s="13"/>
      <c r="B8333" s="13" t="s">
        <v>15089</v>
      </c>
      <c r="C8333" s="13" t="s">
        <v>15090</v>
      </c>
      <c r="D8333" s="13" t="s">
        <v>10372</v>
      </c>
      <c r="E8333" s="13" t="s">
        <v>13103</v>
      </c>
      <c r="F8333" s="13"/>
      <c r="G8333" t="str">
        <f ca="1">IFERROR(
   IF(
      TODAY() - _xlfn.XLOOKUP(C8333, Historico_de_ventas!F:F, Historico_de_ventas!C:C, "") &lt;= 90,
      "activo",
      "inactivo"
   ),
   "Nuevo Cliente"
)</f>
        <v>inactivo</v>
      </c>
    </row>
    <row r="8334" spans="1:7" hidden="1" x14ac:dyDescent="0.3">
      <c r="A8334" s="13"/>
      <c r="B8334" s="13"/>
      <c r="C8334" s="13" t="s">
        <v>15091</v>
      </c>
      <c r="D8334" s="13"/>
      <c r="E8334" s="13"/>
      <c r="F8334" s="13"/>
      <c r="G8334" t="str">
        <f ca="1">IFERROR(
   IF(
      TODAY() - _xlfn.XLOOKUP(C8334, Historico_de_ventas!F:F, Historico_de_ventas!C:C, "") &lt;= 90,
      "activo",
      "inactivo"
   ),
   "Nuevo Cliente"
)</f>
        <v>Nuevo Cliente</v>
      </c>
    </row>
    <row r="8335" spans="1:7" ht="28.8" hidden="1" x14ac:dyDescent="0.3">
      <c r="A8335" s="13" t="s">
        <v>605</v>
      </c>
      <c r="B8335" s="13" t="s">
        <v>15092</v>
      </c>
      <c r="C8335" s="13" t="s">
        <v>15093</v>
      </c>
      <c r="D8335" s="13" t="s">
        <v>10372</v>
      </c>
      <c r="E8335" s="13" t="s">
        <v>13430</v>
      </c>
      <c r="F8335" s="13"/>
      <c r="G8335" t="str">
        <f ca="1">IFERROR(
   IF(
      TODAY() - _xlfn.XLOOKUP(C8335, Historico_de_ventas!F:F, Historico_de_ventas!C:C, "") &lt;= 90,
      "activo",
      "inactivo"
   ),
   "Nuevo Cliente"
)</f>
        <v>Nuevo Cliente</v>
      </c>
    </row>
    <row r="8336" spans="1:7" hidden="1" x14ac:dyDescent="0.3">
      <c r="A8336" s="13"/>
      <c r="B8336" s="13"/>
      <c r="C8336" s="13" t="s">
        <v>10238</v>
      </c>
      <c r="D8336" s="13"/>
      <c r="E8336" s="13"/>
      <c r="F8336" s="13"/>
      <c r="G8336" t="str">
        <f ca="1">IFERROR(
   IF(
      TODAY() - _xlfn.XLOOKUP(C8336, Historico_de_ventas!F:F, Historico_de_ventas!C:C, "") &lt;= 90,
      "activo",
      "inactivo"
   ),
   "Nuevo Cliente"
)</f>
        <v>Nuevo Cliente</v>
      </c>
    </row>
    <row r="8337" spans="1:7" hidden="1" x14ac:dyDescent="0.3">
      <c r="A8337" s="13"/>
      <c r="B8337" s="13" t="s">
        <v>15094</v>
      </c>
      <c r="C8337" s="13" t="s">
        <v>12003</v>
      </c>
      <c r="D8337" s="13"/>
      <c r="E8337" s="13"/>
      <c r="F8337" s="13" t="s">
        <v>15095</v>
      </c>
      <c r="G8337" t="str">
        <f ca="1">IFERROR(
   IF(
      TODAY() - _xlfn.XLOOKUP(C8337, Historico_de_ventas!F:F, Historico_de_ventas!C:C, "") &lt;= 90,
      "activo",
      "inactivo"
   ),
   "Nuevo Cliente"
)</f>
        <v>Nuevo Cliente</v>
      </c>
    </row>
    <row r="8338" spans="1:7" hidden="1" x14ac:dyDescent="0.3">
      <c r="A8338" s="13"/>
      <c r="B8338" s="13" t="s">
        <v>15096</v>
      </c>
      <c r="C8338" s="13" t="s">
        <v>15097</v>
      </c>
      <c r="D8338" s="13"/>
      <c r="E8338" s="13"/>
      <c r="F8338" s="13"/>
      <c r="G8338" t="str">
        <f ca="1">IFERROR(
   IF(
      TODAY() - _xlfn.XLOOKUP(C8338, Historico_de_ventas!F:F, Historico_de_ventas!C:C, "") &lt;= 90,
      "activo",
      "inactivo"
   ),
   "Nuevo Cliente"
)</f>
        <v>activo</v>
      </c>
    </row>
    <row r="8339" spans="1:7" ht="28.8" hidden="1" x14ac:dyDescent="0.3">
      <c r="A8339" s="13"/>
      <c r="B8339" s="13" t="s">
        <v>3954</v>
      </c>
      <c r="C8339" s="13" t="s">
        <v>921</v>
      </c>
      <c r="D8339" s="13" t="s">
        <v>10372</v>
      </c>
      <c r="E8339" s="13"/>
      <c r="F8339" s="13"/>
      <c r="G8339" t="str">
        <f ca="1">IFERROR(
   IF(
      TODAY() - _xlfn.XLOOKUP(C8339, Historico_de_ventas!F:F, Historico_de_ventas!C:C, "") &lt;= 90,
      "activo",
      "inactivo"
   ),
   "Nuevo Cliente"
)</f>
        <v>Nuevo Cliente</v>
      </c>
    </row>
    <row r="8340" spans="1:7" ht="28.8" hidden="1" x14ac:dyDescent="0.3">
      <c r="A8340" s="13" t="s">
        <v>49</v>
      </c>
      <c r="B8340" s="13" t="s">
        <v>5045</v>
      </c>
      <c r="C8340" s="13" t="s">
        <v>5044</v>
      </c>
      <c r="D8340" s="13" t="s">
        <v>10372</v>
      </c>
      <c r="E8340" s="13"/>
      <c r="F8340" s="13"/>
      <c r="G8340" t="str">
        <f ca="1">IFERROR(
   IF(
      TODAY() - _xlfn.XLOOKUP(C8340, Historico_de_ventas!F:F, Historico_de_ventas!C:C, "") &lt;= 90,
      "activo",
      "inactivo"
   ),
   "Nuevo Cliente"
)</f>
        <v>Nuevo Cliente</v>
      </c>
    </row>
    <row r="8341" spans="1:7" ht="28.8" hidden="1" x14ac:dyDescent="0.3">
      <c r="A8341" s="13" t="s">
        <v>801</v>
      </c>
      <c r="B8341" s="13" t="s">
        <v>126</v>
      </c>
      <c r="C8341" s="13" t="s">
        <v>1800</v>
      </c>
      <c r="D8341" s="13" t="s">
        <v>10372</v>
      </c>
      <c r="E8341" s="13"/>
      <c r="F8341" s="13"/>
      <c r="G8341" t="str">
        <f ca="1">IFERROR(
   IF(
      TODAY() - _xlfn.XLOOKUP(C8341, Historico_de_ventas!F:F, Historico_de_ventas!C:C, "") &lt;= 90,
      "activo",
      "inactivo"
   ),
   "Nuevo Cliente"
)</f>
        <v>Nuevo Cliente</v>
      </c>
    </row>
    <row r="8342" spans="1:7" ht="28.8" hidden="1" x14ac:dyDescent="0.3">
      <c r="A8342" s="13"/>
      <c r="B8342" s="13" t="s">
        <v>2417</v>
      </c>
      <c r="C8342" s="13" t="s">
        <v>5952</v>
      </c>
      <c r="D8342" s="13" t="s">
        <v>10372</v>
      </c>
      <c r="E8342" s="13"/>
      <c r="F8342" s="13"/>
      <c r="G8342" t="str">
        <f ca="1">IFERROR(
   IF(
      TODAY() - _xlfn.XLOOKUP(C8342, Historico_de_ventas!F:F, Historico_de_ventas!C:C, "") &lt;= 90,
      "activo",
      "inactivo"
   ),
   "Nuevo Cliente"
)</f>
        <v>Nuevo Cliente</v>
      </c>
    </row>
    <row r="8343" spans="1:7" hidden="1" x14ac:dyDescent="0.3">
      <c r="A8343" s="13" t="s">
        <v>6</v>
      </c>
      <c r="B8343" s="13"/>
      <c r="C8343" s="13" t="s">
        <v>5079</v>
      </c>
      <c r="D8343" s="13" t="s">
        <v>10372</v>
      </c>
      <c r="E8343" s="13"/>
      <c r="F8343" s="13"/>
      <c r="G8343" t="str">
        <f ca="1">IFERROR(
   IF(
      TODAY() - _xlfn.XLOOKUP(C8343, Historico_de_ventas!F:F, Historico_de_ventas!C:C, "") &lt;= 90,
      "activo",
      "inactivo"
   ),
   "Nuevo Cliente"
)</f>
        <v>Nuevo Cliente</v>
      </c>
    </row>
    <row r="8344" spans="1:7" hidden="1" x14ac:dyDescent="0.3">
      <c r="A8344" s="13"/>
      <c r="B8344" s="13"/>
      <c r="C8344" s="13" t="s">
        <v>10239</v>
      </c>
      <c r="D8344" s="13"/>
      <c r="E8344" s="13"/>
      <c r="F8344" s="13"/>
      <c r="G8344" t="str">
        <f ca="1">IFERROR(
   IF(
      TODAY() - _xlfn.XLOOKUP(C8344, Historico_de_ventas!F:F, Historico_de_ventas!C:C, "") &lt;= 90,
      "activo",
      "inactivo"
   ),
   "Nuevo Cliente"
)</f>
        <v>Nuevo Cliente</v>
      </c>
    </row>
    <row r="8345" spans="1:7" hidden="1" x14ac:dyDescent="0.3">
      <c r="A8345" s="13" t="s">
        <v>121</v>
      </c>
      <c r="B8345" s="13"/>
      <c r="C8345" s="13" t="s">
        <v>10239</v>
      </c>
      <c r="D8345" s="13" t="s">
        <v>10372</v>
      </c>
      <c r="E8345" s="13"/>
      <c r="F8345" s="13"/>
      <c r="G8345" t="str">
        <f ca="1">IFERROR(
   IF(
      TODAY() - _xlfn.XLOOKUP(C8345, Historico_de_ventas!F:F, Historico_de_ventas!C:C, "") &lt;= 90,
      "activo",
      "inactivo"
   ),
   "Nuevo Cliente"
)</f>
        <v>Nuevo Cliente</v>
      </c>
    </row>
    <row r="8346" spans="1:7" hidden="1" x14ac:dyDescent="0.3">
      <c r="A8346" s="13"/>
      <c r="B8346" s="13" t="s">
        <v>873</v>
      </c>
      <c r="C8346" s="13" t="s">
        <v>1663</v>
      </c>
      <c r="D8346" s="13" t="s">
        <v>10372</v>
      </c>
      <c r="E8346" s="13"/>
      <c r="F8346" s="13"/>
      <c r="G8346" t="str">
        <f ca="1">IFERROR(
   IF(
      TODAY() - _xlfn.XLOOKUP(C8346, Historico_de_ventas!F:F, Historico_de_ventas!C:C, "") &lt;= 90,
      "activo",
      "inactivo"
   ),
   "Nuevo Cliente"
)</f>
        <v>Nuevo Cliente</v>
      </c>
    </row>
    <row r="8347" spans="1:7" hidden="1" x14ac:dyDescent="0.3">
      <c r="A8347" s="13" t="s">
        <v>801</v>
      </c>
      <c r="B8347" s="13" t="s">
        <v>7669</v>
      </c>
      <c r="C8347" s="13" t="s">
        <v>7668</v>
      </c>
      <c r="D8347" s="13" t="s">
        <v>10372</v>
      </c>
      <c r="E8347" s="13"/>
      <c r="F8347" s="13"/>
      <c r="G8347" t="str">
        <f ca="1">IFERROR(
   IF(
      TODAY() - _xlfn.XLOOKUP(C8347, Historico_de_ventas!F:F, Historico_de_ventas!C:C, "") &lt;= 90,
      "activo",
      "inactivo"
   ),
   "Nuevo Cliente"
)</f>
        <v>Nuevo Cliente</v>
      </c>
    </row>
    <row r="8348" spans="1:7" hidden="1" x14ac:dyDescent="0.3">
      <c r="A8348" s="13"/>
      <c r="B8348" s="13" t="s">
        <v>5491</v>
      </c>
      <c r="C8348" s="13" t="s">
        <v>5490</v>
      </c>
      <c r="D8348" s="13" t="s">
        <v>10372</v>
      </c>
      <c r="E8348" s="13"/>
      <c r="F8348" s="13"/>
      <c r="G8348" t="str">
        <f ca="1">IFERROR(
   IF(
      TODAY() - _xlfn.XLOOKUP(C8348, Historico_de_ventas!F:F, Historico_de_ventas!C:C, "") &lt;= 90,
      "activo",
      "inactivo"
   ),
   "Nuevo Cliente"
)</f>
        <v>Nuevo Cliente</v>
      </c>
    </row>
    <row r="8349" spans="1:7" ht="28.8" hidden="1" x14ac:dyDescent="0.3">
      <c r="A8349" s="13" t="s">
        <v>2456</v>
      </c>
      <c r="B8349" s="13" t="s">
        <v>11898</v>
      </c>
      <c r="C8349" s="13" t="s">
        <v>10240</v>
      </c>
      <c r="D8349" s="13" t="s">
        <v>10372</v>
      </c>
      <c r="E8349" s="13"/>
      <c r="F8349" s="13"/>
      <c r="G8349" t="str">
        <f ca="1">IFERROR(
   IF(
      TODAY() - _xlfn.XLOOKUP(C8349, Historico_de_ventas!F:F, Historico_de_ventas!C:C, "") &lt;= 90,
      "activo",
      "inactivo"
   ),
   "Nuevo Cliente"
)</f>
        <v>Nuevo Cliente</v>
      </c>
    </row>
    <row r="8350" spans="1:7" ht="43.2" hidden="1" x14ac:dyDescent="0.3">
      <c r="A8350" s="13" t="s">
        <v>6</v>
      </c>
      <c r="B8350" s="13" t="s">
        <v>11899</v>
      </c>
      <c r="C8350" s="13" t="s">
        <v>7088</v>
      </c>
      <c r="D8350" s="13" t="s">
        <v>10372</v>
      </c>
      <c r="E8350" s="13"/>
      <c r="F8350" s="13"/>
      <c r="G8350" t="str">
        <f ca="1">IFERROR(
   IF(
      TODAY() - _xlfn.XLOOKUP(C8350, Historico_de_ventas!F:F, Historico_de_ventas!C:C, "") &lt;= 90,
      "activo",
      "inactivo"
   ),
   "Nuevo Cliente"
)</f>
        <v>Nuevo Cliente</v>
      </c>
    </row>
    <row r="8351" spans="1:7" hidden="1" x14ac:dyDescent="0.3">
      <c r="A8351" s="13" t="s">
        <v>6</v>
      </c>
      <c r="B8351" s="13"/>
      <c r="C8351" s="13" t="s">
        <v>5661</v>
      </c>
      <c r="D8351" s="13" t="s">
        <v>10372</v>
      </c>
      <c r="E8351" s="13"/>
      <c r="F8351" s="13"/>
      <c r="G8351" t="str">
        <f ca="1">IFERROR(
   IF(
      TODAY() - _xlfn.XLOOKUP(C8351, Historico_de_ventas!F:F, Historico_de_ventas!C:C, "") &lt;= 90,
      "activo",
      "inactivo"
   ),
   "Nuevo Cliente"
)</f>
        <v>Nuevo Cliente</v>
      </c>
    </row>
    <row r="8352" spans="1:7" hidden="1" x14ac:dyDescent="0.3">
      <c r="A8352" s="13" t="s">
        <v>1145</v>
      </c>
      <c r="B8352" s="13"/>
      <c r="C8352" s="13" t="s">
        <v>2186</v>
      </c>
      <c r="D8352" s="13" t="s">
        <v>10372</v>
      </c>
      <c r="E8352" s="13"/>
      <c r="F8352" s="13"/>
      <c r="G8352" t="str">
        <f ca="1">IFERROR(
   IF(
      TODAY() - _xlfn.XLOOKUP(C8352, Historico_de_ventas!F:F, Historico_de_ventas!C:C, "") &lt;= 90,
      "activo",
      "inactivo"
   ),
   "Nuevo Cliente"
)</f>
        <v>Nuevo Cliente</v>
      </c>
    </row>
    <row r="8353" spans="1:7" hidden="1" x14ac:dyDescent="0.3">
      <c r="A8353" s="13"/>
      <c r="B8353" s="13"/>
      <c r="C8353" s="13" t="s">
        <v>389</v>
      </c>
      <c r="D8353" s="13" t="s">
        <v>10372</v>
      </c>
      <c r="E8353" s="13"/>
      <c r="F8353" s="13"/>
      <c r="G8353" t="str">
        <f ca="1">IFERROR(
   IF(
      TODAY() - _xlfn.XLOOKUP(C8353, Historico_de_ventas!F:F, Historico_de_ventas!C:C, "") &lt;= 90,
      "activo",
      "inactivo"
   ),
   "Nuevo Cliente"
)</f>
        <v>Nuevo Cliente</v>
      </c>
    </row>
    <row r="8354" spans="1:7" hidden="1" x14ac:dyDescent="0.3">
      <c r="A8354" s="13" t="s">
        <v>69</v>
      </c>
      <c r="B8354" s="13" t="s">
        <v>11900</v>
      </c>
      <c r="C8354" s="13" t="s">
        <v>10241</v>
      </c>
      <c r="D8354" s="13" t="s">
        <v>10372</v>
      </c>
      <c r="E8354" s="13"/>
      <c r="F8354" s="13"/>
      <c r="G8354" t="str">
        <f ca="1">IFERROR(
   IF(
      TODAY() - _xlfn.XLOOKUP(C8354, Historico_de_ventas!F:F, Historico_de_ventas!C:C, "") &lt;= 90,
      "activo",
      "inactivo"
   ),
   "Nuevo Cliente"
)</f>
        <v>Nuevo Cliente</v>
      </c>
    </row>
    <row r="8355" spans="1:7" hidden="1" x14ac:dyDescent="0.3">
      <c r="A8355" s="13"/>
      <c r="B8355" s="13"/>
      <c r="C8355" s="13" t="s">
        <v>2199</v>
      </c>
      <c r="D8355" s="13" t="s">
        <v>10372</v>
      </c>
      <c r="E8355" s="13"/>
      <c r="F8355" s="13"/>
      <c r="G8355" t="str">
        <f ca="1">IFERROR(
   IF(
      TODAY() - _xlfn.XLOOKUP(C8355, Historico_de_ventas!F:F, Historico_de_ventas!C:C, "") &lt;= 90,
      "activo",
      "inactivo"
   ),
   "Nuevo Cliente"
)</f>
        <v>Nuevo Cliente</v>
      </c>
    </row>
    <row r="8356" spans="1:7" hidden="1" x14ac:dyDescent="0.3">
      <c r="A8356" s="13"/>
      <c r="B8356" s="13" t="s">
        <v>873</v>
      </c>
      <c r="C8356" s="13" t="s">
        <v>4781</v>
      </c>
      <c r="D8356" s="13" t="s">
        <v>10372</v>
      </c>
      <c r="E8356" s="13"/>
      <c r="F8356" s="13"/>
      <c r="G8356" t="str">
        <f ca="1">IFERROR(
   IF(
      TODAY() - _xlfn.XLOOKUP(C8356, Historico_de_ventas!F:F, Historico_de_ventas!C:C, "") &lt;= 90,
      "activo",
      "inactivo"
   ),
   "Nuevo Cliente"
)</f>
        <v>Nuevo Cliente</v>
      </c>
    </row>
    <row r="8357" spans="1:7" hidden="1" x14ac:dyDescent="0.3">
      <c r="A8357" s="13"/>
      <c r="B8357" s="13"/>
      <c r="C8357" s="13" t="s">
        <v>5010</v>
      </c>
      <c r="D8357" s="13" t="s">
        <v>10372</v>
      </c>
      <c r="E8357" s="13"/>
      <c r="F8357" s="13"/>
      <c r="G8357" t="str">
        <f ca="1">IFERROR(
   IF(
      TODAY() - _xlfn.XLOOKUP(C8357, Historico_de_ventas!F:F, Historico_de_ventas!C:C, "") &lt;= 90,
      "activo",
      "inactivo"
   ),
   "Nuevo Cliente"
)</f>
        <v>Nuevo Cliente</v>
      </c>
    </row>
    <row r="8358" spans="1:7" hidden="1" x14ac:dyDescent="0.3">
      <c r="A8358" s="13" t="s">
        <v>6</v>
      </c>
      <c r="B8358" s="13"/>
      <c r="C8358" s="13" t="s">
        <v>6162</v>
      </c>
      <c r="D8358" s="13" t="s">
        <v>10372</v>
      </c>
      <c r="E8358" s="13"/>
      <c r="F8358" s="13"/>
      <c r="G8358" t="str">
        <f ca="1">IFERROR(
   IF(
      TODAY() - _xlfn.XLOOKUP(C8358, Historico_de_ventas!F:F, Historico_de_ventas!C:C, "") &lt;= 90,
      "activo",
      "inactivo"
   ),
   "Nuevo Cliente"
)</f>
        <v>Nuevo Cliente</v>
      </c>
    </row>
    <row r="8359" spans="1:7" hidden="1" x14ac:dyDescent="0.3">
      <c r="A8359" s="13" t="s">
        <v>115</v>
      </c>
      <c r="B8359" s="13" t="s">
        <v>3296</v>
      </c>
      <c r="C8359" s="13" t="s">
        <v>3295</v>
      </c>
      <c r="D8359" s="13" t="s">
        <v>10372</v>
      </c>
      <c r="E8359" s="13"/>
      <c r="F8359" s="13"/>
      <c r="G8359" t="str">
        <f ca="1">IFERROR(
   IF(
      TODAY() - _xlfn.XLOOKUP(C8359, Historico_de_ventas!F:F, Historico_de_ventas!C:C, "") &lt;= 90,
      "activo",
      "inactivo"
   ),
   "Nuevo Cliente"
)</f>
        <v>Nuevo Cliente</v>
      </c>
    </row>
    <row r="8360" spans="1:7" ht="28.8" hidden="1" x14ac:dyDescent="0.3">
      <c r="A8360" s="13" t="s">
        <v>6</v>
      </c>
      <c r="B8360" s="13" t="s">
        <v>2968</v>
      </c>
      <c r="C8360" s="13" t="s">
        <v>6187</v>
      </c>
      <c r="D8360" s="13" t="s">
        <v>10372</v>
      </c>
      <c r="E8360" s="13"/>
      <c r="F8360" s="13"/>
      <c r="G8360" t="str">
        <f ca="1">IFERROR(
   IF(
      TODAY() - _xlfn.XLOOKUP(C8360, Historico_de_ventas!F:F, Historico_de_ventas!C:C, "") &lt;= 90,
      "activo",
      "inactivo"
   ),
   "Nuevo Cliente"
)</f>
        <v>Nuevo Cliente</v>
      </c>
    </row>
    <row r="8361" spans="1:7" hidden="1" x14ac:dyDescent="0.3">
      <c r="A8361" s="13"/>
      <c r="B8361" s="13"/>
      <c r="C8361" s="13" t="s">
        <v>10242</v>
      </c>
      <c r="D8361" s="13"/>
      <c r="E8361" s="13"/>
      <c r="F8361" s="13"/>
      <c r="G8361" t="str">
        <f ca="1">IFERROR(
   IF(
      TODAY() - _xlfn.XLOOKUP(C8361, Historico_de_ventas!F:F, Historico_de_ventas!C:C, "") &lt;= 90,
      "activo",
      "inactivo"
   ),
   "Nuevo Cliente"
)</f>
        <v>Nuevo Cliente</v>
      </c>
    </row>
    <row r="8362" spans="1:7" ht="28.8" hidden="1" x14ac:dyDescent="0.3">
      <c r="A8362" s="13" t="s">
        <v>427</v>
      </c>
      <c r="B8362" s="13" t="s">
        <v>873</v>
      </c>
      <c r="C8362" s="13" t="s">
        <v>10242</v>
      </c>
      <c r="D8362" s="13" t="s">
        <v>10372</v>
      </c>
      <c r="E8362" s="13"/>
      <c r="F8362" s="13"/>
      <c r="G8362" t="str">
        <f ca="1">IFERROR(
   IF(
      TODAY() - _xlfn.XLOOKUP(C8362, Historico_de_ventas!F:F, Historico_de_ventas!C:C, "") &lt;= 90,
      "activo",
      "inactivo"
   ),
   "Nuevo Cliente"
)</f>
        <v>Nuevo Cliente</v>
      </c>
    </row>
    <row r="8363" spans="1:7" hidden="1" x14ac:dyDescent="0.3">
      <c r="A8363" s="13" t="s">
        <v>218</v>
      </c>
      <c r="B8363" s="13"/>
      <c r="C8363" s="13" t="s">
        <v>1243</v>
      </c>
      <c r="D8363" s="13" t="s">
        <v>10372</v>
      </c>
      <c r="E8363" s="13"/>
      <c r="F8363" s="13"/>
      <c r="G8363" t="str">
        <f ca="1">IFERROR(
   IF(
      TODAY() - _xlfn.XLOOKUP(C8363, Historico_de_ventas!F:F, Historico_de_ventas!C:C, "") &lt;= 90,
      "activo",
      "inactivo"
   ),
   "Nuevo Cliente"
)</f>
        <v>Nuevo Cliente</v>
      </c>
    </row>
    <row r="8364" spans="1:7" ht="28.8" hidden="1" x14ac:dyDescent="0.3">
      <c r="A8364" s="13" t="s">
        <v>327</v>
      </c>
      <c r="B8364" s="13" t="s">
        <v>11901</v>
      </c>
      <c r="C8364" s="13" t="s">
        <v>10243</v>
      </c>
      <c r="D8364" s="13" t="s">
        <v>10372</v>
      </c>
      <c r="E8364" s="13"/>
      <c r="F8364" s="13"/>
      <c r="G8364" t="str">
        <f ca="1">IFERROR(
   IF(
      TODAY() - _xlfn.XLOOKUP(C8364, Historico_de_ventas!F:F, Historico_de_ventas!C:C, "") &lt;= 90,
      "activo",
      "inactivo"
   ),
   "Nuevo Cliente"
)</f>
        <v>Nuevo Cliente</v>
      </c>
    </row>
    <row r="8365" spans="1:7" hidden="1" x14ac:dyDescent="0.3">
      <c r="A8365" s="13"/>
      <c r="B8365" s="13"/>
      <c r="C8365" s="13" t="s">
        <v>5483</v>
      </c>
      <c r="D8365" s="13" t="s">
        <v>10372</v>
      </c>
      <c r="E8365" s="13"/>
      <c r="F8365" s="13"/>
      <c r="G8365" t="str">
        <f ca="1">IFERROR(
   IF(
      TODAY() - _xlfn.XLOOKUP(C8365, Historico_de_ventas!F:F, Historico_de_ventas!C:C, "") &lt;= 90,
      "activo",
      "inactivo"
   ),
   "Nuevo Cliente"
)</f>
        <v>Nuevo Cliente</v>
      </c>
    </row>
    <row r="8366" spans="1:7" hidden="1" x14ac:dyDescent="0.3">
      <c r="A8366" s="13"/>
      <c r="B8366" s="13"/>
      <c r="C8366" s="13" t="s">
        <v>4522</v>
      </c>
      <c r="D8366" s="13" t="s">
        <v>10372</v>
      </c>
      <c r="E8366" s="13"/>
      <c r="F8366" s="13"/>
      <c r="G8366" t="str">
        <f ca="1">IFERROR(
   IF(
      TODAY() - _xlfn.XLOOKUP(C8366, Historico_de_ventas!F:F, Historico_de_ventas!C:C, "") &lt;= 90,
      "activo",
      "inactivo"
   ),
   "Nuevo Cliente"
)</f>
        <v>Nuevo Cliente</v>
      </c>
    </row>
    <row r="8367" spans="1:7" ht="43.2" hidden="1" x14ac:dyDescent="0.3">
      <c r="A8367" s="13"/>
      <c r="B8367" s="13" t="s">
        <v>1501</v>
      </c>
      <c r="C8367" s="13" t="s">
        <v>6584</v>
      </c>
      <c r="D8367" s="13" t="s">
        <v>10372</v>
      </c>
      <c r="E8367" s="13"/>
      <c r="F8367" s="13"/>
      <c r="G8367" t="str">
        <f ca="1">IFERROR(
   IF(
      TODAY() - _xlfn.XLOOKUP(C8367, Historico_de_ventas!F:F, Historico_de_ventas!C:C, "") &lt;= 90,
      "activo",
      "inactivo"
   ),
   "Nuevo Cliente"
)</f>
        <v>Nuevo Cliente</v>
      </c>
    </row>
    <row r="8368" spans="1:7" hidden="1" x14ac:dyDescent="0.3">
      <c r="A8368" s="13"/>
      <c r="B8368" s="13" t="s">
        <v>6062</v>
      </c>
      <c r="C8368" s="13" t="s">
        <v>5022</v>
      </c>
      <c r="D8368" s="13" t="s">
        <v>10372</v>
      </c>
      <c r="E8368" s="13"/>
      <c r="F8368" s="13"/>
      <c r="G8368" t="str">
        <f ca="1">IFERROR(
   IF(
      TODAY() - _xlfn.XLOOKUP(C8368, Historico_de_ventas!F:F, Historico_de_ventas!C:C, "") &lt;= 90,
      "activo",
      "inactivo"
   ),
   "Nuevo Cliente"
)</f>
        <v>Nuevo Cliente</v>
      </c>
    </row>
    <row r="8369" spans="1:7" hidden="1" x14ac:dyDescent="0.3">
      <c r="A8369" s="13" t="s">
        <v>49</v>
      </c>
      <c r="B8369" s="13" t="s">
        <v>2746</v>
      </c>
      <c r="C8369" s="13" t="s">
        <v>2745</v>
      </c>
      <c r="D8369" s="13" t="s">
        <v>10372</v>
      </c>
      <c r="E8369" s="13"/>
      <c r="F8369" s="13"/>
      <c r="G8369" t="str">
        <f ca="1">IFERROR(
   IF(
      TODAY() - _xlfn.XLOOKUP(C8369, Historico_de_ventas!F:F, Historico_de_ventas!C:C, "") &lt;= 90,
      "activo",
      "inactivo"
   ),
   "Nuevo Cliente"
)</f>
        <v>Nuevo Cliente</v>
      </c>
    </row>
    <row r="8370" spans="1:7" hidden="1" x14ac:dyDescent="0.3">
      <c r="A8370" s="13"/>
      <c r="B8370" s="13"/>
      <c r="C8370" s="13" t="s">
        <v>6217</v>
      </c>
      <c r="D8370" s="13" t="s">
        <v>10372</v>
      </c>
      <c r="E8370" s="13"/>
      <c r="F8370" s="13"/>
      <c r="G8370" t="str">
        <f ca="1">IFERROR(
   IF(
      TODAY() - _xlfn.XLOOKUP(C8370, Historico_de_ventas!F:F, Historico_de_ventas!C:C, "") &lt;= 90,
      "activo",
      "inactivo"
   ),
   "Nuevo Cliente"
)</f>
        <v>Nuevo Cliente</v>
      </c>
    </row>
    <row r="8371" spans="1:7" hidden="1" x14ac:dyDescent="0.3">
      <c r="A8371" s="13"/>
      <c r="B8371" s="13"/>
      <c r="C8371" s="13" t="s">
        <v>7132</v>
      </c>
      <c r="D8371" s="13" t="s">
        <v>10372</v>
      </c>
      <c r="E8371" s="13"/>
      <c r="F8371" s="13"/>
      <c r="G8371" t="str">
        <f ca="1">IFERROR(
   IF(
      TODAY() - _xlfn.XLOOKUP(C8371, Historico_de_ventas!F:F, Historico_de_ventas!C:C, "") &lt;= 90,
      "activo",
      "inactivo"
   ),
   "Nuevo Cliente"
)</f>
        <v>Nuevo Cliente</v>
      </c>
    </row>
    <row r="8372" spans="1:7" hidden="1" x14ac:dyDescent="0.3">
      <c r="A8372" s="13"/>
      <c r="B8372" s="13" t="s">
        <v>5312</v>
      </c>
      <c r="C8372" s="13" t="s">
        <v>5288</v>
      </c>
      <c r="D8372" s="13" t="s">
        <v>10372</v>
      </c>
      <c r="E8372" s="13"/>
      <c r="F8372" s="13"/>
      <c r="G8372" t="str">
        <f ca="1">IFERROR(
   IF(
      TODAY() - _xlfn.XLOOKUP(C8372, Historico_de_ventas!F:F, Historico_de_ventas!C:C, "") &lt;= 90,
      "activo",
      "inactivo"
   ),
   "Nuevo Cliente"
)</f>
        <v>Nuevo Cliente</v>
      </c>
    </row>
    <row r="8373" spans="1:7" hidden="1" x14ac:dyDescent="0.3">
      <c r="A8373" s="13" t="s">
        <v>141</v>
      </c>
      <c r="B8373" s="13" t="s">
        <v>1438</v>
      </c>
      <c r="C8373" s="13" t="s">
        <v>2104</v>
      </c>
      <c r="D8373" s="13" t="s">
        <v>10372</v>
      </c>
      <c r="E8373" s="13"/>
      <c r="F8373" s="13"/>
      <c r="G8373" t="str">
        <f ca="1">IFERROR(
   IF(
      TODAY() - _xlfn.XLOOKUP(C8373, Historico_de_ventas!F:F, Historico_de_ventas!C:C, "") &lt;= 90,
      "activo",
      "inactivo"
   ),
   "Nuevo Cliente"
)</f>
        <v>Nuevo Cliente</v>
      </c>
    </row>
    <row r="8374" spans="1:7" ht="28.8" hidden="1" x14ac:dyDescent="0.3">
      <c r="A8374" s="13"/>
      <c r="B8374" s="13" t="s">
        <v>11897</v>
      </c>
      <c r="C8374" s="13" t="s">
        <v>19</v>
      </c>
      <c r="D8374" s="13" t="s">
        <v>10372</v>
      </c>
      <c r="E8374" s="13"/>
      <c r="F8374" s="13"/>
      <c r="G8374" t="str">
        <f ca="1">IFERROR(
   IF(
      TODAY() - _xlfn.XLOOKUP(C8374, Historico_de_ventas!F:F, Historico_de_ventas!C:C, "") &lt;= 90,
      "activo",
      "inactivo"
   ),
   "Nuevo Cliente"
)</f>
        <v>Nuevo Cliente</v>
      </c>
    </row>
    <row r="8375" spans="1:7" hidden="1" x14ac:dyDescent="0.3">
      <c r="A8375" s="13"/>
      <c r="B8375" s="13"/>
      <c r="C8375" s="13" t="s">
        <v>4788</v>
      </c>
      <c r="D8375" s="13" t="s">
        <v>10372</v>
      </c>
      <c r="E8375" s="13"/>
      <c r="F8375" s="13"/>
      <c r="G8375" t="str">
        <f ca="1">IFERROR(
   IF(
      TODAY() - _xlfn.XLOOKUP(C8375, Historico_de_ventas!F:F, Historico_de_ventas!C:C, "") &lt;= 90,
      "activo",
      "inactivo"
   ),
   "Nuevo Cliente"
)</f>
        <v>Nuevo Cliente</v>
      </c>
    </row>
    <row r="8376" spans="1:7" hidden="1" x14ac:dyDescent="0.3">
      <c r="A8376" s="13"/>
      <c r="B8376" s="13"/>
      <c r="C8376" s="13" t="s">
        <v>10244</v>
      </c>
      <c r="D8376" s="13"/>
      <c r="E8376" s="13"/>
      <c r="F8376" s="13"/>
      <c r="G8376" t="str">
        <f ca="1">IFERROR(
   IF(
      TODAY() - _xlfn.XLOOKUP(C8376, Historico_de_ventas!F:F, Historico_de_ventas!C:C, "") &lt;= 90,
      "activo",
      "inactivo"
   ),
   "Nuevo Cliente"
)</f>
        <v>Nuevo Cliente</v>
      </c>
    </row>
    <row r="8377" spans="1:7" hidden="1" x14ac:dyDescent="0.3">
      <c r="A8377" s="13"/>
      <c r="B8377" s="13"/>
      <c r="C8377" s="13" t="s">
        <v>10244</v>
      </c>
      <c r="D8377" s="13" t="s">
        <v>10372</v>
      </c>
      <c r="E8377" s="13"/>
      <c r="F8377" s="13"/>
      <c r="G8377" t="str">
        <f ca="1">IFERROR(
   IF(
      TODAY() - _xlfn.XLOOKUP(C8377, Historico_de_ventas!F:F, Historico_de_ventas!C:C, "") &lt;= 90,
      "activo",
      "inactivo"
   ),
   "Nuevo Cliente"
)</f>
        <v>Nuevo Cliente</v>
      </c>
    </row>
    <row r="8378" spans="1:7" hidden="1" x14ac:dyDescent="0.3">
      <c r="A8378" s="13"/>
      <c r="B8378" s="13" t="s">
        <v>3827</v>
      </c>
      <c r="C8378" s="13" t="s">
        <v>4419</v>
      </c>
      <c r="D8378" s="13" t="s">
        <v>10372</v>
      </c>
      <c r="E8378" s="13"/>
      <c r="F8378" s="13"/>
      <c r="G8378" t="str">
        <f ca="1">IFERROR(
   IF(
      TODAY() - _xlfn.XLOOKUP(C8378, Historico_de_ventas!F:F, Historico_de_ventas!C:C, "") &lt;= 90,
      "activo",
      "inactivo"
   ),
   "Nuevo Cliente"
)</f>
        <v>Nuevo Cliente</v>
      </c>
    </row>
    <row r="8379" spans="1:7" hidden="1" x14ac:dyDescent="0.3">
      <c r="A8379" s="13"/>
      <c r="B8379" s="13" t="s">
        <v>1776</v>
      </c>
      <c r="C8379" s="13" t="s">
        <v>4961</v>
      </c>
      <c r="D8379" s="13" t="s">
        <v>10372</v>
      </c>
      <c r="E8379" s="13"/>
      <c r="F8379" s="13"/>
      <c r="G8379" t="str">
        <f ca="1">IFERROR(
   IF(
      TODAY() - _xlfn.XLOOKUP(C8379, Historico_de_ventas!F:F, Historico_de_ventas!C:C, "") &lt;= 90,
      "activo",
      "inactivo"
   ),
   "Nuevo Cliente"
)</f>
        <v>Nuevo Cliente</v>
      </c>
    </row>
    <row r="8380" spans="1:7" hidden="1" x14ac:dyDescent="0.3">
      <c r="A8380" s="13"/>
      <c r="B8380" s="13" t="s">
        <v>1776</v>
      </c>
      <c r="C8380" s="13" t="s">
        <v>4894</v>
      </c>
      <c r="D8380" s="13" t="s">
        <v>10372</v>
      </c>
      <c r="E8380" s="13"/>
      <c r="F8380" s="13"/>
      <c r="G8380" t="str">
        <f ca="1">IFERROR(
   IF(
      TODAY() - _xlfn.XLOOKUP(C8380, Historico_de_ventas!F:F, Historico_de_ventas!C:C, "") &lt;= 90,
      "activo",
      "inactivo"
   ),
   "Nuevo Cliente"
)</f>
        <v>Nuevo Cliente</v>
      </c>
    </row>
    <row r="8381" spans="1:7" hidden="1" x14ac:dyDescent="0.3">
      <c r="A8381" s="13"/>
      <c r="B8381" s="13"/>
      <c r="C8381" s="13" t="s">
        <v>111</v>
      </c>
      <c r="D8381" s="13" t="s">
        <v>10372</v>
      </c>
      <c r="E8381" s="13"/>
      <c r="F8381" s="13"/>
      <c r="G8381" t="str">
        <f ca="1">IFERROR(
   IF(
      TODAY() - _xlfn.XLOOKUP(C8381, Historico_de_ventas!F:F, Historico_de_ventas!C:C, "") &lt;= 90,
      "activo",
      "inactivo"
   ),
   "Nuevo Cliente"
)</f>
        <v>Nuevo Cliente</v>
      </c>
    </row>
    <row r="8382" spans="1:7" ht="28.8" hidden="1" x14ac:dyDescent="0.3">
      <c r="A8382" s="13" t="s">
        <v>121</v>
      </c>
      <c r="B8382" s="13" t="s">
        <v>11902</v>
      </c>
      <c r="C8382" s="13" t="s">
        <v>2267</v>
      </c>
      <c r="D8382" s="13" t="s">
        <v>10372</v>
      </c>
      <c r="E8382" s="13"/>
      <c r="F8382" s="13"/>
      <c r="G8382" t="str">
        <f ca="1">IFERROR(
   IF(
      TODAY() - _xlfn.XLOOKUP(C8382, Historico_de_ventas!F:F, Historico_de_ventas!C:C, "") &lt;= 90,
      "activo",
      "inactivo"
   ),
   "Nuevo Cliente"
)</f>
        <v>Nuevo Cliente</v>
      </c>
    </row>
    <row r="8383" spans="1:7" hidden="1" x14ac:dyDescent="0.3">
      <c r="A8383" s="13" t="s">
        <v>121</v>
      </c>
      <c r="B8383" s="13" t="s">
        <v>3352</v>
      </c>
      <c r="C8383" s="13" t="s">
        <v>3351</v>
      </c>
      <c r="D8383" s="13" t="s">
        <v>10372</v>
      </c>
      <c r="E8383" s="13"/>
      <c r="F8383" s="13"/>
      <c r="G8383" t="str">
        <f ca="1">IFERROR(
   IF(
      TODAY() - _xlfn.XLOOKUP(C8383, Historico_de_ventas!F:F, Historico_de_ventas!C:C, "") &lt;= 90,
      "activo",
      "inactivo"
   ),
   "Nuevo Cliente"
)</f>
        <v>Nuevo Cliente</v>
      </c>
    </row>
    <row r="8384" spans="1:7" hidden="1" x14ac:dyDescent="0.3">
      <c r="A8384" s="13" t="s">
        <v>121</v>
      </c>
      <c r="B8384" s="13"/>
      <c r="C8384" s="13" t="s">
        <v>6356</v>
      </c>
      <c r="D8384" s="13" t="s">
        <v>10372</v>
      </c>
      <c r="E8384" s="13"/>
      <c r="F8384" s="13"/>
      <c r="G8384" t="str">
        <f ca="1">IFERROR(
   IF(
      TODAY() - _xlfn.XLOOKUP(C8384, Historico_de_ventas!F:F, Historico_de_ventas!C:C, "") &lt;= 90,
      "activo",
      "inactivo"
   ),
   "Nuevo Cliente"
)</f>
        <v>Nuevo Cliente</v>
      </c>
    </row>
    <row r="8385" spans="1:7" hidden="1" x14ac:dyDescent="0.3">
      <c r="A8385" s="13" t="s">
        <v>49</v>
      </c>
      <c r="B8385" s="13"/>
      <c r="C8385" s="13" t="s">
        <v>2639</v>
      </c>
      <c r="D8385" s="13" t="s">
        <v>10372</v>
      </c>
      <c r="E8385" s="13"/>
      <c r="F8385" s="13"/>
      <c r="G8385" t="str">
        <f ca="1">IFERROR(
   IF(
      TODAY() - _xlfn.XLOOKUP(C8385, Historico_de_ventas!F:F, Historico_de_ventas!C:C, "") &lt;= 90,
      "activo",
      "inactivo"
   ),
   "Nuevo Cliente"
)</f>
        <v>Nuevo Cliente</v>
      </c>
    </row>
    <row r="8386" spans="1:7" ht="28.8" hidden="1" x14ac:dyDescent="0.3">
      <c r="A8386" s="13" t="s">
        <v>10369</v>
      </c>
      <c r="B8386" s="13" t="s">
        <v>11903</v>
      </c>
      <c r="C8386" s="13" t="s">
        <v>10245</v>
      </c>
      <c r="D8386" s="13" t="s">
        <v>10372</v>
      </c>
      <c r="E8386" s="13"/>
      <c r="F8386" s="13"/>
      <c r="G8386" t="str">
        <f ca="1">IFERROR(
   IF(
      TODAY() - _xlfn.XLOOKUP(C8386, Historico_de_ventas!F:F, Historico_de_ventas!C:C, "") &lt;= 90,
      "activo",
      "inactivo"
   ),
   "Nuevo Cliente"
)</f>
        <v>Nuevo Cliente</v>
      </c>
    </row>
    <row r="8387" spans="1:7" hidden="1" x14ac:dyDescent="0.3">
      <c r="A8387" s="13"/>
      <c r="B8387" s="13"/>
      <c r="C8387" s="13" t="s">
        <v>2289</v>
      </c>
      <c r="D8387" s="13" t="s">
        <v>10372</v>
      </c>
      <c r="E8387" s="13"/>
      <c r="F8387" s="13"/>
      <c r="G8387" t="str">
        <f ca="1">IFERROR(
   IF(
      TODAY() - _xlfn.XLOOKUP(C8387, Historico_de_ventas!F:F, Historico_de_ventas!C:C, "") &lt;= 90,
      "activo",
      "inactivo"
   ),
   "Nuevo Cliente"
)</f>
        <v>Nuevo Cliente</v>
      </c>
    </row>
    <row r="8388" spans="1:7" hidden="1" x14ac:dyDescent="0.3">
      <c r="A8388" s="13"/>
      <c r="B8388" s="13" t="s">
        <v>7669</v>
      </c>
      <c r="C8388" s="13" t="s">
        <v>5660</v>
      </c>
      <c r="D8388" s="13" t="s">
        <v>10372</v>
      </c>
      <c r="E8388" s="13"/>
      <c r="F8388" s="13"/>
      <c r="G8388" t="str">
        <f ca="1">IFERROR(
   IF(
      TODAY() - _xlfn.XLOOKUP(C8388, Historico_de_ventas!F:F, Historico_de_ventas!C:C, "") &lt;= 90,
      "activo",
      "inactivo"
   ),
   "Nuevo Cliente"
)</f>
        <v>Nuevo Cliente</v>
      </c>
    </row>
    <row r="8389" spans="1:7" hidden="1" x14ac:dyDescent="0.3">
      <c r="A8389" s="13"/>
      <c r="B8389" s="13" t="s">
        <v>5491</v>
      </c>
      <c r="C8389" s="13" t="s">
        <v>6208</v>
      </c>
      <c r="D8389" s="13" t="s">
        <v>10372</v>
      </c>
      <c r="E8389" s="13"/>
      <c r="F8389" s="13"/>
      <c r="G8389" t="str">
        <f ca="1">IFERROR(
   IF(
      TODAY() - _xlfn.XLOOKUP(C8389, Historico_de_ventas!F:F, Historico_de_ventas!C:C, "") &lt;= 90,
      "activo",
      "inactivo"
   ),
   "Nuevo Cliente"
)</f>
        <v>Nuevo Cliente</v>
      </c>
    </row>
    <row r="8390" spans="1:7" ht="28.8" hidden="1" x14ac:dyDescent="0.3">
      <c r="A8390" s="13"/>
      <c r="B8390" s="13" t="s">
        <v>11898</v>
      </c>
      <c r="C8390" s="13" t="s">
        <v>2043</v>
      </c>
      <c r="D8390" s="13" t="s">
        <v>10372</v>
      </c>
      <c r="E8390" s="13"/>
      <c r="F8390" s="13"/>
      <c r="G8390" t="str">
        <f ca="1">IFERROR(
   IF(
      TODAY() - _xlfn.XLOOKUP(C8390, Historico_de_ventas!F:F, Historico_de_ventas!C:C, "") &lt;= 90,
      "activo",
      "inactivo"
   ),
   "Nuevo Cliente"
)</f>
        <v>Nuevo Cliente</v>
      </c>
    </row>
    <row r="8391" spans="1:7" hidden="1" x14ac:dyDescent="0.3">
      <c r="A8391" s="13" t="s">
        <v>116</v>
      </c>
      <c r="B8391" s="13" t="s">
        <v>11904</v>
      </c>
      <c r="C8391" s="13" t="s">
        <v>10246</v>
      </c>
      <c r="D8391" s="13" t="s">
        <v>10372</v>
      </c>
      <c r="E8391" s="13"/>
      <c r="F8391" s="13"/>
      <c r="G8391" t="str">
        <f ca="1">IFERROR(
   IF(
      TODAY() - _xlfn.XLOOKUP(C8391, Historico_de_ventas!F:F, Historico_de_ventas!C:C, "") &lt;= 90,
      "activo",
      "inactivo"
   ),
   "Nuevo Cliente"
)</f>
        <v>Nuevo Cliente</v>
      </c>
    </row>
    <row r="8392" spans="1:7" hidden="1" x14ac:dyDescent="0.3">
      <c r="A8392" s="13" t="s">
        <v>1273</v>
      </c>
      <c r="B8392" s="13"/>
      <c r="C8392" s="13" t="s">
        <v>7034</v>
      </c>
      <c r="D8392" s="13" t="s">
        <v>10372</v>
      </c>
      <c r="E8392" s="13"/>
      <c r="F8392" s="13"/>
      <c r="G8392" t="str">
        <f ca="1">IFERROR(
   IF(
      TODAY() - _xlfn.XLOOKUP(C8392, Historico_de_ventas!F:F, Historico_de_ventas!C:C, "") &lt;= 90,
      "activo",
      "inactivo"
   ),
   "Nuevo Cliente"
)</f>
        <v>Nuevo Cliente</v>
      </c>
    </row>
    <row r="8393" spans="1:7" ht="43.2" hidden="1" x14ac:dyDescent="0.3">
      <c r="A8393" s="13"/>
      <c r="B8393" s="13" t="s">
        <v>15098</v>
      </c>
      <c r="C8393" s="13" t="s">
        <v>15099</v>
      </c>
      <c r="D8393" s="13" t="s">
        <v>10372</v>
      </c>
      <c r="E8393" s="13" t="s">
        <v>13063</v>
      </c>
      <c r="F8393" s="13"/>
      <c r="G8393" t="str">
        <f ca="1">IFERROR(
   IF(
      TODAY() - _xlfn.XLOOKUP(C8393, Historico_de_ventas!F:F, Historico_de_ventas!C:C, "") &lt;= 90,
      "activo",
      "inactivo"
   ),
   "Nuevo Cliente"
)</f>
        <v>activo</v>
      </c>
    </row>
    <row r="8394" spans="1:7" hidden="1" x14ac:dyDescent="0.3">
      <c r="A8394" s="13"/>
      <c r="B8394" s="13"/>
      <c r="C8394" s="13" t="s">
        <v>5215</v>
      </c>
      <c r="D8394" s="13" t="s">
        <v>10372</v>
      </c>
      <c r="E8394" s="13"/>
      <c r="F8394" s="13"/>
      <c r="G8394" t="str">
        <f ca="1">IFERROR(
   IF(
      TODAY() - _xlfn.XLOOKUP(C8394, Historico_de_ventas!F:F, Historico_de_ventas!C:C, "") &lt;= 90,
      "activo",
      "inactivo"
   ),
   "Nuevo Cliente"
)</f>
        <v>Nuevo Cliente</v>
      </c>
    </row>
    <row r="8395" spans="1:7" hidden="1" x14ac:dyDescent="0.3">
      <c r="A8395" s="13"/>
      <c r="B8395" s="13"/>
      <c r="C8395" s="13" t="s">
        <v>2139</v>
      </c>
      <c r="D8395" s="13" t="s">
        <v>10372</v>
      </c>
      <c r="E8395" s="13"/>
      <c r="F8395" s="13"/>
      <c r="G8395" t="str">
        <f ca="1">IFERROR(
   IF(
      TODAY() - _xlfn.XLOOKUP(C8395, Historico_de_ventas!F:F, Historico_de_ventas!C:C, "") &lt;= 90,
      "activo",
      "inactivo"
   ),
   "Nuevo Cliente"
)</f>
        <v>Nuevo Cliente</v>
      </c>
    </row>
    <row r="8396" spans="1:7" hidden="1" x14ac:dyDescent="0.3">
      <c r="A8396" s="13"/>
      <c r="B8396" s="13" t="s">
        <v>11900</v>
      </c>
      <c r="C8396" s="13" t="s">
        <v>5122</v>
      </c>
      <c r="D8396" s="13" t="s">
        <v>10372</v>
      </c>
      <c r="E8396" s="13"/>
      <c r="F8396" s="13"/>
      <c r="G8396" t="str">
        <f ca="1">IFERROR(
   IF(
      TODAY() - _xlfn.XLOOKUP(C8396, Historico_de_ventas!F:F, Historico_de_ventas!C:C, "") &lt;= 90,
      "activo",
      "inactivo"
   ),
   "Nuevo Cliente"
)</f>
        <v>Nuevo Cliente</v>
      </c>
    </row>
    <row r="8397" spans="1:7" hidden="1" x14ac:dyDescent="0.3">
      <c r="A8397" s="13"/>
      <c r="B8397" s="13"/>
      <c r="C8397" s="13" t="s">
        <v>3717</v>
      </c>
      <c r="D8397" s="13" t="s">
        <v>10372</v>
      </c>
      <c r="E8397" s="13"/>
      <c r="F8397" s="13"/>
      <c r="G8397" t="str">
        <f ca="1">IFERROR(
   IF(
      TODAY() - _xlfn.XLOOKUP(C8397, Historico_de_ventas!F:F, Historico_de_ventas!C:C, "") &lt;= 90,
      "activo",
      "inactivo"
   ),
   "Nuevo Cliente"
)</f>
        <v>Nuevo Cliente</v>
      </c>
    </row>
    <row r="8398" spans="1:7" hidden="1" x14ac:dyDescent="0.3">
      <c r="A8398" s="13"/>
      <c r="B8398" s="13"/>
      <c r="C8398" s="13" t="s">
        <v>10247</v>
      </c>
      <c r="D8398" s="13" t="s">
        <v>10372</v>
      </c>
      <c r="E8398" s="13"/>
      <c r="F8398" s="13"/>
      <c r="G8398" t="str">
        <f ca="1">IFERROR(
   IF(
      TODAY() - _xlfn.XLOOKUP(C8398, Historico_de_ventas!F:F, Historico_de_ventas!C:C, "") &lt;= 90,
      "activo",
      "inactivo"
   ),
   "Nuevo Cliente"
)</f>
        <v>inactivo</v>
      </c>
    </row>
    <row r="8399" spans="1:7" hidden="1" x14ac:dyDescent="0.3">
      <c r="A8399" s="13"/>
      <c r="B8399" s="13"/>
      <c r="C8399" s="13" t="s">
        <v>1569</v>
      </c>
      <c r="D8399" s="13" t="s">
        <v>10372</v>
      </c>
      <c r="E8399" s="13"/>
      <c r="F8399" s="13"/>
      <c r="G8399" t="str">
        <f ca="1">IFERROR(
   IF(
      TODAY() - _xlfn.XLOOKUP(C8399, Historico_de_ventas!F:F, Historico_de_ventas!C:C, "") &lt;= 90,
      "activo",
      "inactivo"
   ),
   "Nuevo Cliente"
)</f>
        <v>Nuevo Cliente</v>
      </c>
    </row>
    <row r="8400" spans="1:7" hidden="1" x14ac:dyDescent="0.3">
      <c r="A8400" s="13"/>
      <c r="B8400" s="13"/>
      <c r="C8400" s="13" t="s">
        <v>5813</v>
      </c>
      <c r="D8400" s="13" t="s">
        <v>10372</v>
      </c>
      <c r="E8400" s="13"/>
      <c r="F8400" s="13"/>
      <c r="G8400" t="str">
        <f ca="1">IFERROR(
   IF(
      TODAY() - _xlfn.XLOOKUP(C8400, Historico_de_ventas!F:F, Historico_de_ventas!C:C, "") &lt;= 90,
      "activo",
      "inactivo"
   ),
   "Nuevo Cliente"
)</f>
        <v>Nuevo Cliente</v>
      </c>
    </row>
    <row r="8401" spans="1:7" hidden="1" x14ac:dyDescent="0.3">
      <c r="A8401" s="13"/>
      <c r="B8401" s="13" t="s">
        <v>3296</v>
      </c>
      <c r="C8401" s="13" t="s">
        <v>7058</v>
      </c>
      <c r="D8401" s="13" t="s">
        <v>10372</v>
      </c>
      <c r="E8401" s="13"/>
      <c r="F8401" s="13"/>
      <c r="G8401" t="str">
        <f ca="1">IFERROR(
   IF(
      TODAY() - _xlfn.XLOOKUP(C8401, Historico_de_ventas!F:F, Historico_de_ventas!C:C, "") &lt;= 90,
      "activo",
      "inactivo"
   ),
   "Nuevo Cliente"
)</f>
        <v>Nuevo Cliente</v>
      </c>
    </row>
    <row r="8402" spans="1:7" hidden="1" x14ac:dyDescent="0.3">
      <c r="A8402" s="13"/>
      <c r="B8402" s="13"/>
      <c r="C8402" s="13" t="s">
        <v>3417</v>
      </c>
      <c r="D8402" s="13" t="s">
        <v>10372</v>
      </c>
      <c r="E8402" s="13"/>
      <c r="F8402" s="13"/>
      <c r="G8402" t="str">
        <f ca="1">IFERROR(
   IF(
      TODAY() - _xlfn.XLOOKUP(C8402, Historico_de_ventas!F:F, Historico_de_ventas!C:C, "") &lt;= 90,
      "activo",
      "inactivo"
   ),
   "Nuevo Cliente"
)</f>
        <v>Nuevo Cliente</v>
      </c>
    </row>
    <row r="8403" spans="1:7" hidden="1" x14ac:dyDescent="0.3">
      <c r="A8403" s="13"/>
      <c r="B8403" s="13" t="s">
        <v>11905</v>
      </c>
      <c r="C8403" s="13" t="s">
        <v>10248</v>
      </c>
      <c r="D8403" s="13" t="s">
        <v>10372</v>
      </c>
      <c r="E8403" s="13"/>
      <c r="F8403" s="13"/>
      <c r="G8403" t="str">
        <f ca="1">IFERROR(
   IF(
      TODAY() - _xlfn.XLOOKUP(C8403, Historico_de_ventas!F:F, Historico_de_ventas!C:C, "") &lt;= 90,
      "activo",
      "inactivo"
   ),
   "Nuevo Cliente"
)</f>
        <v>inactivo</v>
      </c>
    </row>
    <row r="8404" spans="1:7" ht="28.8" hidden="1" x14ac:dyDescent="0.3">
      <c r="A8404" s="13" t="s">
        <v>336</v>
      </c>
      <c r="B8404" s="13"/>
      <c r="C8404" s="13" t="s">
        <v>7667</v>
      </c>
      <c r="D8404" s="13" t="s">
        <v>10372</v>
      </c>
      <c r="E8404" s="13"/>
      <c r="F8404" s="13"/>
      <c r="G8404" t="str">
        <f ca="1">IFERROR(
   IF(
      TODAY() - _xlfn.XLOOKUP(C8404, Historico_de_ventas!F:F, Historico_de_ventas!C:C, "") &lt;= 90,
      "activo",
      "inactivo"
   ),
   "Nuevo Cliente"
)</f>
        <v>Nuevo Cliente</v>
      </c>
    </row>
    <row r="8405" spans="1:7" ht="28.8" hidden="1" x14ac:dyDescent="0.3">
      <c r="A8405" s="13"/>
      <c r="B8405" s="13" t="s">
        <v>11906</v>
      </c>
      <c r="C8405" s="13" t="s">
        <v>2052</v>
      </c>
      <c r="D8405" s="13" t="s">
        <v>10372</v>
      </c>
      <c r="E8405" s="13"/>
      <c r="F8405" s="13"/>
      <c r="G8405" t="str">
        <f ca="1">IFERROR(
   IF(
      TODAY() - _xlfn.XLOOKUP(C8405, Historico_de_ventas!F:F, Historico_de_ventas!C:C, "") &lt;= 90,
      "activo",
      "inactivo"
   ),
   "Nuevo Cliente"
)</f>
        <v>Nuevo Cliente</v>
      </c>
    </row>
    <row r="8406" spans="1:7" hidden="1" x14ac:dyDescent="0.3">
      <c r="A8406" s="13"/>
      <c r="B8406" s="13"/>
      <c r="C8406" s="13" t="s">
        <v>10249</v>
      </c>
      <c r="D8406" s="13" t="s">
        <v>10372</v>
      </c>
      <c r="E8406" s="13"/>
      <c r="F8406" s="13"/>
      <c r="G8406" t="str">
        <f ca="1">IFERROR(
   IF(
      TODAY() - _xlfn.XLOOKUP(C8406, Historico_de_ventas!F:F, Historico_de_ventas!C:C, "") &lt;= 90,
      "activo",
      "inactivo"
   ),
   "Nuevo Cliente"
)</f>
        <v>Nuevo Cliente</v>
      </c>
    </row>
    <row r="8407" spans="1:7" hidden="1" x14ac:dyDescent="0.3">
      <c r="A8407" s="13" t="s">
        <v>26</v>
      </c>
      <c r="B8407" s="13"/>
      <c r="C8407" s="13" t="s">
        <v>4526</v>
      </c>
      <c r="D8407" s="13" t="s">
        <v>10372</v>
      </c>
      <c r="E8407" s="13"/>
      <c r="F8407" s="13"/>
      <c r="G8407" t="str">
        <f ca="1">IFERROR(
   IF(
      TODAY() - _xlfn.XLOOKUP(C8407, Historico_de_ventas!F:F, Historico_de_ventas!C:C, "") &lt;= 90,
      "activo",
      "inactivo"
   ),
   "Nuevo Cliente"
)</f>
        <v>Nuevo Cliente</v>
      </c>
    </row>
    <row r="8408" spans="1:7" hidden="1" x14ac:dyDescent="0.3">
      <c r="A8408" s="13"/>
      <c r="B8408" s="13" t="s">
        <v>1776</v>
      </c>
      <c r="C8408" s="13" t="s">
        <v>2166</v>
      </c>
      <c r="D8408" s="13" t="s">
        <v>10372</v>
      </c>
      <c r="E8408" s="13"/>
      <c r="F8408" s="13"/>
      <c r="G8408" t="str">
        <f ca="1">IFERROR(
   IF(
      TODAY() - _xlfn.XLOOKUP(C8408, Historico_de_ventas!F:F, Historico_de_ventas!C:C, "") &lt;= 90,
      "activo",
      "inactivo"
   ),
   "Nuevo Cliente"
)</f>
        <v>Nuevo Cliente</v>
      </c>
    </row>
    <row r="8409" spans="1:7" hidden="1" x14ac:dyDescent="0.3">
      <c r="A8409" s="13" t="s">
        <v>357</v>
      </c>
      <c r="B8409" s="13"/>
      <c r="C8409" s="13" t="s">
        <v>6544</v>
      </c>
      <c r="D8409" s="13" t="s">
        <v>10372</v>
      </c>
      <c r="E8409" s="13"/>
      <c r="F8409" s="13"/>
      <c r="G8409" t="str">
        <f ca="1">IFERROR(
   IF(
      TODAY() - _xlfn.XLOOKUP(C8409, Historico_de_ventas!F:F, Historico_de_ventas!C:C, "") &lt;= 90,
      "activo",
      "inactivo"
   ),
   "Nuevo Cliente"
)</f>
        <v>inactivo</v>
      </c>
    </row>
    <row r="8410" spans="1:7" hidden="1" x14ac:dyDescent="0.3">
      <c r="A8410" s="13"/>
      <c r="B8410" s="13" t="s">
        <v>2746</v>
      </c>
      <c r="C8410" s="13" t="s">
        <v>5030</v>
      </c>
      <c r="D8410" s="13" t="s">
        <v>10372</v>
      </c>
      <c r="E8410" s="13"/>
      <c r="F8410" s="13"/>
      <c r="G8410" t="str">
        <f ca="1">IFERROR(
   IF(
      TODAY() - _xlfn.XLOOKUP(C8410, Historico_de_ventas!F:F, Historico_de_ventas!C:C, "") &lt;= 90,
      "activo",
      "inactivo"
   ),
   "Nuevo Cliente"
)</f>
        <v>Nuevo Cliente</v>
      </c>
    </row>
    <row r="8411" spans="1:7" hidden="1" x14ac:dyDescent="0.3">
      <c r="A8411" s="13"/>
      <c r="B8411" s="13"/>
      <c r="C8411" s="13" t="s">
        <v>1255</v>
      </c>
      <c r="D8411" s="13" t="s">
        <v>10372</v>
      </c>
      <c r="E8411" s="13"/>
      <c r="F8411" s="13"/>
      <c r="G8411" t="str">
        <f ca="1">IFERROR(
   IF(
      TODAY() - _xlfn.XLOOKUP(C8411, Historico_de_ventas!F:F, Historico_de_ventas!C:C, "") &lt;= 90,
      "activo",
      "inactivo"
   ),
   "Nuevo Cliente"
)</f>
        <v>Nuevo Cliente</v>
      </c>
    </row>
    <row r="8412" spans="1:7" hidden="1" x14ac:dyDescent="0.3">
      <c r="A8412" s="13"/>
      <c r="B8412" s="13" t="s">
        <v>15100</v>
      </c>
      <c r="C8412" s="13" t="s">
        <v>9</v>
      </c>
      <c r="D8412" s="13"/>
      <c r="E8412" s="13"/>
      <c r="F8412" s="13"/>
      <c r="G8412" t="str">
        <f ca="1">IFERROR(
   IF(
      TODAY() - _xlfn.XLOOKUP(C8412, Historico_de_ventas!F:F, Historico_de_ventas!C:C, "") &lt;= 90,
      "activo",
      "inactivo"
   ),
   "Nuevo Cliente"
)</f>
        <v>Nuevo Cliente</v>
      </c>
    </row>
    <row r="8413" spans="1:7" hidden="1" x14ac:dyDescent="0.3">
      <c r="A8413" s="13" t="s">
        <v>152</v>
      </c>
      <c r="B8413" s="13"/>
      <c r="C8413" s="13" t="s">
        <v>5286</v>
      </c>
      <c r="D8413" s="13" t="s">
        <v>10372</v>
      </c>
      <c r="E8413" s="13"/>
      <c r="F8413" s="13"/>
      <c r="G8413" t="str">
        <f ca="1">IFERROR(
   IF(
      TODAY() - _xlfn.XLOOKUP(C8413, Historico_de_ventas!F:F, Historico_de_ventas!C:C, "") &lt;= 90,
      "activo",
      "inactivo"
   ),
   "Nuevo Cliente"
)</f>
        <v>Nuevo Cliente</v>
      </c>
    </row>
    <row r="8414" spans="1:7" hidden="1" x14ac:dyDescent="0.3">
      <c r="A8414" s="13"/>
      <c r="B8414" s="13"/>
      <c r="C8414" s="13" t="s">
        <v>5154</v>
      </c>
      <c r="D8414" s="13" t="s">
        <v>10372</v>
      </c>
      <c r="E8414" s="13"/>
      <c r="F8414" s="13"/>
      <c r="G8414" t="str">
        <f ca="1">IFERROR(
   IF(
      TODAY() - _xlfn.XLOOKUP(C8414, Historico_de_ventas!F:F, Historico_de_ventas!C:C, "") &lt;= 90,
      "activo",
      "inactivo"
   ),
   "Nuevo Cliente"
)</f>
        <v>Nuevo Cliente</v>
      </c>
    </row>
    <row r="8415" spans="1:7" hidden="1" x14ac:dyDescent="0.3">
      <c r="A8415" s="13" t="s">
        <v>2456</v>
      </c>
      <c r="B8415" s="13"/>
      <c r="C8415" s="13" t="s">
        <v>2654</v>
      </c>
      <c r="D8415" s="13" t="s">
        <v>10372</v>
      </c>
      <c r="E8415" s="13"/>
      <c r="F8415" s="13"/>
      <c r="G8415" t="str">
        <f ca="1">IFERROR(
   IF(
      TODAY() - _xlfn.XLOOKUP(C8415, Historico_de_ventas!F:F, Historico_de_ventas!C:C, "") &lt;= 90,
      "activo",
      "inactivo"
   ),
   "Nuevo Cliente"
)</f>
        <v>Nuevo Cliente</v>
      </c>
    </row>
    <row r="8416" spans="1:7" hidden="1" x14ac:dyDescent="0.3">
      <c r="A8416" s="13" t="s">
        <v>177</v>
      </c>
      <c r="B8416" s="13"/>
      <c r="C8416" s="13" t="s">
        <v>176</v>
      </c>
      <c r="D8416" s="13" t="s">
        <v>10372</v>
      </c>
      <c r="E8416" s="13"/>
      <c r="F8416" s="13"/>
      <c r="G8416" t="str">
        <f ca="1">IFERROR(
   IF(
      TODAY() - _xlfn.XLOOKUP(C8416, Historico_de_ventas!F:F, Historico_de_ventas!C:C, "") &lt;= 90,
      "activo",
      "inactivo"
   ),
   "Nuevo Cliente"
)</f>
        <v>Nuevo Cliente</v>
      </c>
    </row>
    <row r="8417" spans="1:7" hidden="1" x14ac:dyDescent="0.3">
      <c r="A8417" s="13"/>
      <c r="B8417" s="13" t="s">
        <v>11907</v>
      </c>
      <c r="C8417" s="13" t="s">
        <v>10493</v>
      </c>
      <c r="D8417" s="13"/>
      <c r="E8417" s="13"/>
      <c r="F8417" s="13"/>
      <c r="G8417" t="str">
        <f ca="1">IFERROR(
   IF(
      TODAY() - _xlfn.XLOOKUP(C8417, Historico_de_ventas!F:F, Historico_de_ventas!C:C, "") &lt;= 90,
      "activo",
      "inactivo"
   ),
   "Nuevo Cliente"
)</f>
        <v>Nuevo Cliente</v>
      </c>
    </row>
    <row r="8418" spans="1:7" ht="28.8" x14ac:dyDescent="0.3">
      <c r="A8418" s="13"/>
      <c r="B8418" s="13" t="s">
        <v>11907</v>
      </c>
      <c r="C8418" s="13" t="s">
        <v>10250</v>
      </c>
      <c r="D8418" s="13" t="s">
        <v>10372</v>
      </c>
      <c r="E8418" s="13" t="s">
        <v>13231</v>
      </c>
      <c r="F8418" s="13" t="s">
        <v>15101</v>
      </c>
      <c r="G8418" t="str">
        <f ca="1">IFERROR(
   IF(
      TODAY() - _xlfn.XLOOKUP(C8418, Historico_de_ventas!F:F, Historico_de_ventas!C:C, "") &lt;= 90,
      "activo",
      "inactivo"
   ),
   "Nuevo Cliente"
)</f>
        <v>inactivo</v>
      </c>
    </row>
    <row r="8419" spans="1:7" hidden="1" x14ac:dyDescent="0.3">
      <c r="A8419" s="13"/>
      <c r="B8419" s="13"/>
      <c r="C8419" s="13" t="s">
        <v>5458</v>
      </c>
      <c r="D8419" s="13" t="s">
        <v>10372</v>
      </c>
      <c r="E8419" s="13"/>
      <c r="F8419" s="13"/>
      <c r="G8419" t="str">
        <f ca="1">IFERROR(
   IF(
      TODAY() - _xlfn.XLOOKUP(C8419, Historico_de_ventas!F:F, Historico_de_ventas!C:C, "") &lt;= 90,
      "activo",
      "inactivo"
   ),
   "Nuevo Cliente"
)</f>
        <v>Nuevo Cliente</v>
      </c>
    </row>
    <row r="8420" spans="1:7" hidden="1" x14ac:dyDescent="0.3">
      <c r="A8420" s="13"/>
      <c r="B8420" s="13"/>
      <c r="C8420" s="13" t="s">
        <v>10251</v>
      </c>
      <c r="D8420" s="13"/>
      <c r="E8420" s="13"/>
      <c r="F8420" s="13"/>
      <c r="G8420" t="str">
        <f ca="1">IFERROR(
   IF(
      TODAY() - _xlfn.XLOOKUP(C8420, Historico_de_ventas!F:F, Historico_de_ventas!C:C, "") &lt;= 90,
      "activo",
      "inactivo"
   ),
   "Nuevo Cliente"
)</f>
        <v>Nuevo Cliente</v>
      </c>
    </row>
    <row r="8421" spans="1:7" ht="28.8" hidden="1" x14ac:dyDescent="0.3">
      <c r="A8421" s="13" t="s">
        <v>5</v>
      </c>
      <c r="B8421" s="13" t="s">
        <v>3453</v>
      </c>
      <c r="C8421" s="13" t="s">
        <v>10251</v>
      </c>
      <c r="D8421" s="13" t="s">
        <v>10372</v>
      </c>
      <c r="E8421" s="13"/>
      <c r="F8421" s="13"/>
      <c r="G8421" t="str">
        <f ca="1">IFERROR(
   IF(
      TODAY() - _xlfn.XLOOKUP(C8421, Historico_de_ventas!F:F, Historico_de_ventas!C:C, "") &lt;= 90,
      "activo",
      "inactivo"
   ),
   "Nuevo Cliente"
)</f>
        <v>Nuevo Cliente</v>
      </c>
    </row>
    <row r="8422" spans="1:7" hidden="1" x14ac:dyDescent="0.3">
      <c r="A8422" s="13"/>
      <c r="B8422" s="13"/>
      <c r="C8422" s="13" t="s">
        <v>1824</v>
      </c>
      <c r="D8422" s="13" t="s">
        <v>10372</v>
      </c>
      <c r="E8422" s="13"/>
      <c r="F8422" s="13"/>
      <c r="G8422" t="str">
        <f ca="1">IFERROR(
   IF(
      TODAY() - _xlfn.XLOOKUP(C8422, Historico_de_ventas!F:F, Historico_de_ventas!C:C, "") &lt;= 90,
      "activo",
      "inactivo"
   ),
   "Nuevo Cliente"
)</f>
        <v>Nuevo Cliente</v>
      </c>
    </row>
    <row r="8423" spans="1:7" hidden="1" x14ac:dyDescent="0.3">
      <c r="A8423" s="13"/>
      <c r="B8423" s="13"/>
      <c r="C8423" s="13" t="s">
        <v>7665</v>
      </c>
      <c r="D8423" s="13" t="s">
        <v>10372</v>
      </c>
      <c r="E8423" s="13"/>
      <c r="F8423" s="13"/>
      <c r="G8423" t="str">
        <f ca="1">IFERROR(
   IF(
      TODAY() - _xlfn.XLOOKUP(C8423, Historico_de_ventas!F:F, Historico_de_ventas!C:C, "") &lt;= 90,
      "activo",
      "inactivo"
   ),
   "Nuevo Cliente"
)</f>
        <v>Nuevo Cliente</v>
      </c>
    </row>
    <row r="8424" spans="1:7" hidden="1" x14ac:dyDescent="0.3">
      <c r="A8424" s="13" t="s">
        <v>87</v>
      </c>
      <c r="B8424" s="13" t="s">
        <v>1776</v>
      </c>
      <c r="C8424" s="13" t="s">
        <v>4597</v>
      </c>
      <c r="D8424" s="13" t="s">
        <v>10372</v>
      </c>
      <c r="E8424" s="13"/>
      <c r="F8424" s="13"/>
      <c r="G8424" t="str">
        <f ca="1">IFERROR(
   IF(
      TODAY() - _xlfn.XLOOKUP(C8424, Historico_de_ventas!F:F, Historico_de_ventas!C:C, "") &lt;= 90,
      "activo",
      "inactivo"
   ),
   "Nuevo Cliente"
)</f>
        <v>Nuevo Cliente</v>
      </c>
    </row>
    <row r="8425" spans="1:7" hidden="1" x14ac:dyDescent="0.3">
      <c r="A8425" s="13"/>
      <c r="B8425" s="13"/>
      <c r="C8425" s="13" t="s">
        <v>155</v>
      </c>
      <c r="D8425" s="13" t="s">
        <v>10372</v>
      </c>
      <c r="E8425" s="13"/>
      <c r="F8425" s="13"/>
      <c r="G8425" t="str">
        <f ca="1">IFERROR(
   IF(
      TODAY() - _xlfn.XLOOKUP(C8425, Historico_de_ventas!F:F, Historico_de_ventas!C:C, "") &lt;= 90,
      "activo",
      "inactivo"
   ),
   "Nuevo Cliente"
)</f>
        <v>Nuevo Cliente</v>
      </c>
    </row>
    <row r="8426" spans="1:7" ht="28.8" hidden="1" x14ac:dyDescent="0.3">
      <c r="A8426" s="13" t="s">
        <v>121</v>
      </c>
      <c r="B8426" s="13" t="s">
        <v>2268</v>
      </c>
      <c r="C8426" s="13" t="s">
        <v>2642</v>
      </c>
      <c r="D8426" s="13" t="s">
        <v>10372</v>
      </c>
      <c r="E8426" s="13"/>
      <c r="F8426" s="13"/>
      <c r="G8426" t="str">
        <f ca="1">IFERROR(
   IF(
      TODAY() - _xlfn.XLOOKUP(C8426, Historico_de_ventas!F:F, Historico_de_ventas!C:C, "") &lt;= 90,
      "activo",
      "inactivo"
   ),
   "Nuevo Cliente"
)</f>
        <v>Nuevo Cliente</v>
      </c>
    </row>
    <row r="8427" spans="1:7" hidden="1" x14ac:dyDescent="0.3">
      <c r="A8427" s="13" t="s">
        <v>6</v>
      </c>
      <c r="B8427" s="13" t="s">
        <v>2686</v>
      </c>
      <c r="C8427" s="13" t="s">
        <v>2685</v>
      </c>
      <c r="D8427" s="13" t="s">
        <v>10372</v>
      </c>
      <c r="E8427" s="13"/>
      <c r="F8427" s="13"/>
      <c r="G8427" t="str">
        <f ca="1">IFERROR(
   IF(
      TODAY() - _xlfn.XLOOKUP(C8427, Historico_de_ventas!F:F, Historico_de_ventas!C:C, "") &lt;= 90,
      "activo",
      "inactivo"
   ),
   "Nuevo Cliente"
)</f>
        <v>Nuevo Cliente</v>
      </c>
    </row>
    <row r="8428" spans="1:7" hidden="1" x14ac:dyDescent="0.3">
      <c r="A8428" s="13" t="s">
        <v>6</v>
      </c>
      <c r="B8428" s="13"/>
      <c r="C8428" s="13" t="s">
        <v>6669</v>
      </c>
      <c r="D8428" s="13" t="s">
        <v>10372</v>
      </c>
      <c r="E8428" s="13"/>
      <c r="F8428" s="13"/>
      <c r="G8428" t="str">
        <f ca="1">IFERROR(
   IF(
      TODAY() - _xlfn.XLOOKUP(C8428, Historico_de_ventas!F:F, Historico_de_ventas!C:C, "") &lt;= 90,
      "activo",
      "inactivo"
   ),
   "Nuevo Cliente"
)</f>
        <v>Nuevo Cliente</v>
      </c>
    </row>
    <row r="8429" spans="1:7" hidden="1" x14ac:dyDescent="0.3">
      <c r="A8429" s="13"/>
      <c r="B8429" s="13"/>
      <c r="C8429" s="13" t="s">
        <v>5550</v>
      </c>
      <c r="D8429" s="13" t="s">
        <v>10372</v>
      </c>
      <c r="E8429" s="13"/>
      <c r="F8429" s="13"/>
      <c r="G8429" t="str">
        <f ca="1">IFERROR(
   IF(
      TODAY() - _xlfn.XLOOKUP(C8429, Historico_de_ventas!F:F, Historico_de_ventas!C:C, "") &lt;= 90,
      "activo",
      "inactivo"
   ),
   "Nuevo Cliente"
)</f>
        <v>Nuevo Cliente</v>
      </c>
    </row>
    <row r="8430" spans="1:7" ht="28.8" hidden="1" x14ac:dyDescent="0.3">
      <c r="A8430" s="13"/>
      <c r="B8430" s="13" t="s">
        <v>11903</v>
      </c>
      <c r="C8430" s="13" t="s">
        <v>3526</v>
      </c>
      <c r="D8430" s="13" t="s">
        <v>10372</v>
      </c>
      <c r="E8430" s="13"/>
      <c r="F8430" s="13"/>
      <c r="G8430" t="str">
        <f ca="1">IFERROR(
   IF(
      TODAY() - _xlfn.XLOOKUP(C8430, Historico_de_ventas!F:F, Historico_de_ventas!C:C, "") &lt;= 90,
      "activo",
      "inactivo"
   ),
   "Nuevo Cliente"
)</f>
        <v>Nuevo Cliente</v>
      </c>
    </row>
    <row r="8431" spans="1:7" hidden="1" x14ac:dyDescent="0.3">
      <c r="A8431" s="13" t="s">
        <v>49</v>
      </c>
      <c r="B8431" s="13"/>
      <c r="C8431" s="13" t="s">
        <v>10253</v>
      </c>
      <c r="D8431" s="13" t="s">
        <v>10372</v>
      </c>
      <c r="E8431" s="13"/>
      <c r="F8431" s="13"/>
      <c r="G8431" t="str">
        <f ca="1">IFERROR(
   IF(
      TODAY() - _xlfn.XLOOKUP(C8431, Historico_de_ventas!F:F, Historico_de_ventas!C:C, "") &lt;= 90,
      "activo",
      "inactivo"
   ),
   "Nuevo Cliente"
)</f>
        <v>Nuevo Cliente</v>
      </c>
    </row>
    <row r="8432" spans="1:7" hidden="1" x14ac:dyDescent="0.3">
      <c r="A8432" s="13" t="s">
        <v>57</v>
      </c>
      <c r="B8432" s="13"/>
      <c r="C8432" s="13" t="s">
        <v>10254</v>
      </c>
      <c r="D8432" s="13" t="s">
        <v>10372</v>
      </c>
      <c r="E8432" s="13"/>
      <c r="F8432" s="13"/>
      <c r="G8432" t="str">
        <f ca="1">IFERROR(
   IF(
      TODAY() - _xlfn.XLOOKUP(C8432, Historico_de_ventas!F:F, Historico_de_ventas!C:C, "") &lt;= 90,
      "activo",
      "inactivo"
   ),
   "Nuevo Cliente"
)</f>
        <v>inactivo</v>
      </c>
    </row>
    <row r="8433" spans="1:7" hidden="1" x14ac:dyDescent="0.3">
      <c r="A8433" s="13" t="s">
        <v>144</v>
      </c>
      <c r="B8433" s="13"/>
      <c r="C8433" s="13" t="s">
        <v>2115</v>
      </c>
      <c r="D8433" s="13" t="s">
        <v>10372</v>
      </c>
      <c r="E8433" s="13"/>
      <c r="F8433" s="13"/>
      <c r="G8433" t="str">
        <f ca="1">IFERROR(
   IF(
      TODAY() - _xlfn.XLOOKUP(C8433, Historico_de_ventas!F:F, Historico_de_ventas!C:C, "") &lt;= 90,
      "activo",
      "inactivo"
   ),
   "Nuevo Cliente"
)</f>
        <v>Nuevo Cliente</v>
      </c>
    </row>
    <row r="8434" spans="1:7" hidden="1" x14ac:dyDescent="0.3">
      <c r="A8434" s="13" t="s">
        <v>327</v>
      </c>
      <c r="B8434" s="13" t="s">
        <v>11908</v>
      </c>
      <c r="C8434" s="13" t="s">
        <v>1005</v>
      </c>
      <c r="D8434" s="13" t="s">
        <v>10372</v>
      </c>
      <c r="E8434" s="13"/>
      <c r="F8434" s="13"/>
      <c r="G8434" t="str">
        <f ca="1">IFERROR(
   IF(
      TODAY() - _xlfn.XLOOKUP(C8434, Historico_de_ventas!F:F, Historico_de_ventas!C:C, "") &lt;= 90,
      "activo",
      "inactivo"
   ),
   "Nuevo Cliente"
)</f>
        <v>inactivo</v>
      </c>
    </row>
    <row r="8435" spans="1:7" ht="43.2" hidden="1" x14ac:dyDescent="0.3">
      <c r="A8435" s="13" t="s">
        <v>13029</v>
      </c>
      <c r="B8435" s="13" t="s">
        <v>15102</v>
      </c>
      <c r="C8435" s="13" t="s">
        <v>15103</v>
      </c>
      <c r="D8435" s="13" t="s">
        <v>10372</v>
      </c>
      <c r="E8435" s="13" t="s">
        <v>13063</v>
      </c>
      <c r="F8435" s="13" t="s">
        <v>15104</v>
      </c>
      <c r="G8435" t="str">
        <f ca="1">IFERROR(
   IF(
      TODAY() - _xlfn.XLOOKUP(C8435, Historico_de_ventas!F:F, Historico_de_ventas!C:C, "") &lt;= 90,
      "activo",
      "inactivo"
   ),
   "Nuevo Cliente"
)</f>
        <v>activo</v>
      </c>
    </row>
    <row r="8436" spans="1:7" ht="28.8" hidden="1" x14ac:dyDescent="0.3">
      <c r="A8436" s="13"/>
      <c r="B8436" s="13" t="s">
        <v>15105</v>
      </c>
      <c r="C8436" s="13" t="s">
        <v>15106</v>
      </c>
      <c r="D8436" s="13" t="s">
        <v>10372</v>
      </c>
      <c r="E8436" s="13"/>
      <c r="F8436" s="13"/>
      <c r="G8436" t="str">
        <f ca="1">IFERROR(
   IF(
      TODAY() - _xlfn.XLOOKUP(C8436, Historico_de_ventas!F:F, Historico_de_ventas!C:C, "") &lt;= 90,
      "activo",
      "inactivo"
   ),
   "Nuevo Cliente"
)</f>
        <v>inactivo</v>
      </c>
    </row>
    <row r="8437" spans="1:7" hidden="1" x14ac:dyDescent="0.3">
      <c r="A8437" s="13"/>
      <c r="B8437" s="13" t="s">
        <v>873</v>
      </c>
      <c r="C8437" s="13" t="s">
        <v>5718</v>
      </c>
      <c r="D8437" s="13" t="s">
        <v>10372</v>
      </c>
      <c r="E8437" s="13"/>
      <c r="F8437" s="13"/>
      <c r="G8437" t="str">
        <f ca="1">IFERROR(
   IF(
      TODAY() - _xlfn.XLOOKUP(C8437, Historico_de_ventas!F:F, Historico_de_ventas!C:C, "") &lt;= 90,
      "activo",
      "inactivo"
   ),
   "Nuevo Cliente"
)</f>
        <v>Nuevo Cliente</v>
      </c>
    </row>
    <row r="8438" spans="1:7" hidden="1" x14ac:dyDescent="0.3">
      <c r="A8438" s="13"/>
      <c r="B8438" s="13"/>
      <c r="C8438" s="13" t="s">
        <v>7664</v>
      </c>
      <c r="D8438" s="13" t="s">
        <v>10372</v>
      </c>
      <c r="E8438" s="13"/>
      <c r="F8438" s="13"/>
      <c r="G8438" t="str">
        <f ca="1">IFERROR(
   IF(
      TODAY() - _xlfn.XLOOKUP(C8438, Historico_de_ventas!F:F, Historico_de_ventas!C:C, "") &lt;= 90,
      "activo",
      "inactivo"
   ),
   "Nuevo Cliente"
)</f>
        <v>Nuevo Cliente</v>
      </c>
    </row>
    <row r="8439" spans="1:7" hidden="1" x14ac:dyDescent="0.3">
      <c r="A8439" s="13"/>
      <c r="B8439" s="13"/>
      <c r="C8439" s="13" t="s">
        <v>5601</v>
      </c>
      <c r="D8439" s="13" t="s">
        <v>10372</v>
      </c>
      <c r="E8439" s="13"/>
      <c r="F8439" s="13"/>
      <c r="G8439" t="str">
        <f ca="1">IFERROR(
   IF(
      TODAY() - _xlfn.XLOOKUP(C8439, Historico_de_ventas!F:F, Historico_de_ventas!C:C, "") &lt;= 90,
      "activo",
      "inactivo"
   ),
   "Nuevo Cliente"
)</f>
        <v>Nuevo Cliente</v>
      </c>
    </row>
    <row r="8440" spans="1:7" hidden="1" x14ac:dyDescent="0.3">
      <c r="A8440" s="13" t="s">
        <v>925</v>
      </c>
      <c r="B8440" s="13"/>
      <c r="C8440" s="13" t="s">
        <v>4307</v>
      </c>
      <c r="D8440" s="13" t="s">
        <v>10372</v>
      </c>
      <c r="E8440" s="13"/>
      <c r="F8440" s="13"/>
      <c r="G8440" t="str">
        <f ca="1">IFERROR(
   IF(
      TODAY() - _xlfn.XLOOKUP(C8440, Historico_de_ventas!F:F, Historico_de_ventas!C:C, "") &lt;= 90,
      "activo",
      "inactivo"
   ),
   "Nuevo Cliente"
)</f>
        <v>Nuevo Cliente</v>
      </c>
    </row>
    <row r="8441" spans="1:7" hidden="1" x14ac:dyDescent="0.3">
      <c r="A8441" s="13" t="s">
        <v>925</v>
      </c>
      <c r="B8441" s="13"/>
      <c r="C8441" s="13" t="s">
        <v>5311</v>
      </c>
      <c r="D8441" s="13" t="s">
        <v>10372</v>
      </c>
      <c r="E8441" s="13"/>
      <c r="F8441" s="13"/>
      <c r="G8441" t="str">
        <f ca="1">IFERROR(
   IF(
      TODAY() - _xlfn.XLOOKUP(C8441, Historico_de_ventas!F:F, Historico_de_ventas!C:C, "") &lt;= 90,
      "activo",
      "inactivo"
   ),
   "Nuevo Cliente"
)</f>
        <v>Nuevo Cliente</v>
      </c>
    </row>
    <row r="8442" spans="1:7" hidden="1" x14ac:dyDescent="0.3">
      <c r="A8442" s="13"/>
      <c r="B8442" s="13"/>
      <c r="C8442" s="13" t="s">
        <v>10255</v>
      </c>
      <c r="D8442" s="13"/>
      <c r="E8442" s="13"/>
      <c r="F8442" s="13"/>
      <c r="G8442" t="str">
        <f ca="1">IFERROR(
   IF(
      TODAY() - _xlfn.XLOOKUP(C8442, Historico_de_ventas!F:F, Historico_de_ventas!C:C, "") &lt;= 90,
      "activo",
      "inactivo"
   ),
   "Nuevo Cliente"
)</f>
        <v>Nuevo Cliente</v>
      </c>
    </row>
    <row r="8443" spans="1:7" hidden="1" x14ac:dyDescent="0.3">
      <c r="A8443" s="13"/>
      <c r="B8443" s="13"/>
      <c r="C8443" s="13" t="s">
        <v>5766</v>
      </c>
      <c r="D8443" s="13" t="s">
        <v>10372</v>
      </c>
      <c r="E8443" s="13"/>
      <c r="F8443" s="13"/>
      <c r="G8443" t="str">
        <f ca="1">IFERROR(
   IF(
      TODAY() - _xlfn.XLOOKUP(C8443, Historico_de_ventas!F:F, Historico_de_ventas!C:C, "") &lt;= 90,
      "activo",
      "inactivo"
   ),
   "Nuevo Cliente"
)</f>
        <v>Nuevo Cliente</v>
      </c>
    </row>
    <row r="8444" spans="1:7" hidden="1" x14ac:dyDescent="0.3">
      <c r="A8444" s="13"/>
      <c r="B8444" s="13"/>
      <c r="C8444" s="13" t="s">
        <v>3402</v>
      </c>
      <c r="D8444" s="13" t="s">
        <v>10372</v>
      </c>
      <c r="E8444" s="13"/>
      <c r="F8444" s="13"/>
      <c r="G8444" t="str">
        <f ca="1">IFERROR(
   IF(
      TODAY() - _xlfn.XLOOKUP(C8444, Historico_de_ventas!F:F, Historico_de_ventas!C:C, "") &lt;= 90,
      "activo",
      "inactivo"
   ),
   "Nuevo Cliente"
)</f>
        <v>Nuevo Cliente</v>
      </c>
    </row>
    <row r="8445" spans="1:7" hidden="1" x14ac:dyDescent="0.3">
      <c r="A8445" s="13"/>
      <c r="B8445" s="13"/>
      <c r="C8445" s="13" t="s">
        <v>4937</v>
      </c>
      <c r="D8445" s="13" t="s">
        <v>10372</v>
      </c>
      <c r="E8445" s="13"/>
      <c r="F8445" s="13"/>
      <c r="G8445" t="str">
        <f ca="1">IFERROR(
   IF(
      TODAY() - _xlfn.XLOOKUP(C8445, Historico_de_ventas!F:F, Historico_de_ventas!C:C, "") &lt;= 90,
      "activo",
      "inactivo"
   ),
   "Nuevo Cliente"
)</f>
        <v>Nuevo Cliente</v>
      </c>
    </row>
    <row r="8446" spans="1:7" ht="28.8" hidden="1" x14ac:dyDescent="0.3">
      <c r="A8446" s="13" t="s">
        <v>316</v>
      </c>
      <c r="B8446" s="13" t="s">
        <v>3847</v>
      </c>
      <c r="C8446" s="13" t="s">
        <v>10256</v>
      </c>
      <c r="D8446" s="13" t="s">
        <v>10372</v>
      </c>
      <c r="E8446" s="13"/>
      <c r="F8446" s="13"/>
      <c r="G8446" t="str">
        <f ca="1">IFERROR(
   IF(
      TODAY() - _xlfn.XLOOKUP(C8446, Historico_de_ventas!F:F, Historico_de_ventas!C:C, "") &lt;= 90,
      "activo",
      "inactivo"
   ),
   "Nuevo Cliente"
)</f>
        <v>Nuevo Cliente</v>
      </c>
    </row>
    <row r="8447" spans="1:7" hidden="1" x14ac:dyDescent="0.3">
      <c r="A8447" s="13"/>
      <c r="B8447" s="13"/>
      <c r="C8447" s="13" t="s">
        <v>6085</v>
      </c>
      <c r="D8447" s="13" t="s">
        <v>10372</v>
      </c>
      <c r="E8447" s="13"/>
      <c r="F8447" s="13"/>
      <c r="G8447" t="str">
        <f ca="1">IFERROR(
   IF(
      TODAY() - _xlfn.XLOOKUP(C8447, Historico_de_ventas!F:F, Historico_de_ventas!C:C, "") &lt;= 90,
      "activo",
      "inactivo"
   ),
   "Nuevo Cliente"
)</f>
        <v>Nuevo Cliente</v>
      </c>
    </row>
    <row r="8448" spans="1:7" hidden="1" x14ac:dyDescent="0.3">
      <c r="A8448" s="13"/>
      <c r="B8448" s="13"/>
      <c r="C8448" s="13" t="s">
        <v>5861</v>
      </c>
      <c r="D8448" s="13" t="s">
        <v>10372</v>
      </c>
      <c r="E8448" s="13"/>
      <c r="F8448" s="13"/>
      <c r="G8448" t="str">
        <f ca="1">IFERROR(
   IF(
      TODAY() - _xlfn.XLOOKUP(C8448, Historico_de_ventas!F:F, Historico_de_ventas!C:C, "") &lt;= 90,
      "activo",
      "inactivo"
   ),
   "Nuevo Cliente"
)</f>
        <v>Nuevo Cliente</v>
      </c>
    </row>
    <row r="8449" spans="1:7" hidden="1" x14ac:dyDescent="0.3">
      <c r="A8449" s="13"/>
      <c r="B8449" s="13"/>
      <c r="C8449" s="13" t="s">
        <v>10257</v>
      </c>
      <c r="D8449" s="13"/>
      <c r="E8449" s="13"/>
      <c r="F8449" s="13"/>
      <c r="G8449" t="str">
        <f ca="1">IFERROR(
   IF(
      TODAY() - _xlfn.XLOOKUP(C8449, Historico_de_ventas!F:F, Historico_de_ventas!C:C, "") &lt;= 90,
      "activo",
      "inactivo"
   ),
   "Nuevo Cliente"
)</f>
        <v>Nuevo Cliente</v>
      </c>
    </row>
    <row r="8450" spans="1:7" hidden="1" x14ac:dyDescent="0.3">
      <c r="A8450" s="13" t="s">
        <v>141</v>
      </c>
      <c r="B8450" s="13" t="s">
        <v>11905</v>
      </c>
      <c r="C8450" s="13" t="s">
        <v>10257</v>
      </c>
      <c r="D8450" s="13" t="s">
        <v>10372</v>
      </c>
      <c r="E8450" s="13"/>
      <c r="F8450" s="13"/>
      <c r="G8450" t="str">
        <f ca="1">IFERROR(
   IF(
      TODAY() - _xlfn.XLOOKUP(C8450, Historico_de_ventas!F:F, Historico_de_ventas!C:C, "") &lt;= 90,
      "activo",
      "inactivo"
   ),
   "Nuevo Cliente"
)</f>
        <v>Nuevo Cliente</v>
      </c>
    </row>
    <row r="8451" spans="1:7" hidden="1" x14ac:dyDescent="0.3">
      <c r="A8451" s="13"/>
      <c r="B8451" s="13"/>
      <c r="C8451" s="13" t="s">
        <v>10258</v>
      </c>
      <c r="D8451" s="13"/>
      <c r="E8451" s="13"/>
      <c r="F8451" s="13"/>
      <c r="G8451" t="str">
        <f ca="1">IFERROR(
   IF(
      TODAY() - _xlfn.XLOOKUP(C8451, Historico_de_ventas!F:F, Historico_de_ventas!C:C, "") &lt;= 90,
      "activo",
      "inactivo"
   ),
   "Nuevo Cliente"
)</f>
        <v>Nuevo Cliente</v>
      </c>
    </row>
    <row r="8452" spans="1:7" hidden="1" x14ac:dyDescent="0.3">
      <c r="A8452" s="13" t="s">
        <v>123</v>
      </c>
      <c r="B8452" s="13"/>
      <c r="C8452" s="13" t="s">
        <v>10258</v>
      </c>
      <c r="D8452" s="13" t="s">
        <v>10372</v>
      </c>
      <c r="E8452" s="13"/>
      <c r="F8452" s="13"/>
      <c r="G8452" t="str">
        <f ca="1">IFERROR(
   IF(
      TODAY() - _xlfn.XLOOKUP(C8452, Historico_de_ventas!F:F, Historico_de_ventas!C:C, "") &lt;= 90,
      "activo",
      "inactivo"
   ),
   "Nuevo Cliente"
)</f>
        <v>Nuevo Cliente</v>
      </c>
    </row>
    <row r="8453" spans="1:7" ht="28.8" hidden="1" x14ac:dyDescent="0.3">
      <c r="A8453" s="13" t="s">
        <v>1185</v>
      </c>
      <c r="B8453" s="13" t="s">
        <v>7663</v>
      </c>
      <c r="C8453" s="13" t="s">
        <v>7662</v>
      </c>
      <c r="D8453" s="13" t="s">
        <v>10372</v>
      </c>
      <c r="E8453" s="13"/>
      <c r="F8453" s="13"/>
      <c r="G8453" t="str">
        <f ca="1">IFERROR(
   IF(
      TODAY() - _xlfn.XLOOKUP(C8453, Historico_de_ventas!F:F, Historico_de_ventas!C:C, "") &lt;= 90,
      "activo",
      "inactivo"
   ),
   "Nuevo Cliente"
)</f>
        <v>Nuevo Cliente</v>
      </c>
    </row>
    <row r="8454" spans="1:7" hidden="1" x14ac:dyDescent="0.3">
      <c r="A8454" s="13"/>
      <c r="B8454" s="13"/>
      <c r="C8454" s="13" t="s">
        <v>10259</v>
      </c>
      <c r="D8454" s="13"/>
      <c r="E8454" s="13"/>
      <c r="F8454" s="13"/>
      <c r="G8454" t="str">
        <f ca="1">IFERROR(
   IF(
      TODAY() - _xlfn.XLOOKUP(C8454, Historico_de_ventas!F:F, Historico_de_ventas!C:C, "") &lt;= 90,
      "activo",
      "inactivo"
   ),
   "Nuevo Cliente"
)</f>
        <v>Nuevo Cliente</v>
      </c>
    </row>
    <row r="8455" spans="1:7" hidden="1" x14ac:dyDescent="0.3">
      <c r="A8455" s="13" t="s">
        <v>49</v>
      </c>
      <c r="B8455" s="13"/>
      <c r="C8455" s="13" t="s">
        <v>10259</v>
      </c>
      <c r="D8455" s="13" t="s">
        <v>10372</v>
      </c>
      <c r="E8455" s="13"/>
      <c r="F8455" s="13"/>
      <c r="G8455" t="str">
        <f ca="1">IFERROR(
   IF(
      TODAY() - _xlfn.XLOOKUP(C8455, Historico_de_ventas!F:F, Historico_de_ventas!C:C, "") &lt;= 90,
      "activo",
      "inactivo"
   ),
   "Nuevo Cliente"
)</f>
        <v>Nuevo Cliente</v>
      </c>
    </row>
    <row r="8456" spans="1:7" ht="28.8" hidden="1" x14ac:dyDescent="0.3">
      <c r="A8456" s="13"/>
      <c r="B8456" s="13"/>
      <c r="C8456" s="13" t="s">
        <v>5662</v>
      </c>
      <c r="D8456" s="13" t="s">
        <v>10372</v>
      </c>
      <c r="E8456" s="13"/>
      <c r="F8456" s="13"/>
      <c r="G8456" t="str">
        <f ca="1">IFERROR(
   IF(
      TODAY() - _xlfn.XLOOKUP(C8456, Historico_de_ventas!F:F, Historico_de_ventas!C:C, "") &lt;= 90,
      "activo",
      "inactivo"
   ),
   "Nuevo Cliente"
)</f>
        <v>Nuevo Cliente</v>
      </c>
    </row>
    <row r="8457" spans="1:7" ht="28.8" hidden="1" x14ac:dyDescent="0.3">
      <c r="A8457" s="13"/>
      <c r="B8457" s="13" t="s">
        <v>1790</v>
      </c>
      <c r="C8457" s="13" t="s">
        <v>569</v>
      </c>
      <c r="D8457" s="13" t="s">
        <v>10372</v>
      </c>
      <c r="E8457" s="13"/>
      <c r="F8457" s="13"/>
      <c r="G8457" t="str">
        <f ca="1">IFERROR(
   IF(
      TODAY() - _xlfn.XLOOKUP(C8457, Historico_de_ventas!F:F, Historico_de_ventas!C:C, "") &lt;= 90,
      "activo",
      "inactivo"
   ),
   "Nuevo Cliente"
)</f>
        <v>Nuevo Cliente</v>
      </c>
    </row>
    <row r="8458" spans="1:7" hidden="1" x14ac:dyDescent="0.3">
      <c r="A8458" s="13" t="s">
        <v>69</v>
      </c>
      <c r="B8458" s="13" t="s">
        <v>3203</v>
      </c>
      <c r="C8458" s="13" t="s">
        <v>7661</v>
      </c>
      <c r="D8458" s="13" t="s">
        <v>10372</v>
      </c>
      <c r="E8458" s="13"/>
      <c r="F8458" s="13"/>
      <c r="G8458" t="str">
        <f ca="1">IFERROR(
   IF(
      TODAY() - _xlfn.XLOOKUP(C8458, Historico_de_ventas!F:F, Historico_de_ventas!C:C, "") &lt;= 90,
      "activo",
      "inactivo"
   ),
   "Nuevo Cliente"
)</f>
        <v>inactivo</v>
      </c>
    </row>
    <row r="8459" spans="1:7" ht="28.8" hidden="1" x14ac:dyDescent="0.3">
      <c r="A8459" s="13" t="s">
        <v>49</v>
      </c>
      <c r="B8459" s="13" t="s">
        <v>11909</v>
      </c>
      <c r="C8459" s="13" t="s">
        <v>1468</v>
      </c>
      <c r="D8459" s="13" t="s">
        <v>10372</v>
      </c>
      <c r="E8459" s="13"/>
      <c r="F8459" s="13"/>
      <c r="G8459" t="str">
        <f ca="1">IFERROR(
   IF(
      TODAY() - _xlfn.XLOOKUP(C8459, Historico_de_ventas!F:F, Historico_de_ventas!C:C, "") &lt;= 90,
      "activo",
      "inactivo"
   ),
   "Nuevo Cliente"
)</f>
        <v>Nuevo Cliente</v>
      </c>
    </row>
    <row r="8460" spans="1:7" hidden="1" x14ac:dyDescent="0.3">
      <c r="A8460" s="13"/>
      <c r="B8460" s="13"/>
      <c r="C8460" s="13" t="s">
        <v>6421</v>
      </c>
      <c r="D8460" s="13" t="s">
        <v>10372</v>
      </c>
      <c r="E8460" s="13"/>
      <c r="F8460" s="13"/>
      <c r="G8460" t="str">
        <f ca="1">IFERROR(
   IF(
      TODAY() - _xlfn.XLOOKUP(C8460, Historico_de_ventas!F:F, Historico_de_ventas!C:C, "") &lt;= 90,
      "activo",
      "inactivo"
   ),
   "Nuevo Cliente"
)</f>
        <v>Nuevo Cliente</v>
      </c>
    </row>
    <row r="8461" spans="1:7" ht="57.6" hidden="1" x14ac:dyDescent="0.3">
      <c r="A8461" s="13"/>
      <c r="B8461" s="13" t="s">
        <v>15107</v>
      </c>
      <c r="C8461" s="13" t="s">
        <v>15108</v>
      </c>
      <c r="D8461" s="13" t="s">
        <v>10372</v>
      </c>
      <c r="E8461" s="13" t="s">
        <v>13036</v>
      </c>
      <c r="F8461" s="13"/>
      <c r="G8461" t="str">
        <f ca="1">IFERROR(
   IF(
      TODAY() - _xlfn.XLOOKUP(C8461, Historico_de_ventas!F:F, Historico_de_ventas!C:C, "") &lt;= 90,
      "activo",
      "inactivo"
   ),
   "Nuevo Cliente"
)</f>
        <v>activo</v>
      </c>
    </row>
    <row r="8462" spans="1:7" hidden="1" x14ac:dyDescent="0.3">
      <c r="A8462" s="13" t="s">
        <v>272</v>
      </c>
      <c r="B8462" s="13" t="s">
        <v>3000</v>
      </c>
      <c r="C8462" s="13" t="s">
        <v>2999</v>
      </c>
      <c r="D8462" s="13" t="s">
        <v>10372</v>
      </c>
      <c r="E8462" s="13"/>
      <c r="F8462" s="13"/>
      <c r="G8462" t="str">
        <f ca="1">IFERROR(
   IF(
      TODAY() - _xlfn.XLOOKUP(C8462, Historico_de_ventas!F:F, Historico_de_ventas!C:C, "") &lt;= 90,
      "activo",
      "inactivo"
   ),
   "Nuevo Cliente"
)</f>
        <v>Nuevo Cliente</v>
      </c>
    </row>
    <row r="8463" spans="1:7" hidden="1" x14ac:dyDescent="0.3">
      <c r="A8463" s="13"/>
      <c r="B8463" s="13"/>
      <c r="C8463" s="13" t="s">
        <v>6556</v>
      </c>
      <c r="D8463" s="13" t="s">
        <v>10372</v>
      </c>
      <c r="E8463" s="13"/>
      <c r="F8463" s="13"/>
      <c r="G8463" t="str">
        <f ca="1">IFERROR(
   IF(
      TODAY() - _xlfn.XLOOKUP(C8463, Historico_de_ventas!F:F, Historico_de_ventas!C:C, "") &lt;= 90,
      "activo",
      "inactivo"
   ),
   "Nuevo Cliente"
)</f>
        <v>Nuevo Cliente</v>
      </c>
    </row>
    <row r="8464" spans="1:7" hidden="1" x14ac:dyDescent="0.3">
      <c r="A8464" s="13"/>
      <c r="B8464" s="13"/>
      <c r="C8464" s="13" t="s">
        <v>7057</v>
      </c>
      <c r="D8464" s="13" t="s">
        <v>10372</v>
      </c>
      <c r="E8464" s="13"/>
      <c r="F8464" s="13"/>
      <c r="G8464" t="str">
        <f ca="1">IFERROR(
   IF(
      TODAY() - _xlfn.XLOOKUP(C8464, Historico_de_ventas!F:F, Historico_de_ventas!C:C, "") &lt;= 90,
      "activo",
      "inactivo"
   ),
   "Nuevo Cliente"
)</f>
        <v>Nuevo Cliente</v>
      </c>
    </row>
    <row r="8465" spans="1:7" hidden="1" x14ac:dyDescent="0.3">
      <c r="A8465" s="13"/>
      <c r="B8465" s="13"/>
      <c r="C8465" s="13" t="s">
        <v>1407</v>
      </c>
      <c r="D8465" s="13" t="s">
        <v>10372</v>
      </c>
      <c r="E8465" s="13"/>
      <c r="F8465" s="13"/>
      <c r="G8465" t="str">
        <f ca="1">IFERROR(
   IF(
      TODAY() - _xlfn.XLOOKUP(C8465, Historico_de_ventas!F:F, Historico_de_ventas!C:C, "") &lt;= 90,
      "activo",
      "inactivo"
   ),
   "Nuevo Cliente"
)</f>
        <v>Nuevo Cliente</v>
      </c>
    </row>
    <row r="8466" spans="1:7" hidden="1" x14ac:dyDescent="0.3">
      <c r="A8466" s="13"/>
      <c r="B8466" s="13"/>
      <c r="C8466" s="13" t="s">
        <v>227</v>
      </c>
      <c r="D8466" s="13" t="s">
        <v>10372</v>
      </c>
      <c r="E8466" s="13"/>
      <c r="F8466" s="13"/>
      <c r="G8466" t="str">
        <f ca="1">IFERROR(
   IF(
      TODAY() - _xlfn.XLOOKUP(C8466, Historico_de_ventas!F:F, Historico_de_ventas!C:C, "") &lt;= 90,
      "activo",
      "inactivo"
   ),
   "Nuevo Cliente"
)</f>
        <v>Nuevo Cliente</v>
      </c>
    </row>
    <row r="8467" spans="1:7" hidden="1" x14ac:dyDescent="0.3">
      <c r="A8467" s="13"/>
      <c r="B8467" s="13"/>
      <c r="C8467" s="13" t="s">
        <v>5702</v>
      </c>
      <c r="D8467" s="13" t="s">
        <v>10372</v>
      </c>
      <c r="E8467" s="13"/>
      <c r="F8467" s="13"/>
      <c r="G8467" t="str">
        <f ca="1">IFERROR(
   IF(
      TODAY() - _xlfn.XLOOKUP(C8467, Historico_de_ventas!F:F, Historico_de_ventas!C:C, "") &lt;= 90,
      "activo",
      "inactivo"
   ),
   "Nuevo Cliente"
)</f>
        <v>Nuevo Cliente</v>
      </c>
    </row>
    <row r="8468" spans="1:7" hidden="1" x14ac:dyDescent="0.3">
      <c r="A8468" s="13"/>
      <c r="B8468" s="13" t="s">
        <v>11910</v>
      </c>
      <c r="C8468" s="13" t="s">
        <v>6698</v>
      </c>
      <c r="D8468" s="13" t="s">
        <v>10372</v>
      </c>
      <c r="E8468" s="13"/>
      <c r="F8468" s="13"/>
      <c r="G8468" t="str">
        <f ca="1">IFERROR(
   IF(
      TODAY() - _xlfn.XLOOKUP(C8468, Historico_de_ventas!F:F, Historico_de_ventas!C:C, "") &lt;= 90,
      "activo",
      "inactivo"
   ),
   "Nuevo Cliente"
)</f>
        <v>Nuevo Cliente</v>
      </c>
    </row>
    <row r="8469" spans="1:7" hidden="1" x14ac:dyDescent="0.3">
      <c r="A8469" s="13"/>
      <c r="B8469" s="13"/>
      <c r="C8469" s="13" t="s">
        <v>3650</v>
      </c>
      <c r="D8469" s="13" t="s">
        <v>10372</v>
      </c>
      <c r="E8469" s="13"/>
      <c r="F8469" s="13"/>
      <c r="G8469" t="str">
        <f ca="1">IFERROR(
   IF(
      TODAY() - _xlfn.XLOOKUP(C8469, Historico_de_ventas!F:F, Historico_de_ventas!C:C, "") &lt;= 90,
      "activo",
      "inactivo"
   ),
   "Nuevo Cliente"
)</f>
        <v>Nuevo Cliente</v>
      </c>
    </row>
    <row r="8470" spans="1:7" hidden="1" x14ac:dyDescent="0.3">
      <c r="A8470" s="13"/>
      <c r="B8470" s="13"/>
      <c r="C8470" s="13" t="s">
        <v>10260</v>
      </c>
      <c r="D8470" s="13"/>
      <c r="E8470" s="13"/>
      <c r="F8470" s="13"/>
      <c r="G8470" t="str">
        <f ca="1">IFERROR(
   IF(
      TODAY() - _xlfn.XLOOKUP(C8470, Historico_de_ventas!F:F, Historico_de_ventas!C:C, "") &lt;= 90,
      "activo",
      "inactivo"
   ),
   "Nuevo Cliente"
)</f>
        <v>Nuevo Cliente</v>
      </c>
    </row>
    <row r="8471" spans="1:7" ht="28.8" hidden="1" x14ac:dyDescent="0.3">
      <c r="A8471" s="13" t="s">
        <v>1914</v>
      </c>
      <c r="B8471" s="13"/>
      <c r="C8471" s="13" t="s">
        <v>10260</v>
      </c>
      <c r="D8471" s="13" t="s">
        <v>10372</v>
      </c>
      <c r="E8471" s="13"/>
      <c r="F8471" s="13"/>
      <c r="G8471" t="str">
        <f ca="1">IFERROR(
   IF(
      TODAY() - _xlfn.XLOOKUP(C8471, Historico_de_ventas!F:F, Historico_de_ventas!C:C, "") &lt;= 90,
      "activo",
      "inactivo"
   ),
   "Nuevo Cliente"
)</f>
        <v>Nuevo Cliente</v>
      </c>
    </row>
    <row r="8472" spans="1:7" hidden="1" x14ac:dyDescent="0.3">
      <c r="A8472" s="13"/>
      <c r="B8472" s="13"/>
      <c r="C8472" s="13" t="s">
        <v>15109</v>
      </c>
      <c r="D8472" s="13"/>
      <c r="E8472" s="13"/>
      <c r="F8472" s="13"/>
      <c r="G8472" t="str">
        <f ca="1">IFERROR(
   IF(
      TODAY() - _xlfn.XLOOKUP(C8472, Historico_de_ventas!F:F, Historico_de_ventas!C:C, "") &lt;= 90,
      "activo",
      "inactivo"
   ),
   "Nuevo Cliente"
)</f>
        <v>Nuevo Cliente</v>
      </c>
    </row>
    <row r="8473" spans="1:7" hidden="1" x14ac:dyDescent="0.3">
      <c r="A8473" s="13"/>
      <c r="B8473" s="13"/>
      <c r="C8473" s="13" t="s">
        <v>6304</v>
      </c>
      <c r="D8473" s="13" t="s">
        <v>10372</v>
      </c>
      <c r="E8473" s="13"/>
      <c r="F8473" s="13"/>
      <c r="G8473" t="str">
        <f ca="1">IFERROR(
   IF(
      TODAY() - _xlfn.XLOOKUP(C8473, Historico_de_ventas!F:F, Historico_de_ventas!C:C, "") &lt;= 90,
      "activo",
      "inactivo"
   ),
   "Nuevo Cliente"
)</f>
        <v>Nuevo Cliente</v>
      </c>
    </row>
    <row r="8474" spans="1:7" hidden="1" x14ac:dyDescent="0.3">
      <c r="A8474" s="13"/>
      <c r="B8474" s="13"/>
      <c r="C8474" s="13" t="s">
        <v>6365</v>
      </c>
      <c r="D8474" s="13" t="s">
        <v>10372</v>
      </c>
      <c r="E8474" s="13"/>
      <c r="F8474" s="13"/>
      <c r="G8474" t="str">
        <f ca="1">IFERROR(
   IF(
      TODAY() - _xlfn.XLOOKUP(C8474, Historico_de_ventas!F:F, Historico_de_ventas!C:C, "") &lt;= 90,
      "activo",
      "inactivo"
   ),
   "Nuevo Cliente"
)</f>
        <v>Nuevo Cliente</v>
      </c>
    </row>
    <row r="8475" spans="1:7" hidden="1" x14ac:dyDescent="0.3">
      <c r="A8475" s="13"/>
      <c r="B8475" s="13"/>
      <c r="C8475" s="13" t="s">
        <v>10261</v>
      </c>
      <c r="D8475" s="13" t="s">
        <v>10372</v>
      </c>
      <c r="E8475" s="13"/>
      <c r="F8475" s="13"/>
      <c r="G8475" t="str">
        <f ca="1">IFERROR(
   IF(
      TODAY() - _xlfn.XLOOKUP(C8475, Historico_de_ventas!F:F, Historico_de_ventas!C:C, "") &lt;= 90,
      "activo",
      "inactivo"
   ),
   "Nuevo Cliente"
)</f>
        <v>Nuevo Cliente</v>
      </c>
    </row>
    <row r="8476" spans="1:7" hidden="1" x14ac:dyDescent="0.3">
      <c r="A8476" s="13"/>
      <c r="B8476" s="13" t="s">
        <v>2686</v>
      </c>
      <c r="C8476" s="13" t="s">
        <v>2018</v>
      </c>
      <c r="D8476" s="13" t="s">
        <v>10372</v>
      </c>
      <c r="E8476" s="13"/>
      <c r="F8476" s="13"/>
      <c r="G8476" t="str">
        <f ca="1">IFERROR(
   IF(
      TODAY() - _xlfn.XLOOKUP(C8476, Historico_de_ventas!F:F, Historico_de_ventas!C:C, "") &lt;= 90,
      "activo",
      "inactivo"
   ),
   "Nuevo Cliente"
)</f>
        <v>Nuevo Cliente</v>
      </c>
    </row>
    <row r="8477" spans="1:7" ht="28.8" hidden="1" x14ac:dyDescent="0.3">
      <c r="A8477" s="13" t="s">
        <v>115</v>
      </c>
      <c r="B8477" s="13" t="s">
        <v>11911</v>
      </c>
      <c r="C8477" s="13" t="s">
        <v>10262</v>
      </c>
      <c r="D8477" s="13" t="s">
        <v>10372</v>
      </c>
      <c r="E8477" s="13"/>
      <c r="F8477" s="13"/>
      <c r="G8477" t="str">
        <f ca="1">IFERROR(
   IF(
      TODAY() - _xlfn.XLOOKUP(C8477, Historico_de_ventas!F:F, Historico_de_ventas!C:C, "") &lt;= 90,
      "activo",
      "inactivo"
   ),
   "Nuevo Cliente"
)</f>
        <v>Nuevo Cliente</v>
      </c>
    </row>
    <row r="8478" spans="1:7" ht="28.8" hidden="1" x14ac:dyDescent="0.3">
      <c r="A8478" s="13" t="s">
        <v>141</v>
      </c>
      <c r="B8478" s="13" t="s">
        <v>2109</v>
      </c>
      <c r="C8478" s="13" t="s">
        <v>5159</v>
      </c>
      <c r="D8478" s="13" t="s">
        <v>10372</v>
      </c>
      <c r="E8478" s="13"/>
      <c r="F8478" s="13"/>
      <c r="G8478" t="str">
        <f ca="1">IFERROR(
   IF(
      TODAY() - _xlfn.XLOOKUP(C8478, Historico_de_ventas!F:F, Historico_de_ventas!C:C, "") &lt;= 90,
      "activo",
      "inactivo"
   ),
   "Nuevo Cliente"
)</f>
        <v>inactivo</v>
      </c>
    </row>
    <row r="8479" spans="1:7" hidden="1" x14ac:dyDescent="0.3">
      <c r="A8479" s="13"/>
      <c r="B8479" s="13"/>
      <c r="C8479" s="13" t="s">
        <v>1826</v>
      </c>
      <c r="D8479" s="13" t="s">
        <v>10372</v>
      </c>
      <c r="E8479" s="13"/>
      <c r="F8479" s="13"/>
      <c r="G8479" t="str">
        <f ca="1">IFERROR(
   IF(
      TODAY() - _xlfn.XLOOKUP(C8479, Historico_de_ventas!F:F, Historico_de_ventas!C:C, "") &lt;= 90,
      "activo",
      "inactivo"
   ),
   "Nuevo Cliente"
)</f>
        <v>Nuevo Cliente</v>
      </c>
    </row>
    <row r="8480" spans="1:7" hidden="1" x14ac:dyDescent="0.3">
      <c r="A8480" s="13" t="s">
        <v>87</v>
      </c>
      <c r="B8480" s="13"/>
      <c r="C8480" s="13" t="s">
        <v>2644</v>
      </c>
      <c r="D8480" s="13" t="s">
        <v>10372</v>
      </c>
      <c r="E8480" s="13"/>
      <c r="F8480" s="13"/>
      <c r="G8480" t="str">
        <f ca="1">IFERROR(
   IF(
      TODAY() - _xlfn.XLOOKUP(C8480, Historico_de_ventas!F:F, Historico_de_ventas!C:C, "") &lt;= 90,
      "activo",
      "inactivo"
   ),
   "Nuevo Cliente"
)</f>
        <v>Nuevo Cliente</v>
      </c>
    </row>
    <row r="8481" spans="1:7" ht="28.8" hidden="1" x14ac:dyDescent="0.3">
      <c r="A8481" s="13"/>
      <c r="B8481" s="13" t="s">
        <v>2618</v>
      </c>
      <c r="C8481" s="13" t="s">
        <v>4811</v>
      </c>
      <c r="D8481" s="13" t="s">
        <v>10372</v>
      </c>
      <c r="E8481" s="13"/>
      <c r="F8481" s="13"/>
      <c r="G8481" t="str">
        <f ca="1">IFERROR(
   IF(
      TODAY() - _xlfn.XLOOKUP(C8481, Historico_de_ventas!F:F, Historico_de_ventas!C:C, "") &lt;= 90,
      "activo",
      "inactivo"
   ),
   "Nuevo Cliente"
)</f>
        <v>Nuevo Cliente</v>
      </c>
    </row>
    <row r="8482" spans="1:7" hidden="1" x14ac:dyDescent="0.3">
      <c r="A8482" s="13"/>
      <c r="B8482" s="13"/>
      <c r="C8482" s="13" t="s">
        <v>5413</v>
      </c>
      <c r="D8482" s="13" t="s">
        <v>10372</v>
      </c>
      <c r="E8482" s="13"/>
      <c r="F8482" s="13"/>
      <c r="G8482" t="str">
        <f ca="1">IFERROR(
   IF(
      TODAY() - _xlfn.XLOOKUP(C8482, Historico_de_ventas!F:F, Historico_de_ventas!C:C, "") &lt;= 90,
      "activo",
      "inactivo"
   ),
   "Nuevo Cliente"
)</f>
        <v>Nuevo Cliente</v>
      </c>
    </row>
    <row r="8483" spans="1:7" hidden="1" x14ac:dyDescent="0.3">
      <c r="A8483" s="13" t="s">
        <v>6</v>
      </c>
      <c r="B8483" s="13" t="s">
        <v>5164</v>
      </c>
      <c r="C8483" s="13" t="s">
        <v>10263</v>
      </c>
      <c r="D8483" s="13" t="s">
        <v>10372</v>
      </c>
      <c r="E8483" s="13"/>
      <c r="F8483" s="13"/>
      <c r="G8483" t="str">
        <f ca="1">IFERROR(
   IF(
      TODAY() - _xlfn.XLOOKUP(C8483, Historico_de_ventas!F:F, Historico_de_ventas!C:C, "") &lt;= 90,
      "activo",
      "inactivo"
   ),
   "Nuevo Cliente"
)</f>
        <v>Nuevo Cliente</v>
      </c>
    </row>
    <row r="8484" spans="1:7" hidden="1" x14ac:dyDescent="0.3">
      <c r="A8484" s="13"/>
      <c r="B8484" s="13"/>
      <c r="C8484" s="13" t="s">
        <v>15110</v>
      </c>
      <c r="D8484" s="13"/>
      <c r="E8484" s="13"/>
      <c r="F8484" s="13"/>
      <c r="G8484" t="str">
        <f ca="1">IFERROR(
   IF(
      TODAY() - _xlfn.XLOOKUP(C8484, Historico_de_ventas!F:F, Historico_de_ventas!C:C, "") &lt;= 90,
      "activo",
      "inactivo"
   ),
   "Nuevo Cliente"
)</f>
        <v>Nuevo Cliente</v>
      </c>
    </row>
    <row r="8485" spans="1:7" hidden="1" x14ac:dyDescent="0.3">
      <c r="A8485" s="13"/>
      <c r="B8485" s="13"/>
      <c r="C8485" s="13" t="s">
        <v>10264</v>
      </c>
      <c r="D8485" s="13"/>
      <c r="E8485" s="13"/>
      <c r="F8485" s="13"/>
      <c r="G8485" t="str">
        <f ca="1">IFERROR(
   IF(
      TODAY() - _xlfn.XLOOKUP(C8485, Historico_de_ventas!F:F, Historico_de_ventas!C:C, "") &lt;= 90,
      "activo",
      "inactivo"
   ),
   "Nuevo Cliente"
)</f>
        <v>Nuevo Cliente</v>
      </c>
    </row>
    <row r="8486" spans="1:7" hidden="1" x14ac:dyDescent="0.3">
      <c r="A8486" s="13"/>
      <c r="B8486" s="13"/>
      <c r="C8486" s="13" t="s">
        <v>10265</v>
      </c>
      <c r="D8486" s="13"/>
      <c r="E8486" s="13"/>
      <c r="F8486" s="13"/>
      <c r="G8486" t="str">
        <f ca="1">IFERROR(
   IF(
      TODAY() - _xlfn.XLOOKUP(C8486, Historico_de_ventas!F:F, Historico_de_ventas!C:C, "") &lt;= 90,
      "activo",
      "inactivo"
   ),
   "Nuevo Cliente"
)</f>
        <v>Nuevo Cliente</v>
      </c>
    </row>
    <row r="8487" spans="1:7" hidden="1" x14ac:dyDescent="0.3">
      <c r="A8487" s="13" t="s">
        <v>87</v>
      </c>
      <c r="B8487" s="13" t="s">
        <v>7024</v>
      </c>
      <c r="C8487" s="13" t="s">
        <v>7660</v>
      </c>
      <c r="D8487" s="13" t="s">
        <v>10372</v>
      </c>
      <c r="E8487" s="13"/>
      <c r="F8487" s="13"/>
      <c r="G8487" t="str">
        <f ca="1">IFERROR(
   IF(
      TODAY() - _xlfn.XLOOKUP(C8487, Historico_de_ventas!F:F, Historico_de_ventas!C:C, "") &lt;= 90,
      "activo",
      "inactivo"
   ),
   "Nuevo Cliente"
)</f>
        <v>Nuevo Cliente</v>
      </c>
    </row>
    <row r="8488" spans="1:7" hidden="1" x14ac:dyDescent="0.3">
      <c r="A8488" s="13"/>
      <c r="B8488" s="13"/>
      <c r="C8488" s="13" t="s">
        <v>4692</v>
      </c>
      <c r="D8488" s="13" t="s">
        <v>10372</v>
      </c>
      <c r="E8488" s="13"/>
      <c r="F8488" s="13"/>
      <c r="G8488" t="str">
        <f ca="1">IFERROR(
   IF(
      TODAY() - _xlfn.XLOOKUP(C8488, Historico_de_ventas!F:F, Historico_de_ventas!C:C, "") &lt;= 90,
      "activo",
      "inactivo"
   ),
   "Nuevo Cliente"
)</f>
        <v>Nuevo Cliente</v>
      </c>
    </row>
    <row r="8489" spans="1:7" hidden="1" x14ac:dyDescent="0.3">
      <c r="A8489" s="13" t="s">
        <v>49</v>
      </c>
      <c r="B8489" s="13" t="s">
        <v>6259</v>
      </c>
      <c r="C8489" s="13" t="s">
        <v>6258</v>
      </c>
      <c r="D8489" s="13" t="s">
        <v>10372</v>
      </c>
      <c r="E8489" s="13"/>
      <c r="F8489" s="13"/>
      <c r="G8489" t="str">
        <f ca="1">IFERROR(
   IF(
      TODAY() - _xlfn.XLOOKUP(C8489, Historico_de_ventas!F:F, Historico_de_ventas!C:C, "") &lt;= 90,
      "activo",
      "inactivo"
   ),
   "Nuevo Cliente"
)</f>
        <v>Nuevo Cliente</v>
      </c>
    </row>
    <row r="8490" spans="1:7" hidden="1" x14ac:dyDescent="0.3">
      <c r="A8490" s="13" t="s">
        <v>327</v>
      </c>
      <c r="B8490" s="13"/>
      <c r="C8490" s="13" t="s">
        <v>5257</v>
      </c>
      <c r="D8490" s="13" t="s">
        <v>10372</v>
      </c>
      <c r="E8490" s="13"/>
      <c r="F8490" s="13"/>
      <c r="G8490" t="str">
        <f ca="1">IFERROR(
   IF(
      TODAY() - _xlfn.XLOOKUP(C8490, Historico_de_ventas!F:F, Historico_de_ventas!C:C, "") &lt;= 90,
      "activo",
      "inactivo"
   ),
   "Nuevo Cliente"
)</f>
        <v>Nuevo Cliente</v>
      </c>
    </row>
    <row r="8491" spans="1:7" hidden="1" x14ac:dyDescent="0.3">
      <c r="A8491" s="13" t="s">
        <v>5382</v>
      </c>
      <c r="B8491" s="13"/>
      <c r="C8491" s="13" t="s">
        <v>10266</v>
      </c>
      <c r="D8491" s="13" t="s">
        <v>10372</v>
      </c>
      <c r="E8491" s="13"/>
      <c r="F8491" s="13"/>
      <c r="G8491" t="str">
        <f ca="1">IFERROR(
   IF(
      TODAY() - _xlfn.XLOOKUP(C8491, Historico_de_ventas!F:F, Historico_de_ventas!C:C, "") &lt;= 90,
      "activo",
      "inactivo"
   ),
   "Nuevo Cliente"
)</f>
        <v>Nuevo Cliente</v>
      </c>
    </row>
    <row r="8492" spans="1:7" ht="28.8" hidden="1" x14ac:dyDescent="0.3">
      <c r="A8492" s="13" t="s">
        <v>7104</v>
      </c>
      <c r="B8492" s="13" t="s">
        <v>1776</v>
      </c>
      <c r="C8492" s="13" t="s">
        <v>7103</v>
      </c>
      <c r="D8492" s="13" t="s">
        <v>10372</v>
      </c>
      <c r="E8492" s="13"/>
      <c r="F8492" s="13"/>
      <c r="G8492" t="str">
        <f ca="1">IFERROR(
   IF(
      TODAY() - _xlfn.XLOOKUP(C8492, Historico_de_ventas!F:F, Historico_de_ventas!C:C, "") &lt;= 90,
      "activo",
      "inactivo"
   ),
   "Nuevo Cliente"
)</f>
        <v>Nuevo Cliente</v>
      </c>
    </row>
    <row r="8493" spans="1:7" ht="28.8" hidden="1" x14ac:dyDescent="0.3">
      <c r="A8493" s="13" t="s">
        <v>6482</v>
      </c>
      <c r="B8493" s="13"/>
      <c r="C8493" s="13" t="s">
        <v>6481</v>
      </c>
      <c r="D8493" s="13" t="s">
        <v>10372</v>
      </c>
      <c r="E8493" s="13"/>
      <c r="F8493" s="13"/>
      <c r="G8493" t="str">
        <f ca="1">IFERROR(
   IF(
      TODAY() - _xlfn.XLOOKUP(C8493, Historico_de_ventas!F:F, Historico_de_ventas!C:C, "") &lt;= 90,
      "activo",
      "inactivo"
   ),
   "Nuevo Cliente"
)</f>
        <v>Nuevo Cliente</v>
      </c>
    </row>
    <row r="8494" spans="1:7" ht="28.8" hidden="1" x14ac:dyDescent="0.3">
      <c r="A8494" s="13" t="s">
        <v>49</v>
      </c>
      <c r="B8494" s="13"/>
      <c r="C8494" s="13" t="s">
        <v>2489</v>
      </c>
      <c r="D8494" s="13" t="s">
        <v>10372</v>
      </c>
      <c r="E8494" s="13"/>
      <c r="F8494" s="13"/>
      <c r="G8494" t="str">
        <f ca="1">IFERROR(
   IF(
      TODAY() - _xlfn.XLOOKUP(C8494, Historico_de_ventas!F:F, Historico_de_ventas!C:C, "") &lt;= 90,
      "activo",
      "inactivo"
   ),
   "Nuevo Cliente"
)</f>
        <v>Nuevo Cliente</v>
      </c>
    </row>
    <row r="8495" spans="1:7" ht="28.8" hidden="1" x14ac:dyDescent="0.3">
      <c r="A8495" s="13"/>
      <c r="B8495" s="13" t="s">
        <v>3847</v>
      </c>
      <c r="C8495" s="13" t="s">
        <v>5229</v>
      </c>
      <c r="D8495" s="13" t="s">
        <v>10372</v>
      </c>
      <c r="E8495" s="13"/>
      <c r="F8495" s="13"/>
      <c r="G8495" t="str">
        <f ca="1">IFERROR(
   IF(
      TODAY() - _xlfn.XLOOKUP(C8495, Historico_de_ventas!F:F, Historico_de_ventas!C:C, "") &lt;= 90,
      "activo",
      "inactivo"
   ),
   "Nuevo Cliente"
)</f>
        <v>Nuevo Cliente</v>
      </c>
    </row>
    <row r="8496" spans="1:7" ht="28.8" hidden="1" x14ac:dyDescent="0.3">
      <c r="A8496" s="13" t="s">
        <v>3049</v>
      </c>
      <c r="B8496" s="13" t="s">
        <v>11901</v>
      </c>
      <c r="C8496" s="13" t="s">
        <v>10267</v>
      </c>
      <c r="D8496" s="13" t="s">
        <v>10372</v>
      </c>
      <c r="E8496" s="13"/>
      <c r="F8496" s="13"/>
      <c r="G8496" t="str">
        <f ca="1">IFERROR(
   IF(
      TODAY() - _xlfn.XLOOKUP(C8496, Historico_de_ventas!F:F, Historico_de_ventas!C:C, "") &lt;= 90,
      "activo",
      "inactivo"
   ),
   "Nuevo Cliente"
)</f>
        <v>Nuevo Cliente</v>
      </c>
    </row>
    <row r="8497" spans="1:7" hidden="1" x14ac:dyDescent="0.3">
      <c r="A8497" s="13"/>
      <c r="B8497" s="13"/>
      <c r="C8497" s="13" t="s">
        <v>1510</v>
      </c>
      <c r="D8497" s="13" t="s">
        <v>10372</v>
      </c>
      <c r="E8497" s="13"/>
      <c r="F8497" s="13"/>
      <c r="G8497" t="str">
        <f ca="1">IFERROR(
   IF(
      TODAY() - _xlfn.XLOOKUP(C8497, Historico_de_ventas!F:F, Historico_de_ventas!C:C, "") &lt;= 90,
      "activo",
      "inactivo"
   ),
   "Nuevo Cliente"
)</f>
        <v>Nuevo Cliente</v>
      </c>
    </row>
    <row r="8498" spans="1:7" hidden="1" x14ac:dyDescent="0.3">
      <c r="A8498" s="13" t="s">
        <v>49</v>
      </c>
      <c r="B8498" s="13" t="s">
        <v>5379</v>
      </c>
      <c r="C8498" s="13" t="s">
        <v>5378</v>
      </c>
      <c r="D8498" s="13" t="s">
        <v>10372</v>
      </c>
      <c r="E8498" s="13"/>
      <c r="F8498" s="13"/>
      <c r="G8498" t="str">
        <f ca="1">IFERROR(
   IF(
      TODAY() - _xlfn.XLOOKUP(C8498, Historico_de_ventas!F:F, Historico_de_ventas!C:C, "") &lt;= 90,
      "activo",
      "inactivo"
   ),
   "Nuevo Cliente"
)</f>
        <v>Nuevo Cliente</v>
      </c>
    </row>
    <row r="8499" spans="1:7" hidden="1" x14ac:dyDescent="0.3">
      <c r="A8499" s="13"/>
      <c r="B8499" s="13" t="s">
        <v>11912</v>
      </c>
      <c r="C8499" s="13" t="s">
        <v>2864</v>
      </c>
      <c r="D8499" s="13" t="s">
        <v>10372</v>
      </c>
      <c r="E8499" s="13"/>
      <c r="F8499" s="13"/>
      <c r="G8499" t="str">
        <f ca="1">IFERROR(
   IF(
      TODAY() - _xlfn.XLOOKUP(C8499, Historico_de_ventas!F:F, Historico_de_ventas!C:C, "") &lt;= 90,
      "activo",
      "inactivo"
   ),
   "Nuevo Cliente"
)</f>
        <v>Nuevo Cliente</v>
      </c>
    </row>
    <row r="8500" spans="1:7" ht="28.8" hidden="1" x14ac:dyDescent="0.3">
      <c r="A8500" s="13" t="s">
        <v>87</v>
      </c>
      <c r="B8500" s="13" t="s">
        <v>7663</v>
      </c>
      <c r="C8500" s="13" t="s">
        <v>4886</v>
      </c>
      <c r="D8500" s="13" t="s">
        <v>10372</v>
      </c>
      <c r="E8500" s="13"/>
      <c r="F8500" s="13"/>
      <c r="G8500" t="str">
        <f ca="1">IFERROR(
   IF(
      TODAY() - _xlfn.XLOOKUP(C8500, Historico_de_ventas!F:F, Historico_de_ventas!C:C, "") &lt;= 90,
      "activo",
      "inactivo"
   ),
   "Nuevo Cliente"
)</f>
        <v>Nuevo Cliente</v>
      </c>
    </row>
    <row r="8501" spans="1:7" hidden="1" x14ac:dyDescent="0.3">
      <c r="A8501" s="13"/>
      <c r="B8501" s="13"/>
      <c r="C8501" s="13" t="s">
        <v>7172</v>
      </c>
      <c r="D8501" s="13" t="s">
        <v>10372</v>
      </c>
      <c r="E8501" s="13"/>
      <c r="F8501" s="13"/>
      <c r="G8501" t="str">
        <f ca="1">IFERROR(
   IF(
      TODAY() - _xlfn.XLOOKUP(C8501, Historico_de_ventas!F:F, Historico_de_ventas!C:C, "") &lt;= 90,
      "activo",
      "inactivo"
   ),
   "Nuevo Cliente"
)</f>
        <v>Nuevo Cliente</v>
      </c>
    </row>
    <row r="8502" spans="1:7" hidden="1" x14ac:dyDescent="0.3">
      <c r="A8502" s="13" t="s">
        <v>469</v>
      </c>
      <c r="B8502" s="13" t="s">
        <v>468</v>
      </c>
      <c r="C8502" s="13" t="s">
        <v>467</v>
      </c>
      <c r="D8502" s="13" t="s">
        <v>10372</v>
      </c>
      <c r="E8502" s="13"/>
      <c r="F8502" s="13"/>
      <c r="G8502" t="str">
        <f ca="1">IFERROR(
   IF(
      TODAY() - _xlfn.XLOOKUP(C8502, Historico_de_ventas!F:F, Historico_de_ventas!C:C, "") &lt;= 90,
      "activo",
      "inactivo"
   ),
   "Nuevo Cliente"
)</f>
        <v>Nuevo Cliente</v>
      </c>
    </row>
    <row r="8503" spans="1:7" ht="28.8" hidden="1" x14ac:dyDescent="0.3">
      <c r="A8503" s="13"/>
      <c r="B8503" s="13" t="s">
        <v>1790</v>
      </c>
      <c r="C8503" s="13" t="s">
        <v>10268</v>
      </c>
      <c r="D8503" s="13" t="s">
        <v>10372</v>
      </c>
      <c r="E8503" s="13"/>
      <c r="F8503" s="13"/>
      <c r="G8503" t="str">
        <f ca="1">IFERROR(
   IF(
      TODAY() - _xlfn.XLOOKUP(C8503, Historico_de_ventas!F:F, Historico_de_ventas!C:C, "") &lt;= 90,
      "activo",
      "inactivo"
   ),
   "Nuevo Cliente"
)</f>
        <v>Nuevo Cliente</v>
      </c>
    </row>
    <row r="8504" spans="1:7" hidden="1" x14ac:dyDescent="0.3">
      <c r="A8504" s="13"/>
      <c r="B8504" s="13" t="s">
        <v>3203</v>
      </c>
      <c r="C8504" s="13" t="s">
        <v>6651</v>
      </c>
      <c r="D8504" s="13" t="s">
        <v>10372</v>
      </c>
      <c r="E8504" s="13"/>
      <c r="F8504" s="13"/>
      <c r="G8504" t="str">
        <f ca="1">IFERROR(
   IF(
      TODAY() - _xlfn.XLOOKUP(C8504, Historico_de_ventas!F:F, Historico_de_ventas!C:C, "") &lt;= 90,
      "activo",
      "inactivo"
   ),
   "Nuevo Cliente"
)</f>
        <v>Nuevo Cliente</v>
      </c>
    </row>
    <row r="8505" spans="1:7" hidden="1" x14ac:dyDescent="0.3">
      <c r="A8505" s="13"/>
      <c r="B8505" s="13"/>
      <c r="C8505" s="13" t="s">
        <v>15111</v>
      </c>
      <c r="D8505" s="13"/>
      <c r="E8505" s="13"/>
      <c r="F8505" s="13"/>
      <c r="G8505" t="str">
        <f ca="1">IFERROR(
   IF(
      TODAY() - _xlfn.XLOOKUP(C8505, Historico_de_ventas!F:F, Historico_de_ventas!C:C, "") &lt;= 90,
      "activo",
      "inactivo"
   ),
   "Nuevo Cliente"
)</f>
        <v>Nuevo Cliente</v>
      </c>
    </row>
    <row r="8506" spans="1:7" ht="28.8" hidden="1" x14ac:dyDescent="0.3">
      <c r="A8506" s="13" t="s">
        <v>115</v>
      </c>
      <c r="B8506" s="13" t="s">
        <v>7049</v>
      </c>
      <c r="C8506" s="13" t="s">
        <v>7048</v>
      </c>
      <c r="D8506" s="13" t="s">
        <v>10372</v>
      </c>
      <c r="E8506" s="13"/>
      <c r="F8506" s="13"/>
      <c r="G8506" t="str">
        <f ca="1">IFERROR(
   IF(
      TODAY() - _xlfn.XLOOKUP(C8506, Historico_de_ventas!F:F, Historico_de_ventas!C:C, "") &lt;= 90,
      "activo",
      "inactivo"
   ),
   "Nuevo Cliente"
)</f>
        <v>Nuevo Cliente</v>
      </c>
    </row>
    <row r="8507" spans="1:7" hidden="1" x14ac:dyDescent="0.3">
      <c r="A8507" s="13"/>
      <c r="B8507" s="13"/>
      <c r="C8507" s="13" t="s">
        <v>5055</v>
      </c>
      <c r="D8507" s="13" t="s">
        <v>10372</v>
      </c>
      <c r="E8507" s="13"/>
      <c r="F8507" s="13"/>
      <c r="G8507" t="str">
        <f ca="1">IFERROR(
   IF(
      TODAY() - _xlfn.XLOOKUP(C8507, Historico_de_ventas!F:F, Historico_de_ventas!C:C, "") &lt;= 90,
      "activo",
      "inactivo"
   ),
   "Nuevo Cliente"
)</f>
        <v>Nuevo Cliente</v>
      </c>
    </row>
    <row r="8508" spans="1:7" hidden="1" x14ac:dyDescent="0.3">
      <c r="A8508" s="13"/>
      <c r="B8508" s="13" t="s">
        <v>3000</v>
      </c>
      <c r="C8508" s="13" t="s">
        <v>1059</v>
      </c>
      <c r="D8508" s="13" t="s">
        <v>10372</v>
      </c>
      <c r="E8508" s="13"/>
      <c r="F8508" s="13"/>
      <c r="G8508" t="str">
        <f ca="1">IFERROR(
   IF(
      TODAY() - _xlfn.XLOOKUP(C8508, Historico_de_ventas!F:F, Historico_de_ventas!C:C, "") &lt;= 90,
      "activo",
      "inactivo"
   ),
   "Nuevo Cliente"
)</f>
        <v>Nuevo Cliente</v>
      </c>
    </row>
    <row r="8509" spans="1:7" hidden="1" x14ac:dyDescent="0.3">
      <c r="A8509" s="13" t="s">
        <v>6</v>
      </c>
      <c r="B8509" s="13"/>
      <c r="C8509" s="13" t="s">
        <v>237</v>
      </c>
      <c r="D8509" s="13" t="s">
        <v>10372</v>
      </c>
      <c r="E8509" s="13"/>
      <c r="F8509" s="13"/>
      <c r="G8509" t="str">
        <f ca="1">IFERROR(
   IF(
      TODAY() - _xlfn.XLOOKUP(C8509, Historico_de_ventas!F:F, Historico_de_ventas!C:C, "") &lt;= 90,
      "activo",
      "inactivo"
   ),
   "Nuevo Cliente"
)</f>
        <v>Nuevo Cliente</v>
      </c>
    </row>
    <row r="8510" spans="1:7" hidden="1" x14ac:dyDescent="0.3">
      <c r="A8510" s="13"/>
      <c r="B8510" s="13"/>
      <c r="C8510" s="13" t="s">
        <v>4957</v>
      </c>
      <c r="D8510" s="13" t="s">
        <v>10372</v>
      </c>
      <c r="E8510" s="13"/>
      <c r="F8510" s="13"/>
      <c r="G8510" t="str">
        <f ca="1">IFERROR(
   IF(
      TODAY() - _xlfn.XLOOKUP(C8510, Historico_de_ventas!F:F, Historico_de_ventas!C:C, "") &lt;= 90,
      "activo",
      "inactivo"
   ),
   "Nuevo Cliente"
)</f>
        <v>Nuevo Cliente</v>
      </c>
    </row>
    <row r="8511" spans="1:7" hidden="1" x14ac:dyDescent="0.3">
      <c r="A8511" s="13"/>
      <c r="B8511" s="13"/>
      <c r="C8511" s="13" t="s">
        <v>1729</v>
      </c>
      <c r="D8511" s="13" t="s">
        <v>10372</v>
      </c>
      <c r="E8511" s="13"/>
      <c r="F8511" s="13"/>
      <c r="G8511" t="str">
        <f ca="1">IFERROR(
   IF(
      TODAY() - _xlfn.XLOOKUP(C8511, Historico_de_ventas!F:F, Historico_de_ventas!C:C, "") &lt;= 90,
      "activo",
      "inactivo"
   ),
   "Nuevo Cliente"
)</f>
        <v>Nuevo Cliente</v>
      </c>
    </row>
    <row r="8512" spans="1:7" ht="28.8" hidden="1" x14ac:dyDescent="0.3">
      <c r="A8512" s="13" t="s">
        <v>49</v>
      </c>
      <c r="B8512" s="13" t="s">
        <v>6623</v>
      </c>
      <c r="C8512" s="13" t="s">
        <v>1168</v>
      </c>
      <c r="D8512" s="13" t="s">
        <v>10372</v>
      </c>
      <c r="E8512" s="13"/>
      <c r="F8512" s="13"/>
      <c r="G8512" t="str">
        <f ca="1">IFERROR(
   IF(
      TODAY() - _xlfn.XLOOKUP(C8512, Historico_de_ventas!F:F, Historico_de_ventas!C:C, "") &lt;= 90,
      "activo",
      "inactivo"
   ),
   "Nuevo Cliente"
)</f>
        <v>activo</v>
      </c>
    </row>
    <row r="8513" spans="1:7" hidden="1" x14ac:dyDescent="0.3">
      <c r="A8513" s="13"/>
      <c r="B8513" s="13"/>
      <c r="C8513" s="13" t="s">
        <v>10269</v>
      </c>
      <c r="D8513" s="13"/>
      <c r="E8513" s="13"/>
      <c r="F8513" s="13"/>
      <c r="G8513" t="str">
        <f ca="1">IFERROR(
   IF(
      TODAY() - _xlfn.XLOOKUP(C8513, Historico_de_ventas!F:F, Historico_de_ventas!C:C, "") &lt;= 90,
      "activo",
      "inactivo"
   ),
   "Nuevo Cliente"
)</f>
        <v>Nuevo Cliente</v>
      </c>
    </row>
    <row r="8514" spans="1:7" hidden="1" x14ac:dyDescent="0.3">
      <c r="A8514" s="13"/>
      <c r="B8514" s="13"/>
      <c r="C8514" s="13" t="s">
        <v>4893</v>
      </c>
      <c r="D8514" s="13" t="s">
        <v>10372</v>
      </c>
      <c r="E8514" s="13"/>
      <c r="F8514" s="13"/>
      <c r="G8514" t="str">
        <f ca="1">IFERROR(
   IF(
      TODAY() - _xlfn.XLOOKUP(C8514, Historico_de_ventas!F:F, Historico_de_ventas!C:C, "") &lt;= 90,
      "activo",
      "inactivo"
   ),
   "Nuevo Cliente"
)</f>
        <v>Nuevo Cliente</v>
      </c>
    </row>
    <row r="8515" spans="1:7" hidden="1" x14ac:dyDescent="0.3">
      <c r="A8515" s="13"/>
      <c r="B8515" s="13"/>
      <c r="C8515" s="13" t="s">
        <v>5823</v>
      </c>
      <c r="D8515" s="13" t="s">
        <v>10372</v>
      </c>
      <c r="E8515" s="13"/>
      <c r="F8515" s="13"/>
      <c r="G8515" t="str">
        <f ca="1">IFERROR(
   IF(
      TODAY() - _xlfn.XLOOKUP(C8515, Historico_de_ventas!F:F, Historico_de_ventas!C:C, "") &lt;= 90,
      "activo",
      "inactivo"
   ),
   "Nuevo Cliente"
)</f>
        <v>Nuevo Cliente</v>
      </c>
    </row>
    <row r="8516" spans="1:7" ht="28.8" hidden="1" x14ac:dyDescent="0.3">
      <c r="A8516" s="13"/>
      <c r="B8516" s="13" t="s">
        <v>1913</v>
      </c>
      <c r="C8516" s="13" t="s">
        <v>6624</v>
      </c>
      <c r="D8516" s="13" t="s">
        <v>10372</v>
      </c>
      <c r="E8516" s="13"/>
      <c r="F8516" s="13"/>
      <c r="G8516" t="str">
        <f ca="1">IFERROR(
   IF(
      TODAY() - _xlfn.XLOOKUP(C8516, Historico_de_ventas!F:F, Historico_de_ventas!C:C, "") &lt;= 90,
      "activo",
      "inactivo"
   ),
   "Nuevo Cliente"
)</f>
        <v>Nuevo Cliente</v>
      </c>
    </row>
    <row r="8517" spans="1:7" hidden="1" x14ac:dyDescent="0.3">
      <c r="A8517" s="13" t="s">
        <v>327</v>
      </c>
      <c r="B8517" s="13"/>
      <c r="C8517" s="13" t="s">
        <v>10270</v>
      </c>
      <c r="D8517" s="13" t="s">
        <v>10372</v>
      </c>
      <c r="E8517" s="13"/>
      <c r="F8517" s="13"/>
      <c r="G8517" t="str">
        <f ca="1">IFERROR(
   IF(
      TODAY() - _xlfn.XLOOKUP(C8517, Historico_de_ventas!F:F, Historico_de_ventas!C:C, "") &lt;= 90,
      "activo",
      "inactivo"
   ),
   "Nuevo Cliente"
)</f>
        <v>Nuevo Cliente</v>
      </c>
    </row>
    <row r="8518" spans="1:7" hidden="1" x14ac:dyDescent="0.3">
      <c r="A8518" s="13" t="s">
        <v>4215</v>
      </c>
      <c r="B8518" s="13"/>
      <c r="C8518" s="13" t="s">
        <v>4214</v>
      </c>
      <c r="D8518" s="13" t="s">
        <v>10372</v>
      </c>
      <c r="E8518" s="13"/>
      <c r="F8518" s="13"/>
      <c r="G8518" t="str">
        <f ca="1">IFERROR(
   IF(
      TODAY() - _xlfn.XLOOKUP(C8518, Historico_de_ventas!F:F, Historico_de_ventas!C:C, "") &lt;= 90,
      "activo",
      "inactivo"
   ),
   "Nuevo Cliente"
)</f>
        <v>Nuevo Cliente</v>
      </c>
    </row>
    <row r="8519" spans="1:7" hidden="1" x14ac:dyDescent="0.3">
      <c r="A8519" s="13"/>
      <c r="B8519" s="13"/>
      <c r="C8519" s="13" t="s">
        <v>2940</v>
      </c>
      <c r="D8519" s="13" t="s">
        <v>10372</v>
      </c>
      <c r="E8519" s="13"/>
      <c r="F8519" s="13"/>
      <c r="G8519" t="str">
        <f ca="1">IFERROR(
   IF(
      TODAY() - _xlfn.XLOOKUP(C8519, Historico_de_ventas!F:F, Historico_de_ventas!C:C, "") &lt;= 90,
      "activo",
      "inactivo"
   ),
   "Nuevo Cliente"
)</f>
        <v>Nuevo Cliente</v>
      </c>
    </row>
    <row r="8520" spans="1:7" hidden="1" x14ac:dyDescent="0.3">
      <c r="A8520" s="13"/>
      <c r="B8520" s="13"/>
      <c r="C8520" s="13" t="s">
        <v>6199</v>
      </c>
      <c r="D8520" s="13" t="s">
        <v>10372</v>
      </c>
      <c r="E8520" s="13"/>
      <c r="F8520" s="13"/>
      <c r="G8520" t="str">
        <f ca="1">IFERROR(
   IF(
      TODAY() - _xlfn.XLOOKUP(C8520, Historico_de_ventas!F:F, Historico_de_ventas!C:C, "") &lt;= 90,
      "activo",
      "inactivo"
   ),
   "Nuevo Cliente"
)</f>
        <v>Nuevo Cliente</v>
      </c>
    </row>
    <row r="8521" spans="1:7" hidden="1" x14ac:dyDescent="0.3">
      <c r="A8521" s="13" t="s">
        <v>49</v>
      </c>
      <c r="B8521" s="13" t="s">
        <v>1776</v>
      </c>
      <c r="C8521" s="13" t="s">
        <v>4960</v>
      </c>
      <c r="D8521" s="13" t="s">
        <v>10372</v>
      </c>
      <c r="E8521" s="13"/>
      <c r="F8521" s="13"/>
      <c r="G8521" t="str">
        <f ca="1">IFERROR(
   IF(
      TODAY() - _xlfn.XLOOKUP(C8521, Historico_de_ventas!F:F, Historico_de_ventas!C:C, "") &lt;= 90,
      "activo",
      "inactivo"
   ),
   "Nuevo Cliente"
)</f>
        <v>Nuevo Cliente</v>
      </c>
    </row>
    <row r="8522" spans="1:7" hidden="1" x14ac:dyDescent="0.3">
      <c r="A8522" s="13"/>
      <c r="B8522" s="13"/>
      <c r="C8522" s="13" t="s">
        <v>10271</v>
      </c>
      <c r="D8522" s="13"/>
      <c r="E8522" s="13"/>
      <c r="F8522" s="13"/>
      <c r="G8522" t="str">
        <f ca="1">IFERROR(
   IF(
      TODAY() - _xlfn.XLOOKUP(C8522, Historico_de_ventas!F:F, Historico_de_ventas!C:C, "") &lt;= 90,
      "activo",
      "inactivo"
   ),
   "Nuevo Cliente"
)</f>
        <v>Nuevo Cliente</v>
      </c>
    </row>
    <row r="8523" spans="1:7" hidden="1" x14ac:dyDescent="0.3">
      <c r="A8523" s="13"/>
      <c r="B8523" s="13"/>
      <c r="C8523" s="13" t="s">
        <v>15112</v>
      </c>
      <c r="D8523" s="13"/>
      <c r="E8523" s="13"/>
      <c r="F8523" s="13"/>
      <c r="G8523" t="str">
        <f ca="1">IFERROR(
   IF(
      TODAY() - _xlfn.XLOOKUP(C8523, Historico_de_ventas!F:F, Historico_de_ventas!C:C, "") &lt;= 90,
      "activo",
      "inactivo"
   ),
   "Nuevo Cliente"
)</f>
        <v>Nuevo Cliente</v>
      </c>
    </row>
    <row r="8524" spans="1:7" ht="28.8" hidden="1" x14ac:dyDescent="0.3">
      <c r="A8524" s="13" t="s">
        <v>2456</v>
      </c>
      <c r="B8524" s="13" t="s">
        <v>11913</v>
      </c>
      <c r="C8524" s="13" t="s">
        <v>10272</v>
      </c>
      <c r="D8524" s="13" t="s">
        <v>10372</v>
      </c>
      <c r="E8524" s="13"/>
      <c r="F8524" s="13"/>
      <c r="G8524" t="str">
        <f ca="1">IFERROR(
   IF(
      TODAY() - _xlfn.XLOOKUP(C8524, Historico_de_ventas!F:F, Historico_de_ventas!C:C, "") &lt;= 90,
      "activo",
      "inactivo"
   ),
   "Nuevo Cliente"
)</f>
        <v>Nuevo Cliente</v>
      </c>
    </row>
    <row r="8525" spans="1:7" hidden="1" x14ac:dyDescent="0.3">
      <c r="A8525" s="13" t="s">
        <v>6</v>
      </c>
      <c r="B8525" s="13"/>
      <c r="C8525" s="13" t="s">
        <v>1107</v>
      </c>
      <c r="D8525" s="13" t="s">
        <v>10372</v>
      </c>
      <c r="E8525" s="13"/>
      <c r="F8525" s="13"/>
      <c r="G8525" t="str">
        <f ca="1">IFERROR(
   IF(
      TODAY() - _xlfn.XLOOKUP(C8525, Historico_de_ventas!F:F, Historico_de_ventas!C:C, "") &lt;= 90,
      "activo",
      "inactivo"
   ),
   "Nuevo Cliente"
)</f>
        <v>Nuevo Cliente</v>
      </c>
    </row>
    <row r="8526" spans="1:7" hidden="1" x14ac:dyDescent="0.3">
      <c r="A8526" s="13"/>
      <c r="B8526" s="13"/>
      <c r="C8526" s="13" t="s">
        <v>5475</v>
      </c>
      <c r="D8526" s="13" t="s">
        <v>10372</v>
      </c>
      <c r="E8526" s="13"/>
      <c r="F8526" s="13"/>
      <c r="G8526" t="str">
        <f ca="1">IFERROR(
   IF(
      TODAY() - _xlfn.XLOOKUP(C8526, Historico_de_ventas!F:F, Historico_de_ventas!C:C, "") &lt;= 90,
      "activo",
      "inactivo"
   ),
   "Nuevo Cliente"
)</f>
        <v>Nuevo Cliente</v>
      </c>
    </row>
    <row r="8527" spans="1:7" hidden="1" x14ac:dyDescent="0.3">
      <c r="A8527" s="13"/>
      <c r="B8527" s="13"/>
      <c r="C8527" s="13" t="s">
        <v>1626</v>
      </c>
      <c r="D8527" s="13" t="s">
        <v>10372</v>
      </c>
      <c r="E8527" s="13"/>
      <c r="F8527" s="13"/>
      <c r="G8527" t="str">
        <f ca="1">IFERROR(
   IF(
      TODAY() - _xlfn.XLOOKUP(C8527, Historico_de_ventas!F:F, Historico_de_ventas!C:C, "") &lt;= 90,
      "activo",
      "inactivo"
   ),
   "Nuevo Cliente"
)</f>
        <v>Nuevo Cliente</v>
      </c>
    </row>
    <row r="8528" spans="1:7" hidden="1" x14ac:dyDescent="0.3">
      <c r="A8528" s="13" t="s">
        <v>49</v>
      </c>
      <c r="B8528" s="13"/>
      <c r="C8528" s="13" t="s">
        <v>10273</v>
      </c>
      <c r="D8528" s="13" t="s">
        <v>10372</v>
      </c>
      <c r="E8528" s="13"/>
      <c r="F8528" s="13"/>
      <c r="G8528" t="str">
        <f ca="1">IFERROR(
   IF(
      TODAY() - _xlfn.XLOOKUP(C8528, Historico_de_ventas!F:F, Historico_de_ventas!C:C, "") &lt;= 90,
      "activo",
      "inactivo"
   ),
   "Nuevo Cliente"
)</f>
        <v>Nuevo Cliente</v>
      </c>
    </row>
    <row r="8529" spans="1:7" ht="43.2" hidden="1" x14ac:dyDescent="0.3">
      <c r="A8529" s="13" t="s">
        <v>327</v>
      </c>
      <c r="B8529" s="13" t="s">
        <v>15113</v>
      </c>
      <c r="C8529" s="13" t="s">
        <v>15114</v>
      </c>
      <c r="D8529" s="13" t="s">
        <v>10372</v>
      </c>
      <c r="E8529" s="13" t="s">
        <v>13021</v>
      </c>
      <c r="F8529" s="13"/>
      <c r="G8529" t="str">
        <f ca="1">IFERROR(
   IF(
      TODAY() - _xlfn.XLOOKUP(C8529, Historico_de_ventas!F:F, Historico_de_ventas!C:C, "") &lt;= 90,
      "activo",
      "inactivo"
   ),
   "Nuevo Cliente"
)</f>
        <v>inactivo</v>
      </c>
    </row>
    <row r="8530" spans="1:7" hidden="1" x14ac:dyDescent="0.3">
      <c r="A8530" s="13" t="s">
        <v>49</v>
      </c>
      <c r="B8530" s="13"/>
      <c r="C8530" s="13" t="s">
        <v>5123</v>
      </c>
      <c r="D8530" s="13" t="s">
        <v>10372</v>
      </c>
      <c r="E8530" s="13"/>
      <c r="F8530" s="13"/>
      <c r="G8530" t="str">
        <f ca="1">IFERROR(
   IF(
      TODAY() - _xlfn.XLOOKUP(C8530, Historico_de_ventas!F:F, Historico_de_ventas!C:C, "") &lt;= 90,
      "activo",
      "inactivo"
   ),
   "Nuevo Cliente"
)</f>
        <v>Nuevo Cliente</v>
      </c>
    </row>
    <row r="8531" spans="1:7" ht="28.8" hidden="1" x14ac:dyDescent="0.3">
      <c r="A8531" s="13" t="s">
        <v>10370</v>
      </c>
      <c r="B8531" s="13"/>
      <c r="C8531" s="13" t="s">
        <v>10274</v>
      </c>
      <c r="D8531" s="13" t="s">
        <v>10372</v>
      </c>
      <c r="E8531" s="13" t="s">
        <v>13103</v>
      </c>
      <c r="F8531" s="13" t="s">
        <v>15115</v>
      </c>
      <c r="G8531" t="str">
        <f ca="1">IFERROR(
   IF(
      TODAY() - _xlfn.XLOOKUP(C8531, Historico_de_ventas!F:F, Historico_de_ventas!C:C, "") &lt;= 90,
      "activo",
      "inactivo"
   ),
   "Nuevo Cliente"
)</f>
        <v>Nuevo Cliente</v>
      </c>
    </row>
    <row r="8532" spans="1:7" hidden="1" x14ac:dyDescent="0.3">
      <c r="A8532" s="13" t="s">
        <v>195</v>
      </c>
      <c r="B8532" s="13" t="s">
        <v>7024</v>
      </c>
      <c r="C8532" s="13" t="s">
        <v>194</v>
      </c>
      <c r="D8532" s="13" t="s">
        <v>10372</v>
      </c>
      <c r="E8532" s="13"/>
      <c r="F8532" s="13"/>
      <c r="G8532" t="str">
        <f ca="1">IFERROR(
   IF(
      TODAY() - _xlfn.XLOOKUP(C8532, Historico_de_ventas!F:F, Historico_de_ventas!C:C, "") &lt;= 90,
      "activo",
      "inactivo"
   ),
   "Nuevo Cliente"
)</f>
        <v>Nuevo Cliente</v>
      </c>
    </row>
    <row r="8533" spans="1:7" hidden="1" x14ac:dyDescent="0.3">
      <c r="A8533" s="13" t="s">
        <v>1403</v>
      </c>
      <c r="B8533" s="13" t="s">
        <v>331</v>
      </c>
      <c r="C8533" s="13" t="s">
        <v>330</v>
      </c>
      <c r="D8533" s="13" t="s">
        <v>10372</v>
      </c>
      <c r="E8533" s="13"/>
      <c r="F8533" s="13"/>
      <c r="G8533" t="str">
        <f ca="1">IFERROR(
   IF(
      TODAY() - _xlfn.XLOOKUP(C8533, Historico_de_ventas!F:F, Historico_de_ventas!C:C, "") &lt;= 90,
      "activo",
      "inactivo"
   ),
   "Nuevo Cliente"
)</f>
        <v>Nuevo Cliente</v>
      </c>
    </row>
    <row r="8534" spans="1:7" hidden="1" x14ac:dyDescent="0.3">
      <c r="A8534" s="13" t="s">
        <v>127</v>
      </c>
      <c r="B8534" s="13"/>
      <c r="C8534" s="13" t="s">
        <v>3652</v>
      </c>
      <c r="D8534" s="13" t="s">
        <v>10372</v>
      </c>
      <c r="E8534" s="13"/>
      <c r="F8534" s="13"/>
      <c r="G8534" t="str">
        <f ca="1">IFERROR(
   IF(
      TODAY() - _xlfn.XLOOKUP(C8534, Historico_de_ventas!F:F, Historico_de_ventas!C:C, "") &lt;= 90,
      "activo",
      "inactivo"
   ),
   "Nuevo Cliente"
)</f>
        <v>Nuevo Cliente</v>
      </c>
    </row>
    <row r="8535" spans="1:7" hidden="1" x14ac:dyDescent="0.3">
      <c r="A8535" s="13" t="s">
        <v>6</v>
      </c>
      <c r="B8535" s="13" t="s">
        <v>2251</v>
      </c>
      <c r="C8535" s="13" t="s">
        <v>2250</v>
      </c>
      <c r="D8535" s="13" t="s">
        <v>10372</v>
      </c>
      <c r="E8535" s="13"/>
      <c r="F8535" s="13"/>
      <c r="G8535" t="str">
        <f ca="1">IFERROR(
   IF(
      TODAY() - _xlfn.XLOOKUP(C8535, Historico_de_ventas!F:F, Historico_de_ventas!C:C, "") &lt;= 90,
      "activo",
      "inactivo"
   ),
   "Nuevo Cliente"
)</f>
        <v>Nuevo Cliente</v>
      </c>
    </row>
    <row r="8536" spans="1:7" ht="28.8" hidden="1" x14ac:dyDescent="0.3">
      <c r="A8536" s="13" t="s">
        <v>451</v>
      </c>
      <c r="B8536" s="13" t="s">
        <v>1776</v>
      </c>
      <c r="C8536" s="13" t="s">
        <v>10275</v>
      </c>
      <c r="D8536" s="13" t="s">
        <v>10372</v>
      </c>
      <c r="E8536" s="13"/>
      <c r="F8536" s="13"/>
      <c r="G8536" t="str">
        <f ca="1">IFERROR(
   IF(
      TODAY() - _xlfn.XLOOKUP(C8536, Historico_de_ventas!F:F, Historico_de_ventas!C:C, "") &lt;= 90,
      "activo",
      "inactivo"
   ),
   "Nuevo Cliente"
)</f>
        <v>inactivo</v>
      </c>
    </row>
    <row r="8537" spans="1:7" hidden="1" x14ac:dyDescent="0.3">
      <c r="A8537" s="13"/>
      <c r="B8537" s="13"/>
      <c r="C8537" s="13" t="s">
        <v>5472</v>
      </c>
      <c r="D8537" s="13" t="s">
        <v>10372</v>
      </c>
      <c r="E8537" s="13"/>
      <c r="F8537" s="13"/>
      <c r="G8537" t="str">
        <f ca="1">IFERROR(
   IF(
      TODAY() - _xlfn.XLOOKUP(C8537, Historico_de_ventas!F:F, Historico_de_ventas!C:C, "") &lt;= 90,
      "activo",
      "inactivo"
   ),
   "Nuevo Cliente"
)</f>
        <v>Nuevo Cliente</v>
      </c>
    </row>
    <row r="8538" spans="1:7" hidden="1" x14ac:dyDescent="0.3">
      <c r="A8538" s="13" t="s">
        <v>49</v>
      </c>
      <c r="B8538" s="13" t="s">
        <v>11914</v>
      </c>
      <c r="C8538" s="13" t="s">
        <v>1406</v>
      </c>
      <c r="D8538" s="13" t="s">
        <v>10372</v>
      </c>
      <c r="E8538" s="13"/>
      <c r="F8538" s="13"/>
      <c r="G8538" t="str">
        <f ca="1">IFERROR(
   IF(
      TODAY() - _xlfn.XLOOKUP(C8538, Historico_de_ventas!F:F, Historico_de_ventas!C:C, "") &lt;= 90,
      "activo",
      "inactivo"
   ),
   "Nuevo Cliente"
)</f>
        <v>activo</v>
      </c>
    </row>
    <row r="8539" spans="1:7" hidden="1" x14ac:dyDescent="0.3">
      <c r="A8539" s="13"/>
      <c r="B8539" s="13"/>
      <c r="C8539" s="13" t="s">
        <v>1680</v>
      </c>
      <c r="D8539" s="13" t="s">
        <v>10372</v>
      </c>
      <c r="E8539" s="13"/>
      <c r="F8539" s="13"/>
      <c r="G8539" t="str">
        <f ca="1">IFERROR(
   IF(
      TODAY() - _xlfn.XLOOKUP(C8539, Historico_de_ventas!F:F, Historico_de_ventas!C:C, "") &lt;= 90,
      "activo",
      "inactivo"
   ),
   "Nuevo Cliente"
)</f>
        <v>Nuevo Cliente</v>
      </c>
    </row>
    <row r="8540" spans="1:7" ht="28.8" hidden="1" x14ac:dyDescent="0.3">
      <c r="A8540" s="13"/>
      <c r="B8540" s="13" t="s">
        <v>1306</v>
      </c>
      <c r="C8540" s="13" t="s">
        <v>24</v>
      </c>
      <c r="D8540" s="13"/>
      <c r="E8540" s="13"/>
      <c r="F8540" s="13"/>
      <c r="G8540" t="str">
        <f ca="1">IFERROR(
   IF(
      TODAY() - _xlfn.XLOOKUP(C8540, Historico_de_ventas!F:F, Historico_de_ventas!C:C, "") &lt;= 90,
      "activo",
      "inactivo"
   ),
   "Nuevo Cliente"
)</f>
        <v>Nuevo Cliente</v>
      </c>
    </row>
    <row r="8541" spans="1:7" hidden="1" x14ac:dyDescent="0.3">
      <c r="A8541" s="13" t="s">
        <v>1145</v>
      </c>
      <c r="B8541" s="13"/>
      <c r="C8541" s="13" t="s">
        <v>5645</v>
      </c>
      <c r="D8541" s="13" t="s">
        <v>10372</v>
      </c>
      <c r="E8541" s="13"/>
      <c r="F8541" s="13"/>
      <c r="G8541" t="str">
        <f ca="1">IFERROR(
   IF(
      TODAY() - _xlfn.XLOOKUP(C8541, Historico_de_ventas!F:F, Historico_de_ventas!C:C, "") &lt;= 90,
      "activo",
      "inactivo"
   ),
   "Nuevo Cliente"
)</f>
        <v>Nuevo Cliente</v>
      </c>
    </row>
    <row r="8542" spans="1:7" hidden="1" x14ac:dyDescent="0.3">
      <c r="A8542" s="13" t="s">
        <v>336</v>
      </c>
      <c r="B8542" s="13" t="s">
        <v>5379</v>
      </c>
      <c r="C8542" s="13" t="s">
        <v>5459</v>
      </c>
      <c r="D8542" s="13" t="s">
        <v>10372</v>
      </c>
      <c r="E8542" s="13"/>
      <c r="F8542" s="13"/>
      <c r="G8542" t="str">
        <f ca="1">IFERROR(
   IF(
      TODAY() - _xlfn.XLOOKUP(C8542, Historico_de_ventas!F:F, Historico_de_ventas!C:C, "") &lt;= 90,
      "activo",
      "inactivo"
   ),
   "Nuevo Cliente"
)</f>
        <v>Nuevo Cliente</v>
      </c>
    </row>
    <row r="8543" spans="1:7" hidden="1" x14ac:dyDescent="0.3">
      <c r="A8543" s="13"/>
      <c r="B8543" s="13" t="s">
        <v>1776</v>
      </c>
      <c r="C8543" s="13" t="s">
        <v>5770</v>
      </c>
      <c r="D8543" s="13" t="s">
        <v>10372</v>
      </c>
      <c r="E8543" s="13"/>
      <c r="F8543" s="13"/>
      <c r="G8543" t="str">
        <f ca="1">IFERROR(
   IF(
      TODAY() - _xlfn.XLOOKUP(C8543, Historico_de_ventas!F:F, Historico_de_ventas!C:C, "") &lt;= 90,
      "activo",
      "inactivo"
   ),
   "Nuevo Cliente"
)</f>
        <v>Nuevo Cliente</v>
      </c>
    </row>
    <row r="8544" spans="1:7" ht="28.8" hidden="1" x14ac:dyDescent="0.3">
      <c r="A8544" s="13"/>
      <c r="B8544" s="13" t="s">
        <v>126</v>
      </c>
      <c r="C8544" s="13" t="s">
        <v>67</v>
      </c>
      <c r="D8544" s="13"/>
      <c r="E8544" s="13"/>
      <c r="F8544" s="13"/>
      <c r="G8544" t="str">
        <f ca="1">IFERROR(
   IF(
      TODAY() - _xlfn.XLOOKUP(C8544, Historico_de_ventas!F:F, Historico_de_ventas!C:C, "") &lt;= 90,
      "activo",
      "inactivo"
   ),
   "Nuevo Cliente"
)</f>
        <v>Nuevo Cliente</v>
      </c>
    </row>
    <row r="8545" spans="1:7" ht="28.8" hidden="1" x14ac:dyDescent="0.3">
      <c r="A8545" s="13" t="s">
        <v>69</v>
      </c>
      <c r="B8545" s="13" t="s">
        <v>126</v>
      </c>
      <c r="C8545" s="13" t="s">
        <v>1479</v>
      </c>
      <c r="D8545" s="13" t="s">
        <v>10372</v>
      </c>
      <c r="E8545" s="13"/>
      <c r="F8545" s="13"/>
      <c r="G8545" t="str">
        <f ca="1">IFERROR(
   IF(
      TODAY() - _xlfn.XLOOKUP(C8545, Historico_de_ventas!F:F, Historico_de_ventas!C:C, "") &lt;= 90,
      "activo",
      "inactivo"
   ),
   "Nuevo Cliente"
)</f>
        <v>inactivo</v>
      </c>
    </row>
    <row r="8546" spans="1:7" hidden="1" x14ac:dyDescent="0.3">
      <c r="A8546" s="13"/>
      <c r="B8546" s="13" t="s">
        <v>468</v>
      </c>
      <c r="C8546" s="13" t="s">
        <v>2063</v>
      </c>
      <c r="D8546" s="13" t="s">
        <v>10372</v>
      </c>
      <c r="E8546" s="13"/>
      <c r="F8546" s="13"/>
      <c r="G8546" t="str">
        <f ca="1">IFERROR(
   IF(
      TODAY() - _xlfn.XLOOKUP(C8546, Historico_de_ventas!F:F, Historico_de_ventas!C:C, "") &lt;= 90,
      "activo",
      "inactivo"
   ),
   "Nuevo Cliente"
)</f>
        <v>Nuevo Cliente</v>
      </c>
    </row>
    <row r="8547" spans="1:7" hidden="1" x14ac:dyDescent="0.3">
      <c r="A8547" s="13" t="s">
        <v>6</v>
      </c>
      <c r="B8547" s="13"/>
      <c r="C8547" s="13" t="s">
        <v>10276</v>
      </c>
      <c r="D8547" s="13" t="s">
        <v>10372</v>
      </c>
      <c r="E8547" s="13"/>
      <c r="F8547" s="13"/>
      <c r="G8547" t="str">
        <f ca="1">IFERROR(
   IF(
      TODAY() - _xlfn.XLOOKUP(C8547, Historico_de_ventas!F:F, Historico_de_ventas!C:C, "") &lt;= 90,
      "activo",
      "inactivo"
   ),
   "Nuevo Cliente"
)</f>
        <v>Nuevo Cliente</v>
      </c>
    </row>
    <row r="8548" spans="1:7" hidden="1" x14ac:dyDescent="0.3">
      <c r="A8548" s="13"/>
      <c r="B8548" s="13"/>
      <c r="C8548" s="13" t="s">
        <v>4408</v>
      </c>
      <c r="D8548" s="13" t="s">
        <v>10372</v>
      </c>
      <c r="E8548" s="13"/>
      <c r="F8548" s="13"/>
      <c r="G8548" t="str">
        <f ca="1">IFERROR(
   IF(
      TODAY() - _xlfn.XLOOKUP(C8548, Historico_de_ventas!F:F, Historico_de_ventas!C:C, "") &lt;= 90,
      "activo",
      "inactivo"
   ),
   "Nuevo Cliente"
)</f>
        <v>Nuevo Cliente</v>
      </c>
    </row>
    <row r="8549" spans="1:7" ht="28.8" hidden="1" x14ac:dyDescent="0.3">
      <c r="A8549" s="13"/>
      <c r="B8549" s="13" t="s">
        <v>7049</v>
      </c>
      <c r="C8549" s="13" t="s">
        <v>804</v>
      </c>
      <c r="D8549" s="13" t="s">
        <v>10372</v>
      </c>
      <c r="E8549" s="13"/>
      <c r="F8549" s="13"/>
      <c r="G8549" t="str">
        <f ca="1">IFERROR(
   IF(
      TODAY() - _xlfn.XLOOKUP(C8549, Historico_de_ventas!F:F, Historico_de_ventas!C:C, "") &lt;= 90,
      "activo",
      "inactivo"
   ),
   "Nuevo Cliente"
)</f>
        <v>inactivo</v>
      </c>
    </row>
    <row r="8550" spans="1:7" hidden="1" x14ac:dyDescent="0.3">
      <c r="A8550" s="13"/>
      <c r="B8550" s="13" t="s">
        <v>3203</v>
      </c>
      <c r="C8550" s="13" t="s">
        <v>10277</v>
      </c>
      <c r="D8550" s="13"/>
      <c r="E8550" s="13"/>
      <c r="F8550" s="13"/>
      <c r="G8550" t="str">
        <f ca="1">IFERROR(
   IF(
      TODAY() - _xlfn.XLOOKUP(C8550, Historico_de_ventas!F:F, Historico_de_ventas!C:C, "") &lt;= 90,
      "activo",
      "inactivo"
   ),
   "Nuevo Cliente"
)</f>
        <v>Nuevo Cliente</v>
      </c>
    </row>
    <row r="8551" spans="1:7" hidden="1" x14ac:dyDescent="0.3">
      <c r="A8551" s="13" t="s">
        <v>49</v>
      </c>
      <c r="B8551" s="13" t="s">
        <v>6373</v>
      </c>
      <c r="C8551" s="13" t="s">
        <v>6372</v>
      </c>
      <c r="D8551" s="13" t="s">
        <v>10372</v>
      </c>
      <c r="E8551" s="13"/>
      <c r="F8551" s="13"/>
      <c r="G8551" t="str">
        <f ca="1">IFERROR(
   IF(
      TODAY() - _xlfn.XLOOKUP(C8551, Historico_de_ventas!F:F, Historico_de_ventas!C:C, "") &lt;= 90,
      "activo",
      "inactivo"
   ),
   "Nuevo Cliente"
)</f>
        <v>Nuevo Cliente</v>
      </c>
    </row>
    <row r="8552" spans="1:7" hidden="1" x14ac:dyDescent="0.3">
      <c r="A8552" s="13"/>
      <c r="B8552" s="13"/>
      <c r="C8552" s="13" t="s">
        <v>4158</v>
      </c>
      <c r="D8552" s="13" t="s">
        <v>10372</v>
      </c>
      <c r="E8552" s="13"/>
      <c r="F8552" s="13"/>
      <c r="G8552" t="str">
        <f ca="1">IFERROR(
   IF(
      TODAY() - _xlfn.XLOOKUP(C8552, Historico_de_ventas!F:F, Historico_de_ventas!C:C, "") &lt;= 90,
      "activo",
      "inactivo"
   ),
   "Nuevo Cliente"
)</f>
        <v>Nuevo Cliente</v>
      </c>
    </row>
    <row r="8553" spans="1:7" hidden="1" x14ac:dyDescent="0.3">
      <c r="A8553" s="13"/>
      <c r="B8553" s="13"/>
      <c r="C8553" s="13" t="s">
        <v>7658</v>
      </c>
      <c r="D8553" s="13" t="s">
        <v>10372</v>
      </c>
      <c r="E8553" s="13"/>
      <c r="F8553" s="13"/>
      <c r="G8553" t="str">
        <f ca="1">IFERROR(
   IF(
      TODAY() - _xlfn.XLOOKUP(C8553, Historico_de_ventas!F:F, Historico_de_ventas!C:C, "") &lt;= 90,
      "activo",
      "inactivo"
   ),
   "Nuevo Cliente"
)</f>
        <v>Nuevo Cliente</v>
      </c>
    </row>
    <row r="8554" spans="1:7" hidden="1" x14ac:dyDescent="0.3">
      <c r="A8554" s="13"/>
      <c r="B8554" s="13"/>
      <c r="C8554" s="13" t="s">
        <v>6330</v>
      </c>
      <c r="D8554" s="13" t="s">
        <v>10372</v>
      </c>
      <c r="E8554" s="13"/>
      <c r="F8554" s="13"/>
      <c r="G8554" t="str">
        <f ca="1">IFERROR(
   IF(
      TODAY() - _xlfn.XLOOKUP(C8554, Historico_de_ventas!F:F, Historico_de_ventas!C:C, "") &lt;= 90,
      "activo",
      "inactivo"
   ),
   "Nuevo Cliente"
)</f>
        <v>Nuevo Cliente</v>
      </c>
    </row>
    <row r="8555" spans="1:7" hidden="1" x14ac:dyDescent="0.3">
      <c r="A8555" s="13"/>
      <c r="B8555" s="13"/>
      <c r="C8555" s="13" t="s">
        <v>5676</v>
      </c>
      <c r="D8555" s="13" t="s">
        <v>10372</v>
      </c>
      <c r="E8555" s="13"/>
      <c r="F8555" s="13"/>
      <c r="G8555" t="str">
        <f ca="1">IFERROR(
   IF(
      TODAY() - _xlfn.XLOOKUP(C8555, Historico_de_ventas!F:F, Historico_de_ventas!C:C, "") &lt;= 90,
      "activo",
      "inactivo"
   ),
   "Nuevo Cliente"
)</f>
        <v>Nuevo Cliente</v>
      </c>
    </row>
    <row r="8556" spans="1:7" hidden="1" x14ac:dyDescent="0.3">
      <c r="A8556" s="13" t="s">
        <v>336</v>
      </c>
      <c r="B8556" s="13" t="s">
        <v>2700</v>
      </c>
      <c r="C8556" s="13" t="s">
        <v>5649</v>
      </c>
      <c r="D8556" s="13" t="s">
        <v>10372</v>
      </c>
      <c r="E8556" s="13"/>
      <c r="F8556" s="13"/>
      <c r="G8556" t="str">
        <f ca="1">IFERROR(
   IF(
      TODAY() - _xlfn.XLOOKUP(C8556, Historico_de_ventas!F:F, Historico_de_ventas!C:C, "") &lt;= 90,
      "activo",
      "inactivo"
   ),
   "Nuevo Cliente"
)</f>
        <v>Nuevo Cliente</v>
      </c>
    </row>
    <row r="8557" spans="1:7" ht="28.8" hidden="1" x14ac:dyDescent="0.3">
      <c r="A8557" s="13"/>
      <c r="B8557" s="13" t="s">
        <v>6623</v>
      </c>
      <c r="C8557" s="13" t="s">
        <v>2339</v>
      </c>
      <c r="D8557" s="13" t="s">
        <v>10372</v>
      </c>
      <c r="E8557" s="13"/>
      <c r="F8557" s="13"/>
      <c r="G8557" t="str">
        <f ca="1">IFERROR(
   IF(
      TODAY() - _xlfn.XLOOKUP(C8557, Historico_de_ventas!F:F, Historico_de_ventas!C:C, "") &lt;= 90,
      "activo",
      "inactivo"
   ),
   "Nuevo Cliente"
)</f>
        <v>Nuevo Cliente</v>
      </c>
    </row>
    <row r="8558" spans="1:7" hidden="1" x14ac:dyDescent="0.3">
      <c r="A8558" s="13"/>
      <c r="B8558" s="13"/>
      <c r="C8558" s="13" t="s">
        <v>6346</v>
      </c>
      <c r="D8558" s="13" t="s">
        <v>10372</v>
      </c>
      <c r="E8558" s="13"/>
      <c r="F8558" s="13"/>
      <c r="G8558" t="str">
        <f ca="1">IFERROR(
   IF(
      TODAY() - _xlfn.XLOOKUP(C8558, Historico_de_ventas!F:F, Historico_de_ventas!C:C, "") &lt;= 90,
      "activo",
      "inactivo"
   ),
   "Nuevo Cliente"
)</f>
        <v>Nuevo Cliente</v>
      </c>
    </row>
    <row r="8559" spans="1:7" hidden="1" x14ac:dyDescent="0.3">
      <c r="A8559" s="13"/>
      <c r="B8559" s="13"/>
      <c r="C8559" s="13" t="s">
        <v>5319</v>
      </c>
      <c r="D8559" s="13" t="s">
        <v>10372</v>
      </c>
      <c r="E8559" s="13"/>
      <c r="F8559" s="13"/>
      <c r="G8559" t="str">
        <f ca="1">IFERROR(
   IF(
      TODAY() - _xlfn.XLOOKUP(C8559, Historico_de_ventas!F:F, Historico_de_ventas!C:C, "") &lt;= 90,
      "activo",
      "inactivo"
   ),
   "Nuevo Cliente"
)</f>
        <v>Nuevo Cliente</v>
      </c>
    </row>
    <row r="8560" spans="1:7" hidden="1" x14ac:dyDescent="0.3">
      <c r="A8560" s="13" t="s">
        <v>6</v>
      </c>
      <c r="B8560" s="13"/>
      <c r="C8560" s="13" t="s">
        <v>5883</v>
      </c>
      <c r="D8560" s="13" t="s">
        <v>10372</v>
      </c>
      <c r="E8560" s="13"/>
      <c r="F8560" s="13"/>
      <c r="G8560" t="str">
        <f ca="1">IFERROR(
   IF(
      TODAY() - _xlfn.XLOOKUP(C8560, Historico_de_ventas!F:F, Historico_de_ventas!C:C, "") &lt;= 90,
      "activo",
      "inactivo"
   ),
   "Nuevo Cliente"
)</f>
        <v>Nuevo Cliente</v>
      </c>
    </row>
    <row r="8561" spans="1:7" hidden="1" x14ac:dyDescent="0.3">
      <c r="A8561" s="13" t="s">
        <v>106</v>
      </c>
      <c r="B8561" s="13" t="s">
        <v>3268</v>
      </c>
      <c r="C8561" s="13" t="s">
        <v>3267</v>
      </c>
      <c r="D8561" s="13" t="s">
        <v>10372</v>
      </c>
      <c r="E8561" s="13"/>
      <c r="F8561" s="13"/>
      <c r="G8561" t="str">
        <f ca="1">IFERROR(
   IF(
      TODAY() - _xlfn.XLOOKUP(C8561, Historico_de_ventas!F:F, Historico_de_ventas!C:C, "") &lt;= 90,
      "activo",
      "inactivo"
   ),
   "Nuevo Cliente"
)</f>
        <v>Nuevo Cliente</v>
      </c>
    </row>
    <row r="8562" spans="1:7" hidden="1" x14ac:dyDescent="0.3">
      <c r="A8562" s="13" t="s">
        <v>115</v>
      </c>
      <c r="B8562" s="13"/>
      <c r="C8562" s="13" t="s">
        <v>16</v>
      </c>
      <c r="D8562" s="13" t="s">
        <v>10372</v>
      </c>
      <c r="E8562" s="13"/>
      <c r="F8562" s="13"/>
      <c r="G8562" t="str">
        <f ca="1">IFERROR(
   IF(
      TODAY() - _xlfn.XLOOKUP(C8562, Historico_de_ventas!F:F, Historico_de_ventas!C:C, "") &lt;= 90,
      "activo",
      "inactivo"
   ),
   "Nuevo Cliente"
)</f>
        <v>Nuevo Cliente</v>
      </c>
    </row>
    <row r="8563" spans="1:7" hidden="1" x14ac:dyDescent="0.3">
      <c r="A8563" s="13" t="s">
        <v>925</v>
      </c>
      <c r="B8563" s="13" t="s">
        <v>2548</v>
      </c>
      <c r="C8563" s="13" t="s">
        <v>2547</v>
      </c>
      <c r="D8563" s="13" t="s">
        <v>10372</v>
      </c>
      <c r="E8563" s="13"/>
      <c r="F8563" s="13"/>
      <c r="G8563" t="str">
        <f ca="1">IFERROR(
   IF(
      TODAY() - _xlfn.XLOOKUP(C8563, Historico_de_ventas!F:F, Historico_de_ventas!C:C, "") &lt;= 90,
      "activo",
      "inactivo"
   ),
   "Nuevo Cliente"
)</f>
        <v>Nuevo Cliente</v>
      </c>
    </row>
    <row r="8564" spans="1:7" hidden="1" x14ac:dyDescent="0.3">
      <c r="A8564" s="13"/>
      <c r="B8564" s="13"/>
      <c r="C8564" s="13" t="s">
        <v>6665</v>
      </c>
      <c r="D8564" s="13" t="s">
        <v>10372</v>
      </c>
      <c r="E8564" s="13"/>
      <c r="F8564" s="13"/>
      <c r="G8564" t="str">
        <f ca="1">IFERROR(
   IF(
      TODAY() - _xlfn.XLOOKUP(C8564, Historico_de_ventas!F:F, Historico_de_ventas!C:C, "") &lt;= 90,
      "activo",
      "inactivo"
   ),
   "Nuevo Cliente"
)</f>
        <v>Nuevo Cliente</v>
      </c>
    </row>
    <row r="8565" spans="1:7" ht="28.8" hidden="1" x14ac:dyDescent="0.3">
      <c r="A8565" s="13"/>
      <c r="B8565" s="13" t="s">
        <v>15116</v>
      </c>
      <c r="C8565" s="13" t="s">
        <v>15117</v>
      </c>
      <c r="D8565" s="13" t="s">
        <v>10372</v>
      </c>
      <c r="E8565" s="13" t="s">
        <v>13168</v>
      </c>
      <c r="F8565" s="13"/>
      <c r="G8565" t="str">
        <f ca="1">IFERROR(
   IF(
      TODAY() - _xlfn.XLOOKUP(C8565, Historico_de_ventas!F:F, Historico_de_ventas!C:C, "") &lt;= 90,
      "activo",
      "inactivo"
   ),
   "Nuevo Cliente"
)</f>
        <v>activo</v>
      </c>
    </row>
    <row r="8566" spans="1:7" hidden="1" x14ac:dyDescent="0.3">
      <c r="A8566" s="13"/>
      <c r="B8566" s="13" t="s">
        <v>1776</v>
      </c>
      <c r="C8566" s="13" t="s">
        <v>1241</v>
      </c>
      <c r="D8566" s="13" t="s">
        <v>10372</v>
      </c>
      <c r="E8566" s="13"/>
      <c r="F8566" s="13"/>
      <c r="G8566" t="str">
        <f ca="1">IFERROR(
   IF(
      TODAY() - _xlfn.XLOOKUP(C8566, Historico_de_ventas!F:F, Historico_de_ventas!C:C, "") &lt;= 90,
      "activo",
      "inactivo"
   ),
   "Nuevo Cliente"
)</f>
        <v>Nuevo Cliente</v>
      </c>
    </row>
    <row r="8567" spans="1:7" hidden="1" x14ac:dyDescent="0.3">
      <c r="A8567" s="13" t="s">
        <v>327</v>
      </c>
      <c r="B8567" s="13" t="s">
        <v>11913</v>
      </c>
      <c r="C8567" s="13" t="s">
        <v>5439</v>
      </c>
      <c r="D8567" s="13" t="s">
        <v>10372</v>
      </c>
      <c r="E8567" s="13"/>
      <c r="F8567" s="13"/>
      <c r="G8567" t="str">
        <f ca="1">IFERROR(
   IF(
      TODAY() - _xlfn.XLOOKUP(C8567, Historico_de_ventas!F:F, Historico_de_ventas!C:C, "") &lt;= 90,
      "activo",
      "inactivo"
   ),
   "Nuevo Cliente"
)</f>
        <v>Nuevo Cliente</v>
      </c>
    </row>
    <row r="8568" spans="1:7" hidden="1" x14ac:dyDescent="0.3">
      <c r="A8568" s="13" t="s">
        <v>116</v>
      </c>
      <c r="B8568" s="13"/>
      <c r="C8568" s="13" t="s">
        <v>2895</v>
      </c>
      <c r="D8568" s="13" t="s">
        <v>10372</v>
      </c>
      <c r="E8568" s="13"/>
      <c r="F8568" s="13"/>
      <c r="G8568" t="str">
        <f ca="1">IFERROR(
   IF(
      TODAY() - _xlfn.XLOOKUP(C8568, Historico_de_ventas!F:F, Historico_de_ventas!C:C, "") &lt;= 90,
      "activo",
      "inactivo"
   ),
   "Nuevo Cliente"
)</f>
        <v>Nuevo Cliente</v>
      </c>
    </row>
    <row r="8569" spans="1:7" hidden="1" x14ac:dyDescent="0.3">
      <c r="A8569" s="13"/>
      <c r="B8569" s="13"/>
      <c r="C8569" s="13" t="s">
        <v>6310</v>
      </c>
      <c r="D8569" s="13" t="s">
        <v>10372</v>
      </c>
      <c r="E8569" s="13"/>
      <c r="F8569" s="13"/>
      <c r="G8569" t="str">
        <f ca="1">IFERROR(
   IF(
      TODAY() - _xlfn.XLOOKUP(C8569, Historico_de_ventas!F:F, Historico_de_ventas!C:C, "") &lt;= 90,
      "activo",
      "inactivo"
   ),
   "Nuevo Cliente"
)</f>
        <v>Nuevo Cliente</v>
      </c>
    </row>
    <row r="8570" spans="1:7" hidden="1" x14ac:dyDescent="0.3">
      <c r="A8570" s="13"/>
      <c r="B8570" s="13"/>
      <c r="C8570" s="13" t="s">
        <v>5433</v>
      </c>
      <c r="D8570" s="13" t="s">
        <v>10372</v>
      </c>
      <c r="E8570" s="13"/>
      <c r="F8570" s="13"/>
      <c r="G8570" t="str">
        <f ca="1">IFERROR(
   IF(
      TODAY() - _xlfn.XLOOKUP(C8570, Historico_de_ventas!F:F, Historico_de_ventas!C:C, "") &lt;= 90,
      "activo",
      "inactivo"
   ),
   "Nuevo Cliente"
)</f>
        <v>Nuevo Cliente</v>
      </c>
    </row>
    <row r="8571" spans="1:7" hidden="1" x14ac:dyDescent="0.3">
      <c r="A8571" s="13"/>
      <c r="B8571" s="13"/>
      <c r="C8571" s="13" t="s">
        <v>10278</v>
      </c>
      <c r="D8571" s="13"/>
      <c r="E8571" s="13"/>
      <c r="F8571" s="13"/>
      <c r="G8571" t="str">
        <f ca="1">IFERROR(
   IF(
      TODAY() - _xlfn.XLOOKUP(C8571, Historico_de_ventas!F:F, Historico_de_ventas!C:C, "") &lt;= 90,
      "activo",
      "inactivo"
   ),
   "Nuevo Cliente"
)</f>
        <v>Nuevo Cliente</v>
      </c>
    </row>
    <row r="8572" spans="1:7" hidden="1" x14ac:dyDescent="0.3">
      <c r="A8572" s="13" t="s">
        <v>127</v>
      </c>
      <c r="B8572" s="13" t="s">
        <v>7659</v>
      </c>
      <c r="C8572" s="13" t="s">
        <v>10278</v>
      </c>
      <c r="D8572" s="13" t="s">
        <v>10372</v>
      </c>
      <c r="E8572" s="13"/>
      <c r="F8572" s="13"/>
      <c r="G8572" t="str">
        <f ca="1">IFERROR(
   IF(
      TODAY() - _xlfn.XLOOKUP(C8572, Historico_de_ventas!F:F, Historico_de_ventas!C:C, "") &lt;= 90,
      "activo",
      "inactivo"
   ),
   "Nuevo Cliente"
)</f>
        <v>Nuevo Cliente</v>
      </c>
    </row>
    <row r="8573" spans="1:7" ht="28.8" hidden="1" x14ac:dyDescent="0.3">
      <c r="A8573" s="13" t="s">
        <v>49</v>
      </c>
      <c r="B8573" s="13" t="s">
        <v>4046</v>
      </c>
      <c r="C8573" s="13" t="s">
        <v>4045</v>
      </c>
      <c r="D8573" s="13" t="s">
        <v>10372</v>
      </c>
      <c r="E8573" s="13"/>
      <c r="F8573" s="13"/>
      <c r="G8573" t="str">
        <f ca="1">IFERROR(
   IF(
      TODAY() - _xlfn.XLOOKUP(C8573, Historico_de_ventas!F:F, Historico_de_ventas!C:C, "") &lt;= 90,
      "activo",
      "inactivo"
   ),
   "Nuevo Cliente"
)</f>
        <v>inactivo</v>
      </c>
    </row>
    <row r="8574" spans="1:7" ht="28.8" hidden="1" x14ac:dyDescent="0.3">
      <c r="A8574" s="13"/>
      <c r="B8574" s="13" t="s">
        <v>3582</v>
      </c>
      <c r="C8574" s="13" t="s">
        <v>3581</v>
      </c>
      <c r="D8574" s="13" t="s">
        <v>10372</v>
      </c>
      <c r="E8574" s="13"/>
      <c r="F8574" s="13"/>
      <c r="G8574" t="str">
        <f ca="1">IFERROR(
   IF(
      TODAY() - _xlfn.XLOOKUP(C8574, Historico_de_ventas!F:F, Historico_de_ventas!C:C, "") &lt;= 90,
      "activo",
      "inactivo"
   ),
   "Nuevo Cliente"
)</f>
        <v>Nuevo Cliente</v>
      </c>
    </row>
    <row r="8575" spans="1:7" hidden="1" x14ac:dyDescent="0.3">
      <c r="A8575" s="13"/>
      <c r="B8575" s="13"/>
      <c r="C8575" s="13" t="s">
        <v>5354</v>
      </c>
      <c r="D8575" s="13" t="s">
        <v>10372</v>
      </c>
      <c r="E8575" s="13"/>
      <c r="F8575" s="13"/>
      <c r="G8575" t="str">
        <f ca="1">IFERROR(
   IF(
      TODAY() - _xlfn.XLOOKUP(C8575, Historico_de_ventas!F:F, Historico_de_ventas!C:C, "") &lt;= 90,
      "activo",
      "inactivo"
   ),
   "Nuevo Cliente"
)</f>
        <v>Nuevo Cliente</v>
      </c>
    </row>
    <row r="8576" spans="1:7" ht="28.8" hidden="1" x14ac:dyDescent="0.3">
      <c r="A8576" s="13" t="s">
        <v>884</v>
      </c>
      <c r="B8576" s="13" t="s">
        <v>331</v>
      </c>
      <c r="C8576" s="13" t="s">
        <v>6315</v>
      </c>
      <c r="D8576" s="13" t="s">
        <v>10372</v>
      </c>
      <c r="E8576" s="13"/>
      <c r="F8576" s="13"/>
      <c r="G8576" t="str">
        <f ca="1">IFERROR(
   IF(
      TODAY() - _xlfn.XLOOKUP(C8576, Historico_de_ventas!F:F, Historico_de_ventas!C:C, "") &lt;= 90,
      "activo",
      "inactivo"
   ),
   "Nuevo Cliente"
)</f>
        <v>Nuevo Cliente</v>
      </c>
    </row>
    <row r="8577" spans="1:7" hidden="1" x14ac:dyDescent="0.3">
      <c r="A8577" s="13" t="s">
        <v>49</v>
      </c>
      <c r="B8577" s="13" t="s">
        <v>873</v>
      </c>
      <c r="C8577" s="13" t="s">
        <v>3473</v>
      </c>
      <c r="D8577" s="13" t="s">
        <v>10372</v>
      </c>
      <c r="E8577" s="13"/>
      <c r="F8577" s="13"/>
      <c r="G8577" t="str">
        <f ca="1">IFERROR(
   IF(
      TODAY() - _xlfn.XLOOKUP(C8577, Historico_de_ventas!F:F, Historico_de_ventas!C:C, "") &lt;= 90,
      "activo",
      "inactivo"
   ),
   "Nuevo Cliente"
)</f>
        <v>Nuevo Cliente</v>
      </c>
    </row>
    <row r="8578" spans="1:7" hidden="1" x14ac:dyDescent="0.3">
      <c r="A8578" s="13"/>
      <c r="B8578" s="13" t="s">
        <v>2251</v>
      </c>
      <c r="C8578" s="13" t="s">
        <v>4668</v>
      </c>
      <c r="D8578" s="13" t="s">
        <v>10372</v>
      </c>
      <c r="E8578" s="13"/>
      <c r="F8578" s="13"/>
      <c r="G8578" t="str">
        <f ca="1">IFERROR(
   IF(
      TODAY() - _xlfn.XLOOKUP(C8578, Historico_de_ventas!F:F, Historico_de_ventas!C:C, "") &lt;= 90,
      "activo",
      "inactivo"
   ),
   "Nuevo Cliente"
)</f>
        <v>Nuevo Cliente</v>
      </c>
    </row>
    <row r="8579" spans="1:7" hidden="1" x14ac:dyDescent="0.3">
      <c r="A8579" s="13"/>
      <c r="B8579" s="13" t="s">
        <v>450</v>
      </c>
      <c r="C8579" s="13" t="s">
        <v>6848</v>
      </c>
      <c r="D8579" s="13" t="s">
        <v>10372</v>
      </c>
      <c r="E8579" s="13"/>
      <c r="F8579" s="13"/>
      <c r="G8579" t="str">
        <f ca="1">IFERROR(
   IF(
      TODAY() - _xlfn.XLOOKUP(C8579, Historico_de_ventas!F:F, Historico_de_ventas!C:C, "") &lt;= 90,
      "activo",
      "inactivo"
   ),
   "Nuevo Cliente"
)</f>
        <v>Nuevo Cliente</v>
      </c>
    </row>
    <row r="8580" spans="1:7" hidden="1" x14ac:dyDescent="0.3">
      <c r="A8580" s="13"/>
      <c r="B8580" s="13"/>
      <c r="C8580" s="13" t="s">
        <v>4924</v>
      </c>
      <c r="D8580" s="13" t="s">
        <v>10372</v>
      </c>
      <c r="E8580" s="13"/>
      <c r="F8580" s="13"/>
      <c r="G8580" t="str">
        <f ca="1">IFERROR(
   IF(
      TODAY() - _xlfn.XLOOKUP(C8580, Historico_de_ventas!F:F, Historico_de_ventas!C:C, "") &lt;= 90,
      "activo",
      "inactivo"
   ),
   "Nuevo Cliente"
)</f>
        <v>Nuevo Cliente</v>
      </c>
    </row>
    <row r="8581" spans="1:7" ht="28.8" hidden="1" x14ac:dyDescent="0.3">
      <c r="A8581" s="13" t="s">
        <v>184</v>
      </c>
      <c r="B8581" s="13" t="s">
        <v>3771</v>
      </c>
      <c r="C8581" s="13" t="s">
        <v>3770</v>
      </c>
      <c r="D8581" s="13" t="s">
        <v>10372</v>
      </c>
      <c r="E8581" s="13"/>
      <c r="F8581" s="13"/>
      <c r="G8581" t="str">
        <f ca="1">IFERROR(
   IF(
      TODAY() - _xlfn.XLOOKUP(C8581, Historico_de_ventas!F:F, Historico_de_ventas!C:C, "") &lt;= 90,
      "activo",
      "inactivo"
   ),
   "Nuevo Cliente"
)</f>
        <v>Nuevo Cliente</v>
      </c>
    </row>
    <row r="8582" spans="1:7" ht="28.8" hidden="1" x14ac:dyDescent="0.3">
      <c r="A8582" s="13" t="s">
        <v>218</v>
      </c>
      <c r="B8582" s="13" t="s">
        <v>126</v>
      </c>
      <c r="C8582" s="13" t="s">
        <v>762</v>
      </c>
      <c r="D8582" s="13" t="s">
        <v>10372</v>
      </c>
      <c r="E8582" s="13"/>
      <c r="F8582" s="13"/>
      <c r="G8582" t="str">
        <f ca="1">IFERROR(
   IF(
      TODAY() - _xlfn.XLOOKUP(C8582, Historico_de_ventas!F:F, Historico_de_ventas!C:C, "") &lt;= 90,
      "activo",
      "inactivo"
   ),
   "Nuevo Cliente"
)</f>
        <v>Nuevo Cliente</v>
      </c>
    </row>
    <row r="8583" spans="1:7" ht="28.8" hidden="1" x14ac:dyDescent="0.3">
      <c r="A8583" s="13"/>
      <c r="B8583" s="13" t="s">
        <v>1306</v>
      </c>
      <c r="C8583" s="13" t="s">
        <v>5694</v>
      </c>
      <c r="D8583" s="13" t="s">
        <v>10372</v>
      </c>
      <c r="E8583" s="13"/>
      <c r="F8583" s="13"/>
      <c r="G8583" t="str">
        <f ca="1">IFERROR(
   IF(
      TODAY() - _xlfn.XLOOKUP(C8583, Historico_de_ventas!F:F, Historico_de_ventas!C:C, "") &lt;= 90,
      "activo",
      "inactivo"
   ),
   "Nuevo Cliente"
)</f>
        <v>Nuevo Cliente</v>
      </c>
    </row>
    <row r="8584" spans="1:7" hidden="1" x14ac:dyDescent="0.3">
      <c r="A8584" s="13" t="s">
        <v>49</v>
      </c>
      <c r="B8584" s="13"/>
      <c r="C8584" s="13" t="s">
        <v>5582</v>
      </c>
      <c r="D8584" s="13" t="s">
        <v>10372</v>
      </c>
      <c r="E8584" s="13"/>
      <c r="F8584" s="13"/>
      <c r="G8584" t="str">
        <f ca="1">IFERROR(
   IF(
      TODAY() - _xlfn.XLOOKUP(C8584, Historico_de_ventas!F:F, Historico_de_ventas!C:C, "") &lt;= 90,
      "activo",
      "inactivo"
   ),
   "Nuevo Cliente"
)</f>
        <v>Nuevo Cliente</v>
      </c>
    </row>
    <row r="8585" spans="1:7" hidden="1" x14ac:dyDescent="0.3">
      <c r="A8585" s="13" t="s">
        <v>938</v>
      </c>
      <c r="B8585" s="13" t="s">
        <v>11768</v>
      </c>
      <c r="C8585" s="13" t="s">
        <v>12078</v>
      </c>
      <c r="D8585" s="13" t="s">
        <v>10372</v>
      </c>
      <c r="E8585" s="13"/>
      <c r="F8585" s="13"/>
      <c r="G8585" t="str">
        <f ca="1">IFERROR(
   IF(
      TODAY() - _xlfn.XLOOKUP(C8585, Historico_de_ventas!F:F, Historico_de_ventas!C:C, "") &lt;= 90,
      "activo",
      "inactivo"
   ),
   "Nuevo Cliente"
)</f>
        <v>inactivo</v>
      </c>
    </row>
    <row r="8586" spans="1:7" hidden="1" x14ac:dyDescent="0.3">
      <c r="A8586" s="13"/>
      <c r="B8586" s="13"/>
      <c r="C8586" s="13" t="s">
        <v>5112</v>
      </c>
      <c r="D8586" s="13" t="s">
        <v>10372</v>
      </c>
      <c r="E8586" s="13"/>
      <c r="F8586" s="13"/>
      <c r="G8586" t="str">
        <f ca="1">IFERROR(
   IF(
      TODAY() - _xlfn.XLOOKUP(C8586, Historico_de_ventas!F:F, Historico_de_ventas!C:C, "") &lt;= 90,
      "activo",
      "inactivo"
   ),
   "Nuevo Cliente"
)</f>
        <v>Nuevo Cliente</v>
      </c>
    </row>
    <row r="8587" spans="1:7" hidden="1" x14ac:dyDescent="0.3">
      <c r="A8587" s="13"/>
      <c r="B8587" s="13" t="s">
        <v>1776</v>
      </c>
      <c r="C8587" s="13" t="s">
        <v>5989</v>
      </c>
      <c r="D8587" s="13" t="s">
        <v>10372</v>
      </c>
      <c r="E8587" s="13"/>
      <c r="F8587" s="13"/>
      <c r="G8587" t="str">
        <f ca="1">IFERROR(
   IF(
      TODAY() - _xlfn.XLOOKUP(C8587, Historico_de_ventas!F:F, Historico_de_ventas!C:C, "") &lt;= 90,
      "activo",
      "inactivo"
   ),
   "Nuevo Cliente"
)</f>
        <v>Nuevo Cliente</v>
      </c>
    </row>
    <row r="8588" spans="1:7" ht="43.2" hidden="1" x14ac:dyDescent="0.3">
      <c r="A8588" s="13" t="s">
        <v>327</v>
      </c>
      <c r="B8588" s="13" t="s">
        <v>15118</v>
      </c>
      <c r="C8588" s="13" t="s">
        <v>12937</v>
      </c>
      <c r="D8588" s="13" t="s">
        <v>10372</v>
      </c>
      <c r="E8588" s="13" t="s">
        <v>13021</v>
      </c>
      <c r="F8588" s="13"/>
      <c r="G8588" t="str">
        <f ca="1">IFERROR(
   IF(
      TODAY() - _xlfn.XLOOKUP(C8588, Historico_de_ventas!F:F, Historico_de_ventas!C:C, "") &lt;= 90,
      "activo",
      "inactivo"
   ),
   "Nuevo Cliente"
)</f>
        <v>inactivo</v>
      </c>
    </row>
    <row r="8589" spans="1:7" ht="28.8" hidden="1" x14ac:dyDescent="0.3">
      <c r="A8589" s="13"/>
      <c r="B8589" s="13" t="s">
        <v>126</v>
      </c>
      <c r="C8589" s="13" t="s">
        <v>5811</v>
      </c>
      <c r="D8589" s="13" t="s">
        <v>10372</v>
      </c>
      <c r="E8589" s="13"/>
      <c r="F8589" s="13"/>
      <c r="G8589" t="str">
        <f ca="1">IFERROR(
   IF(
      TODAY() - _xlfn.XLOOKUP(C8589, Historico_de_ventas!F:F, Historico_de_ventas!C:C, "") &lt;= 90,
      "activo",
      "inactivo"
   ),
   "Nuevo Cliente"
)</f>
        <v>Nuevo Cliente</v>
      </c>
    </row>
    <row r="8590" spans="1:7" ht="28.8" hidden="1" x14ac:dyDescent="0.3">
      <c r="A8590" s="13"/>
      <c r="B8590" s="13"/>
      <c r="C8590" s="13" t="s">
        <v>5994</v>
      </c>
      <c r="D8590" s="13" t="s">
        <v>10372</v>
      </c>
      <c r="E8590" s="13"/>
      <c r="F8590" s="13"/>
      <c r="G8590" t="str">
        <f ca="1">IFERROR(
   IF(
      TODAY() - _xlfn.XLOOKUP(C8590, Historico_de_ventas!F:F, Historico_de_ventas!C:C, "") &lt;= 90,
      "activo",
      "inactivo"
   ),
   "Nuevo Cliente"
)</f>
        <v>Nuevo Cliente</v>
      </c>
    </row>
    <row r="8591" spans="1:7" ht="43.2" hidden="1" x14ac:dyDescent="0.3">
      <c r="A8591" s="13"/>
      <c r="B8591" s="13"/>
      <c r="C8591" s="13" t="s">
        <v>4315</v>
      </c>
      <c r="D8591" s="13" t="s">
        <v>10372</v>
      </c>
      <c r="E8591" s="13"/>
      <c r="F8591" s="13"/>
      <c r="G8591" t="str">
        <f ca="1">IFERROR(
   IF(
      TODAY() - _xlfn.XLOOKUP(C8591, Historico_de_ventas!F:F, Historico_de_ventas!C:C, "") &lt;= 90,
      "activo",
      "inactivo"
   ),
   "Nuevo Cliente"
)</f>
        <v>Nuevo Cliente</v>
      </c>
    </row>
    <row r="8592" spans="1:7" hidden="1" x14ac:dyDescent="0.3">
      <c r="A8592" s="13" t="s">
        <v>123</v>
      </c>
      <c r="B8592" s="13"/>
      <c r="C8592" s="13" t="s">
        <v>122</v>
      </c>
      <c r="D8592" s="13" t="s">
        <v>10372</v>
      </c>
      <c r="E8592" s="13"/>
      <c r="F8592" s="13"/>
      <c r="G8592" t="str">
        <f ca="1">IFERROR(
   IF(
      TODAY() - _xlfn.XLOOKUP(C8592, Historico_de_ventas!F:F, Historico_de_ventas!C:C, "") &lt;= 90,
      "activo",
      "inactivo"
   ),
   "Nuevo Cliente"
)</f>
        <v>Nuevo Cliente</v>
      </c>
    </row>
    <row r="8593" spans="1:7" hidden="1" x14ac:dyDescent="0.3">
      <c r="A8593" s="13"/>
      <c r="B8593" s="13"/>
      <c r="C8593" s="13" t="s">
        <v>15119</v>
      </c>
      <c r="D8593" s="13"/>
      <c r="E8593" s="13"/>
      <c r="F8593" s="13"/>
      <c r="G8593" t="str">
        <f ca="1">IFERROR(
   IF(
      TODAY() - _xlfn.XLOOKUP(C8593, Historico_de_ventas!F:F, Historico_de_ventas!C:C, "") &lt;= 90,
      "activo",
      "inactivo"
   ),
   "Nuevo Cliente"
)</f>
        <v>Nuevo Cliente</v>
      </c>
    </row>
    <row r="8594" spans="1:7" hidden="1" x14ac:dyDescent="0.3">
      <c r="A8594" s="13" t="s">
        <v>677</v>
      </c>
      <c r="B8594" s="13" t="s">
        <v>11916</v>
      </c>
      <c r="C8594" s="13" t="s">
        <v>10279</v>
      </c>
      <c r="D8594" s="13" t="s">
        <v>10372</v>
      </c>
      <c r="E8594" s="13"/>
      <c r="F8594" s="13"/>
      <c r="G8594" t="str">
        <f ca="1">IFERROR(
   IF(
      TODAY() - _xlfn.XLOOKUP(C8594, Historico_de_ventas!F:F, Historico_de_ventas!C:C, "") &lt;= 90,
      "activo",
      "inactivo"
   ),
   "Nuevo Cliente"
)</f>
        <v>Nuevo Cliente</v>
      </c>
    </row>
    <row r="8595" spans="1:7" hidden="1" x14ac:dyDescent="0.3">
      <c r="A8595" s="13"/>
      <c r="B8595" s="13"/>
      <c r="C8595" s="13" t="s">
        <v>508</v>
      </c>
      <c r="D8595" s="13" t="s">
        <v>10372</v>
      </c>
      <c r="E8595" s="13"/>
      <c r="F8595" s="13"/>
      <c r="G8595" t="str">
        <f ca="1">IFERROR(
   IF(
      TODAY() - _xlfn.XLOOKUP(C8595, Historico_de_ventas!F:F, Historico_de_ventas!C:C, "") &lt;= 90,
      "activo",
      "inactivo"
   ),
   "Nuevo Cliente"
)</f>
        <v>Nuevo Cliente</v>
      </c>
    </row>
    <row r="8596" spans="1:7" hidden="1" x14ac:dyDescent="0.3">
      <c r="A8596" s="13"/>
      <c r="B8596" s="13" t="s">
        <v>6373</v>
      </c>
      <c r="C8596" s="13" t="s">
        <v>5145</v>
      </c>
      <c r="D8596" s="13" t="s">
        <v>10372</v>
      </c>
      <c r="E8596" s="13"/>
      <c r="F8596" s="13"/>
      <c r="G8596" t="str">
        <f ca="1">IFERROR(
   IF(
      TODAY() - _xlfn.XLOOKUP(C8596, Historico_de_ventas!F:F, Historico_de_ventas!C:C, "") &lt;= 90,
      "activo",
      "inactivo"
   ),
   "Nuevo Cliente"
)</f>
        <v>Nuevo Cliente</v>
      </c>
    </row>
    <row r="8597" spans="1:7" hidden="1" x14ac:dyDescent="0.3">
      <c r="A8597" s="13"/>
      <c r="B8597" s="13"/>
      <c r="C8597" s="13" t="s">
        <v>5292</v>
      </c>
      <c r="D8597" s="13" t="s">
        <v>10372</v>
      </c>
      <c r="E8597" s="13"/>
      <c r="F8597" s="13"/>
      <c r="G8597" t="str">
        <f ca="1">IFERROR(
   IF(
      TODAY() - _xlfn.XLOOKUP(C8597, Historico_de_ventas!F:F, Historico_de_ventas!C:C, "") &lt;= 90,
      "activo",
      "inactivo"
   ),
   "Nuevo Cliente"
)</f>
        <v>Nuevo Cliente</v>
      </c>
    </row>
    <row r="8598" spans="1:7" ht="28.8" hidden="1" x14ac:dyDescent="0.3">
      <c r="A8598" s="13"/>
      <c r="B8598" s="13" t="s">
        <v>873</v>
      </c>
      <c r="C8598" s="13" t="s">
        <v>6229</v>
      </c>
      <c r="D8598" s="13" t="s">
        <v>10372</v>
      </c>
      <c r="E8598" s="13"/>
      <c r="F8598" s="13"/>
      <c r="G8598" t="str">
        <f ca="1">IFERROR(
   IF(
      TODAY() - _xlfn.XLOOKUP(C8598, Historico_de_ventas!F:F, Historico_de_ventas!C:C, "") &lt;= 90,
      "activo",
      "inactivo"
   ),
   "Nuevo Cliente"
)</f>
        <v>Nuevo Cliente</v>
      </c>
    </row>
    <row r="8599" spans="1:7" hidden="1" x14ac:dyDescent="0.3">
      <c r="A8599" s="13"/>
      <c r="B8599" s="13"/>
      <c r="C8599" s="13" t="s">
        <v>5107</v>
      </c>
      <c r="D8599" s="13" t="s">
        <v>10372</v>
      </c>
      <c r="E8599" s="13"/>
      <c r="F8599" s="13"/>
      <c r="G8599" t="str">
        <f ca="1">IFERROR(
   IF(
      TODAY() - _xlfn.XLOOKUP(C8599, Historico_de_ventas!F:F, Historico_de_ventas!C:C, "") &lt;= 90,
      "activo",
      "inactivo"
   ),
   "Nuevo Cliente"
)</f>
        <v>Nuevo Cliente</v>
      </c>
    </row>
    <row r="8600" spans="1:7" hidden="1" x14ac:dyDescent="0.3">
      <c r="A8600" s="13"/>
      <c r="B8600" s="13"/>
      <c r="C8600" s="13" t="s">
        <v>4593</v>
      </c>
      <c r="D8600" s="13" t="s">
        <v>10372</v>
      </c>
      <c r="E8600" s="13"/>
      <c r="F8600" s="13"/>
      <c r="G8600" t="str">
        <f ca="1">IFERROR(
   IF(
      TODAY() - _xlfn.XLOOKUP(C8600, Historico_de_ventas!F:F, Historico_de_ventas!C:C, "") &lt;= 90,
      "activo",
      "inactivo"
   ),
   "Nuevo Cliente"
)</f>
        <v>Nuevo Cliente</v>
      </c>
    </row>
    <row r="8601" spans="1:7" hidden="1" x14ac:dyDescent="0.3">
      <c r="A8601" s="13"/>
      <c r="B8601" s="13"/>
      <c r="C8601" s="13" t="s">
        <v>4213</v>
      </c>
      <c r="D8601" s="13" t="s">
        <v>10372</v>
      </c>
      <c r="E8601" s="13"/>
      <c r="F8601" s="13"/>
      <c r="G8601" t="str">
        <f ca="1">IFERROR(
   IF(
      TODAY() - _xlfn.XLOOKUP(C8601, Historico_de_ventas!F:F, Historico_de_ventas!C:C, "") &lt;= 90,
      "activo",
      "inactivo"
   ),
   "Nuevo Cliente"
)</f>
        <v>Nuevo Cliente</v>
      </c>
    </row>
    <row r="8602" spans="1:7" hidden="1" x14ac:dyDescent="0.3">
      <c r="A8602" s="13"/>
      <c r="B8602" s="13"/>
      <c r="C8602" s="13" t="s">
        <v>6401</v>
      </c>
      <c r="D8602" s="13" t="s">
        <v>10372</v>
      </c>
      <c r="E8602" s="13"/>
      <c r="F8602" s="13"/>
      <c r="G8602" t="str">
        <f ca="1">IFERROR(
   IF(
      TODAY() - _xlfn.XLOOKUP(C8602, Historico_de_ventas!F:F, Historico_de_ventas!C:C, "") &lt;= 90,
      "activo",
      "inactivo"
   ),
   "Nuevo Cliente"
)</f>
        <v>Nuevo Cliente</v>
      </c>
    </row>
    <row r="8603" spans="1:7" hidden="1" x14ac:dyDescent="0.3">
      <c r="A8603" s="13"/>
      <c r="B8603" s="13"/>
      <c r="C8603" s="13" t="s">
        <v>1839</v>
      </c>
      <c r="D8603" s="13" t="s">
        <v>10372</v>
      </c>
      <c r="E8603" s="13"/>
      <c r="F8603" s="13"/>
      <c r="G8603" t="str">
        <f ca="1">IFERROR(
   IF(
      TODAY() - _xlfn.XLOOKUP(C8603, Historico_de_ventas!F:F, Historico_de_ventas!C:C, "") &lt;= 90,
      "activo",
      "inactivo"
   ),
   "Nuevo Cliente"
)</f>
        <v>Nuevo Cliente</v>
      </c>
    </row>
    <row r="8604" spans="1:7" ht="43.2" hidden="1" x14ac:dyDescent="0.3">
      <c r="A8604" s="13" t="s">
        <v>87</v>
      </c>
      <c r="B8604" s="13" t="s">
        <v>86</v>
      </c>
      <c r="C8604" s="13" t="s">
        <v>85</v>
      </c>
      <c r="D8604" s="13" t="s">
        <v>10372</v>
      </c>
      <c r="E8604" s="13"/>
      <c r="F8604" s="13"/>
      <c r="G8604" t="str">
        <f ca="1">IFERROR(
   IF(
      TODAY() - _xlfn.XLOOKUP(C8604, Historico_de_ventas!F:F, Historico_de_ventas!C:C, "") &lt;= 90,
      "activo",
      "inactivo"
   ),
   "Nuevo Cliente"
)</f>
        <v>Nuevo Cliente</v>
      </c>
    </row>
    <row r="8605" spans="1:7" hidden="1" x14ac:dyDescent="0.3">
      <c r="A8605" s="13"/>
      <c r="B8605" s="13"/>
      <c r="C8605" s="13" t="s">
        <v>344</v>
      </c>
      <c r="D8605" s="13" t="s">
        <v>10372</v>
      </c>
      <c r="E8605" s="13"/>
      <c r="F8605" s="13"/>
      <c r="G8605" t="str">
        <f ca="1">IFERROR(
   IF(
      TODAY() - _xlfn.XLOOKUP(C8605, Historico_de_ventas!F:F, Historico_de_ventas!C:C, "") &lt;= 90,
      "activo",
      "inactivo"
   ),
   "Nuevo Cliente"
)</f>
        <v>Nuevo Cliente</v>
      </c>
    </row>
    <row r="8606" spans="1:7" hidden="1" x14ac:dyDescent="0.3">
      <c r="A8606" s="13" t="s">
        <v>6</v>
      </c>
      <c r="B8606" s="13" t="s">
        <v>3268</v>
      </c>
      <c r="C8606" s="13" t="s">
        <v>5416</v>
      </c>
      <c r="D8606" s="13" t="s">
        <v>10372</v>
      </c>
      <c r="E8606" s="13"/>
      <c r="F8606" s="13"/>
      <c r="G8606" t="str">
        <f ca="1">IFERROR(
   IF(
      TODAY() - _xlfn.XLOOKUP(C8606, Historico_de_ventas!F:F, Historico_de_ventas!C:C, "") &lt;= 90,
      "activo",
      "inactivo"
   ),
   "Nuevo Cliente"
)</f>
        <v>Nuevo Cliente</v>
      </c>
    </row>
    <row r="8607" spans="1:7" hidden="1" x14ac:dyDescent="0.3">
      <c r="A8607" s="13"/>
      <c r="B8607" s="13"/>
      <c r="C8607" s="13" t="s">
        <v>6379</v>
      </c>
      <c r="D8607" s="13" t="s">
        <v>10372</v>
      </c>
      <c r="E8607" s="13"/>
      <c r="F8607" s="13"/>
      <c r="G8607" t="str">
        <f ca="1">IFERROR(
   IF(
      TODAY() - _xlfn.XLOOKUP(C8607, Historico_de_ventas!F:F, Historico_de_ventas!C:C, "") &lt;= 90,
      "activo",
      "inactivo"
   ),
   "Nuevo Cliente"
)</f>
        <v>Nuevo Cliente</v>
      </c>
    </row>
    <row r="8608" spans="1:7" hidden="1" x14ac:dyDescent="0.3">
      <c r="A8608" s="13"/>
      <c r="B8608" s="13" t="s">
        <v>2548</v>
      </c>
      <c r="C8608" s="13" t="s">
        <v>5377</v>
      </c>
      <c r="D8608" s="13" t="s">
        <v>10372</v>
      </c>
      <c r="E8608" s="13"/>
      <c r="F8608" s="13"/>
      <c r="G8608" t="str">
        <f ca="1">IFERROR(
   IF(
      TODAY() - _xlfn.XLOOKUP(C8608, Historico_de_ventas!F:F, Historico_de_ventas!C:C, "") &lt;= 90,
      "activo",
      "inactivo"
   ),
   "Nuevo Cliente"
)</f>
        <v>Nuevo Cliente</v>
      </c>
    </row>
    <row r="8609" spans="1:7" hidden="1" x14ac:dyDescent="0.3">
      <c r="A8609" s="13"/>
      <c r="B8609" s="13"/>
      <c r="C8609" s="13" t="s">
        <v>5604</v>
      </c>
      <c r="D8609" s="13" t="s">
        <v>10372</v>
      </c>
      <c r="E8609" s="13"/>
      <c r="F8609" s="13"/>
      <c r="G8609" t="str">
        <f ca="1">IFERROR(
   IF(
      TODAY() - _xlfn.XLOOKUP(C8609, Historico_de_ventas!F:F, Historico_de_ventas!C:C, "") &lt;= 90,
      "activo",
      "inactivo"
   ),
   "Nuevo Cliente"
)</f>
        <v>Nuevo Cliente</v>
      </c>
    </row>
    <row r="8610" spans="1:7" hidden="1" x14ac:dyDescent="0.3">
      <c r="A8610" s="13"/>
      <c r="B8610" s="13"/>
      <c r="C8610" s="13" t="s">
        <v>6363</v>
      </c>
      <c r="D8610" s="13" t="s">
        <v>10372</v>
      </c>
      <c r="E8610" s="13"/>
      <c r="F8610" s="13"/>
      <c r="G8610" t="str">
        <f ca="1">IFERROR(
   IF(
      TODAY() - _xlfn.XLOOKUP(C8610, Historico_de_ventas!F:F, Historico_de_ventas!C:C, "") &lt;= 90,
      "activo",
      "inactivo"
   ),
   "Nuevo Cliente"
)</f>
        <v>Nuevo Cliente</v>
      </c>
    </row>
    <row r="8611" spans="1:7" hidden="1" x14ac:dyDescent="0.3">
      <c r="A8611" s="13"/>
      <c r="B8611" s="13"/>
      <c r="C8611" s="13" t="s">
        <v>5609</v>
      </c>
      <c r="D8611" s="13" t="s">
        <v>10372</v>
      </c>
      <c r="E8611" s="13"/>
      <c r="F8611" s="13"/>
      <c r="G8611" t="str">
        <f ca="1">IFERROR(
   IF(
      TODAY() - _xlfn.XLOOKUP(C8611, Historico_de_ventas!F:F, Historico_de_ventas!C:C, "") &lt;= 90,
      "activo",
      "inactivo"
   ),
   "Nuevo Cliente"
)</f>
        <v>Nuevo Cliente</v>
      </c>
    </row>
    <row r="8612" spans="1:7" hidden="1" x14ac:dyDescent="0.3">
      <c r="A8612" s="13"/>
      <c r="B8612" s="13"/>
      <c r="C8612" s="13" t="s">
        <v>6655</v>
      </c>
      <c r="D8612" s="13" t="s">
        <v>10372</v>
      </c>
      <c r="E8612" s="13"/>
      <c r="F8612" s="13"/>
      <c r="G8612" t="str">
        <f ca="1">IFERROR(
   IF(
      TODAY() - _xlfn.XLOOKUP(C8612, Historico_de_ventas!F:F, Historico_de_ventas!C:C, "") &lt;= 90,
      "activo",
      "inactivo"
   ),
   "Nuevo Cliente"
)</f>
        <v>Nuevo Cliente</v>
      </c>
    </row>
    <row r="8613" spans="1:7" ht="28.8" hidden="1" x14ac:dyDescent="0.3">
      <c r="A8613" s="13" t="s">
        <v>884</v>
      </c>
      <c r="B8613" s="13" t="s">
        <v>3680</v>
      </c>
      <c r="C8613" s="13" t="s">
        <v>3679</v>
      </c>
      <c r="D8613" s="13" t="s">
        <v>10372</v>
      </c>
      <c r="E8613" s="13"/>
      <c r="F8613" s="13"/>
      <c r="G8613" t="str">
        <f ca="1">IFERROR(
   IF(
      TODAY() - _xlfn.XLOOKUP(C8613, Historico_de_ventas!F:F, Historico_de_ventas!C:C, "") &lt;= 90,
      "activo",
      "inactivo"
   ),
   "Nuevo Cliente"
)</f>
        <v>Nuevo Cliente</v>
      </c>
    </row>
    <row r="8614" spans="1:7" hidden="1" x14ac:dyDescent="0.3">
      <c r="A8614" s="13"/>
      <c r="B8614" s="13"/>
      <c r="C8614" s="13" t="s">
        <v>5542</v>
      </c>
      <c r="D8614" s="13" t="s">
        <v>10372</v>
      </c>
      <c r="E8614" s="13"/>
      <c r="F8614" s="13"/>
      <c r="G8614" t="str">
        <f ca="1">IFERROR(
   IF(
      TODAY() - _xlfn.XLOOKUP(C8614, Historico_de_ventas!F:F, Historico_de_ventas!C:C, "") &lt;= 90,
      "activo",
      "inactivo"
   ),
   "Nuevo Cliente"
)</f>
        <v>Nuevo Cliente</v>
      </c>
    </row>
    <row r="8615" spans="1:7" ht="28.8" hidden="1" x14ac:dyDescent="0.3">
      <c r="A8615" s="13"/>
      <c r="B8615" s="13" t="s">
        <v>3572</v>
      </c>
      <c r="C8615" s="13" t="s">
        <v>6586</v>
      </c>
      <c r="D8615" s="13" t="s">
        <v>10372</v>
      </c>
      <c r="E8615" s="13"/>
      <c r="F8615" s="13"/>
      <c r="G8615" t="str">
        <f ca="1">IFERROR(
   IF(
      TODAY() - _xlfn.XLOOKUP(C8615, Historico_de_ventas!F:F, Historico_de_ventas!C:C, "") &lt;= 90,
      "activo",
      "inactivo"
   ),
   "Nuevo Cliente"
)</f>
        <v>Nuevo Cliente</v>
      </c>
    </row>
    <row r="8616" spans="1:7" hidden="1" x14ac:dyDescent="0.3">
      <c r="A8616" s="13"/>
      <c r="B8616" s="13" t="s">
        <v>4046</v>
      </c>
      <c r="C8616" s="13" t="s">
        <v>6842</v>
      </c>
      <c r="D8616" s="13" t="s">
        <v>10372</v>
      </c>
      <c r="E8616" s="13"/>
      <c r="F8616" s="13"/>
      <c r="G8616" t="str">
        <f ca="1">IFERROR(
   IF(
      TODAY() - _xlfn.XLOOKUP(C8616, Historico_de_ventas!F:F, Historico_de_ventas!C:C, "") &lt;= 90,
      "activo",
      "inactivo"
   ),
   "Nuevo Cliente"
)</f>
        <v>Nuevo Cliente</v>
      </c>
    </row>
    <row r="8617" spans="1:7" hidden="1" x14ac:dyDescent="0.3">
      <c r="A8617" s="13"/>
      <c r="B8617" s="13" t="s">
        <v>3582</v>
      </c>
      <c r="C8617" s="13" t="s">
        <v>4015</v>
      </c>
      <c r="D8617" s="13" t="s">
        <v>10372</v>
      </c>
      <c r="E8617" s="13"/>
      <c r="F8617" s="13"/>
      <c r="G8617" t="str">
        <f ca="1">IFERROR(
   IF(
      TODAY() - _xlfn.XLOOKUP(C8617, Historico_de_ventas!F:F, Historico_de_ventas!C:C, "") &lt;= 90,
      "activo",
      "inactivo"
   ),
   "Nuevo Cliente"
)</f>
        <v>Nuevo Cliente</v>
      </c>
    </row>
    <row r="8618" spans="1:7" hidden="1" x14ac:dyDescent="0.3">
      <c r="A8618" s="13"/>
      <c r="B8618" s="13"/>
      <c r="C8618" s="13" t="s">
        <v>755</v>
      </c>
      <c r="D8618" s="13" t="s">
        <v>10372</v>
      </c>
      <c r="E8618" s="13"/>
      <c r="F8618" s="13"/>
      <c r="G8618" t="str">
        <f ca="1">IFERROR(
   IF(
      TODAY() - _xlfn.XLOOKUP(C8618, Historico_de_ventas!F:F, Historico_de_ventas!C:C, "") &lt;= 90,
      "activo",
      "inactivo"
   ),
   "Nuevo Cliente"
)</f>
        <v>Nuevo Cliente</v>
      </c>
    </row>
    <row r="8619" spans="1:7" hidden="1" x14ac:dyDescent="0.3">
      <c r="A8619" s="13"/>
      <c r="B8619" s="13"/>
      <c r="C8619" s="13" t="s">
        <v>5650</v>
      </c>
      <c r="D8619" s="13" t="s">
        <v>10372</v>
      </c>
      <c r="E8619" s="13"/>
      <c r="F8619" s="13"/>
      <c r="G8619" t="str">
        <f ca="1">IFERROR(
   IF(
      TODAY() - _xlfn.XLOOKUP(C8619, Historico_de_ventas!F:F, Historico_de_ventas!C:C, "") &lt;= 90,
      "activo",
      "inactivo"
   ),
   "Nuevo Cliente"
)</f>
        <v>Nuevo Cliente</v>
      </c>
    </row>
    <row r="8620" spans="1:7" hidden="1" x14ac:dyDescent="0.3">
      <c r="A8620" s="13" t="s">
        <v>79</v>
      </c>
      <c r="B8620" s="13" t="s">
        <v>11917</v>
      </c>
      <c r="C8620" s="13" t="s">
        <v>10280</v>
      </c>
      <c r="D8620" s="13" t="s">
        <v>10372</v>
      </c>
      <c r="E8620" s="13"/>
      <c r="F8620" s="13"/>
      <c r="G8620" t="str">
        <f ca="1">IFERROR(
   IF(
      TODAY() - _xlfn.XLOOKUP(C8620, Historico_de_ventas!F:F, Historico_de_ventas!C:C, "") &lt;= 90,
      "activo",
      "inactivo"
   ),
   "Nuevo Cliente"
)</f>
        <v>Nuevo Cliente</v>
      </c>
    </row>
    <row r="8621" spans="1:7" hidden="1" x14ac:dyDescent="0.3">
      <c r="A8621" s="13"/>
      <c r="B8621" s="13"/>
      <c r="C8621" s="13" t="s">
        <v>5171</v>
      </c>
      <c r="D8621" s="13" t="s">
        <v>10372</v>
      </c>
      <c r="E8621" s="13"/>
      <c r="F8621" s="13"/>
      <c r="G8621" t="str">
        <f ca="1">IFERROR(
   IF(
      TODAY() - _xlfn.XLOOKUP(C8621, Historico_de_ventas!F:F, Historico_de_ventas!C:C, "") &lt;= 90,
      "activo",
      "inactivo"
   ),
   "Nuevo Cliente"
)</f>
        <v>Nuevo Cliente</v>
      </c>
    </row>
    <row r="8622" spans="1:7" hidden="1" x14ac:dyDescent="0.3">
      <c r="A8622" s="13"/>
      <c r="B8622" s="13"/>
      <c r="C8622" s="13" t="s">
        <v>3616</v>
      </c>
      <c r="D8622" s="13" t="s">
        <v>10372</v>
      </c>
      <c r="E8622" s="13"/>
      <c r="F8622" s="13"/>
      <c r="G8622" t="str">
        <f ca="1">IFERROR(
   IF(
      TODAY() - _xlfn.XLOOKUP(C8622, Historico_de_ventas!F:F, Historico_de_ventas!C:C, "") &lt;= 90,
      "activo",
      "inactivo"
   ),
   "Nuevo Cliente"
)</f>
        <v>Nuevo Cliente</v>
      </c>
    </row>
    <row r="8623" spans="1:7" hidden="1" x14ac:dyDescent="0.3">
      <c r="A8623" s="13"/>
      <c r="B8623" s="13"/>
      <c r="C8623" s="13" t="s">
        <v>6054</v>
      </c>
      <c r="D8623" s="13" t="s">
        <v>10372</v>
      </c>
      <c r="E8623" s="13"/>
      <c r="F8623" s="13"/>
      <c r="G8623" t="str">
        <f ca="1">IFERROR(
   IF(
      TODAY() - _xlfn.XLOOKUP(C8623, Historico_de_ventas!F:F, Historico_de_ventas!C:C, "") &lt;= 90,
      "activo",
      "inactivo"
   ),
   "Nuevo Cliente"
)</f>
        <v>Nuevo Cliente</v>
      </c>
    </row>
    <row r="8624" spans="1:7" ht="28.8" hidden="1" x14ac:dyDescent="0.3">
      <c r="A8624" s="13"/>
      <c r="B8624" s="13" t="s">
        <v>3771</v>
      </c>
      <c r="C8624" s="13" t="s">
        <v>2722</v>
      </c>
      <c r="D8624" s="13" t="s">
        <v>10372</v>
      </c>
      <c r="E8624" s="13"/>
      <c r="F8624" s="13"/>
      <c r="G8624" t="str">
        <f ca="1">IFERROR(
   IF(
      TODAY() - _xlfn.XLOOKUP(C8624, Historico_de_ventas!F:F, Historico_de_ventas!C:C, "") &lt;= 90,
      "activo",
      "inactivo"
   ),
   "Nuevo Cliente"
)</f>
        <v>Nuevo Cliente</v>
      </c>
    </row>
    <row r="8625" spans="1:7" hidden="1" x14ac:dyDescent="0.3">
      <c r="A8625" s="13" t="s">
        <v>1276</v>
      </c>
      <c r="B8625" s="13" t="s">
        <v>11918</v>
      </c>
      <c r="C8625" s="13" t="s">
        <v>10281</v>
      </c>
      <c r="D8625" s="13" t="s">
        <v>10372</v>
      </c>
      <c r="E8625" s="13"/>
      <c r="F8625" s="13"/>
      <c r="G8625" t="str">
        <f ca="1">IFERROR(
   IF(
      TODAY() - _xlfn.XLOOKUP(C8625, Historico_de_ventas!F:F, Historico_de_ventas!C:C, "") &lt;= 90,
      "activo",
      "inactivo"
   ),
   "Nuevo Cliente"
)</f>
        <v>Nuevo Cliente</v>
      </c>
    </row>
    <row r="8626" spans="1:7" hidden="1" x14ac:dyDescent="0.3">
      <c r="A8626" s="13"/>
      <c r="B8626" s="13"/>
      <c r="C8626" s="13" t="s">
        <v>10282</v>
      </c>
      <c r="D8626" s="13" t="s">
        <v>10414</v>
      </c>
      <c r="E8626" s="13"/>
      <c r="F8626" s="13"/>
      <c r="G8626" t="str">
        <f ca="1">IFERROR(
   IF(
      TODAY() - _xlfn.XLOOKUP(C8626, Historico_de_ventas!F:F, Historico_de_ventas!C:C, "") &lt;= 90,
      "activo",
      "inactivo"
   ),
   "Nuevo Cliente"
)</f>
        <v>Nuevo Cliente</v>
      </c>
    </row>
    <row r="8627" spans="1:7" hidden="1" x14ac:dyDescent="0.3">
      <c r="A8627" s="13"/>
      <c r="B8627" s="13"/>
      <c r="C8627" s="13" t="s">
        <v>6126</v>
      </c>
      <c r="D8627" s="13" t="s">
        <v>10372</v>
      </c>
      <c r="E8627" s="13"/>
      <c r="F8627" s="13"/>
      <c r="G8627" t="str">
        <f ca="1">IFERROR(
   IF(
      TODAY() - _xlfn.XLOOKUP(C8627, Historico_de_ventas!F:F, Historico_de_ventas!C:C, "") &lt;= 90,
      "activo",
      "inactivo"
   ),
   "Nuevo Cliente"
)</f>
        <v>Nuevo Cliente</v>
      </c>
    </row>
    <row r="8628" spans="1:7" hidden="1" x14ac:dyDescent="0.3">
      <c r="A8628" s="13"/>
      <c r="B8628" s="13"/>
      <c r="C8628" s="13" t="s">
        <v>15120</v>
      </c>
      <c r="D8628" s="13"/>
      <c r="E8628" s="13"/>
      <c r="F8628" s="13"/>
      <c r="G8628" t="str">
        <f ca="1">IFERROR(
   IF(
      TODAY() - _xlfn.XLOOKUP(C8628, Historico_de_ventas!F:F, Historico_de_ventas!C:C, "") &lt;= 90,
      "activo",
      "inactivo"
   ),
   "Nuevo Cliente"
)</f>
        <v>Nuevo Cliente</v>
      </c>
    </row>
    <row r="8629" spans="1:7" hidden="1" x14ac:dyDescent="0.3">
      <c r="A8629" s="13"/>
      <c r="B8629" s="13"/>
      <c r="C8629" s="13" t="s">
        <v>6420</v>
      </c>
      <c r="D8629" s="13" t="s">
        <v>10372</v>
      </c>
      <c r="E8629" s="13"/>
      <c r="F8629" s="13"/>
      <c r="G8629" t="str">
        <f ca="1">IFERROR(
   IF(
      TODAY() - _xlfn.XLOOKUP(C8629, Historico_de_ventas!F:F, Historico_de_ventas!C:C, "") &lt;= 90,
      "activo",
      "inactivo"
   ),
   "Nuevo Cliente"
)</f>
        <v>Nuevo Cliente</v>
      </c>
    </row>
    <row r="8630" spans="1:7" hidden="1" x14ac:dyDescent="0.3">
      <c r="A8630" s="13"/>
      <c r="B8630" s="13"/>
      <c r="C8630" s="13" t="s">
        <v>4361</v>
      </c>
      <c r="D8630" s="13" t="s">
        <v>10372</v>
      </c>
      <c r="E8630" s="13"/>
      <c r="F8630" s="13"/>
      <c r="G8630" t="str">
        <f ca="1">IFERROR(
   IF(
      TODAY() - _xlfn.XLOOKUP(C8630, Historico_de_ventas!F:F, Historico_de_ventas!C:C, "") &lt;= 90,
      "activo",
      "inactivo"
   ),
   "Nuevo Cliente"
)</f>
        <v>Nuevo Cliente</v>
      </c>
    </row>
    <row r="8631" spans="1:7" hidden="1" x14ac:dyDescent="0.3">
      <c r="A8631" s="13"/>
      <c r="B8631" s="13"/>
      <c r="C8631" s="13" t="s">
        <v>15121</v>
      </c>
      <c r="D8631" s="13"/>
      <c r="E8631" s="13"/>
      <c r="F8631" s="13"/>
      <c r="G8631" t="str">
        <f ca="1">IFERROR(
   IF(
      TODAY() - _xlfn.XLOOKUP(C8631, Historico_de_ventas!F:F, Historico_de_ventas!C:C, "") &lt;= 90,
      "activo",
      "inactivo"
   ),
   "Nuevo Cliente"
)</f>
        <v>Nuevo Cliente</v>
      </c>
    </row>
    <row r="8632" spans="1:7" hidden="1" x14ac:dyDescent="0.3">
      <c r="A8632" s="13"/>
      <c r="B8632" s="13"/>
      <c r="C8632" s="13" t="s">
        <v>5065</v>
      </c>
      <c r="D8632" s="13" t="s">
        <v>10372</v>
      </c>
      <c r="E8632" s="13"/>
      <c r="F8632" s="13"/>
      <c r="G8632" t="str">
        <f ca="1">IFERROR(
   IF(
      TODAY() - _xlfn.XLOOKUP(C8632, Historico_de_ventas!F:F, Historico_de_ventas!C:C, "") &lt;= 90,
      "activo",
      "inactivo"
   ),
   "Nuevo Cliente"
)</f>
        <v>Nuevo Cliente</v>
      </c>
    </row>
    <row r="8633" spans="1:7" hidden="1" x14ac:dyDescent="0.3">
      <c r="A8633" s="13"/>
      <c r="B8633" s="13"/>
      <c r="C8633" s="13" t="s">
        <v>170</v>
      </c>
      <c r="D8633" s="13" t="s">
        <v>10372</v>
      </c>
      <c r="E8633" s="13"/>
      <c r="F8633" s="13"/>
      <c r="G8633" t="str">
        <f ca="1">IFERROR(
   IF(
      TODAY() - _xlfn.XLOOKUP(C8633, Historico_de_ventas!F:F, Historico_de_ventas!C:C, "") &lt;= 90,
      "activo",
      "inactivo"
   ),
   "Nuevo Cliente"
)</f>
        <v>Nuevo Cliente</v>
      </c>
    </row>
    <row r="8634" spans="1:7" hidden="1" x14ac:dyDescent="0.3">
      <c r="A8634" s="13"/>
      <c r="B8634" s="13"/>
      <c r="C8634" s="13" t="s">
        <v>6156</v>
      </c>
      <c r="D8634" s="13" t="s">
        <v>10372</v>
      </c>
      <c r="E8634" s="13"/>
      <c r="F8634" s="13"/>
      <c r="G8634" t="str">
        <f ca="1">IFERROR(
   IF(
      TODAY() - _xlfn.XLOOKUP(C8634, Historico_de_ventas!F:F, Historico_de_ventas!C:C, "") &lt;= 90,
      "activo",
      "inactivo"
   ),
   "Nuevo Cliente"
)</f>
        <v>Nuevo Cliente</v>
      </c>
    </row>
    <row r="8635" spans="1:7" ht="28.8" hidden="1" x14ac:dyDescent="0.3">
      <c r="A8635" s="13" t="s">
        <v>938</v>
      </c>
      <c r="B8635" s="13" t="s">
        <v>7440</v>
      </c>
      <c r="C8635" s="13" t="s">
        <v>1136</v>
      </c>
      <c r="D8635" s="13" t="s">
        <v>10372</v>
      </c>
      <c r="E8635" s="13"/>
      <c r="F8635" s="13"/>
      <c r="G8635" t="str">
        <f ca="1">IFERROR(
   IF(
      TODAY() - _xlfn.XLOOKUP(C8635, Historico_de_ventas!F:F, Historico_de_ventas!C:C, "") &lt;= 90,
      "activo",
      "inactivo"
   ),
   "Nuevo Cliente"
)</f>
        <v>Nuevo Cliente</v>
      </c>
    </row>
    <row r="8636" spans="1:7" ht="28.8" hidden="1" x14ac:dyDescent="0.3">
      <c r="A8636" s="13" t="s">
        <v>6</v>
      </c>
      <c r="B8636" s="13"/>
      <c r="C8636" s="13" t="s">
        <v>606</v>
      </c>
      <c r="D8636" s="13" t="s">
        <v>10372</v>
      </c>
      <c r="E8636" s="13"/>
      <c r="F8636" s="13"/>
      <c r="G8636" t="str">
        <f ca="1">IFERROR(
   IF(
      TODAY() - _xlfn.XLOOKUP(C8636, Historico_de_ventas!F:F, Historico_de_ventas!C:C, "") &lt;= 90,
      "activo",
      "inactivo"
   ),
   "Nuevo Cliente"
)</f>
        <v>Nuevo Cliente</v>
      </c>
    </row>
    <row r="8637" spans="1:7" hidden="1" x14ac:dyDescent="0.3">
      <c r="A8637" s="13"/>
      <c r="B8637" s="13"/>
      <c r="C8637" s="13" t="s">
        <v>15122</v>
      </c>
      <c r="D8637" s="13"/>
      <c r="E8637" s="13"/>
      <c r="F8637" s="13"/>
      <c r="G8637" t="str">
        <f ca="1">IFERROR(
   IF(
      TODAY() - _xlfn.XLOOKUP(C8637, Historico_de_ventas!F:F, Historico_de_ventas!C:C, "") &lt;= 90,
      "activo",
      "inactivo"
   ),
   "Nuevo Cliente"
)</f>
        <v>inactivo</v>
      </c>
    </row>
    <row r="8638" spans="1:7" hidden="1" x14ac:dyDescent="0.3">
      <c r="A8638" s="13"/>
      <c r="B8638" s="13" t="s">
        <v>11916</v>
      </c>
      <c r="C8638" s="13" t="s">
        <v>5757</v>
      </c>
      <c r="D8638" s="13" t="s">
        <v>10372</v>
      </c>
      <c r="E8638" s="13"/>
      <c r="F8638" s="13"/>
      <c r="G8638" t="str">
        <f ca="1">IFERROR(
   IF(
      TODAY() - _xlfn.XLOOKUP(C8638, Historico_de_ventas!F:F, Historico_de_ventas!C:C, "") &lt;= 90,
      "activo",
      "inactivo"
   ),
   "Nuevo Cliente"
)</f>
        <v>Nuevo Cliente</v>
      </c>
    </row>
    <row r="8639" spans="1:7" hidden="1" x14ac:dyDescent="0.3">
      <c r="A8639" s="13" t="s">
        <v>3368</v>
      </c>
      <c r="B8639" s="13" t="s">
        <v>3203</v>
      </c>
      <c r="C8639" s="13" t="s">
        <v>3367</v>
      </c>
      <c r="D8639" s="13" t="s">
        <v>10372</v>
      </c>
      <c r="E8639" s="13"/>
      <c r="F8639" s="13"/>
      <c r="G8639" t="str">
        <f ca="1">IFERROR(
   IF(
      TODAY() - _xlfn.XLOOKUP(C8639, Historico_de_ventas!F:F, Historico_de_ventas!C:C, "") &lt;= 90,
      "activo",
      "inactivo"
   ),
   "Nuevo Cliente"
)</f>
        <v>Nuevo Cliente</v>
      </c>
    </row>
    <row r="8640" spans="1:7" ht="28.8" hidden="1" x14ac:dyDescent="0.3">
      <c r="A8640" s="13" t="s">
        <v>3368</v>
      </c>
      <c r="B8640" s="13"/>
      <c r="C8640" s="13" t="s">
        <v>10283</v>
      </c>
      <c r="D8640" s="13" t="s">
        <v>11919</v>
      </c>
      <c r="E8640" s="13" t="s">
        <v>15123</v>
      </c>
      <c r="F8640" s="13"/>
      <c r="G8640" t="str">
        <f ca="1">IFERROR(
   IF(
      TODAY() - _xlfn.XLOOKUP(C8640, Historico_de_ventas!F:F, Historico_de_ventas!C:C, "") &lt;= 90,
      "activo",
      "inactivo"
   ),
   "Nuevo Cliente"
)</f>
        <v>Nuevo Cliente</v>
      </c>
    </row>
    <row r="8641" spans="1:7" hidden="1" x14ac:dyDescent="0.3">
      <c r="A8641" s="13"/>
      <c r="B8641" s="13"/>
      <c r="C8641" s="13" t="s">
        <v>6256</v>
      </c>
      <c r="D8641" s="13" t="s">
        <v>10372</v>
      </c>
      <c r="E8641" s="13"/>
      <c r="F8641" s="13"/>
      <c r="G8641" t="str">
        <f ca="1">IFERROR(
   IF(
      TODAY() - _xlfn.XLOOKUP(C8641, Historico_de_ventas!F:F, Historico_de_ventas!C:C, "") &lt;= 90,
      "activo",
      "inactivo"
   ),
   "Nuevo Cliente"
)</f>
        <v>Nuevo Cliente</v>
      </c>
    </row>
    <row r="8642" spans="1:7" hidden="1" x14ac:dyDescent="0.3">
      <c r="A8642" s="13" t="s">
        <v>316</v>
      </c>
      <c r="B8642" s="13"/>
      <c r="C8642" s="13" t="s">
        <v>10284</v>
      </c>
      <c r="D8642" s="13" t="s">
        <v>10372</v>
      </c>
      <c r="E8642" s="13"/>
      <c r="F8642" s="13"/>
      <c r="G8642" t="str">
        <f ca="1">IFERROR(
   IF(
      TODAY() - _xlfn.XLOOKUP(C8642, Historico_de_ventas!F:F, Historico_de_ventas!C:C, "") &lt;= 90,
      "activo",
      "inactivo"
   ),
   "Nuevo Cliente"
)</f>
        <v>Nuevo Cliente</v>
      </c>
    </row>
    <row r="8643" spans="1:7" hidden="1" x14ac:dyDescent="0.3">
      <c r="A8643" s="13"/>
      <c r="B8643" s="13" t="s">
        <v>873</v>
      </c>
      <c r="C8643" s="13" t="s">
        <v>887</v>
      </c>
      <c r="D8643" s="13" t="s">
        <v>10372</v>
      </c>
      <c r="E8643" s="13"/>
      <c r="F8643" s="13"/>
      <c r="G8643" t="str">
        <f ca="1">IFERROR(
   IF(
      TODAY() - _xlfn.XLOOKUP(C8643, Historico_de_ventas!F:F, Historico_de_ventas!C:C, "") &lt;= 90,
      "activo",
      "inactivo"
   ),
   "Nuevo Cliente"
)</f>
        <v>Nuevo Cliente</v>
      </c>
    </row>
    <row r="8644" spans="1:7" hidden="1" x14ac:dyDescent="0.3">
      <c r="A8644" s="13"/>
      <c r="B8644" s="13"/>
      <c r="C8644" s="13" t="s">
        <v>10285</v>
      </c>
      <c r="D8644" s="13"/>
      <c r="E8644" s="13"/>
      <c r="F8644" s="13"/>
      <c r="G8644" t="str">
        <f ca="1">IFERROR(
   IF(
      TODAY() - _xlfn.XLOOKUP(C8644, Historico_de_ventas!F:F, Historico_de_ventas!C:C, "") &lt;= 90,
      "activo",
      "inactivo"
   ),
   "Nuevo Cliente"
)</f>
        <v>Nuevo Cliente</v>
      </c>
    </row>
    <row r="8645" spans="1:7" hidden="1" x14ac:dyDescent="0.3">
      <c r="A8645" s="13"/>
      <c r="B8645" s="13"/>
      <c r="C8645" s="13" t="s">
        <v>5386</v>
      </c>
      <c r="D8645" s="13" t="s">
        <v>10372</v>
      </c>
      <c r="E8645" s="13"/>
      <c r="F8645" s="13"/>
      <c r="G8645" t="str">
        <f ca="1">IFERROR(
   IF(
      TODAY() - _xlfn.XLOOKUP(C8645, Historico_de_ventas!F:F, Historico_de_ventas!C:C, "") &lt;= 90,
      "activo",
      "inactivo"
   ),
   "Nuevo Cliente"
)</f>
        <v>Nuevo Cliente</v>
      </c>
    </row>
    <row r="8646" spans="1:7" hidden="1" x14ac:dyDescent="0.3">
      <c r="A8646" s="13"/>
      <c r="B8646" s="13"/>
      <c r="C8646" s="13" t="s">
        <v>4395</v>
      </c>
      <c r="D8646" s="13" t="s">
        <v>10372</v>
      </c>
      <c r="E8646" s="13"/>
      <c r="F8646" s="13"/>
      <c r="G8646" t="str">
        <f ca="1">IFERROR(
   IF(
      TODAY() - _xlfn.XLOOKUP(C8646, Historico_de_ventas!F:F, Historico_de_ventas!C:C, "") &lt;= 90,
      "activo",
      "inactivo"
   ),
   "Nuevo Cliente"
)</f>
        <v>Nuevo Cliente</v>
      </c>
    </row>
    <row r="8647" spans="1:7" hidden="1" x14ac:dyDescent="0.3">
      <c r="A8647" s="13"/>
      <c r="B8647" s="13"/>
      <c r="C8647" s="13" t="s">
        <v>5135</v>
      </c>
      <c r="D8647" s="13" t="s">
        <v>10372</v>
      </c>
      <c r="E8647" s="13"/>
      <c r="F8647" s="13"/>
      <c r="G8647" t="str">
        <f ca="1">IFERROR(
   IF(
      TODAY() - _xlfn.XLOOKUP(C8647, Historico_de_ventas!F:F, Historico_de_ventas!C:C, "") &lt;= 90,
      "activo",
      "inactivo"
   ),
   "Nuevo Cliente"
)</f>
        <v>Nuevo Cliente</v>
      </c>
    </row>
    <row r="8648" spans="1:7" ht="57.6" hidden="1" x14ac:dyDescent="0.3">
      <c r="A8648" s="13"/>
      <c r="B8648" s="13" t="s">
        <v>15124</v>
      </c>
      <c r="C8648" s="13" t="s">
        <v>15125</v>
      </c>
      <c r="D8648" s="13"/>
      <c r="E8648" s="13"/>
      <c r="F8648" s="13"/>
      <c r="G8648" t="str">
        <f ca="1">IFERROR(
   IF(
      TODAY() - _xlfn.XLOOKUP(C8648, Historico_de_ventas!F:F, Historico_de_ventas!C:C, "") &lt;= 90,
      "activo",
      "inactivo"
   ),
   "Nuevo Cliente"
)</f>
        <v>Nuevo Cliente</v>
      </c>
    </row>
    <row r="8649" spans="1:7" ht="57.6" hidden="1" x14ac:dyDescent="0.3">
      <c r="A8649" s="13"/>
      <c r="B8649" s="13" t="s">
        <v>15124</v>
      </c>
      <c r="C8649" s="13" t="s">
        <v>15126</v>
      </c>
      <c r="D8649" s="13"/>
      <c r="E8649" s="13"/>
      <c r="F8649" s="13"/>
      <c r="G8649" t="str">
        <f ca="1">IFERROR(
   IF(
      TODAY() - _xlfn.XLOOKUP(C8649, Historico_de_ventas!F:F, Historico_de_ventas!C:C, "") &lt;= 90,
      "activo",
      "inactivo"
   ),
   "Nuevo Cliente"
)</f>
        <v>Nuevo Cliente</v>
      </c>
    </row>
    <row r="8650" spans="1:7" hidden="1" x14ac:dyDescent="0.3">
      <c r="A8650" s="13"/>
      <c r="B8650" s="13"/>
      <c r="C8650" s="13" t="s">
        <v>10286</v>
      </c>
      <c r="D8650" s="13" t="s">
        <v>10414</v>
      </c>
      <c r="E8650" s="13"/>
      <c r="F8650" s="13"/>
      <c r="G8650" t="str">
        <f ca="1">IFERROR(
   IF(
      TODAY() - _xlfn.XLOOKUP(C8650, Historico_de_ventas!F:F, Historico_de_ventas!C:C, "") &lt;= 90,
      "activo",
      "inactivo"
   ),
   "Nuevo Cliente"
)</f>
        <v>Nuevo Cliente</v>
      </c>
    </row>
    <row r="8651" spans="1:7" ht="28.8" hidden="1" x14ac:dyDescent="0.3">
      <c r="A8651" s="13"/>
      <c r="B8651" s="13"/>
      <c r="C8651" s="13" t="s">
        <v>5224</v>
      </c>
      <c r="D8651" s="13" t="s">
        <v>10372</v>
      </c>
      <c r="E8651" s="13"/>
      <c r="F8651" s="13"/>
      <c r="G8651" t="str">
        <f ca="1">IFERROR(
   IF(
      TODAY() - _xlfn.XLOOKUP(C8651, Historico_de_ventas!F:F, Historico_de_ventas!C:C, "") &lt;= 90,
      "activo",
      "inactivo"
   ),
   "Nuevo Cliente"
)</f>
        <v>Nuevo Cliente</v>
      </c>
    </row>
    <row r="8652" spans="1:7" hidden="1" x14ac:dyDescent="0.3">
      <c r="A8652" s="13"/>
      <c r="B8652" s="13"/>
      <c r="C8652" s="13" t="s">
        <v>15127</v>
      </c>
      <c r="D8652" s="13"/>
      <c r="E8652" s="13"/>
      <c r="F8652" s="13"/>
      <c r="G8652" t="str">
        <f ca="1">IFERROR(
   IF(
      TODAY() - _xlfn.XLOOKUP(C8652, Historico_de_ventas!F:F, Historico_de_ventas!C:C, "") &lt;= 90,
      "activo",
      "inactivo"
   ),
   "Nuevo Cliente"
)</f>
        <v>inactivo</v>
      </c>
    </row>
    <row r="8653" spans="1:7" ht="28.8" hidden="1" x14ac:dyDescent="0.3">
      <c r="A8653" s="13"/>
      <c r="B8653" s="13"/>
      <c r="C8653" s="13" t="s">
        <v>2611</v>
      </c>
      <c r="D8653" s="13" t="s">
        <v>10372</v>
      </c>
      <c r="E8653" s="13"/>
      <c r="F8653" s="13"/>
      <c r="G8653" t="str">
        <f ca="1">IFERROR(
   IF(
      TODAY() - _xlfn.XLOOKUP(C8653, Historico_de_ventas!F:F, Historico_de_ventas!C:C, "") &lt;= 90,
      "activo",
      "inactivo"
   ),
   "Nuevo Cliente"
)</f>
        <v>Nuevo Cliente</v>
      </c>
    </row>
    <row r="8654" spans="1:7" hidden="1" x14ac:dyDescent="0.3">
      <c r="A8654" s="13" t="s">
        <v>218</v>
      </c>
      <c r="B8654" s="13" t="s">
        <v>7123</v>
      </c>
      <c r="C8654" s="13" t="s">
        <v>7122</v>
      </c>
      <c r="D8654" s="13" t="s">
        <v>10372</v>
      </c>
      <c r="E8654" s="13"/>
      <c r="F8654" s="13"/>
      <c r="G8654" t="str">
        <f ca="1">IFERROR(
   IF(
      TODAY() - _xlfn.XLOOKUP(C8654, Historico_de_ventas!F:F, Historico_de_ventas!C:C, "") &lt;= 90,
      "activo",
      "inactivo"
   ),
   "Nuevo Cliente"
)</f>
        <v>Nuevo Cliente</v>
      </c>
    </row>
    <row r="8655" spans="1:7" hidden="1" x14ac:dyDescent="0.3">
      <c r="A8655" s="13" t="s">
        <v>49</v>
      </c>
      <c r="B8655" s="13"/>
      <c r="C8655" s="13" t="s">
        <v>5829</v>
      </c>
      <c r="D8655" s="13" t="s">
        <v>10372</v>
      </c>
      <c r="E8655" s="13"/>
      <c r="F8655" s="13"/>
      <c r="G8655" t="str">
        <f ca="1">IFERROR(
   IF(
      TODAY() - _xlfn.XLOOKUP(C8655, Historico_de_ventas!F:F, Historico_de_ventas!C:C, "") &lt;= 90,
      "activo",
      "inactivo"
   ),
   "Nuevo Cliente"
)</f>
        <v>Nuevo Cliente</v>
      </c>
    </row>
    <row r="8656" spans="1:7" hidden="1" x14ac:dyDescent="0.3">
      <c r="A8656" s="13" t="s">
        <v>218</v>
      </c>
      <c r="B8656" s="13"/>
      <c r="C8656" s="13" t="s">
        <v>1323</v>
      </c>
      <c r="D8656" s="13" t="s">
        <v>10372</v>
      </c>
      <c r="E8656" s="13"/>
      <c r="F8656" s="13"/>
      <c r="G8656" t="str">
        <f ca="1">IFERROR(
   IF(
      TODAY() - _xlfn.XLOOKUP(C8656, Historico_de_ventas!F:F, Historico_de_ventas!C:C, "") &lt;= 90,
      "activo",
      "inactivo"
   ),
   "Nuevo Cliente"
)</f>
        <v>Nuevo Cliente</v>
      </c>
    </row>
    <row r="8657" spans="1:7" hidden="1" x14ac:dyDescent="0.3">
      <c r="A8657" s="13" t="s">
        <v>6</v>
      </c>
      <c r="B8657" s="13"/>
      <c r="C8657" s="13" t="s">
        <v>5155</v>
      </c>
      <c r="D8657" s="13" t="s">
        <v>10372</v>
      </c>
      <c r="E8657" s="13"/>
      <c r="F8657" s="13"/>
      <c r="G8657" t="str">
        <f ca="1">IFERROR(
   IF(
      TODAY() - _xlfn.XLOOKUP(C8657, Historico_de_ventas!F:F, Historico_de_ventas!C:C, "") &lt;= 90,
      "activo",
      "inactivo"
   ),
   "Nuevo Cliente"
)</f>
        <v>Nuevo Cliente</v>
      </c>
    </row>
    <row r="8658" spans="1:7" hidden="1" x14ac:dyDescent="0.3">
      <c r="A8658" s="13"/>
      <c r="B8658" s="13"/>
      <c r="C8658" s="13" t="s">
        <v>5139</v>
      </c>
      <c r="D8658" s="13" t="s">
        <v>10372</v>
      </c>
      <c r="E8658" s="13"/>
      <c r="F8658" s="13"/>
      <c r="G8658" t="str">
        <f ca="1">IFERROR(
   IF(
      TODAY() - _xlfn.XLOOKUP(C8658, Historico_de_ventas!F:F, Historico_de_ventas!C:C, "") &lt;= 90,
      "activo",
      "inactivo"
   ),
   "Nuevo Cliente"
)</f>
        <v>Nuevo Cliente</v>
      </c>
    </row>
    <row r="8659" spans="1:7" hidden="1" x14ac:dyDescent="0.3">
      <c r="A8659" s="13"/>
      <c r="B8659" s="13"/>
      <c r="C8659" s="13" t="s">
        <v>4925</v>
      </c>
      <c r="D8659" s="13" t="s">
        <v>10372</v>
      </c>
      <c r="E8659" s="13"/>
      <c r="F8659" s="13"/>
      <c r="G8659" t="str">
        <f ca="1">IFERROR(
   IF(
      TODAY() - _xlfn.XLOOKUP(C8659, Historico_de_ventas!F:F, Historico_de_ventas!C:C, "") &lt;= 90,
      "activo",
      "inactivo"
   ),
   "Nuevo Cliente"
)</f>
        <v>Nuevo Cliente</v>
      </c>
    </row>
    <row r="8660" spans="1:7" hidden="1" x14ac:dyDescent="0.3">
      <c r="A8660" s="13"/>
      <c r="B8660" s="13"/>
      <c r="C8660" s="13" t="s">
        <v>5301</v>
      </c>
      <c r="D8660" s="13" t="s">
        <v>10372</v>
      </c>
      <c r="E8660" s="13"/>
      <c r="F8660" s="13"/>
      <c r="G8660" t="str">
        <f ca="1">IFERROR(
   IF(
      TODAY() - _xlfn.XLOOKUP(C8660, Historico_de_ventas!F:F, Historico_de_ventas!C:C, "") &lt;= 90,
      "activo",
      "inactivo"
   ),
   "Nuevo Cliente"
)</f>
        <v>Nuevo Cliente</v>
      </c>
    </row>
    <row r="8661" spans="1:7" hidden="1" x14ac:dyDescent="0.3">
      <c r="A8661" s="13"/>
      <c r="B8661" s="13"/>
      <c r="C8661" s="13" t="s">
        <v>6694</v>
      </c>
      <c r="D8661" s="13" t="s">
        <v>10372</v>
      </c>
      <c r="E8661" s="13"/>
      <c r="F8661" s="13"/>
      <c r="G8661" t="str">
        <f ca="1">IFERROR(
   IF(
      TODAY() - _xlfn.XLOOKUP(C8661, Historico_de_ventas!F:F, Historico_de_ventas!C:C, "") &lt;= 90,
      "activo",
      "inactivo"
   ),
   "Nuevo Cliente"
)</f>
        <v>Nuevo Cliente</v>
      </c>
    </row>
    <row r="8662" spans="1:7" hidden="1" x14ac:dyDescent="0.3">
      <c r="A8662" s="13" t="s">
        <v>6</v>
      </c>
      <c r="B8662" s="13"/>
      <c r="C8662" s="13" t="s">
        <v>90</v>
      </c>
      <c r="D8662" s="13" t="s">
        <v>10372</v>
      </c>
      <c r="E8662" s="13"/>
      <c r="F8662" s="13"/>
      <c r="G8662" t="str">
        <f ca="1">IFERROR(
   IF(
      TODAY() - _xlfn.XLOOKUP(C8662, Historico_de_ventas!F:F, Historico_de_ventas!C:C, "") &lt;= 90,
      "activo",
      "inactivo"
   ),
   "Nuevo Cliente"
)</f>
        <v>Nuevo Cliente</v>
      </c>
    </row>
    <row r="8663" spans="1:7" ht="28.8" hidden="1" x14ac:dyDescent="0.3">
      <c r="A8663" s="13"/>
      <c r="B8663" s="13" t="s">
        <v>3680</v>
      </c>
      <c r="C8663" s="13" t="s">
        <v>1370</v>
      </c>
      <c r="D8663" s="13" t="s">
        <v>10372</v>
      </c>
      <c r="E8663" s="13"/>
      <c r="F8663" s="13"/>
      <c r="G8663" t="str">
        <f ca="1">IFERROR(
   IF(
      TODAY() - _xlfn.XLOOKUP(C8663, Historico_de_ventas!F:F, Historico_de_ventas!C:C, "") &lt;= 90,
      "activo",
      "inactivo"
   ),
   "Nuevo Cliente"
)</f>
        <v>Nuevo Cliente</v>
      </c>
    </row>
    <row r="8664" spans="1:7" hidden="1" x14ac:dyDescent="0.3">
      <c r="A8664" s="13"/>
      <c r="B8664" s="13"/>
      <c r="C8664" s="13" t="s">
        <v>2437</v>
      </c>
      <c r="D8664" s="13" t="s">
        <v>10372</v>
      </c>
      <c r="E8664" s="13"/>
      <c r="F8664" s="13"/>
      <c r="G8664" t="str">
        <f ca="1">IFERROR(
   IF(
      TODAY() - _xlfn.XLOOKUP(C8664, Historico_de_ventas!F:F, Historico_de_ventas!C:C, "") &lt;= 90,
      "activo",
      "inactivo"
   ),
   "Nuevo Cliente"
)</f>
        <v>Nuevo Cliente</v>
      </c>
    </row>
    <row r="8665" spans="1:7" hidden="1" x14ac:dyDescent="0.3">
      <c r="A8665" s="13"/>
      <c r="B8665" s="13"/>
      <c r="C8665" s="13" t="s">
        <v>4262</v>
      </c>
      <c r="D8665" s="13" t="s">
        <v>10372</v>
      </c>
      <c r="E8665" s="13"/>
      <c r="F8665" s="13"/>
      <c r="G8665" t="str">
        <f ca="1">IFERROR(
   IF(
      TODAY() - _xlfn.XLOOKUP(C8665, Historico_de_ventas!F:F, Historico_de_ventas!C:C, "") &lt;= 90,
      "activo",
      "inactivo"
   ),
   "Nuevo Cliente"
)</f>
        <v>Nuevo Cliente</v>
      </c>
    </row>
    <row r="8666" spans="1:7" hidden="1" x14ac:dyDescent="0.3">
      <c r="A8666" s="13"/>
      <c r="B8666" s="13"/>
      <c r="C8666" s="13" t="s">
        <v>5923</v>
      </c>
      <c r="D8666" s="13" t="s">
        <v>10372</v>
      </c>
      <c r="E8666" s="13"/>
      <c r="F8666" s="13"/>
      <c r="G8666" t="str">
        <f ca="1">IFERROR(
   IF(
      TODAY() - _xlfn.XLOOKUP(C8666, Historico_de_ventas!F:F, Historico_de_ventas!C:C, "") &lt;= 90,
      "activo",
      "inactivo"
   ),
   "Nuevo Cliente"
)</f>
        <v>Nuevo Cliente</v>
      </c>
    </row>
    <row r="8667" spans="1:7" hidden="1" x14ac:dyDescent="0.3">
      <c r="A8667" s="13"/>
      <c r="B8667" s="13"/>
      <c r="C8667" s="13" t="s">
        <v>4970</v>
      </c>
      <c r="D8667" s="13" t="s">
        <v>10372</v>
      </c>
      <c r="E8667" s="13"/>
      <c r="F8667" s="13"/>
      <c r="G8667" t="str">
        <f ca="1">IFERROR(
   IF(
      TODAY() - _xlfn.XLOOKUP(C8667, Historico_de_ventas!F:F, Historico_de_ventas!C:C, "") &lt;= 90,
      "activo",
      "inactivo"
   ),
   "Nuevo Cliente"
)</f>
        <v>Nuevo Cliente</v>
      </c>
    </row>
    <row r="8668" spans="1:7" hidden="1" x14ac:dyDescent="0.3">
      <c r="A8668" s="13"/>
      <c r="B8668" s="13"/>
      <c r="C8668" s="13" t="s">
        <v>4884</v>
      </c>
      <c r="D8668" s="13" t="s">
        <v>10372</v>
      </c>
      <c r="E8668" s="13"/>
      <c r="F8668" s="13"/>
      <c r="G8668" t="str">
        <f ca="1">IFERROR(
   IF(
      TODAY() - _xlfn.XLOOKUP(C8668, Historico_de_ventas!F:F, Historico_de_ventas!C:C, "") &lt;= 90,
      "activo",
      "inactivo"
   ),
   "Nuevo Cliente"
)</f>
        <v>Nuevo Cliente</v>
      </c>
    </row>
    <row r="8669" spans="1:7" hidden="1" x14ac:dyDescent="0.3">
      <c r="A8669" s="13" t="s">
        <v>141</v>
      </c>
      <c r="B8669" s="13"/>
      <c r="C8669" s="13" t="s">
        <v>6611</v>
      </c>
      <c r="D8669" s="13" t="s">
        <v>10372</v>
      </c>
      <c r="E8669" s="13"/>
      <c r="F8669" s="13"/>
      <c r="G8669" t="str">
        <f ca="1">IFERROR(
   IF(
      TODAY() - _xlfn.XLOOKUP(C8669, Historico_de_ventas!F:F, Historico_de_ventas!C:C, "") &lt;= 90,
      "activo",
      "inactivo"
   ),
   "Nuevo Cliente"
)</f>
        <v>Nuevo Cliente</v>
      </c>
    </row>
    <row r="8670" spans="1:7" hidden="1" x14ac:dyDescent="0.3">
      <c r="A8670" s="13"/>
      <c r="B8670" s="13"/>
      <c r="C8670" s="13" t="s">
        <v>10287</v>
      </c>
      <c r="D8670" s="13"/>
      <c r="E8670" s="13"/>
      <c r="F8670" s="13"/>
      <c r="G8670" t="str">
        <f ca="1">IFERROR(
   IF(
      TODAY() - _xlfn.XLOOKUP(C8670, Historico_de_ventas!F:F, Historico_de_ventas!C:C, "") &lt;= 90,
      "activo",
      "inactivo"
   ),
   "Nuevo Cliente"
)</f>
        <v>Nuevo Cliente</v>
      </c>
    </row>
    <row r="8671" spans="1:7" hidden="1" x14ac:dyDescent="0.3">
      <c r="A8671" s="13"/>
      <c r="B8671" s="13"/>
      <c r="C8671" s="13" t="s">
        <v>10288</v>
      </c>
      <c r="D8671" s="13"/>
      <c r="E8671" s="13"/>
      <c r="F8671" s="13"/>
      <c r="G8671" t="str">
        <f ca="1">IFERROR(
   IF(
      TODAY() - _xlfn.XLOOKUP(C8671, Historico_de_ventas!F:F, Historico_de_ventas!C:C, "") &lt;= 90,
      "activo",
      "inactivo"
   ),
   "Nuevo Cliente"
)</f>
        <v>Nuevo Cliente</v>
      </c>
    </row>
    <row r="8672" spans="1:7" hidden="1" x14ac:dyDescent="0.3">
      <c r="A8672" s="13" t="s">
        <v>49</v>
      </c>
      <c r="B8672" s="13" t="s">
        <v>11917</v>
      </c>
      <c r="C8672" s="13" t="s">
        <v>10288</v>
      </c>
      <c r="D8672" s="13" t="s">
        <v>10372</v>
      </c>
      <c r="E8672" s="13"/>
      <c r="F8672" s="13"/>
      <c r="G8672" t="str">
        <f ca="1">IFERROR(
   IF(
      TODAY() - _xlfn.XLOOKUP(C8672, Historico_de_ventas!F:F, Historico_de_ventas!C:C, "") &lt;= 90,
      "activo",
      "inactivo"
   ),
   "Nuevo Cliente"
)</f>
        <v>Nuevo Cliente</v>
      </c>
    </row>
    <row r="8673" spans="1:7" hidden="1" x14ac:dyDescent="0.3">
      <c r="A8673" s="13"/>
      <c r="B8673" s="13"/>
      <c r="C8673" s="13" t="s">
        <v>5845</v>
      </c>
      <c r="D8673" s="13" t="s">
        <v>10372</v>
      </c>
      <c r="E8673" s="13"/>
      <c r="F8673" s="13"/>
      <c r="G8673" t="str">
        <f ca="1">IFERROR(
   IF(
      TODAY() - _xlfn.XLOOKUP(C8673, Historico_de_ventas!F:F, Historico_de_ventas!C:C, "") &lt;= 90,
      "activo",
      "inactivo"
   ),
   "Nuevo Cliente"
)</f>
        <v>Nuevo Cliente</v>
      </c>
    </row>
    <row r="8674" spans="1:7" hidden="1" x14ac:dyDescent="0.3">
      <c r="A8674" s="13"/>
      <c r="B8674" s="13"/>
      <c r="C8674" s="13" t="s">
        <v>5588</v>
      </c>
      <c r="D8674" s="13" t="s">
        <v>10372</v>
      </c>
      <c r="E8674" s="13"/>
      <c r="F8674" s="13"/>
      <c r="G8674" t="str">
        <f ca="1">IFERROR(
   IF(
      TODAY() - _xlfn.XLOOKUP(C8674, Historico_de_ventas!F:F, Historico_de_ventas!C:C, "") &lt;= 90,
      "activo",
      "inactivo"
   ),
   "Nuevo Cliente"
)</f>
        <v>Nuevo Cliente</v>
      </c>
    </row>
    <row r="8675" spans="1:7" hidden="1" x14ac:dyDescent="0.3">
      <c r="A8675" s="13" t="s">
        <v>11</v>
      </c>
      <c r="B8675" s="13" t="s">
        <v>11920</v>
      </c>
      <c r="C8675" s="13" t="s">
        <v>10289</v>
      </c>
      <c r="D8675" s="13" t="s">
        <v>10372</v>
      </c>
      <c r="E8675" s="13"/>
      <c r="F8675" s="13"/>
      <c r="G8675" t="str">
        <f ca="1">IFERROR(
   IF(
      TODAY() - _xlfn.XLOOKUP(C8675, Historico_de_ventas!F:F, Historico_de_ventas!C:C, "") &lt;= 90,
      "activo",
      "inactivo"
   ),
   "Nuevo Cliente"
)</f>
        <v>Nuevo Cliente</v>
      </c>
    </row>
    <row r="8676" spans="1:7" hidden="1" x14ac:dyDescent="0.3">
      <c r="A8676" s="13" t="s">
        <v>115</v>
      </c>
      <c r="B8676" s="13" t="s">
        <v>873</v>
      </c>
      <c r="C8676" s="13" t="s">
        <v>6045</v>
      </c>
      <c r="D8676" s="13" t="s">
        <v>10372</v>
      </c>
      <c r="E8676" s="13"/>
      <c r="F8676" s="13"/>
      <c r="G8676" t="str">
        <f ca="1">IFERROR(
   IF(
      TODAY() - _xlfn.XLOOKUP(C8676, Historico_de_ventas!F:F, Historico_de_ventas!C:C, "") &lt;= 90,
      "activo",
      "inactivo"
   ),
   "Nuevo Cliente"
)</f>
        <v>Nuevo Cliente</v>
      </c>
    </row>
    <row r="8677" spans="1:7" hidden="1" x14ac:dyDescent="0.3">
      <c r="A8677" s="13"/>
      <c r="B8677" s="13" t="s">
        <v>11918</v>
      </c>
      <c r="C8677" s="13" t="s">
        <v>1264</v>
      </c>
      <c r="D8677" s="13" t="s">
        <v>10372</v>
      </c>
      <c r="E8677" s="13"/>
      <c r="F8677" s="13"/>
      <c r="G8677" t="str">
        <f ca="1">IFERROR(
   IF(
      TODAY() - _xlfn.XLOOKUP(C8677, Historico_de_ventas!F:F, Historico_de_ventas!C:C, "") &lt;= 90,
      "activo",
      "inactivo"
   ),
   "Nuevo Cliente"
)</f>
        <v>Nuevo Cliente</v>
      </c>
    </row>
    <row r="8678" spans="1:7" hidden="1" x14ac:dyDescent="0.3">
      <c r="A8678" s="13" t="s">
        <v>87</v>
      </c>
      <c r="B8678" s="13"/>
      <c r="C8678" s="13" t="s">
        <v>1057</v>
      </c>
      <c r="D8678" s="13" t="s">
        <v>10372</v>
      </c>
      <c r="E8678" s="13"/>
      <c r="F8678" s="13"/>
      <c r="G8678" t="str">
        <f ca="1">IFERROR(
   IF(
      TODAY() - _xlfn.XLOOKUP(C8678, Historico_de_ventas!F:F, Historico_de_ventas!C:C, "") &lt;= 90,
      "activo",
      "inactivo"
   ),
   "Nuevo Cliente"
)</f>
        <v>Nuevo Cliente</v>
      </c>
    </row>
    <row r="8679" spans="1:7" ht="28.8" hidden="1" x14ac:dyDescent="0.3">
      <c r="A8679" s="13" t="s">
        <v>5721</v>
      </c>
      <c r="B8679" s="13"/>
      <c r="C8679" s="13" t="s">
        <v>5720</v>
      </c>
      <c r="D8679" s="13" t="s">
        <v>10372</v>
      </c>
      <c r="E8679" s="13"/>
      <c r="F8679" s="13"/>
      <c r="G8679" t="str">
        <f ca="1">IFERROR(
   IF(
      TODAY() - _xlfn.XLOOKUP(C8679, Historico_de_ventas!F:F, Historico_de_ventas!C:C, "") &lt;= 90,
      "activo",
      "inactivo"
   ),
   "Nuevo Cliente"
)</f>
        <v>Nuevo Cliente</v>
      </c>
    </row>
    <row r="8680" spans="1:7" hidden="1" x14ac:dyDescent="0.3">
      <c r="A8680" s="13" t="s">
        <v>2530</v>
      </c>
      <c r="B8680" s="13" t="s">
        <v>2529</v>
      </c>
      <c r="C8680" s="13" t="s">
        <v>2528</v>
      </c>
      <c r="D8680" s="13" t="s">
        <v>10372</v>
      </c>
      <c r="E8680" s="13"/>
      <c r="F8680" s="13"/>
      <c r="G8680" t="str">
        <f ca="1">IFERROR(
   IF(
      TODAY() - _xlfn.XLOOKUP(C8680, Historico_de_ventas!F:F, Historico_de_ventas!C:C, "") &lt;= 90,
      "activo",
      "inactivo"
   ),
   "Nuevo Cliente"
)</f>
        <v>inactivo</v>
      </c>
    </row>
    <row r="8681" spans="1:7" hidden="1" x14ac:dyDescent="0.3">
      <c r="A8681" s="13"/>
      <c r="B8681" s="13"/>
      <c r="C8681" s="13" t="s">
        <v>15128</v>
      </c>
      <c r="D8681" s="13"/>
      <c r="E8681" s="13"/>
      <c r="F8681" s="13"/>
      <c r="G8681" t="str">
        <f ca="1">IFERROR(
   IF(
      TODAY() - _xlfn.XLOOKUP(C8681, Historico_de_ventas!F:F, Historico_de_ventas!C:C, "") &lt;= 90,
      "activo",
      "inactivo"
   ),
   "Nuevo Cliente"
)</f>
        <v>Nuevo Cliente</v>
      </c>
    </row>
    <row r="8682" spans="1:7" hidden="1" x14ac:dyDescent="0.3">
      <c r="A8682" s="13"/>
      <c r="B8682" s="13"/>
      <c r="C8682" s="13" t="s">
        <v>15129</v>
      </c>
      <c r="D8682" s="13"/>
      <c r="E8682" s="13"/>
      <c r="F8682" s="13"/>
      <c r="G8682" t="str">
        <f ca="1">IFERROR(
   IF(
      TODAY() - _xlfn.XLOOKUP(C8682, Historico_de_ventas!F:F, Historico_de_ventas!C:C, "") &lt;= 90,
      "activo",
      "inactivo"
   ),
   "Nuevo Cliente"
)</f>
        <v>activo</v>
      </c>
    </row>
    <row r="8683" spans="1:7" hidden="1" x14ac:dyDescent="0.3">
      <c r="A8683" s="13"/>
      <c r="B8683" s="13" t="s">
        <v>15130</v>
      </c>
      <c r="C8683" s="13" t="s">
        <v>15130</v>
      </c>
      <c r="D8683" s="13"/>
      <c r="E8683" s="13"/>
      <c r="F8683" s="13"/>
      <c r="G8683" t="str">
        <f ca="1">IFERROR(
   IF(
      TODAY() - _xlfn.XLOOKUP(C8683, Historico_de_ventas!F:F, Historico_de_ventas!C:C, "") &lt;= 90,
      "activo",
      "inactivo"
   ),
   "Nuevo Cliente"
)</f>
        <v>Nuevo Cliente</v>
      </c>
    </row>
    <row r="8684" spans="1:7" ht="28.8" hidden="1" x14ac:dyDescent="0.3">
      <c r="A8684" s="13"/>
      <c r="B8684" s="13" t="s">
        <v>15131</v>
      </c>
      <c r="C8684" s="13" t="s">
        <v>15131</v>
      </c>
      <c r="D8684" s="13"/>
      <c r="E8684" s="13"/>
      <c r="F8684" s="13"/>
      <c r="G8684" t="str">
        <f ca="1">IFERROR(
   IF(
      TODAY() - _xlfn.XLOOKUP(C8684, Historico_de_ventas!F:F, Historico_de_ventas!C:C, "") &lt;= 90,
      "activo",
      "inactivo"
   ),
   "Nuevo Cliente"
)</f>
        <v>Nuevo Cliente</v>
      </c>
    </row>
    <row r="8685" spans="1:7" hidden="1" x14ac:dyDescent="0.3">
      <c r="A8685" s="13"/>
      <c r="B8685" s="13" t="s">
        <v>2700</v>
      </c>
      <c r="C8685" s="13" t="s">
        <v>2700</v>
      </c>
      <c r="D8685" s="13"/>
      <c r="E8685" s="13"/>
      <c r="F8685" s="13"/>
      <c r="G8685" t="str">
        <f ca="1">IFERROR(
   IF(
      TODAY() - _xlfn.XLOOKUP(C8685, Historico_de_ventas!F:F, Historico_de_ventas!C:C, "") &lt;= 90,
      "activo",
      "inactivo"
   ),
   "Nuevo Cliente"
)</f>
        <v>Nuevo Cliente</v>
      </c>
    </row>
    <row r="8686" spans="1:7" ht="28.8" hidden="1" x14ac:dyDescent="0.3">
      <c r="A8686" s="13"/>
      <c r="B8686" s="13" t="s">
        <v>15132</v>
      </c>
      <c r="C8686" s="13" t="s">
        <v>15132</v>
      </c>
      <c r="D8686" s="13"/>
      <c r="E8686" s="13"/>
      <c r="F8686" s="13"/>
      <c r="G8686" t="str">
        <f ca="1">IFERROR(
   IF(
      TODAY() - _xlfn.XLOOKUP(C8686, Historico_de_ventas!F:F, Historico_de_ventas!C:C, "") &lt;= 90,
      "activo",
      "inactivo"
   ),
   "Nuevo Cliente"
)</f>
        <v>Nuevo Cliente</v>
      </c>
    </row>
    <row r="8687" spans="1:7" ht="28.8" hidden="1" x14ac:dyDescent="0.3">
      <c r="A8687" s="13"/>
      <c r="B8687" s="13" t="s">
        <v>126</v>
      </c>
      <c r="C8687" s="13" t="s">
        <v>126</v>
      </c>
      <c r="D8687" s="13"/>
      <c r="E8687" s="13"/>
      <c r="F8687" s="13"/>
      <c r="G8687" t="str">
        <f ca="1">IFERROR(
   IF(
      TODAY() - _xlfn.XLOOKUP(C8687, Historico_de_ventas!F:F, Historico_de_ventas!C:C, "") &lt;= 90,
      "activo",
      "inactivo"
   ),
   "Nuevo Cliente"
)</f>
        <v>Nuevo Cliente</v>
      </c>
    </row>
    <row r="8688" spans="1:7" ht="28.8" hidden="1" x14ac:dyDescent="0.3">
      <c r="A8688" s="13"/>
      <c r="B8688" s="13" t="s">
        <v>126</v>
      </c>
      <c r="C8688" s="13" t="s">
        <v>126</v>
      </c>
      <c r="D8688" s="13"/>
      <c r="E8688" s="13"/>
      <c r="F8688" s="13"/>
      <c r="G8688" t="str">
        <f ca="1">IFERROR(
   IF(
      TODAY() - _xlfn.XLOOKUP(C8688, Historico_de_ventas!F:F, Historico_de_ventas!C:C, "") &lt;= 90,
      "activo",
      "inactivo"
   ),
   "Nuevo Cliente"
)</f>
        <v>Nuevo Cliente</v>
      </c>
    </row>
    <row r="8689" spans="1:7" ht="28.8" hidden="1" x14ac:dyDescent="0.3">
      <c r="A8689" s="13"/>
      <c r="B8689" s="13" t="s">
        <v>11915</v>
      </c>
      <c r="C8689" s="13" t="s">
        <v>11915</v>
      </c>
      <c r="D8689" s="13"/>
      <c r="E8689" s="13"/>
      <c r="F8689" s="13"/>
      <c r="G8689" t="str">
        <f ca="1">IFERROR(
   IF(
      TODAY() - _xlfn.XLOOKUP(C8689, Historico_de_ventas!F:F, Historico_de_ventas!C:C, "") &lt;= 90,
      "activo",
      "inactivo"
   ),
   "Nuevo Cliente"
)</f>
        <v>Nuevo Cliente</v>
      </c>
    </row>
    <row r="8690" spans="1:7" ht="28.8" hidden="1" x14ac:dyDescent="0.3">
      <c r="A8690" s="13"/>
      <c r="B8690" s="13" t="s">
        <v>11915</v>
      </c>
      <c r="C8690" s="13" t="s">
        <v>11915</v>
      </c>
      <c r="D8690" s="13"/>
      <c r="E8690" s="13"/>
      <c r="F8690" s="13"/>
      <c r="G8690" t="str">
        <f ca="1">IFERROR(
   IF(
      TODAY() - _xlfn.XLOOKUP(C8690, Historico_de_ventas!F:F, Historico_de_ventas!C:C, "") &lt;= 90,
      "activo",
      "inactivo"
   ),
   "Nuevo Cliente"
)</f>
        <v>Nuevo Cliente</v>
      </c>
    </row>
    <row r="8691" spans="1:7" x14ac:dyDescent="0.3">
      <c r="A8691"/>
      <c r="B8691"/>
      <c r="C8691"/>
      <c r="D8691"/>
      <c r="E8691"/>
      <c r="F8691"/>
    </row>
  </sheetData>
  <autoFilter ref="A1:G8690" xr:uid="{00000000-0001-0000-0000-000000000000}">
    <filterColumn colId="4">
      <filters>
        <filter val="Chiapas (MX)"/>
        <filter val="Chihuahua (MX)"/>
        <filter val="Ciudad de México (MX)"/>
        <filter val="Durango (MX)"/>
        <filter val="ESTADO DE MÉXICO (MX)"/>
        <filter val="Hidalgo (MX)"/>
        <filter val="México (MX)"/>
        <filter val="Morelos (MX)"/>
        <filter val="Oaxaca (MX)"/>
        <filter val="Puebla (MX)"/>
        <filter val="Querétaro (MX)"/>
        <filter val="Quintana Roo (MX)"/>
        <filter val="Sonora (MX)"/>
        <filter val="Tabasco (MX)"/>
        <filter val="Tlaxcala (MX)"/>
        <filter val="Veracruz (MX)"/>
        <filter val="Yucatán (MX)"/>
      </filters>
    </filterColumn>
    <filterColumn colId="6">
      <filters>
        <filter val="inactivo"/>
        <filter val="Nuevo Cliente"/>
      </filters>
    </filterColumn>
    <sortState xmlns:xlrd2="http://schemas.microsoft.com/office/spreadsheetml/2017/richdata2" ref="A131:G8418">
      <sortCondition ref="D1:D8690"/>
    </sortState>
  </autoFilter>
  <pageMargins left="0.70866141732283472" right="0.70866141732283472" top="0.74803149606299213" bottom="0.74803149606299213" header="0.31496062992125984" footer="0.31496062992125984"/>
  <pageSetup paperSize="9" scale="36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14B56-5DEF-429B-8ACE-43CEAC141DEE}">
  <dimension ref="A1:AE5747"/>
  <sheetViews>
    <sheetView tabSelected="1" topLeftCell="H1" workbookViewId="0">
      <selection activeCell="F9" sqref="F9"/>
    </sheetView>
  </sheetViews>
  <sheetFormatPr defaultColWidth="11.5546875" defaultRowHeight="14.4" x14ac:dyDescent="0.3"/>
  <cols>
    <col min="2" max="2" width="10.6640625" customWidth="1"/>
    <col min="3" max="3" width="18.33203125" style="30" bestFit="1" customWidth="1"/>
    <col min="4" max="5" width="10.6640625" customWidth="1"/>
    <col min="6" max="6" width="45.88671875" customWidth="1"/>
    <col min="8" max="8" width="15.109375" customWidth="1"/>
    <col min="9" max="13" width="10.6640625" customWidth="1"/>
    <col min="14" max="16" width="13.33203125" style="2" bestFit="1" customWidth="1"/>
    <col min="17" max="17" width="21.77734375" bestFit="1" customWidth="1"/>
    <col min="18" max="18" width="10.6640625" customWidth="1"/>
    <col min="19" max="19" width="18.33203125" style="30" bestFit="1" customWidth="1"/>
    <col min="20" max="26" width="10.6640625" customWidth="1"/>
    <col min="27" max="27" width="17.77734375" bestFit="1" customWidth="1"/>
    <col min="29" max="29" width="10.88671875" style="28" bestFit="1" customWidth="1"/>
    <col min="30" max="30" width="6.5546875" customWidth="1"/>
    <col min="31" max="31" width="10.77734375" customWidth="1"/>
  </cols>
  <sheetData>
    <row r="1" spans="1:31" s="16" customFormat="1" ht="14.4" customHeight="1" x14ac:dyDescent="0.3">
      <c r="A1" s="14" t="s">
        <v>7655</v>
      </c>
      <c r="B1" s="15" t="s">
        <v>15133</v>
      </c>
      <c r="C1" s="14" t="s">
        <v>0</v>
      </c>
      <c r="D1" s="16" t="s">
        <v>7656</v>
      </c>
      <c r="E1" s="16" t="s">
        <v>7657</v>
      </c>
      <c r="F1" s="14" t="s">
        <v>8261</v>
      </c>
      <c r="G1" s="14" t="s">
        <v>15134</v>
      </c>
      <c r="H1" s="14" t="s">
        <v>15135</v>
      </c>
      <c r="I1" s="16" t="s">
        <v>15136</v>
      </c>
      <c r="J1" s="16" t="s">
        <v>15137</v>
      </c>
      <c r="K1" s="16" t="s">
        <v>15138</v>
      </c>
      <c r="L1" s="16" t="s">
        <v>15139</v>
      </c>
      <c r="M1" s="17" t="s">
        <v>15140</v>
      </c>
      <c r="N1" s="14" t="s">
        <v>15141</v>
      </c>
      <c r="O1" s="14" t="s">
        <v>1</v>
      </c>
      <c r="P1" s="14" t="s">
        <v>15142</v>
      </c>
      <c r="Q1" s="14" t="s">
        <v>15143</v>
      </c>
      <c r="R1" s="16" t="s">
        <v>15144</v>
      </c>
      <c r="S1" s="14" t="s">
        <v>15145</v>
      </c>
      <c r="T1" s="16" t="s">
        <v>15146</v>
      </c>
      <c r="U1" s="16" t="s">
        <v>15147</v>
      </c>
      <c r="V1" s="16" t="s">
        <v>15148</v>
      </c>
      <c r="W1" s="16" t="s">
        <v>15149</v>
      </c>
      <c r="X1" s="18" t="s">
        <v>15150</v>
      </c>
      <c r="Y1" s="17" t="s">
        <v>15151</v>
      </c>
      <c r="Z1" s="16" t="s">
        <v>15152</v>
      </c>
      <c r="AA1" s="14" t="s">
        <v>15153</v>
      </c>
      <c r="AB1" s="14" t="s">
        <v>15154</v>
      </c>
      <c r="AC1" s="14" t="s">
        <v>15155</v>
      </c>
      <c r="AD1" s="14" t="s">
        <v>15156</v>
      </c>
      <c r="AE1" s="16" t="s">
        <v>15157</v>
      </c>
    </row>
    <row r="2" spans="1:31" ht="15" customHeight="1" x14ac:dyDescent="0.3">
      <c r="A2" s="19" t="s">
        <v>12134</v>
      </c>
      <c r="B2" s="8"/>
      <c r="C2" s="20">
        <v>45628.435868055552</v>
      </c>
      <c r="D2" s="8" t="s">
        <v>11921</v>
      </c>
      <c r="E2" s="8" t="s">
        <v>1</v>
      </c>
      <c r="F2" s="8" t="s">
        <v>9278</v>
      </c>
      <c r="G2" s="8">
        <v>0.15</v>
      </c>
      <c r="H2" s="8" t="s">
        <v>12091</v>
      </c>
      <c r="I2" s="8" t="s">
        <v>11922</v>
      </c>
      <c r="J2" s="8"/>
      <c r="K2" s="8" t="s">
        <v>12135</v>
      </c>
      <c r="L2" s="8"/>
      <c r="M2" s="8"/>
      <c r="N2" s="21">
        <v>1071</v>
      </c>
      <c r="O2" s="21">
        <v>1071</v>
      </c>
      <c r="P2" s="21">
        <f t="shared" ref="P2:P65" si="0">+N2+X2-O2</f>
        <v>0</v>
      </c>
      <c r="Q2" s="8" t="s">
        <v>10493</v>
      </c>
      <c r="R2" s="8"/>
      <c r="S2" s="20">
        <v>45635</v>
      </c>
      <c r="AA2" s="2">
        <f t="shared" ref="AA2:AA65" si="1">+N2/1.16</f>
        <v>923.27586206896558</v>
      </c>
      <c r="AB2" s="7">
        <v>45597</v>
      </c>
      <c r="AC2" s="22">
        <f t="shared" ref="AC2:AC65" si="2">+S2-C2</f>
        <v>6.5641319444475812</v>
      </c>
      <c r="AD2" t="s">
        <v>11928</v>
      </c>
    </row>
    <row r="3" spans="1:31" ht="15" customHeight="1" x14ac:dyDescent="0.3">
      <c r="A3" s="19" t="s">
        <v>12136</v>
      </c>
      <c r="B3" s="8"/>
      <c r="C3" s="20">
        <v>45628.443553240737</v>
      </c>
      <c r="D3" s="8" t="s">
        <v>11921</v>
      </c>
      <c r="E3" s="8" t="s">
        <v>1</v>
      </c>
      <c r="F3" s="8" t="s">
        <v>668</v>
      </c>
      <c r="G3" s="8">
        <v>0.15</v>
      </c>
      <c r="H3" s="8" t="s">
        <v>12091</v>
      </c>
      <c r="I3" s="8" t="s">
        <v>11922</v>
      </c>
      <c r="J3" s="8"/>
      <c r="K3" s="8" t="s">
        <v>12137</v>
      </c>
      <c r="L3" s="8"/>
      <c r="M3" s="8"/>
      <c r="N3" s="21">
        <v>1035</v>
      </c>
      <c r="O3" s="21">
        <v>1035</v>
      </c>
      <c r="P3" s="21">
        <f t="shared" si="0"/>
        <v>0</v>
      </c>
      <c r="Q3" s="8" t="s">
        <v>10493</v>
      </c>
      <c r="R3" s="8"/>
      <c r="S3" s="20">
        <v>45634</v>
      </c>
      <c r="AA3" s="2">
        <f t="shared" si="1"/>
        <v>892.24137931034488</v>
      </c>
      <c r="AB3" s="7">
        <v>45597</v>
      </c>
      <c r="AC3" s="22">
        <f t="shared" si="2"/>
        <v>5.5564467592630535</v>
      </c>
      <c r="AD3" t="s">
        <v>11928</v>
      </c>
    </row>
    <row r="4" spans="1:31" ht="15" customHeight="1" x14ac:dyDescent="0.3">
      <c r="A4" s="19" t="s">
        <v>12138</v>
      </c>
      <c r="B4" s="8"/>
      <c r="C4" s="20">
        <v>45628.445</v>
      </c>
      <c r="D4" s="8" t="s">
        <v>11921</v>
      </c>
      <c r="E4" s="8" t="s">
        <v>1</v>
      </c>
      <c r="F4" s="8" t="s">
        <v>6267</v>
      </c>
      <c r="G4" s="8">
        <v>0.11</v>
      </c>
      <c r="H4" s="8" t="s">
        <v>12091</v>
      </c>
      <c r="I4" s="8" t="s">
        <v>11922</v>
      </c>
      <c r="J4" s="8"/>
      <c r="K4" s="8" t="s">
        <v>12139</v>
      </c>
      <c r="L4" s="8"/>
      <c r="M4" s="8"/>
      <c r="N4" s="21">
        <v>4901</v>
      </c>
      <c r="O4" s="21">
        <v>4901</v>
      </c>
      <c r="P4" s="21">
        <f t="shared" si="0"/>
        <v>0</v>
      </c>
      <c r="Q4" s="8" t="s">
        <v>45</v>
      </c>
      <c r="R4" s="8"/>
      <c r="S4" s="20">
        <v>45626</v>
      </c>
      <c r="AA4" s="2">
        <f t="shared" si="1"/>
        <v>4225</v>
      </c>
      <c r="AB4" s="7">
        <v>45597</v>
      </c>
      <c r="AC4" s="22">
        <f t="shared" si="2"/>
        <v>-2.444999999999709</v>
      </c>
      <c r="AD4" t="s">
        <v>11928</v>
      </c>
    </row>
    <row r="5" spans="1:31" ht="15" customHeight="1" x14ac:dyDescent="0.3">
      <c r="A5" s="19" t="s">
        <v>12140</v>
      </c>
      <c r="B5" s="8"/>
      <c r="C5" s="20">
        <v>45628.479872685188</v>
      </c>
      <c r="D5" s="8" t="s">
        <v>11921</v>
      </c>
      <c r="E5" s="8"/>
      <c r="F5" s="8" t="s">
        <v>6083</v>
      </c>
      <c r="G5" s="8">
        <v>0.11</v>
      </c>
      <c r="H5" s="8"/>
      <c r="I5" s="8" t="s">
        <v>11922</v>
      </c>
      <c r="J5" s="8"/>
      <c r="K5" s="8"/>
      <c r="L5" s="8"/>
      <c r="M5" s="8"/>
      <c r="N5" s="21">
        <v>40945</v>
      </c>
      <c r="O5" s="21">
        <v>40945</v>
      </c>
      <c r="P5" s="21">
        <f t="shared" si="0"/>
        <v>0</v>
      </c>
      <c r="Q5" s="8" t="s">
        <v>24</v>
      </c>
      <c r="R5" s="8"/>
      <c r="S5" s="20">
        <v>45726</v>
      </c>
      <c r="AA5" s="2">
        <f t="shared" si="1"/>
        <v>35297.413793103449</v>
      </c>
      <c r="AB5" s="7">
        <v>45689</v>
      </c>
      <c r="AC5" s="22">
        <f t="shared" si="2"/>
        <v>97.520127314812271</v>
      </c>
      <c r="AD5" t="s">
        <v>11928</v>
      </c>
    </row>
    <row r="6" spans="1:31" ht="15" customHeight="1" x14ac:dyDescent="0.3">
      <c r="A6" s="19" t="s">
        <v>12141</v>
      </c>
      <c r="B6" s="8"/>
      <c r="C6" s="20">
        <v>45628.517812500002</v>
      </c>
      <c r="D6" s="8" t="s">
        <v>11921</v>
      </c>
      <c r="E6" s="8"/>
      <c r="F6" s="8" t="s">
        <v>8914</v>
      </c>
      <c r="G6" s="8">
        <v>0.11</v>
      </c>
      <c r="H6" s="8"/>
      <c r="I6" s="8" t="s">
        <v>11922</v>
      </c>
      <c r="J6" s="8"/>
      <c r="K6" s="8"/>
      <c r="L6" s="8"/>
      <c r="M6" s="8"/>
      <c r="N6" s="21">
        <v>128250</v>
      </c>
      <c r="O6" s="21">
        <v>128250</v>
      </c>
      <c r="P6" s="21">
        <f t="shared" si="0"/>
        <v>0</v>
      </c>
      <c r="Q6" s="8" t="s">
        <v>10222</v>
      </c>
      <c r="R6" s="8"/>
      <c r="S6" s="20">
        <v>45678</v>
      </c>
      <c r="AA6" s="2">
        <f t="shared" si="1"/>
        <v>110560.34482758622</v>
      </c>
      <c r="AB6" s="7">
        <v>45658</v>
      </c>
      <c r="AC6" s="22">
        <f t="shared" si="2"/>
        <v>49.482187499997963</v>
      </c>
      <c r="AD6" t="s">
        <v>11923</v>
      </c>
    </row>
    <row r="7" spans="1:31" ht="15" customHeight="1" x14ac:dyDescent="0.3">
      <c r="A7" s="19" t="s">
        <v>12142</v>
      </c>
      <c r="B7" s="8"/>
      <c r="C7" s="20">
        <v>45628.550567129627</v>
      </c>
      <c r="D7" s="8" t="s">
        <v>11925</v>
      </c>
      <c r="E7" s="8"/>
      <c r="F7" s="8" t="s">
        <v>9480</v>
      </c>
      <c r="G7" s="8">
        <v>0.11</v>
      </c>
      <c r="H7" s="8"/>
      <c r="I7" s="8" t="s">
        <v>10222</v>
      </c>
      <c r="J7" s="8"/>
      <c r="K7" s="8"/>
      <c r="L7" s="9">
        <v>45628.550682870373</v>
      </c>
      <c r="M7" s="8"/>
      <c r="N7" s="21">
        <v>14250</v>
      </c>
      <c r="O7" s="21">
        <v>14250</v>
      </c>
      <c r="P7" s="21">
        <f t="shared" si="0"/>
        <v>0</v>
      </c>
      <c r="Q7" s="8" t="s">
        <v>10222</v>
      </c>
      <c r="R7" s="8"/>
      <c r="S7" s="20">
        <v>45642</v>
      </c>
      <c r="AA7" s="2">
        <f t="shared" si="1"/>
        <v>12284.48275862069</v>
      </c>
      <c r="AB7" s="7">
        <v>45627</v>
      </c>
      <c r="AC7" s="22">
        <f t="shared" si="2"/>
        <v>13.44943287037313</v>
      </c>
      <c r="AD7" t="s">
        <v>11923</v>
      </c>
    </row>
    <row r="8" spans="1:31" ht="15" customHeight="1" x14ac:dyDescent="0.3">
      <c r="A8" s="19" t="s">
        <v>12143</v>
      </c>
      <c r="B8" s="8"/>
      <c r="C8" s="20">
        <v>45628.60800925926</v>
      </c>
      <c r="D8" s="8" t="s">
        <v>11921</v>
      </c>
      <c r="E8" s="8"/>
      <c r="F8" s="8" t="s">
        <v>8353</v>
      </c>
      <c r="G8" s="8">
        <v>0.11</v>
      </c>
      <c r="H8" s="8"/>
      <c r="I8" s="8" t="s">
        <v>10222</v>
      </c>
      <c r="J8" s="8"/>
      <c r="K8" s="8"/>
      <c r="L8" s="8"/>
      <c r="M8" s="8"/>
      <c r="N8" s="21">
        <v>14250</v>
      </c>
      <c r="O8" s="21">
        <v>14250</v>
      </c>
      <c r="P8" s="21">
        <f t="shared" si="0"/>
        <v>0</v>
      </c>
      <c r="Q8" s="8" t="s">
        <v>10222</v>
      </c>
      <c r="R8" s="8"/>
      <c r="S8" s="20">
        <v>45671</v>
      </c>
      <c r="AA8" s="2">
        <f t="shared" si="1"/>
        <v>12284.48275862069</v>
      </c>
      <c r="AB8" s="7">
        <v>45627</v>
      </c>
      <c r="AC8" s="22">
        <f t="shared" si="2"/>
        <v>42.391990740739857</v>
      </c>
      <c r="AD8" t="s">
        <v>11928</v>
      </c>
    </row>
    <row r="9" spans="1:31" ht="15" customHeight="1" x14ac:dyDescent="0.3">
      <c r="A9" s="19" t="s">
        <v>12144</v>
      </c>
      <c r="B9" s="8"/>
      <c r="C9" s="20">
        <v>45628.551493055558</v>
      </c>
      <c r="D9" s="8" t="s">
        <v>11925</v>
      </c>
      <c r="E9" s="8"/>
      <c r="F9" s="8" t="s">
        <v>8528</v>
      </c>
      <c r="G9" s="8">
        <v>0.11</v>
      </c>
      <c r="H9" s="8"/>
      <c r="I9" s="8" t="s">
        <v>10222</v>
      </c>
      <c r="J9" s="8"/>
      <c r="K9" s="8"/>
      <c r="L9" s="9">
        <v>45628.551562499997</v>
      </c>
      <c r="M9" s="8"/>
      <c r="N9" s="21">
        <v>2850</v>
      </c>
      <c r="O9" s="21">
        <v>2850</v>
      </c>
      <c r="P9" s="21">
        <f t="shared" si="0"/>
        <v>0</v>
      </c>
      <c r="Q9" s="8" t="s">
        <v>10222</v>
      </c>
      <c r="R9" s="8"/>
      <c r="S9" s="20">
        <v>45642</v>
      </c>
      <c r="AA9" s="2">
        <f t="shared" si="1"/>
        <v>2456.8965517241381</v>
      </c>
      <c r="AB9" s="7">
        <v>45627</v>
      </c>
      <c r="AC9" s="22">
        <f t="shared" si="2"/>
        <v>13.44850694444176</v>
      </c>
      <c r="AD9" t="s">
        <v>11923</v>
      </c>
    </row>
    <row r="10" spans="1:31" ht="15" customHeight="1" x14ac:dyDescent="0.3">
      <c r="A10" s="19" t="s">
        <v>12145</v>
      </c>
      <c r="B10" s="8"/>
      <c r="C10" s="20">
        <v>45628.538182870368</v>
      </c>
      <c r="D10" s="8" t="s">
        <v>11921</v>
      </c>
      <c r="E10" s="8" t="s">
        <v>1</v>
      </c>
      <c r="F10" s="8" t="s">
        <v>7426</v>
      </c>
      <c r="G10" s="8">
        <v>0.11</v>
      </c>
      <c r="H10" s="8" t="s">
        <v>12091</v>
      </c>
      <c r="I10" s="8" t="s">
        <v>11922</v>
      </c>
      <c r="J10" s="8"/>
      <c r="K10" s="8" t="s">
        <v>12146</v>
      </c>
      <c r="L10" s="8"/>
      <c r="M10" s="8"/>
      <c r="N10" s="21">
        <v>10986.75</v>
      </c>
      <c r="O10" s="21">
        <v>10986.75</v>
      </c>
      <c r="P10" s="21">
        <f t="shared" si="0"/>
        <v>0</v>
      </c>
      <c r="Q10" s="8" t="s">
        <v>67</v>
      </c>
      <c r="R10" s="8"/>
      <c r="S10" s="20">
        <v>45631</v>
      </c>
      <c r="AA10" s="2">
        <f t="shared" si="1"/>
        <v>9471.3362068965525</v>
      </c>
      <c r="AB10" s="7">
        <v>45597</v>
      </c>
      <c r="AC10" s="22">
        <f t="shared" si="2"/>
        <v>2.4618171296315268</v>
      </c>
      <c r="AD10" t="s">
        <v>11928</v>
      </c>
    </row>
    <row r="11" spans="1:31" ht="15" customHeight="1" x14ac:dyDescent="0.3">
      <c r="A11" s="19" t="s">
        <v>12147</v>
      </c>
      <c r="B11" s="8"/>
      <c r="C11" s="20">
        <v>45628.539398148147</v>
      </c>
      <c r="D11" s="8" t="s">
        <v>11921</v>
      </c>
      <c r="E11" s="8" t="s">
        <v>1</v>
      </c>
      <c r="F11" s="8" t="s">
        <v>8682</v>
      </c>
      <c r="G11" s="8">
        <v>0.11</v>
      </c>
      <c r="H11" s="8" t="s">
        <v>12091</v>
      </c>
      <c r="I11" s="8" t="s">
        <v>11922</v>
      </c>
      <c r="J11" s="8"/>
      <c r="K11" s="8" t="s">
        <v>12148</v>
      </c>
      <c r="L11" s="8"/>
      <c r="M11" s="8"/>
      <c r="N11" s="21">
        <v>25042.5</v>
      </c>
      <c r="O11" s="21">
        <v>25042.5</v>
      </c>
      <c r="P11" s="21">
        <f t="shared" si="0"/>
        <v>0</v>
      </c>
      <c r="Q11" s="8" t="s">
        <v>67</v>
      </c>
      <c r="R11" s="8"/>
      <c r="S11" s="20">
        <v>45630</v>
      </c>
      <c r="AA11" s="2">
        <f t="shared" si="1"/>
        <v>21588.362068965518</v>
      </c>
      <c r="AB11" s="7">
        <v>45597</v>
      </c>
      <c r="AC11" s="22">
        <f t="shared" si="2"/>
        <v>1.4606018518534256</v>
      </c>
      <c r="AD11" t="s">
        <v>11928</v>
      </c>
    </row>
    <row r="12" spans="1:31" ht="15" customHeight="1" x14ac:dyDescent="0.3">
      <c r="A12" s="19" t="s">
        <v>12149</v>
      </c>
      <c r="B12" s="8"/>
      <c r="C12" s="20">
        <v>45628.545312499999</v>
      </c>
      <c r="D12" s="8" t="s">
        <v>11921</v>
      </c>
      <c r="E12" s="8" t="s">
        <v>1</v>
      </c>
      <c r="F12" s="8" t="s">
        <v>9467</v>
      </c>
      <c r="G12" s="8">
        <v>0.15</v>
      </c>
      <c r="H12" s="8"/>
      <c r="I12" s="8" t="s">
        <v>11922</v>
      </c>
      <c r="J12" s="8"/>
      <c r="K12" s="8" t="s">
        <v>12150</v>
      </c>
      <c r="L12" s="8"/>
      <c r="M12" s="8"/>
      <c r="N12" s="21">
        <v>1870</v>
      </c>
      <c r="O12" s="21">
        <v>1870</v>
      </c>
      <c r="P12" s="21">
        <f t="shared" si="0"/>
        <v>0</v>
      </c>
      <c r="Q12" s="8" t="s">
        <v>129</v>
      </c>
      <c r="R12" s="8"/>
      <c r="S12" s="20">
        <v>45628</v>
      </c>
      <c r="AA12" s="2">
        <f t="shared" si="1"/>
        <v>1612.0689655172414</v>
      </c>
      <c r="AB12" s="7">
        <v>45597</v>
      </c>
      <c r="AC12" s="22">
        <f t="shared" si="2"/>
        <v>-0.54531249999854481</v>
      </c>
      <c r="AD12" t="s">
        <v>11928</v>
      </c>
    </row>
    <row r="13" spans="1:31" ht="15" customHeight="1" x14ac:dyDescent="0.3">
      <c r="A13" s="19" t="s">
        <v>12151</v>
      </c>
      <c r="B13" s="8"/>
      <c r="C13" s="20">
        <v>45628.57167824074</v>
      </c>
      <c r="D13" s="8" t="s">
        <v>11921</v>
      </c>
      <c r="E13" s="8"/>
      <c r="F13" s="8" t="s">
        <v>8280</v>
      </c>
      <c r="G13" s="8">
        <v>0.15</v>
      </c>
      <c r="H13" s="8"/>
      <c r="I13" s="8" t="s">
        <v>11922</v>
      </c>
      <c r="J13" s="8"/>
      <c r="K13" s="8"/>
      <c r="L13" s="8"/>
      <c r="M13" s="8"/>
      <c r="N13" s="21">
        <v>7795</v>
      </c>
      <c r="O13" s="21">
        <v>7795</v>
      </c>
      <c r="P13" s="21">
        <f t="shared" si="0"/>
        <v>0</v>
      </c>
      <c r="Q13" s="8" t="s">
        <v>15158</v>
      </c>
      <c r="R13" s="8"/>
      <c r="S13" s="20">
        <v>45628</v>
      </c>
      <c r="AA13" s="2">
        <f t="shared" si="1"/>
        <v>6719.8275862068967</v>
      </c>
      <c r="AB13" s="7">
        <v>45597</v>
      </c>
      <c r="AC13" s="22">
        <f t="shared" si="2"/>
        <v>-0.57167824073985685</v>
      </c>
      <c r="AD13" t="s">
        <v>11928</v>
      </c>
    </row>
    <row r="14" spans="1:31" ht="15" customHeight="1" x14ac:dyDescent="0.3">
      <c r="A14" s="19" t="s">
        <v>12152</v>
      </c>
      <c r="B14" s="8"/>
      <c r="C14" s="23">
        <v>45628.58421296296</v>
      </c>
      <c r="D14" s="8" t="s">
        <v>11921</v>
      </c>
      <c r="E14" s="8"/>
      <c r="F14" s="8" t="s">
        <v>8593</v>
      </c>
      <c r="G14" s="8">
        <v>0.15</v>
      </c>
      <c r="H14" s="8"/>
      <c r="I14" s="8" t="s">
        <v>11922</v>
      </c>
      <c r="J14" s="8"/>
      <c r="K14" s="8"/>
      <c r="L14" s="8"/>
      <c r="M14" s="8"/>
      <c r="N14" s="21">
        <v>4320</v>
      </c>
      <c r="O14" s="21">
        <v>4320</v>
      </c>
      <c r="P14" s="21">
        <f t="shared" si="0"/>
        <v>0</v>
      </c>
      <c r="Q14" s="8" t="s">
        <v>10493</v>
      </c>
      <c r="R14" s="8" t="s">
        <v>11927</v>
      </c>
      <c r="S14" s="23">
        <v>45656</v>
      </c>
      <c r="AA14" s="2">
        <f t="shared" si="1"/>
        <v>3724.1379310344828</v>
      </c>
      <c r="AB14" s="7">
        <v>45627</v>
      </c>
      <c r="AC14" s="22">
        <f t="shared" si="2"/>
        <v>27.415787037039991</v>
      </c>
      <c r="AD14" t="s">
        <v>11928</v>
      </c>
    </row>
    <row r="15" spans="1:31" ht="15" customHeight="1" x14ac:dyDescent="0.3">
      <c r="A15" s="3" t="s">
        <v>12153</v>
      </c>
      <c r="B15" s="24"/>
      <c r="C15" s="25">
        <v>45628.586921296293</v>
      </c>
      <c r="D15" s="3" t="s">
        <v>11921</v>
      </c>
      <c r="E15" s="3"/>
      <c r="F15" s="3" t="s">
        <v>9592</v>
      </c>
      <c r="G15" s="26">
        <v>0</v>
      </c>
      <c r="H15" s="25" t="s">
        <v>12091</v>
      </c>
      <c r="I15" s="25" t="s">
        <v>11922</v>
      </c>
      <c r="J15" s="25"/>
      <c r="K15" s="25"/>
      <c r="L15" s="25"/>
      <c r="M15" s="4"/>
      <c r="N15" s="5">
        <v>23044.5</v>
      </c>
      <c r="O15" s="5">
        <v>23044.5</v>
      </c>
      <c r="P15" s="5">
        <f t="shared" si="0"/>
        <v>0</v>
      </c>
      <c r="Q15" s="3" t="s">
        <v>18</v>
      </c>
      <c r="R15" s="3"/>
      <c r="S15" s="25">
        <v>45650</v>
      </c>
      <c r="T15" s="3"/>
      <c r="U15" s="5"/>
      <c r="V15" s="6"/>
      <c r="W15" s="3"/>
      <c r="X15" s="5"/>
      <c r="Y15" s="4"/>
      <c r="Z15" s="3"/>
      <c r="AA15" s="5">
        <f t="shared" si="1"/>
        <v>19865.948275862069</v>
      </c>
      <c r="AB15" s="10"/>
      <c r="AC15" s="27">
        <f t="shared" si="2"/>
        <v>21.41307870370656</v>
      </c>
      <c r="AD15" s="10"/>
    </row>
    <row r="16" spans="1:31" ht="15" customHeight="1" x14ac:dyDescent="0.3">
      <c r="A16" s="3" t="s">
        <v>12154</v>
      </c>
      <c r="B16" s="24"/>
      <c r="C16" s="25">
        <v>45628.593391203707</v>
      </c>
      <c r="D16" s="3" t="s">
        <v>11921</v>
      </c>
      <c r="E16" s="3" t="s">
        <v>1</v>
      </c>
      <c r="F16" s="3" t="s">
        <v>7739</v>
      </c>
      <c r="G16" s="26">
        <v>0</v>
      </c>
      <c r="H16" s="25" t="s">
        <v>12091</v>
      </c>
      <c r="I16" s="25" t="s">
        <v>11922</v>
      </c>
      <c r="J16" s="25"/>
      <c r="K16" s="25" t="s">
        <v>12155</v>
      </c>
      <c r="L16" s="25"/>
      <c r="M16" s="4"/>
      <c r="N16" s="5">
        <v>23044.5</v>
      </c>
      <c r="O16" s="5">
        <v>23044.5</v>
      </c>
      <c r="P16" s="5">
        <f t="shared" si="0"/>
        <v>0</v>
      </c>
      <c r="Q16" s="3" t="s">
        <v>18</v>
      </c>
      <c r="R16" s="3"/>
      <c r="S16" s="25">
        <v>45633</v>
      </c>
      <c r="T16" s="3"/>
      <c r="U16" s="5"/>
      <c r="V16" s="6"/>
      <c r="W16" s="3"/>
      <c r="X16" s="5"/>
      <c r="Y16" s="4"/>
      <c r="Z16" s="3"/>
      <c r="AA16" s="5">
        <f t="shared" si="1"/>
        <v>19865.948275862069</v>
      </c>
      <c r="AB16" s="10"/>
      <c r="AC16" s="27">
        <f t="shared" si="2"/>
        <v>4.4066087962928577</v>
      </c>
      <c r="AD16" s="10"/>
    </row>
    <row r="17" spans="1:30" ht="15" customHeight="1" x14ac:dyDescent="0.3">
      <c r="A17" s="19" t="s">
        <v>12156</v>
      </c>
      <c r="B17" s="8"/>
      <c r="C17" s="20">
        <v>45628.608888888892</v>
      </c>
      <c r="D17" s="8" t="s">
        <v>11921</v>
      </c>
      <c r="E17" s="8"/>
      <c r="F17" s="8" t="s">
        <v>8353</v>
      </c>
      <c r="G17" s="8">
        <v>0</v>
      </c>
      <c r="H17" s="8"/>
      <c r="I17" s="8" t="s">
        <v>11922</v>
      </c>
      <c r="J17" s="8"/>
      <c r="K17" s="8"/>
      <c r="L17" s="8"/>
      <c r="M17" s="8"/>
      <c r="N17" s="21">
        <v>0</v>
      </c>
      <c r="O17" s="21"/>
      <c r="P17" s="21">
        <f t="shared" si="0"/>
        <v>0</v>
      </c>
      <c r="Q17" s="8" t="s">
        <v>10222</v>
      </c>
      <c r="R17" s="8"/>
      <c r="S17" s="20"/>
      <c r="AA17" s="2">
        <f t="shared" si="1"/>
        <v>0</v>
      </c>
      <c r="AB17" s="7"/>
      <c r="AC17" s="22">
        <f t="shared" si="2"/>
        <v>-45628.608888888892</v>
      </c>
    </row>
    <row r="18" spans="1:30" ht="15" customHeight="1" x14ac:dyDescent="0.3">
      <c r="A18" s="19" t="s">
        <v>12157</v>
      </c>
      <c r="B18" s="8"/>
      <c r="C18" s="20">
        <v>45628.612488425933</v>
      </c>
      <c r="D18" s="8" t="s">
        <v>11921</v>
      </c>
      <c r="E18" s="8"/>
      <c r="F18" s="8" t="s">
        <v>8914</v>
      </c>
      <c r="G18" s="8">
        <v>0</v>
      </c>
      <c r="H18" s="8"/>
      <c r="I18" s="8" t="s">
        <v>10222</v>
      </c>
      <c r="J18" s="8"/>
      <c r="K18" s="8"/>
      <c r="L18" s="8"/>
      <c r="M18" s="8"/>
      <c r="N18" s="21">
        <v>0</v>
      </c>
      <c r="O18" s="21"/>
      <c r="P18" s="21">
        <f t="shared" si="0"/>
        <v>0</v>
      </c>
      <c r="Q18" s="8" t="s">
        <v>10222</v>
      </c>
      <c r="R18" s="8"/>
      <c r="S18" s="20"/>
      <c r="AA18" s="2">
        <f t="shared" si="1"/>
        <v>0</v>
      </c>
      <c r="AB18" s="7"/>
      <c r="AC18" s="22">
        <f t="shared" si="2"/>
        <v>-45628.612488425933</v>
      </c>
    </row>
    <row r="19" spans="1:30" ht="15" customHeight="1" x14ac:dyDescent="0.3">
      <c r="A19" s="19" t="s">
        <v>12158</v>
      </c>
      <c r="B19" s="8"/>
      <c r="C19" s="20">
        <v>45628.637002314812</v>
      </c>
      <c r="D19" s="8" t="s">
        <v>11921</v>
      </c>
      <c r="E19" s="8" t="s">
        <v>1</v>
      </c>
      <c r="F19" s="8" t="s">
        <v>12159</v>
      </c>
      <c r="G19" s="8">
        <v>0.11</v>
      </c>
      <c r="H19" s="8" t="s">
        <v>12091</v>
      </c>
      <c r="I19" s="8" t="s">
        <v>11922</v>
      </c>
      <c r="J19" s="8"/>
      <c r="K19" s="8" t="s">
        <v>12160</v>
      </c>
      <c r="L19" s="8"/>
      <c r="M19" s="8"/>
      <c r="N19" s="21">
        <v>5540</v>
      </c>
      <c r="O19" s="21">
        <v>5540</v>
      </c>
      <c r="P19" s="21">
        <f t="shared" si="0"/>
        <v>0</v>
      </c>
      <c r="Q19" s="8" t="s">
        <v>14</v>
      </c>
      <c r="R19" s="8"/>
      <c r="S19" s="20">
        <v>45629</v>
      </c>
      <c r="AA19" s="2">
        <f t="shared" si="1"/>
        <v>4775.8620689655172</v>
      </c>
      <c r="AB19" s="7">
        <v>45597</v>
      </c>
      <c r="AC19" s="22">
        <f t="shared" si="2"/>
        <v>0.36299768518802011</v>
      </c>
      <c r="AD19" t="s">
        <v>11928</v>
      </c>
    </row>
    <row r="20" spans="1:30" ht="15" customHeight="1" x14ac:dyDescent="0.3">
      <c r="A20" s="19" t="s">
        <v>12161</v>
      </c>
      <c r="B20" s="8"/>
      <c r="C20" s="23">
        <v>45629.574745370373</v>
      </c>
      <c r="D20" s="8" t="s">
        <v>11921</v>
      </c>
      <c r="E20" s="8" t="s">
        <v>1</v>
      </c>
      <c r="F20" s="8" t="s">
        <v>12159</v>
      </c>
      <c r="G20" s="8">
        <v>0.15</v>
      </c>
      <c r="H20" s="8" t="s">
        <v>12091</v>
      </c>
      <c r="I20" s="8" t="s">
        <v>11922</v>
      </c>
      <c r="J20" s="8"/>
      <c r="K20" s="8" t="s">
        <v>12162</v>
      </c>
      <c r="L20" s="8"/>
      <c r="M20" s="8"/>
      <c r="N20" s="21">
        <v>2880</v>
      </c>
      <c r="O20" s="21">
        <v>2880</v>
      </c>
      <c r="P20" s="21">
        <f t="shared" si="0"/>
        <v>0</v>
      </c>
      <c r="Q20" s="8" t="s">
        <v>14</v>
      </c>
      <c r="R20" s="8"/>
      <c r="S20" s="23">
        <v>45628</v>
      </c>
      <c r="AA20" s="2">
        <f t="shared" si="1"/>
        <v>2482.7586206896553</v>
      </c>
      <c r="AB20" s="7">
        <v>45597</v>
      </c>
      <c r="AC20" s="22">
        <f t="shared" si="2"/>
        <v>-1.5747453703734209</v>
      </c>
      <c r="AD20" t="s">
        <v>11928</v>
      </c>
    </row>
    <row r="21" spans="1:30" ht="15" customHeight="1" x14ac:dyDescent="0.3">
      <c r="A21" s="19" t="s">
        <v>12163</v>
      </c>
      <c r="B21" s="8"/>
      <c r="C21" s="20">
        <v>45628.642858796287</v>
      </c>
      <c r="D21" s="8" t="s">
        <v>11921</v>
      </c>
      <c r="E21" s="8"/>
      <c r="F21" s="8" t="s">
        <v>10043</v>
      </c>
      <c r="G21" s="8">
        <v>0.15</v>
      </c>
      <c r="H21" s="8"/>
      <c r="I21" s="8" t="s">
        <v>11922</v>
      </c>
      <c r="J21" s="8"/>
      <c r="K21" s="8"/>
      <c r="L21" s="8"/>
      <c r="M21" s="8"/>
      <c r="N21" s="21">
        <v>0</v>
      </c>
      <c r="O21" s="21"/>
      <c r="P21" s="21">
        <f t="shared" si="0"/>
        <v>0</v>
      </c>
      <c r="Q21" s="8" t="s">
        <v>14</v>
      </c>
      <c r="R21" s="8"/>
      <c r="S21" s="20"/>
      <c r="AA21" s="2">
        <f t="shared" si="1"/>
        <v>0</v>
      </c>
      <c r="AB21" s="7"/>
      <c r="AC21" s="22">
        <f t="shared" si="2"/>
        <v>-45628.642858796287</v>
      </c>
    </row>
    <row r="22" spans="1:30" ht="15" customHeight="1" x14ac:dyDescent="0.3">
      <c r="A22" s="19" t="s">
        <v>12164</v>
      </c>
      <c r="B22" s="8"/>
      <c r="C22" s="20">
        <v>45628.685023148151</v>
      </c>
      <c r="D22" s="8" t="s">
        <v>11921</v>
      </c>
      <c r="E22" s="8" t="s">
        <v>1</v>
      </c>
      <c r="F22" s="8" t="s">
        <v>12165</v>
      </c>
      <c r="G22" s="8">
        <v>0.11</v>
      </c>
      <c r="H22" s="8"/>
      <c r="I22" s="8" t="s">
        <v>11922</v>
      </c>
      <c r="J22" s="8"/>
      <c r="K22" s="8" t="s">
        <v>12166</v>
      </c>
      <c r="L22" s="8"/>
      <c r="M22" s="8"/>
      <c r="N22" s="21">
        <v>23985</v>
      </c>
      <c r="O22" s="21">
        <v>23985</v>
      </c>
      <c r="P22" s="21">
        <f t="shared" si="0"/>
        <v>0</v>
      </c>
      <c r="Q22" s="8" t="s">
        <v>129</v>
      </c>
      <c r="R22" s="8"/>
      <c r="S22" s="20">
        <v>45628</v>
      </c>
      <c r="AA22" s="2">
        <f t="shared" si="1"/>
        <v>20676.724137931036</v>
      </c>
      <c r="AB22" s="7">
        <v>45597</v>
      </c>
      <c r="AC22" s="22">
        <f t="shared" si="2"/>
        <v>-0.685023148151231</v>
      </c>
      <c r="AD22" t="s">
        <v>11928</v>
      </c>
    </row>
    <row r="23" spans="1:30" ht="15" customHeight="1" x14ac:dyDescent="0.3">
      <c r="A23" s="19" t="s">
        <v>12167</v>
      </c>
      <c r="B23" s="8"/>
      <c r="C23" s="20">
        <v>45629.371712962973</v>
      </c>
      <c r="D23" s="8" t="s">
        <v>11921</v>
      </c>
      <c r="E23" s="8"/>
      <c r="F23" s="8" t="s">
        <v>9476</v>
      </c>
      <c r="G23" s="8">
        <v>0.11</v>
      </c>
      <c r="H23" s="8"/>
      <c r="I23" s="8" t="s">
        <v>10222</v>
      </c>
      <c r="J23" s="8"/>
      <c r="K23" s="8"/>
      <c r="L23" s="8"/>
      <c r="M23" s="8"/>
      <c r="N23" s="21">
        <v>14250</v>
      </c>
      <c r="O23" s="21">
        <v>14250</v>
      </c>
      <c r="P23" s="21">
        <f t="shared" si="0"/>
        <v>0</v>
      </c>
      <c r="Q23" s="8" t="s">
        <v>10222</v>
      </c>
      <c r="R23" s="8"/>
      <c r="S23" s="20">
        <v>45637</v>
      </c>
      <c r="AA23" s="2">
        <f t="shared" si="1"/>
        <v>12284.48275862069</v>
      </c>
      <c r="AB23" s="7">
        <v>45597</v>
      </c>
      <c r="AC23" s="22">
        <f t="shared" si="2"/>
        <v>7.6282870370268938</v>
      </c>
      <c r="AD23" t="s">
        <v>11928</v>
      </c>
    </row>
    <row r="24" spans="1:30" ht="15" customHeight="1" x14ac:dyDescent="0.3">
      <c r="A24" s="19" t="s">
        <v>12168</v>
      </c>
      <c r="B24" s="8"/>
      <c r="C24" s="20">
        <v>45629.389131944437</v>
      </c>
      <c r="D24" s="8" t="s">
        <v>11921</v>
      </c>
      <c r="E24" s="8"/>
      <c r="F24" s="8" t="s">
        <v>8347</v>
      </c>
      <c r="G24" s="8">
        <v>0.11</v>
      </c>
      <c r="H24" s="8"/>
      <c r="I24" s="8" t="s">
        <v>11922</v>
      </c>
      <c r="J24" s="8"/>
      <c r="K24" s="8"/>
      <c r="L24" s="8"/>
      <c r="M24" s="8"/>
      <c r="N24" s="21">
        <v>12825</v>
      </c>
      <c r="O24" s="21">
        <v>12825</v>
      </c>
      <c r="P24" s="21">
        <f t="shared" si="0"/>
        <v>0</v>
      </c>
      <c r="Q24" s="8" t="s">
        <v>10222</v>
      </c>
      <c r="R24" s="8"/>
      <c r="S24" s="20">
        <v>45665</v>
      </c>
      <c r="AA24" s="2">
        <f t="shared" si="1"/>
        <v>11056.034482758621</v>
      </c>
      <c r="AB24" s="7">
        <v>45627</v>
      </c>
      <c r="AC24" s="28">
        <f t="shared" si="2"/>
        <v>35.610868055562605</v>
      </c>
      <c r="AD24" t="s">
        <v>11928</v>
      </c>
    </row>
    <row r="25" spans="1:30" ht="15" customHeight="1" x14ac:dyDescent="0.3">
      <c r="A25" s="19" t="s">
        <v>12169</v>
      </c>
      <c r="B25" s="8"/>
      <c r="C25" s="20">
        <v>45629.39099537037</v>
      </c>
      <c r="D25" s="8" t="s">
        <v>11921</v>
      </c>
      <c r="E25" s="8"/>
      <c r="F25" s="8" t="s">
        <v>8347</v>
      </c>
      <c r="G25" s="8">
        <v>0.15</v>
      </c>
      <c r="H25" s="8"/>
      <c r="I25" s="8" t="s">
        <v>11922</v>
      </c>
      <c r="J25" s="8"/>
      <c r="K25" s="8"/>
      <c r="L25" s="8"/>
      <c r="M25" s="8"/>
      <c r="N25" s="21">
        <v>5233.5</v>
      </c>
      <c r="O25" s="21">
        <v>5233.5</v>
      </c>
      <c r="P25" s="21">
        <f t="shared" si="0"/>
        <v>0</v>
      </c>
      <c r="Q25" s="8" t="s">
        <v>10222</v>
      </c>
      <c r="R25" s="8"/>
      <c r="S25" s="20">
        <v>45656</v>
      </c>
      <c r="AA25" s="2">
        <f t="shared" si="1"/>
        <v>4511.6379310344828</v>
      </c>
      <c r="AB25" s="7">
        <v>45627</v>
      </c>
      <c r="AC25" s="22">
        <f t="shared" si="2"/>
        <v>26.609004629630363</v>
      </c>
      <c r="AD25" t="s">
        <v>11928</v>
      </c>
    </row>
    <row r="26" spans="1:30" ht="15" customHeight="1" x14ac:dyDescent="0.3">
      <c r="A26" s="3" t="s">
        <v>12170</v>
      </c>
      <c r="B26" s="24"/>
      <c r="C26" s="25">
        <v>45629.393206018518</v>
      </c>
      <c r="D26" s="3" t="s">
        <v>11921</v>
      </c>
      <c r="E26" s="3"/>
      <c r="F26" s="3" t="s">
        <v>9954</v>
      </c>
      <c r="G26" s="26">
        <v>0.11</v>
      </c>
      <c r="H26" s="25" t="s">
        <v>12091</v>
      </c>
      <c r="I26" s="25" t="s">
        <v>11922</v>
      </c>
      <c r="J26" s="25"/>
      <c r="K26" s="25"/>
      <c r="L26" s="25"/>
      <c r="M26" s="4"/>
      <c r="N26" s="5">
        <v>11203.25</v>
      </c>
      <c r="O26" s="5">
        <v>10017.790000000001</v>
      </c>
      <c r="P26" s="5">
        <f t="shared" si="0"/>
        <v>1185.4599999999991</v>
      </c>
      <c r="Q26" s="3" t="s">
        <v>18</v>
      </c>
      <c r="R26" s="3"/>
      <c r="S26" s="25"/>
      <c r="T26" s="3"/>
      <c r="U26" s="5"/>
      <c r="V26" s="6"/>
      <c r="W26" s="3"/>
      <c r="X26" s="5"/>
      <c r="Y26" s="4"/>
      <c r="Z26" s="3"/>
      <c r="AA26" s="5">
        <f t="shared" si="1"/>
        <v>9657.9741379310344</v>
      </c>
      <c r="AB26" s="10"/>
      <c r="AC26" s="27">
        <f t="shared" si="2"/>
        <v>-45629.393206018518</v>
      </c>
      <c r="AD26" s="10"/>
    </row>
    <row r="27" spans="1:30" ht="15" customHeight="1" x14ac:dyDescent="0.3">
      <c r="A27" s="19" t="s">
        <v>12171</v>
      </c>
      <c r="B27" s="8"/>
      <c r="C27" s="20">
        <v>45630.477731481478</v>
      </c>
      <c r="D27" s="8" t="s">
        <v>11921</v>
      </c>
      <c r="E27" s="8" t="s">
        <v>1</v>
      </c>
      <c r="F27" s="8" t="s">
        <v>12172</v>
      </c>
      <c r="G27" s="8">
        <v>0.15</v>
      </c>
      <c r="H27" s="8"/>
      <c r="I27" s="8" t="s">
        <v>11922</v>
      </c>
      <c r="J27" s="8"/>
      <c r="K27" s="8" t="s">
        <v>12173</v>
      </c>
      <c r="L27" s="8"/>
      <c r="M27" s="8"/>
      <c r="N27" s="21">
        <v>950</v>
      </c>
      <c r="O27" s="21">
        <v>950</v>
      </c>
      <c r="P27" s="21">
        <f t="shared" si="0"/>
        <v>0</v>
      </c>
      <c r="Q27" s="8" t="s">
        <v>15158</v>
      </c>
      <c r="R27" s="8"/>
      <c r="S27" s="20">
        <v>45630</v>
      </c>
      <c r="AA27" s="2">
        <f t="shared" si="1"/>
        <v>818.96551724137942</v>
      </c>
      <c r="AB27" s="7">
        <v>45597</v>
      </c>
      <c r="AC27" s="22">
        <f t="shared" si="2"/>
        <v>-0.4777314814782585</v>
      </c>
      <c r="AD27" t="s">
        <v>11928</v>
      </c>
    </row>
    <row r="28" spans="1:30" ht="15" customHeight="1" x14ac:dyDescent="0.3">
      <c r="A28" s="19" t="s">
        <v>12174</v>
      </c>
      <c r="B28" s="8"/>
      <c r="C28" s="20">
        <v>45629.404340277782</v>
      </c>
      <c r="D28" s="8" t="s">
        <v>11921</v>
      </c>
      <c r="E28" s="8"/>
      <c r="F28" s="8" t="s">
        <v>66</v>
      </c>
      <c r="G28" s="8">
        <v>0.11</v>
      </c>
      <c r="H28" s="8"/>
      <c r="I28" s="8" t="s">
        <v>11922</v>
      </c>
      <c r="J28" s="8"/>
      <c r="K28" s="8"/>
      <c r="L28" s="8"/>
      <c r="M28" s="8"/>
      <c r="N28" s="21">
        <v>170567</v>
      </c>
      <c r="O28" s="21">
        <v>170567</v>
      </c>
      <c r="P28" s="21">
        <f t="shared" si="0"/>
        <v>0</v>
      </c>
      <c r="Q28" s="8" t="s">
        <v>22</v>
      </c>
      <c r="R28" s="8"/>
      <c r="S28" s="20">
        <v>45664</v>
      </c>
      <c r="AA28" s="2">
        <f t="shared" si="1"/>
        <v>147040.51724137933</v>
      </c>
      <c r="AB28" s="7">
        <v>45627</v>
      </c>
      <c r="AC28" s="22">
        <f t="shared" si="2"/>
        <v>34.595659722217533</v>
      </c>
      <c r="AD28" t="s">
        <v>11928</v>
      </c>
    </row>
    <row r="29" spans="1:30" ht="15" customHeight="1" x14ac:dyDescent="0.3">
      <c r="A29" s="19" t="s">
        <v>12175</v>
      </c>
      <c r="B29" s="8"/>
      <c r="C29" s="20">
        <v>45629.409641203703</v>
      </c>
      <c r="D29" s="8" t="s">
        <v>11921</v>
      </c>
      <c r="E29" s="8"/>
      <c r="F29" s="8" t="s">
        <v>66</v>
      </c>
      <c r="G29" s="8">
        <v>0.15</v>
      </c>
      <c r="H29" s="8"/>
      <c r="I29" s="8" t="s">
        <v>11922</v>
      </c>
      <c r="J29" s="8"/>
      <c r="K29" s="8"/>
      <c r="L29" s="8"/>
      <c r="M29" s="8"/>
      <c r="N29" s="21">
        <v>55060</v>
      </c>
      <c r="O29" s="21">
        <v>55060</v>
      </c>
      <c r="P29" s="21">
        <f t="shared" si="0"/>
        <v>0</v>
      </c>
      <c r="Q29" s="8" t="s">
        <v>22</v>
      </c>
      <c r="R29" s="8"/>
      <c r="S29" s="20">
        <v>45671</v>
      </c>
      <c r="AA29" s="2">
        <f t="shared" si="1"/>
        <v>47465.517241379312</v>
      </c>
      <c r="AB29" s="7">
        <v>45627</v>
      </c>
      <c r="AC29" s="22">
        <f t="shared" si="2"/>
        <v>41.590358796296641</v>
      </c>
      <c r="AD29" t="s">
        <v>11928</v>
      </c>
    </row>
    <row r="30" spans="1:30" ht="15" customHeight="1" x14ac:dyDescent="0.3">
      <c r="A30" s="19" t="s">
        <v>12176</v>
      </c>
      <c r="B30" s="8"/>
      <c r="C30" s="20">
        <v>45629.410995370366</v>
      </c>
      <c r="D30" s="8" t="s">
        <v>11921</v>
      </c>
      <c r="E30" s="8"/>
      <c r="F30" s="8" t="s">
        <v>945</v>
      </c>
      <c r="G30" s="8">
        <v>0.11</v>
      </c>
      <c r="H30" s="8"/>
      <c r="I30" s="8" t="s">
        <v>11922</v>
      </c>
      <c r="J30" s="8"/>
      <c r="K30" s="8"/>
      <c r="L30" s="8"/>
      <c r="M30" s="8"/>
      <c r="N30" s="21">
        <v>39975</v>
      </c>
      <c r="O30" s="21">
        <v>39975</v>
      </c>
      <c r="P30" s="21">
        <f t="shared" si="0"/>
        <v>0</v>
      </c>
      <c r="Q30" s="8" t="s">
        <v>24</v>
      </c>
      <c r="R30" s="8"/>
      <c r="S30" s="20">
        <v>45670</v>
      </c>
      <c r="AA30" s="2">
        <f t="shared" si="1"/>
        <v>34461.206896551725</v>
      </c>
      <c r="AB30" s="7">
        <v>45627</v>
      </c>
      <c r="AC30" s="28">
        <f t="shared" si="2"/>
        <v>40.589004629633564</v>
      </c>
      <c r="AD30" t="s">
        <v>11928</v>
      </c>
    </row>
    <row r="31" spans="1:30" ht="15" customHeight="1" x14ac:dyDescent="0.3">
      <c r="A31" s="19" t="s">
        <v>12177</v>
      </c>
      <c r="B31" s="8"/>
      <c r="C31" s="20">
        <v>45629.492847222216</v>
      </c>
      <c r="D31" s="8" t="s">
        <v>11921</v>
      </c>
      <c r="E31" s="8" t="s">
        <v>1</v>
      </c>
      <c r="F31" s="8" t="s">
        <v>867</v>
      </c>
      <c r="G31" s="8">
        <v>0.11</v>
      </c>
      <c r="H31" s="8" t="s">
        <v>12091</v>
      </c>
      <c r="I31" s="8" t="s">
        <v>11922</v>
      </c>
      <c r="J31" s="8"/>
      <c r="K31" s="8" t="s">
        <v>12178</v>
      </c>
      <c r="L31" s="8"/>
      <c r="M31" s="8"/>
      <c r="N31" s="21">
        <v>96049</v>
      </c>
      <c r="O31" s="21">
        <v>96049</v>
      </c>
      <c r="P31" s="21">
        <f t="shared" si="0"/>
        <v>0</v>
      </c>
      <c r="Q31" s="8" t="s">
        <v>67</v>
      </c>
      <c r="R31" s="8"/>
      <c r="S31" s="20">
        <v>45632</v>
      </c>
      <c r="AA31" s="2">
        <f t="shared" si="1"/>
        <v>82800.862068965522</v>
      </c>
      <c r="AB31" s="7">
        <v>45597</v>
      </c>
      <c r="AC31" s="22">
        <f t="shared" si="2"/>
        <v>2.5071527777836309</v>
      </c>
      <c r="AD31" t="s">
        <v>11928</v>
      </c>
    </row>
    <row r="32" spans="1:30" ht="15" customHeight="1" x14ac:dyDescent="0.3">
      <c r="A32" s="19" t="s">
        <v>12179</v>
      </c>
      <c r="B32" s="8"/>
      <c r="C32" s="20">
        <v>45629.511377314811</v>
      </c>
      <c r="D32" s="8" t="s">
        <v>11921</v>
      </c>
      <c r="E32" s="8"/>
      <c r="F32" s="8" t="s">
        <v>8992</v>
      </c>
      <c r="G32" s="8">
        <v>0.11</v>
      </c>
      <c r="H32" s="8"/>
      <c r="I32" s="8" t="s">
        <v>11922</v>
      </c>
      <c r="J32" s="8"/>
      <c r="K32" s="8"/>
      <c r="L32" s="8"/>
      <c r="M32" s="8"/>
      <c r="N32" s="21">
        <v>68884.83</v>
      </c>
      <c r="O32" s="21">
        <v>68884.83</v>
      </c>
      <c r="P32" s="21">
        <f t="shared" si="0"/>
        <v>0</v>
      </c>
      <c r="Q32" s="8" t="s">
        <v>199</v>
      </c>
      <c r="R32" s="8"/>
      <c r="S32" s="20">
        <v>45671</v>
      </c>
      <c r="AA32" s="2">
        <f t="shared" si="1"/>
        <v>59383.474137931044</v>
      </c>
      <c r="AB32" s="7">
        <v>45627</v>
      </c>
      <c r="AC32" s="22">
        <f t="shared" si="2"/>
        <v>41.488622685188602</v>
      </c>
      <c r="AD32" t="s">
        <v>11928</v>
      </c>
    </row>
    <row r="33" spans="1:30" ht="15" customHeight="1" x14ac:dyDescent="0.3">
      <c r="A33" s="19" t="s">
        <v>12180</v>
      </c>
      <c r="B33" s="8"/>
      <c r="C33" s="20">
        <v>45629.523715277777</v>
      </c>
      <c r="D33" s="8" t="s">
        <v>11921</v>
      </c>
      <c r="E33" s="8" t="s">
        <v>1</v>
      </c>
      <c r="F33" s="8" t="s">
        <v>8870</v>
      </c>
      <c r="G33" s="8">
        <v>0.15</v>
      </c>
      <c r="H33" s="8"/>
      <c r="I33" s="8" t="s">
        <v>11922</v>
      </c>
      <c r="J33" s="8"/>
      <c r="K33" s="8" t="s">
        <v>12181</v>
      </c>
      <c r="L33" s="8"/>
      <c r="M33" s="8"/>
      <c r="N33" s="21">
        <v>3740</v>
      </c>
      <c r="O33" s="21">
        <v>3740</v>
      </c>
      <c r="P33" s="21">
        <f t="shared" si="0"/>
        <v>0</v>
      </c>
      <c r="Q33" s="8" t="s">
        <v>129</v>
      </c>
      <c r="R33" s="8"/>
      <c r="S33" s="20">
        <v>45629</v>
      </c>
      <c r="AA33" s="2">
        <f t="shared" si="1"/>
        <v>3224.1379310344828</v>
      </c>
      <c r="AB33" s="7">
        <v>45597</v>
      </c>
      <c r="AC33" s="22">
        <f t="shared" si="2"/>
        <v>-0.52371527777722804</v>
      </c>
      <c r="AD33" t="s">
        <v>11928</v>
      </c>
    </row>
    <row r="34" spans="1:30" ht="15" customHeight="1" x14ac:dyDescent="0.3">
      <c r="A34" s="3" t="s">
        <v>12182</v>
      </c>
      <c r="B34" s="24"/>
      <c r="C34" s="25">
        <v>45629.544409722221</v>
      </c>
      <c r="D34" s="3" t="s">
        <v>11921</v>
      </c>
      <c r="E34" s="3" t="s">
        <v>1</v>
      </c>
      <c r="F34" s="3" t="s">
        <v>2901</v>
      </c>
      <c r="G34" s="26">
        <v>0</v>
      </c>
      <c r="H34" s="25"/>
      <c r="I34" s="25" t="s">
        <v>11922</v>
      </c>
      <c r="J34" s="25"/>
      <c r="K34" s="25" t="s">
        <v>12183</v>
      </c>
      <c r="L34" s="25"/>
      <c r="M34" s="4"/>
      <c r="N34" s="5">
        <v>12305</v>
      </c>
      <c r="O34" s="5">
        <v>12305</v>
      </c>
      <c r="P34" s="5">
        <f t="shared" si="0"/>
        <v>0</v>
      </c>
      <c r="Q34" s="3" t="s">
        <v>102</v>
      </c>
      <c r="R34" s="3"/>
      <c r="S34" s="25">
        <v>45629</v>
      </c>
      <c r="T34" s="3"/>
      <c r="U34" s="5"/>
      <c r="V34" s="6"/>
      <c r="W34" s="3"/>
      <c r="X34" s="5"/>
      <c r="Y34" s="4"/>
      <c r="Z34" s="3"/>
      <c r="AA34" s="5">
        <f t="shared" si="1"/>
        <v>10607.758620689656</v>
      </c>
      <c r="AB34" s="10"/>
      <c r="AC34" s="27">
        <f t="shared" si="2"/>
        <v>-0.54440972222073469</v>
      </c>
      <c r="AD34" s="10"/>
    </row>
    <row r="35" spans="1:30" ht="15" customHeight="1" x14ac:dyDescent="0.3">
      <c r="A35" s="19" t="s">
        <v>12184</v>
      </c>
      <c r="B35" s="8"/>
      <c r="C35" s="20">
        <v>45629.551006944443</v>
      </c>
      <c r="D35" s="8" t="s">
        <v>11921</v>
      </c>
      <c r="E35" s="8"/>
      <c r="F35" s="8" t="s">
        <v>12088</v>
      </c>
      <c r="G35" s="8">
        <v>0.11</v>
      </c>
      <c r="H35" s="8"/>
      <c r="I35" s="8" t="s">
        <v>11922</v>
      </c>
      <c r="J35" s="8"/>
      <c r="K35" s="8"/>
      <c r="L35" s="8"/>
      <c r="M35" s="8"/>
      <c r="N35" s="21">
        <v>17100</v>
      </c>
      <c r="O35" s="21">
        <v>17100</v>
      </c>
      <c r="P35" s="21">
        <f t="shared" si="0"/>
        <v>0</v>
      </c>
      <c r="Q35" s="8" t="s">
        <v>45</v>
      </c>
      <c r="R35" s="8"/>
      <c r="S35" s="20">
        <v>45670</v>
      </c>
      <c r="AA35" s="2">
        <f t="shared" si="1"/>
        <v>14741.379310344828</v>
      </c>
      <c r="AB35" s="7">
        <v>45627</v>
      </c>
      <c r="AC35" s="22">
        <f t="shared" si="2"/>
        <v>40.448993055557366</v>
      </c>
      <c r="AD35" t="s">
        <v>11928</v>
      </c>
    </row>
    <row r="36" spans="1:30" ht="15" customHeight="1" x14ac:dyDescent="0.3">
      <c r="A36" s="3" t="s">
        <v>12185</v>
      </c>
      <c r="B36" s="24"/>
      <c r="C36" s="25">
        <v>45629.568703703713</v>
      </c>
      <c r="D36" s="3" t="s">
        <v>11921</v>
      </c>
      <c r="E36" s="3"/>
      <c r="F36" s="3" t="s">
        <v>810</v>
      </c>
      <c r="G36" s="26">
        <v>0</v>
      </c>
      <c r="H36" s="25"/>
      <c r="I36" s="25" t="s">
        <v>11922</v>
      </c>
      <c r="J36" s="25"/>
      <c r="K36" s="25"/>
      <c r="L36" s="25"/>
      <c r="M36" s="4"/>
      <c r="N36" s="5">
        <v>204579.72</v>
      </c>
      <c r="O36" s="5">
        <v>204579.72</v>
      </c>
      <c r="P36" s="5">
        <f t="shared" si="0"/>
        <v>0</v>
      </c>
      <c r="Q36" s="3" t="s">
        <v>810</v>
      </c>
      <c r="R36" s="3"/>
      <c r="S36" s="25">
        <v>45649</v>
      </c>
      <c r="T36" s="3"/>
      <c r="U36" s="5"/>
      <c r="V36" s="6"/>
      <c r="W36" s="3"/>
      <c r="X36" s="5"/>
      <c r="Y36" s="4"/>
      <c r="Z36" s="3"/>
      <c r="AA36" s="5">
        <f t="shared" si="1"/>
        <v>176361.8275862069</v>
      </c>
      <c r="AB36" s="10"/>
      <c r="AC36" s="27">
        <f t="shared" si="2"/>
        <v>19.431296296286746</v>
      </c>
      <c r="AD36" s="10"/>
    </row>
    <row r="37" spans="1:30" ht="15" customHeight="1" x14ac:dyDescent="0.3">
      <c r="A37" s="19" t="s">
        <v>12186</v>
      </c>
      <c r="B37" s="8"/>
      <c r="C37" s="20">
        <v>45629.575856481482</v>
      </c>
      <c r="D37" s="8" t="s">
        <v>11921</v>
      </c>
      <c r="E37" s="8" t="s">
        <v>1</v>
      </c>
      <c r="F37" s="8" t="s">
        <v>2838</v>
      </c>
      <c r="G37" s="8">
        <v>0.15</v>
      </c>
      <c r="H37" s="8"/>
      <c r="I37" s="8" t="s">
        <v>11922</v>
      </c>
      <c r="J37" s="8"/>
      <c r="K37" s="8" t="s">
        <v>12187</v>
      </c>
      <c r="L37" s="8"/>
      <c r="M37" s="8"/>
      <c r="N37" s="21">
        <v>5725</v>
      </c>
      <c r="O37" s="21">
        <v>5725</v>
      </c>
      <c r="P37" s="21">
        <f t="shared" si="0"/>
        <v>0</v>
      </c>
      <c r="Q37" s="8" t="s">
        <v>24</v>
      </c>
      <c r="R37" s="8"/>
      <c r="S37" s="20">
        <v>45630</v>
      </c>
      <c r="AA37" s="2">
        <f t="shared" si="1"/>
        <v>4935.3448275862074</v>
      </c>
      <c r="AB37" s="7">
        <v>45597</v>
      </c>
      <c r="AC37" s="22">
        <f t="shared" si="2"/>
        <v>0.42414351851766696</v>
      </c>
      <c r="AD37" t="s">
        <v>11928</v>
      </c>
    </row>
    <row r="38" spans="1:30" ht="15" customHeight="1" x14ac:dyDescent="0.3">
      <c r="A38" s="19" t="s">
        <v>12188</v>
      </c>
      <c r="B38" s="8"/>
      <c r="C38" s="20">
        <v>45629.581203703703</v>
      </c>
      <c r="D38" s="8" t="s">
        <v>11921</v>
      </c>
      <c r="E38" s="8" t="s">
        <v>1</v>
      </c>
      <c r="F38" s="8" t="s">
        <v>12189</v>
      </c>
      <c r="G38" s="8">
        <v>0.22</v>
      </c>
      <c r="H38" s="8"/>
      <c r="I38" s="8" t="s">
        <v>11922</v>
      </c>
      <c r="J38" s="8"/>
      <c r="K38" s="8" t="s">
        <v>12190</v>
      </c>
      <c r="L38" s="8"/>
      <c r="M38" s="8"/>
      <c r="N38" s="21">
        <v>7475</v>
      </c>
      <c r="O38" s="21">
        <v>7475</v>
      </c>
      <c r="P38" s="21">
        <f t="shared" si="0"/>
        <v>0</v>
      </c>
      <c r="Q38" s="8" t="s">
        <v>129</v>
      </c>
      <c r="R38" s="8"/>
      <c r="S38" s="20">
        <v>45629</v>
      </c>
      <c r="AA38" s="2">
        <f t="shared" si="1"/>
        <v>6443.9655172413795</v>
      </c>
      <c r="AB38" s="7">
        <v>45597</v>
      </c>
      <c r="AC38" s="22">
        <f t="shared" si="2"/>
        <v>-0.58120370370306773</v>
      </c>
      <c r="AD38" t="s">
        <v>11928</v>
      </c>
    </row>
    <row r="39" spans="1:30" ht="15" customHeight="1" x14ac:dyDescent="0.3">
      <c r="A39" s="19" t="s">
        <v>12191</v>
      </c>
      <c r="B39" s="8"/>
      <c r="C39" s="20">
        <v>45629.58315972222</v>
      </c>
      <c r="D39" s="8" t="s">
        <v>11921</v>
      </c>
      <c r="E39" s="8"/>
      <c r="F39" s="8" t="s">
        <v>8659</v>
      </c>
      <c r="G39" s="8">
        <v>0</v>
      </c>
      <c r="H39" s="8" t="s">
        <v>15159</v>
      </c>
      <c r="I39" s="8" t="s">
        <v>11922</v>
      </c>
      <c r="J39" s="8"/>
      <c r="K39" s="8"/>
      <c r="L39" s="8"/>
      <c r="M39" s="8"/>
      <c r="N39" s="21">
        <v>4575</v>
      </c>
      <c r="O39" s="21">
        <v>4575</v>
      </c>
      <c r="P39" s="21">
        <f t="shared" si="0"/>
        <v>0</v>
      </c>
      <c r="Q39" s="8" t="s">
        <v>67</v>
      </c>
      <c r="R39" s="8"/>
      <c r="S39" s="20">
        <v>45677</v>
      </c>
      <c r="AA39" s="2">
        <f t="shared" si="1"/>
        <v>3943.9655172413795</v>
      </c>
      <c r="AB39" s="7">
        <v>45658</v>
      </c>
      <c r="AC39" s="22">
        <f t="shared" si="2"/>
        <v>47.416840277779556</v>
      </c>
      <c r="AD39" t="s">
        <v>11923</v>
      </c>
    </row>
    <row r="40" spans="1:30" ht="15" customHeight="1" x14ac:dyDescent="0.3">
      <c r="A40" s="19" t="s">
        <v>12192</v>
      </c>
      <c r="B40" s="8"/>
      <c r="C40" s="20">
        <v>45630.422997685193</v>
      </c>
      <c r="D40" s="8" t="s">
        <v>11921</v>
      </c>
      <c r="E40" s="8" t="s">
        <v>1</v>
      </c>
      <c r="F40" s="8" t="s">
        <v>910</v>
      </c>
      <c r="G40" s="8">
        <v>0.11</v>
      </c>
      <c r="H40" s="8"/>
      <c r="I40" s="8" t="s">
        <v>11922</v>
      </c>
      <c r="J40" s="8"/>
      <c r="K40" s="8" t="s">
        <v>12193</v>
      </c>
      <c r="L40" s="8"/>
      <c r="M40" s="8"/>
      <c r="N40" s="21">
        <v>11810</v>
      </c>
      <c r="O40" s="21">
        <v>11810</v>
      </c>
      <c r="P40" s="21">
        <f t="shared" si="0"/>
        <v>0</v>
      </c>
      <c r="Q40" s="8" t="s">
        <v>45</v>
      </c>
      <c r="R40" s="8"/>
      <c r="S40" s="20">
        <v>45635</v>
      </c>
      <c r="AA40" s="2">
        <f t="shared" si="1"/>
        <v>10181.034482758621</v>
      </c>
      <c r="AB40" s="7">
        <v>45597</v>
      </c>
      <c r="AC40" s="22">
        <f t="shared" si="2"/>
        <v>4.5770023148070322</v>
      </c>
      <c r="AD40" t="s">
        <v>11928</v>
      </c>
    </row>
    <row r="41" spans="1:30" ht="15" customHeight="1" x14ac:dyDescent="0.3">
      <c r="A41" s="19" t="s">
        <v>12194</v>
      </c>
      <c r="B41" s="8"/>
      <c r="C41" s="20">
        <v>45629.620023148149</v>
      </c>
      <c r="D41" s="8" t="s">
        <v>11921</v>
      </c>
      <c r="E41" s="8"/>
      <c r="F41" s="8" t="s">
        <v>66</v>
      </c>
      <c r="G41" s="8">
        <v>0</v>
      </c>
      <c r="H41" s="8"/>
      <c r="I41" s="8" t="s">
        <v>11922</v>
      </c>
      <c r="J41" s="8"/>
      <c r="K41" s="8"/>
      <c r="L41" s="8"/>
      <c r="M41" s="8"/>
      <c r="N41" s="21">
        <v>0</v>
      </c>
      <c r="O41" s="21"/>
      <c r="P41" s="21">
        <f t="shared" si="0"/>
        <v>0</v>
      </c>
      <c r="Q41" s="8" t="s">
        <v>22</v>
      </c>
      <c r="R41" s="8"/>
      <c r="S41" s="20"/>
      <c r="AA41" s="2">
        <f t="shared" si="1"/>
        <v>0</v>
      </c>
      <c r="AB41" s="7"/>
      <c r="AC41" s="22">
        <f t="shared" si="2"/>
        <v>-45629.620023148149</v>
      </c>
    </row>
    <row r="42" spans="1:30" ht="15" customHeight="1" x14ac:dyDescent="0.3">
      <c r="A42" s="19" t="s">
        <v>12195</v>
      </c>
      <c r="B42" s="8"/>
      <c r="C42" s="20">
        <v>45629.627592592587</v>
      </c>
      <c r="D42" s="8" t="s">
        <v>11921</v>
      </c>
      <c r="E42" s="8"/>
      <c r="F42" s="8" t="s">
        <v>853</v>
      </c>
      <c r="G42" s="8">
        <v>0.15</v>
      </c>
      <c r="H42" s="8"/>
      <c r="I42" s="8" t="s">
        <v>11922</v>
      </c>
      <c r="J42" s="8"/>
      <c r="K42" s="8"/>
      <c r="L42" s="8"/>
      <c r="M42" s="8"/>
      <c r="N42" s="21">
        <v>11885</v>
      </c>
      <c r="O42" s="21">
        <v>11885</v>
      </c>
      <c r="P42" s="21">
        <f t="shared" si="0"/>
        <v>0</v>
      </c>
      <c r="Q42" s="8" t="s">
        <v>10222</v>
      </c>
      <c r="R42" s="8"/>
      <c r="S42" s="20">
        <v>45646</v>
      </c>
      <c r="AA42" s="2">
        <f t="shared" si="1"/>
        <v>10245.689655172415</v>
      </c>
      <c r="AB42" s="7">
        <v>45627</v>
      </c>
      <c r="AC42" s="22">
        <f t="shared" si="2"/>
        <v>16.372407407412538</v>
      </c>
      <c r="AD42" t="s">
        <v>11923</v>
      </c>
    </row>
    <row r="43" spans="1:30" ht="15" customHeight="1" x14ac:dyDescent="0.3">
      <c r="A43" s="19" t="s">
        <v>12196</v>
      </c>
      <c r="B43" s="8"/>
      <c r="C43" s="20">
        <v>45629.669317129628</v>
      </c>
      <c r="D43" s="8" t="s">
        <v>11921</v>
      </c>
      <c r="E43" s="8"/>
      <c r="F43" s="8" t="s">
        <v>12019</v>
      </c>
      <c r="G43" s="8">
        <v>0.11</v>
      </c>
      <c r="H43" s="8" t="s">
        <v>11933</v>
      </c>
      <c r="I43" s="8" t="s">
        <v>11922</v>
      </c>
      <c r="J43" s="8"/>
      <c r="K43" s="8"/>
      <c r="L43" s="8"/>
      <c r="M43" s="8"/>
      <c r="N43" s="21">
        <v>167895</v>
      </c>
      <c r="O43" s="21">
        <v>167895</v>
      </c>
      <c r="P43" s="21">
        <f t="shared" si="0"/>
        <v>0</v>
      </c>
      <c r="Q43" s="8" t="s">
        <v>14</v>
      </c>
      <c r="R43" s="8"/>
      <c r="S43" s="20">
        <v>45474</v>
      </c>
      <c r="AA43" s="2">
        <f t="shared" si="1"/>
        <v>144737.06896551725</v>
      </c>
      <c r="AB43" s="7">
        <v>45689</v>
      </c>
      <c r="AC43" s="22">
        <f t="shared" si="2"/>
        <v>-155.66931712962833</v>
      </c>
      <c r="AD43" t="s">
        <v>11928</v>
      </c>
    </row>
    <row r="44" spans="1:30" ht="15" customHeight="1" x14ac:dyDescent="0.3">
      <c r="A44" s="3" t="s">
        <v>12197</v>
      </c>
      <c r="B44" s="24"/>
      <c r="C44" s="25">
        <v>45630.386944444443</v>
      </c>
      <c r="D44" s="3" t="s">
        <v>11921</v>
      </c>
      <c r="E44" s="3" t="s">
        <v>1</v>
      </c>
      <c r="F44" s="3" t="s">
        <v>3</v>
      </c>
      <c r="G44" s="26">
        <v>0</v>
      </c>
      <c r="H44" s="25"/>
      <c r="I44" s="25" t="s">
        <v>11922</v>
      </c>
      <c r="J44" s="25"/>
      <c r="K44" s="25" t="s">
        <v>12198</v>
      </c>
      <c r="L44" s="25"/>
      <c r="M44" s="4"/>
      <c r="N44" s="5">
        <v>33978.75</v>
      </c>
      <c r="O44" s="5">
        <v>33978.75</v>
      </c>
      <c r="P44" s="5">
        <f t="shared" si="0"/>
        <v>0</v>
      </c>
      <c r="Q44" s="3" t="s">
        <v>3</v>
      </c>
      <c r="R44" s="3"/>
      <c r="S44" s="25">
        <v>45626</v>
      </c>
      <c r="T44" s="3"/>
      <c r="U44" s="5"/>
      <c r="V44" s="6"/>
      <c r="W44" s="3"/>
      <c r="X44" s="5"/>
      <c r="Y44" s="4"/>
      <c r="Z44" s="3"/>
      <c r="AA44" s="5">
        <f t="shared" si="1"/>
        <v>29292.025862068967</v>
      </c>
      <c r="AB44" s="10"/>
      <c r="AC44" s="27">
        <f t="shared" si="2"/>
        <v>-4.3869444444426335</v>
      </c>
      <c r="AD44" s="10"/>
    </row>
    <row r="45" spans="1:30" ht="15" customHeight="1" x14ac:dyDescent="0.3">
      <c r="A45" s="3" t="s">
        <v>12199</v>
      </c>
      <c r="B45" s="24"/>
      <c r="C45" s="25">
        <v>45630.392418981479</v>
      </c>
      <c r="D45" s="3" t="s">
        <v>11921</v>
      </c>
      <c r="E45" s="3" t="s">
        <v>1</v>
      </c>
      <c r="F45" s="3" t="s">
        <v>3</v>
      </c>
      <c r="G45" s="26">
        <v>0</v>
      </c>
      <c r="H45" s="25"/>
      <c r="I45" s="25" t="s">
        <v>11922</v>
      </c>
      <c r="J45" s="25"/>
      <c r="K45" s="25" t="s">
        <v>12200</v>
      </c>
      <c r="L45" s="25"/>
      <c r="M45" s="4"/>
      <c r="N45" s="5">
        <v>5884.13</v>
      </c>
      <c r="O45" s="5">
        <v>5884.13</v>
      </c>
      <c r="P45" s="5">
        <f t="shared" si="0"/>
        <v>0</v>
      </c>
      <c r="Q45" s="3" t="s">
        <v>3</v>
      </c>
      <c r="R45" s="3"/>
      <c r="S45" s="25">
        <v>45629</v>
      </c>
      <c r="T45" s="3"/>
      <c r="U45" s="5"/>
      <c r="V45" s="6"/>
      <c r="W45" s="3"/>
      <c r="X45" s="5"/>
      <c r="Y45" s="4"/>
      <c r="Z45" s="3"/>
      <c r="AA45" s="5">
        <f t="shared" si="1"/>
        <v>5072.5258620689656</v>
      </c>
      <c r="AB45" s="10"/>
      <c r="AC45" s="27">
        <f t="shared" si="2"/>
        <v>-1.3924189814788406</v>
      </c>
      <c r="AD45" s="10"/>
    </row>
    <row r="46" spans="1:30" ht="15" customHeight="1" x14ac:dyDescent="0.3">
      <c r="A46" s="19" t="s">
        <v>12201</v>
      </c>
      <c r="B46" s="8"/>
      <c r="C46" s="20">
        <v>45630.396608796298</v>
      </c>
      <c r="D46" s="8" t="s">
        <v>11921</v>
      </c>
      <c r="E46" s="8" t="s">
        <v>1</v>
      </c>
      <c r="F46" s="8" t="s">
        <v>8664</v>
      </c>
      <c r="G46" s="8">
        <v>0.11</v>
      </c>
      <c r="H46" s="8"/>
      <c r="I46" s="8" t="s">
        <v>11922</v>
      </c>
      <c r="J46" s="8"/>
      <c r="K46" s="8" t="s">
        <v>12202</v>
      </c>
      <c r="L46" s="8"/>
      <c r="M46" s="8"/>
      <c r="N46" s="21">
        <v>11940</v>
      </c>
      <c r="O46" s="21">
        <v>11940</v>
      </c>
      <c r="P46" s="21">
        <f t="shared" si="0"/>
        <v>0</v>
      </c>
      <c r="Q46" s="8" t="s">
        <v>10222</v>
      </c>
      <c r="R46" s="8"/>
      <c r="S46" s="20">
        <v>45637</v>
      </c>
      <c r="AA46" s="2">
        <f t="shared" si="1"/>
        <v>10293.103448275862</v>
      </c>
      <c r="AB46" s="7">
        <v>45597</v>
      </c>
      <c r="AC46" s="22">
        <f t="shared" si="2"/>
        <v>6.6033912037019036</v>
      </c>
      <c r="AD46" t="s">
        <v>11928</v>
      </c>
    </row>
    <row r="47" spans="1:30" ht="15" customHeight="1" x14ac:dyDescent="0.3">
      <c r="A47" s="19" t="s">
        <v>12203</v>
      </c>
      <c r="B47" s="8"/>
      <c r="C47" s="20">
        <v>45630.400729166657</v>
      </c>
      <c r="D47" s="8" t="s">
        <v>11921</v>
      </c>
      <c r="E47" s="8"/>
      <c r="F47" s="8" t="s">
        <v>9219</v>
      </c>
      <c r="G47" s="8">
        <v>0.15</v>
      </c>
      <c r="H47" s="8"/>
      <c r="I47" s="8" t="s">
        <v>11922</v>
      </c>
      <c r="J47" s="8"/>
      <c r="K47" s="8"/>
      <c r="L47" s="8"/>
      <c r="M47" s="8"/>
      <c r="N47" s="21">
        <v>935</v>
      </c>
      <c r="O47" s="21">
        <v>935</v>
      </c>
      <c r="P47" s="21">
        <f t="shared" si="0"/>
        <v>0</v>
      </c>
      <c r="Q47" s="8" t="s">
        <v>10222</v>
      </c>
      <c r="R47" s="8"/>
      <c r="S47" s="20">
        <v>45653</v>
      </c>
      <c r="AA47" s="2">
        <f t="shared" si="1"/>
        <v>806.0344827586207</v>
      </c>
      <c r="AB47" s="7">
        <v>45627</v>
      </c>
      <c r="AC47" s="22">
        <f t="shared" si="2"/>
        <v>22.599270833343326</v>
      </c>
      <c r="AD47" t="s">
        <v>11923</v>
      </c>
    </row>
    <row r="48" spans="1:30" ht="15" customHeight="1" x14ac:dyDescent="0.3">
      <c r="A48" s="19" t="s">
        <v>12204</v>
      </c>
      <c r="B48" s="8"/>
      <c r="C48" s="20">
        <v>45635.071296296293</v>
      </c>
      <c r="D48" s="8"/>
      <c r="E48" s="8" t="s">
        <v>1</v>
      </c>
      <c r="F48" s="8" t="s">
        <v>8208</v>
      </c>
      <c r="G48" s="8">
        <v>0</v>
      </c>
      <c r="H48" s="8" t="s">
        <v>11933</v>
      </c>
      <c r="I48" s="8" t="s">
        <v>11922</v>
      </c>
      <c r="J48" s="8"/>
      <c r="K48" s="8" t="s">
        <v>12205</v>
      </c>
      <c r="L48" s="8"/>
      <c r="M48" s="8"/>
      <c r="N48" s="21">
        <v>449925</v>
      </c>
      <c r="O48" s="21">
        <v>449925</v>
      </c>
      <c r="P48" s="21">
        <f t="shared" si="0"/>
        <v>0</v>
      </c>
      <c r="Q48" s="8" t="s">
        <v>14</v>
      </c>
      <c r="R48" s="8"/>
      <c r="S48" s="20">
        <v>45728</v>
      </c>
      <c r="AA48" s="2">
        <f t="shared" si="1"/>
        <v>387866.37931034487</v>
      </c>
      <c r="AB48" s="7">
        <v>45717</v>
      </c>
      <c r="AC48" s="22">
        <f t="shared" si="2"/>
        <v>92.92870370370656</v>
      </c>
      <c r="AD48" t="s">
        <v>11923</v>
      </c>
    </row>
    <row r="49" spans="1:30" ht="15" customHeight="1" x14ac:dyDescent="0.3">
      <c r="A49" s="19" t="s">
        <v>12206</v>
      </c>
      <c r="B49" s="8"/>
      <c r="C49" s="20">
        <v>45630.406701388893</v>
      </c>
      <c r="D49" s="8" t="s">
        <v>11921</v>
      </c>
      <c r="E49" s="8"/>
      <c r="F49" s="8" t="s">
        <v>8887</v>
      </c>
      <c r="G49" s="8">
        <v>0.11</v>
      </c>
      <c r="H49" s="8"/>
      <c r="I49" s="8" t="s">
        <v>11922</v>
      </c>
      <c r="J49" s="8"/>
      <c r="K49" s="8"/>
      <c r="L49" s="8"/>
      <c r="M49" s="8"/>
      <c r="N49" s="21">
        <v>5970</v>
      </c>
      <c r="O49" s="21">
        <v>5970</v>
      </c>
      <c r="P49" s="21">
        <f t="shared" si="0"/>
        <v>0</v>
      </c>
      <c r="Q49" s="8" t="s">
        <v>10222</v>
      </c>
      <c r="R49" s="8"/>
      <c r="S49" s="20">
        <v>45656</v>
      </c>
      <c r="AA49" s="2">
        <f t="shared" si="1"/>
        <v>5146.5517241379312</v>
      </c>
      <c r="AB49" s="7">
        <v>45627</v>
      </c>
      <c r="AC49" s="22">
        <f t="shared" si="2"/>
        <v>25.593298611107457</v>
      </c>
      <c r="AD49" t="s">
        <v>11928</v>
      </c>
    </row>
    <row r="50" spans="1:30" ht="15" customHeight="1" x14ac:dyDescent="0.3">
      <c r="A50" s="19" t="s">
        <v>12207</v>
      </c>
      <c r="B50" s="8"/>
      <c r="C50" s="20">
        <v>45630.408090277779</v>
      </c>
      <c r="D50" s="8" t="s">
        <v>11921</v>
      </c>
      <c r="E50" s="8" t="s">
        <v>1</v>
      </c>
      <c r="F50" s="8" t="s">
        <v>8800</v>
      </c>
      <c r="G50" s="8">
        <v>0.15</v>
      </c>
      <c r="H50" s="8"/>
      <c r="I50" s="8" t="s">
        <v>11922</v>
      </c>
      <c r="J50" s="8"/>
      <c r="K50" s="8" t="s">
        <v>12208</v>
      </c>
      <c r="L50" s="8"/>
      <c r="M50" s="8"/>
      <c r="N50" s="21">
        <v>935</v>
      </c>
      <c r="O50" s="21">
        <v>935</v>
      </c>
      <c r="P50" s="21">
        <f t="shared" si="0"/>
        <v>0</v>
      </c>
      <c r="Q50" s="8" t="s">
        <v>10222</v>
      </c>
      <c r="R50" s="8"/>
      <c r="S50" s="20">
        <v>45629</v>
      </c>
      <c r="AA50" s="2">
        <f t="shared" si="1"/>
        <v>806.0344827586207</v>
      </c>
      <c r="AB50" s="7">
        <v>45597</v>
      </c>
      <c r="AC50" s="22">
        <f t="shared" si="2"/>
        <v>-1.4080902777786832</v>
      </c>
      <c r="AD50" t="s">
        <v>11928</v>
      </c>
    </row>
    <row r="51" spans="1:30" ht="15" customHeight="1" x14ac:dyDescent="0.3">
      <c r="A51" s="19" t="s">
        <v>12209</v>
      </c>
      <c r="B51" s="8"/>
      <c r="C51" s="20">
        <v>45630.416331018518</v>
      </c>
      <c r="D51" s="8" t="s">
        <v>11921</v>
      </c>
      <c r="E51" s="8" t="s">
        <v>1</v>
      </c>
      <c r="F51" s="8" t="s">
        <v>8134</v>
      </c>
      <c r="G51" s="8">
        <v>0.15</v>
      </c>
      <c r="H51" s="8"/>
      <c r="I51" s="8" t="s">
        <v>11922</v>
      </c>
      <c r="J51" s="8"/>
      <c r="K51" s="8" t="s">
        <v>12210</v>
      </c>
      <c r="L51" s="8"/>
      <c r="M51" s="8"/>
      <c r="N51" s="21">
        <v>17725</v>
      </c>
      <c r="O51" s="21">
        <v>17725</v>
      </c>
      <c r="P51" s="21">
        <f t="shared" si="0"/>
        <v>0</v>
      </c>
      <c r="Q51" s="8" t="s">
        <v>22</v>
      </c>
      <c r="R51" s="8"/>
      <c r="S51" s="20">
        <v>45630</v>
      </c>
      <c r="AA51" s="2">
        <f t="shared" si="1"/>
        <v>15280.172413793105</v>
      </c>
      <c r="AB51" s="7">
        <v>45597</v>
      </c>
      <c r="AC51" s="22">
        <f t="shared" si="2"/>
        <v>-0.41633101851766696</v>
      </c>
      <c r="AD51" t="s">
        <v>11928</v>
      </c>
    </row>
    <row r="52" spans="1:30" ht="15" customHeight="1" x14ac:dyDescent="0.3">
      <c r="A52" s="19" t="s">
        <v>12211</v>
      </c>
      <c r="B52" s="8"/>
      <c r="C52" s="20">
        <v>45630.418194444443</v>
      </c>
      <c r="D52" s="8" t="s">
        <v>11921</v>
      </c>
      <c r="E52" s="8" t="s">
        <v>1</v>
      </c>
      <c r="F52" s="8" t="s">
        <v>8134</v>
      </c>
      <c r="G52" s="8">
        <v>0.11</v>
      </c>
      <c r="H52" s="8"/>
      <c r="I52" s="8" t="s">
        <v>11922</v>
      </c>
      <c r="J52" s="8"/>
      <c r="K52" s="8" t="s">
        <v>12212</v>
      </c>
      <c r="L52" s="8"/>
      <c r="M52" s="8"/>
      <c r="N52" s="21">
        <v>17100</v>
      </c>
      <c r="O52" s="21">
        <v>17100</v>
      </c>
      <c r="P52" s="21">
        <f t="shared" si="0"/>
        <v>0</v>
      </c>
      <c r="Q52" s="8" t="s">
        <v>22</v>
      </c>
      <c r="R52" s="8"/>
      <c r="S52" s="20">
        <v>45630</v>
      </c>
      <c r="AA52" s="2">
        <f t="shared" si="1"/>
        <v>14741.379310344828</v>
      </c>
      <c r="AB52" s="7">
        <v>45597</v>
      </c>
      <c r="AC52" s="22">
        <f t="shared" si="2"/>
        <v>-0.41819444444263354</v>
      </c>
      <c r="AD52" t="s">
        <v>11928</v>
      </c>
    </row>
    <row r="53" spans="1:30" ht="15" customHeight="1" x14ac:dyDescent="0.3">
      <c r="A53" s="19" t="s">
        <v>12213</v>
      </c>
      <c r="B53" s="8"/>
      <c r="C53" s="20">
        <v>45630.427719907413</v>
      </c>
      <c r="D53" s="8" t="s">
        <v>11921</v>
      </c>
      <c r="E53" s="8"/>
      <c r="F53" s="8" t="s">
        <v>520</v>
      </c>
      <c r="G53" s="8">
        <v>0.11</v>
      </c>
      <c r="H53" s="8"/>
      <c r="I53" s="8" t="s">
        <v>11922</v>
      </c>
      <c r="J53" s="8"/>
      <c r="K53" s="8"/>
      <c r="L53" s="8"/>
      <c r="M53" s="8"/>
      <c r="N53" s="21">
        <v>95700</v>
      </c>
      <c r="O53" s="21">
        <v>95700</v>
      </c>
      <c r="P53" s="21">
        <f t="shared" si="0"/>
        <v>0</v>
      </c>
      <c r="Q53" s="8" t="s">
        <v>24</v>
      </c>
      <c r="R53" s="8"/>
      <c r="S53" s="20">
        <v>45656</v>
      </c>
      <c r="AA53" s="2">
        <f t="shared" si="1"/>
        <v>82500</v>
      </c>
      <c r="AB53" s="7">
        <v>45627</v>
      </c>
      <c r="AC53" s="22">
        <f t="shared" si="2"/>
        <v>25.57228009258688</v>
      </c>
      <c r="AD53" t="s">
        <v>11928</v>
      </c>
    </row>
    <row r="54" spans="1:30" ht="15" customHeight="1" x14ac:dyDescent="0.3">
      <c r="A54" s="19" t="s">
        <v>12214</v>
      </c>
      <c r="B54" s="8"/>
      <c r="C54" s="20">
        <v>45630.566319444442</v>
      </c>
      <c r="D54" s="8" t="s">
        <v>11921</v>
      </c>
      <c r="E54" s="8" t="s">
        <v>1</v>
      </c>
      <c r="F54" s="8" t="s">
        <v>643</v>
      </c>
      <c r="G54" s="8">
        <v>0.15</v>
      </c>
      <c r="H54" s="8"/>
      <c r="I54" s="8" t="s">
        <v>11922</v>
      </c>
      <c r="J54" s="8"/>
      <c r="K54" s="8" t="s">
        <v>12215</v>
      </c>
      <c r="L54" s="8"/>
      <c r="M54" s="8"/>
      <c r="N54" s="21">
        <v>13461</v>
      </c>
      <c r="O54" s="21">
        <v>13461</v>
      </c>
      <c r="P54" s="21">
        <f t="shared" si="0"/>
        <v>0</v>
      </c>
      <c r="Q54" s="8" t="s">
        <v>34</v>
      </c>
      <c r="R54" s="8"/>
      <c r="S54" s="20">
        <v>45631</v>
      </c>
      <c r="AA54" s="2">
        <f t="shared" si="1"/>
        <v>11604.310344827587</v>
      </c>
      <c r="AB54" s="7">
        <v>45597</v>
      </c>
      <c r="AC54" s="22">
        <f t="shared" si="2"/>
        <v>0.4336805555576575</v>
      </c>
      <c r="AD54" t="s">
        <v>11928</v>
      </c>
    </row>
    <row r="55" spans="1:30" ht="15" customHeight="1" x14ac:dyDescent="0.3">
      <c r="A55" s="3" t="s">
        <v>12216</v>
      </c>
      <c r="B55" s="24"/>
      <c r="C55" s="25">
        <v>45637.654467592591</v>
      </c>
      <c r="D55" s="3" t="s">
        <v>11921</v>
      </c>
      <c r="E55" s="3" t="s">
        <v>1</v>
      </c>
      <c r="F55" s="3" t="s">
        <v>8973</v>
      </c>
      <c r="G55" s="26">
        <v>0</v>
      </c>
      <c r="H55" s="25"/>
      <c r="I55" s="25" t="s">
        <v>11922</v>
      </c>
      <c r="J55" s="25"/>
      <c r="K55" s="25" t="s">
        <v>12217</v>
      </c>
      <c r="L55" s="25"/>
      <c r="M55" s="4"/>
      <c r="N55" s="5">
        <v>3450</v>
      </c>
      <c r="O55" s="5">
        <v>3450</v>
      </c>
      <c r="P55" s="5">
        <f t="shared" si="0"/>
        <v>0</v>
      </c>
      <c r="Q55" s="3" t="s">
        <v>102</v>
      </c>
      <c r="R55" s="3"/>
      <c r="S55" s="25">
        <v>45637</v>
      </c>
      <c r="T55" s="3"/>
      <c r="U55" s="5"/>
      <c r="V55" s="6"/>
      <c r="W55" s="3"/>
      <c r="X55" s="5"/>
      <c r="Y55" s="4"/>
      <c r="Z55" s="3"/>
      <c r="AA55" s="5">
        <f t="shared" si="1"/>
        <v>2974.1379310344828</v>
      </c>
      <c r="AB55" s="10"/>
      <c r="AC55" s="27">
        <f t="shared" si="2"/>
        <v>-0.65446759259066312</v>
      </c>
      <c r="AD55" s="10"/>
    </row>
    <row r="56" spans="1:30" ht="15" customHeight="1" x14ac:dyDescent="0.3">
      <c r="A56" s="3" t="s">
        <v>12218</v>
      </c>
      <c r="B56" s="24"/>
      <c r="C56" s="25">
        <v>45630.575972222221</v>
      </c>
      <c r="D56" s="3" t="s">
        <v>11921</v>
      </c>
      <c r="E56" s="3"/>
      <c r="F56" s="3" t="s">
        <v>20</v>
      </c>
      <c r="G56" s="26">
        <v>0</v>
      </c>
      <c r="H56" s="25" t="s">
        <v>12219</v>
      </c>
      <c r="I56" s="25" t="s">
        <v>11922</v>
      </c>
      <c r="J56" s="25"/>
      <c r="K56" s="25"/>
      <c r="L56" s="25"/>
      <c r="M56" s="4"/>
      <c r="N56" s="5">
        <v>0</v>
      </c>
      <c r="O56" s="5">
        <v>0</v>
      </c>
      <c r="P56" s="5">
        <f t="shared" si="0"/>
        <v>0</v>
      </c>
      <c r="Q56" s="3" t="s">
        <v>20</v>
      </c>
      <c r="R56" s="3"/>
      <c r="S56" s="25"/>
      <c r="T56" s="3"/>
      <c r="U56" s="5"/>
      <c r="V56" s="6"/>
      <c r="W56" s="3"/>
      <c r="X56" s="5"/>
      <c r="Y56" s="4"/>
      <c r="Z56" s="3"/>
      <c r="AA56" s="5">
        <f t="shared" si="1"/>
        <v>0</v>
      </c>
      <c r="AB56" s="10"/>
      <c r="AC56" s="27">
        <f t="shared" si="2"/>
        <v>-45630.575972222221</v>
      </c>
      <c r="AD56" s="10"/>
    </row>
    <row r="57" spans="1:30" ht="15" customHeight="1" x14ac:dyDescent="0.3">
      <c r="A57" s="19" t="s">
        <v>12220</v>
      </c>
      <c r="B57" s="8"/>
      <c r="C57" s="20">
        <v>45630.590150462973</v>
      </c>
      <c r="D57" s="8" t="s">
        <v>11921</v>
      </c>
      <c r="E57" s="8"/>
      <c r="F57" s="8" t="s">
        <v>6761</v>
      </c>
      <c r="G57" s="8">
        <v>0.11</v>
      </c>
      <c r="H57" s="8"/>
      <c r="I57" s="8" t="s">
        <v>11922</v>
      </c>
      <c r="J57" s="8"/>
      <c r="K57" s="8"/>
      <c r="L57" s="8"/>
      <c r="M57" s="8"/>
      <c r="N57" s="21">
        <v>5995</v>
      </c>
      <c r="O57" s="21">
        <v>5995</v>
      </c>
      <c r="P57" s="21">
        <f t="shared" si="0"/>
        <v>0</v>
      </c>
      <c r="Q57" s="8" t="s">
        <v>14</v>
      </c>
      <c r="R57" s="8"/>
      <c r="S57" s="20">
        <v>45671</v>
      </c>
      <c r="AA57" s="2">
        <f t="shared" si="1"/>
        <v>5168.1034482758623</v>
      </c>
      <c r="AB57" s="7">
        <v>45627</v>
      </c>
      <c r="AC57" s="22">
        <f t="shared" si="2"/>
        <v>40.409849537027185</v>
      </c>
      <c r="AD57" t="s">
        <v>11928</v>
      </c>
    </row>
    <row r="58" spans="1:30" ht="15" customHeight="1" x14ac:dyDescent="0.3">
      <c r="A58" s="19" t="s">
        <v>12221</v>
      </c>
      <c r="B58" s="8"/>
      <c r="C58" s="20">
        <v>45630.611284722218</v>
      </c>
      <c r="D58" s="8" t="s">
        <v>11921</v>
      </c>
      <c r="E58" s="8" t="s">
        <v>1</v>
      </c>
      <c r="F58" s="8" t="s">
        <v>11967</v>
      </c>
      <c r="G58" s="8">
        <v>0.11</v>
      </c>
      <c r="H58" s="8" t="s">
        <v>12091</v>
      </c>
      <c r="I58" s="8" t="s">
        <v>11922</v>
      </c>
      <c r="J58" s="8"/>
      <c r="K58" s="8" t="s">
        <v>12222</v>
      </c>
      <c r="L58" s="8"/>
      <c r="M58" s="8"/>
      <c r="N58" s="21">
        <v>179887.5</v>
      </c>
      <c r="O58" s="21">
        <v>179887.5</v>
      </c>
      <c r="P58" s="21">
        <f t="shared" si="0"/>
        <v>0</v>
      </c>
      <c r="Q58" s="8" t="s">
        <v>38</v>
      </c>
      <c r="R58" s="8"/>
      <c r="S58" s="20">
        <v>45631</v>
      </c>
      <c r="AA58" s="2">
        <f t="shared" si="1"/>
        <v>155075.43103448278</v>
      </c>
      <c r="AB58" s="7">
        <v>45597</v>
      </c>
      <c r="AC58" s="22">
        <f t="shared" si="2"/>
        <v>0.38871527778246673</v>
      </c>
      <c r="AD58" t="s">
        <v>11928</v>
      </c>
    </row>
    <row r="59" spans="1:30" ht="15" customHeight="1" x14ac:dyDescent="0.3">
      <c r="A59" s="19" t="s">
        <v>12223</v>
      </c>
      <c r="B59" s="8"/>
      <c r="C59" s="20">
        <v>45630.613900462973</v>
      </c>
      <c r="D59" s="8" t="s">
        <v>11921</v>
      </c>
      <c r="E59" s="8" t="s">
        <v>1</v>
      </c>
      <c r="F59" s="8" t="s">
        <v>11967</v>
      </c>
      <c r="G59" s="8">
        <v>0.15</v>
      </c>
      <c r="H59" s="8" t="s">
        <v>12091</v>
      </c>
      <c r="I59" s="8" t="s">
        <v>11922</v>
      </c>
      <c r="J59" s="8"/>
      <c r="K59" s="8" t="s">
        <v>12224</v>
      </c>
      <c r="L59" s="8"/>
      <c r="M59" s="8"/>
      <c r="N59" s="21">
        <v>38659.5</v>
      </c>
      <c r="O59" s="21">
        <v>38659.5</v>
      </c>
      <c r="P59" s="21">
        <f t="shared" si="0"/>
        <v>0</v>
      </c>
      <c r="Q59" s="8" t="s">
        <v>38</v>
      </c>
      <c r="R59" s="8"/>
      <c r="S59" s="20">
        <v>45631</v>
      </c>
      <c r="AA59" s="2">
        <f t="shared" si="1"/>
        <v>33327.155172413797</v>
      </c>
      <c r="AB59" s="7">
        <v>45597</v>
      </c>
      <c r="AC59" s="22">
        <f t="shared" si="2"/>
        <v>0.38609953702689381</v>
      </c>
      <c r="AD59" t="s">
        <v>11928</v>
      </c>
    </row>
    <row r="60" spans="1:30" ht="15" customHeight="1" x14ac:dyDescent="0.3">
      <c r="A60" s="19" t="s">
        <v>12225</v>
      </c>
      <c r="B60" s="8"/>
      <c r="C60" s="20">
        <v>45630.682500000003</v>
      </c>
      <c r="D60" s="8" t="s">
        <v>11921</v>
      </c>
      <c r="E60" s="8"/>
      <c r="F60" s="8" t="s">
        <v>8467</v>
      </c>
      <c r="G60" s="8">
        <v>0</v>
      </c>
      <c r="H60" s="8" t="s">
        <v>12124</v>
      </c>
      <c r="I60" s="8" t="s">
        <v>11922</v>
      </c>
      <c r="J60" s="8"/>
      <c r="K60" s="8"/>
      <c r="L60" s="8"/>
      <c r="M60" s="8"/>
      <c r="N60" s="21">
        <v>17710</v>
      </c>
      <c r="O60" s="21">
        <v>17710</v>
      </c>
      <c r="P60" s="21">
        <f t="shared" si="0"/>
        <v>0</v>
      </c>
      <c r="Q60" s="8" t="s">
        <v>24</v>
      </c>
      <c r="R60" s="8"/>
      <c r="S60" s="20">
        <v>45656</v>
      </c>
      <c r="AA60" s="2">
        <f t="shared" si="1"/>
        <v>15267.241379310346</v>
      </c>
      <c r="AB60" s="7">
        <v>45627</v>
      </c>
      <c r="AC60" s="22">
        <f t="shared" si="2"/>
        <v>25.317499999997381</v>
      </c>
      <c r="AD60" t="s">
        <v>11928</v>
      </c>
    </row>
    <row r="61" spans="1:30" ht="15" customHeight="1" x14ac:dyDescent="0.3">
      <c r="A61" s="19" t="s">
        <v>12226</v>
      </c>
      <c r="B61" s="8"/>
      <c r="C61" s="20">
        <v>45630.691631944443</v>
      </c>
      <c r="D61" s="8" t="s">
        <v>11921</v>
      </c>
      <c r="E61" s="8" t="s">
        <v>1</v>
      </c>
      <c r="F61" s="8" t="s">
        <v>537</v>
      </c>
      <c r="G61" s="8">
        <v>0.11</v>
      </c>
      <c r="H61" s="8"/>
      <c r="I61" s="8" t="s">
        <v>11922</v>
      </c>
      <c r="J61" s="8"/>
      <c r="K61" s="8" t="s">
        <v>15160</v>
      </c>
      <c r="L61" s="8"/>
      <c r="M61" s="8"/>
      <c r="N61" s="21">
        <v>11992.5</v>
      </c>
      <c r="O61" s="21">
        <v>11992.5</v>
      </c>
      <c r="P61" s="21">
        <f t="shared" si="0"/>
        <v>0</v>
      </c>
      <c r="Q61" s="8" t="s">
        <v>129</v>
      </c>
      <c r="R61" s="8"/>
      <c r="S61" s="20">
        <v>45637</v>
      </c>
      <c r="AA61" s="2">
        <f t="shared" si="1"/>
        <v>10338.362068965518</v>
      </c>
      <c r="AB61" s="7">
        <v>45597</v>
      </c>
      <c r="AC61" s="22">
        <f t="shared" si="2"/>
        <v>6.3083680555573665</v>
      </c>
      <c r="AD61" t="s">
        <v>11928</v>
      </c>
    </row>
    <row r="62" spans="1:30" ht="15" customHeight="1" x14ac:dyDescent="0.3">
      <c r="A62" s="19" t="s">
        <v>12227</v>
      </c>
      <c r="B62" s="8"/>
      <c r="C62" s="20">
        <v>45631.471273148149</v>
      </c>
      <c r="D62" s="8" t="s">
        <v>11921</v>
      </c>
      <c r="E62" s="8" t="s">
        <v>1</v>
      </c>
      <c r="F62" s="8" t="s">
        <v>295</v>
      </c>
      <c r="G62" s="8">
        <v>0.11</v>
      </c>
      <c r="H62" s="8"/>
      <c r="I62" s="8" t="s">
        <v>11922</v>
      </c>
      <c r="J62" s="8"/>
      <c r="K62" s="8" t="s">
        <v>12228</v>
      </c>
      <c r="L62" s="8"/>
      <c r="M62" s="8"/>
      <c r="N62" s="21">
        <v>23985</v>
      </c>
      <c r="O62" s="21">
        <v>23985</v>
      </c>
      <c r="P62" s="21">
        <f t="shared" si="0"/>
        <v>0</v>
      </c>
      <c r="Q62" s="8" t="s">
        <v>38</v>
      </c>
      <c r="R62" s="8"/>
      <c r="S62" s="20">
        <v>45635</v>
      </c>
      <c r="AA62" s="2">
        <f t="shared" si="1"/>
        <v>20676.724137931036</v>
      </c>
      <c r="AB62" s="7">
        <v>45597</v>
      </c>
      <c r="AC62" s="22">
        <f t="shared" si="2"/>
        <v>3.5287268518513883</v>
      </c>
      <c r="AD62" t="s">
        <v>11928</v>
      </c>
    </row>
    <row r="63" spans="1:30" ht="15" customHeight="1" x14ac:dyDescent="0.3">
      <c r="A63" s="19" t="s">
        <v>12229</v>
      </c>
      <c r="B63" s="8"/>
      <c r="C63" s="20">
        <v>45631.474849537037</v>
      </c>
      <c r="D63" s="8" t="s">
        <v>11921</v>
      </c>
      <c r="E63" s="8"/>
      <c r="F63" s="8" t="s">
        <v>588</v>
      </c>
      <c r="G63" s="8">
        <v>0.11</v>
      </c>
      <c r="H63" s="8"/>
      <c r="I63" s="8" t="s">
        <v>11922</v>
      </c>
      <c r="J63" s="8"/>
      <c r="K63" s="8"/>
      <c r="L63" s="8"/>
      <c r="M63" s="8"/>
      <c r="N63" s="21">
        <v>26928</v>
      </c>
      <c r="O63" s="21">
        <v>26928</v>
      </c>
      <c r="P63" s="21">
        <f t="shared" si="0"/>
        <v>0</v>
      </c>
      <c r="Q63" s="8" t="s">
        <v>15158</v>
      </c>
      <c r="R63" s="8"/>
      <c r="S63" s="20">
        <v>45656</v>
      </c>
      <c r="AA63" s="2">
        <f t="shared" si="1"/>
        <v>23213.793103448279</v>
      </c>
      <c r="AB63" s="7">
        <v>45627</v>
      </c>
      <c r="AC63" s="22">
        <f t="shared" si="2"/>
        <v>24.525150462963211</v>
      </c>
      <c r="AD63" t="s">
        <v>11928</v>
      </c>
    </row>
    <row r="64" spans="1:30" ht="15" customHeight="1" x14ac:dyDescent="0.3">
      <c r="A64" s="19" t="s">
        <v>12230</v>
      </c>
      <c r="B64" s="8"/>
      <c r="C64" s="20">
        <v>45631.505972222221</v>
      </c>
      <c r="D64" s="8" t="s">
        <v>11921</v>
      </c>
      <c r="E64" s="8" t="s">
        <v>1</v>
      </c>
      <c r="F64" s="8" t="s">
        <v>8570</v>
      </c>
      <c r="G64" s="8">
        <v>0.11</v>
      </c>
      <c r="H64" s="8"/>
      <c r="I64" s="8" t="s">
        <v>11922</v>
      </c>
      <c r="J64" s="8"/>
      <c r="K64" s="8" t="s">
        <v>12231</v>
      </c>
      <c r="L64" s="8"/>
      <c r="M64" s="8"/>
      <c r="N64" s="21">
        <v>17100</v>
      </c>
      <c r="O64" s="21">
        <v>17100</v>
      </c>
      <c r="P64" s="21">
        <f t="shared" si="0"/>
        <v>0</v>
      </c>
      <c r="Q64" s="8" t="s">
        <v>129</v>
      </c>
      <c r="R64" s="8"/>
      <c r="S64" s="20">
        <v>45633</v>
      </c>
      <c r="AA64" s="2">
        <f t="shared" si="1"/>
        <v>14741.379310344828</v>
      </c>
      <c r="AB64" s="7">
        <v>45597</v>
      </c>
      <c r="AC64" s="22">
        <f t="shared" si="2"/>
        <v>1.4940277777786832</v>
      </c>
      <c r="AD64" t="s">
        <v>11928</v>
      </c>
    </row>
    <row r="65" spans="1:30" ht="15" customHeight="1" x14ac:dyDescent="0.3">
      <c r="A65" s="19" t="s">
        <v>12232</v>
      </c>
      <c r="B65" s="8"/>
      <c r="C65" s="20">
        <v>45631.608101851853</v>
      </c>
      <c r="D65" s="8" t="s">
        <v>11921</v>
      </c>
      <c r="E65" s="8"/>
      <c r="F65" s="8" t="s">
        <v>473</v>
      </c>
      <c r="G65" s="8">
        <v>0.15</v>
      </c>
      <c r="H65" s="8"/>
      <c r="I65" s="8" t="s">
        <v>11922</v>
      </c>
      <c r="J65" s="8"/>
      <c r="K65" s="8"/>
      <c r="L65" s="8"/>
      <c r="M65" s="8"/>
      <c r="N65" s="21">
        <v>1405</v>
      </c>
      <c r="O65" s="21">
        <v>1405</v>
      </c>
      <c r="P65" s="21">
        <f t="shared" si="0"/>
        <v>0</v>
      </c>
      <c r="Q65" s="8" t="s">
        <v>94</v>
      </c>
      <c r="R65" s="8"/>
      <c r="S65" s="20">
        <v>45638</v>
      </c>
      <c r="AA65" s="2">
        <f t="shared" si="1"/>
        <v>1211.2068965517242</v>
      </c>
      <c r="AB65" s="7">
        <v>45597</v>
      </c>
      <c r="AC65" s="22">
        <f t="shared" si="2"/>
        <v>6.3918981481474475</v>
      </c>
      <c r="AD65" t="s">
        <v>11928</v>
      </c>
    </row>
    <row r="66" spans="1:30" ht="15" customHeight="1" x14ac:dyDescent="0.3">
      <c r="A66" s="19" t="s">
        <v>12233</v>
      </c>
      <c r="B66" s="8"/>
      <c r="C66" s="20">
        <v>45631.60974537037</v>
      </c>
      <c r="D66" s="8" t="s">
        <v>11921</v>
      </c>
      <c r="E66" s="8"/>
      <c r="F66" s="8" t="s">
        <v>38</v>
      </c>
      <c r="G66" s="8">
        <v>0</v>
      </c>
      <c r="H66" s="8" t="s">
        <v>11926</v>
      </c>
      <c r="I66" s="8" t="s">
        <v>11922</v>
      </c>
      <c r="J66" s="8"/>
      <c r="K66" s="8"/>
      <c r="L66" s="8"/>
      <c r="M66" s="8"/>
      <c r="N66" s="21">
        <v>2359</v>
      </c>
      <c r="O66" s="21">
        <v>2359</v>
      </c>
      <c r="P66" s="21">
        <f t="shared" ref="P66:P129" si="3">+N66+X66-O66</f>
        <v>0</v>
      </c>
      <c r="Q66" s="8" t="s">
        <v>38</v>
      </c>
      <c r="R66" s="8"/>
      <c r="S66" s="20">
        <v>45672</v>
      </c>
      <c r="AA66" s="2">
        <f t="shared" ref="AA66:AA129" si="4">+N66/1.16</f>
        <v>2033.6206896551726</v>
      </c>
      <c r="AB66" s="7">
        <v>45658</v>
      </c>
      <c r="AC66" s="22">
        <f t="shared" ref="AC66:AC129" si="5">+S66-C66</f>
        <v>40.390254629630363</v>
      </c>
      <c r="AD66" t="s">
        <v>11923</v>
      </c>
    </row>
    <row r="67" spans="1:30" ht="15" customHeight="1" x14ac:dyDescent="0.3">
      <c r="A67" s="3" t="s">
        <v>12234</v>
      </c>
      <c r="B67" s="24"/>
      <c r="C67" s="25">
        <v>45631.619085648148</v>
      </c>
      <c r="D67" s="3" t="s">
        <v>11921</v>
      </c>
      <c r="E67" s="3"/>
      <c r="F67" s="3" t="s">
        <v>9649</v>
      </c>
      <c r="G67" s="26">
        <v>0</v>
      </c>
      <c r="H67" s="25"/>
      <c r="I67" s="25" t="s">
        <v>11922</v>
      </c>
      <c r="J67" s="25"/>
      <c r="K67" s="25"/>
      <c r="L67" s="25"/>
      <c r="M67" s="4"/>
      <c r="N67" s="5">
        <v>23985</v>
      </c>
      <c r="O67" s="5">
        <v>23985</v>
      </c>
      <c r="P67" s="5">
        <f t="shared" si="3"/>
        <v>0</v>
      </c>
      <c r="Q67" s="3" t="s">
        <v>18</v>
      </c>
      <c r="R67" s="3"/>
      <c r="S67" s="25"/>
      <c r="T67" s="3"/>
      <c r="U67" s="5"/>
      <c r="V67" s="6"/>
      <c r="W67" s="3"/>
      <c r="X67" s="5"/>
      <c r="Y67" s="4"/>
      <c r="Z67" s="3"/>
      <c r="AA67" s="5">
        <f t="shared" si="4"/>
        <v>20676.724137931036</v>
      </c>
      <c r="AB67" s="10"/>
      <c r="AC67" s="27">
        <f t="shared" si="5"/>
        <v>-45631.619085648148</v>
      </c>
      <c r="AD67" s="10"/>
    </row>
    <row r="68" spans="1:30" ht="15" customHeight="1" x14ac:dyDescent="0.3">
      <c r="A68" s="19" t="s">
        <v>12235</v>
      </c>
      <c r="B68" s="8"/>
      <c r="C68" s="20">
        <v>45631.622581018521</v>
      </c>
      <c r="D68" s="8" t="s">
        <v>11921</v>
      </c>
      <c r="E68" s="8"/>
      <c r="F68" s="8" t="s">
        <v>1476</v>
      </c>
      <c r="G68" s="8">
        <v>0.11</v>
      </c>
      <c r="H68" s="8"/>
      <c r="I68" s="8" t="s">
        <v>11922</v>
      </c>
      <c r="J68" s="8"/>
      <c r="K68" s="8"/>
      <c r="L68" s="8"/>
      <c r="M68" s="8"/>
      <c r="N68" s="21">
        <v>95940</v>
      </c>
      <c r="O68" s="21">
        <v>95940</v>
      </c>
      <c r="P68" s="21">
        <f t="shared" si="3"/>
        <v>0</v>
      </c>
      <c r="Q68" s="8" t="s">
        <v>24</v>
      </c>
      <c r="R68" s="8"/>
      <c r="S68" s="20">
        <v>45656</v>
      </c>
      <c r="AA68" s="2">
        <f t="shared" si="4"/>
        <v>82706.896551724145</v>
      </c>
      <c r="AB68" s="7">
        <v>45627</v>
      </c>
      <c r="AC68" s="22">
        <f t="shared" si="5"/>
        <v>24.377418981479423</v>
      </c>
      <c r="AD68" t="s">
        <v>11928</v>
      </c>
    </row>
    <row r="69" spans="1:30" ht="15" customHeight="1" x14ac:dyDescent="0.3">
      <c r="A69" s="19" t="s">
        <v>12236</v>
      </c>
      <c r="B69" s="8"/>
      <c r="C69" s="20">
        <v>45631.629444444443</v>
      </c>
      <c r="D69" s="8" t="s">
        <v>11921</v>
      </c>
      <c r="E69" s="8"/>
      <c r="F69" s="8" t="s">
        <v>66</v>
      </c>
      <c r="G69" s="8">
        <v>0.15</v>
      </c>
      <c r="H69" s="8"/>
      <c r="I69" s="8" t="s">
        <v>11922</v>
      </c>
      <c r="J69" s="8"/>
      <c r="K69" s="8"/>
      <c r="L69" s="8"/>
      <c r="M69" s="8"/>
      <c r="N69" s="21">
        <v>13680</v>
      </c>
      <c r="O69" s="21">
        <v>13680</v>
      </c>
      <c r="P69" s="21">
        <f t="shared" si="3"/>
        <v>0</v>
      </c>
      <c r="Q69" s="8" t="s">
        <v>22</v>
      </c>
      <c r="R69" s="8"/>
      <c r="S69" s="20">
        <v>45671</v>
      </c>
      <c r="AA69" s="2">
        <f t="shared" si="4"/>
        <v>11793.103448275862</v>
      </c>
      <c r="AB69" s="7">
        <v>45627</v>
      </c>
      <c r="AC69" s="22">
        <f t="shared" si="5"/>
        <v>39.370555555557075</v>
      </c>
      <c r="AD69" t="s">
        <v>11928</v>
      </c>
    </row>
    <row r="70" spans="1:30" ht="15" customHeight="1" x14ac:dyDescent="0.3">
      <c r="A70" s="3" t="s">
        <v>12237</v>
      </c>
      <c r="B70" s="24"/>
      <c r="C70" s="25">
        <v>45632.422939814824</v>
      </c>
      <c r="D70" s="3" t="s">
        <v>11921</v>
      </c>
      <c r="E70" s="3"/>
      <c r="F70" s="3" t="s">
        <v>20</v>
      </c>
      <c r="G70" s="26">
        <v>0</v>
      </c>
      <c r="H70" s="25"/>
      <c r="I70" s="25" t="s">
        <v>11922</v>
      </c>
      <c r="J70" s="25"/>
      <c r="K70" s="25"/>
      <c r="L70" s="25"/>
      <c r="M70" s="4"/>
      <c r="N70" s="5">
        <v>0</v>
      </c>
      <c r="O70" s="5">
        <v>0</v>
      </c>
      <c r="P70" s="5">
        <f t="shared" si="3"/>
        <v>0</v>
      </c>
      <c r="Q70" s="3" t="s">
        <v>20</v>
      </c>
      <c r="R70" s="3"/>
      <c r="S70" s="25"/>
      <c r="T70" s="3"/>
      <c r="U70" s="5"/>
      <c r="V70" s="6"/>
      <c r="W70" s="3"/>
      <c r="X70" s="5"/>
      <c r="Y70" s="4"/>
      <c r="Z70" s="3"/>
      <c r="AA70" s="5">
        <f t="shared" si="4"/>
        <v>0</v>
      </c>
      <c r="AB70" s="10"/>
      <c r="AC70" s="27">
        <f t="shared" si="5"/>
        <v>-45632.422939814824</v>
      </c>
      <c r="AD70" s="10"/>
    </row>
    <row r="71" spans="1:30" ht="15" customHeight="1" x14ac:dyDescent="0.3">
      <c r="A71" s="19" t="s">
        <v>12238</v>
      </c>
      <c r="B71" s="8"/>
      <c r="C71" s="20">
        <v>45632.536527777767</v>
      </c>
      <c r="D71" s="8" t="s">
        <v>11921</v>
      </c>
      <c r="E71" s="8" t="s">
        <v>1</v>
      </c>
      <c r="F71" s="8" t="s">
        <v>10252</v>
      </c>
      <c r="G71" s="8">
        <v>0</v>
      </c>
      <c r="H71" s="8" t="s">
        <v>11926</v>
      </c>
      <c r="I71" s="8" t="s">
        <v>11922</v>
      </c>
      <c r="J71" s="8"/>
      <c r="K71" s="8" t="s">
        <v>12239</v>
      </c>
      <c r="L71" s="8"/>
      <c r="M71" s="8"/>
      <c r="N71" s="21">
        <v>665</v>
      </c>
      <c r="O71" s="21">
        <v>665</v>
      </c>
      <c r="P71" s="21">
        <f t="shared" si="3"/>
        <v>0</v>
      </c>
      <c r="Q71" s="8" t="s">
        <v>10252</v>
      </c>
      <c r="R71" s="8"/>
      <c r="S71" s="20">
        <v>45637</v>
      </c>
      <c r="AA71" s="2">
        <f t="shared" si="4"/>
        <v>573.27586206896558</v>
      </c>
      <c r="AB71" s="7">
        <v>45627</v>
      </c>
      <c r="AC71" s="22">
        <f t="shared" si="5"/>
        <v>4.4634722222326673</v>
      </c>
      <c r="AD71" t="s">
        <v>11923</v>
      </c>
    </row>
    <row r="72" spans="1:30" ht="15" customHeight="1" x14ac:dyDescent="0.3">
      <c r="A72" s="19" t="s">
        <v>12240</v>
      </c>
      <c r="B72" s="8"/>
      <c r="C72" s="20">
        <v>45632.537638888891</v>
      </c>
      <c r="D72" s="8" t="s">
        <v>11921</v>
      </c>
      <c r="E72" s="8"/>
      <c r="F72" s="8" t="s">
        <v>668</v>
      </c>
      <c r="G72" s="8">
        <v>0.15</v>
      </c>
      <c r="H72" s="8"/>
      <c r="I72" s="8" t="s">
        <v>11922</v>
      </c>
      <c r="J72" s="8"/>
      <c r="K72" s="8"/>
      <c r="L72" s="8"/>
      <c r="M72" s="8"/>
      <c r="N72" s="21">
        <v>4740</v>
      </c>
      <c r="O72" s="21">
        <v>4740</v>
      </c>
      <c r="P72" s="21">
        <f t="shared" si="3"/>
        <v>0</v>
      </c>
      <c r="Q72" s="8" t="s">
        <v>10493</v>
      </c>
      <c r="R72" s="8"/>
      <c r="S72" s="20">
        <v>45653</v>
      </c>
      <c r="AA72" s="2">
        <f t="shared" si="4"/>
        <v>4086.2068965517246</v>
      </c>
      <c r="AB72" s="7">
        <v>45627</v>
      </c>
      <c r="AC72" s="22">
        <f t="shared" si="5"/>
        <v>20.462361111109203</v>
      </c>
      <c r="AD72" t="s">
        <v>11923</v>
      </c>
    </row>
    <row r="73" spans="1:30" ht="15" customHeight="1" x14ac:dyDescent="0.3">
      <c r="A73" s="19" t="s">
        <v>12241</v>
      </c>
      <c r="B73" s="8"/>
      <c r="C73" s="20">
        <v>45632.606724537043</v>
      </c>
      <c r="D73" s="8" t="s">
        <v>11921</v>
      </c>
      <c r="E73" s="8"/>
      <c r="F73" s="8" t="s">
        <v>12086</v>
      </c>
      <c r="G73" s="8">
        <v>0.15</v>
      </c>
      <c r="H73" s="8"/>
      <c r="I73" s="8" t="s">
        <v>11922</v>
      </c>
      <c r="J73" s="8"/>
      <c r="K73" s="8"/>
      <c r="L73" s="8"/>
      <c r="M73" s="8"/>
      <c r="N73" s="21">
        <v>2850</v>
      </c>
      <c r="O73" s="21">
        <v>2850</v>
      </c>
      <c r="P73" s="21">
        <f t="shared" si="3"/>
        <v>0</v>
      </c>
      <c r="Q73" s="8" t="s">
        <v>10222</v>
      </c>
      <c r="R73" s="8"/>
      <c r="S73" s="20">
        <v>45645</v>
      </c>
      <c r="AA73" s="2">
        <f t="shared" si="4"/>
        <v>2456.8965517241381</v>
      </c>
      <c r="AB73" s="7">
        <v>45627</v>
      </c>
      <c r="AC73" s="22">
        <f t="shared" si="5"/>
        <v>12.393275462956808</v>
      </c>
      <c r="AD73" t="s">
        <v>11923</v>
      </c>
    </row>
    <row r="74" spans="1:30" ht="15" customHeight="1" x14ac:dyDescent="0.3">
      <c r="A74" s="19" t="s">
        <v>12242</v>
      </c>
      <c r="B74" s="8"/>
      <c r="C74" s="20">
        <v>45635.436724537038</v>
      </c>
      <c r="D74" s="8" t="s">
        <v>11921</v>
      </c>
      <c r="E74" s="8"/>
      <c r="F74" s="8" t="s">
        <v>8576</v>
      </c>
      <c r="G74" s="8">
        <v>0.11</v>
      </c>
      <c r="H74" s="8"/>
      <c r="I74" s="8" t="s">
        <v>11922</v>
      </c>
      <c r="J74" s="8"/>
      <c r="K74" s="8"/>
      <c r="L74" s="8"/>
      <c r="M74" s="8"/>
      <c r="N74" s="21">
        <v>2850</v>
      </c>
      <c r="O74" s="21">
        <v>2850</v>
      </c>
      <c r="P74" s="21">
        <f t="shared" si="3"/>
        <v>0</v>
      </c>
      <c r="Q74" s="8" t="s">
        <v>10222</v>
      </c>
      <c r="R74" s="8"/>
      <c r="S74" s="20">
        <v>45653</v>
      </c>
      <c r="AA74" s="2">
        <f t="shared" si="4"/>
        <v>2456.8965517241381</v>
      </c>
      <c r="AB74" s="7">
        <v>45627</v>
      </c>
      <c r="AC74" s="22">
        <f t="shared" si="5"/>
        <v>17.563275462962338</v>
      </c>
      <c r="AD74" t="s">
        <v>11923</v>
      </c>
    </row>
    <row r="75" spans="1:30" ht="15" customHeight="1" x14ac:dyDescent="0.3">
      <c r="A75" s="19" t="s">
        <v>12243</v>
      </c>
      <c r="B75" s="8"/>
      <c r="C75" s="23">
        <v>45635.439328703702</v>
      </c>
      <c r="D75" s="8" t="s">
        <v>11921</v>
      </c>
      <c r="E75" s="8"/>
      <c r="F75" s="8" t="s">
        <v>9933</v>
      </c>
      <c r="G75" s="8">
        <v>0.11</v>
      </c>
      <c r="H75" s="8"/>
      <c r="I75" s="8" t="s">
        <v>11922</v>
      </c>
      <c r="J75" s="8"/>
      <c r="K75" s="8"/>
      <c r="L75" s="8"/>
      <c r="M75" s="8"/>
      <c r="N75" s="21">
        <v>3260</v>
      </c>
      <c r="O75" s="21">
        <v>3260</v>
      </c>
      <c r="P75" s="21">
        <f t="shared" si="3"/>
        <v>0</v>
      </c>
      <c r="Q75" s="8" t="s">
        <v>10222</v>
      </c>
      <c r="R75" s="8"/>
      <c r="S75" s="23">
        <v>45671</v>
      </c>
      <c r="AA75" s="2">
        <f t="shared" si="4"/>
        <v>2810.344827586207</v>
      </c>
      <c r="AB75" s="7">
        <v>45627</v>
      </c>
      <c r="AC75" s="22">
        <f t="shared" si="5"/>
        <v>35.560671296298096</v>
      </c>
      <c r="AD75" t="s">
        <v>11928</v>
      </c>
    </row>
    <row r="76" spans="1:30" ht="15" customHeight="1" x14ac:dyDescent="0.3">
      <c r="A76" s="19" t="s">
        <v>12244</v>
      </c>
      <c r="B76" s="8"/>
      <c r="C76" s="20">
        <v>45635.43986111111</v>
      </c>
      <c r="D76" s="8" t="s">
        <v>11921</v>
      </c>
      <c r="E76" s="8"/>
      <c r="F76" s="8" t="s">
        <v>9933</v>
      </c>
      <c r="G76" s="8">
        <v>0.15</v>
      </c>
      <c r="H76" s="8"/>
      <c r="I76" s="8" t="s">
        <v>11922</v>
      </c>
      <c r="J76" s="8"/>
      <c r="K76" s="8"/>
      <c r="L76" s="8"/>
      <c r="M76" s="8"/>
      <c r="N76" s="21">
        <v>935</v>
      </c>
      <c r="O76" s="21">
        <v>935</v>
      </c>
      <c r="P76" s="21">
        <f t="shared" si="3"/>
        <v>0</v>
      </c>
      <c r="Q76" s="8" t="s">
        <v>10222</v>
      </c>
      <c r="R76" s="8"/>
      <c r="S76" s="20">
        <v>45671</v>
      </c>
      <c r="AA76" s="2">
        <f t="shared" si="4"/>
        <v>806.0344827586207</v>
      </c>
      <c r="AB76" s="7">
        <v>45627</v>
      </c>
      <c r="AC76" s="22">
        <f t="shared" si="5"/>
        <v>35.560138888889924</v>
      </c>
      <c r="AD76" t="s">
        <v>11928</v>
      </c>
    </row>
    <row r="77" spans="1:30" ht="15" customHeight="1" x14ac:dyDescent="0.3">
      <c r="A77" s="19" t="s">
        <v>12245</v>
      </c>
      <c r="B77" s="8"/>
      <c r="C77" s="20">
        <v>45635.444884259261</v>
      </c>
      <c r="D77" s="8" t="s">
        <v>11921</v>
      </c>
      <c r="E77" s="8"/>
      <c r="F77" s="8" t="s">
        <v>12116</v>
      </c>
      <c r="G77" s="8">
        <v>0.11</v>
      </c>
      <c r="H77" s="8"/>
      <c r="I77" s="8" t="s">
        <v>11922</v>
      </c>
      <c r="J77" s="8"/>
      <c r="K77" s="8"/>
      <c r="L77" s="8"/>
      <c r="M77" s="8"/>
      <c r="N77" s="21">
        <v>14250</v>
      </c>
      <c r="O77" s="21">
        <v>14250</v>
      </c>
      <c r="P77" s="21">
        <f t="shared" si="3"/>
        <v>0</v>
      </c>
      <c r="Q77" s="8" t="s">
        <v>10222</v>
      </c>
      <c r="R77" s="8"/>
      <c r="S77" s="20">
        <v>45671</v>
      </c>
      <c r="AA77" s="2">
        <f t="shared" si="4"/>
        <v>12284.48275862069</v>
      </c>
      <c r="AB77" s="7">
        <v>45627</v>
      </c>
      <c r="AC77" s="22">
        <f t="shared" si="5"/>
        <v>35.555115740738984</v>
      </c>
      <c r="AD77" t="s">
        <v>11928</v>
      </c>
    </row>
    <row r="78" spans="1:30" ht="15" customHeight="1" x14ac:dyDescent="0.3">
      <c r="A78" s="3" t="s">
        <v>12246</v>
      </c>
      <c r="B78" s="24"/>
      <c r="C78" s="25">
        <v>45635.450567129628</v>
      </c>
      <c r="D78" s="3" t="s">
        <v>11921</v>
      </c>
      <c r="E78" s="3" t="s">
        <v>1</v>
      </c>
      <c r="F78" s="3" t="s">
        <v>2512</v>
      </c>
      <c r="G78" s="26">
        <v>0</v>
      </c>
      <c r="H78" s="25"/>
      <c r="I78" s="25" t="s">
        <v>11922</v>
      </c>
      <c r="J78" s="25"/>
      <c r="K78" s="25" t="s">
        <v>12247</v>
      </c>
      <c r="L78" s="25"/>
      <c r="M78" s="4"/>
      <c r="N78" s="5">
        <v>18285</v>
      </c>
      <c r="O78" s="5">
        <v>18285</v>
      </c>
      <c r="P78" s="5">
        <f t="shared" si="3"/>
        <v>0</v>
      </c>
      <c r="Q78" s="3" t="s">
        <v>102</v>
      </c>
      <c r="R78" s="3"/>
      <c r="S78" s="25">
        <v>45636</v>
      </c>
      <c r="T78" s="3"/>
      <c r="U78" s="5"/>
      <c r="V78" s="6"/>
      <c r="W78" s="3"/>
      <c r="X78" s="5"/>
      <c r="Y78" s="4"/>
      <c r="Z78" s="3"/>
      <c r="AA78" s="5">
        <f t="shared" si="4"/>
        <v>15762.931034482759</v>
      </c>
      <c r="AB78" s="10"/>
      <c r="AC78" s="27">
        <f t="shared" si="5"/>
        <v>0.54943287037167465</v>
      </c>
      <c r="AD78" s="10"/>
    </row>
    <row r="79" spans="1:30" ht="15" customHeight="1" x14ac:dyDescent="0.3">
      <c r="A79" s="19" t="s">
        <v>12248</v>
      </c>
      <c r="B79" s="8"/>
      <c r="C79" s="20">
        <v>45635.453298611108</v>
      </c>
      <c r="D79" s="8" t="s">
        <v>11921</v>
      </c>
      <c r="E79" s="8"/>
      <c r="F79" s="8" t="s">
        <v>945</v>
      </c>
      <c r="G79" s="8">
        <v>0.11</v>
      </c>
      <c r="H79" s="8"/>
      <c r="I79" s="8" t="s">
        <v>11922</v>
      </c>
      <c r="J79" s="8"/>
      <c r="K79" s="8"/>
      <c r="L79" s="8"/>
      <c r="M79" s="8"/>
      <c r="N79" s="21">
        <v>39975</v>
      </c>
      <c r="O79" s="21">
        <v>39975</v>
      </c>
      <c r="P79" s="21">
        <f t="shared" si="3"/>
        <v>0</v>
      </c>
      <c r="Q79" s="8" t="s">
        <v>24</v>
      </c>
      <c r="R79" s="8"/>
      <c r="S79" s="20">
        <v>45670</v>
      </c>
      <c r="AA79" s="2">
        <f t="shared" si="4"/>
        <v>34461.206896551725</v>
      </c>
      <c r="AB79" s="7">
        <v>45627</v>
      </c>
      <c r="AC79" s="28">
        <f t="shared" si="5"/>
        <v>34.546701388891961</v>
      </c>
      <c r="AD79" t="s">
        <v>11928</v>
      </c>
    </row>
    <row r="80" spans="1:30" ht="15" customHeight="1" x14ac:dyDescent="0.3">
      <c r="A80" s="3" t="s">
        <v>12249</v>
      </c>
      <c r="B80" s="24"/>
      <c r="C80" s="25">
        <v>45635.462280092594</v>
      </c>
      <c r="D80" s="3" t="s">
        <v>11921</v>
      </c>
      <c r="E80" s="3" t="s">
        <v>1</v>
      </c>
      <c r="F80" s="3" t="s">
        <v>1265</v>
      </c>
      <c r="G80" s="26">
        <v>0</v>
      </c>
      <c r="H80" s="25"/>
      <c r="I80" s="25" t="s">
        <v>11922</v>
      </c>
      <c r="J80" s="25"/>
      <c r="K80" s="25" t="s">
        <v>15161</v>
      </c>
      <c r="L80" s="25"/>
      <c r="M80" s="4"/>
      <c r="N80" s="5">
        <v>17100</v>
      </c>
      <c r="O80" s="5">
        <v>17100</v>
      </c>
      <c r="P80" s="5">
        <f t="shared" si="3"/>
        <v>0</v>
      </c>
      <c r="Q80" s="3" t="s">
        <v>18</v>
      </c>
      <c r="R80" s="3"/>
      <c r="S80" s="25">
        <v>45631</v>
      </c>
      <c r="T80" s="3"/>
      <c r="U80" s="5"/>
      <c r="V80" s="6"/>
      <c r="W80" s="3"/>
      <c r="X80" s="5"/>
      <c r="Y80" s="4"/>
      <c r="Z80" s="3"/>
      <c r="AA80" s="5">
        <f t="shared" si="4"/>
        <v>14741.379310344828</v>
      </c>
      <c r="AB80" s="10"/>
      <c r="AC80" s="27">
        <f t="shared" si="5"/>
        <v>-4.4622800925935735</v>
      </c>
      <c r="AD80" s="10"/>
    </row>
    <row r="81" spans="1:30" ht="15" customHeight="1" x14ac:dyDescent="0.3">
      <c r="A81" s="19" t="s">
        <v>12250</v>
      </c>
      <c r="B81" s="8"/>
      <c r="C81" s="20">
        <v>45635.466064814813</v>
      </c>
      <c r="D81" s="8" t="s">
        <v>11921</v>
      </c>
      <c r="E81" s="8"/>
      <c r="F81" s="8" t="s">
        <v>12251</v>
      </c>
      <c r="G81" s="8">
        <v>0.11</v>
      </c>
      <c r="H81" s="8"/>
      <c r="I81" s="8" t="s">
        <v>11922</v>
      </c>
      <c r="J81" s="8"/>
      <c r="K81" s="8"/>
      <c r="L81" s="8"/>
      <c r="M81" s="8"/>
      <c r="N81" s="21">
        <v>2850</v>
      </c>
      <c r="O81" s="21">
        <v>2850</v>
      </c>
      <c r="P81" s="21">
        <f t="shared" si="3"/>
        <v>0</v>
      </c>
      <c r="Q81" s="8" t="s">
        <v>10491</v>
      </c>
      <c r="R81" s="8"/>
      <c r="S81" s="20">
        <v>45637</v>
      </c>
      <c r="AA81" s="2">
        <f t="shared" si="4"/>
        <v>2456.8965517241381</v>
      </c>
      <c r="AB81" s="7">
        <v>45627</v>
      </c>
      <c r="AC81" s="22">
        <f t="shared" si="5"/>
        <v>1.533935185187147</v>
      </c>
      <c r="AD81" t="s">
        <v>11923</v>
      </c>
    </row>
    <row r="82" spans="1:30" ht="15" customHeight="1" x14ac:dyDescent="0.3">
      <c r="A82" s="19" t="s">
        <v>12252</v>
      </c>
      <c r="B82" s="8"/>
      <c r="C82" s="20">
        <v>45635.469409722216</v>
      </c>
      <c r="D82" s="8" t="s">
        <v>11921</v>
      </c>
      <c r="E82" s="8" t="s">
        <v>1</v>
      </c>
      <c r="F82" s="8" t="s">
        <v>28</v>
      </c>
      <c r="G82" s="8">
        <v>0.11</v>
      </c>
      <c r="H82" s="8"/>
      <c r="I82" s="8" t="s">
        <v>11922</v>
      </c>
      <c r="J82" s="8"/>
      <c r="K82" s="8" t="s">
        <v>12253</v>
      </c>
      <c r="L82" s="8"/>
      <c r="M82" s="8"/>
      <c r="N82" s="21">
        <v>14970</v>
      </c>
      <c r="O82" s="21">
        <v>14970</v>
      </c>
      <c r="P82" s="21">
        <f t="shared" si="3"/>
        <v>0</v>
      </c>
      <c r="Q82" s="8" t="s">
        <v>22</v>
      </c>
      <c r="R82" s="8"/>
      <c r="S82" s="20">
        <v>45633</v>
      </c>
      <c r="AA82" s="2">
        <f t="shared" si="4"/>
        <v>12905.172413793105</v>
      </c>
      <c r="AB82" s="7">
        <v>45597</v>
      </c>
      <c r="AC82" s="22">
        <f t="shared" si="5"/>
        <v>-2.4694097222163691</v>
      </c>
      <c r="AD82" t="s">
        <v>11928</v>
      </c>
    </row>
    <row r="83" spans="1:30" ht="15" customHeight="1" x14ac:dyDescent="0.3">
      <c r="A83" s="19" t="s">
        <v>12254</v>
      </c>
      <c r="B83" s="8"/>
      <c r="C83" s="20">
        <v>45635.473101851851</v>
      </c>
      <c r="D83" s="8" t="s">
        <v>11921</v>
      </c>
      <c r="E83" s="8" t="s">
        <v>1</v>
      </c>
      <c r="F83" s="8" t="s">
        <v>8611</v>
      </c>
      <c r="G83" s="8">
        <v>0.11</v>
      </c>
      <c r="H83" s="8"/>
      <c r="I83" s="8" t="s">
        <v>11922</v>
      </c>
      <c r="J83" s="8"/>
      <c r="K83" s="8" t="s">
        <v>12255</v>
      </c>
      <c r="L83" s="8"/>
      <c r="M83" s="8"/>
      <c r="N83" s="21">
        <v>12802.5</v>
      </c>
      <c r="O83" s="21">
        <v>12802.5</v>
      </c>
      <c r="P83" s="21">
        <f t="shared" si="3"/>
        <v>0</v>
      </c>
      <c r="Q83" s="8" t="s">
        <v>10222</v>
      </c>
      <c r="R83" s="8"/>
      <c r="S83" s="20">
        <v>45636</v>
      </c>
      <c r="AA83" s="2">
        <f t="shared" si="4"/>
        <v>11036.637931034484</v>
      </c>
      <c r="AB83" s="7">
        <v>45597</v>
      </c>
      <c r="AC83" s="22">
        <f t="shared" si="5"/>
        <v>0.52689814814948477</v>
      </c>
      <c r="AD83" t="s">
        <v>11928</v>
      </c>
    </row>
    <row r="84" spans="1:30" ht="15" customHeight="1" x14ac:dyDescent="0.3">
      <c r="A84" s="19" t="s">
        <v>12256</v>
      </c>
      <c r="B84" s="8"/>
      <c r="C84" s="20">
        <v>45635.473935185182</v>
      </c>
      <c r="D84" s="8" t="s">
        <v>11921</v>
      </c>
      <c r="E84" s="8" t="s">
        <v>1</v>
      </c>
      <c r="F84" s="8" t="s">
        <v>8695</v>
      </c>
      <c r="G84" s="8">
        <v>0.11</v>
      </c>
      <c r="H84" s="8"/>
      <c r="I84" s="8" t="s">
        <v>10222</v>
      </c>
      <c r="J84" s="8"/>
      <c r="K84" s="8" t="s">
        <v>12257</v>
      </c>
      <c r="L84" s="8"/>
      <c r="M84" s="8"/>
      <c r="N84" s="21">
        <v>2850</v>
      </c>
      <c r="O84" s="21">
        <v>2850</v>
      </c>
      <c r="P84" s="21">
        <f t="shared" si="3"/>
        <v>0</v>
      </c>
      <c r="Q84" s="8" t="s">
        <v>10222</v>
      </c>
      <c r="R84" s="8"/>
      <c r="S84" s="20">
        <v>45621</v>
      </c>
      <c r="AA84" s="2">
        <f t="shared" si="4"/>
        <v>2456.8965517241381</v>
      </c>
      <c r="AB84" s="7">
        <v>45597</v>
      </c>
      <c r="AC84" s="22">
        <f t="shared" si="5"/>
        <v>-14.473935185182199</v>
      </c>
      <c r="AD84" t="s">
        <v>11928</v>
      </c>
    </row>
    <row r="85" spans="1:30" ht="15" customHeight="1" x14ac:dyDescent="0.3">
      <c r="A85" s="19" t="s">
        <v>12258</v>
      </c>
      <c r="B85" s="8"/>
      <c r="C85" s="20">
        <v>45635.474675925929</v>
      </c>
      <c r="D85" s="8" t="s">
        <v>11921</v>
      </c>
      <c r="E85" s="8"/>
      <c r="F85" s="8" t="s">
        <v>9203</v>
      </c>
      <c r="G85" s="8">
        <v>0.11</v>
      </c>
      <c r="H85" s="8"/>
      <c r="I85" s="8" t="s">
        <v>10222</v>
      </c>
      <c r="J85" s="8"/>
      <c r="K85" s="8"/>
      <c r="L85" s="8"/>
      <c r="M85" s="8"/>
      <c r="N85" s="21">
        <v>2850</v>
      </c>
      <c r="O85" s="21">
        <v>2850</v>
      </c>
      <c r="P85" s="21">
        <f t="shared" si="3"/>
        <v>0</v>
      </c>
      <c r="Q85" s="8" t="s">
        <v>10222</v>
      </c>
      <c r="R85" s="8"/>
      <c r="S85" s="20">
        <v>45671</v>
      </c>
      <c r="AA85" s="2">
        <f t="shared" si="4"/>
        <v>2456.8965517241381</v>
      </c>
      <c r="AB85" s="7">
        <v>45627</v>
      </c>
      <c r="AC85" s="22">
        <f t="shared" si="5"/>
        <v>35.52532407407125</v>
      </c>
      <c r="AD85" t="s">
        <v>11928</v>
      </c>
    </row>
    <row r="86" spans="1:30" ht="15" customHeight="1" x14ac:dyDescent="0.3">
      <c r="A86" s="19" t="s">
        <v>12259</v>
      </c>
      <c r="B86" s="8"/>
      <c r="C86" s="20">
        <v>45635.47729166667</v>
      </c>
      <c r="D86" s="8" t="s">
        <v>11921</v>
      </c>
      <c r="E86" s="8"/>
      <c r="F86" s="8" t="s">
        <v>12260</v>
      </c>
      <c r="G86" s="8">
        <v>0.11</v>
      </c>
      <c r="H86" s="8"/>
      <c r="I86" s="8" t="s">
        <v>10222</v>
      </c>
      <c r="J86" s="8"/>
      <c r="K86" s="8"/>
      <c r="L86" s="8"/>
      <c r="M86" s="8"/>
      <c r="N86" s="21">
        <v>14250</v>
      </c>
      <c r="O86" s="21">
        <v>14250</v>
      </c>
      <c r="P86" s="21">
        <f t="shared" si="3"/>
        <v>0</v>
      </c>
      <c r="Q86" s="8" t="s">
        <v>10222</v>
      </c>
      <c r="R86" s="8"/>
      <c r="S86" s="20">
        <v>45654</v>
      </c>
      <c r="AA86" s="2">
        <f t="shared" si="4"/>
        <v>12284.48275862069</v>
      </c>
      <c r="AB86" s="7">
        <v>45627</v>
      </c>
      <c r="AC86" s="22">
        <f t="shared" si="5"/>
        <v>18.522708333330229</v>
      </c>
      <c r="AD86" t="s">
        <v>11923</v>
      </c>
    </row>
    <row r="87" spans="1:30" ht="15" customHeight="1" x14ac:dyDescent="0.3">
      <c r="A87" s="19" t="s">
        <v>12261</v>
      </c>
      <c r="B87" s="8"/>
      <c r="C87" s="20">
        <v>45635.478715277779</v>
      </c>
      <c r="D87" s="8" t="s">
        <v>11921</v>
      </c>
      <c r="E87" s="8"/>
      <c r="F87" s="8" t="s">
        <v>12260</v>
      </c>
      <c r="G87" s="8">
        <v>0.15</v>
      </c>
      <c r="H87" s="8"/>
      <c r="I87" s="8" t="s">
        <v>11922</v>
      </c>
      <c r="J87" s="8"/>
      <c r="K87" s="8"/>
      <c r="L87" s="8"/>
      <c r="M87" s="8"/>
      <c r="N87" s="21">
        <v>4610</v>
      </c>
      <c r="O87" s="21">
        <v>4610</v>
      </c>
      <c r="P87" s="21">
        <f t="shared" si="3"/>
        <v>0</v>
      </c>
      <c r="Q87" s="8" t="s">
        <v>10222</v>
      </c>
      <c r="R87" s="8"/>
      <c r="S87" s="20">
        <v>45654</v>
      </c>
      <c r="AA87" s="2">
        <f t="shared" si="4"/>
        <v>3974.1379310344832</v>
      </c>
      <c r="AB87" s="7">
        <v>45627</v>
      </c>
      <c r="AC87" s="22">
        <f t="shared" si="5"/>
        <v>18.521284722221026</v>
      </c>
      <c r="AD87" t="s">
        <v>11923</v>
      </c>
    </row>
    <row r="88" spans="1:30" ht="15" customHeight="1" x14ac:dyDescent="0.3">
      <c r="A88" s="19" t="s">
        <v>12262</v>
      </c>
      <c r="B88" s="8"/>
      <c r="C88" s="20">
        <v>45635.48133101852</v>
      </c>
      <c r="D88" s="8" t="s">
        <v>11921</v>
      </c>
      <c r="E88" s="8"/>
      <c r="F88" s="8" t="s">
        <v>9203</v>
      </c>
      <c r="G88" s="8">
        <v>0.15</v>
      </c>
      <c r="H88" s="8"/>
      <c r="I88" s="8" t="s">
        <v>10222</v>
      </c>
      <c r="J88" s="8"/>
      <c r="K88" s="8"/>
      <c r="L88" s="8"/>
      <c r="M88" s="8"/>
      <c r="N88" s="21">
        <v>1370</v>
      </c>
      <c r="O88" s="21">
        <v>1370</v>
      </c>
      <c r="P88" s="21">
        <f t="shared" si="3"/>
        <v>0</v>
      </c>
      <c r="Q88" s="8" t="s">
        <v>10222</v>
      </c>
      <c r="R88" s="8"/>
      <c r="S88" s="20">
        <v>45672</v>
      </c>
      <c r="AA88" s="2">
        <f t="shared" si="4"/>
        <v>1181.0344827586207</v>
      </c>
      <c r="AB88" s="7">
        <v>45658</v>
      </c>
      <c r="AC88" s="22">
        <f t="shared" si="5"/>
        <v>36.518668981480005</v>
      </c>
      <c r="AD88" t="s">
        <v>11923</v>
      </c>
    </row>
    <row r="89" spans="1:30" ht="15" customHeight="1" x14ac:dyDescent="0.3">
      <c r="A89" s="19" t="s">
        <v>12263</v>
      </c>
      <c r="B89" s="8"/>
      <c r="C89" s="20">
        <v>45635.483368055553</v>
      </c>
      <c r="D89" s="8" t="s">
        <v>11921</v>
      </c>
      <c r="E89" s="8" t="s">
        <v>1</v>
      </c>
      <c r="F89" s="8" t="s">
        <v>1082</v>
      </c>
      <c r="G89" s="8">
        <v>0.15</v>
      </c>
      <c r="H89" s="8"/>
      <c r="I89" s="8" t="s">
        <v>11922</v>
      </c>
      <c r="J89" s="8"/>
      <c r="K89" s="8" t="s">
        <v>12264</v>
      </c>
      <c r="L89" s="8"/>
      <c r="M89" s="8"/>
      <c r="N89" s="21">
        <v>45560</v>
      </c>
      <c r="O89" s="21">
        <v>45560</v>
      </c>
      <c r="P89" s="21">
        <f t="shared" si="3"/>
        <v>0</v>
      </c>
      <c r="Q89" s="8" t="s">
        <v>199</v>
      </c>
      <c r="R89" s="8"/>
      <c r="S89" s="20">
        <v>45633</v>
      </c>
      <c r="AA89" s="2">
        <f t="shared" si="4"/>
        <v>39275.862068965522</v>
      </c>
      <c r="AB89" s="7">
        <v>45597</v>
      </c>
      <c r="AC89" s="22">
        <f t="shared" si="5"/>
        <v>-2.4833680555530009</v>
      </c>
      <c r="AD89" t="s">
        <v>11928</v>
      </c>
    </row>
    <row r="90" spans="1:30" ht="15" customHeight="1" x14ac:dyDescent="0.3">
      <c r="A90" s="19" t="s">
        <v>12265</v>
      </c>
      <c r="B90" s="8"/>
      <c r="C90" s="20">
        <v>45635.488680555558</v>
      </c>
      <c r="D90" s="8" t="s">
        <v>11921</v>
      </c>
      <c r="E90" s="8"/>
      <c r="F90" s="8" t="s">
        <v>7986</v>
      </c>
      <c r="G90" s="8">
        <v>0.11</v>
      </c>
      <c r="H90" s="8"/>
      <c r="I90" s="8" t="s">
        <v>10222</v>
      </c>
      <c r="J90" s="8"/>
      <c r="K90" s="8"/>
      <c r="L90" s="8"/>
      <c r="M90" s="8"/>
      <c r="N90" s="21">
        <v>2850</v>
      </c>
      <c r="O90" s="21">
        <v>2850</v>
      </c>
      <c r="P90" s="21">
        <f t="shared" si="3"/>
        <v>0</v>
      </c>
      <c r="Q90" s="8" t="s">
        <v>10222</v>
      </c>
      <c r="R90" s="8"/>
      <c r="S90" s="20">
        <v>45652</v>
      </c>
      <c r="AA90" s="2">
        <f t="shared" si="4"/>
        <v>2456.8965517241381</v>
      </c>
      <c r="AB90" s="7">
        <v>45627</v>
      </c>
      <c r="AC90" s="22">
        <f t="shared" si="5"/>
        <v>16.511319444442051</v>
      </c>
      <c r="AD90" t="s">
        <v>11923</v>
      </c>
    </row>
    <row r="91" spans="1:30" ht="15" customHeight="1" x14ac:dyDescent="0.3">
      <c r="A91" s="19" t="s">
        <v>12266</v>
      </c>
      <c r="B91" s="8"/>
      <c r="C91" s="20">
        <v>45635.489687499998</v>
      </c>
      <c r="D91" s="8" t="s">
        <v>11921</v>
      </c>
      <c r="E91" s="8"/>
      <c r="F91" s="8" t="s">
        <v>9018</v>
      </c>
      <c r="G91" s="8">
        <v>0.15</v>
      </c>
      <c r="H91" s="8"/>
      <c r="I91" s="8" t="s">
        <v>11922</v>
      </c>
      <c r="J91" s="8"/>
      <c r="K91" s="8"/>
      <c r="L91" s="8"/>
      <c r="M91" s="8"/>
      <c r="N91" s="21">
        <v>1870</v>
      </c>
      <c r="O91" s="21">
        <v>1870</v>
      </c>
      <c r="P91" s="21">
        <f t="shared" si="3"/>
        <v>0</v>
      </c>
      <c r="Q91" s="8" t="s">
        <v>10222</v>
      </c>
      <c r="R91" s="8"/>
      <c r="S91" s="20">
        <v>45652</v>
      </c>
      <c r="AA91" s="2">
        <f t="shared" si="4"/>
        <v>1612.0689655172414</v>
      </c>
      <c r="AB91" s="7">
        <v>45627</v>
      </c>
      <c r="AC91" s="22">
        <f t="shared" si="5"/>
        <v>16.510312500002328</v>
      </c>
      <c r="AD91" t="s">
        <v>11923</v>
      </c>
    </row>
    <row r="92" spans="1:30" ht="15" customHeight="1" x14ac:dyDescent="0.3">
      <c r="A92" s="19" t="s">
        <v>12267</v>
      </c>
      <c r="B92" s="8"/>
      <c r="C92" s="20">
        <v>45635.638761574082</v>
      </c>
      <c r="D92" s="8" t="s">
        <v>11921</v>
      </c>
      <c r="E92" s="8"/>
      <c r="F92" s="8" t="s">
        <v>9974</v>
      </c>
      <c r="G92" s="8">
        <v>0.15</v>
      </c>
      <c r="H92" s="8"/>
      <c r="I92" s="8" t="s">
        <v>11922</v>
      </c>
      <c r="J92" s="8"/>
      <c r="K92" s="8"/>
      <c r="L92" s="8"/>
      <c r="M92" s="8"/>
      <c r="N92" s="21">
        <v>2835</v>
      </c>
      <c r="O92" s="21">
        <v>2835</v>
      </c>
      <c r="P92" s="21">
        <f t="shared" si="3"/>
        <v>0</v>
      </c>
      <c r="Q92" s="8" t="s">
        <v>10222</v>
      </c>
      <c r="R92" s="8"/>
      <c r="S92" s="20">
        <v>45656</v>
      </c>
      <c r="AA92" s="2">
        <f t="shared" si="4"/>
        <v>2443.9655172413795</v>
      </c>
      <c r="AB92" s="7">
        <v>45627</v>
      </c>
      <c r="AC92" s="22">
        <f t="shared" si="5"/>
        <v>20.361238425917691</v>
      </c>
      <c r="AD92" t="s">
        <v>11928</v>
      </c>
    </row>
    <row r="93" spans="1:30" ht="15" customHeight="1" x14ac:dyDescent="0.3">
      <c r="A93" s="19" t="s">
        <v>12268</v>
      </c>
      <c r="B93" s="8"/>
      <c r="C93" s="20">
        <v>45635.492349537039</v>
      </c>
      <c r="D93" s="8" t="s">
        <v>11921</v>
      </c>
      <c r="E93" s="8" t="s">
        <v>1</v>
      </c>
      <c r="F93" s="8" t="s">
        <v>9815</v>
      </c>
      <c r="G93" s="8">
        <v>0.15</v>
      </c>
      <c r="H93" s="8"/>
      <c r="I93" s="8" t="s">
        <v>11922</v>
      </c>
      <c r="J93" s="8"/>
      <c r="K93" s="8" t="s">
        <v>12269</v>
      </c>
      <c r="L93" s="8"/>
      <c r="M93" s="8"/>
      <c r="N93" s="21">
        <v>5030</v>
      </c>
      <c r="O93" s="21">
        <v>5030</v>
      </c>
      <c r="P93" s="21">
        <f t="shared" si="3"/>
        <v>0</v>
      </c>
      <c r="Q93" s="8" t="s">
        <v>24</v>
      </c>
      <c r="R93" s="8"/>
      <c r="S93" s="20">
        <v>45636</v>
      </c>
      <c r="AA93" s="2">
        <f t="shared" si="4"/>
        <v>4336.2068965517246</v>
      </c>
      <c r="AB93" s="7">
        <v>45597</v>
      </c>
      <c r="AC93" s="22">
        <f t="shared" si="5"/>
        <v>0.50765046296146465</v>
      </c>
      <c r="AD93" t="s">
        <v>11928</v>
      </c>
    </row>
    <row r="94" spans="1:30" ht="15" customHeight="1" x14ac:dyDescent="0.3">
      <c r="A94" s="19" t="s">
        <v>12270</v>
      </c>
      <c r="B94" s="8"/>
      <c r="C94" s="20">
        <v>45635.494004629632</v>
      </c>
      <c r="D94" s="8" t="s">
        <v>11921</v>
      </c>
      <c r="E94" s="8" t="s">
        <v>1</v>
      </c>
      <c r="F94" s="8" t="s">
        <v>9395</v>
      </c>
      <c r="G94" s="8">
        <v>0.11</v>
      </c>
      <c r="H94" s="8"/>
      <c r="I94" s="8" t="s">
        <v>11922</v>
      </c>
      <c r="J94" s="8"/>
      <c r="K94" s="8" t="s">
        <v>12271</v>
      </c>
      <c r="L94" s="8"/>
      <c r="M94" s="8"/>
      <c r="N94" s="21">
        <v>17100</v>
      </c>
      <c r="O94" s="21">
        <v>17100</v>
      </c>
      <c r="P94" s="21">
        <f t="shared" si="3"/>
        <v>0</v>
      </c>
      <c r="Q94" s="8" t="s">
        <v>129</v>
      </c>
      <c r="R94" s="8"/>
      <c r="S94" s="20">
        <v>45636</v>
      </c>
      <c r="AA94" s="2">
        <f t="shared" si="4"/>
        <v>14741.379310344828</v>
      </c>
      <c r="AB94" s="7">
        <v>45597</v>
      </c>
      <c r="AC94" s="22">
        <f t="shared" si="5"/>
        <v>0.50599537036760012</v>
      </c>
      <c r="AD94" t="s">
        <v>11928</v>
      </c>
    </row>
    <row r="95" spans="1:30" ht="15" customHeight="1" x14ac:dyDescent="0.3">
      <c r="A95" s="19" t="s">
        <v>12272</v>
      </c>
      <c r="B95" s="8"/>
      <c r="C95" s="20">
        <v>45635.495000000003</v>
      </c>
      <c r="D95" s="8" t="s">
        <v>11921</v>
      </c>
      <c r="E95" s="8"/>
      <c r="F95" s="8" t="s">
        <v>9821</v>
      </c>
      <c r="G95" s="8">
        <v>0.11</v>
      </c>
      <c r="H95" s="8"/>
      <c r="I95" s="8" t="s">
        <v>11922</v>
      </c>
      <c r="J95" s="8"/>
      <c r="K95" s="8"/>
      <c r="L95" s="8"/>
      <c r="M95" s="8"/>
      <c r="N95" s="21">
        <v>11992.5</v>
      </c>
      <c r="O95" s="21">
        <v>11992.5</v>
      </c>
      <c r="P95" s="21">
        <f t="shared" si="3"/>
        <v>0</v>
      </c>
      <c r="Q95" s="8" t="s">
        <v>129</v>
      </c>
      <c r="R95" s="8"/>
      <c r="S95" s="20">
        <v>45656</v>
      </c>
      <c r="AA95" s="2">
        <f t="shared" si="4"/>
        <v>10338.362068965518</v>
      </c>
      <c r="AB95" s="7">
        <v>45627</v>
      </c>
      <c r="AC95" s="22">
        <f t="shared" si="5"/>
        <v>20.504999999997381</v>
      </c>
      <c r="AD95" t="s">
        <v>11928</v>
      </c>
    </row>
    <row r="96" spans="1:30" ht="15" customHeight="1" x14ac:dyDescent="0.3">
      <c r="A96" s="19" t="s">
        <v>12273</v>
      </c>
      <c r="B96" s="8"/>
      <c r="C96" s="23">
        <v>45635.495717592603</v>
      </c>
      <c r="D96" s="8" t="s">
        <v>11921</v>
      </c>
      <c r="E96" s="8"/>
      <c r="F96" s="8" t="s">
        <v>9821</v>
      </c>
      <c r="G96" s="8">
        <v>0.15</v>
      </c>
      <c r="H96" s="8"/>
      <c r="I96" s="8" t="s">
        <v>11922</v>
      </c>
      <c r="J96" s="8"/>
      <c r="K96" s="8"/>
      <c r="L96" s="8"/>
      <c r="M96" s="8"/>
      <c r="N96" s="21">
        <v>3075</v>
      </c>
      <c r="O96" s="21">
        <v>3075</v>
      </c>
      <c r="P96" s="21">
        <f t="shared" si="3"/>
        <v>0</v>
      </c>
      <c r="Q96" s="8" t="s">
        <v>129</v>
      </c>
      <c r="R96" s="8"/>
      <c r="S96" s="23">
        <v>45656</v>
      </c>
      <c r="AA96" s="2">
        <f t="shared" si="4"/>
        <v>2650.8620689655172</v>
      </c>
      <c r="AB96" s="7">
        <v>45627</v>
      </c>
      <c r="AC96" s="22">
        <f t="shared" si="5"/>
        <v>20.504282407397113</v>
      </c>
      <c r="AD96" t="s">
        <v>11928</v>
      </c>
    </row>
    <row r="97" spans="1:30" ht="15" customHeight="1" x14ac:dyDescent="0.3">
      <c r="A97" s="3" t="s">
        <v>12274</v>
      </c>
      <c r="B97" s="24"/>
      <c r="C97" s="25">
        <v>45635.497673611113</v>
      </c>
      <c r="D97" s="3" t="s">
        <v>11921</v>
      </c>
      <c r="E97" s="3"/>
      <c r="F97" s="3" t="s">
        <v>4055</v>
      </c>
      <c r="G97" s="26">
        <v>0</v>
      </c>
      <c r="H97" s="25" t="s">
        <v>12275</v>
      </c>
      <c r="I97" s="25" t="s">
        <v>11922</v>
      </c>
      <c r="J97" s="25"/>
      <c r="K97" s="25"/>
      <c r="L97" s="25"/>
      <c r="M97" s="4"/>
      <c r="N97" s="5">
        <v>0</v>
      </c>
      <c r="O97" s="5">
        <v>0</v>
      </c>
      <c r="P97" s="5">
        <f t="shared" si="3"/>
        <v>0</v>
      </c>
      <c r="Q97" s="3" t="s">
        <v>7995</v>
      </c>
      <c r="R97" s="3"/>
      <c r="S97" s="25"/>
      <c r="T97" s="3"/>
      <c r="U97" s="5"/>
      <c r="V97" s="6"/>
      <c r="W97" s="3"/>
      <c r="X97" s="5"/>
      <c r="Y97" s="4"/>
      <c r="Z97" s="3"/>
      <c r="AA97" s="5">
        <f t="shared" si="4"/>
        <v>0</v>
      </c>
      <c r="AB97" s="10"/>
      <c r="AC97" s="27">
        <f t="shared" si="5"/>
        <v>-45635.497673611113</v>
      </c>
      <c r="AD97" s="10"/>
    </row>
    <row r="98" spans="1:30" ht="15" customHeight="1" x14ac:dyDescent="0.3">
      <c r="A98" s="19" t="s">
        <v>12276</v>
      </c>
      <c r="B98" s="8"/>
      <c r="C98" s="20">
        <v>45635.504374999997</v>
      </c>
      <c r="D98" s="8" t="s">
        <v>11921</v>
      </c>
      <c r="E98" s="8"/>
      <c r="F98" s="8" t="s">
        <v>8902</v>
      </c>
      <c r="G98" s="8">
        <v>0.15</v>
      </c>
      <c r="H98" s="8"/>
      <c r="I98" s="8" t="s">
        <v>11922</v>
      </c>
      <c r="J98" s="8"/>
      <c r="K98" s="8"/>
      <c r="L98" s="8"/>
      <c r="M98" s="8"/>
      <c r="N98" s="21">
        <v>7950</v>
      </c>
      <c r="O98" s="21">
        <v>7950</v>
      </c>
      <c r="P98" s="21">
        <f t="shared" si="3"/>
        <v>0</v>
      </c>
      <c r="Q98" s="8" t="s">
        <v>129</v>
      </c>
      <c r="R98" s="8"/>
      <c r="S98" s="20">
        <v>45637</v>
      </c>
      <c r="AA98" s="2">
        <f t="shared" si="4"/>
        <v>6853.4482758620697</v>
      </c>
      <c r="AB98" s="7">
        <v>45597</v>
      </c>
      <c r="AC98" s="22">
        <f t="shared" si="5"/>
        <v>1.4956250000032014</v>
      </c>
      <c r="AD98" t="s">
        <v>11928</v>
      </c>
    </row>
    <row r="99" spans="1:30" ht="15" customHeight="1" x14ac:dyDescent="0.3">
      <c r="A99" s="19" t="s">
        <v>12277</v>
      </c>
      <c r="B99" s="8"/>
      <c r="C99" s="20">
        <v>45635.506423611107</v>
      </c>
      <c r="D99" s="8" t="s">
        <v>11921</v>
      </c>
      <c r="E99" s="8"/>
      <c r="F99" s="8" t="s">
        <v>11956</v>
      </c>
      <c r="G99" s="8">
        <v>0.11</v>
      </c>
      <c r="H99" s="8"/>
      <c r="I99" s="8" t="s">
        <v>11922</v>
      </c>
      <c r="J99" s="8"/>
      <c r="K99" s="8"/>
      <c r="L99" s="8"/>
      <c r="M99" s="8"/>
      <c r="N99" s="21">
        <v>21586.5</v>
      </c>
      <c r="O99" s="21">
        <v>21586.5</v>
      </c>
      <c r="P99" s="21">
        <f t="shared" si="3"/>
        <v>0</v>
      </c>
      <c r="Q99" s="8" t="s">
        <v>34</v>
      </c>
      <c r="R99" s="8"/>
      <c r="S99" s="20">
        <v>45642</v>
      </c>
      <c r="AA99" s="2">
        <f t="shared" si="4"/>
        <v>18609.051724137931</v>
      </c>
      <c r="AB99" s="7">
        <v>45627</v>
      </c>
      <c r="AC99" s="22">
        <f t="shared" si="5"/>
        <v>6.4935763888934162</v>
      </c>
      <c r="AD99" t="s">
        <v>11923</v>
      </c>
    </row>
    <row r="100" spans="1:30" ht="15" customHeight="1" x14ac:dyDescent="0.3">
      <c r="A100" s="19" t="s">
        <v>12279</v>
      </c>
      <c r="B100" s="8"/>
      <c r="C100" s="20">
        <v>45635.507488425923</v>
      </c>
      <c r="D100" s="8" t="s">
        <v>11921</v>
      </c>
      <c r="E100" s="8"/>
      <c r="F100" s="8" t="s">
        <v>683</v>
      </c>
      <c r="G100" s="8">
        <v>0.11</v>
      </c>
      <c r="H100" s="8"/>
      <c r="I100" s="8" t="s">
        <v>11922</v>
      </c>
      <c r="J100" s="8"/>
      <c r="K100" s="8"/>
      <c r="L100" s="8"/>
      <c r="M100" s="8"/>
      <c r="N100" s="21">
        <v>86346</v>
      </c>
      <c r="O100" s="21">
        <v>86346</v>
      </c>
      <c r="P100" s="21">
        <f t="shared" si="3"/>
        <v>0</v>
      </c>
      <c r="Q100" s="8" t="s">
        <v>94</v>
      </c>
      <c r="R100" s="8"/>
      <c r="S100" s="20">
        <v>45670</v>
      </c>
      <c r="AA100" s="2">
        <f t="shared" si="4"/>
        <v>74436.206896551725</v>
      </c>
      <c r="AB100" s="7">
        <v>45627</v>
      </c>
      <c r="AC100" s="22">
        <f t="shared" si="5"/>
        <v>34.492511574077071</v>
      </c>
      <c r="AD100" t="s">
        <v>11928</v>
      </c>
    </row>
    <row r="101" spans="1:30" ht="15" customHeight="1" x14ac:dyDescent="0.3">
      <c r="A101" s="19" t="s">
        <v>12280</v>
      </c>
      <c r="B101" s="8"/>
      <c r="C101" s="20">
        <v>45635.508796296293</v>
      </c>
      <c r="D101" s="8" t="s">
        <v>11921</v>
      </c>
      <c r="E101" s="8" t="s">
        <v>1</v>
      </c>
      <c r="F101" s="8" t="s">
        <v>9559</v>
      </c>
      <c r="G101" s="8">
        <v>0.11</v>
      </c>
      <c r="H101" s="8"/>
      <c r="I101" s="8" t="s">
        <v>45</v>
      </c>
      <c r="J101" s="8"/>
      <c r="K101" s="8" t="s">
        <v>12281</v>
      </c>
      <c r="L101" s="8"/>
      <c r="M101" s="8"/>
      <c r="N101" s="21">
        <v>5700</v>
      </c>
      <c r="O101" s="21">
        <v>5700</v>
      </c>
      <c r="P101" s="21">
        <f t="shared" si="3"/>
        <v>0</v>
      </c>
      <c r="Q101" s="8" t="s">
        <v>45</v>
      </c>
      <c r="R101" s="8"/>
      <c r="S101" s="20">
        <v>45629</v>
      </c>
      <c r="AA101" s="2">
        <f t="shared" si="4"/>
        <v>4913.7931034482763</v>
      </c>
      <c r="AB101" s="7">
        <v>45597</v>
      </c>
      <c r="AC101" s="22">
        <f t="shared" si="5"/>
        <v>-6.5087962962934398</v>
      </c>
      <c r="AD101" t="s">
        <v>11928</v>
      </c>
    </row>
    <row r="102" spans="1:30" ht="15" customHeight="1" x14ac:dyDescent="0.3">
      <c r="A102" s="3" t="s">
        <v>12282</v>
      </c>
      <c r="B102" s="24"/>
      <c r="C102" s="25">
        <v>45635.530555555553</v>
      </c>
      <c r="D102" s="3" t="s">
        <v>11921</v>
      </c>
      <c r="E102" s="3" t="s">
        <v>1</v>
      </c>
      <c r="F102" s="3" t="s">
        <v>9205</v>
      </c>
      <c r="G102" s="26">
        <v>0</v>
      </c>
      <c r="H102" s="25"/>
      <c r="I102" s="25" t="s">
        <v>11922</v>
      </c>
      <c r="J102" s="25"/>
      <c r="K102" s="25" t="s">
        <v>12283</v>
      </c>
      <c r="L102" s="25"/>
      <c r="M102" s="4"/>
      <c r="N102" s="5">
        <v>11400</v>
      </c>
      <c r="O102" s="5">
        <v>11400</v>
      </c>
      <c r="P102" s="5">
        <f t="shared" si="3"/>
        <v>0</v>
      </c>
      <c r="Q102" s="3" t="s">
        <v>102</v>
      </c>
      <c r="R102" s="3"/>
      <c r="S102" s="25">
        <v>45635</v>
      </c>
      <c r="T102" s="3"/>
      <c r="U102" s="5"/>
      <c r="V102" s="6"/>
      <c r="W102" s="3"/>
      <c r="X102" s="5"/>
      <c r="Y102" s="4"/>
      <c r="Z102" s="3"/>
      <c r="AA102" s="5">
        <f t="shared" si="4"/>
        <v>9827.5862068965525</v>
      </c>
      <c r="AB102" s="10"/>
      <c r="AC102" s="27">
        <f t="shared" si="5"/>
        <v>-0.53055555555329192</v>
      </c>
      <c r="AD102" s="10"/>
    </row>
    <row r="103" spans="1:30" ht="15" customHeight="1" x14ac:dyDescent="0.3">
      <c r="A103" s="19" t="s">
        <v>12284</v>
      </c>
      <c r="B103" s="8"/>
      <c r="C103" s="20">
        <v>45636.426261574074</v>
      </c>
      <c r="D103" s="8" t="s">
        <v>11921</v>
      </c>
      <c r="E103" s="8"/>
      <c r="F103" s="8" t="s">
        <v>853</v>
      </c>
      <c r="G103" s="8">
        <v>0.11</v>
      </c>
      <c r="H103" s="8"/>
      <c r="I103" s="8" t="s">
        <v>11922</v>
      </c>
      <c r="J103" s="8"/>
      <c r="K103" s="8"/>
      <c r="L103" s="8"/>
      <c r="M103" s="8"/>
      <c r="N103" s="21">
        <v>19400</v>
      </c>
      <c r="O103" s="21">
        <v>19400</v>
      </c>
      <c r="P103" s="21">
        <f t="shared" si="3"/>
        <v>0</v>
      </c>
      <c r="Q103" s="8" t="s">
        <v>10222</v>
      </c>
      <c r="R103" s="8"/>
      <c r="S103" s="20">
        <v>45670</v>
      </c>
      <c r="AA103" s="2">
        <f t="shared" si="4"/>
        <v>16724.137931034486</v>
      </c>
      <c r="AB103" s="7">
        <v>45627</v>
      </c>
      <c r="AC103" s="22">
        <f t="shared" si="5"/>
        <v>33.573738425926422</v>
      </c>
      <c r="AD103" t="s">
        <v>11928</v>
      </c>
    </row>
    <row r="104" spans="1:30" ht="15" customHeight="1" x14ac:dyDescent="0.3">
      <c r="A104" s="19" t="s">
        <v>12285</v>
      </c>
      <c r="B104" s="8"/>
      <c r="C104" s="20">
        <v>45635.538946759261</v>
      </c>
      <c r="D104" s="8" t="s">
        <v>11921</v>
      </c>
      <c r="E104" s="8"/>
      <c r="F104" s="8" t="s">
        <v>12286</v>
      </c>
      <c r="G104" s="8">
        <v>0.15</v>
      </c>
      <c r="H104" s="8"/>
      <c r="I104" s="8" t="s">
        <v>11922</v>
      </c>
      <c r="J104" s="8"/>
      <c r="K104" s="8"/>
      <c r="L104" s="8"/>
      <c r="M104" s="8"/>
      <c r="N104" s="21">
        <v>875</v>
      </c>
      <c r="O104" s="21">
        <v>875</v>
      </c>
      <c r="P104" s="21">
        <f t="shared" si="3"/>
        <v>0</v>
      </c>
      <c r="Q104" s="8" t="s">
        <v>129</v>
      </c>
      <c r="R104" s="8"/>
      <c r="S104" s="20">
        <v>45638</v>
      </c>
      <c r="AA104" s="2">
        <f t="shared" si="4"/>
        <v>754.31034482758628</v>
      </c>
      <c r="AB104" s="7">
        <v>45597</v>
      </c>
      <c r="AC104" s="22">
        <f t="shared" si="5"/>
        <v>2.4610532407386927</v>
      </c>
      <c r="AD104" t="s">
        <v>11928</v>
      </c>
    </row>
    <row r="105" spans="1:30" ht="15" customHeight="1" x14ac:dyDescent="0.3">
      <c r="A105" s="19" t="s">
        <v>12287</v>
      </c>
      <c r="B105" s="8"/>
      <c r="C105" s="20">
        <v>45635.648865740739</v>
      </c>
      <c r="D105" s="8" t="s">
        <v>11921</v>
      </c>
      <c r="E105" s="8"/>
      <c r="F105" s="8" t="s">
        <v>264</v>
      </c>
      <c r="G105" s="8">
        <v>0.15</v>
      </c>
      <c r="H105" s="8"/>
      <c r="I105" s="8" t="s">
        <v>11922</v>
      </c>
      <c r="J105" s="8"/>
      <c r="K105" s="8"/>
      <c r="L105" s="8"/>
      <c r="M105" s="8"/>
      <c r="N105" s="21">
        <v>0</v>
      </c>
      <c r="O105" s="21"/>
      <c r="P105" s="21">
        <f t="shared" si="3"/>
        <v>0</v>
      </c>
      <c r="Q105" s="8" t="s">
        <v>14</v>
      </c>
      <c r="R105" s="8"/>
      <c r="S105" s="20"/>
      <c r="AA105" s="2">
        <f t="shared" si="4"/>
        <v>0</v>
      </c>
      <c r="AB105" s="7"/>
      <c r="AC105" s="22">
        <f t="shared" si="5"/>
        <v>-45635.648865740739</v>
      </c>
    </row>
    <row r="106" spans="1:30" ht="15" customHeight="1" x14ac:dyDescent="0.3">
      <c r="A106" s="19" t="s">
        <v>12288</v>
      </c>
      <c r="B106" s="8"/>
      <c r="C106" s="20">
        <v>45635.649548611109</v>
      </c>
      <c r="D106" s="8" t="s">
        <v>11921</v>
      </c>
      <c r="E106" s="8"/>
      <c r="F106" s="8" t="s">
        <v>22</v>
      </c>
      <c r="G106" s="8">
        <v>0</v>
      </c>
      <c r="H106" s="8" t="s">
        <v>11926</v>
      </c>
      <c r="I106" s="8" t="s">
        <v>11922</v>
      </c>
      <c r="J106" s="8"/>
      <c r="K106" s="8"/>
      <c r="L106" s="8"/>
      <c r="M106" s="8"/>
      <c r="N106" s="21">
        <v>920</v>
      </c>
      <c r="O106" s="21">
        <v>920</v>
      </c>
      <c r="P106" s="21">
        <f t="shared" si="3"/>
        <v>0</v>
      </c>
      <c r="Q106" s="8" t="s">
        <v>22</v>
      </c>
      <c r="R106" s="8"/>
      <c r="S106" s="20">
        <v>45701</v>
      </c>
      <c r="AA106" s="2">
        <f t="shared" si="4"/>
        <v>793.10344827586209</v>
      </c>
      <c r="AB106" s="7">
        <v>45658</v>
      </c>
      <c r="AC106" s="22">
        <f t="shared" si="5"/>
        <v>65.350451388891088</v>
      </c>
      <c r="AD106" t="s">
        <v>11928</v>
      </c>
    </row>
    <row r="107" spans="1:30" ht="15" customHeight="1" x14ac:dyDescent="0.3">
      <c r="A107" s="19" t="s">
        <v>12289</v>
      </c>
      <c r="B107" s="8"/>
      <c r="C107" s="20">
        <v>45636.420659722222</v>
      </c>
      <c r="D107" s="8" t="s">
        <v>11921</v>
      </c>
      <c r="E107" s="8" t="s">
        <v>1</v>
      </c>
      <c r="F107" s="8" t="s">
        <v>10135</v>
      </c>
      <c r="G107" s="8">
        <v>0.11</v>
      </c>
      <c r="H107" s="8"/>
      <c r="I107" s="8" t="s">
        <v>10222</v>
      </c>
      <c r="J107" s="8"/>
      <c r="K107" s="8" t="s">
        <v>12290</v>
      </c>
      <c r="L107" s="8"/>
      <c r="M107" s="8"/>
      <c r="N107" s="21">
        <v>2850</v>
      </c>
      <c r="O107" s="21">
        <v>2850</v>
      </c>
      <c r="P107" s="21">
        <f t="shared" si="3"/>
        <v>0</v>
      </c>
      <c r="Q107" s="8" t="s">
        <v>10222</v>
      </c>
      <c r="R107" s="8"/>
      <c r="S107" s="20">
        <v>45636</v>
      </c>
      <c r="AA107" s="2">
        <f t="shared" si="4"/>
        <v>2456.8965517241381</v>
      </c>
      <c r="AB107" s="7">
        <v>45597</v>
      </c>
      <c r="AC107" s="22">
        <f t="shared" si="5"/>
        <v>-0.42065972222189885</v>
      </c>
      <c r="AD107" t="s">
        <v>11928</v>
      </c>
    </row>
    <row r="108" spans="1:30" ht="15" customHeight="1" x14ac:dyDescent="0.3">
      <c r="A108" s="19" t="s">
        <v>12291</v>
      </c>
      <c r="B108" s="8"/>
      <c r="C108" s="20">
        <v>45636.422418981478</v>
      </c>
      <c r="D108" s="8" t="s">
        <v>11921</v>
      </c>
      <c r="E108" s="8"/>
      <c r="F108" s="29" t="s">
        <v>8347</v>
      </c>
      <c r="G108" s="8">
        <v>0.11</v>
      </c>
      <c r="H108" s="8"/>
      <c r="I108" s="8" t="s">
        <v>11922</v>
      </c>
      <c r="J108" s="8"/>
      <c r="K108" s="8"/>
      <c r="L108" s="8"/>
      <c r="M108" s="8"/>
      <c r="N108" s="21">
        <v>12825</v>
      </c>
      <c r="O108" s="21">
        <v>12825</v>
      </c>
      <c r="P108" s="21">
        <f t="shared" si="3"/>
        <v>0</v>
      </c>
      <c r="Q108" s="8" t="s">
        <v>10222</v>
      </c>
      <c r="R108" s="8"/>
      <c r="S108" s="20">
        <v>45689</v>
      </c>
      <c r="AA108" s="2">
        <f t="shared" si="4"/>
        <v>11056.034482758621</v>
      </c>
      <c r="AB108" s="7">
        <v>45658</v>
      </c>
      <c r="AC108" s="22">
        <f t="shared" si="5"/>
        <v>52.577581018522324</v>
      </c>
      <c r="AD108" t="s">
        <v>11928</v>
      </c>
    </row>
    <row r="109" spans="1:30" ht="15" customHeight="1" x14ac:dyDescent="0.3">
      <c r="A109" s="19" t="s">
        <v>12292</v>
      </c>
      <c r="B109" s="8"/>
      <c r="C109" s="20">
        <v>45636.429375</v>
      </c>
      <c r="D109" s="8" t="s">
        <v>11921</v>
      </c>
      <c r="E109" s="8"/>
      <c r="F109" s="8" t="s">
        <v>8688</v>
      </c>
      <c r="G109" s="8">
        <v>0.11</v>
      </c>
      <c r="H109" s="8"/>
      <c r="I109" s="8" t="s">
        <v>11922</v>
      </c>
      <c r="J109" s="8"/>
      <c r="K109" s="8"/>
      <c r="L109" s="8"/>
      <c r="M109" s="8"/>
      <c r="N109" s="21">
        <v>23985</v>
      </c>
      <c r="O109" s="21">
        <v>23985</v>
      </c>
      <c r="P109" s="21">
        <f t="shared" si="3"/>
        <v>0</v>
      </c>
      <c r="Q109" s="8" t="s">
        <v>24</v>
      </c>
      <c r="R109" s="8"/>
      <c r="S109" s="20">
        <v>45649</v>
      </c>
      <c r="AA109" s="2">
        <f t="shared" si="4"/>
        <v>20676.724137931036</v>
      </c>
      <c r="AB109" s="7">
        <v>45627</v>
      </c>
      <c r="AC109" s="22">
        <f t="shared" si="5"/>
        <v>12.570625000000291</v>
      </c>
      <c r="AD109" t="s">
        <v>11923</v>
      </c>
    </row>
    <row r="110" spans="1:30" ht="15" customHeight="1" x14ac:dyDescent="0.3">
      <c r="A110" s="19" t="s">
        <v>12293</v>
      </c>
      <c r="B110" s="8"/>
      <c r="C110" s="20">
        <v>45636.514097222222</v>
      </c>
      <c r="D110" s="8" t="s">
        <v>11921</v>
      </c>
      <c r="E110" s="8" t="s">
        <v>1</v>
      </c>
      <c r="F110" s="8" t="s">
        <v>12018</v>
      </c>
      <c r="G110" s="8">
        <v>0.15</v>
      </c>
      <c r="H110" s="8" t="s">
        <v>11933</v>
      </c>
      <c r="I110" s="8" t="s">
        <v>11922</v>
      </c>
      <c r="J110" s="8"/>
      <c r="K110" s="8" t="s">
        <v>12294</v>
      </c>
      <c r="L110" s="8"/>
      <c r="M110" s="8"/>
      <c r="N110" s="21">
        <v>2625</v>
      </c>
      <c r="O110" s="21">
        <v>2625</v>
      </c>
      <c r="P110" s="21">
        <f t="shared" si="3"/>
        <v>0</v>
      </c>
      <c r="Q110" s="8" t="s">
        <v>10222</v>
      </c>
      <c r="R110" s="8"/>
      <c r="S110" s="20">
        <v>45631</v>
      </c>
      <c r="AA110" s="2">
        <f t="shared" si="4"/>
        <v>2262.9310344827586</v>
      </c>
      <c r="AB110" s="7">
        <v>45597</v>
      </c>
      <c r="AC110" s="22">
        <f t="shared" si="5"/>
        <v>-5.5140972222216078</v>
      </c>
      <c r="AD110" t="s">
        <v>11928</v>
      </c>
    </row>
    <row r="111" spans="1:30" ht="15" customHeight="1" x14ac:dyDescent="0.3">
      <c r="A111" s="19" t="s">
        <v>12295</v>
      </c>
      <c r="B111" s="8"/>
      <c r="C111" s="20">
        <v>45636.431087962963</v>
      </c>
      <c r="D111" s="8" t="s">
        <v>11921</v>
      </c>
      <c r="E111" s="8"/>
      <c r="F111" s="8" t="s">
        <v>6320</v>
      </c>
      <c r="G111" s="8">
        <v>0.11</v>
      </c>
      <c r="H111" s="8"/>
      <c r="I111" s="8" t="s">
        <v>11922</v>
      </c>
      <c r="J111" s="8"/>
      <c r="K111" s="8"/>
      <c r="L111" s="8"/>
      <c r="M111" s="8"/>
      <c r="N111" s="21">
        <v>25065</v>
      </c>
      <c r="O111" s="21">
        <v>25065</v>
      </c>
      <c r="P111" s="21">
        <f t="shared" si="3"/>
        <v>0</v>
      </c>
      <c r="Q111" s="8" t="s">
        <v>24</v>
      </c>
      <c r="R111" s="8"/>
      <c r="S111" s="20">
        <v>45656</v>
      </c>
      <c r="AA111" s="2">
        <f t="shared" si="4"/>
        <v>21607.758620689656</v>
      </c>
      <c r="AB111" s="7">
        <v>45627</v>
      </c>
      <c r="AC111" s="22">
        <f t="shared" si="5"/>
        <v>19.56891203703708</v>
      </c>
      <c r="AD111" t="s">
        <v>11928</v>
      </c>
    </row>
    <row r="112" spans="1:30" ht="15" customHeight="1" x14ac:dyDescent="0.3">
      <c r="A112" s="19" t="s">
        <v>12296</v>
      </c>
      <c r="B112" s="8"/>
      <c r="C112" s="20">
        <v>45636.509120370371</v>
      </c>
      <c r="D112" s="8" t="s">
        <v>11921</v>
      </c>
      <c r="E112" s="8" t="s">
        <v>1</v>
      </c>
      <c r="F112" s="8" t="s">
        <v>971</v>
      </c>
      <c r="G112" s="8">
        <v>0.15</v>
      </c>
      <c r="H112" s="8"/>
      <c r="I112" s="8" t="s">
        <v>11922</v>
      </c>
      <c r="J112" s="8"/>
      <c r="K112" s="8" t="s">
        <v>12297</v>
      </c>
      <c r="L112" s="8"/>
      <c r="M112" s="8"/>
      <c r="N112" s="21">
        <v>1870</v>
      </c>
      <c r="O112" s="21">
        <v>1870</v>
      </c>
      <c r="P112" s="21">
        <f t="shared" si="3"/>
        <v>0</v>
      </c>
      <c r="Q112" s="8" t="s">
        <v>24</v>
      </c>
      <c r="R112" s="8"/>
      <c r="S112" s="20">
        <v>45635</v>
      </c>
      <c r="AA112" s="2">
        <f t="shared" si="4"/>
        <v>1612.0689655172414</v>
      </c>
      <c r="AB112" s="7">
        <v>45597</v>
      </c>
      <c r="AC112" s="22">
        <f t="shared" si="5"/>
        <v>-1.5091203703705105</v>
      </c>
      <c r="AD112" t="s">
        <v>11928</v>
      </c>
    </row>
    <row r="113" spans="1:30" ht="15" customHeight="1" x14ac:dyDescent="0.3">
      <c r="A113" s="19" t="s">
        <v>12298</v>
      </c>
      <c r="B113" s="8"/>
      <c r="C113" s="20">
        <v>45636.510509259257</v>
      </c>
      <c r="D113" s="8" t="s">
        <v>11921</v>
      </c>
      <c r="E113" s="8" t="s">
        <v>1</v>
      </c>
      <c r="F113" s="8" t="s">
        <v>1016</v>
      </c>
      <c r="G113" s="8">
        <v>0.15</v>
      </c>
      <c r="H113" s="8"/>
      <c r="I113" s="8" t="s">
        <v>11922</v>
      </c>
      <c r="J113" s="8"/>
      <c r="K113" s="8" t="s">
        <v>12299</v>
      </c>
      <c r="L113" s="8"/>
      <c r="M113" s="8"/>
      <c r="N113" s="21">
        <v>10350</v>
      </c>
      <c r="O113" s="21">
        <v>10350</v>
      </c>
      <c r="P113" s="21">
        <f t="shared" si="3"/>
        <v>0</v>
      </c>
      <c r="Q113" s="8" t="s">
        <v>129</v>
      </c>
      <c r="R113" s="8"/>
      <c r="S113" s="20">
        <v>45636</v>
      </c>
      <c r="AA113" s="2">
        <f t="shared" si="4"/>
        <v>8922.4137931034493</v>
      </c>
      <c r="AB113" s="7">
        <v>45597</v>
      </c>
      <c r="AC113" s="22">
        <f t="shared" si="5"/>
        <v>-0.51050925925665069</v>
      </c>
      <c r="AD113" t="s">
        <v>11928</v>
      </c>
    </row>
    <row r="114" spans="1:30" ht="15" customHeight="1" x14ac:dyDescent="0.3">
      <c r="A114" s="19" t="s">
        <v>12300</v>
      </c>
      <c r="B114" s="8"/>
      <c r="C114" s="20">
        <v>45636.511296296303</v>
      </c>
      <c r="D114" s="8" t="s">
        <v>11921</v>
      </c>
      <c r="E114" s="8"/>
      <c r="F114" s="8" t="s">
        <v>603</v>
      </c>
      <c r="G114" s="8">
        <v>0.11</v>
      </c>
      <c r="H114" s="8"/>
      <c r="I114" s="8" t="s">
        <v>11922</v>
      </c>
      <c r="J114" s="8"/>
      <c r="K114" s="8"/>
      <c r="L114" s="8"/>
      <c r="M114" s="8"/>
      <c r="N114" s="21">
        <v>5700</v>
      </c>
      <c r="O114" s="21">
        <v>5700</v>
      </c>
      <c r="P114" s="21">
        <f t="shared" si="3"/>
        <v>0</v>
      </c>
      <c r="Q114" s="8" t="s">
        <v>24</v>
      </c>
      <c r="R114" s="8"/>
      <c r="S114" s="20">
        <v>45687</v>
      </c>
      <c r="AA114" s="2">
        <f t="shared" si="4"/>
        <v>4913.7931034482763</v>
      </c>
      <c r="AB114" s="7">
        <v>45658</v>
      </c>
      <c r="AC114" s="22">
        <f t="shared" si="5"/>
        <v>50.488703703696956</v>
      </c>
      <c r="AD114" t="s">
        <v>11928</v>
      </c>
    </row>
    <row r="115" spans="1:30" ht="15" customHeight="1" x14ac:dyDescent="0.3">
      <c r="A115" s="19" t="s">
        <v>12301</v>
      </c>
      <c r="B115" s="8"/>
      <c r="C115" s="23">
        <v>45636.537546296298</v>
      </c>
      <c r="D115" s="8" t="s">
        <v>11921</v>
      </c>
      <c r="E115" s="8" t="s">
        <v>1</v>
      </c>
      <c r="F115" s="8" t="s">
        <v>10095</v>
      </c>
      <c r="G115" s="8">
        <v>0.15</v>
      </c>
      <c r="H115" s="8"/>
      <c r="I115" s="8" t="s">
        <v>11922</v>
      </c>
      <c r="J115" s="8"/>
      <c r="K115" s="8" t="s">
        <v>12302</v>
      </c>
      <c r="L115" s="8"/>
      <c r="M115" s="8"/>
      <c r="N115" s="21">
        <v>3260</v>
      </c>
      <c r="O115" s="21">
        <v>3260</v>
      </c>
      <c r="P115" s="21">
        <f t="shared" si="3"/>
        <v>0</v>
      </c>
      <c r="Q115" s="8" t="s">
        <v>34</v>
      </c>
      <c r="R115" s="8"/>
      <c r="S115" s="23">
        <v>45636</v>
      </c>
      <c r="AA115" s="2">
        <f t="shared" si="4"/>
        <v>2810.344827586207</v>
      </c>
      <c r="AB115" s="7">
        <v>45597</v>
      </c>
      <c r="AC115" s="22">
        <f t="shared" si="5"/>
        <v>-0.53754629629838746</v>
      </c>
      <c r="AD115" t="s">
        <v>11928</v>
      </c>
    </row>
    <row r="116" spans="1:30" ht="15" customHeight="1" x14ac:dyDescent="0.3">
      <c r="A116" s="3" t="s">
        <v>12303</v>
      </c>
      <c r="B116" s="24"/>
      <c r="C116" s="25">
        <v>45636.548506944448</v>
      </c>
      <c r="D116" s="3" t="s">
        <v>11921</v>
      </c>
      <c r="E116" s="3"/>
      <c r="F116" s="3" t="s">
        <v>1351</v>
      </c>
      <c r="G116" s="26">
        <v>0</v>
      </c>
      <c r="H116" s="25"/>
      <c r="I116" s="25" t="s">
        <v>11922</v>
      </c>
      <c r="J116" s="25"/>
      <c r="K116" s="25"/>
      <c r="L116" s="25"/>
      <c r="M116" s="4"/>
      <c r="N116" s="5">
        <v>37398</v>
      </c>
      <c r="O116" s="5"/>
      <c r="P116" s="5">
        <f t="shared" si="3"/>
        <v>37398</v>
      </c>
      <c r="Q116" s="3" t="s">
        <v>18</v>
      </c>
      <c r="R116" s="3"/>
      <c r="S116" s="25"/>
      <c r="T116" s="3"/>
      <c r="U116" s="5"/>
      <c r="V116" s="6"/>
      <c r="W116" s="3"/>
      <c r="X116" s="5"/>
      <c r="Y116" s="4"/>
      <c r="Z116" s="3"/>
      <c r="AA116" s="5">
        <f t="shared" si="4"/>
        <v>32239.655172413797</v>
      </c>
      <c r="AB116" s="10"/>
      <c r="AC116" s="27">
        <f t="shared" si="5"/>
        <v>-45636.548506944448</v>
      </c>
      <c r="AD116" s="10"/>
    </row>
    <row r="117" spans="1:30" ht="15" customHeight="1" x14ac:dyDescent="0.3">
      <c r="A117" s="19" t="s">
        <v>12304</v>
      </c>
      <c r="B117" s="8"/>
      <c r="C117" s="20">
        <v>45636.554201388892</v>
      </c>
      <c r="D117" s="8" t="s">
        <v>11921</v>
      </c>
      <c r="E117" s="8"/>
      <c r="F117" s="8" t="s">
        <v>8682</v>
      </c>
      <c r="G117" s="8">
        <v>0.11</v>
      </c>
      <c r="H117" s="8"/>
      <c r="I117" s="8" t="s">
        <v>11922</v>
      </c>
      <c r="J117" s="8"/>
      <c r="K117" s="8"/>
      <c r="L117" s="8"/>
      <c r="M117" s="8"/>
      <c r="N117" s="21">
        <v>43650</v>
      </c>
      <c r="O117" s="21">
        <v>43650</v>
      </c>
      <c r="P117" s="21">
        <f t="shared" si="3"/>
        <v>0</v>
      </c>
      <c r="Q117" s="8" t="s">
        <v>67</v>
      </c>
      <c r="R117" s="8"/>
      <c r="S117" s="20">
        <v>45656</v>
      </c>
      <c r="AA117" s="2">
        <f t="shared" si="4"/>
        <v>37629.310344827587</v>
      </c>
      <c r="AB117" s="7">
        <v>45627</v>
      </c>
      <c r="AC117" s="22">
        <f t="shared" si="5"/>
        <v>19.44579861110833</v>
      </c>
      <c r="AD117" t="s">
        <v>11928</v>
      </c>
    </row>
    <row r="118" spans="1:30" ht="15" customHeight="1" x14ac:dyDescent="0.3">
      <c r="A118" s="19" t="s">
        <v>12305</v>
      </c>
      <c r="B118" s="8"/>
      <c r="C118" s="20">
        <v>45636.657500000001</v>
      </c>
      <c r="D118" s="8" t="s">
        <v>11921</v>
      </c>
      <c r="E118" s="8"/>
      <c r="F118" s="8" t="s">
        <v>9010</v>
      </c>
      <c r="G118" s="8">
        <v>0.11</v>
      </c>
      <c r="H118" s="8"/>
      <c r="I118" s="8" t="s">
        <v>11922</v>
      </c>
      <c r="J118" s="8"/>
      <c r="K118" s="8"/>
      <c r="L118" s="8"/>
      <c r="M118" s="8"/>
      <c r="N118" s="21">
        <v>31350</v>
      </c>
      <c r="O118" s="21">
        <v>31350</v>
      </c>
      <c r="P118" s="21">
        <f t="shared" si="3"/>
        <v>0</v>
      </c>
      <c r="Q118" s="8" t="s">
        <v>10491</v>
      </c>
      <c r="R118" s="8"/>
      <c r="S118" s="20">
        <v>45649</v>
      </c>
      <c r="AA118" s="2">
        <f t="shared" si="4"/>
        <v>27025.862068965518</v>
      </c>
      <c r="AB118" s="7">
        <v>45627</v>
      </c>
      <c r="AC118" s="22">
        <f t="shared" si="5"/>
        <v>12.342499999998836</v>
      </c>
      <c r="AD118" t="s">
        <v>11923</v>
      </c>
    </row>
    <row r="119" spans="1:30" ht="15" customHeight="1" x14ac:dyDescent="0.3">
      <c r="A119" s="19" t="s">
        <v>12306</v>
      </c>
      <c r="B119" s="8"/>
      <c r="C119" s="20">
        <v>45636.661712962959</v>
      </c>
      <c r="D119" s="8" t="s">
        <v>11921</v>
      </c>
      <c r="E119" s="8"/>
      <c r="F119" s="8" t="s">
        <v>1617</v>
      </c>
      <c r="G119" s="8">
        <v>0.11</v>
      </c>
      <c r="H119" s="8"/>
      <c r="I119" s="8" t="s">
        <v>11922</v>
      </c>
      <c r="J119" s="8"/>
      <c r="K119" s="8"/>
      <c r="L119" s="8"/>
      <c r="M119" s="8"/>
      <c r="N119" s="21">
        <v>23985</v>
      </c>
      <c r="O119" s="21">
        <v>23985</v>
      </c>
      <c r="P119" s="21">
        <f t="shared" si="3"/>
        <v>0</v>
      </c>
      <c r="Q119" s="8" t="s">
        <v>24</v>
      </c>
      <c r="R119" s="8"/>
      <c r="S119" s="20">
        <v>45649</v>
      </c>
      <c r="AA119" s="2">
        <f t="shared" si="4"/>
        <v>20676.724137931036</v>
      </c>
      <c r="AB119" s="7">
        <v>45627</v>
      </c>
      <c r="AC119" s="22">
        <f t="shared" si="5"/>
        <v>12.338287037040573</v>
      </c>
      <c r="AD119" t="s">
        <v>11923</v>
      </c>
    </row>
    <row r="120" spans="1:30" ht="15" customHeight="1" x14ac:dyDescent="0.3">
      <c r="A120" s="19" t="s">
        <v>12307</v>
      </c>
      <c r="B120" s="8"/>
      <c r="C120" s="20">
        <v>45636.663935185177</v>
      </c>
      <c r="D120" s="8" t="s">
        <v>11921</v>
      </c>
      <c r="E120" s="8"/>
      <c r="F120" s="8" t="s">
        <v>1029</v>
      </c>
      <c r="G120" s="8">
        <v>0.11</v>
      </c>
      <c r="H120" s="8"/>
      <c r="I120" s="8" t="s">
        <v>11922</v>
      </c>
      <c r="J120" s="8"/>
      <c r="K120" s="8"/>
      <c r="L120" s="8"/>
      <c r="M120" s="8"/>
      <c r="N120" s="21">
        <v>23985</v>
      </c>
      <c r="O120" s="21">
        <v>23985</v>
      </c>
      <c r="P120" s="21">
        <f t="shared" si="3"/>
        <v>0</v>
      </c>
      <c r="Q120" s="8" t="s">
        <v>24</v>
      </c>
      <c r="R120" s="8" t="s">
        <v>11927</v>
      </c>
      <c r="S120" s="20">
        <v>45672</v>
      </c>
      <c r="AA120" s="2">
        <f t="shared" si="4"/>
        <v>20676.724137931036</v>
      </c>
      <c r="AB120" s="7">
        <v>45658</v>
      </c>
      <c r="AC120" s="22">
        <f t="shared" si="5"/>
        <v>35.336064814822748</v>
      </c>
      <c r="AD120" t="s">
        <v>11923</v>
      </c>
    </row>
    <row r="121" spans="1:30" ht="15" customHeight="1" x14ac:dyDescent="0.3">
      <c r="A121" s="3" t="s">
        <v>12308</v>
      </c>
      <c r="B121" s="24"/>
      <c r="C121" s="25">
        <v>45636.704918981479</v>
      </c>
      <c r="D121" s="3" t="s">
        <v>11921</v>
      </c>
      <c r="E121" s="3"/>
      <c r="F121" s="3" t="s">
        <v>109</v>
      </c>
      <c r="G121" s="26">
        <v>0</v>
      </c>
      <c r="H121" s="25"/>
      <c r="I121" s="25" t="s">
        <v>11922</v>
      </c>
      <c r="J121" s="25"/>
      <c r="K121" s="25"/>
      <c r="L121" s="25"/>
      <c r="M121" s="4"/>
      <c r="N121" s="5">
        <v>0</v>
      </c>
      <c r="O121" s="5">
        <v>0</v>
      </c>
      <c r="P121" s="5">
        <f t="shared" si="3"/>
        <v>0</v>
      </c>
      <c r="Q121" s="3" t="s">
        <v>110</v>
      </c>
      <c r="R121" s="3"/>
      <c r="S121" s="25"/>
      <c r="T121" s="3"/>
      <c r="U121" s="5"/>
      <c r="V121" s="6"/>
      <c r="W121" s="3"/>
      <c r="X121" s="5"/>
      <c r="Y121" s="4"/>
      <c r="Z121" s="3"/>
      <c r="AA121" s="5">
        <f t="shared" si="4"/>
        <v>0</v>
      </c>
      <c r="AB121" s="10"/>
      <c r="AC121" s="27">
        <f t="shared" si="5"/>
        <v>-45636.704918981479</v>
      </c>
      <c r="AD121" s="10"/>
    </row>
    <row r="122" spans="1:30" ht="15" customHeight="1" x14ac:dyDescent="0.3">
      <c r="A122" s="19" t="s">
        <v>12309</v>
      </c>
      <c r="B122" s="8"/>
      <c r="C122" s="20">
        <v>45637.399907407409</v>
      </c>
      <c r="D122" s="8" t="s">
        <v>11921</v>
      </c>
      <c r="E122" s="8" t="s">
        <v>1</v>
      </c>
      <c r="F122" s="8" t="s">
        <v>8759</v>
      </c>
      <c r="G122" s="8">
        <v>0.15</v>
      </c>
      <c r="H122" s="8"/>
      <c r="I122" s="8" t="s">
        <v>11922</v>
      </c>
      <c r="J122" s="8"/>
      <c r="K122" s="8" t="s">
        <v>12310</v>
      </c>
      <c r="L122" s="8"/>
      <c r="M122" s="8"/>
      <c r="N122" s="21">
        <v>7540</v>
      </c>
      <c r="O122" s="21">
        <v>7540</v>
      </c>
      <c r="P122" s="21">
        <f t="shared" si="3"/>
        <v>0</v>
      </c>
      <c r="Q122" s="8" t="s">
        <v>24</v>
      </c>
      <c r="R122" s="8"/>
      <c r="S122" s="20">
        <v>45636</v>
      </c>
      <c r="AA122" s="2">
        <f t="shared" si="4"/>
        <v>6500</v>
      </c>
      <c r="AB122" s="7">
        <v>45597</v>
      </c>
      <c r="AC122" s="22">
        <f t="shared" si="5"/>
        <v>-1.3999074074090458</v>
      </c>
      <c r="AD122" t="s">
        <v>11928</v>
      </c>
    </row>
    <row r="123" spans="1:30" ht="15" customHeight="1" x14ac:dyDescent="0.3">
      <c r="A123" s="19" t="s">
        <v>12311</v>
      </c>
      <c r="B123" s="8"/>
      <c r="C123" s="20">
        <v>45637.490729166668</v>
      </c>
      <c r="D123" s="8" t="s">
        <v>11921</v>
      </c>
      <c r="E123" s="8"/>
      <c r="F123" s="8" t="s">
        <v>4999</v>
      </c>
      <c r="G123" s="8">
        <v>0.15</v>
      </c>
      <c r="H123" s="8"/>
      <c r="I123" s="8" t="s">
        <v>11922</v>
      </c>
      <c r="J123" s="8"/>
      <c r="K123" s="8"/>
      <c r="L123" s="8"/>
      <c r="M123" s="8"/>
      <c r="N123" s="21">
        <v>3407</v>
      </c>
      <c r="O123" s="21">
        <v>3407</v>
      </c>
      <c r="P123" s="21">
        <f t="shared" si="3"/>
        <v>0</v>
      </c>
      <c r="Q123" s="8" t="s">
        <v>45</v>
      </c>
      <c r="R123" s="8"/>
      <c r="S123" s="20">
        <v>45670</v>
      </c>
      <c r="AA123" s="2">
        <f t="shared" si="4"/>
        <v>2937.0689655172414</v>
      </c>
      <c r="AB123" s="7">
        <v>45627</v>
      </c>
      <c r="AC123" s="22">
        <f t="shared" si="5"/>
        <v>32.509270833332266</v>
      </c>
      <c r="AD123" t="s">
        <v>11928</v>
      </c>
    </row>
    <row r="124" spans="1:30" ht="15" customHeight="1" x14ac:dyDescent="0.3">
      <c r="A124" s="19" t="s">
        <v>12312</v>
      </c>
      <c r="B124" s="8"/>
      <c r="C124" s="20">
        <v>45637.495115740741</v>
      </c>
      <c r="D124" s="8" t="s">
        <v>11921</v>
      </c>
      <c r="E124" s="8"/>
      <c r="F124" s="8" t="s">
        <v>5965</v>
      </c>
      <c r="G124" s="8">
        <v>0.11</v>
      </c>
      <c r="H124" s="8"/>
      <c r="I124" s="8" t="s">
        <v>11922</v>
      </c>
      <c r="J124" s="8"/>
      <c r="K124" s="8"/>
      <c r="L124" s="8"/>
      <c r="M124" s="8"/>
      <c r="N124" s="21">
        <v>86346</v>
      </c>
      <c r="O124" s="21">
        <v>86346</v>
      </c>
      <c r="P124" s="21">
        <f t="shared" si="3"/>
        <v>0</v>
      </c>
      <c r="Q124" s="8" t="s">
        <v>10399</v>
      </c>
      <c r="R124" s="8"/>
      <c r="S124" s="20">
        <v>45671</v>
      </c>
      <c r="AA124" s="2">
        <f t="shared" si="4"/>
        <v>74436.206896551725</v>
      </c>
      <c r="AB124" s="7">
        <v>45627</v>
      </c>
      <c r="AC124" s="22">
        <f t="shared" si="5"/>
        <v>33.504884259258688</v>
      </c>
      <c r="AD124" t="s">
        <v>11928</v>
      </c>
    </row>
    <row r="125" spans="1:30" ht="15" customHeight="1" x14ac:dyDescent="0.3">
      <c r="A125" s="19" t="s">
        <v>12313</v>
      </c>
      <c r="B125" s="8"/>
      <c r="C125" s="20">
        <v>45637.507476851853</v>
      </c>
      <c r="D125" s="8" t="s">
        <v>11921</v>
      </c>
      <c r="E125" s="8"/>
      <c r="F125" s="8" t="s">
        <v>1304</v>
      </c>
      <c r="G125" s="8">
        <v>0</v>
      </c>
      <c r="H125" s="8" t="s">
        <v>11926</v>
      </c>
      <c r="I125" s="8" t="s">
        <v>11922</v>
      </c>
      <c r="J125" s="8"/>
      <c r="K125" s="8"/>
      <c r="L125" s="8"/>
      <c r="M125" s="8"/>
      <c r="N125" s="21">
        <v>1995</v>
      </c>
      <c r="O125" s="21">
        <v>1995</v>
      </c>
      <c r="P125" s="21">
        <f t="shared" si="3"/>
        <v>0</v>
      </c>
      <c r="Q125" s="8" t="s">
        <v>1304</v>
      </c>
      <c r="R125" s="8"/>
      <c r="S125" s="20">
        <v>45643</v>
      </c>
      <c r="AA125" s="2">
        <f t="shared" si="4"/>
        <v>1719.8275862068967</v>
      </c>
      <c r="AB125" s="7">
        <v>45627</v>
      </c>
      <c r="AC125" s="22">
        <f t="shared" si="5"/>
        <v>5.4925231481465744</v>
      </c>
      <c r="AD125" t="s">
        <v>11923</v>
      </c>
    </row>
    <row r="126" spans="1:30" ht="15" customHeight="1" x14ac:dyDescent="0.3">
      <c r="A126" s="19" t="s">
        <v>12314</v>
      </c>
      <c r="B126" s="8"/>
      <c r="C126" s="20">
        <v>45637.557233796288</v>
      </c>
      <c r="D126" s="8" t="s">
        <v>11921</v>
      </c>
      <c r="E126" s="8"/>
      <c r="F126" s="8" t="s">
        <v>8659</v>
      </c>
      <c r="G126" s="8">
        <v>0.15</v>
      </c>
      <c r="H126" s="8"/>
      <c r="I126" s="8" t="s">
        <v>11922</v>
      </c>
      <c r="J126" s="8"/>
      <c r="K126" s="8"/>
      <c r="L126" s="8"/>
      <c r="M126" s="8"/>
      <c r="N126" s="21">
        <v>12870</v>
      </c>
      <c r="O126" s="21">
        <v>12870</v>
      </c>
      <c r="P126" s="21">
        <f t="shared" si="3"/>
        <v>0</v>
      </c>
      <c r="Q126" s="8" t="s">
        <v>67</v>
      </c>
      <c r="R126" s="8"/>
      <c r="S126" s="20">
        <v>45670</v>
      </c>
      <c r="AA126" s="2">
        <f t="shared" si="4"/>
        <v>11094.827586206897</v>
      </c>
      <c r="AB126" s="7">
        <v>45658</v>
      </c>
      <c r="AC126" s="28">
        <f t="shared" si="5"/>
        <v>32.442766203712381</v>
      </c>
      <c r="AD126" t="s">
        <v>11928</v>
      </c>
    </row>
    <row r="127" spans="1:30" ht="15" customHeight="1" x14ac:dyDescent="0.3">
      <c r="A127" s="3" t="s">
        <v>12315</v>
      </c>
      <c r="B127" s="24"/>
      <c r="C127" s="25">
        <v>45637.65116898148</v>
      </c>
      <c r="D127" s="3" t="s">
        <v>11921</v>
      </c>
      <c r="E127" s="3"/>
      <c r="F127" s="3" t="s">
        <v>810</v>
      </c>
      <c r="G127" s="26">
        <v>0</v>
      </c>
      <c r="H127" s="25"/>
      <c r="I127" s="25" t="s">
        <v>11922</v>
      </c>
      <c r="J127" s="25"/>
      <c r="K127" s="25"/>
      <c r="L127" s="25"/>
      <c r="M127" s="4"/>
      <c r="N127" s="5">
        <v>1836</v>
      </c>
      <c r="O127" s="5">
        <v>1836</v>
      </c>
      <c r="P127" s="5">
        <f t="shared" si="3"/>
        <v>0</v>
      </c>
      <c r="Q127" s="3" t="s">
        <v>810</v>
      </c>
      <c r="R127" s="3"/>
      <c r="S127" s="25"/>
      <c r="T127" s="3"/>
      <c r="U127" s="5"/>
      <c r="V127" s="6"/>
      <c r="W127" s="3"/>
      <c r="X127" s="5"/>
      <c r="Y127" s="4"/>
      <c r="Z127" s="3"/>
      <c r="AA127" s="5">
        <f t="shared" si="4"/>
        <v>1582.7586206896553</v>
      </c>
      <c r="AB127" s="10"/>
      <c r="AC127" s="27">
        <f t="shared" si="5"/>
        <v>-45637.65116898148</v>
      </c>
      <c r="AD127" s="10"/>
    </row>
    <row r="128" spans="1:30" ht="15" customHeight="1" x14ac:dyDescent="0.3">
      <c r="A128" s="19" t="s">
        <v>12316</v>
      </c>
      <c r="B128" s="8"/>
      <c r="C128" s="20">
        <v>45637.641608796293</v>
      </c>
      <c r="D128" s="8" t="s">
        <v>11921</v>
      </c>
      <c r="E128" s="8"/>
      <c r="F128" s="8" t="s">
        <v>251</v>
      </c>
      <c r="G128" s="8">
        <v>0.11</v>
      </c>
      <c r="H128" s="8"/>
      <c r="I128" s="8" t="s">
        <v>11922</v>
      </c>
      <c r="J128" s="8"/>
      <c r="K128" s="8"/>
      <c r="L128" s="8"/>
      <c r="M128" s="8"/>
      <c r="N128" s="21">
        <v>35285</v>
      </c>
      <c r="O128" s="21">
        <v>35285</v>
      </c>
      <c r="P128" s="21">
        <f t="shared" si="3"/>
        <v>0</v>
      </c>
      <c r="Q128" s="8" t="s">
        <v>149</v>
      </c>
      <c r="R128" s="8"/>
      <c r="S128" s="20">
        <v>45670</v>
      </c>
      <c r="AA128" s="2">
        <f t="shared" si="4"/>
        <v>30418.103448275866</v>
      </c>
      <c r="AB128" s="7">
        <v>45627</v>
      </c>
      <c r="AC128" s="22">
        <f t="shared" si="5"/>
        <v>32.35839120370656</v>
      </c>
      <c r="AD128" t="s">
        <v>11928</v>
      </c>
    </row>
    <row r="129" spans="1:30" ht="15" customHeight="1" x14ac:dyDescent="0.3">
      <c r="A129" s="19" t="s">
        <v>12317</v>
      </c>
      <c r="B129" s="8"/>
      <c r="C129" s="20">
        <v>45637.641770833332</v>
      </c>
      <c r="D129" s="8" t="s">
        <v>11921</v>
      </c>
      <c r="E129" s="8"/>
      <c r="F129" s="8" t="s">
        <v>251</v>
      </c>
      <c r="G129" s="8">
        <v>0.15</v>
      </c>
      <c r="H129" s="8"/>
      <c r="I129" s="8" t="s">
        <v>11922</v>
      </c>
      <c r="J129" s="8"/>
      <c r="K129" s="8"/>
      <c r="L129" s="8"/>
      <c r="M129" s="8"/>
      <c r="N129" s="21">
        <v>7045</v>
      </c>
      <c r="O129" s="21">
        <v>7045</v>
      </c>
      <c r="P129" s="21">
        <f t="shared" si="3"/>
        <v>0</v>
      </c>
      <c r="Q129" s="8" t="s">
        <v>149</v>
      </c>
      <c r="R129" s="8"/>
      <c r="S129" s="20">
        <v>45670</v>
      </c>
      <c r="AA129" s="2">
        <f t="shared" si="4"/>
        <v>6073.2758620689656</v>
      </c>
      <c r="AB129" s="7">
        <v>45627</v>
      </c>
      <c r="AC129" s="22">
        <f t="shared" si="5"/>
        <v>32.358229166668025</v>
      </c>
      <c r="AD129" t="s">
        <v>11928</v>
      </c>
    </row>
    <row r="130" spans="1:30" ht="15" customHeight="1" x14ac:dyDescent="0.3">
      <c r="A130" s="19" t="s">
        <v>12318</v>
      </c>
      <c r="B130" s="8"/>
      <c r="C130" s="20">
        <v>45637.674745370372</v>
      </c>
      <c r="D130" s="8" t="s">
        <v>11921</v>
      </c>
      <c r="E130" s="8"/>
      <c r="F130" s="8" t="s">
        <v>411</v>
      </c>
      <c r="G130" s="8">
        <v>0.15</v>
      </c>
      <c r="H130" s="8" t="s">
        <v>12278</v>
      </c>
      <c r="I130" s="8" t="s">
        <v>11922</v>
      </c>
      <c r="J130" s="8"/>
      <c r="K130" s="8"/>
      <c r="L130" s="8"/>
      <c r="M130" s="8"/>
      <c r="N130" s="21">
        <v>5083.7</v>
      </c>
      <c r="O130" s="21">
        <v>5083.7</v>
      </c>
      <c r="P130" s="21">
        <f t="shared" ref="P130:P193" si="6">+N130+X130-O130</f>
        <v>0</v>
      </c>
      <c r="Q130" s="8" t="s">
        <v>9</v>
      </c>
      <c r="R130" s="8"/>
      <c r="S130" s="20">
        <v>45652</v>
      </c>
      <c r="AA130" s="2">
        <f t="shared" ref="AA130:AA193" si="7">+N130/1.16</f>
        <v>4382.5</v>
      </c>
      <c r="AB130" s="7">
        <v>45627</v>
      </c>
      <c r="AC130" s="22">
        <f t="shared" ref="AC130:AC193" si="8">+S130-C130</f>
        <v>14.325254629628034</v>
      </c>
      <c r="AD130" t="s">
        <v>11923</v>
      </c>
    </row>
    <row r="131" spans="1:30" ht="15" customHeight="1" x14ac:dyDescent="0.3">
      <c r="A131" s="19" t="s">
        <v>12319</v>
      </c>
      <c r="B131" s="8"/>
      <c r="C131" s="20">
        <v>45637.677812499998</v>
      </c>
      <c r="D131" s="8" t="s">
        <v>11921</v>
      </c>
      <c r="E131" s="8"/>
      <c r="F131" s="8" t="s">
        <v>262</v>
      </c>
      <c r="G131" s="8">
        <v>0.11</v>
      </c>
      <c r="H131" s="8" t="s">
        <v>12278</v>
      </c>
      <c r="I131" s="8" t="s">
        <v>11922</v>
      </c>
      <c r="J131" s="8"/>
      <c r="K131" s="8"/>
      <c r="L131" s="8"/>
      <c r="M131" s="8"/>
      <c r="N131" s="21">
        <v>20767.5</v>
      </c>
      <c r="O131" s="21">
        <v>20767.5</v>
      </c>
      <c r="P131" s="21">
        <f t="shared" si="6"/>
        <v>0</v>
      </c>
      <c r="Q131" s="8" t="s">
        <v>9</v>
      </c>
      <c r="R131" s="8"/>
      <c r="S131" s="20">
        <v>45652</v>
      </c>
      <c r="AA131" s="2">
        <f t="shared" si="7"/>
        <v>17903.017241379312</v>
      </c>
      <c r="AB131" s="7">
        <v>45627</v>
      </c>
      <c r="AC131" s="22">
        <f t="shared" si="8"/>
        <v>14.322187500001746</v>
      </c>
      <c r="AD131" t="s">
        <v>11923</v>
      </c>
    </row>
    <row r="132" spans="1:30" ht="15" customHeight="1" x14ac:dyDescent="0.3">
      <c r="A132" s="19" t="s">
        <v>12320</v>
      </c>
      <c r="B132" s="8"/>
      <c r="C132" s="20">
        <v>45637.691423611112</v>
      </c>
      <c r="D132" s="8"/>
      <c r="E132" s="8"/>
      <c r="F132" s="8" t="s">
        <v>10252</v>
      </c>
      <c r="G132" s="8">
        <v>0</v>
      </c>
      <c r="H132" s="8"/>
      <c r="I132" s="8" t="s">
        <v>11922</v>
      </c>
      <c r="J132" s="8"/>
      <c r="K132" s="8"/>
      <c r="L132" s="8"/>
      <c r="M132" s="8"/>
      <c r="N132" s="21">
        <v>24115</v>
      </c>
      <c r="O132" s="21">
        <v>24115</v>
      </c>
      <c r="P132" s="21">
        <f t="shared" si="6"/>
        <v>0</v>
      </c>
      <c r="Q132" s="8" t="s">
        <v>10252</v>
      </c>
      <c r="S132" s="20">
        <v>45658</v>
      </c>
      <c r="AA132" s="2">
        <f t="shared" si="7"/>
        <v>20788.793103448279</v>
      </c>
      <c r="AB132" s="7">
        <v>45627</v>
      </c>
      <c r="AC132" s="22">
        <f t="shared" si="8"/>
        <v>20.308576388888469</v>
      </c>
      <c r="AD132" t="s">
        <v>11928</v>
      </c>
    </row>
    <row r="133" spans="1:30" ht="15" customHeight="1" x14ac:dyDescent="0.3">
      <c r="A133" s="19" t="s">
        <v>12321</v>
      </c>
      <c r="B133" s="8"/>
      <c r="C133" s="20">
        <v>45638.419976851852</v>
      </c>
      <c r="D133" s="8" t="s">
        <v>11921</v>
      </c>
      <c r="E133" s="8"/>
      <c r="F133" s="8" t="s">
        <v>8659</v>
      </c>
      <c r="G133" s="8">
        <v>0</v>
      </c>
      <c r="H133" s="8" t="s">
        <v>15159</v>
      </c>
      <c r="I133" s="8" t="s">
        <v>11922</v>
      </c>
      <c r="J133" s="8"/>
      <c r="K133" s="8"/>
      <c r="L133" s="8"/>
      <c r="M133" s="8"/>
      <c r="N133" s="21">
        <v>1900</v>
      </c>
      <c r="O133" s="21">
        <v>1900</v>
      </c>
      <c r="P133" s="21">
        <f t="shared" si="6"/>
        <v>0</v>
      </c>
      <c r="Q133" s="8" t="s">
        <v>67</v>
      </c>
      <c r="S133" s="20">
        <v>45672</v>
      </c>
      <c r="AA133" s="2">
        <f t="shared" si="7"/>
        <v>1637.9310344827588</v>
      </c>
      <c r="AB133" s="7">
        <v>45658</v>
      </c>
      <c r="AC133" s="22">
        <f t="shared" si="8"/>
        <v>33.58002314814803</v>
      </c>
      <c r="AD133" t="s">
        <v>11923</v>
      </c>
    </row>
    <row r="134" spans="1:30" ht="15" customHeight="1" x14ac:dyDescent="0.3">
      <c r="A134" s="19" t="s">
        <v>12322</v>
      </c>
      <c r="B134" s="8"/>
      <c r="C134" s="20">
        <v>45638.442002314812</v>
      </c>
      <c r="D134" s="8" t="s">
        <v>11921</v>
      </c>
      <c r="E134" s="8"/>
      <c r="F134" s="8" t="s">
        <v>1781</v>
      </c>
      <c r="G134" s="8">
        <v>0.15</v>
      </c>
      <c r="H134" s="8"/>
      <c r="I134" s="8" t="s">
        <v>11922</v>
      </c>
      <c r="J134" s="8"/>
      <c r="K134" s="8"/>
      <c r="L134" s="8"/>
      <c r="M134" s="8"/>
      <c r="N134" s="21">
        <v>1400</v>
      </c>
      <c r="O134" s="21">
        <v>1400</v>
      </c>
      <c r="P134" s="21">
        <f t="shared" si="6"/>
        <v>0</v>
      </c>
      <c r="Q134" s="8" t="s">
        <v>67</v>
      </c>
      <c r="S134" s="20">
        <v>45670</v>
      </c>
      <c r="AA134" s="2">
        <f t="shared" si="7"/>
        <v>1206.8965517241379</v>
      </c>
      <c r="AB134" s="7">
        <v>45627</v>
      </c>
      <c r="AC134" s="22">
        <f t="shared" si="8"/>
        <v>31.557997685187729</v>
      </c>
      <c r="AD134" t="s">
        <v>11928</v>
      </c>
    </row>
    <row r="135" spans="1:30" ht="15" customHeight="1" x14ac:dyDescent="0.3">
      <c r="A135" s="19" t="s">
        <v>12323</v>
      </c>
      <c r="B135" s="8"/>
      <c r="C135" s="20">
        <v>45638.444386574083</v>
      </c>
      <c r="D135" s="8" t="s">
        <v>11921</v>
      </c>
      <c r="E135" s="8"/>
      <c r="F135" s="8" t="s">
        <v>7670</v>
      </c>
      <c r="G135" s="8">
        <v>0.15</v>
      </c>
      <c r="H135" s="8"/>
      <c r="I135" s="8" t="s">
        <v>11922</v>
      </c>
      <c r="J135" s="8"/>
      <c r="K135" s="8"/>
      <c r="L135" s="8"/>
      <c r="M135" s="8"/>
      <c r="N135" s="21">
        <v>16080</v>
      </c>
      <c r="O135" s="21">
        <v>16080</v>
      </c>
      <c r="P135" s="21">
        <f t="shared" si="6"/>
        <v>0</v>
      </c>
      <c r="Q135" s="8" t="s">
        <v>38</v>
      </c>
      <c r="S135" s="20">
        <v>45649</v>
      </c>
      <c r="AA135" s="2">
        <f t="shared" si="7"/>
        <v>13862.068965517243</v>
      </c>
      <c r="AB135" s="7">
        <v>45627</v>
      </c>
      <c r="AC135" s="22">
        <f t="shared" si="8"/>
        <v>10.555613425916818</v>
      </c>
      <c r="AD135" t="s">
        <v>11923</v>
      </c>
    </row>
    <row r="136" spans="1:30" ht="15" customHeight="1" x14ac:dyDescent="0.3">
      <c r="A136" s="19" t="s">
        <v>12324</v>
      </c>
      <c r="B136" s="8"/>
      <c r="C136" s="20">
        <v>45638.456770833327</v>
      </c>
      <c r="D136" s="8" t="s">
        <v>11921</v>
      </c>
      <c r="E136" s="8"/>
      <c r="F136" s="8" t="s">
        <v>175</v>
      </c>
      <c r="G136" s="8">
        <v>0.11</v>
      </c>
      <c r="H136" s="8" t="s">
        <v>12278</v>
      </c>
      <c r="I136" s="8" t="s">
        <v>11922</v>
      </c>
      <c r="J136" s="8"/>
      <c r="K136" s="8"/>
      <c r="L136" s="8"/>
      <c r="M136" s="8"/>
      <c r="N136" s="21">
        <v>21586.5</v>
      </c>
      <c r="O136" s="21">
        <v>21586.5</v>
      </c>
      <c r="P136" s="21">
        <f t="shared" si="6"/>
        <v>0</v>
      </c>
      <c r="Q136" s="8" t="s">
        <v>22</v>
      </c>
      <c r="S136" s="20">
        <v>45652</v>
      </c>
      <c r="AA136" s="2">
        <f t="shared" si="7"/>
        <v>18609.051724137931</v>
      </c>
      <c r="AB136" s="7">
        <v>45627</v>
      </c>
      <c r="AC136" s="22">
        <f t="shared" si="8"/>
        <v>13.543229166672972</v>
      </c>
      <c r="AD136" t="s">
        <v>11923</v>
      </c>
    </row>
    <row r="137" spans="1:30" ht="15" customHeight="1" x14ac:dyDescent="0.3">
      <c r="A137" s="19" t="s">
        <v>12325</v>
      </c>
      <c r="B137" s="8"/>
      <c r="C137" s="20">
        <v>45638.457511574074</v>
      </c>
      <c r="D137" s="8" t="s">
        <v>11921</v>
      </c>
      <c r="E137" s="8"/>
      <c r="F137" s="8" t="s">
        <v>175</v>
      </c>
      <c r="G137" s="8">
        <v>0.15</v>
      </c>
      <c r="H137" s="8" t="s">
        <v>12278</v>
      </c>
      <c r="I137" s="8" t="s">
        <v>11922</v>
      </c>
      <c r="J137" s="8"/>
      <c r="K137" s="8"/>
      <c r="L137" s="8"/>
      <c r="M137" s="8"/>
      <c r="N137" s="21">
        <v>4752.0200000000004</v>
      </c>
      <c r="O137" s="21">
        <v>4752.0200000000004</v>
      </c>
      <c r="P137" s="21">
        <f t="shared" si="6"/>
        <v>0</v>
      </c>
      <c r="Q137" s="8" t="s">
        <v>22</v>
      </c>
      <c r="S137" s="20">
        <v>45652</v>
      </c>
      <c r="AA137" s="2">
        <f t="shared" si="7"/>
        <v>4096.5689655172418</v>
      </c>
      <c r="AB137" s="7">
        <v>45627</v>
      </c>
      <c r="AC137" s="22">
        <f t="shared" si="8"/>
        <v>13.542488425926422</v>
      </c>
      <c r="AD137" t="s">
        <v>11923</v>
      </c>
    </row>
    <row r="138" spans="1:30" ht="15" customHeight="1" x14ac:dyDescent="0.3">
      <c r="A138" s="19" t="s">
        <v>12326</v>
      </c>
      <c r="B138" s="8"/>
      <c r="C138" s="20">
        <v>45638.459849537037</v>
      </c>
      <c r="D138" s="8" t="s">
        <v>11921</v>
      </c>
      <c r="E138" s="8"/>
      <c r="F138" s="8" t="s">
        <v>12087</v>
      </c>
      <c r="G138" s="8">
        <v>0.15</v>
      </c>
      <c r="H138" s="8"/>
      <c r="I138" s="8" t="s">
        <v>11922</v>
      </c>
      <c r="J138" s="8"/>
      <c r="K138" s="8"/>
      <c r="L138" s="8"/>
      <c r="M138" s="8"/>
      <c r="N138" s="21">
        <v>5040</v>
      </c>
      <c r="O138" s="21">
        <v>5040</v>
      </c>
      <c r="P138" s="21">
        <f t="shared" si="6"/>
        <v>0</v>
      </c>
      <c r="Q138" s="8" t="s">
        <v>22</v>
      </c>
      <c r="S138" s="20">
        <v>45639</v>
      </c>
      <c r="AA138" s="2">
        <f t="shared" si="7"/>
        <v>4344.8275862068967</v>
      </c>
      <c r="AB138" s="7">
        <v>45627</v>
      </c>
      <c r="AC138" s="22">
        <f t="shared" si="8"/>
        <v>0.54015046296262881</v>
      </c>
      <c r="AD138" t="s">
        <v>11923</v>
      </c>
    </row>
    <row r="139" spans="1:30" ht="15" customHeight="1" x14ac:dyDescent="0.3">
      <c r="A139" s="3" t="s">
        <v>12327</v>
      </c>
      <c r="B139" s="24"/>
      <c r="C139" s="25">
        <v>45638.480949074074</v>
      </c>
      <c r="D139" s="3" t="s">
        <v>11921</v>
      </c>
      <c r="E139" s="3"/>
      <c r="F139" s="3" t="s">
        <v>7739</v>
      </c>
      <c r="G139" s="26">
        <v>0</v>
      </c>
      <c r="H139" s="25" t="s">
        <v>12278</v>
      </c>
      <c r="I139" s="25" t="s">
        <v>11922</v>
      </c>
      <c r="J139" s="25"/>
      <c r="K139" s="25"/>
      <c r="L139" s="25"/>
      <c r="M139" s="4"/>
      <c r="N139" s="5">
        <v>26905.5</v>
      </c>
      <c r="O139" s="5">
        <v>23278.14</v>
      </c>
      <c r="P139" s="5">
        <f t="shared" si="6"/>
        <v>3627.3600000000006</v>
      </c>
      <c r="Q139" s="3" t="s">
        <v>18</v>
      </c>
      <c r="R139" s="3"/>
      <c r="S139" s="25">
        <v>45646</v>
      </c>
      <c r="T139" s="3"/>
      <c r="U139" s="5"/>
      <c r="V139" s="6"/>
      <c r="W139" s="3"/>
      <c r="X139" s="5"/>
      <c r="Y139" s="4"/>
      <c r="Z139" s="3"/>
      <c r="AA139" s="5">
        <f t="shared" si="7"/>
        <v>23194.396551724141</v>
      </c>
      <c r="AB139" s="10"/>
      <c r="AC139" s="27">
        <f t="shared" si="8"/>
        <v>7.5190509259264218</v>
      </c>
      <c r="AD139" s="10"/>
    </row>
    <row r="140" spans="1:30" ht="15" customHeight="1" x14ac:dyDescent="0.3">
      <c r="A140" s="19" t="s">
        <v>12328</v>
      </c>
      <c r="B140" s="8"/>
      <c r="C140" s="20">
        <v>45638.587280092594</v>
      </c>
      <c r="D140" s="8" t="s">
        <v>11921</v>
      </c>
      <c r="E140" s="8"/>
      <c r="F140" s="8" t="s">
        <v>9076</v>
      </c>
      <c r="G140" s="8">
        <v>0.11</v>
      </c>
      <c r="H140" s="8" t="s">
        <v>12278</v>
      </c>
      <c r="I140" s="8" t="s">
        <v>11922</v>
      </c>
      <c r="J140" s="8"/>
      <c r="K140" s="8"/>
      <c r="L140" s="8"/>
      <c r="M140" s="8"/>
      <c r="N140" s="21">
        <v>11682.5</v>
      </c>
      <c r="O140" s="21">
        <v>11682.5</v>
      </c>
      <c r="P140" s="21">
        <f t="shared" si="6"/>
        <v>0</v>
      </c>
      <c r="Q140" s="8" t="s">
        <v>129</v>
      </c>
      <c r="S140" s="20">
        <v>45638</v>
      </c>
      <c r="AA140" s="2">
        <f t="shared" si="7"/>
        <v>10071.120689655174</v>
      </c>
      <c r="AB140" s="7">
        <v>45627</v>
      </c>
      <c r="AC140" s="22">
        <f t="shared" si="8"/>
        <v>-0.5872800925935735</v>
      </c>
      <c r="AD140" t="s">
        <v>11923</v>
      </c>
    </row>
    <row r="141" spans="1:30" ht="15" customHeight="1" x14ac:dyDescent="0.3">
      <c r="A141" s="19" t="s">
        <v>12329</v>
      </c>
      <c r="B141" s="8"/>
      <c r="C141" s="20">
        <v>45638.533090277779</v>
      </c>
      <c r="D141" s="8" t="s">
        <v>11921</v>
      </c>
      <c r="E141" s="8"/>
      <c r="F141" s="8" t="s">
        <v>10205</v>
      </c>
      <c r="G141" s="8">
        <v>0.11</v>
      </c>
      <c r="H141" s="8" t="s">
        <v>12278</v>
      </c>
      <c r="I141" s="8" t="s">
        <v>45</v>
      </c>
      <c r="J141" s="8"/>
      <c r="K141" s="8"/>
      <c r="L141" s="8"/>
      <c r="M141" s="8"/>
      <c r="N141" s="21">
        <v>7695</v>
      </c>
      <c r="O141" s="21">
        <v>7695</v>
      </c>
      <c r="P141" s="21">
        <f t="shared" si="6"/>
        <v>0</v>
      </c>
      <c r="Q141" s="8" t="s">
        <v>45</v>
      </c>
      <c r="S141" s="20">
        <v>45638</v>
      </c>
      <c r="AA141" s="2">
        <f t="shared" si="7"/>
        <v>6633.620689655173</v>
      </c>
      <c r="AB141" s="7">
        <v>45627</v>
      </c>
      <c r="AC141" s="22">
        <f t="shared" si="8"/>
        <v>-0.53309027777868323</v>
      </c>
      <c r="AD141" t="s">
        <v>11923</v>
      </c>
    </row>
    <row r="142" spans="1:30" ht="15" customHeight="1" x14ac:dyDescent="0.3">
      <c r="A142" s="19" t="s">
        <v>12330</v>
      </c>
      <c r="B142" s="8"/>
      <c r="C142" s="20">
        <v>45638.535428240742</v>
      </c>
      <c r="D142" s="8" t="s">
        <v>11921</v>
      </c>
      <c r="E142" s="8"/>
      <c r="F142" s="8" t="s">
        <v>9560</v>
      </c>
      <c r="G142" s="8">
        <v>0.11</v>
      </c>
      <c r="H142" s="8" t="s">
        <v>12278</v>
      </c>
      <c r="I142" s="8" t="s">
        <v>45</v>
      </c>
      <c r="J142" s="8"/>
      <c r="K142" s="8"/>
      <c r="L142" s="8"/>
      <c r="M142" s="8"/>
      <c r="N142" s="21">
        <v>5130</v>
      </c>
      <c r="O142" s="21">
        <v>5130</v>
      </c>
      <c r="P142" s="21">
        <f t="shared" si="6"/>
        <v>0</v>
      </c>
      <c r="Q142" s="8" t="s">
        <v>45</v>
      </c>
      <c r="S142" s="20">
        <v>45638</v>
      </c>
      <c r="AA142" s="2">
        <f t="shared" si="7"/>
        <v>4422.4137931034484</v>
      </c>
      <c r="AB142" s="7">
        <v>45627</v>
      </c>
      <c r="AC142" s="22">
        <f t="shared" si="8"/>
        <v>-0.53542824074247619</v>
      </c>
      <c r="AD142" t="s">
        <v>11923</v>
      </c>
    </row>
    <row r="143" spans="1:30" ht="15" customHeight="1" x14ac:dyDescent="0.3">
      <c r="A143" s="19" t="s">
        <v>12331</v>
      </c>
      <c r="B143" s="8"/>
      <c r="C143" s="20">
        <v>45638.540092592593</v>
      </c>
      <c r="D143" s="8" t="s">
        <v>11921</v>
      </c>
      <c r="E143" s="8"/>
      <c r="F143" s="8" t="s">
        <v>12332</v>
      </c>
      <c r="G143" s="8">
        <v>0.11</v>
      </c>
      <c r="H143" s="8" t="s">
        <v>12278</v>
      </c>
      <c r="I143" s="8" t="s">
        <v>45</v>
      </c>
      <c r="J143" s="8"/>
      <c r="K143" s="8"/>
      <c r="L143" s="8"/>
      <c r="M143" s="8"/>
      <c r="N143" s="21">
        <v>2565</v>
      </c>
      <c r="O143" s="21">
        <v>2565</v>
      </c>
      <c r="P143" s="21">
        <f t="shared" si="6"/>
        <v>0</v>
      </c>
      <c r="Q143" s="8" t="s">
        <v>45</v>
      </c>
      <c r="S143" s="20">
        <v>45638</v>
      </c>
      <c r="AA143" s="2">
        <f t="shared" si="7"/>
        <v>2211.2068965517242</v>
      </c>
      <c r="AB143" s="7">
        <v>45627</v>
      </c>
      <c r="AC143" s="22">
        <f t="shared" si="8"/>
        <v>-0.54009259259328246</v>
      </c>
      <c r="AD143" t="s">
        <v>11923</v>
      </c>
    </row>
    <row r="144" spans="1:30" ht="15" customHeight="1" x14ac:dyDescent="0.3">
      <c r="A144" s="19" t="s">
        <v>12333</v>
      </c>
      <c r="B144" s="8"/>
      <c r="C144" s="20">
        <v>45638.541932870372</v>
      </c>
      <c r="D144" s="8" t="s">
        <v>11921</v>
      </c>
      <c r="E144" s="8"/>
      <c r="F144" s="8" t="s">
        <v>12047</v>
      </c>
      <c r="G144" s="8">
        <v>0.11</v>
      </c>
      <c r="H144" s="8" t="s">
        <v>12278</v>
      </c>
      <c r="I144" s="8" t="s">
        <v>11922</v>
      </c>
      <c r="J144" s="8"/>
      <c r="K144" s="8"/>
      <c r="L144" s="8"/>
      <c r="M144" s="8"/>
      <c r="N144" s="21">
        <v>12540</v>
      </c>
      <c r="O144" s="21">
        <v>12540</v>
      </c>
      <c r="P144" s="21">
        <f t="shared" si="6"/>
        <v>0</v>
      </c>
      <c r="Q144" s="8" t="s">
        <v>45</v>
      </c>
      <c r="S144" s="20">
        <v>45638</v>
      </c>
      <c r="AA144" s="2">
        <f t="shared" si="7"/>
        <v>10810.344827586208</v>
      </c>
      <c r="AB144" s="7">
        <v>45627</v>
      </c>
      <c r="AC144" s="22">
        <f t="shared" si="8"/>
        <v>-0.54193287037196569</v>
      </c>
      <c r="AD144" t="s">
        <v>11923</v>
      </c>
    </row>
    <row r="145" spans="1:30" ht="15" customHeight="1" x14ac:dyDescent="0.3">
      <c r="A145" s="19" t="s">
        <v>12334</v>
      </c>
      <c r="B145" s="8"/>
      <c r="C145" s="20">
        <v>45638.587627314817</v>
      </c>
      <c r="D145" s="8" t="s">
        <v>11921</v>
      </c>
      <c r="E145" s="8"/>
      <c r="F145" s="8" t="s">
        <v>9735</v>
      </c>
      <c r="G145" s="8">
        <v>0</v>
      </c>
      <c r="H145" s="8" t="s">
        <v>12124</v>
      </c>
      <c r="I145" s="8" t="s">
        <v>11922</v>
      </c>
      <c r="J145" s="8"/>
      <c r="K145" s="8"/>
      <c r="L145" s="8"/>
      <c r="M145" s="8"/>
      <c r="N145" s="21">
        <v>1375</v>
      </c>
      <c r="O145" s="21">
        <v>1375</v>
      </c>
      <c r="P145" s="21">
        <f t="shared" si="6"/>
        <v>0</v>
      </c>
      <c r="Q145" s="8" t="s">
        <v>45</v>
      </c>
      <c r="S145" s="20">
        <v>45627</v>
      </c>
      <c r="AA145" s="2">
        <f t="shared" si="7"/>
        <v>1185.344827586207</v>
      </c>
      <c r="AB145" s="7">
        <v>45627</v>
      </c>
      <c r="AC145" s="22">
        <f t="shared" si="8"/>
        <v>-11.587627314816928</v>
      </c>
      <c r="AD145" t="s">
        <v>11928</v>
      </c>
    </row>
    <row r="146" spans="1:30" ht="15" customHeight="1" x14ac:dyDescent="0.3">
      <c r="A146" s="19" t="s">
        <v>12335</v>
      </c>
      <c r="B146" s="8"/>
      <c r="C146" s="20">
        <v>45638.597754629627</v>
      </c>
      <c r="D146" s="8" t="s">
        <v>11921</v>
      </c>
      <c r="E146" s="8"/>
      <c r="F146" s="8" t="s">
        <v>1029</v>
      </c>
      <c r="G146" s="8">
        <v>0.11</v>
      </c>
      <c r="H146" s="8"/>
      <c r="I146" s="8" t="s">
        <v>11922</v>
      </c>
      <c r="J146" s="8"/>
      <c r="K146" s="8"/>
      <c r="L146" s="8"/>
      <c r="M146" s="8"/>
      <c r="N146" s="21">
        <v>11992.5</v>
      </c>
      <c r="O146" s="21">
        <v>11992.5</v>
      </c>
      <c r="P146" s="21">
        <f t="shared" si="6"/>
        <v>0</v>
      </c>
      <c r="Q146" s="8" t="s">
        <v>24</v>
      </c>
      <c r="S146" s="20">
        <v>45638</v>
      </c>
      <c r="AA146" s="2">
        <f t="shared" si="7"/>
        <v>10338.362068965518</v>
      </c>
      <c r="AB146" s="7">
        <v>45627</v>
      </c>
      <c r="AC146" s="22">
        <f t="shared" si="8"/>
        <v>-0.59775462962716119</v>
      </c>
      <c r="AD146" t="s">
        <v>11923</v>
      </c>
    </row>
    <row r="147" spans="1:30" ht="15" customHeight="1" x14ac:dyDescent="0.3">
      <c r="A147" s="19" t="s">
        <v>12336</v>
      </c>
      <c r="B147" s="8"/>
      <c r="C147" s="20">
        <v>45638.67465277778</v>
      </c>
      <c r="D147" s="8" t="s">
        <v>11921</v>
      </c>
      <c r="E147" s="8"/>
      <c r="F147" s="8" t="s">
        <v>826</v>
      </c>
      <c r="G147" s="8">
        <v>0.11</v>
      </c>
      <c r="H147" s="8" t="s">
        <v>12361</v>
      </c>
      <c r="I147" s="8" t="s">
        <v>11922</v>
      </c>
      <c r="J147" s="8"/>
      <c r="K147" s="8"/>
      <c r="L147" s="8"/>
      <c r="M147" s="8"/>
      <c r="N147" s="21">
        <v>10793.25</v>
      </c>
      <c r="O147" s="21">
        <v>10793.25</v>
      </c>
      <c r="P147" s="21">
        <f t="shared" si="6"/>
        <v>0</v>
      </c>
      <c r="Q147" s="8" t="s">
        <v>14</v>
      </c>
      <c r="S147" s="20">
        <v>45671</v>
      </c>
      <c r="AA147" s="2">
        <f t="shared" si="7"/>
        <v>9304.5258620689656</v>
      </c>
      <c r="AB147" s="7">
        <v>45627</v>
      </c>
      <c r="AC147" s="22">
        <f t="shared" si="8"/>
        <v>32.325347222220444</v>
      </c>
      <c r="AD147" t="s">
        <v>11928</v>
      </c>
    </row>
    <row r="148" spans="1:30" ht="15" customHeight="1" x14ac:dyDescent="0.3">
      <c r="A148" s="19" t="s">
        <v>12337</v>
      </c>
      <c r="B148" s="8"/>
      <c r="C148" s="20">
        <v>45639.38554398148</v>
      </c>
      <c r="D148" s="8" t="s">
        <v>11921</v>
      </c>
      <c r="E148" s="8" t="s">
        <v>1</v>
      </c>
      <c r="F148" s="8" t="s">
        <v>7310</v>
      </c>
      <c r="G148" s="8">
        <v>0.11</v>
      </c>
      <c r="H148" s="8" t="s">
        <v>12278</v>
      </c>
      <c r="I148" s="8" t="s">
        <v>11922</v>
      </c>
      <c r="J148" s="8"/>
      <c r="K148" s="8" t="s">
        <v>12338</v>
      </c>
      <c r="L148" s="8"/>
      <c r="M148" s="8"/>
      <c r="N148" s="21">
        <v>10793.25</v>
      </c>
      <c r="O148" s="21">
        <v>10793.25</v>
      </c>
      <c r="P148" s="21">
        <f t="shared" si="6"/>
        <v>0</v>
      </c>
      <c r="Q148" s="8" t="s">
        <v>34</v>
      </c>
      <c r="R148" s="8"/>
      <c r="S148" s="20">
        <v>45638</v>
      </c>
      <c r="AA148" s="2">
        <f t="shared" si="7"/>
        <v>9304.5258620689656</v>
      </c>
      <c r="AB148" s="7">
        <v>45627</v>
      </c>
      <c r="AC148" s="22">
        <f t="shared" si="8"/>
        <v>-1.3855439814797137</v>
      </c>
      <c r="AD148" t="s">
        <v>11923</v>
      </c>
    </row>
    <row r="149" spans="1:30" ht="15" customHeight="1" x14ac:dyDescent="0.3">
      <c r="A149" s="19" t="s">
        <v>12339</v>
      </c>
      <c r="B149" s="8"/>
      <c r="C149" s="20">
        <v>45639.412824074083</v>
      </c>
      <c r="D149" s="8" t="s">
        <v>11921</v>
      </c>
      <c r="E149" s="8" t="s">
        <v>1</v>
      </c>
      <c r="F149" s="8" t="s">
        <v>12063</v>
      </c>
      <c r="G149" s="8">
        <v>0.11</v>
      </c>
      <c r="H149" s="8"/>
      <c r="I149" s="8" t="s">
        <v>11922</v>
      </c>
      <c r="J149" s="8"/>
      <c r="K149" s="8" t="s">
        <v>12340</v>
      </c>
      <c r="L149" s="8"/>
      <c r="M149" s="8"/>
      <c r="N149" s="21">
        <v>7640</v>
      </c>
      <c r="O149" s="21">
        <v>7640</v>
      </c>
      <c r="P149" s="21">
        <f t="shared" si="6"/>
        <v>0</v>
      </c>
      <c r="Q149" s="8" t="s">
        <v>10493</v>
      </c>
      <c r="R149" s="8"/>
      <c r="S149" s="20">
        <v>45637</v>
      </c>
      <c r="AA149" s="2">
        <f t="shared" si="7"/>
        <v>6586.2068965517246</v>
      </c>
      <c r="AB149" s="7">
        <v>45627</v>
      </c>
      <c r="AC149" s="22">
        <f t="shared" si="8"/>
        <v>-2.4128240740828915</v>
      </c>
      <c r="AD149" t="s">
        <v>11923</v>
      </c>
    </row>
    <row r="150" spans="1:30" ht="15" customHeight="1" x14ac:dyDescent="0.3">
      <c r="A150" s="19" t="s">
        <v>12341</v>
      </c>
      <c r="B150" s="8"/>
      <c r="C150" s="20">
        <v>45639.415752314817</v>
      </c>
      <c r="D150" s="8" t="s">
        <v>11921</v>
      </c>
      <c r="E150" s="8"/>
      <c r="F150" s="8" t="s">
        <v>3082</v>
      </c>
      <c r="G150" s="8">
        <v>0.15</v>
      </c>
      <c r="H150" s="8" t="s">
        <v>12361</v>
      </c>
      <c r="I150" s="8" t="s">
        <v>11922</v>
      </c>
      <c r="J150" s="8"/>
      <c r="K150" s="8"/>
      <c r="L150" s="8"/>
      <c r="M150" s="8"/>
      <c r="N150" s="21">
        <v>4685</v>
      </c>
      <c r="O150" s="21">
        <v>4685</v>
      </c>
      <c r="P150" s="21">
        <f t="shared" si="6"/>
        <v>0</v>
      </c>
      <c r="Q150" s="8" t="s">
        <v>22</v>
      </c>
      <c r="R150" s="8"/>
      <c r="S150" s="20">
        <v>45679</v>
      </c>
      <c r="AA150" s="2">
        <f t="shared" si="7"/>
        <v>4038.7931034482763</v>
      </c>
      <c r="AB150" s="7">
        <v>45658</v>
      </c>
      <c r="AC150" s="22">
        <f t="shared" si="8"/>
        <v>39.584247685183072</v>
      </c>
      <c r="AD150" t="s">
        <v>11923</v>
      </c>
    </row>
    <row r="151" spans="1:30" ht="15" customHeight="1" x14ac:dyDescent="0.3">
      <c r="A151" s="19" t="s">
        <v>12342</v>
      </c>
      <c r="B151" s="8"/>
      <c r="C151" s="20">
        <v>45639.598877314813</v>
      </c>
      <c r="D151" s="8" t="s">
        <v>11921</v>
      </c>
      <c r="E151" s="8" t="s">
        <v>1</v>
      </c>
      <c r="F151" s="8" t="s">
        <v>9217</v>
      </c>
      <c r="G151" s="8">
        <v>0.15</v>
      </c>
      <c r="H151" s="8" t="s">
        <v>12278</v>
      </c>
      <c r="I151" s="8" t="s">
        <v>11922</v>
      </c>
      <c r="J151" s="8"/>
      <c r="K151" s="8" t="s">
        <v>12343</v>
      </c>
      <c r="L151" s="8"/>
      <c r="M151" s="8"/>
      <c r="N151" s="21">
        <v>2498</v>
      </c>
      <c r="O151" s="21">
        <v>2498</v>
      </c>
      <c r="P151" s="21">
        <f t="shared" si="6"/>
        <v>0</v>
      </c>
      <c r="Q151" s="8" t="s">
        <v>22</v>
      </c>
      <c r="R151" s="8"/>
      <c r="S151" s="20">
        <v>45638</v>
      </c>
      <c r="AA151" s="2">
        <f t="shared" si="7"/>
        <v>2153.4482758620693</v>
      </c>
      <c r="AB151" s="7">
        <v>45627</v>
      </c>
      <c r="AC151" s="22">
        <f t="shared" si="8"/>
        <v>-1.598877314812853</v>
      </c>
      <c r="AD151" t="s">
        <v>11923</v>
      </c>
    </row>
    <row r="152" spans="1:30" ht="15" customHeight="1" x14ac:dyDescent="0.3">
      <c r="A152" s="19" t="s">
        <v>12344</v>
      </c>
      <c r="B152" s="8"/>
      <c r="C152" s="20">
        <v>45639.420358796298</v>
      </c>
      <c r="D152" s="8" t="s">
        <v>11921</v>
      </c>
      <c r="E152" s="8" t="s">
        <v>1</v>
      </c>
      <c r="F152" s="8" t="s">
        <v>8492</v>
      </c>
      <c r="G152" s="8">
        <v>0.11</v>
      </c>
      <c r="H152" s="8"/>
      <c r="I152" s="8" t="s">
        <v>10222</v>
      </c>
      <c r="J152" s="8"/>
      <c r="K152" s="8" t="s">
        <v>12345</v>
      </c>
      <c r="L152" s="8"/>
      <c r="M152" s="8"/>
      <c r="N152" s="21">
        <v>5700</v>
      </c>
      <c r="O152" s="21">
        <v>5700</v>
      </c>
      <c r="P152" s="21">
        <f t="shared" si="6"/>
        <v>0</v>
      </c>
      <c r="Q152" s="8" t="s">
        <v>10222</v>
      </c>
      <c r="R152" s="8"/>
      <c r="S152" s="20">
        <v>45638</v>
      </c>
      <c r="AA152" s="2">
        <f t="shared" si="7"/>
        <v>4913.7931034482763</v>
      </c>
      <c r="AB152" s="7">
        <v>45627</v>
      </c>
      <c r="AC152" s="22">
        <f t="shared" si="8"/>
        <v>-1.4203587962983875</v>
      </c>
      <c r="AD152" t="s">
        <v>11923</v>
      </c>
    </row>
    <row r="153" spans="1:30" ht="15" customHeight="1" x14ac:dyDescent="0.3">
      <c r="A153" s="19" t="s">
        <v>12346</v>
      </c>
      <c r="B153" s="8"/>
      <c r="C153" s="20">
        <v>45639.423437500001</v>
      </c>
      <c r="D153" s="8" t="s">
        <v>11921</v>
      </c>
      <c r="E153" s="8" t="s">
        <v>1</v>
      </c>
      <c r="F153" s="8" t="s">
        <v>9278</v>
      </c>
      <c r="G153" s="8">
        <v>0.15</v>
      </c>
      <c r="H153" s="8"/>
      <c r="I153" s="8" t="s">
        <v>11922</v>
      </c>
      <c r="J153" s="8"/>
      <c r="K153" s="8" t="s">
        <v>12347</v>
      </c>
      <c r="L153" s="8"/>
      <c r="M153" s="8"/>
      <c r="N153" s="21">
        <v>935</v>
      </c>
      <c r="O153" s="21">
        <v>935</v>
      </c>
      <c r="P153" s="21">
        <f t="shared" si="6"/>
        <v>0</v>
      </c>
      <c r="Q153" s="8" t="s">
        <v>10493</v>
      </c>
      <c r="R153" s="8"/>
      <c r="S153" s="20">
        <v>45637</v>
      </c>
      <c r="AA153" s="2">
        <f t="shared" si="7"/>
        <v>806.0344827586207</v>
      </c>
      <c r="AB153" s="7">
        <v>45627</v>
      </c>
      <c r="AC153" s="22">
        <f t="shared" si="8"/>
        <v>-2.4234375000014552</v>
      </c>
      <c r="AD153" t="s">
        <v>11923</v>
      </c>
    </row>
    <row r="154" spans="1:30" ht="15" customHeight="1" x14ac:dyDescent="0.3">
      <c r="A154" s="3" t="s">
        <v>12348</v>
      </c>
      <c r="B154" s="24"/>
      <c r="C154" s="25">
        <v>45639.508587962962</v>
      </c>
      <c r="D154" s="3" t="s">
        <v>11921</v>
      </c>
      <c r="E154" s="3"/>
      <c r="F154" s="3" t="s">
        <v>4045</v>
      </c>
      <c r="G154" s="26">
        <v>0</v>
      </c>
      <c r="H154" s="25"/>
      <c r="I154" s="25" t="s">
        <v>11922</v>
      </c>
      <c r="J154" s="25"/>
      <c r="K154" s="25"/>
      <c r="L154" s="25"/>
      <c r="M154" s="4"/>
      <c r="N154" s="5">
        <v>10840.5</v>
      </c>
      <c r="O154" s="5">
        <v>10840.5</v>
      </c>
      <c r="P154" s="5">
        <f t="shared" si="6"/>
        <v>0</v>
      </c>
      <c r="Q154" s="3" t="s">
        <v>102</v>
      </c>
      <c r="R154" s="3"/>
      <c r="S154" s="25"/>
      <c r="T154" s="3"/>
      <c r="U154" s="5"/>
      <c r="V154" s="6"/>
      <c r="W154" s="3"/>
      <c r="X154" s="5"/>
      <c r="Y154" s="4"/>
      <c r="Z154" s="3"/>
      <c r="AA154" s="5">
        <f t="shared" si="7"/>
        <v>9345.2586206896558</v>
      </c>
      <c r="AB154" s="10"/>
      <c r="AC154" s="27">
        <f t="shared" si="8"/>
        <v>-45639.508587962962</v>
      </c>
      <c r="AD154" s="10"/>
    </row>
    <row r="155" spans="1:30" ht="15" customHeight="1" x14ac:dyDescent="0.3">
      <c r="A155" s="3" t="s">
        <v>12349</v>
      </c>
      <c r="B155" s="24"/>
      <c r="C155" s="25">
        <v>45639.435243055559</v>
      </c>
      <c r="D155" s="3"/>
      <c r="E155" s="3" t="s">
        <v>1</v>
      </c>
      <c r="F155" s="3" t="s">
        <v>8973</v>
      </c>
      <c r="G155" s="26">
        <v>0</v>
      </c>
      <c r="H155" s="25"/>
      <c r="I155" s="25" t="s">
        <v>11922</v>
      </c>
      <c r="J155" s="25"/>
      <c r="K155" s="25" t="s">
        <v>12350</v>
      </c>
      <c r="L155" s="25"/>
      <c r="M155" s="4"/>
      <c r="N155" s="5">
        <v>414735.5</v>
      </c>
      <c r="O155" s="5">
        <v>414735.5</v>
      </c>
      <c r="P155" s="5">
        <f t="shared" si="6"/>
        <v>0</v>
      </c>
      <c r="Q155" s="3" t="s">
        <v>102</v>
      </c>
      <c r="R155" s="3"/>
      <c r="S155" s="25">
        <v>45639</v>
      </c>
      <c r="T155" s="3"/>
      <c r="U155" s="5"/>
      <c r="V155" s="6"/>
      <c r="W155" s="3"/>
      <c r="X155" s="5"/>
      <c r="Y155" s="4"/>
      <c r="Z155" s="3"/>
      <c r="AA155" s="5">
        <f t="shared" si="7"/>
        <v>357530.60344827588</v>
      </c>
      <c r="AB155" s="10"/>
      <c r="AC155" s="27">
        <f t="shared" si="8"/>
        <v>-0.43524305555911269</v>
      </c>
      <c r="AD155" s="10"/>
    </row>
    <row r="156" spans="1:30" ht="15" customHeight="1" x14ac:dyDescent="0.3">
      <c r="A156" s="19" t="s">
        <v>12351</v>
      </c>
      <c r="B156" s="8"/>
      <c r="C156" s="20">
        <v>45639.436388888891</v>
      </c>
      <c r="D156" s="8"/>
      <c r="E156" s="8"/>
      <c r="F156" s="8" t="s">
        <v>3060</v>
      </c>
      <c r="G156" s="8">
        <v>0.15</v>
      </c>
      <c r="H156" s="8" t="s">
        <v>12361</v>
      </c>
      <c r="I156" s="8" t="s">
        <v>11922</v>
      </c>
      <c r="J156" s="8"/>
      <c r="K156" s="8"/>
      <c r="L156" s="8"/>
      <c r="M156" s="8"/>
      <c r="N156" s="21">
        <v>5130</v>
      </c>
      <c r="O156" s="21">
        <v>5130</v>
      </c>
      <c r="P156" s="21">
        <f t="shared" si="6"/>
        <v>0</v>
      </c>
      <c r="Q156" s="8" t="s">
        <v>38</v>
      </c>
      <c r="R156" s="8"/>
      <c r="S156" s="20">
        <v>45672</v>
      </c>
      <c r="AA156" s="2">
        <f t="shared" si="7"/>
        <v>4422.4137931034484</v>
      </c>
      <c r="AB156" s="7">
        <v>45658</v>
      </c>
      <c r="AC156" s="22">
        <f t="shared" si="8"/>
        <v>32.563611111108912</v>
      </c>
      <c r="AD156" t="s">
        <v>11923</v>
      </c>
    </row>
    <row r="157" spans="1:30" ht="15" customHeight="1" x14ac:dyDescent="0.3">
      <c r="A157" s="19" t="s">
        <v>12352</v>
      </c>
      <c r="B157" s="8"/>
      <c r="C157" s="20">
        <v>45639.466284722221</v>
      </c>
      <c r="D157" s="8" t="s">
        <v>11921</v>
      </c>
      <c r="E157" s="8"/>
      <c r="F157" s="8" t="s">
        <v>1479</v>
      </c>
      <c r="G157" s="8">
        <v>0</v>
      </c>
      <c r="H157" s="8" t="s">
        <v>12353</v>
      </c>
      <c r="I157" s="8" t="s">
        <v>11922</v>
      </c>
      <c r="J157" s="8"/>
      <c r="K157" s="8"/>
      <c r="L157" s="8"/>
      <c r="M157" s="8"/>
      <c r="N157" s="21">
        <v>0</v>
      </c>
      <c r="O157" s="21"/>
      <c r="P157" s="21">
        <f t="shared" si="6"/>
        <v>0</v>
      </c>
      <c r="Q157" s="8" t="s">
        <v>67</v>
      </c>
      <c r="R157" s="8"/>
      <c r="S157" s="20"/>
      <c r="AA157" s="2">
        <f t="shared" si="7"/>
        <v>0</v>
      </c>
      <c r="AB157" s="7"/>
      <c r="AC157" s="22">
        <f t="shared" si="8"/>
        <v>-45639.466284722221</v>
      </c>
    </row>
    <row r="158" spans="1:30" ht="15" customHeight="1" x14ac:dyDescent="0.3">
      <c r="A158" s="19" t="s">
        <v>12354</v>
      </c>
      <c r="B158" s="8"/>
      <c r="C158" s="20">
        <v>45639.494305555563</v>
      </c>
      <c r="D158" s="8" t="s">
        <v>11921</v>
      </c>
      <c r="E158" s="8" t="s">
        <v>1</v>
      </c>
      <c r="F158" s="8" t="s">
        <v>8557</v>
      </c>
      <c r="G158" s="8">
        <v>0.11</v>
      </c>
      <c r="H158" s="8" t="s">
        <v>12278</v>
      </c>
      <c r="I158" s="8" t="s">
        <v>11922</v>
      </c>
      <c r="J158" s="8"/>
      <c r="K158" s="8" t="s">
        <v>12355</v>
      </c>
      <c r="L158" s="8"/>
      <c r="M158" s="8"/>
      <c r="N158" s="21">
        <v>21586.5</v>
      </c>
      <c r="O158" s="21">
        <v>21586.5</v>
      </c>
      <c r="P158" s="21">
        <f t="shared" si="6"/>
        <v>0</v>
      </c>
      <c r="Q158" s="8" t="s">
        <v>34</v>
      </c>
      <c r="R158" s="8" t="s">
        <v>11927</v>
      </c>
      <c r="S158" s="20">
        <v>45639</v>
      </c>
      <c r="AA158" s="2">
        <f t="shared" si="7"/>
        <v>18609.051724137931</v>
      </c>
      <c r="AB158" s="7">
        <v>45627</v>
      </c>
      <c r="AC158" s="22">
        <f t="shared" si="8"/>
        <v>-0.49430555556318723</v>
      </c>
      <c r="AD158" t="s">
        <v>11923</v>
      </c>
    </row>
    <row r="159" spans="1:30" ht="15" customHeight="1" x14ac:dyDescent="0.3">
      <c r="A159" s="19" t="s">
        <v>12356</v>
      </c>
      <c r="B159" s="8"/>
      <c r="C159" s="20">
        <v>45642.624849537038</v>
      </c>
      <c r="D159" s="8" t="s">
        <v>11921</v>
      </c>
      <c r="E159" s="8"/>
      <c r="F159" s="8" t="s">
        <v>10172</v>
      </c>
      <c r="G159" s="8">
        <v>0</v>
      </c>
      <c r="H159" s="8" t="s">
        <v>11929</v>
      </c>
      <c r="I159" s="8" t="s">
        <v>11922</v>
      </c>
      <c r="J159" s="8"/>
      <c r="K159" s="8"/>
      <c r="L159" s="8"/>
      <c r="M159" s="8"/>
      <c r="N159" s="21">
        <v>0</v>
      </c>
      <c r="O159" s="21"/>
      <c r="P159" s="21">
        <f t="shared" si="6"/>
        <v>0</v>
      </c>
      <c r="Q159" s="8" t="s">
        <v>34</v>
      </c>
      <c r="R159" s="8"/>
      <c r="S159" s="20"/>
      <c r="AA159" s="2">
        <f t="shared" si="7"/>
        <v>0</v>
      </c>
      <c r="AB159" s="7"/>
      <c r="AC159" s="22">
        <f t="shared" si="8"/>
        <v>-45642.624849537038</v>
      </c>
    </row>
    <row r="160" spans="1:30" ht="15" customHeight="1" x14ac:dyDescent="0.3">
      <c r="A160" s="19" t="s">
        <v>12357</v>
      </c>
      <c r="B160" s="8"/>
      <c r="C160" s="20">
        <v>45639.610439814824</v>
      </c>
      <c r="D160" s="8" t="s">
        <v>11921</v>
      </c>
      <c r="E160" s="8"/>
      <c r="F160" s="8" t="s">
        <v>973</v>
      </c>
      <c r="G160" s="8">
        <v>0.11</v>
      </c>
      <c r="H160" s="8"/>
      <c r="I160" s="8" t="s">
        <v>11922</v>
      </c>
      <c r="J160" s="8"/>
      <c r="K160" s="8"/>
      <c r="L160" s="8"/>
      <c r="M160" s="8"/>
      <c r="N160" s="21">
        <v>23075</v>
      </c>
      <c r="O160" s="21">
        <v>23075</v>
      </c>
      <c r="P160" s="21">
        <f t="shared" si="6"/>
        <v>0</v>
      </c>
      <c r="Q160" s="8" t="s">
        <v>67</v>
      </c>
      <c r="R160" s="8"/>
      <c r="S160" s="20">
        <v>45656</v>
      </c>
      <c r="AA160" s="2">
        <f t="shared" si="7"/>
        <v>19892.241379310348</v>
      </c>
      <c r="AB160" s="7">
        <v>45627</v>
      </c>
      <c r="AC160" s="22">
        <f t="shared" si="8"/>
        <v>16.389560185176379</v>
      </c>
      <c r="AD160" t="s">
        <v>11928</v>
      </c>
    </row>
    <row r="161" spans="1:30" ht="15" customHeight="1" x14ac:dyDescent="0.3">
      <c r="A161" s="19" t="s">
        <v>12358</v>
      </c>
      <c r="B161" s="8"/>
      <c r="C161" s="20">
        <v>45639.612881944442</v>
      </c>
      <c r="D161" s="8" t="s">
        <v>11921</v>
      </c>
      <c r="E161" s="8"/>
      <c r="F161" s="8" t="s">
        <v>867</v>
      </c>
      <c r="G161" s="8">
        <v>0.11</v>
      </c>
      <c r="H161" s="8"/>
      <c r="I161" s="8" t="s">
        <v>11922</v>
      </c>
      <c r="J161" s="8"/>
      <c r="K161" s="8"/>
      <c r="L161" s="8"/>
      <c r="M161" s="8"/>
      <c r="N161" s="21">
        <v>380628</v>
      </c>
      <c r="O161" s="21">
        <v>380628</v>
      </c>
      <c r="P161" s="21">
        <f t="shared" si="6"/>
        <v>0</v>
      </c>
      <c r="Q161" s="8" t="s">
        <v>67</v>
      </c>
      <c r="R161" s="8"/>
      <c r="S161" s="20">
        <v>45654</v>
      </c>
      <c r="AA161" s="2">
        <f t="shared" si="7"/>
        <v>328127.58620689658</v>
      </c>
      <c r="AB161" s="7">
        <v>45627</v>
      </c>
      <c r="AC161" s="22">
        <f t="shared" si="8"/>
        <v>14.387118055557949</v>
      </c>
      <c r="AD161" t="s">
        <v>11923</v>
      </c>
    </row>
    <row r="162" spans="1:30" ht="15" customHeight="1" x14ac:dyDescent="0.3">
      <c r="A162" s="3" t="s">
        <v>12359</v>
      </c>
      <c r="B162" s="24"/>
      <c r="C162" s="25">
        <v>45639.617858796293</v>
      </c>
      <c r="D162" s="3"/>
      <c r="E162" s="3"/>
      <c r="F162" s="3" t="s">
        <v>20</v>
      </c>
      <c r="G162" s="26">
        <v>0</v>
      </c>
      <c r="H162" s="25"/>
      <c r="I162" s="25" t="s">
        <v>11922</v>
      </c>
      <c r="J162" s="25"/>
      <c r="K162" s="25"/>
      <c r="L162" s="25"/>
      <c r="M162" s="4"/>
      <c r="N162" s="5">
        <v>0</v>
      </c>
      <c r="O162" s="5">
        <v>0</v>
      </c>
      <c r="P162" s="5">
        <f t="shared" si="6"/>
        <v>0</v>
      </c>
      <c r="Q162" s="3" t="s">
        <v>20</v>
      </c>
      <c r="R162" s="3"/>
      <c r="S162" s="25"/>
      <c r="T162" s="3"/>
      <c r="U162" s="5"/>
      <c r="V162" s="6"/>
      <c r="W162" s="3"/>
      <c r="X162" s="5"/>
      <c r="Y162" s="4"/>
      <c r="Z162" s="3"/>
      <c r="AA162" s="5">
        <f t="shared" si="7"/>
        <v>0</v>
      </c>
      <c r="AB162" s="10"/>
      <c r="AC162" s="27">
        <f t="shared" si="8"/>
        <v>-45639.617858796293</v>
      </c>
      <c r="AD162" s="10"/>
    </row>
    <row r="163" spans="1:30" ht="15" customHeight="1" x14ac:dyDescent="0.3">
      <c r="A163" s="19" t="s">
        <v>12360</v>
      </c>
      <c r="B163" s="8"/>
      <c r="C163" s="20">
        <v>45642.4375</v>
      </c>
      <c r="D163" s="8" t="s">
        <v>11921</v>
      </c>
      <c r="E163" s="8" t="s">
        <v>1</v>
      </c>
      <c r="F163" s="8" t="s">
        <v>225</v>
      </c>
      <c r="G163" s="8">
        <v>0.11</v>
      </c>
      <c r="H163" s="8" t="s">
        <v>12361</v>
      </c>
      <c r="I163" s="8" t="s">
        <v>11922</v>
      </c>
      <c r="J163" s="8"/>
      <c r="K163" s="8" t="s">
        <v>12362</v>
      </c>
      <c r="L163" s="8"/>
      <c r="M163" s="8"/>
      <c r="N163" s="21">
        <v>2565</v>
      </c>
      <c r="O163" s="21">
        <v>2565</v>
      </c>
      <c r="P163" s="21">
        <f t="shared" si="6"/>
        <v>0</v>
      </c>
      <c r="Q163" s="8" t="s">
        <v>129</v>
      </c>
      <c r="R163" s="8"/>
      <c r="S163" s="20">
        <v>45646</v>
      </c>
      <c r="AA163" s="2">
        <f t="shared" si="7"/>
        <v>2211.2068965517242</v>
      </c>
      <c r="AB163" s="7">
        <v>45627</v>
      </c>
      <c r="AC163" s="22">
        <f t="shared" si="8"/>
        <v>3.5625</v>
      </c>
      <c r="AD163" t="s">
        <v>11923</v>
      </c>
    </row>
    <row r="164" spans="1:30" ht="15" customHeight="1" x14ac:dyDescent="0.3">
      <c r="A164" s="19" t="s">
        <v>12363</v>
      </c>
      <c r="B164" s="8"/>
      <c r="C164" s="20">
        <v>45642.437569444453</v>
      </c>
      <c r="D164" s="8" t="s">
        <v>11921</v>
      </c>
      <c r="E164" s="8"/>
      <c r="F164" s="8" t="s">
        <v>9761</v>
      </c>
      <c r="G164" s="8">
        <v>0</v>
      </c>
      <c r="H164" s="8" t="s">
        <v>11930</v>
      </c>
      <c r="I164" s="8" t="s">
        <v>11922</v>
      </c>
      <c r="J164" s="8"/>
      <c r="K164" s="8"/>
      <c r="L164" s="8"/>
      <c r="M164" s="8"/>
      <c r="N164" s="21">
        <v>0</v>
      </c>
      <c r="O164" s="21"/>
      <c r="P164" s="21">
        <f t="shared" si="6"/>
        <v>0</v>
      </c>
      <c r="Q164" s="8" t="s">
        <v>129</v>
      </c>
      <c r="R164" s="8"/>
      <c r="S164" s="20"/>
      <c r="AA164" s="2">
        <f t="shared" si="7"/>
        <v>0</v>
      </c>
      <c r="AB164" s="7"/>
      <c r="AC164" s="22">
        <f t="shared" si="8"/>
        <v>-45642.437569444453</v>
      </c>
    </row>
    <row r="165" spans="1:30" ht="15" customHeight="1" x14ac:dyDescent="0.3">
      <c r="A165" s="19" t="s">
        <v>12364</v>
      </c>
      <c r="B165" s="8"/>
      <c r="C165" s="20">
        <v>45642.442083333342</v>
      </c>
      <c r="D165" s="8" t="s">
        <v>11921</v>
      </c>
      <c r="E165" s="8" t="s">
        <v>1</v>
      </c>
      <c r="F165" s="8" t="s">
        <v>8667</v>
      </c>
      <c r="G165" s="8">
        <v>0.15</v>
      </c>
      <c r="H165" s="8" t="s">
        <v>12278</v>
      </c>
      <c r="I165" s="8" t="s">
        <v>11922</v>
      </c>
      <c r="J165" s="8"/>
      <c r="K165" s="8" t="s">
        <v>12365</v>
      </c>
      <c r="L165" s="8"/>
      <c r="M165" s="8"/>
      <c r="N165" s="21">
        <v>6496.2</v>
      </c>
      <c r="O165" s="21">
        <v>6496.2</v>
      </c>
      <c r="P165" s="21">
        <f t="shared" si="6"/>
        <v>0</v>
      </c>
      <c r="Q165" s="8" t="s">
        <v>129</v>
      </c>
      <c r="R165" s="8"/>
      <c r="S165" s="20">
        <v>45640</v>
      </c>
      <c r="AA165" s="2">
        <f t="shared" si="7"/>
        <v>5600.1724137931033</v>
      </c>
      <c r="AB165" s="7">
        <v>45627</v>
      </c>
      <c r="AC165" s="22">
        <f t="shared" si="8"/>
        <v>-2.4420833333424525</v>
      </c>
      <c r="AD165" t="s">
        <v>11923</v>
      </c>
    </row>
    <row r="166" spans="1:30" ht="15" customHeight="1" x14ac:dyDescent="0.3">
      <c r="A166" s="19" t="s">
        <v>12366</v>
      </c>
      <c r="B166" s="8"/>
      <c r="C166" s="20">
        <v>45642.443981481483</v>
      </c>
      <c r="D166" s="8" t="s">
        <v>11921</v>
      </c>
      <c r="E166" s="8" t="s">
        <v>1</v>
      </c>
      <c r="F166" s="8" t="s">
        <v>8475</v>
      </c>
      <c r="G166" s="8">
        <v>0.15</v>
      </c>
      <c r="H166" s="8" t="s">
        <v>12278</v>
      </c>
      <c r="I166" s="8" t="s">
        <v>11922</v>
      </c>
      <c r="J166" s="8"/>
      <c r="K166" s="8" t="s">
        <v>12367</v>
      </c>
      <c r="L166" s="8"/>
      <c r="M166" s="8"/>
      <c r="N166" s="21">
        <v>1696.5</v>
      </c>
      <c r="O166" s="21">
        <v>1696.5</v>
      </c>
      <c r="P166" s="21">
        <f t="shared" si="6"/>
        <v>0</v>
      </c>
      <c r="Q166" s="8" t="s">
        <v>129</v>
      </c>
      <c r="R166" s="8"/>
      <c r="S166" s="20">
        <v>45642</v>
      </c>
      <c r="AA166" s="2">
        <f t="shared" si="7"/>
        <v>1462.5</v>
      </c>
      <c r="AB166" s="7">
        <v>45627</v>
      </c>
      <c r="AC166" s="22">
        <f t="shared" si="8"/>
        <v>-0.44398148148320615</v>
      </c>
      <c r="AD166" t="s">
        <v>11923</v>
      </c>
    </row>
    <row r="167" spans="1:30" ht="15" customHeight="1" x14ac:dyDescent="0.3">
      <c r="A167" s="19" t="s">
        <v>12368</v>
      </c>
      <c r="B167" s="8"/>
      <c r="C167" s="20">
        <v>45642.444212962961</v>
      </c>
      <c r="D167" s="8" t="s">
        <v>11921</v>
      </c>
      <c r="E167" s="8"/>
      <c r="F167" s="8" t="s">
        <v>9426</v>
      </c>
      <c r="G167" s="8">
        <v>0.11</v>
      </c>
      <c r="H167" s="8" t="s">
        <v>12361</v>
      </c>
      <c r="I167" s="8" t="s">
        <v>11922</v>
      </c>
      <c r="J167" s="8"/>
      <c r="K167" s="8"/>
      <c r="L167" s="8"/>
      <c r="M167" s="8"/>
      <c r="N167" s="21">
        <v>9200</v>
      </c>
      <c r="O167" s="21">
        <v>9200</v>
      </c>
      <c r="P167" s="21">
        <f t="shared" si="6"/>
        <v>0</v>
      </c>
      <c r="Q167" s="8" t="s">
        <v>10378</v>
      </c>
      <c r="R167" s="8"/>
      <c r="S167" s="20">
        <v>45653</v>
      </c>
      <c r="AA167" s="2">
        <f t="shared" si="7"/>
        <v>7931.0344827586214</v>
      </c>
      <c r="AB167" s="7">
        <v>45627</v>
      </c>
      <c r="AC167" s="22">
        <f t="shared" si="8"/>
        <v>10.555787037039408</v>
      </c>
      <c r="AD167" t="s">
        <v>11923</v>
      </c>
    </row>
    <row r="168" spans="1:30" ht="15" customHeight="1" x14ac:dyDescent="0.3">
      <c r="A168" s="19" t="s">
        <v>12369</v>
      </c>
      <c r="B168" s="8"/>
      <c r="C168" s="20">
        <v>45642.485034722216</v>
      </c>
      <c r="D168" s="8" t="s">
        <v>11921</v>
      </c>
      <c r="E168" s="8" t="s">
        <v>1</v>
      </c>
      <c r="F168" s="8" t="s">
        <v>4568</v>
      </c>
      <c r="G168" s="8">
        <v>0.11</v>
      </c>
      <c r="H168" s="8" t="s">
        <v>12361</v>
      </c>
      <c r="I168" s="8" t="s">
        <v>11922</v>
      </c>
      <c r="J168" s="8"/>
      <c r="K168" s="8" t="s">
        <v>12370</v>
      </c>
      <c r="L168" s="8"/>
      <c r="M168" s="8"/>
      <c r="N168" s="21">
        <v>87241.5</v>
      </c>
      <c r="O168" s="21">
        <v>87241.5</v>
      </c>
      <c r="P168" s="21">
        <f t="shared" si="6"/>
        <v>0</v>
      </c>
      <c r="Q168" s="8" t="s">
        <v>15158</v>
      </c>
      <c r="R168" s="8"/>
      <c r="S168" s="20">
        <v>45643</v>
      </c>
      <c r="AA168" s="2">
        <f t="shared" si="7"/>
        <v>75208.18965517242</v>
      </c>
      <c r="AB168" s="7">
        <v>45627</v>
      </c>
      <c r="AC168" s="22">
        <f t="shared" si="8"/>
        <v>0.51496527778363088</v>
      </c>
      <c r="AD168" t="s">
        <v>11923</v>
      </c>
    </row>
    <row r="169" spans="1:30" ht="15" customHeight="1" x14ac:dyDescent="0.3">
      <c r="A169" s="19" t="s">
        <v>12371</v>
      </c>
      <c r="B169" s="8"/>
      <c r="C169" s="20">
        <v>45642.469398148147</v>
      </c>
      <c r="D169" s="8" t="s">
        <v>11921</v>
      </c>
      <c r="E169" s="8" t="s">
        <v>1</v>
      </c>
      <c r="F169" s="8" t="s">
        <v>12372</v>
      </c>
      <c r="G169" s="8">
        <v>0.15</v>
      </c>
      <c r="H169" s="8" t="s">
        <v>12361</v>
      </c>
      <c r="I169" s="8" t="s">
        <v>11922</v>
      </c>
      <c r="J169" s="8"/>
      <c r="K169" s="8" t="s">
        <v>12373</v>
      </c>
      <c r="L169" s="8"/>
      <c r="M169" s="8"/>
      <c r="N169" s="21">
        <v>1886</v>
      </c>
      <c r="O169" s="21">
        <v>1886</v>
      </c>
      <c r="P169" s="21">
        <f t="shared" si="6"/>
        <v>0</v>
      </c>
      <c r="Q169" s="8" t="s">
        <v>129</v>
      </c>
      <c r="R169" s="8"/>
      <c r="S169" s="20">
        <v>45639</v>
      </c>
      <c r="AA169" s="2">
        <f t="shared" si="7"/>
        <v>1625.8620689655174</v>
      </c>
      <c r="AB169" s="7">
        <v>45627</v>
      </c>
      <c r="AC169" s="22">
        <f t="shared" si="8"/>
        <v>-3.4693981481468654</v>
      </c>
      <c r="AD169" t="s">
        <v>11923</v>
      </c>
    </row>
    <row r="170" spans="1:30" ht="15" customHeight="1" x14ac:dyDescent="0.3">
      <c r="A170" s="19" t="s">
        <v>12374</v>
      </c>
      <c r="B170" s="8"/>
      <c r="C170" s="20">
        <v>45642.472893518519</v>
      </c>
      <c r="D170" s="8" t="s">
        <v>11921</v>
      </c>
      <c r="E170" s="8"/>
      <c r="F170" s="8" t="s">
        <v>365</v>
      </c>
      <c r="G170" s="8">
        <v>0</v>
      </c>
      <c r="H170" s="8" t="s">
        <v>12124</v>
      </c>
      <c r="I170" s="8" t="s">
        <v>11922</v>
      </c>
      <c r="J170" s="8"/>
      <c r="K170" s="8"/>
      <c r="L170" s="8"/>
      <c r="M170" s="8"/>
      <c r="N170" s="21">
        <v>2223.7600000000002</v>
      </c>
      <c r="O170" s="21">
        <v>2223.7600000000002</v>
      </c>
      <c r="P170" s="21">
        <f t="shared" si="6"/>
        <v>0</v>
      </c>
      <c r="Q170" s="8" t="s">
        <v>22</v>
      </c>
      <c r="R170" s="8"/>
      <c r="S170" s="20">
        <v>45642</v>
      </c>
      <c r="AA170" s="2">
        <f t="shared" si="7"/>
        <v>1917.0344827586209</v>
      </c>
      <c r="AB170" s="7">
        <v>45627</v>
      </c>
      <c r="AC170" s="22">
        <f t="shared" si="8"/>
        <v>-0.47289351851941319</v>
      </c>
      <c r="AD170" t="s">
        <v>11923</v>
      </c>
    </row>
    <row r="171" spans="1:30" ht="15" customHeight="1" x14ac:dyDescent="0.3">
      <c r="A171" s="19" t="s">
        <v>12375</v>
      </c>
      <c r="B171" s="8"/>
      <c r="C171" s="20">
        <v>45642.490370370368</v>
      </c>
      <c r="D171" s="8" t="s">
        <v>11921</v>
      </c>
      <c r="E171" s="8" t="s">
        <v>1</v>
      </c>
      <c r="F171" s="8" t="s">
        <v>7986</v>
      </c>
      <c r="G171" s="8">
        <v>0.11</v>
      </c>
      <c r="H171" s="8" t="s">
        <v>12376</v>
      </c>
      <c r="I171" s="8" t="s">
        <v>10222</v>
      </c>
      <c r="J171" s="8"/>
      <c r="K171" s="8" t="s">
        <v>12377</v>
      </c>
      <c r="L171" s="8"/>
      <c r="M171" s="8"/>
      <c r="N171" s="21">
        <v>5130</v>
      </c>
      <c r="O171" s="21">
        <v>5130</v>
      </c>
      <c r="P171" s="21">
        <f t="shared" si="6"/>
        <v>0</v>
      </c>
      <c r="Q171" s="8" t="s">
        <v>10222</v>
      </c>
      <c r="R171" s="8"/>
      <c r="S171" s="20">
        <v>45652</v>
      </c>
      <c r="AA171" s="2">
        <f t="shared" si="7"/>
        <v>4422.4137931034484</v>
      </c>
      <c r="AB171" s="7">
        <v>45627</v>
      </c>
      <c r="AC171" s="22">
        <f t="shared" si="8"/>
        <v>9.5096296296323999</v>
      </c>
      <c r="AD171" t="s">
        <v>11923</v>
      </c>
    </row>
    <row r="172" spans="1:30" ht="15" customHeight="1" x14ac:dyDescent="0.3">
      <c r="A172" s="19" t="s">
        <v>12378</v>
      </c>
      <c r="B172" s="8"/>
      <c r="C172" s="20">
        <v>45642.491759259261</v>
      </c>
      <c r="D172" s="8" t="s">
        <v>11921</v>
      </c>
      <c r="E172" s="8"/>
      <c r="F172" s="8" t="s">
        <v>12090</v>
      </c>
      <c r="G172" s="8">
        <v>0.11</v>
      </c>
      <c r="H172" s="8" t="s">
        <v>12361</v>
      </c>
      <c r="I172" s="8" t="s">
        <v>10222</v>
      </c>
      <c r="J172" s="8"/>
      <c r="K172" s="8"/>
      <c r="L172" s="8"/>
      <c r="M172" s="8"/>
      <c r="N172" s="21">
        <v>2565</v>
      </c>
      <c r="O172" s="21">
        <v>2565</v>
      </c>
      <c r="P172" s="21">
        <f t="shared" si="6"/>
        <v>0</v>
      </c>
      <c r="Q172" s="8" t="s">
        <v>10222</v>
      </c>
      <c r="R172" s="8"/>
      <c r="S172" s="20">
        <v>45656</v>
      </c>
      <c r="AA172" s="2">
        <f t="shared" si="7"/>
        <v>2211.2068965517242</v>
      </c>
      <c r="AB172" s="7">
        <v>45627</v>
      </c>
      <c r="AC172" s="22">
        <f t="shared" si="8"/>
        <v>13.508240740738984</v>
      </c>
      <c r="AD172" t="s">
        <v>11928</v>
      </c>
    </row>
    <row r="173" spans="1:30" ht="15" customHeight="1" x14ac:dyDescent="0.3">
      <c r="A173" s="19" t="s">
        <v>12379</v>
      </c>
      <c r="B173" s="8"/>
      <c r="C173" s="20">
        <v>45642.492939814823</v>
      </c>
      <c r="D173" s="8" t="s">
        <v>11921</v>
      </c>
      <c r="E173" s="8" t="s">
        <v>1</v>
      </c>
      <c r="F173" s="8" t="s">
        <v>9219</v>
      </c>
      <c r="G173" s="8">
        <v>0.11</v>
      </c>
      <c r="H173" s="8" t="s">
        <v>12361</v>
      </c>
      <c r="I173" s="8" t="s">
        <v>10222</v>
      </c>
      <c r="J173" s="8"/>
      <c r="K173" s="8" t="s">
        <v>12380</v>
      </c>
      <c r="L173" s="8"/>
      <c r="M173" s="8"/>
      <c r="N173" s="21">
        <v>5130</v>
      </c>
      <c r="O173" s="21">
        <v>5130</v>
      </c>
      <c r="P173" s="21">
        <f t="shared" si="6"/>
        <v>0</v>
      </c>
      <c r="Q173" s="8" t="s">
        <v>10222</v>
      </c>
      <c r="R173" s="8"/>
      <c r="S173" s="20">
        <v>45645</v>
      </c>
      <c r="AA173" s="2">
        <f t="shared" si="7"/>
        <v>4422.4137931034484</v>
      </c>
      <c r="AB173" s="7">
        <v>45627</v>
      </c>
      <c r="AC173" s="22">
        <f t="shared" si="8"/>
        <v>2.5070601851766696</v>
      </c>
      <c r="AD173" t="s">
        <v>11923</v>
      </c>
    </row>
    <row r="174" spans="1:30" ht="15" customHeight="1" x14ac:dyDescent="0.3">
      <c r="A174" s="19" t="s">
        <v>12381</v>
      </c>
      <c r="B174" s="8"/>
      <c r="C174" s="20">
        <v>45642.493761574071</v>
      </c>
      <c r="D174" s="8" t="s">
        <v>11921</v>
      </c>
      <c r="E174" s="8"/>
      <c r="F174" s="8" t="s">
        <v>12382</v>
      </c>
      <c r="G174" s="8">
        <v>0.11</v>
      </c>
      <c r="H174" s="8" t="s">
        <v>12361</v>
      </c>
      <c r="I174" s="8" t="s">
        <v>11922</v>
      </c>
      <c r="J174" s="8"/>
      <c r="K174" s="8"/>
      <c r="L174" s="8"/>
      <c r="M174" s="8"/>
      <c r="N174" s="21">
        <v>2565</v>
      </c>
      <c r="O174" s="21">
        <v>2565</v>
      </c>
      <c r="P174" s="21">
        <f t="shared" si="6"/>
        <v>0</v>
      </c>
      <c r="Q174" s="8" t="s">
        <v>10222</v>
      </c>
      <c r="R174" s="8"/>
      <c r="S174" s="20">
        <v>45654</v>
      </c>
      <c r="AA174" s="2">
        <f t="shared" si="7"/>
        <v>2211.2068965517242</v>
      </c>
      <c r="AB174" s="7">
        <v>45627</v>
      </c>
      <c r="AC174" s="22">
        <f t="shared" si="8"/>
        <v>11.506238425929041</v>
      </c>
      <c r="AD174" t="s">
        <v>11923</v>
      </c>
    </row>
    <row r="175" spans="1:30" ht="15" customHeight="1" x14ac:dyDescent="0.3">
      <c r="A175" s="19" t="s">
        <v>12383</v>
      </c>
      <c r="B175" s="8"/>
      <c r="C175" s="23">
        <v>45642.494513888887</v>
      </c>
      <c r="D175" s="8" t="s">
        <v>11921</v>
      </c>
      <c r="E175" s="8"/>
      <c r="F175" s="8" t="s">
        <v>325</v>
      </c>
      <c r="G175" s="8">
        <v>0.15</v>
      </c>
      <c r="H175" s="8"/>
      <c r="I175" s="8" t="s">
        <v>11922</v>
      </c>
      <c r="J175" s="8"/>
      <c r="K175" s="8"/>
      <c r="L175" s="8"/>
      <c r="M175" s="8"/>
      <c r="N175" s="21">
        <v>3305</v>
      </c>
      <c r="O175" s="21">
        <v>3305</v>
      </c>
      <c r="P175" s="21">
        <f t="shared" si="6"/>
        <v>0</v>
      </c>
      <c r="Q175" s="8" t="s">
        <v>67</v>
      </c>
      <c r="R175" s="8"/>
      <c r="S175" s="23">
        <v>45672</v>
      </c>
      <c r="AA175" s="2">
        <f t="shared" si="7"/>
        <v>2849.1379310344828</v>
      </c>
      <c r="AB175" s="7">
        <v>45658</v>
      </c>
      <c r="AC175" s="22">
        <f t="shared" si="8"/>
        <v>29.505486111112987</v>
      </c>
      <c r="AD175" t="s">
        <v>11923</v>
      </c>
    </row>
    <row r="176" spans="1:30" ht="15" customHeight="1" x14ac:dyDescent="0.3">
      <c r="A176" s="19" t="s">
        <v>12384</v>
      </c>
      <c r="B176" s="8"/>
      <c r="C176" s="20">
        <v>45642.49596064815</v>
      </c>
      <c r="D176" s="8" t="s">
        <v>11921</v>
      </c>
      <c r="E176" s="8"/>
      <c r="F176" s="8" t="s">
        <v>4999</v>
      </c>
      <c r="G176" s="8">
        <v>0.11</v>
      </c>
      <c r="H176" s="8"/>
      <c r="I176" s="8" t="s">
        <v>11922</v>
      </c>
      <c r="J176" s="8"/>
      <c r="K176" s="8"/>
      <c r="L176" s="8"/>
      <c r="M176" s="8"/>
      <c r="N176" s="21">
        <v>35235</v>
      </c>
      <c r="O176" s="21">
        <v>35235</v>
      </c>
      <c r="P176" s="21">
        <f t="shared" si="6"/>
        <v>0</v>
      </c>
      <c r="Q176" s="8" t="s">
        <v>45</v>
      </c>
      <c r="R176" s="8"/>
      <c r="S176" s="20">
        <v>45670</v>
      </c>
      <c r="AA176" s="2">
        <f t="shared" si="7"/>
        <v>30375.000000000004</v>
      </c>
      <c r="AB176" s="7">
        <v>45627</v>
      </c>
      <c r="AC176" s="22">
        <f t="shared" si="8"/>
        <v>27.504039351850224</v>
      </c>
      <c r="AD176" t="s">
        <v>11928</v>
      </c>
    </row>
    <row r="177" spans="1:30" ht="15" customHeight="1" x14ac:dyDescent="0.3">
      <c r="A177" s="19" t="s">
        <v>12385</v>
      </c>
      <c r="B177" s="8"/>
      <c r="C177" s="20">
        <v>45642.497291666667</v>
      </c>
      <c r="D177" s="8" t="s">
        <v>11921</v>
      </c>
      <c r="E177" s="8" t="s">
        <v>1</v>
      </c>
      <c r="F177" s="8" t="s">
        <v>8528</v>
      </c>
      <c r="G177" s="8">
        <v>0.11</v>
      </c>
      <c r="H177" s="8"/>
      <c r="I177" s="8" t="s">
        <v>10222</v>
      </c>
      <c r="J177" s="8"/>
      <c r="K177" s="8" t="s">
        <v>12386</v>
      </c>
      <c r="L177" s="8"/>
      <c r="M177" s="8"/>
      <c r="N177" s="21">
        <v>5700</v>
      </c>
      <c r="O177" s="21">
        <v>5700</v>
      </c>
      <c r="P177" s="21">
        <f t="shared" si="6"/>
        <v>0</v>
      </c>
      <c r="Q177" s="8" t="s">
        <v>10222</v>
      </c>
      <c r="R177" s="8"/>
      <c r="S177" s="20">
        <v>45642</v>
      </c>
      <c r="AA177" s="2">
        <f t="shared" si="7"/>
        <v>4913.7931034482763</v>
      </c>
      <c r="AB177" s="7">
        <v>45627</v>
      </c>
      <c r="AC177" s="22">
        <f t="shared" si="8"/>
        <v>-0.49729166666656965</v>
      </c>
      <c r="AD177" t="s">
        <v>11923</v>
      </c>
    </row>
    <row r="178" spans="1:30" ht="15" customHeight="1" x14ac:dyDescent="0.3">
      <c r="A178" s="3" t="s">
        <v>12387</v>
      </c>
      <c r="B178" s="24"/>
      <c r="C178" s="25">
        <v>45642.500451388893</v>
      </c>
      <c r="D178" s="3" t="s">
        <v>11921</v>
      </c>
      <c r="E178" s="3" t="s">
        <v>1</v>
      </c>
      <c r="F178" s="3" t="s">
        <v>7136</v>
      </c>
      <c r="G178" s="26">
        <v>0</v>
      </c>
      <c r="H178" s="25" t="s">
        <v>12361</v>
      </c>
      <c r="I178" s="25" t="s">
        <v>11922</v>
      </c>
      <c r="J178" s="25"/>
      <c r="K178" s="25" t="s">
        <v>12388</v>
      </c>
      <c r="L178" s="25"/>
      <c r="M178" s="4"/>
      <c r="N178" s="5">
        <v>15390</v>
      </c>
      <c r="O178" s="5">
        <v>15390</v>
      </c>
      <c r="P178" s="5">
        <f t="shared" si="6"/>
        <v>0</v>
      </c>
      <c r="Q178" s="3" t="s">
        <v>18</v>
      </c>
      <c r="R178" s="3"/>
      <c r="S178" s="25">
        <v>45646</v>
      </c>
      <c r="T178" s="3"/>
      <c r="U178" s="5"/>
      <c r="V178" s="6"/>
      <c r="W178" s="3"/>
      <c r="X178" s="5"/>
      <c r="Y178" s="4"/>
      <c r="Z178" s="3"/>
      <c r="AA178" s="5">
        <f t="shared" si="7"/>
        <v>13267.241379310346</v>
      </c>
      <c r="AB178" s="10"/>
      <c r="AC178" s="27">
        <f t="shared" si="8"/>
        <v>3.499548611107457</v>
      </c>
      <c r="AD178" s="10"/>
    </row>
    <row r="179" spans="1:30" ht="15" customHeight="1" x14ac:dyDescent="0.3">
      <c r="A179" s="3" t="s">
        <v>12389</v>
      </c>
      <c r="B179" s="24"/>
      <c r="C179" s="25">
        <v>45642.502696759257</v>
      </c>
      <c r="D179" s="3" t="s">
        <v>11921</v>
      </c>
      <c r="E179" s="3"/>
      <c r="F179" s="3" t="s">
        <v>1005</v>
      </c>
      <c r="G179" s="26">
        <v>0</v>
      </c>
      <c r="H179" s="25"/>
      <c r="I179" s="25" t="s">
        <v>11922</v>
      </c>
      <c r="J179" s="25"/>
      <c r="K179" s="25"/>
      <c r="L179" s="25"/>
      <c r="M179" s="4"/>
      <c r="N179" s="5">
        <v>37317</v>
      </c>
      <c r="O179" s="5">
        <v>37317</v>
      </c>
      <c r="P179" s="5">
        <f t="shared" si="6"/>
        <v>0</v>
      </c>
      <c r="Q179" s="3" t="s">
        <v>131</v>
      </c>
      <c r="R179" s="3"/>
      <c r="S179" s="25"/>
      <c r="T179" s="3"/>
      <c r="U179" s="5"/>
      <c r="V179" s="6"/>
      <c r="W179" s="3"/>
      <c r="X179" s="5"/>
      <c r="Y179" s="4"/>
      <c r="Z179" s="3"/>
      <c r="AA179" s="5">
        <f t="shared" si="7"/>
        <v>32169.827586206899</v>
      </c>
      <c r="AB179" s="10"/>
      <c r="AC179" s="27">
        <f t="shared" si="8"/>
        <v>-45642.502696759257</v>
      </c>
      <c r="AD179" s="10"/>
    </row>
    <row r="180" spans="1:30" ht="15" customHeight="1" x14ac:dyDescent="0.3">
      <c r="A180" s="19" t="s">
        <v>12390</v>
      </c>
      <c r="B180" s="8"/>
      <c r="C180" s="20">
        <v>45642.519895833328</v>
      </c>
      <c r="D180" s="8" t="s">
        <v>11921</v>
      </c>
      <c r="E180" s="8" t="s">
        <v>1</v>
      </c>
      <c r="F180" s="8" t="s">
        <v>313</v>
      </c>
      <c r="G180" s="8">
        <v>0.15</v>
      </c>
      <c r="H180" s="8" t="s">
        <v>12361</v>
      </c>
      <c r="I180" s="8" t="s">
        <v>11922</v>
      </c>
      <c r="J180" s="8"/>
      <c r="K180" s="8" t="s">
        <v>12391</v>
      </c>
      <c r="L180" s="8"/>
      <c r="M180" s="8"/>
      <c r="N180" s="21">
        <v>36882</v>
      </c>
      <c r="O180" s="21">
        <v>36882</v>
      </c>
      <c r="P180" s="21">
        <f t="shared" si="6"/>
        <v>0</v>
      </c>
      <c r="Q180" s="8" t="s">
        <v>94</v>
      </c>
      <c r="R180" s="8"/>
      <c r="S180" s="20">
        <v>45649</v>
      </c>
      <c r="AA180" s="2">
        <f t="shared" si="7"/>
        <v>31794.827586206899</v>
      </c>
      <c r="AB180" s="7">
        <v>45627</v>
      </c>
      <c r="AC180" s="22">
        <f t="shared" si="8"/>
        <v>6.4801041666723904</v>
      </c>
      <c r="AD180" t="s">
        <v>11923</v>
      </c>
    </row>
    <row r="181" spans="1:30" ht="15" customHeight="1" x14ac:dyDescent="0.3">
      <c r="A181" s="19" t="s">
        <v>12392</v>
      </c>
      <c r="B181" s="8"/>
      <c r="C181" s="20">
        <v>45642.52244212963</v>
      </c>
      <c r="D181" s="8" t="s">
        <v>11921</v>
      </c>
      <c r="E181" s="8"/>
      <c r="F181" s="8" t="s">
        <v>7968</v>
      </c>
      <c r="G181" s="8">
        <v>0.15</v>
      </c>
      <c r="H181" s="8"/>
      <c r="I181" s="8" t="s">
        <v>11922</v>
      </c>
      <c r="J181" s="8"/>
      <c r="K181" s="8"/>
      <c r="L181" s="8"/>
      <c r="M181" s="8"/>
      <c r="N181" s="21">
        <v>10925</v>
      </c>
      <c r="O181" s="21">
        <v>10925</v>
      </c>
      <c r="P181" s="21">
        <f t="shared" si="6"/>
        <v>0</v>
      </c>
      <c r="Q181" s="8" t="s">
        <v>22</v>
      </c>
      <c r="R181" s="8"/>
      <c r="S181" s="20">
        <v>45642</v>
      </c>
      <c r="AA181" s="2">
        <f t="shared" si="7"/>
        <v>9418.1034482758623</v>
      </c>
      <c r="AB181" s="7">
        <v>45627</v>
      </c>
      <c r="AC181" s="22">
        <f t="shared" si="8"/>
        <v>-0.52244212962978054</v>
      </c>
      <c r="AD181" t="s">
        <v>11923</v>
      </c>
    </row>
    <row r="182" spans="1:30" ht="15" customHeight="1" x14ac:dyDescent="0.3">
      <c r="A182" s="19" t="s">
        <v>12393</v>
      </c>
      <c r="B182" s="8"/>
      <c r="C182" s="20">
        <v>45642.524826388893</v>
      </c>
      <c r="D182" s="8" t="s">
        <v>11921</v>
      </c>
      <c r="E182" s="8" t="s">
        <v>1</v>
      </c>
      <c r="F182" s="8" t="s">
        <v>9492</v>
      </c>
      <c r="G182" s="8">
        <v>0.11</v>
      </c>
      <c r="H182" s="8" t="s">
        <v>12361</v>
      </c>
      <c r="I182" s="8" t="s">
        <v>11922</v>
      </c>
      <c r="J182" s="8"/>
      <c r="K182" s="8" t="s">
        <v>12394</v>
      </c>
      <c r="L182" s="8"/>
      <c r="M182" s="8"/>
      <c r="N182" s="21">
        <v>22459.5</v>
      </c>
      <c r="O182" s="21">
        <v>22459.5</v>
      </c>
      <c r="P182" s="21">
        <f t="shared" si="6"/>
        <v>0</v>
      </c>
      <c r="Q182" s="8" t="s">
        <v>94</v>
      </c>
      <c r="R182" s="8"/>
      <c r="S182" s="20">
        <v>45650</v>
      </c>
      <c r="AA182" s="2">
        <f t="shared" si="7"/>
        <v>19361.637931034486</v>
      </c>
      <c r="AB182" s="7">
        <v>45627</v>
      </c>
      <c r="AC182" s="22">
        <f t="shared" si="8"/>
        <v>7.4751736111065838</v>
      </c>
      <c r="AD182" t="s">
        <v>11923</v>
      </c>
    </row>
    <row r="183" spans="1:30" ht="15" customHeight="1" x14ac:dyDescent="0.3">
      <c r="A183" s="19" t="s">
        <v>12395</v>
      </c>
      <c r="B183" s="8"/>
      <c r="C183" s="20">
        <v>45642.538923611108</v>
      </c>
      <c r="D183" s="8" t="s">
        <v>11921</v>
      </c>
      <c r="E183" s="8"/>
      <c r="F183" s="8" t="s">
        <v>3041</v>
      </c>
      <c r="G183" s="8">
        <v>0.11</v>
      </c>
      <c r="H183" s="8"/>
      <c r="I183" s="8" t="s">
        <v>11922</v>
      </c>
      <c r="J183" s="8"/>
      <c r="K183" s="8"/>
      <c r="L183" s="8"/>
      <c r="M183" s="8"/>
      <c r="N183" s="21">
        <v>25065</v>
      </c>
      <c r="O183" s="21">
        <v>25065</v>
      </c>
      <c r="P183" s="21">
        <f t="shared" si="6"/>
        <v>0</v>
      </c>
      <c r="Q183" s="8" t="s">
        <v>199</v>
      </c>
      <c r="R183" s="8"/>
      <c r="S183" s="20">
        <v>45671</v>
      </c>
      <c r="AA183" s="2">
        <f t="shared" si="7"/>
        <v>21607.758620689656</v>
      </c>
      <c r="AB183" s="7">
        <v>45627</v>
      </c>
      <c r="AC183" s="22">
        <f t="shared" si="8"/>
        <v>28.461076388892252</v>
      </c>
      <c r="AD183" t="s">
        <v>11928</v>
      </c>
    </row>
    <row r="184" spans="1:30" ht="15" customHeight="1" x14ac:dyDescent="0.3">
      <c r="A184" s="19" t="s">
        <v>12396</v>
      </c>
      <c r="B184" s="8"/>
      <c r="C184" s="20">
        <v>45642.545081018521</v>
      </c>
      <c r="D184" s="8" t="s">
        <v>11921</v>
      </c>
      <c r="E184" s="8" t="s">
        <v>1</v>
      </c>
      <c r="F184" s="8" t="s">
        <v>9031</v>
      </c>
      <c r="G184" s="8">
        <v>0.11</v>
      </c>
      <c r="H184" s="8" t="s">
        <v>12361</v>
      </c>
      <c r="I184" s="8" t="s">
        <v>11922</v>
      </c>
      <c r="J184" s="8"/>
      <c r="K184" s="8" t="s">
        <v>12397</v>
      </c>
      <c r="L184" s="8"/>
      <c r="M184" s="8"/>
      <c r="N184" s="21">
        <v>9117.5</v>
      </c>
      <c r="O184" s="21">
        <v>9117.5</v>
      </c>
      <c r="P184" s="21">
        <f t="shared" si="6"/>
        <v>0</v>
      </c>
      <c r="Q184" s="8" t="s">
        <v>34</v>
      </c>
      <c r="R184" s="8"/>
      <c r="S184" s="20">
        <v>45649</v>
      </c>
      <c r="AA184" s="2">
        <f t="shared" si="7"/>
        <v>7859.9137931034484</v>
      </c>
      <c r="AB184" s="7">
        <v>45627</v>
      </c>
      <c r="AC184" s="22">
        <f t="shared" si="8"/>
        <v>6.4549189814788406</v>
      </c>
      <c r="AD184" t="s">
        <v>11923</v>
      </c>
    </row>
    <row r="185" spans="1:30" ht="15" customHeight="1" x14ac:dyDescent="0.3">
      <c r="A185" s="3" t="s">
        <v>12398</v>
      </c>
      <c r="B185" s="24"/>
      <c r="C185" s="25">
        <v>45642.549895833326</v>
      </c>
      <c r="D185" s="3" t="s">
        <v>11921</v>
      </c>
      <c r="E185" s="3"/>
      <c r="F185" s="3" t="s">
        <v>10119</v>
      </c>
      <c r="G185" s="26">
        <v>0</v>
      </c>
      <c r="H185" s="25"/>
      <c r="I185" s="25" t="s">
        <v>11922</v>
      </c>
      <c r="J185" s="25"/>
      <c r="K185" s="25"/>
      <c r="L185" s="25"/>
      <c r="M185" s="4"/>
      <c r="N185" s="5">
        <v>30911.5</v>
      </c>
      <c r="O185" s="5">
        <v>8000</v>
      </c>
      <c r="P185" s="5">
        <f t="shared" si="6"/>
        <v>22911.5</v>
      </c>
      <c r="Q185" s="3" t="s">
        <v>18</v>
      </c>
      <c r="R185" s="3"/>
      <c r="S185" s="25"/>
      <c r="T185" s="3"/>
      <c r="U185" s="5"/>
      <c r="V185" s="6"/>
      <c r="W185" s="3"/>
      <c r="X185" s="5"/>
      <c r="Y185" s="4"/>
      <c r="Z185" s="3"/>
      <c r="AA185" s="5">
        <f t="shared" si="7"/>
        <v>26647.84482758621</v>
      </c>
      <c r="AB185" s="10"/>
      <c r="AC185" s="27">
        <f t="shared" si="8"/>
        <v>-45642.549895833326</v>
      </c>
      <c r="AD185" s="10"/>
    </row>
    <row r="186" spans="1:30" ht="15" customHeight="1" x14ac:dyDescent="0.3">
      <c r="A186" s="3" t="s">
        <v>12399</v>
      </c>
      <c r="B186" s="24"/>
      <c r="C186" s="23">
        <v>45642.553402777783</v>
      </c>
      <c r="D186" s="3" t="s">
        <v>11921</v>
      </c>
      <c r="E186" s="3"/>
      <c r="F186" s="3" t="s">
        <v>1392</v>
      </c>
      <c r="G186" s="26">
        <v>0</v>
      </c>
      <c r="H186" s="25"/>
      <c r="I186" s="25" t="s">
        <v>11922</v>
      </c>
      <c r="J186" s="25"/>
      <c r="K186" s="25"/>
      <c r="L186" s="25"/>
      <c r="M186" s="4"/>
      <c r="N186" s="5">
        <v>3231.5</v>
      </c>
      <c r="O186" s="5">
        <v>3231.5</v>
      </c>
      <c r="P186" s="5">
        <f t="shared" si="6"/>
        <v>0</v>
      </c>
      <c r="Q186" s="3" t="s">
        <v>18</v>
      </c>
      <c r="R186" s="3"/>
      <c r="S186" s="23"/>
      <c r="T186" s="3"/>
      <c r="U186" s="5"/>
      <c r="V186" s="6"/>
      <c r="W186" s="3"/>
      <c r="X186" s="5"/>
      <c r="Y186" s="4"/>
      <c r="Z186" s="3"/>
      <c r="AA186" s="5">
        <f t="shared" si="7"/>
        <v>2785.7758620689656</v>
      </c>
      <c r="AB186" s="10"/>
      <c r="AC186" s="27">
        <f t="shared" si="8"/>
        <v>-45642.553402777783</v>
      </c>
      <c r="AD186" s="10"/>
    </row>
    <row r="187" spans="1:30" ht="15" customHeight="1" x14ac:dyDescent="0.3">
      <c r="A187" s="19" t="s">
        <v>12400</v>
      </c>
      <c r="B187" s="8"/>
      <c r="C187" s="20">
        <v>45642.555555555547</v>
      </c>
      <c r="D187" s="8" t="s">
        <v>11921</v>
      </c>
      <c r="E187" s="8" t="s">
        <v>1</v>
      </c>
      <c r="F187" s="8" t="s">
        <v>706</v>
      </c>
      <c r="G187" s="8">
        <v>0.11</v>
      </c>
      <c r="H187" s="8"/>
      <c r="I187" s="8" t="s">
        <v>11922</v>
      </c>
      <c r="J187" s="8"/>
      <c r="K187" s="8" t="s">
        <v>12401</v>
      </c>
      <c r="L187" s="8"/>
      <c r="M187" s="8"/>
      <c r="N187" s="21">
        <v>7995</v>
      </c>
      <c r="O187" s="21">
        <v>7995</v>
      </c>
      <c r="P187" s="21">
        <f t="shared" si="6"/>
        <v>0</v>
      </c>
      <c r="Q187" s="8" t="s">
        <v>24</v>
      </c>
      <c r="R187" s="8"/>
      <c r="S187" s="20">
        <v>45610</v>
      </c>
      <c r="AA187" s="2">
        <f t="shared" si="7"/>
        <v>6892.2413793103451</v>
      </c>
      <c r="AB187" s="7">
        <v>45627</v>
      </c>
      <c r="AC187" s="22">
        <f t="shared" si="8"/>
        <v>-32.555555555547471</v>
      </c>
      <c r="AD187" t="s">
        <v>11923</v>
      </c>
    </row>
    <row r="188" spans="1:30" ht="15" customHeight="1" x14ac:dyDescent="0.3">
      <c r="A188" s="19" t="s">
        <v>12402</v>
      </c>
      <c r="B188" s="8"/>
      <c r="C188" s="20">
        <v>45642.582175925927</v>
      </c>
      <c r="D188" s="8" t="s">
        <v>11921</v>
      </c>
      <c r="E188" s="8"/>
      <c r="F188" s="8" t="s">
        <v>12403</v>
      </c>
      <c r="G188" s="8">
        <v>0.15</v>
      </c>
      <c r="H188" s="8" t="s">
        <v>12361</v>
      </c>
      <c r="I188" s="8" t="s">
        <v>11922</v>
      </c>
      <c r="J188" s="8"/>
      <c r="K188" s="8"/>
      <c r="L188" s="8"/>
      <c r="M188" s="8"/>
      <c r="N188" s="21">
        <v>3623</v>
      </c>
      <c r="O188" s="21">
        <v>3623</v>
      </c>
      <c r="P188" s="21">
        <f t="shared" si="6"/>
        <v>0</v>
      </c>
      <c r="Q188" s="8" t="s">
        <v>9</v>
      </c>
      <c r="R188" s="8"/>
      <c r="S188" s="20">
        <v>45642</v>
      </c>
      <c r="AA188" s="2">
        <f t="shared" si="7"/>
        <v>3123.2758620689656</v>
      </c>
      <c r="AB188" s="7">
        <v>45627</v>
      </c>
      <c r="AC188" s="22">
        <f t="shared" si="8"/>
        <v>-0.58217592592700385</v>
      </c>
      <c r="AD188" t="s">
        <v>11923</v>
      </c>
    </row>
    <row r="189" spans="1:30" ht="15" customHeight="1" x14ac:dyDescent="0.3">
      <c r="A189" s="19" t="s">
        <v>12404</v>
      </c>
      <c r="B189" s="8"/>
      <c r="C189" s="20">
        <v>45642.578888888893</v>
      </c>
      <c r="D189" s="8" t="s">
        <v>11921</v>
      </c>
      <c r="E189" s="8" t="s">
        <v>1</v>
      </c>
      <c r="F189" s="8" t="s">
        <v>9401</v>
      </c>
      <c r="G189" s="8">
        <v>0.15</v>
      </c>
      <c r="H189" s="8"/>
      <c r="I189" s="8" t="s">
        <v>11922</v>
      </c>
      <c r="J189" s="8"/>
      <c r="K189" s="8" t="s">
        <v>12405</v>
      </c>
      <c r="L189" s="8"/>
      <c r="M189" s="8"/>
      <c r="N189" s="21">
        <v>2715</v>
      </c>
      <c r="O189" s="21">
        <v>2715</v>
      </c>
      <c r="P189" s="21">
        <f t="shared" si="6"/>
        <v>0</v>
      </c>
      <c r="Q189" s="8" t="s">
        <v>15158</v>
      </c>
      <c r="R189" s="8"/>
      <c r="S189" s="20">
        <v>45642</v>
      </c>
      <c r="AA189" s="2">
        <f t="shared" si="7"/>
        <v>2340.5172413793107</v>
      </c>
      <c r="AB189" s="7">
        <v>45627</v>
      </c>
      <c r="AC189" s="22">
        <f t="shared" si="8"/>
        <v>-0.57888888889283407</v>
      </c>
      <c r="AD189" t="s">
        <v>11923</v>
      </c>
    </row>
    <row r="190" spans="1:30" ht="15" customHeight="1" x14ac:dyDescent="0.3">
      <c r="A190" s="19" t="s">
        <v>12406</v>
      </c>
      <c r="B190" s="8"/>
      <c r="C190" s="20">
        <v>45642.58284722222</v>
      </c>
      <c r="D190" s="8" t="s">
        <v>11921</v>
      </c>
      <c r="E190" s="8" t="s">
        <v>1</v>
      </c>
      <c r="F190" s="8" t="s">
        <v>11967</v>
      </c>
      <c r="G190" s="8">
        <v>0.11</v>
      </c>
      <c r="H190" s="8" t="s">
        <v>12361</v>
      </c>
      <c r="I190" s="8" t="s">
        <v>11922</v>
      </c>
      <c r="J190" s="8"/>
      <c r="K190" s="8" t="s">
        <v>12407</v>
      </c>
      <c r="L190" s="8"/>
      <c r="M190" s="8"/>
      <c r="N190" s="21">
        <v>35977.5</v>
      </c>
      <c r="O190" s="21">
        <v>35977.5</v>
      </c>
      <c r="P190" s="21">
        <f t="shared" si="6"/>
        <v>0</v>
      </c>
      <c r="Q190" s="8" t="s">
        <v>38</v>
      </c>
      <c r="R190" s="8"/>
      <c r="S190" s="20">
        <v>45646</v>
      </c>
      <c r="AA190" s="2">
        <f t="shared" si="7"/>
        <v>31015.086206896554</v>
      </c>
      <c r="AB190" s="7">
        <v>45627</v>
      </c>
      <c r="AC190" s="22">
        <f t="shared" si="8"/>
        <v>3.4171527777798474</v>
      </c>
      <c r="AD190" t="s">
        <v>11923</v>
      </c>
    </row>
    <row r="191" spans="1:30" ht="15" customHeight="1" x14ac:dyDescent="0.3">
      <c r="A191" s="19" t="s">
        <v>12408</v>
      </c>
      <c r="B191" s="8"/>
      <c r="C191" s="20">
        <v>45642.585532407407</v>
      </c>
      <c r="D191" s="8" t="s">
        <v>11921</v>
      </c>
      <c r="E191" s="8"/>
      <c r="F191" s="8" t="s">
        <v>11967</v>
      </c>
      <c r="G191" s="8">
        <v>0</v>
      </c>
      <c r="H191" s="8" t="s">
        <v>12124</v>
      </c>
      <c r="I191" s="8" t="s">
        <v>11922</v>
      </c>
      <c r="J191" s="8"/>
      <c r="K191" s="8"/>
      <c r="L191" s="8"/>
      <c r="M191" s="8"/>
      <c r="N191" s="21">
        <v>0</v>
      </c>
      <c r="O191" s="21"/>
      <c r="P191" s="21">
        <f t="shared" si="6"/>
        <v>0</v>
      </c>
      <c r="Q191" s="8" t="s">
        <v>38</v>
      </c>
      <c r="R191" s="8"/>
      <c r="S191" s="20"/>
      <c r="AA191" s="2">
        <f t="shared" si="7"/>
        <v>0</v>
      </c>
      <c r="AB191" s="7"/>
      <c r="AC191" s="22">
        <f t="shared" si="8"/>
        <v>-45642.585532407407</v>
      </c>
    </row>
    <row r="192" spans="1:30" ht="15" customHeight="1" x14ac:dyDescent="0.3">
      <c r="A192" s="19" t="s">
        <v>12409</v>
      </c>
      <c r="B192" s="8"/>
      <c r="C192" s="20">
        <v>45642.58662037037</v>
      </c>
      <c r="D192" s="8" t="s">
        <v>11921</v>
      </c>
      <c r="E192" s="8"/>
      <c r="F192" s="8" t="s">
        <v>11967</v>
      </c>
      <c r="G192" s="8">
        <v>0.11</v>
      </c>
      <c r="H192" s="8" t="s">
        <v>12410</v>
      </c>
      <c r="I192" s="8" t="s">
        <v>11922</v>
      </c>
      <c r="J192" s="8"/>
      <c r="K192" s="8"/>
      <c r="L192" s="8"/>
      <c r="M192" s="8"/>
      <c r="N192" s="21">
        <v>0</v>
      </c>
      <c r="O192" s="21"/>
      <c r="P192" s="21">
        <f t="shared" si="6"/>
        <v>0</v>
      </c>
      <c r="Q192" s="8" t="s">
        <v>38</v>
      </c>
      <c r="R192" s="8"/>
      <c r="S192" s="20"/>
      <c r="AA192" s="2">
        <f t="shared" si="7"/>
        <v>0</v>
      </c>
      <c r="AB192" s="7"/>
      <c r="AC192" s="22">
        <f t="shared" si="8"/>
        <v>-45642.58662037037</v>
      </c>
    </row>
    <row r="193" spans="1:30" ht="15" customHeight="1" x14ac:dyDescent="0.3">
      <c r="A193" s="19" t="s">
        <v>12411</v>
      </c>
      <c r="B193" s="8"/>
      <c r="C193" s="20">
        <v>45642.595763888887</v>
      </c>
      <c r="D193" s="8" t="s">
        <v>11921</v>
      </c>
      <c r="E193" s="8" t="s">
        <v>1</v>
      </c>
      <c r="F193" s="8" t="s">
        <v>12412</v>
      </c>
      <c r="G193" s="8">
        <v>0.11</v>
      </c>
      <c r="H193" s="8" t="s">
        <v>12413</v>
      </c>
      <c r="I193" s="8" t="s">
        <v>11922</v>
      </c>
      <c r="J193" s="8"/>
      <c r="K193" s="8" t="s">
        <v>12414</v>
      </c>
      <c r="L193" s="8"/>
      <c r="M193" s="8"/>
      <c r="N193" s="21">
        <v>12825</v>
      </c>
      <c r="O193" s="21">
        <v>12825</v>
      </c>
      <c r="P193" s="21">
        <f t="shared" si="6"/>
        <v>0</v>
      </c>
      <c r="Q193" s="8" t="s">
        <v>10222</v>
      </c>
      <c r="R193" s="8"/>
      <c r="S193" s="20">
        <v>45646</v>
      </c>
      <c r="AA193" s="2">
        <f t="shared" si="7"/>
        <v>11056.034482758621</v>
      </c>
      <c r="AB193" s="7">
        <v>45627</v>
      </c>
      <c r="AC193" s="22">
        <f t="shared" si="8"/>
        <v>3.4042361111132777</v>
      </c>
      <c r="AD193" t="s">
        <v>11923</v>
      </c>
    </row>
    <row r="194" spans="1:30" ht="15" customHeight="1" x14ac:dyDescent="0.3">
      <c r="A194" s="19" t="s">
        <v>12415</v>
      </c>
      <c r="B194" s="8"/>
      <c r="C194" s="20">
        <v>45642.598622685182</v>
      </c>
      <c r="D194" s="8" t="s">
        <v>11921</v>
      </c>
      <c r="E194" s="8" t="s">
        <v>1</v>
      </c>
      <c r="F194" s="8" t="s">
        <v>12096</v>
      </c>
      <c r="G194" s="8">
        <v>0.15</v>
      </c>
      <c r="H194" s="8" t="s">
        <v>12361</v>
      </c>
      <c r="I194" s="8" t="s">
        <v>11922</v>
      </c>
      <c r="J194" s="8"/>
      <c r="K194" s="8" t="s">
        <v>12416</v>
      </c>
      <c r="L194" s="8"/>
      <c r="M194" s="8"/>
      <c r="N194" s="21">
        <v>1071</v>
      </c>
      <c r="O194" s="21">
        <v>1071</v>
      </c>
      <c r="P194" s="21">
        <f t="shared" ref="P194:P257" si="9">+N194+X194-O194</f>
        <v>0</v>
      </c>
      <c r="Q194" s="8" t="s">
        <v>10222</v>
      </c>
      <c r="R194" s="8"/>
      <c r="S194" s="20">
        <v>45645</v>
      </c>
      <c r="AA194" s="2">
        <f t="shared" ref="AA194:AA257" si="10">+N194/1.16</f>
        <v>923.27586206896558</v>
      </c>
      <c r="AB194" s="7">
        <v>45627</v>
      </c>
      <c r="AC194" s="22">
        <f t="shared" ref="AC194:AC257" si="11">+S194-C194</f>
        <v>2.4013773148180917</v>
      </c>
      <c r="AD194" t="s">
        <v>11923</v>
      </c>
    </row>
    <row r="195" spans="1:30" ht="15" customHeight="1" x14ac:dyDescent="0.3">
      <c r="A195" s="19" t="s">
        <v>12417</v>
      </c>
      <c r="B195" s="8"/>
      <c r="C195" s="20">
        <v>45642.60628472222</v>
      </c>
      <c r="D195" s="8" t="s">
        <v>11921</v>
      </c>
      <c r="E195" s="8" t="s">
        <v>1</v>
      </c>
      <c r="F195" s="8" t="s">
        <v>3710</v>
      </c>
      <c r="G195" s="8">
        <v>0.11</v>
      </c>
      <c r="H195" s="8" t="s">
        <v>12361</v>
      </c>
      <c r="I195" s="8" t="s">
        <v>11922</v>
      </c>
      <c r="J195" s="8"/>
      <c r="K195" s="8" t="s">
        <v>12418</v>
      </c>
      <c r="L195" s="8"/>
      <c r="M195" s="8"/>
      <c r="N195" s="21">
        <v>4653</v>
      </c>
      <c r="O195" s="21">
        <v>4653</v>
      </c>
      <c r="P195" s="21">
        <f t="shared" si="9"/>
        <v>0</v>
      </c>
      <c r="Q195" s="8" t="s">
        <v>45</v>
      </c>
      <c r="R195" s="8"/>
      <c r="S195" s="20">
        <v>45643</v>
      </c>
      <c r="AA195" s="2">
        <f t="shared" si="10"/>
        <v>4011.2068965517246</v>
      </c>
      <c r="AB195" s="7">
        <v>45627</v>
      </c>
      <c r="AC195" s="22">
        <f t="shared" si="11"/>
        <v>0.39371527777984738</v>
      </c>
      <c r="AD195" t="s">
        <v>11923</v>
      </c>
    </row>
    <row r="196" spans="1:30" ht="15" customHeight="1" x14ac:dyDescent="0.3">
      <c r="A196" s="19" t="s">
        <v>12419</v>
      </c>
      <c r="B196" s="8"/>
      <c r="C196" s="20">
        <v>45642.620057870372</v>
      </c>
      <c r="D196" s="8" t="s">
        <v>11921</v>
      </c>
      <c r="E196" s="8" t="s">
        <v>1</v>
      </c>
      <c r="F196" s="8" t="s">
        <v>9051</v>
      </c>
      <c r="G196" s="8">
        <v>0.11</v>
      </c>
      <c r="H196" s="8" t="s">
        <v>12361</v>
      </c>
      <c r="I196" s="8" t="s">
        <v>11922</v>
      </c>
      <c r="J196" s="8"/>
      <c r="K196" s="8" t="s">
        <v>12420</v>
      </c>
      <c r="L196" s="8"/>
      <c r="M196" s="8"/>
      <c r="N196" s="21">
        <v>35977.5</v>
      </c>
      <c r="O196" s="21">
        <v>35977.5</v>
      </c>
      <c r="P196" s="21">
        <f t="shared" si="9"/>
        <v>0</v>
      </c>
      <c r="Q196" s="8" t="s">
        <v>67</v>
      </c>
      <c r="R196" s="8"/>
      <c r="S196" s="20">
        <v>45643</v>
      </c>
      <c r="AA196" s="2">
        <f t="shared" si="10"/>
        <v>31015.086206896554</v>
      </c>
      <c r="AB196" s="7">
        <v>45627</v>
      </c>
      <c r="AC196" s="22">
        <f t="shared" si="11"/>
        <v>0.37994212962803431</v>
      </c>
      <c r="AD196" t="s">
        <v>11923</v>
      </c>
    </row>
    <row r="197" spans="1:30" ht="15" customHeight="1" x14ac:dyDescent="0.3">
      <c r="A197" s="19" t="s">
        <v>12421</v>
      </c>
      <c r="B197" s="8"/>
      <c r="C197" s="20">
        <v>45642.633055555547</v>
      </c>
      <c r="D197" s="8" t="s">
        <v>11921</v>
      </c>
      <c r="E197" s="8"/>
      <c r="F197" s="8" t="s">
        <v>66</v>
      </c>
      <c r="G197" s="8">
        <v>0.15</v>
      </c>
      <c r="H197" s="8"/>
      <c r="I197" s="8" t="s">
        <v>11922</v>
      </c>
      <c r="J197" s="8"/>
      <c r="K197" s="8"/>
      <c r="L197" s="8"/>
      <c r="M197" s="8"/>
      <c r="N197" s="21">
        <v>3360</v>
      </c>
      <c r="O197" s="21">
        <v>3360</v>
      </c>
      <c r="P197" s="21">
        <f t="shared" si="9"/>
        <v>0</v>
      </c>
      <c r="Q197" s="8" t="s">
        <v>22</v>
      </c>
      <c r="R197" s="8"/>
      <c r="S197" s="20">
        <v>45677</v>
      </c>
      <c r="AA197" s="2">
        <f t="shared" si="10"/>
        <v>2896.5517241379312</v>
      </c>
      <c r="AB197" s="7">
        <v>45658</v>
      </c>
      <c r="AC197" s="22">
        <f t="shared" si="11"/>
        <v>34.366944444453111</v>
      </c>
      <c r="AD197" t="s">
        <v>11923</v>
      </c>
    </row>
    <row r="198" spans="1:30" ht="15" customHeight="1" x14ac:dyDescent="0.3">
      <c r="A198" s="19" t="s">
        <v>12422</v>
      </c>
      <c r="B198" s="8"/>
      <c r="C198" s="20">
        <v>45643.367858796293</v>
      </c>
      <c r="D198" s="8" t="s">
        <v>11921</v>
      </c>
      <c r="E198" s="8" t="s">
        <v>1</v>
      </c>
      <c r="F198" s="8" t="s">
        <v>9558</v>
      </c>
      <c r="G198" s="8">
        <v>0.15</v>
      </c>
      <c r="H198" s="8" t="s">
        <v>12361</v>
      </c>
      <c r="I198" s="8" t="s">
        <v>11922</v>
      </c>
      <c r="J198" s="8"/>
      <c r="K198" s="8" t="s">
        <v>12423</v>
      </c>
      <c r="L198" s="8"/>
      <c r="M198" s="8"/>
      <c r="N198" s="21">
        <v>5040</v>
      </c>
      <c r="O198" s="21">
        <v>5040</v>
      </c>
      <c r="P198" s="21">
        <f t="shared" si="9"/>
        <v>0</v>
      </c>
      <c r="Q198" s="8" t="s">
        <v>10222</v>
      </c>
      <c r="R198" s="8"/>
      <c r="S198" s="20">
        <v>45644</v>
      </c>
      <c r="AA198" s="2">
        <f t="shared" si="10"/>
        <v>4344.8275862068967</v>
      </c>
      <c r="AB198" s="7">
        <v>45627</v>
      </c>
      <c r="AC198" s="22">
        <f t="shared" si="11"/>
        <v>0.63214120370685123</v>
      </c>
      <c r="AD198" t="s">
        <v>11923</v>
      </c>
    </row>
    <row r="199" spans="1:30" ht="15" customHeight="1" x14ac:dyDescent="0.3">
      <c r="A199" s="19" t="s">
        <v>12424</v>
      </c>
      <c r="B199" s="8"/>
      <c r="C199" s="20">
        <v>45643.425625000003</v>
      </c>
      <c r="D199" s="8" t="s">
        <v>11921</v>
      </c>
      <c r="E199" s="8"/>
      <c r="F199" s="8" t="s">
        <v>12092</v>
      </c>
      <c r="G199" s="8">
        <v>0.11</v>
      </c>
      <c r="H199" s="8"/>
      <c r="I199" s="8" t="s">
        <v>10222</v>
      </c>
      <c r="J199" s="8"/>
      <c r="K199" s="8"/>
      <c r="L199" s="8"/>
      <c r="M199" s="8"/>
      <c r="N199" s="21">
        <v>14250</v>
      </c>
      <c r="O199" s="21">
        <v>14250</v>
      </c>
      <c r="P199" s="21">
        <f t="shared" si="9"/>
        <v>0</v>
      </c>
      <c r="Q199" s="8" t="s">
        <v>10222</v>
      </c>
      <c r="R199" s="8"/>
      <c r="S199" s="20">
        <v>45656</v>
      </c>
      <c r="AA199" s="2">
        <f t="shared" si="10"/>
        <v>12284.48275862069</v>
      </c>
      <c r="AB199" s="7">
        <v>45627</v>
      </c>
      <c r="AC199" s="22">
        <f t="shared" si="11"/>
        <v>12.574374999996508</v>
      </c>
      <c r="AD199" t="s">
        <v>11928</v>
      </c>
    </row>
    <row r="200" spans="1:30" ht="15" customHeight="1" x14ac:dyDescent="0.3">
      <c r="A200" s="19" t="s">
        <v>12425</v>
      </c>
      <c r="B200" s="8"/>
      <c r="C200" s="20">
        <v>45643.426585648151</v>
      </c>
      <c r="D200" s="8" t="s">
        <v>11921</v>
      </c>
      <c r="E200" s="8" t="s">
        <v>1</v>
      </c>
      <c r="F200" s="8" t="s">
        <v>9476</v>
      </c>
      <c r="G200" s="8">
        <v>0.11</v>
      </c>
      <c r="H200" s="8" t="s">
        <v>12361</v>
      </c>
      <c r="I200" s="8" t="s">
        <v>10222</v>
      </c>
      <c r="J200" s="8"/>
      <c r="K200" s="8" t="s">
        <v>12426</v>
      </c>
      <c r="L200" s="8"/>
      <c r="M200" s="8"/>
      <c r="N200" s="21">
        <v>12825</v>
      </c>
      <c r="O200" s="21">
        <v>12825</v>
      </c>
      <c r="P200" s="21">
        <f t="shared" si="9"/>
        <v>0</v>
      </c>
      <c r="Q200" s="8" t="s">
        <v>10222</v>
      </c>
      <c r="R200" s="8"/>
      <c r="S200" s="20">
        <v>45649</v>
      </c>
      <c r="AA200" s="2">
        <f t="shared" si="10"/>
        <v>11056.034482758621</v>
      </c>
      <c r="AB200" s="7">
        <v>45627</v>
      </c>
      <c r="AC200" s="22">
        <f t="shared" si="11"/>
        <v>5.5734143518493511</v>
      </c>
      <c r="AD200" t="s">
        <v>11923</v>
      </c>
    </row>
    <row r="201" spans="1:30" ht="15" customHeight="1" x14ac:dyDescent="0.3">
      <c r="A201" s="19" t="s">
        <v>12427</v>
      </c>
      <c r="B201" s="8"/>
      <c r="C201" s="20">
        <v>45643.432743055557</v>
      </c>
      <c r="D201" s="8" t="s">
        <v>11921</v>
      </c>
      <c r="E201" s="8" t="s">
        <v>1</v>
      </c>
      <c r="F201" s="8" t="s">
        <v>12428</v>
      </c>
      <c r="G201" s="8">
        <v>0.15</v>
      </c>
      <c r="H201" s="8" t="s">
        <v>12361</v>
      </c>
      <c r="I201" s="8" t="s">
        <v>10222</v>
      </c>
      <c r="J201" s="8"/>
      <c r="K201" s="8" t="s">
        <v>12429</v>
      </c>
      <c r="L201" s="8"/>
      <c r="M201" s="8"/>
      <c r="N201" s="21">
        <v>1732.5</v>
      </c>
      <c r="O201" s="21">
        <v>1732.5</v>
      </c>
      <c r="P201" s="21">
        <f t="shared" si="9"/>
        <v>0</v>
      </c>
      <c r="Q201" s="8" t="s">
        <v>10222</v>
      </c>
      <c r="R201" s="8"/>
      <c r="S201" s="20">
        <v>45645</v>
      </c>
      <c r="AA201" s="2">
        <f t="shared" si="10"/>
        <v>1493.5344827586207</v>
      </c>
      <c r="AB201" s="7">
        <v>45627</v>
      </c>
      <c r="AC201" s="22">
        <f t="shared" si="11"/>
        <v>1.5672569444432156</v>
      </c>
      <c r="AD201" t="s">
        <v>11923</v>
      </c>
    </row>
    <row r="202" spans="1:30" ht="15" customHeight="1" x14ac:dyDescent="0.3">
      <c r="A202" s="19" t="s">
        <v>12430</v>
      </c>
      <c r="B202" s="8"/>
      <c r="C202" s="20">
        <v>45643.433599537027</v>
      </c>
      <c r="D202" s="8" t="s">
        <v>11921</v>
      </c>
      <c r="E202" s="8" t="s">
        <v>1</v>
      </c>
      <c r="F202" s="8" t="s">
        <v>12428</v>
      </c>
      <c r="G202" s="8">
        <v>0.15</v>
      </c>
      <c r="H202" s="8" t="s">
        <v>12361</v>
      </c>
      <c r="I202" s="8" t="s">
        <v>11922</v>
      </c>
      <c r="J202" s="8"/>
      <c r="K202" s="8" t="s">
        <v>12431</v>
      </c>
      <c r="L202" s="8"/>
      <c r="M202" s="8"/>
      <c r="N202" s="21">
        <v>855</v>
      </c>
      <c r="O202" s="21">
        <v>855</v>
      </c>
      <c r="P202" s="21">
        <f t="shared" si="9"/>
        <v>0</v>
      </c>
      <c r="Q202" s="8" t="s">
        <v>10222</v>
      </c>
      <c r="R202" s="8"/>
      <c r="S202" s="20">
        <v>45645</v>
      </c>
      <c r="AA202" s="2">
        <f t="shared" si="10"/>
        <v>737.06896551724139</v>
      </c>
      <c r="AB202" s="7">
        <v>45627</v>
      </c>
      <c r="AC202" s="22">
        <f t="shared" si="11"/>
        <v>1.5664004629725241</v>
      </c>
      <c r="AD202" t="s">
        <v>11923</v>
      </c>
    </row>
    <row r="203" spans="1:30" ht="15" customHeight="1" x14ac:dyDescent="0.3">
      <c r="A203" s="19" t="s">
        <v>12432</v>
      </c>
      <c r="B203" s="8"/>
      <c r="C203" s="20">
        <v>45643.44390046296</v>
      </c>
      <c r="D203" s="8" t="s">
        <v>11921</v>
      </c>
      <c r="E203" s="8" t="s">
        <v>1</v>
      </c>
      <c r="F203" s="8" t="s">
        <v>501</v>
      </c>
      <c r="G203" s="8">
        <v>0.11</v>
      </c>
      <c r="H203" s="8" t="s">
        <v>12361</v>
      </c>
      <c r="I203" s="8" t="s">
        <v>11922</v>
      </c>
      <c r="J203" s="8"/>
      <c r="K203" s="8" t="s">
        <v>12433</v>
      </c>
      <c r="L203" s="8"/>
      <c r="M203" s="8"/>
      <c r="N203" s="21">
        <v>41974</v>
      </c>
      <c r="O203" s="21">
        <v>41974</v>
      </c>
      <c r="P203" s="21">
        <f t="shared" si="9"/>
        <v>0</v>
      </c>
      <c r="Q203" s="8" t="s">
        <v>34</v>
      </c>
      <c r="R203" s="8"/>
      <c r="S203" s="20">
        <v>45646</v>
      </c>
      <c r="AA203" s="2">
        <f t="shared" si="10"/>
        <v>36184.482758620696</v>
      </c>
      <c r="AB203" s="7">
        <v>45627</v>
      </c>
      <c r="AC203" s="22">
        <f t="shared" si="11"/>
        <v>2.5560995370396995</v>
      </c>
      <c r="AD203" t="s">
        <v>11923</v>
      </c>
    </row>
    <row r="204" spans="1:30" ht="15" customHeight="1" x14ac:dyDescent="0.3">
      <c r="A204" s="19" t="s">
        <v>12434</v>
      </c>
      <c r="B204" s="8"/>
      <c r="C204" s="20">
        <v>45643.446122685193</v>
      </c>
      <c r="D204" s="8" t="s">
        <v>11921</v>
      </c>
      <c r="E204" s="8"/>
      <c r="F204" s="8" t="s">
        <v>588</v>
      </c>
      <c r="G204" s="8">
        <v>0.11</v>
      </c>
      <c r="H204" s="8"/>
      <c r="I204" s="8" t="s">
        <v>11922</v>
      </c>
      <c r="J204" s="8"/>
      <c r="K204" s="8"/>
      <c r="L204" s="8"/>
      <c r="M204" s="8"/>
      <c r="N204" s="21">
        <v>22131</v>
      </c>
      <c r="O204" s="21">
        <v>22131</v>
      </c>
      <c r="P204" s="21">
        <f t="shared" si="9"/>
        <v>0</v>
      </c>
      <c r="Q204" s="8" t="s">
        <v>15158</v>
      </c>
      <c r="R204" s="8"/>
      <c r="S204" s="20">
        <v>45672</v>
      </c>
      <c r="AA204" s="2">
        <f t="shared" si="10"/>
        <v>19078.448275862069</v>
      </c>
      <c r="AB204" s="7">
        <v>45658</v>
      </c>
      <c r="AC204" s="22">
        <f t="shared" si="11"/>
        <v>28.553877314807323</v>
      </c>
      <c r="AD204" t="s">
        <v>11923</v>
      </c>
    </row>
    <row r="205" spans="1:30" ht="15" customHeight="1" x14ac:dyDescent="0.3">
      <c r="A205" s="19" t="s">
        <v>12435</v>
      </c>
      <c r="B205" s="8"/>
      <c r="C205" s="20">
        <v>45643.46601851852</v>
      </c>
      <c r="D205" s="8" t="s">
        <v>11921</v>
      </c>
      <c r="E205" s="8"/>
      <c r="F205" s="8" t="s">
        <v>12412</v>
      </c>
      <c r="G205" s="8">
        <v>1.1000000000000001</v>
      </c>
      <c r="H205" s="8"/>
      <c r="I205" s="8" t="s">
        <v>10222</v>
      </c>
      <c r="J205" s="8"/>
      <c r="K205" s="8"/>
      <c r="L205" s="8"/>
      <c r="M205" s="8"/>
      <c r="N205" s="21">
        <v>12825</v>
      </c>
      <c r="O205" s="21">
        <v>12825</v>
      </c>
      <c r="P205" s="21">
        <f t="shared" si="9"/>
        <v>0</v>
      </c>
      <c r="Q205" s="8" t="s">
        <v>10222</v>
      </c>
      <c r="R205" s="8"/>
      <c r="S205" s="20">
        <v>45656</v>
      </c>
      <c r="AA205" s="2">
        <f t="shared" si="10"/>
        <v>11056.034482758621</v>
      </c>
      <c r="AB205" s="7">
        <v>45627</v>
      </c>
      <c r="AC205" s="22">
        <f t="shared" si="11"/>
        <v>12.533981481479714</v>
      </c>
      <c r="AD205" t="s">
        <v>11928</v>
      </c>
    </row>
    <row r="206" spans="1:30" ht="15" customHeight="1" x14ac:dyDescent="0.3">
      <c r="A206" s="19" t="s">
        <v>12436</v>
      </c>
      <c r="B206" s="8"/>
      <c r="C206" s="20">
        <v>45643.471134259264</v>
      </c>
      <c r="D206" s="8" t="s">
        <v>11921</v>
      </c>
      <c r="E206" s="8" t="s">
        <v>1</v>
      </c>
      <c r="F206" s="8" t="s">
        <v>10026</v>
      </c>
      <c r="G206" s="8">
        <v>0.11</v>
      </c>
      <c r="H206" s="8" t="s">
        <v>12361</v>
      </c>
      <c r="I206" s="8" t="s">
        <v>11922</v>
      </c>
      <c r="J206" s="8"/>
      <c r="K206" s="8" t="s">
        <v>12437</v>
      </c>
      <c r="L206" s="8"/>
      <c r="M206" s="8"/>
      <c r="N206" s="21">
        <v>21586.5</v>
      </c>
      <c r="O206" s="21">
        <v>21586.5</v>
      </c>
      <c r="P206" s="21">
        <f t="shared" si="9"/>
        <v>0</v>
      </c>
      <c r="Q206" s="8" t="s">
        <v>129</v>
      </c>
      <c r="R206" s="8"/>
      <c r="S206" s="20">
        <v>45646</v>
      </c>
      <c r="AA206" s="2">
        <f t="shared" si="10"/>
        <v>18609.051724137931</v>
      </c>
      <c r="AB206" s="7">
        <v>45627</v>
      </c>
      <c r="AC206" s="22">
        <f t="shared" si="11"/>
        <v>2.5288657407363644</v>
      </c>
      <c r="AD206" t="s">
        <v>11923</v>
      </c>
    </row>
    <row r="207" spans="1:30" ht="15" customHeight="1" x14ac:dyDescent="0.3">
      <c r="A207" s="19" t="s">
        <v>12438</v>
      </c>
      <c r="B207" s="8"/>
      <c r="C207" s="20">
        <v>45643.487083333333</v>
      </c>
      <c r="D207" s="8" t="s">
        <v>11921</v>
      </c>
      <c r="E207" s="8" t="s">
        <v>1</v>
      </c>
      <c r="F207" s="8" t="s">
        <v>8934</v>
      </c>
      <c r="G207" s="8">
        <v>0.11</v>
      </c>
      <c r="H207" s="8" t="s">
        <v>12361</v>
      </c>
      <c r="I207" s="8" t="s">
        <v>11922</v>
      </c>
      <c r="J207" s="8"/>
      <c r="K207" s="8" t="s">
        <v>12439</v>
      </c>
      <c r="L207" s="8"/>
      <c r="M207" s="8"/>
      <c r="N207" s="21">
        <v>21586.5</v>
      </c>
      <c r="O207" s="21">
        <v>21586.5</v>
      </c>
      <c r="P207" s="21">
        <f t="shared" si="9"/>
        <v>0</v>
      </c>
      <c r="Q207" s="8" t="s">
        <v>10399</v>
      </c>
      <c r="R207" s="8"/>
      <c r="S207" s="20">
        <v>45644</v>
      </c>
      <c r="AA207" s="2">
        <f t="shared" si="10"/>
        <v>18609.051724137931</v>
      </c>
      <c r="AB207" s="7">
        <v>45627</v>
      </c>
      <c r="AC207" s="22">
        <f t="shared" si="11"/>
        <v>0.51291666666656965</v>
      </c>
      <c r="AD207" t="s">
        <v>11923</v>
      </c>
    </row>
    <row r="208" spans="1:30" ht="15" customHeight="1" x14ac:dyDescent="0.3">
      <c r="A208" s="19" t="s">
        <v>12440</v>
      </c>
      <c r="B208" s="8"/>
      <c r="C208" s="20">
        <v>45643.489699074067</v>
      </c>
      <c r="D208" s="8"/>
      <c r="E208" s="8"/>
      <c r="F208" s="8" t="s">
        <v>10399</v>
      </c>
      <c r="G208" s="8">
        <v>0</v>
      </c>
      <c r="H208" s="8" t="s">
        <v>12441</v>
      </c>
      <c r="I208" s="8" t="s">
        <v>11922</v>
      </c>
      <c r="J208" s="8"/>
      <c r="K208" s="8"/>
      <c r="L208" s="8"/>
      <c r="M208" s="8"/>
      <c r="N208" s="21">
        <v>410</v>
      </c>
      <c r="O208" s="21">
        <v>410</v>
      </c>
      <c r="P208" s="21">
        <f t="shared" si="9"/>
        <v>0</v>
      </c>
      <c r="Q208" s="8" t="s">
        <v>10399</v>
      </c>
      <c r="R208" s="8"/>
      <c r="S208" s="20">
        <v>45646</v>
      </c>
      <c r="AA208" s="2">
        <f t="shared" si="10"/>
        <v>353.44827586206901</v>
      </c>
      <c r="AB208" s="7">
        <v>45627</v>
      </c>
      <c r="AC208" s="22">
        <f t="shared" si="11"/>
        <v>2.5103009259328246</v>
      </c>
      <c r="AD208" t="s">
        <v>11923</v>
      </c>
    </row>
    <row r="209" spans="1:30" ht="15" customHeight="1" x14ac:dyDescent="0.3">
      <c r="A209" s="3" t="s">
        <v>12442</v>
      </c>
      <c r="B209" s="24"/>
      <c r="C209" s="25">
        <v>45643.493611111109</v>
      </c>
      <c r="D209" s="3" t="s">
        <v>11921</v>
      </c>
      <c r="E209" s="3" t="s">
        <v>1</v>
      </c>
      <c r="F209" s="3" t="s">
        <v>2901</v>
      </c>
      <c r="G209" s="26">
        <v>0</v>
      </c>
      <c r="H209" s="25"/>
      <c r="I209" s="25" t="s">
        <v>11922</v>
      </c>
      <c r="J209" s="25"/>
      <c r="K209" s="25" t="s">
        <v>12443</v>
      </c>
      <c r="L209" s="25"/>
      <c r="M209" s="4"/>
      <c r="N209" s="5">
        <v>7255</v>
      </c>
      <c r="O209" s="5">
        <v>7255</v>
      </c>
      <c r="P209" s="5">
        <f t="shared" si="9"/>
        <v>0</v>
      </c>
      <c r="Q209" s="3" t="s">
        <v>102</v>
      </c>
      <c r="R209" s="3"/>
      <c r="S209" s="25">
        <v>45646</v>
      </c>
      <c r="T209" s="3"/>
      <c r="U209" s="5"/>
      <c r="V209" s="6"/>
      <c r="W209" s="3"/>
      <c r="X209" s="5"/>
      <c r="Y209" s="4"/>
      <c r="Z209" s="3"/>
      <c r="AA209" s="5">
        <f t="shared" si="10"/>
        <v>6254.310344827587</v>
      </c>
      <c r="AB209" s="10"/>
      <c r="AC209" s="27">
        <f t="shared" si="11"/>
        <v>2.5063888888907968</v>
      </c>
      <c r="AD209" s="10"/>
    </row>
    <row r="210" spans="1:30" ht="15" customHeight="1" x14ac:dyDescent="0.3">
      <c r="A210" s="19" t="s">
        <v>12444</v>
      </c>
      <c r="B210" s="8"/>
      <c r="C210" s="20">
        <v>45643.5</v>
      </c>
      <c r="D210" s="8" t="s">
        <v>11921</v>
      </c>
      <c r="E210" s="8" t="s">
        <v>1</v>
      </c>
      <c r="F210" s="8" t="s">
        <v>1304</v>
      </c>
      <c r="G210" s="8">
        <v>0</v>
      </c>
      <c r="H210" s="8"/>
      <c r="I210" s="8" t="s">
        <v>11922</v>
      </c>
      <c r="J210" s="8"/>
      <c r="K210" s="8" t="s">
        <v>12445</v>
      </c>
      <c r="L210" s="8"/>
      <c r="M210" s="8"/>
      <c r="N210" s="21">
        <v>1995</v>
      </c>
      <c r="O210" s="21">
        <v>1995</v>
      </c>
      <c r="P210" s="21">
        <f t="shared" si="9"/>
        <v>0</v>
      </c>
      <c r="Q210" s="8" t="s">
        <v>1304</v>
      </c>
      <c r="R210" s="8"/>
      <c r="S210" s="20">
        <v>45643</v>
      </c>
      <c r="AA210" s="2">
        <f t="shared" si="10"/>
        <v>1719.8275862068967</v>
      </c>
      <c r="AB210" s="7">
        <v>45627</v>
      </c>
      <c r="AC210" s="22">
        <f t="shared" si="11"/>
        <v>-0.5</v>
      </c>
      <c r="AD210" t="s">
        <v>11923</v>
      </c>
    </row>
    <row r="211" spans="1:30" ht="15" customHeight="1" x14ac:dyDescent="0.3">
      <c r="A211" s="19" t="s">
        <v>12446</v>
      </c>
      <c r="B211" s="8"/>
      <c r="C211" s="20">
        <v>45643.532905092587</v>
      </c>
      <c r="D211" s="8" t="s">
        <v>11921</v>
      </c>
      <c r="E211" s="8"/>
      <c r="F211" s="8" t="s">
        <v>2050</v>
      </c>
      <c r="G211" s="8">
        <v>0.11</v>
      </c>
      <c r="H211" s="8" t="s">
        <v>12361</v>
      </c>
      <c r="I211" s="8" t="s">
        <v>11922</v>
      </c>
      <c r="J211" s="8"/>
      <c r="K211" s="8"/>
      <c r="L211" s="8"/>
      <c r="M211" s="8"/>
      <c r="N211" s="21">
        <v>35977.5</v>
      </c>
      <c r="O211" s="21">
        <v>35977.5</v>
      </c>
      <c r="P211" s="21">
        <f t="shared" si="9"/>
        <v>0</v>
      </c>
      <c r="Q211" s="8" t="s">
        <v>94</v>
      </c>
      <c r="R211" s="8"/>
      <c r="S211" s="20">
        <v>45653</v>
      </c>
      <c r="AA211" s="2">
        <f t="shared" si="10"/>
        <v>31015.086206896554</v>
      </c>
      <c r="AB211" s="7">
        <v>45627</v>
      </c>
      <c r="AC211" s="22">
        <f t="shared" si="11"/>
        <v>9.4670949074134114</v>
      </c>
      <c r="AD211" t="s">
        <v>11923</v>
      </c>
    </row>
    <row r="212" spans="1:30" ht="15" customHeight="1" x14ac:dyDescent="0.3">
      <c r="A212" s="19" t="s">
        <v>12447</v>
      </c>
      <c r="B212" s="8"/>
      <c r="C212" s="20">
        <v>45643.543379629627</v>
      </c>
      <c r="D212" s="8" t="s">
        <v>11921</v>
      </c>
      <c r="E212" s="8"/>
      <c r="F212" s="8" t="s">
        <v>548</v>
      </c>
      <c r="G212" s="8">
        <v>0.11</v>
      </c>
      <c r="H212" s="8" t="s">
        <v>12361</v>
      </c>
      <c r="I212" s="8" t="s">
        <v>11922</v>
      </c>
      <c r="J212" s="8"/>
      <c r="K212" s="8"/>
      <c r="L212" s="8"/>
      <c r="M212" s="8"/>
      <c r="N212" s="21">
        <v>29313</v>
      </c>
      <c r="O212" s="21">
        <v>29313</v>
      </c>
      <c r="P212" s="21">
        <f t="shared" si="9"/>
        <v>0</v>
      </c>
      <c r="Q212" s="8" t="s">
        <v>34</v>
      </c>
      <c r="R212" s="8"/>
      <c r="S212" s="20">
        <v>45653</v>
      </c>
      <c r="AA212" s="2">
        <f t="shared" si="10"/>
        <v>25269.827586206899</v>
      </c>
      <c r="AB212" s="7">
        <v>45627</v>
      </c>
      <c r="AC212" s="22">
        <f t="shared" si="11"/>
        <v>9.4566203703725478</v>
      </c>
      <c r="AD212" t="s">
        <v>11923</v>
      </c>
    </row>
    <row r="213" spans="1:30" ht="15" customHeight="1" x14ac:dyDescent="0.3">
      <c r="A213" s="19" t="s">
        <v>12448</v>
      </c>
      <c r="B213" s="8"/>
      <c r="C213" s="20">
        <v>45643.551238425927</v>
      </c>
      <c r="D213" s="8"/>
      <c r="E213" s="8"/>
      <c r="F213" s="8" t="s">
        <v>485</v>
      </c>
      <c r="G213" s="8">
        <v>0</v>
      </c>
      <c r="H213" s="8"/>
      <c r="I213" s="8" t="s">
        <v>11922</v>
      </c>
      <c r="J213" s="8"/>
      <c r="K213" s="8"/>
      <c r="L213" s="8"/>
      <c r="M213" s="8"/>
      <c r="N213" s="21">
        <v>0</v>
      </c>
      <c r="O213" s="21"/>
      <c r="P213" s="21">
        <f t="shared" si="9"/>
        <v>0</v>
      </c>
      <c r="Q213" s="8" t="s">
        <v>9</v>
      </c>
      <c r="R213" s="8"/>
      <c r="S213" s="20"/>
      <c r="AA213" s="2">
        <f t="shared" si="10"/>
        <v>0</v>
      </c>
      <c r="AB213" s="7"/>
      <c r="AC213" s="22">
        <f t="shared" si="11"/>
        <v>-45643.551238425927</v>
      </c>
    </row>
    <row r="214" spans="1:30" ht="15" customHeight="1" x14ac:dyDescent="0.3">
      <c r="A214" s="19" t="s">
        <v>12449</v>
      </c>
      <c r="B214" s="8"/>
      <c r="C214" s="20">
        <v>45643.5700462963</v>
      </c>
      <c r="D214" s="8" t="s">
        <v>11921</v>
      </c>
      <c r="E214" s="8"/>
      <c r="F214" s="8" t="s">
        <v>11965</v>
      </c>
      <c r="G214" s="8">
        <v>0.15</v>
      </c>
      <c r="H214" s="8" t="s">
        <v>12361</v>
      </c>
      <c r="I214" s="8" t="s">
        <v>11922</v>
      </c>
      <c r="J214" s="8"/>
      <c r="K214" s="8"/>
      <c r="L214" s="8"/>
      <c r="M214" s="8"/>
      <c r="N214" s="21">
        <v>7668.5</v>
      </c>
      <c r="O214" s="21">
        <v>7668.5</v>
      </c>
      <c r="P214" s="21">
        <f t="shared" si="9"/>
        <v>0</v>
      </c>
      <c r="Q214" s="8" t="s">
        <v>129</v>
      </c>
      <c r="R214" s="8"/>
      <c r="S214" s="20">
        <v>45656</v>
      </c>
      <c r="AA214" s="2">
        <f t="shared" si="10"/>
        <v>6610.7758620689656</v>
      </c>
      <c r="AB214" s="7">
        <v>45627</v>
      </c>
      <c r="AC214" s="22">
        <f t="shared" si="11"/>
        <v>12.429953703700448</v>
      </c>
      <c r="AD214" t="s">
        <v>11928</v>
      </c>
    </row>
    <row r="215" spans="1:30" ht="15" customHeight="1" x14ac:dyDescent="0.3">
      <c r="A215" s="3" t="s">
        <v>12450</v>
      </c>
      <c r="B215" s="24"/>
      <c r="C215" s="25">
        <v>45643.574432870373</v>
      </c>
      <c r="D215" s="3" t="s">
        <v>11921</v>
      </c>
      <c r="E215" s="3"/>
      <c r="F215" s="3" t="s">
        <v>17</v>
      </c>
      <c r="G215" s="26">
        <v>0</v>
      </c>
      <c r="H215" s="25" t="s">
        <v>11926</v>
      </c>
      <c r="I215" s="25" t="s">
        <v>11922</v>
      </c>
      <c r="J215" s="25"/>
      <c r="K215" s="25"/>
      <c r="L215" s="25"/>
      <c r="M215" s="4"/>
      <c r="N215" s="5">
        <v>575</v>
      </c>
      <c r="O215" s="5"/>
      <c r="P215" s="5">
        <f t="shared" si="9"/>
        <v>575</v>
      </c>
      <c r="Q215" s="3" t="s">
        <v>18</v>
      </c>
      <c r="R215" s="3"/>
      <c r="S215" s="25"/>
      <c r="T215" s="3"/>
      <c r="U215" s="5"/>
      <c r="V215" s="6"/>
      <c r="W215" s="3"/>
      <c r="X215" s="5"/>
      <c r="Y215" s="4"/>
      <c r="Z215" s="3"/>
      <c r="AA215" s="5">
        <f t="shared" si="10"/>
        <v>495.68965517241384</v>
      </c>
      <c r="AB215" s="10"/>
      <c r="AC215" s="27">
        <f t="shared" si="11"/>
        <v>-45643.574432870373</v>
      </c>
      <c r="AD215" s="10"/>
    </row>
    <row r="216" spans="1:30" ht="15" customHeight="1" x14ac:dyDescent="0.3">
      <c r="A216" s="19" t="s">
        <v>12451</v>
      </c>
      <c r="B216" s="8"/>
      <c r="C216" s="20">
        <v>45643.580185185187</v>
      </c>
      <c r="D216" s="8" t="s">
        <v>11921</v>
      </c>
      <c r="E216" s="8"/>
      <c r="F216" s="8" t="s">
        <v>5754</v>
      </c>
      <c r="G216" s="8">
        <v>0</v>
      </c>
      <c r="H216" s="8" t="s">
        <v>12124</v>
      </c>
      <c r="I216" s="8" t="s">
        <v>11922</v>
      </c>
      <c r="J216" s="8"/>
      <c r="K216" s="8"/>
      <c r="L216" s="8"/>
      <c r="M216" s="8"/>
      <c r="N216" s="21">
        <v>5653.91</v>
      </c>
      <c r="O216" s="21">
        <v>5653.91</v>
      </c>
      <c r="P216" s="21">
        <f t="shared" si="9"/>
        <v>0</v>
      </c>
      <c r="Q216" s="8" t="s">
        <v>67</v>
      </c>
      <c r="R216" s="8"/>
      <c r="S216" s="20">
        <v>45654</v>
      </c>
      <c r="AA216" s="2">
        <f t="shared" si="10"/>
        <v>4874.0603448275861</v>
      </c>
      <c r="AB216" s="7">
        <v>45627</v>
      </c>
      <c r="AC216" s="22">
        <f t="shared" si="11"/>
        <v>10.419814814813435</v>
      </c>
      <c r="AD216" t="s">
        <v>11923</v>
      </c>
    </row>
    <row r="217" spans="1:30" ht="15" customHeight="1" x14ac:dyDescent="0.3">
      <c r="A217" s="19" t="s">
        <v>12452</v>
      </c>
      <c r="B217" s="8"/>
      <c r="C217" s="20">
        <v>45643.584675925929</v>
      </c>
      <c r="D217" s="8" t="s">
        <v>11921</v>
      </c>
      <c r="E217" s="8" t="s">
        <v>1</v>
      </c>
      <c r="F217" s="8" t="s">
        <v>12165</v>
      </c>
      <c r="G217" s="8">
        <v>0.11</v>
      </c>
      <c r="H217" s="8" t="s">
        <v>12361</v>
      </c>
      <c r="I217" s="8" t="s">
        <v>11922</v>
      </c>
      <c r="J217" s="8"/>
      <c r="K217" s="8" t="s">
        <v>12453</v>
      </c>
      <c r="L217" s="8"/>
      <c r="M217" s="8"/>
      <c r="N217" s="21">
        <v>21586.5</v>
      </c>
      <c r="O217" s="21">
        <v>21586.5</v>
      </c>
      <c r="P217" s="21">
        <f t="shared" si="9"/>
        <v>0</v>
      </c>
      <c r="Q217" s="8" t="s">
        <v>129</v>
      </c>
      <c r="R217" s="8"/>
      <c r="S217" s="20">
        <v>45643</v>
      </c>
      <c r="AA217" s="2">
        <f t="shared" si="10"/>
        <v>18609.051724137931</v>
      </c>
      <c r="AB217" s="7">
        <v>45627</v>
      </c>
      <c r="AC217" s="22">
        <f t="shared" si="11"/>
        <v>-0.58467592592933215</v>
      </c>
      <c r="AD217" t="s">
        <v>11923</v>
      </c>
    </row>
    <row r="218" spans="1:30" ht="15" customHeight="1" x14ac:dyDescent="0.3">
      <c r="A218" s="19" t="s">
        <v>12454</v>
      </c>
      <c r="B218" s="8"/>
      <c r="C218" s="23">
        <v>45643.588750000003</v>
      </c>
      <c r="D218" s="8" t="s">
        <v>11921</v>
      </c>
      <c r="E218" s="8" t="s">
        <v>1</v>
      </c>
      <c r="F218" s="8" t="s">
        <v>281</v>
      </c>
      <c r="G218" s="8">
        <v>0.15</v>
      </c>
      <c r="H218" s="8"/>
      <c r="I218" s="8" t="s">
        <v>11922</v>
      </c>
      <c r="J218" s="8"/>
      <c r="K218" s="8" t="s">
        <v>12455</v>
      </c>
      <c r="L218" s="8"/>
      <c r="M218" s="8"/>
      <c r="N218" s="21">
        <v>3075</v>
      </c>
      <c r="O218" s="21">
        <v>3075</v>
      </c>
      <c r="P218" s="21">
        <f t="shared" si="9"/>
        <v>0</v>
      </c>
      <c r="Q218" s="8" t="s">
        <v>14</v>
      </c>
      <c r="R218" s="8"/>
      <c r="S218" s="23">
        <v>45653</v>
      </c>
      <c r="AA218" s="2">
        <f t="shared" si="10"/>
        <v>2650.8620689655172</v>
      </c>
      <c r="AB218" s="7">
        <v>45627</v>
      </c>
      <c r="AC218" s="22">
        <f t="shared" si="11"/>
        <v>9.4112499999973807</v>
      </c>
      <c r="AD218" t="s">
        <v>11923</v>
      </c>
    </row>
    <row r="219" spans="1:30" ht="15" customHeight="1" x14ac:dyDescent="0.3">
      <c r="A219" s="19" t="s">
        <v>12456</v>
      </c>
      <c r="B219" s="8"/>
      <c r="C219" s="20">
        <v>45643.628182870372</v>
      </c>
      <c r="D219" s="8" t="s">
        <v>11921</v>
      </c>
      <c r="E219" s="8"/>
      <c r="F219" s="8" t="s">
        <v>438</v>
      </c>
      <c r="G219" s="8">
        <v>0.11</v>
      </c>
      <c r="H219" s="8" t="s">
        <v>12361</v>
      </c>
      <c r="I219" s="8" t="s">
        <v>11922</v>
      </c>
      <c r="J219" s="8"/>
      <c r="K219" s="8"/>
      <c r="L219" s="8"/>
      <c r="M219" s="8"/>
      <c r="N219" s="21">
        <v>36850.5</v>
      </c>
      <c r="O219" s="21">
        <v>36850.5</v>
      </c>
      <c r="P219" s="21">
        <f t="shared" si="9"/>
        <v>0</v>
      </c>
      <c r="Q219" s="8" t="s">
        <v>94</v>
      </c>
      <c r="R219" s="8"/>
      <c r="S219" s="20">
        <v>45653</v>
      </c>
      <c r="AA219" s="2">
        <f t="shared" si="10"/>
        <v>31767.672413793105</v>
      </c>
      <c r="AB219" s="7">
        <v>45627</v>
      </c>
      <c r="AC219" s="22">
        <f t="shared" si="11"/>
        <v>9.3718171296277433</v>
      </c>
      <c r="AD219" t="s">
        <v>11923</v>
      </c>
    </row>
    <row r="220" spans="1:30" ht="15" customHeight="1" x14ac:dyDescent="0.3">
      <c r="A220" s="19" t="s">
        <v>12457</v>
      </c>
      <c r="B220" s="8"/>
      <c r="C220" s="20">
        <v>45643.637974537043</v>
      </c>
      <c r="D220" s="8" t="s">
        <v>11921</v>
      </c>
      <c r="E220" s="8"/>
      <c r="F220" s="8" t="s">
        <v>10043</v>
      </c>
      <c r="G220" s="8">
        <v>0.15</v>
      </c>
      <c r="H220" s="8" t="s">
        <v>12361</v>
      </c>
      <c r="I220" s="8" t="s">
        <v>11922</v>
      </c>
      <c r="J220" s="8"/>
      <c r="K220" s="8"/>
      <c r="L220" s="8"/>
      <c r="M220" s="8"/>
      <c r="N220" s="21">
        <v>5116.5</v>
      </c>
      <c r="O220" s="21">
        <v>5116.5</v>
      </c>
      <c r="P220" s="21">
        <f t="shared" si="9"/>
        <v>0</v>
      </c>
      <c r="Q220" s="8" t="s">
        <v>14</v>
      </c>
      <c r="R220" s="8"/>
      <c r="S220" s="20">
        <v>45671</v>
      </c>
      <c r="AA220" s="2">
        <f t="shared" si="10"/>
        <v>4410.7758620689656</v>
      </c>
      <c r="AB220" s="7">
        <v>45627</v>
      </c>
      <c r="AC220" s="22">
        <f t="shared" si="11"/>
        <v>27.362025462956808</v>
      </c>
      <c r="AD220" t="s">
        <v>11928</v>
      </c>
    </row>
    <row r="221" spans="1:30" ht="15" customHeight="1" x14ac:dyDescent="0.3">
      <c r="A221" s="19" t="s">
        <v>12458</v>
      </c>
      <c r="B221" s="8"/>
      <c r="C221" s="20">
        <v>45643.643090277779</v>
      </c>
      <c r="D221" s="8" t="s">
        <v>11921</v>
      </c>
      <c r="E221" s="8"/>
      <c r="F221" s="8" t="s">
        <v>689</v>
      </c>
      <c r="G221" s="8">
        <v>0.11</v>
      </c>
      <c r="H221" s="8" t="s">
        <v>12361</v>
      </c>
      <c r="I221" s="8" t="s">
        <v>11922</v>
      </c>
      <c r="J221" s="8"/>
      <c r="K221" s="8"/>
      <c r="L221" s="8"/>
      <c r="M221" s="8"/>
      <c r="N221" s="21">
        <v>7195.5</v>
      </c>
      <c r="O221" s="21">
        <v>7195.5</v>
      </c>
      <c r="P221" s="21">
        <f t="shared" si="9"/>
        <v>0</v>
      </c>
      <c r="Q221" s="8" t="s">
        <v>14</v>
      </c>
      <c r="R221" s="8"/>
      <c r="S221" s="20">
        <v>45671</v>
      </c>
      <c r="AA221" s="2">
        <f t="shared" si="10"/>
        <v>6203.0172413793107</v>
      </c>
      <c r="AB221" s="7">
        <v>45627</v>
      </c>
      <c r="AC221" s="22">
        <f t="shared" si="11"/>
        <v>27.356909722220735</v>
      </c>
      <c r="AD221" t="s">
        <v>11928</v>
      </c>
    </row>
    <row r="222" spans="1:30" ht="15" customHeight="1" x14ac:dyDescent="0.3">
      <c r="A222" s="19" t="s">
        <v>12459</v>
      </c>
      <c r="B222" s="8"/>
      <c r="C222" s="20">
        <v>45643.648680555547</v>
      </c>
      <c r="D222" s="8" t="s">
        <v>11921</v>
      </c>
      <c r="E222" s="8" t="s">
        <v>1</v>
      </c>
      <c r="F222" s="8" t="s">
        <v>2528</v>
      </c>
      <c r="G222" s="8">
        <v>0.15</v>
      </c>
      <c r="H222" s="8" t="s">
        <v>12361</v>
      </c>
      <c r="I222" s="8" t="s">
        <v>11922</v>
      </c>
      <c r="J222" s="8"/>
      <c r="K222" s="8" t="s">
        <v>12460</v>
      </c>
      <c r="L222" s="8"/>
      <c r="M222" s="8"/>
      <c r="N222" s="21">
        <v>2079</v>
      </c>
      <c r="O222" s="21">
        <v>2079</v>
      </c>
      <c r="P222" s="21">
        <f t="shared" si="9"/>
        <v>0</v>
      </c>
      <c r="Q222" s="8" t="s">
        <v>22</v>
      </c>
      <c r="R222" s="8"/>
      <c r="S222" s="20">
        <v>45643</v>
      </c>
      <c r="AA222" s="2">
        <f t="shared" si="10"/>
        <v>1792.2413793103449</v>
      </c>
      <c r="AB222" s="7">
        <v>45627</v>
      </c>
      <c r="AC222" s="22">
        <f t="shared" si="11"/>
        <v>-0.64868055554688908</v>
      </c>
      <c r="AD222" t="s">
        <v>11923</v>
      </c>
    </row>
    <row r="223" spans="1:30" ht="15" customHeight="1" x14ac:dyDescent="0.3">
      <c r="A223" s="3" t="s">
        <v>12461</v>
      </c>
      <c r="B223" s="24"/>
      <c r="C223" s="25">
        <v>45644.372118055559</v>
      </c>
      <c r="D223" s="3" t="s">
        <v>11921</v>
      </c>
      <c r="E223" s="3"/>
      <c r="F223" s="3" t="s">
        <v>8804</v>
      </c>
      <c r="G223" s="26">
        <v>0</v>
      </c>
      <c r="H223" s="25"/>
      <c r="I223" s="25" t="s">
        <v>11922</v>
      </c>
      <c r="J223" s="25"/>
      <c r="K223" s="25"/>
      <c r="L223" s="25"/>
      <c r="M223" s="4"/>
      <c r="N223" s="5">
        <v>11992.5</v>
      </c>
      <c r="O223" s="5">
        <v>3677</v>
      </c>
      <c r="P223" s="5">
        <f t="shared" si="9"/>
        <v>8315.5</v>
      </c>
      <c r="Q223" s="3" t="s">
        <v>18</v>
      </c>
      <c r="R223" s="3"/>
      <c r="S223" s="25"/>
      <c r="T223" s="3"/>
      <c r="U223" s="5"/>
      <c r="V223" s="6"/>
      <c r="W223" s="3"/>
      <c r="X223" s="5"/>
      <c r="Y223" s="4"/>
      <c r="Z223" s="3"/>
      <c r="AA223" s="5">
        <f t="shared" si="10"/>
        <v>10338.362068965518</v>
      </c>
      <c r="AB223" s="10"/>
      <c r="AC223" s="27">
        <f t="shared" si="11"/>
        <v>-45644.372118055559</v>
      </c>
      <c r="AD223" s="10"/>
    </row>
    <row r="224" spans="1:30" ht="15" customHeight="1" x14ac:dyDescent="0.3">
      <c r="A224" s="19" t="s">
        <v>12462</v>
      </c>
      <c r="B224" s="8"/>
      <c r="C224" s="20">
        <v>45644.377071759263</v>
      </c>
      <c r="D224" s="8" t="s">
        <v>11921</v>
      </c>
      <c r="E224" s="8" t="s">
        <v>1</v>
      </c>
      <c r="F224" s="8" t="s">
        <v>3248</v>
      </c>
      <c r="G224" s="8">
        <v>0.11</v>
      </c>
      <c r="H224" s="8" t="s">
        <v>12361</v>
      </c>
      <c r="I224" s="8" t="s">
        <v>11922</v>
      </c>
      <c r="J224" s="8"/>
      <c r="K224" s="8" t="s">
        <v>12463</v>
      </c>
      <c r="L224" s="8"/>
      <c r="M224" s="8"/>
      <c r="N224" s="21">
        <v>15390</v>
      </c>
      <c r="O224" s="21">
        <v>15390</v>
      </c>
      <c r="P224" s="21">
        <f t="shared" si="9"/>
        <v>0</v>
      </c>
      <c r="Q224" s="8" t="s">
        <v>22</v>
      </c>
      <c r="R224" s="8"/>
      <c r="S224" s="20">
        <v>45652</v>
      </c>
      <c r="AA224" s="2">
        <f t="shared" si="10"/>
        <v>13267.241379310346</v>
      </c>
      <c r="AB224" s="7">
        <v>45627</v>
      </c>
      <c r="AC224" s="22">
        <f t="shared" si="11"/>
        <v>7.6229282407366554</v>
      </c>
      <c r="AD224" t="s">
        <v>11923</v>
      </c>
    </row>
    <row r="225" spans="1:30" ht="15" customHeight="1" x14ac:dyDescent="0.3">
      <c r="A225" s="19" t="s">
        <v>12464</v>
      </c>
      <c r="B225" s="8"/>
      <c r="C225" s="20">
        <v>45644.37840277778</v>
      </c>
      <c r="D225" s="8" t="s">
        <v>11921</v>
      </c>
      <c r="E225" s="8" t="s">
        <v>1</v>
      </c>
      <c r="F225" s="8" t="s">
        <v>9596</v>
      </c>
      <c r="G225" s="8">
        <v>0.11</v>
      </c>
      <c r="H225" s="8"/>
      <c r="I225" s="8" t="s">
        <v>11922</v>
      </c>
      <c r="J225" s="8"/>
      <c r="K225" s="8" t="s">
        <v>12465</v>
      </c>
      <c r="L225" s="8"/>
      <c r="M225" s="8"/>
      <c r="N225" s="21">
        <v>14250</v>
      </c>
      <c r="O225" s="21">
        <v>14250</v>
      </c>
      <c r="P225" s="21">
        <f t="shared" si="9"/>
        <v>0</v>
      </c>
      <c r="Q225" s="8" t="s">
        <v>10222</v>
      </c>
      <c r="R225" s="8"/>
      <c r="S225" s="20">
        <v>45652</v>
      </c>
      <c r="AA225" s="2">
        <f t="shared" si="10"/>
        <v>12284.48275862069</v>
      </c>
      <c r="AB225" s="7">
        <v>45627</v>
      </c>
      <c r="AC225" s="22">
        <f t="shared" si="11"/>
        <v>7.6215972222198616</v>
      </c>
      <c r="AD225" t="s">
        <v>11923</v>
      </c>
    </row>
    <row r="226" spans="1:30" ht="15" customHeight="1" x14ac:dyDescent="0.3">
      <c r="A226" s="19" t="s">
        <v>12466</v>
      </c>
      <c r="B226" s="8"/>
      <c r="C226" s="20">
        <v>45644.389166666668</v>
      </c>
      <c r="D226" s="8" t="s">
        <v>11921</v>
      </c>
      <c r="E226" s="8" t="s">
        <v>1</v>
      </c>
      <c r="F226" s="8" t="s">
        <v>12467</v>
      </c>
      <c r="G226" s="8">
        <v>0.11</v>
      </c>
      <c r="H226" s="8"/>
      <c r="I226" s="8" t="s">
        <v>11922</v>
      </c>
      <c r="J226" s="8"/>
      <c r="K226" s="8" t="s">
        <v>12468</v>
      </c>
      <c r="L226" s="8"/>
      <c r="M226" s="8"/>
      <c r="N226" s="21">
        <v>9117.5</v>
      </c>
      <c r="O226" s="21">
        <v>9117.5</v>
      </c>
      <c r="P226" s="21">
        <f t="shared" si="9"/>
        <v>0</v>
      </c>
      <c r="Q226" s="8" t="s">
        <v>38</v>
      </c>
      <c r="R226" s="8"/>
      <c r="S226" s="20">
        <v>45643</v>
      </c>
      <c r="AA226" s="2">
        <f t="shared" si="10"/>
        <v>7859.9137931034484</v>
      </c>
      <c r="AB226" s="7">
        <v>45627</v>
      </c>
      <c r="AC226" s="22">
        <f t="shared" si="11"/>
        <v>-1.3891666666677338</v>
      </c>
      <c r="AD226" t="s">
        <v>11923</v>
      </c>
    </row>
    <row r="227" spans="1:30" ht="15" customHeight="1" x14ac:dyDescent="0.3">
      <c r="A227" s="19" t="s">
        <v>12469</v>
      </c>
      <c r="B227" s="8"/>
      <c r="C227" s="20">
        <v>45644.390856481477</v>
      </c>
      <c r="D227" s="8" t="s">
        <v>11921</v>
      </c>
      <c r="E227" s="8"/>
      <c r="F227" s="8" t="s">
        <v>363</v>
      </c>
      <c r="G227" s="8">
        <v>-11</v>
      </c>
      <c r="H227" s="8" t="s">
        <v>12124</v>
      </c>
      <c r="I227" s="8" t="s">
        <v>11922</v>
      </c>
      <c r="J227" s="8"/>
      <c r="K227" s="8"/>
      <c r="L227" s="8"/>
      <c r="M227" s="8"/>
      <c r="N227" s="21">
        <v>975</v>
      </c>
      <c r="O227" s="21">
        <v>975</v>
      </c>
      <c r="P227" s="21">
        <f t="shared" si="9"/>
        <v>0</v>
      </c>
      <c r="Q227" s="8" t="s">
        <v>22</v>
      </c>
      <c r="R227" s="8"/>
      <c r="S227" s="20">
        <v>45672</v>
      </c>
      <c r="AA227" s="2">
        <f t="shared" si="10"/>
        <v>840.51724137931035</v>
      </c>
      <c r="AB227" s="7">
        <v>45658</v>
      </c>
      <c r="AC227" s="22">
        <f t="shared" si="11"/>
        <v>27.609143518522615</v>
      </c>
      <c r="AD227" t="s">
        <v>11923</v>
      </c>
    </row>
    <row r="228" spans="1:30" ht="15" customHeight="1" x14ac:dyDescent="0.3">
      <c r="A228" s="19" t="s">
        <v>12470</v>
      </c>
      <c r="B228" s="8"/>
      <c r="C228" s="20">
        <v>45644.413969907408</v>
      </c>
      <c r="D228" s="8" t="s">
        <v>11921</v>
      </c>
      <c r="E228" s="8"/>
      <c r="F228" s="8" t="s">
        <v>945</v>
      </c>
      <c r="G228" s="8">
        <v>0.15</v>
      </c>
      <c r="H228" s="8"/>
      <c r="I228" s="8" t="s">
        <v>11922</v>
      </c>
      <c r="J228" s="8"/>
      <c r="K228" s="8"/>
      <c r="L228" s="8"/>
      <c r="M228" s="8"/>
      <c r="N228" s="21">
        <v>8470</v>
      </c>
      <c r="O228" s="21">
        <v>8470</v>
      </c>
      <c r="P228" s="21">
        <f t="shared" si="9"/>
        <v>0</v>
      </c>
      <c r="Q228" s="8" t="s">
        <v>24</v>
      </c>
      <c r="R228" s="8"/>
      <c r="S228" s="20">
        <v>45670</v>
      </c>
      <c r="AA228" s="2">
        <f t="shared" si="10"/>
        <v>7301.7241379310353</v>
      </c>
      <c r="AB228" s="7">
        <v>45627</v>
      </c>
      <c r="AC228" s="28">
        <f t="shared" si="11"/>
        <v>25.586030092592409</v>
      </c>
      <c r="AD228" t="s">
        <v>11928</v>
      </c>
    </row>
    <row r="229" spans="1:30" ht="15" customHeight="1" x14ac:dyDescent="0.3">
      <c r="A229" s="19" t="s">
        <v>12471</v>
      </c>
      <c r="B229" s="8"/>
      <c r="C229" s="20">
        <v>45644.428101851852</v>
      </c>
      <c r="D229" s="8" t="s">
        <v>11921</v>
      </c>
      <c r="E229" s="8" t="s">
        <v>1</v>
      </c>
      <c r="F229" s="8" t="s">
        <v>12372</v>
      </c>
      <c r="G229" s="8">
        <v>0.15</v>
      </c>
      <c r="H229" s="8" t="s">
        <v>12361</v>
      </c>
      <c r="I229" s="8" t="s">
        <v>11922</v>
      </c>
      <c r="J229" s="8"/>
      <c r="K229" s="8" t="s">
        <v>12472</v>
      </c>
      <c r="L229" s="8"/>
      <c r="M229" s="8"/>
      <c r="N229" s="21">
        <v>1886</v>
      </c>
      <c r="O229" s="21">
        <v>1886</v>
      </c>
      <c r="P229" s="21">
        <f t="shared" si="9"/>
        <v>0</v>
      </c>
      <c r="Q229" s="8" t="s">
        <v>129</v>
      </c>
      <c r="R229" s="8"/>
      <c r="S229" s="20">
        <v>45644</v>
      </c>
      <c r="AA229" s="2">
        <f t="shared" si="10"/>
        <v>1625.8620689655174</v>
      </c>
      <c r="AB229" s="7">
        <v>45627</v>
      </c>
      <c r="AC229" s="22">
        <f t="shared" si="11"/>
        <v>-0.42810185185226146</v>
      </c>
      <c r="AD229" t="s">
        <v>11923</v>
      </c>
    </row>
    <row r="230" spans="1:30" ht="15" customHeight="1" x14ac:dyDescent="0.3">
      <c r="A230" s="19" t="s">
        <v>12473</v>
      </c>
      <c r="B230" s="8"/>
      <c r="C230" s="20">
        <v>45644.435717592591</v>
      </c>
      <c r="D230" s="8" t="s">
        <v>11921</v>
      </c>
      <c r="E230" s="8" t="s">
        <v>1</v>
      </c>
      <c r="F230" s="8" t="s">
        <v>12428</v>
      </c>
      <c r="G230" s="8">
        <v>0.15</v>
      </c>
      <c r="H230" s="8" t="s">
        <v>12361</v>
      </c>
      <c r="I230" s="8" t="s">
        <v>11922</v>
      </c>
      <c r="J230" s="8"/>
      <c r="K230" s="8" t="s">
        <v>12474</v>
      </c>
      <c r="L230" s="8"/>
      <c r="M230" s="8"/>
      <c r="N230" s="21">
        <v>1233</v>
      </c>
      <c r="O230" s="21">
        <v>1233</v>
      </c>
      <c r="P230" s="21">
        <f t="shared" si="9"/>
        <v>0</v>
      </c>
      <c r="Q230" s="8" t="s">
        <v>10222</v>
      </c>
      <c r="R230" s="8"/>
      <c r="S230" s="20">
        <v>45647</v>
      </c>
      <c r="AA230" s="2">
        <f t="shared" si="10"/>
        <v>1062.9310344827586</v>
      </c>
      <c r="AB230" s="7">
        <v>45627</v>
      </c>
      <c r="AC230" s="22">
        <f t="shared" si="11"/>
        <v>2.5642824074093369</v>
      </c>
      <c r="AD230" t="s">
        <v>11923</v>
      </c>
    </row>
    <row r="231" spans="1:30" ht="15" customHeight="1" x14ac:dyDescent="0.3">
      <c r="A231" s="19" t="s">
        <v>12475</v>
      </c>
      <c r="B231" s="8"/>
      <c r="C231" s="20">
        <v>45644.443437499998</v>
      </c>
      <c r="D231" s="8" t="s">
        <v>11921</v>
      </c>
      <c r="E231" s="8"/>
      <c r="F231" s="8" t="s">
        <v>505</v>
      </c>
      <c r="G231" s="8">
        <v>0.11</v>
      </c>
      <c r="H231" s="8"/>
      <c r="I231" s="8" t="s">
        <v>11922</v>
      </c>
      <c r="J231" s="8"/>
      <c r="K231" s="8"/>
      <c r="L231" s="8"/>
      <c r="M231" s="8"/>
      <c r="N231" s="21">
        <v>23985</v>
      </c>
      <c r="O231" s="21">
        <v>23985</v>
      </c>
      <c r="P231" s="21">
        <f t="shared" si="9"/>
        <v>0</v>
      </c>
      <c r="Q231" s="8" t="s">
        <v>10399</v>
      </c>
      <c r="R231" s="8"/>
      <c r="S231" s="20">
        <v>45672</v>
      </c>
      <c r="AA231" s="2">
        <f t="shared" si="10"/>
        <v>20676.724137931036</v>
      </c>
      <c r="AB231" s="7">
        <v>45658</v>
      </c>
      <c r="AC231" s="22">
        <f t="shared" si="11"/>
        <v>27.556562500001746</v>
      </c>
      <c r="AD231" t="s">
        <v>11923</v>
      </c>
    </row>
    <row r="232" spans="1:30" ht="15" customHeight="1" x14ac:dyDescent="0.3">
      <c r="A232" s="19" t="s">
        <v>12476</v>
      </c>
      <c r="B232" s="8"/>
      <c r="C232" s="20">
        <v>45644.444062499999</v>
      </c>
      <c r="D232" s="8" t="s">
        <v>11921</v>
      </c>
      <c r="E232" s="8"/>
      <c r="F232" s="8" t="s">
        <v>10184</v>
      </c>
      <c r="G232" s="8">
        <v>0</v>
      </c>
      <c r="H232" s="8" t="s">
        <v>11930</v>
      </c>
      <c r="I232" s="8" t="s">
        <v>11922</v>
      </c>
      <c r="J232" s="8"/>
      <c r="K232" s="8"/>
      <c r="L232" s="8"/>
      <c r="M232" s="8"/>
      <c r="N232" s="21">
        <v>0</v>
      </c>
      <c r="O232" s="21"/>
      <c r="P232" s="21">
        <f t="shared" si="9"/>
        <v>0</v>
      </c>
      <c r="Q232" s="8" t="s">
        <v>129</v>
      </c>
      <c r="R232" s="8"/>
      <c r="S232" s="20"/>
      <c r="AA232" s="2">
        <f t="shared" si="10"/>
        <v>0</v>
      </c>
      <c r="AB232" s="7"/>
      <c r="AC232" s="22">
        <f t="shared" si="11"/>
        <v>-45644.444062499999</v>
      </c>
    </row>
    <row r="233" spans="1:30" ht="15" customHeight="1" x14ac:dyDescent="0.3">
      <c r="A233" s="19" t="s">
        <v>12477</v>
      </c>
      <c r="B233" s="8"/>
      <c r="C233" s="23">
        <v>45644.49114583333</v>
      </c>
      <c r="D233" s="8" t="s">
        <v>11921</v>
      </c>
      <c r="E233" s="8" t="s">
        <v>1</v>
      </c>
      <c r="F233" s="8" t="s">
        <v>1502</v>
      </c>
      <c r="G233" s="8">
        <v>0.15</v>
      </c>
      <c r="H233" s="8" t="s">
        <v>12361</v>
      </c>
      <c r="I233" s="8" t="s">
        <v>11922</v>
      </c>
      <c r="J233" s="8"/>
      <c r="K233" s="8" t="s">
        <v>12478</v>
      </c>
      <c r="L233" s="8"/>
      <c r="M233" s="8"/>
      <c r="N233" s="21">
        <v>3164</v>
      </c>
      <c r="O233" s="21">
        <v>3164</v>
      </c>
      <c r="P233" s="21">
        <f t="shared" si="9"/>
        <v>0</v>
      </c>
      <c r="Q233" s="8" t="s">
        <v>38</v>
      </c>
      <c r="R233" s="8"/>
      <c r="S233" s="23">
        <v>45644</v>
      </c>
      <c r="AA233" s="2">
        <f t="shared" si="10"/>
        <v>2727.5862068965521</v>
      </c>
      <c r="AB233" s="7">
        <v>45627</v>
      </c>
      <c r="AC233" s="22">
        <f t="shared" si="11"/>
        <v>-0.49114583332993789</v>
      </c>
      <c r="AD233" t="s">
        <v>11923</v>
      </c>
    </row>
    <row r="234" spans="1:30" ht="15" customHeight="1" x14ac:dyDescent="0.3">
      <c r="A234" s="19" t="s">
        <v>12479</v>
      </c>
      <c r="B234" s="8"/>
      <c r="C234" s="20">
        <v>45644.49291666667</v>
      </c>
      <c r="D234" s="8" t="s">
        <v>11921</v>
      </c>
      <c r="E234" s="8"/>
      <c r="F234" s="8" t="s">
        <v>81</v>
      </c>
      <c r="G234" s="8">
        <v>0.15</v>
      </c>
      <c r="H234" s="8"/>
      <c r="I234" s="8" t="s">
        <v>11922</v>
      </c>
      <c r="J234" s="8"/>
      <c r="K234" s="8"/>
      <c r="L234" s="8"/>
      <c r="M234" s="8"/>
      <c r="N234" s="21">
        <v>0</v>
      </c>
      <c r="O234" s="21"/>
      <c r="P234" s="21">
        <f t="shared" si="9"/>
        <v>0</v>
      </c>
      <c r="Q234" s="8" t="s">
        <v>22</v>
      </c>
      <c r="R234" s="8"/>
      <c r="S234" s="20"/>
      <c r="AA234" s="2">
        <f t="shared" si="10"/>
        <v>0</v>
      </c>
      <c r="AB234" s="7"/>
      <c r="AC234" s="22">
        <f t="shared" si="11"/>
        <v>-45644.49291666667</v>
      </c>
      <c r="AD234" t="s">
        <v>15162</v>
      </c>
    </row>
    <row r="235" spans="1:30" ht="15" customHeight="1" x14ac:dyDescent="0.3">
      <c r="A235" s="19" t="s">
        <v>12480</v>
      </c>
      <c r="B235" s="8"/>
      <c r="C235" s="20">
        <v>45644.493657407409</v>
      </c>
      <c r="D235" s="8" t="s">
        <v>11921</v>
      </c>
      <c r="E235" s="8"/>
      <c r="F235" s="8" t="s">
        <v>3775</v>
      </c>
      <c r="G235" s="8">
        <v>0.11</v>
      </c>
      <c r="H235" s="8" t="s">
        <v>12361</v>
      </c>
      <c r="I235" s="8" t="s">
        <v>11922</v>
      </c>
      <c r="J235" s="8"/>
      <c r="K235" s="8"/>
      <c r="L235" s="8"/>
      <c r="M235" s="8"/>
      <c r="N235" s="21">
        <v>2565</v>
      </c>
      <c r="O235" s="21">
        <v>2565</v>
      </c>
      <c r="P235" s="21">
        <f t="shared" si="9"/>
        <v>0</v>
      </c>
      <c r="Q235" s="8" t="s">
        <v>34</v>
      </c>
      <c r="R235" s="8"/>
      <c r="S235" s="20">
        <v>45653</v>
      </c>
      <c r="AA235" s="2">
        <f t="shared" si="10"/>
        <v>2211.2068965517242</v>
      </c>
      <c r="AB235" s="7">
        <v>45627</v>
      </c>
      <c r="AC235" s="22">
        <f t="shared" si="11"/>
        <v>8.5063425925909542</v>
      </c>
      <c r="AD235" t="s">
        <v>11923</v>
      </c>
    </row>
    <row r="236" spans="1:30" ht="15" customHeight="1" x14ac:dyDescent="0.3">
      <c r="A236" s="19" t="s">
        <v>12481</v>
      </c>
      <c r="B236" s="8"/>
      <c r="C236" s="20">
        <v>45644.494039351863</v>
      </c>
      <c r="D236" s="8" t="s">
        <v>11921</v>
      </c>
      <c r="E236" s="8"/>
      <c r="F236" s="8" t="s">
        <v>3775</v>
      </c>
      <c r="G236" s="8">
        <v>0.15</v>
      </c>
      <c r="H236" s="8" t="s">
        <v>12361</v>
      </c>
      <c r="I236" s="8" t="s">
        <v>11922</v>
      </c>
      <c r="J236" s="8"/>
      <c r="K236" s="8"/>
      <c r="L236" s="8"/>
      <c r="M236" s="8"/>
      <c r="N236" s="21">
        <v>1071</v>
      </c>
      <c r="O236" s="21">
        <v>1071</v>
      </c>
      <c r="P236" s="21">
        <f t="shared" si="9"/>
        <v>0</v>
      </c>
      <c r="Q236" s="8" t="s">
        <v>34</v>
      </c>
      <c r="R236" s="8"/>
      <c r="S236" s="20">
        <v>45653</v>
      </c>
      <c r="AA236" s="2">
        <f t="shared" si="10"/>
        <v>923.27586206896558</v>
      </c>
      <c r="AB236" s="7">
        <v>45627</v>
      </c>
      <c r="AC236" s="22">
        <f t="shared" si="11"/>
        <v>8.5059606481372612</v>
      </c>
      <c r="AD236" t="s">
        <v>11923</v>
      </c>
    </row>
    <row r="237" spans="1:30" ht="15" customHeight="1" x14ac:dyDescent="0.3">
      <c r="A237" s="19" t="s">
        <v>12482</v>
      </c>
      <c r="B237" s="8"/>
      <c r="C237" s="20">
        <v>45644.521377314813</v>
      </c>
      <c r="D237" s="8" t="s">
        <v>11921</v>
      </c>
      <c r="E237" s="8"/>
      <c r="F237" s="8" t="s">
        <v>242</v>
      </c>
      <c r="G237" s="8">
        <v>0.11</v>
      </c>
      <c r="H237" s="8" t="s">
        <v>12124</v>
      </c>
      <c r="I237" s="8" t="s">
        <v>11922</v>
      </c>
      <c r="J237" s="8"/>
      <c r="K237" s="8"/>
      <c r="L237" s="8"/>
      <c r="M237" s="8"/>
      <c r="N237" s="21">
        <v>1905.79</v>
      </c>
      <c r="O237" s="21">
        <v>1905.79</v>
      </c>
      <c r="P237" s="21">
        <f t="shared" si="9"/>
        <v>0</v>
      </c>
      <c r="Q237" s="8" t="s">
        <v>67</v>
      </c>
      <c r="R237" s="8"/>
      <c r="S237" s="20">
        <v>45677</v>
      </c>
      <c r="AA237" s="2">
        <f t="shared" si="10"/>
        <v>1642.9224137931035</v>
      </c>
      <c r="AB237" s="7">
        <v>45658</v>
      </c>
      <c r="AC237" s="22">
        <f t="shared" si="11"/>
        <v>32.478622685186565</v>
      </c>
      <c r="AD237" t="s">
        <v>11923</v>
      </c>
    </row>
    <row r="238" spans="1:30" ht="15" customHeight="1" x14ac:dyDescent="0.3">
      <c r="A238" s="19" t="s">
        <v>12483</v>
      </c>
      <c r="B238" s="8"/>
      <c r="C238" s="20">
        <v>45644.522615740738</v>
      </c>
      <c r="D238" s="8" t="s">
        <v>11921</v>
      </c>
      <c r="E238" s="8"/>
      <c r="F238" s="8" t="s">
        <v>8682</v>
      </c>
      <c r="G238" s="8">
        <v>0.11</v>
      </c>
      <c r="H238" s="8"/>
      <c r="I238" s="8" t="s">
        <v>11922</v>
      </c>
      <c r="J238" s="8"/>
      <c r="K238" s="8"/>
      <c r="L238" s="8"/>
      <c r="M238" s="8"/>
      <c r="N238" s="21">
        <v>17400</v>
      </c>
      <c r="O238" s="21">
        <v>17400</v>
      </c>
      <c r="P238" s="21">
        <f t="shared" si="9"/>
        <v>0</v>
      </c>
      <c r="Q238" s="8" t="s">
        <v>67</v>
      </c>
      <c r="R238" s="8"/>
      <c r="S238" s="20">
        <v>45672</v>
      </c>
      <c r="AA238" s="2">
        <f t="shared" si="10"/>
        <v>15000.000000000002</v>
      </c>
      <c r="AB238" s="7">
        <v>45658</v>
      </c>
      <c r="AC238" s="22">
        <f t="shared" si="11"/>
        <v>27.47738425926218</v>
      </c>
      <c r="AD238" t="s">
        <v>11923</v>
      </c>
    </row>
    <row r="239" spans="1:30" ht="15" customHeight="1" x14ac:dyDescent="0.3">
      <c r="A239" s="19" t="s">
        <v>12484</v>
      </c>
      <c r="B239" s="8"/>
      <c r="C239" s="20">
        <v>45644.5234837963</v>
      </c>
      <c r="D239" s="8" t="s">
        <v>11921</v>
      </c>
      <c r="E239" s="8" t="s">
        <v>1</v>
      </c>
      <c r="F239" s="8" t="s">
        <v>313</v>
      </c>
      <c r="G239" s="8">
        <v>0.15</v>
      </c>
      <c r="H239" s="8" t="s">
        <v>12361</v>
      </c>
      <c r="I239" s="8" t="s">
        <v>11922</v>
      </c>
      <c r="J239" s="8"/>
      <c r="K239" s="8" t="s">
        <v>12485</v>
      </c>
      <c r="L239" s="8"/>
      <c r="M239" s="8"/>
      <c r="N239" s="21">
        <v>4653</v>
      </c>
      <c r="O239" s="21">
        <v>4653</v>
      </c>
      <c r="P239" s="21">
        <f t="shared" si="9"/>
        <v>0</v>
      </c>
      <c r="Q239" s="8" t="s">
        <v>94</v>
      </c>
      <c r="R239" s="8"/>
      <c r="S239" s="20">
        <v>45649</v>
      </c>
      <c r="AA239" s="2">
        <f t="shared" si="10"/>
        <v>4011.2068965517246</v>
      </c>
      <c r="AB239" s="7">
        <v>45627</v>
      </c>
      <c r="AC239" s="22">
        <f t="shared" si="11"/>
        <v>4.4765162037001573</v>
      </c>
      <c r="AD239" t="s">
        <v>11923</v>
      </c>
    </row>
    <row r="240" spans="1:30" ht="15" customHeight="1" x14ac:dyDescent="0.3">
      <c r="A240" s="19" t="s">
        <v>12486</v>
      </c>
      <c r="B240" s="8"/>
      <c r="C240" s="20">
        <v>45644.525104166663</v>
      </c>
      <c r="D240" s="8" t="s">
        <v>11921</v>
      </c>
      <c r="E240" s="8"/>
      <c r="F240" s="8" t="s">
        <v>438</v>
      </c>
      <c r="G240" s="8">
        <v>0.15</v>
      </c>
      <c r="H240" s="8" t="s">
        <v>12361</v>
      </c>
      <c r="I240" s="8" t="s">
        <v>11922</v>
      </c>
      <c r="J240" s="8"/>
      <c r="K240" s="8"/>
      <c r="L240" s="8"/>
      <c r="M240" s="8"/>
      <c r="N240" s="21">
        <v>6619.5</v>
      </c>
      <c r="O240" s="21">
        <v>6619.5</v>
      </c>
      <c r="P240" s="21">
        <f t="shared" si="9"/>
        <v>0</v>
      </c>
      <c r="Q240" s="8" t="s">
        <v>94</v>
      </c>
      <c r="R240" s="8"/>
      <c r="S240" s="20">
        <v>45653</v>
      </c>
      <c r="AA240" s="2">
        <f t="shared" si="10"/>
        <v>5706.4655172413795</v>
      </c>
      <c r="AB240" s="7">
        <v>45627</v>
      </c>
      <c r="AC240" s="22">
        <f t="shared" si="11"/>
        <v>8.4748958333366318</v>
      </c>
      <c r="AD240" t="s">
        <v>11923</v>
      </c>
    </row>
    <row r="241" spans="1:30" ht="15" customHeight="1" x14ac:dyDescent="0.3">
      <c r="A241" s="19" t="s">
        <v>12487</v>
      </c>
      <c r="B241" s="8"/>
      <c r="C241" s="20">
        <v>45644.527175925927</v>
      </c>
      <c r="D241" s="8" t="s">
        <v>11921</v>
      </c>
      <c r="E241" s="8" t="s">
        <v>1</v>
      </c>
      <c r="F241" s="8" t="s">
        <v>8633</v>
      </c>
      <c r="G241" s="8">
        <v>0.15</v>
      </c>
      <c r="H241" s="8"/>
      <c r="I241" s="8" t="s">
        <v>11922</v>
      </c>
      <c r="J241" s="8"/>
      <c r="K241" s="8" t="s">
        <v>12488</v>
      </c>
      <c r="L241" s="8"/>
      <c r="M241" s="8"/>
      <c r="N241" s="21">
        <v>1345</v>
      </c>
      <c r="O241" s="21">
        <v>1345</v>
      </c>
      <c r="P241" s="21">
        <f t="shared" si="9"/>
        <v>0</v>
      </c>
      <c r="Q241" s="8" t="s">
        <v>10222</v>
      </c>
      <c r="R241" s="8"/>
      <c r="S241" s="20">
        <v>45645</v>
      </c>
      <c r="AA241" s="2">
        <f t="shared" si="10"/>
        <v>1159.4827586206898</v>
      </c>
      <c r="AB241" s="7">
        <v>45627</v>
      </c>
      <c r="AC241" s="22">
        <f t="shared" si="11"/>
        <v>0.47282407407328719</v>
      </c>
      <c r="AD241" t="s">
        <v>11923</v>
      </c>
    </row>
    <row r="242" spans="1:30" ht="15" customHeight="1" x14ac:dyDescent="0.3">
      <c r="A242" s="19" t="s">
        <v>12489</v>
      </c>
      <c r="B242" s="8"/>
      <c r="C242" s="20">
        <v>45644.59306712963</v>
      </c>
      <c r="D242" s="8" t="s">
        <v>11921</v>
      </c>
      <c r="E242" s="8"/>
      <c r="F242" s="8" t="s">
        <v>3504</v>
      </c>
      <c r="G242" s="8">
        <v>0.15</v>
      </c>
      <c r="H242" s="8"/>
      <c r="I242" s="8" t="s">
        <v>11922</v>
      </c>
      <c r="J242" s="8"/>
      <c r="K242" s="8"/>
      <c r="L242" s="8"/>
      <c r="M242" s="8"/>
      <c r="N242" s="21">
        <v>2160</v>
      </c>
      <c r="O242" s="21">
        <v>2160</v>
      </c>
      <c r="P242" s="21">
        <f t="shared" si="9"/>
        <v>0</v>
      </c>
      <c r="Q242" s="8" t="s">
        <v>24</v>
      </c>
      <c r="R242" s="8"/>
      <c r="S242" s="20">
        <v>45656</v>
      </c>
      <c r="AA242" s="2">
        <f t="shared" si="10"/>
        <v>1862.0689655172414</v>
      </c>
      <c r="AB242" s="7">
        <v>45627</v>
      </c>
      <c r="AC242" s="22">
        <f t="shared" si="11"/>
        <v>11.406932870369928</v>
      </c>
      <c r="AD242" t="s">
        <v>11928</v>
      </c>
    </row>
    <row r="243" spans="1:30" ht="15" customHeight="1" x14ac:dyDescent="0.3">
      <c r="A243" s="19" t="s">
        <v>12490</v>
      </c>
      <c r="B243" s="8"/>
      <c r="C243" s="20">
        <v>45644.600555555553</v>
      </c>
      <c r="D243" s="8" t="s">
        <v>11921</v>
      </c>
      <c r="E243" s="8" t="s">
        <v>1</v>
      </c>
      <c r="F243" s="8" t="s">
        <v>1195</v>
      </c>
      <c r="G243" s="8">
        <v>0.11</v>
      </c>
      <c r="H243" s="8" t="s">
        <v>12491</v>
      </c>
      <c r="I243" s="8" t="s">
        <v>11922</v>
      </c>
      <c r="J243" s="8"/>
      <c r="K243" s="8" t="s">
        <v>12492</v>
      </c>
      <c r="L243" s="8"/>
      <c r="M243" s="8"/>
      <c r="N243" s="21">
        <v>39975</v>
      </c>
      <c r="O243" s="21">
        <v>39975</v>
      </c>
      <c r="P243" s="21">
        <f t="shared" si="9"/>
        <v>0</v>
      </c>
      <c r="Q243" s="8" t="s">
        <v>38</v>
      </c>
      <c r="R243" s="8"/>
      <c r="S243" s="20">
        <v>45649</v>
      </c>
      <c r="AA243" s="2">
        <f t="shared" si="10"/>
        <v>34461.206896551725</v>
      </c>
      <c r="AB243" s="7">
        <v>45627</v>
      </c>
      <c r="AC243" s="22">
        <f t="shared" si="11"/>
        <v>4.3994444444469991</v>
      </c>
      <c r="AD243" t="s">
        <v>11923</v>
      </c>
    </row>
    <row r="244" spans="1:30" ht="15" customHeight="1" x14ac:dyDescent="0.3">
      <c r="A244" s="19" t="s">
        <v>12493</v>
      </c>
      <c r="B244" s="8"/>
      <c r="C244" s="20">
        <v>45644.60261574074</v>
      </c>
      <c r="D244" s="8" t="s">
        <v>11921</v>
      </c>
      <c r="E244" s="8"/>
      <c r="F244" s="8" t="s">
        <v>8887</v>
      </c>
      <c r="G244" s="8">
        <v>0.15</v>
      </c>
      <c r="H244" s="8"/>
      <c r="I244" s="8" t="s">
        <v>10222</v>
      </c>
      <c r="J244" s="8"/>
      <c r="K244" s="8"/>
      <c r="L244" s="8"/>
      <c r="M244" s="8"/>
      <c r="N244" s="21">
        <v>5970</v>
      </c>
      <c r="O244" s="21">
        <v>5970</v>
      </c>
      <c r="P244" s="21">
        <f t="shared" si="9"/>
        <v>0</v>
      </c>
      <c r="Q244" s="8" t="s">
        <v>10222</v>
      </c>
      <c r="R244" s="8"/>
      <c r="S244" s="20">
        <v>45673</v>
      </c>
      <c r="AA244" s="2">
        <f t="shared" si="10"/>
        <v>5146.5517241379312</v>
      </c>
      <c r="AB244" s="7">
        <v>45658</v>
      </c>
      <c r="AC244" s="22">
        <f t="shared" si="11"/>
        <v>28.397384259260434</v>
      </c>
      <c r="AD244" t="s">
        <v>11923</v>
      </c>
    </row>
    <row r="245" spans="1:30" ht="15" customHeight="1" x14ac:dyDescent="0.3">
      <c r="A245" s="19" t="s">
        <v>12494</v>
      </c>
      <c r="B245" s="8"/>
      <c r="C245" s="20">
        <v>45644.603182870371</v>
      </c>
      <c r="D245" s="8" t="s">
        <v>11921</v>
      </c>
      <c r="E245" s="8"/>
      <c r="F245" s="8" t="s">
        <v>7847</v>
      </c>
      <c r="G245" s="8">
        <v>0</v>
      </c>
      <c r="H245" s="8" t="s">
        <v>15159</v>
      </c>
      <c r="I245" s="8" t="s">
        <v>11922</v>
      </c>
      <c r="J245" s="8"/>
      <c r="K245" s="8"/>
      <c r="L245" s="8"/>
      <c r="M245" s="8"/>
      <c r="N245" s="21">
        <v>2655</v>
      </c>
      <c r="O245" s="21">
        <v>2655</v>
      </c>
      <c r="P245" s="21">
        <f t="shared" si="9"/>
        <v>0</v>
      </c>
      <c r="Q245" s="8" t="s">
        <v>199</v>
      </c>
      <c r="R245" s="8"/>
      <c r="S245" s="20">
        <v>45673</v>
      </c>
      <c r="AA245" s="2">
        <f t="shared" si="10"/>
        <v>2288.7931034482758</v>
      </c>
      <c r="AB245" s="7">
        <v>45658</v>
      </c>
      <c r="AC245" s="22">
        <f t="shared" si="11"/>
        <v>28.396817129629198</v>
      </c>
      <c r="AD245" t="s">
        <v>11923</v>
      </c>
    </row>
    <row r="246" spans="1:30" ht="15" customHeight="1" x14ac:dyDescent="0.3">
      <c r="A246" s="19" t="s">
        <v>12495</v>
      </c>
      <c r="B246" s="8"/>
      <c r="C246" s="20">
        <v>45644.604814814818</v>
      </c>
      <c r="D246" s="8" t="s">
        <v>11921</v>
      </c>
      <c r="E246" s="8" t="s">
        <v>1</v>
      </c>
      <c r="F246" s="8" t="s">
        <v>9035</v>
      </c>
      <c r="G246" s="8">
        <v>0.11</v>
      </c>
      <c r="H246" s="8" t="s">
        <v>12496</v>
      </c>
      <c r="I246" s="8" t="s">
        <v>11922</v>
      </c>
      <c r="J246" s="8"/>
      <c r="K246" s="8" t="s">
        <v>12497</v>
      </c>
      <c r="L246" s="8"/>
      <c r="M246" s="8"/>
      <c r="N246" s="21">
        <v>38556</v>
      </c>
      <c r="O246" s="21">
        <v>38556</v>
      </c>
      <c r="P246" s="21">
        <f t="shared" si="9"/>
        <v>0</v>
      </c>
      <c r="Q246" s="8" t="s">
        <v>67</v>
      </c>
      <c r="R246" s="8"/>
      <c r="S246" s="20">
        <v>45646</v>
      </c>
      <c r="AA246" s="2">
        <f t="shared" si="10"/>
        <v>33237.931034482761</v>
      </c>
      <c r="AB246" s="7">
        <v>45627</v>
      </c>
      <c r="AC246" s="22">
        <f t="shared" si="11"/>
        <v>1.3951851851816173</v>
      </c>
      <c r="AD246" t="s">
        <v>11923</v>
      </c>
    </row>
    <row r="247" spans="1:30" ht="15" customHeight="1" x14ac:dyDescent="0.3">
      <c r="A247" s="19" t="s">
        <v>12498</v>
      </c>
      <c r="B247" s="8"/>
      <c r="C247" s="20">
        <v>45644.605671296304</v>
      </c>
      <c r="D247" s="8" t="s">
        <v>11921</v>
      </c>
      <c r="E247" s="8" t="s">
        <v>1</v>
      </c>
      <c r="F247" s="8" t="s">
        <v>9035</v>
      </c>
      <c r="G247" s="8">
        <v>0.15</v>
      </c>
      <c r="H247" s="8" t="s">
        <v>12124</v>
      </c>
      <c r="I247" s="8" t="s">
        <v>11922</v>
      </c>
      <c r="J247" s="8"/>
      <c r="K247" s="8" t="s">
        <v>12499</v>
      </c>
      <c r="L247" s="8"/>
      <c r="M247" s="8"/>
      <c r="N247" s="21">
        <v>1691.54</v>
      </c>
      <c r="O247" s="21">
        <v>1691.54</v>
      </c>
      <c r="P247" s="21">
        <f t="shared" si="9"/>
        <v>0</v>
      </c>
      <c r="Q247" s="8" t="s">
        <v>67</v>
      </c>
      <c r="R247" s="8"/>
      <c r="S247" s="20">
        <v>45646</v>
      </c>
      <c r="AA247" s="2">
        <f t="shared" si="10"/>
        <v>1458.2241379310346</v>
      </c>
      <c r="AB247" s="7">
        <v>45627</v>
      </c>
      <c r="AC247" s="22">
        <f t="shared" si="11"/>
        <v>1.3943287036963739</v>
      </c>
      <c r="AD247" t="s">
        <v>11923</v>
      </c>
    </row>
    <row r="248" spans="1:30" ht="15" customHeight="1" x14ac:dyDescent="0.3">
      <c r="A248" s="19" t="s">
        <v>12500</v>
      </c>
      <c r="B248" s="8"/>
      <c r="C248" s="20">
        <v>45644.60738425926</v>
      </c>
      <c r="D248" s="8" t="s">
        <v>11921</v>
      </c>
      <c r="E248" s="8"/>
      <c r="F248" s="8" t="s">
        <v>1304</v>
      </c>
      <c r="G248" s="8">
        <v>0</v>
      </c>
      <c r="H248" s="8"/>
      <c r="I248" s="8" t="s">
        <v>11922</v>
      </c>
      <c r="J248" s="8"/>
      <c r="K248" s="8"/>
      <c r="L248" s="8"/>
      <c r="M248" s="8"/>
      <c r="N248" s="21">
        <v>1090</v>
      </c>
      <c r="O248" s="21">
        <v>1090</v>
      </c>
      <c r="P248" s="21">
        <f t="shared" si="9"/>
        <v>0</v>
      </c>
      <c r="Q248" s="8" t="s">
        <v>1304</v>
      </c>
      <c r="R248" s="8"/>
      <c r="S248" s="20">
        <v>45671</v>
      </c>
      <c r="AA248" s="2">
        <f t="shared" si="10"/>
        <v>939.65517241379314</v>
      </c>
      <c r="AB248" s="7">
        <v>45627</v>
      </c>
      <c r="AC248" s="22">
        <f t="shared" si="11"/>
        <v>26.392615740740439</v>
      </c>
      <c r="AD248" t="s">
        <v>11928</v>
      </c>
    </row>
    <row r="249" spans="1:30" ht="15" customHeight="1" x14ac:dyDescent="0.3">
      <c r="A249" s="19" t="s">
        <v>12501</v>
      </c>
      <c r="B249" s="8"/>
      <c r="C249" s="20">
        <v>45644.621712962973</v>
      </c>
      <c r="D249" s="8" t="s">
        <v>11921</v>
      </c>
      <c r="E249" s="8" t="s">
        <v>1</v>
      </c>
      <c r="F249" s="8" t="s">
        <v>452</v>
      </c>
      <c r="G249" s="8">
        <v>0.15</v>
      </c>
      <c r="H249" s="8" t="s">
        <v>12361</v>
      </c>
      <c r="I249" s="8" t="s">
        <v>11922</v>
      </c>
      <c r="J249" s="8"/>
      <c r="K249" s="8" t="s">
        <v>12502</v>
      </c>
      <c r="L249" s="8"/>
      <c r="M249" s="8"/>
      <c r="N249" s="21">
        <v>8324.6</v>
      </c>
      <c r="O249" s="21">
        <v>8324.6</v>
      </c>
      <c r="P249" s="21">
        <f t="shared" si="9"/>
        <v>0</v>
      </c>
      <c r="Q249" s="8" t="s">
        <v>38</v>
      </c>
      <c r="R249" s="8"/>
      <c r="S249" s="20">
        <v>45651</v>
      </c>
      <c r="AA249" s="2">
        <f t="shared" si="10"/>
        <v>7176.3793103448288</v>
      </c>
      <c r="AB249" s="7">
        <v>45627</v>
      </c>
      <c r="AC249" s="22">
        <f t="shared" si="11"/>
        <v>6.3782870370268938</v>
      </c>
      <c r="AD249" t="s">
        <v>11923</v>
      </c>
    </row>
    <row r="250" spans="1:30" ht="15" customHeight="1" x14ac:dyDescent="0.3">
      <c r="A250" s="19" t="s">
        <v>12503</v>
      </c>
      <c r="B250" s="8"/>
      <c r="C250" s="20">
        <v>45644.624976851846</v>
      </c>
      <c r="D250" s="8" t="s">
        <v>11921</v>
      </c>
      <c r="E250" s="8" t="s">
        <v>1</v>
      </c>
      <c r="F250" s="8" t="s">
        <v>8386</v>
      </c>
      <c r="G250" s="8">
        <v>0.15</v>
      </c>
      <c r="H250" s="8" t="s">
        <v>12504</v>
      </c>
      <c r="I250" s="8" t="s">
        <v>11922</v>
      </c>
      <c r="J250" s="8"/>
      <c r="K250" s="8" t="s">
        <v>12505</v>
      </c>
      <c r="L250" s="8"/>
      <c r="M250" s="8"/>
      <c r="N250" s="21">
        <v>950</v>
      </c>
      <c r="O250" s="21">
        <v>950</v>
      </c>
      <c r="P250" s="21">
        <f t="shared" si="9"/>
        <v>0</v>
      </c>
      <c r="Q250" s="8" t="s">
        <v>94</v>
      </c>
      <c r="R250" s="8"/>
      <c r="S250" s="20">
        <v>45646</v>
      </c>
      <c r="AA250" s="2">
        <f t="shared" si="10"/>
        <v>818.96551724137942</v>
      </c>
      <c r="AB250" s="7">
        <v>45627</v>
      </c>
      <c r="AC250" s="22">
        <f t="shared" si="11"/>
        <v>1.3750231481535593</v>
      </c>
      <c r="AD250" t="s">
        <v>11923</v>
      </c>
    </row>
    <row r="251" spans="1:30" ht="15" customHeight="1" x14ac:dyDescent="0.3">
      <c r="A251" s="19" t="s">
        <v>12506</v>
      </c>
      <c r="B251" s="8"/>
      <c r="C251" s="20">
        <v>45644.650613425933</v>
      </c>
      <c r="D251" s="8" t="s">
        <v>11921</v>
      </c>
      <c r="E251" s="8"/>
      <c r="F251" s="8" t="s">
        <v>550</v>
      </c>
      <c r="G251" s="8">
        <v>0.15</v>
      </c>
      <c r="H251" s="8" t="s">
        <v>12361</v>
      </c>
      <c r="I251" s="8" t="s">
        <v>11922</v>
      </c>
      <c r="J251" s="8"/>
      <c r="K251" s="8"/>
      <c r="L251" s="8"/>
      <c r="M251" s="8"/>
      <c r="N251" s="21">
        <v>15333.72</v>
      </c>
      <c r="O251" s="21">
        <v>15333.72</v>
      </c>
      <c r="P251" s="21">
        <f t="shared" si="9"/>
        <v>0</v>
      </c>
      <c r="Q251" s="8" t="s">
        <v>34</v>
      </c>
      <c r="R251" s="8"/>
      <c r="S251" s="20">
        <v>45653</v>
      </c>
      <c r="AA251" s="2">
        <f t="shared" si="10"/>
        <v>13218.724137931034</v>
      </c>
      <c r="AB251" s="7">
        <v>45627</v>
      </c>
      <c r="AC251" s="22">
        <f t="shared" si="11"/>
        <v>8.3493865740674664</v>
      </c>
      <c r="AD251" t="s">
        <v>11923</v>
      </c>
    </row>
    <row r="252" spans="1:30" ht="15" customHeight="1" x14ac:dyDescent="0.3">
      <c r="A252" s="19" t="s">
        <v>12507</v>
      </c>
      <c r="B252" s="8"/>
      <c r="C252" s="20">
        <v>45644.659502314818</v>
      </c>
      <c r="D252" s="8" t="s">
        <v>11921</v>
      </c>
      <c r="E252" s="8" t="s">
        <v>1</v>
      </c>
      <c r="F252" s="8" t="s">
        <v>1304</v>
      </c>
      <c r="G252" s="8">
        <v>0</v>
      </c>
      <c r="H252" s="8"/>
      <c r="I252" s="8" t="s">
        <v>11922</v>
      </c>
      <c r="J252" s="8"/>
      <c r="K252" s="8" t="s">
        <v>12508</v>
      </c>
      <c r="L252" s="8"/>
      <c r="M252" s="8"/>
      <c r="N252" s="21">
        <v>1799</v>
      </c>
      <c r="O252" s="21">
        <v>1799</v>
      </c>
      <c r="P252" s="21">
        <f t="shared" si="9"/>
        <v>0</v>
      </c>
      <c r="Q252" s="8" t="s">
        <v>1304</v>
      </c>
      <c r="R252" s="8"/>
      <c r="S252" s="20">
        <v>45644</v>
      </c>
      <c r="AA252" s="2">
        <f t="shared" si="10"/>
        <v>1550.8620689655174</v>
      </c>
      <c r="AB252" s="7">
        <v>45627</v>
      </c>
      <c r="AC252" s="22">
        <f t="shared" si="11"/>
        <v>-0.65950231481838273</v>
      </c>
      <c r="AD252" t="s">
        <v>11923</v>
      </c>
    </row>
    <row r="253" spans="1:30" ht="15" customHeight="1" x14ac:dyDescent="0.3">
      <c r="A253" s="19" t="s">
        <v>12509</v>
      </c>
      <c r="B253" s="8"/>
      <c r="C253" s="20">
        <v>45645.399189814823</v>
      </c>
      <c r="D253" s="8" t="s">
        <v>11921</v>
      </c>
      <c r="E253" s="8" t="s">
        <v>1</v>
      </c>
      <c r="F253" s="8" t="s">
        <v>9925</v>
      </c>
      <c r="G253" s="8">
        <v>0.11</v>
      </c>
      <c r="H253" s="8"/>
      <c r="I253" s="8" t="s">
        <v>10222</v>
      </c>
      <c r="J253" s="8"/>
      <c r="K253" s="8" t="s">
        <v>12510</v>
      </c>
      <c r="L253" s="8"/>
      <c r="M253" s="8"/>
      <c r="N253" s="21">
        <v>5700</v>
      </c>
      <c r="O253" s="21">
        <v>5700</v>
      </c>
      <c r="P253" s="21">
        <f t="shared" si="9"/>
        <v>0</v>
      </c>
      <c r="Q253" s="8" t="s">
        <v>10222</v>
      </c>
      <c r="R253" s="8"/>
      <c r="S253" s="20">
        <v>45645</v>
      </c>
      <c r="AA253" s="2">
        <f t="shared" si="10"/>
        <v>4913.7931034482763</v>
      </c>
      <c r="AB253" s="7">
        <v>45627</v>
      </c>
      <c r="AC253" s="22">
        <f t="shared" si="11"/>
        <v>-0.39918981482333038</v>
      </c>
      <c r="AD253" t="s">
        <v>11923</v>
      </c>
    </row>
    <row r="254" spans="1:30" ht="15" customHeight="1" x14ac:dyDescent="0.3">
      <c r="A254" s="19" t="s">
        <v>12511</v>
      </c>
      <c r="B254" s="8"/>
      <c r="C254" s="20">
        <v>45645.400138888886</v>
      </c>
      <c r="D254" s="8" t="s">
        <v>11921</v>
      </c>
      <c r="E254" s="8" t="s">
        <v>1</v>
      </c>
      <c r="F254" s="8" t="s">
        <v>8329</v>
      </c>
      <c r="G254" s="8">
        <v>0.11</v>
      </c>
      <c r="H254" s="8" t="s">
        <v>12361</v>
      </c>
      <c r="I254" s="8" t="s">
        <v>11922</v>
      </c>
      <c r="J254" s="8"/>
      <c r="K254" s="8" t="s">
        <v>12512</v>
      </c>
      <c r="L254" s="8"/>
      <c r="M254" s="8"/>
      <c r="N254" s="21">
        <v>7695</v>
      </c>
      <c r="O254" s="21">
        <v>7695</v>
      </c>
      <c r="P254" s="21">
        <f t="shared" si="9"/>
        <v>0</v>
      </c>
      <c r="Q254" s="8" t="s">
        <v>129</v>
      </c>
      <c r="R254" s="8"/>
      <c r="S254" s="20">
        <v>45652</v>
      </c>
      <c r="AA254" s="2">
        <f t="shared" si="10"/>
        <v>6633.620689655173</v>
      </c>
      <c r="AB254" s="7">
        <v>45627</v>
      </c>
      <c r="AC254" s="22">
        <f t="shared" si="11"/>
        <v>6.5998611111135688</v>
      </c>
      <c r="AD254" t="s">
        <v>11923</v>
      </c>
    </row>
    <row r="255" spans="1:30" ht="15" customHeight="1" x14ac:dyDescent="0.3">
      <c r="A255" s="19" t="s">
        <v>12513</v>
      </c>
      <c r="B255" s="8"/>
      <c r="C255" s="20">
        <v>45645.403055555558</v>
      </c>
      <c r="D255" s="8" t="s">
        <v>11921</v>
      </c>
      <c r="E255" s="8" t="s">
        <v>1</v>
      </c>
      <c r="F255" s="8" t="s">
        <v>6820</v>
      </c>
      <c r="G255" s="8">
        <v>0.11</v>
      </c>
      <c r="H255" s="8" t="s">
        <v>12361</v>
      </c>
      <c r="I255" s="8" t="s">
        <v>11922</v>
      </c>
      <c r="J255" s="8"/>
      <c r="K255" s="8" t="s">
        <v>12514</v>
      </c>
      <c r="L255" s="8"/>
      <c r="M255" s="8"/>
      <c r="N255" s="21">
        <v>10485</v>
      </c>
      <c r="O255" s="21">
        <v>10485</v>
      </c>
      <c r="P255" s="21">
        <f t="shared" si="9"/>
        <v>0</v>
      </c>
      <c r="Q255" s="8" t="s">
        <v>34</v>
      </c>
      <c r="R255" s="8"/>
      <c r="S255" s="20">
        <v>45649</v>
      </c>
      <c r="AA255" s="2">
        <f t="shared" si="10"/>
        <v>9038.7931034482772</v>
      </c>
      <c r="AB255" s="7">
        <v>45627</v>
      </c>
      <c r="AC255" s="22">
        <f t="shared" si="11"/>
        <v>3.5969444444417604</v>
      </c>
      <c r="AD255" t="s">
        <v>11923</v>
      </c>
    </row>
    <row r="256" spans="1:30" ht="15" customHeight="1" x14ac:dyDescent="0.3">
      <c r="A256" s="19" t="s">
        <v>12515</v>
      </c>
      <c r="B256" s="8"/>
      <c r="C256" s="20">
        <v>45652.574641203697</v>
      </c>
      <c r="D256" s="8" t="s">
        <v>11921</v>
      </c>
      <c r="E256" s="8" t="s">
        <v>1</v>
      </c>
      <c r="F256" s="8" t="s">
        <v>639</v>
      </c>
      <c r="G256" s="8">
        <v>0</v>
      </c>
      <c r="H256" s="8" t="s">
        <v>12124</v>
      </c>
      <c r="I256" s="8" t="s">
        <v>11922</v>
      </c>
      <c r="J256" s="8"/>
      <c r="K256" s="8" t="s">
        <v>12516</v>
      </c>
      <c r="L256" s="8"/>
      <c r="M256" s="8"/>
      <c r="N256" s="21">
        <v>1346.2</v>
      </c>
      <c r="O256" s="21">
        <v>1346.2</v>
      </c>
      <c r="P256" s="21">
        <f t="shared" si="9"/>
        <v>0</v>
      </c>
      <c r="Q256" s="8" t="s">
        <v>129</v>
      </c>
      <c r="R256" s="8"/>
      <c r="S256" s="20">
        <v>45652</v>
      </c>
      <c r="AA256" s="2">
        <f t="shared" si="10"/>
        <v>1160.5172413793105</v>
      </c>
      <c r="AB256" s="7">
        <v>45627</v>
      </c>
      <c r="AC256" s="22">
        <f t="shared" si="11"/>
        <v>-0.57464120369695593</v>
      </c>
      <c r="AD256" t="s">
        <v>11923</v>
      </c>
    </row>
    <row r="257" spans="1:30" ht="15" customHeight="1" x14ac:dyDescent="0.3">
      <c r="A257" s="19" t="s">
        <v>12517</v>
      </c>
      <c r="B257" s="8"/>
      <c r="C257" s="20">
        <v>45645.422743055547</v>
      </c>
      <c r="D257" s="8" t="s">
        <v>11921</v>
      </c>
      <c r="E257" s="8" t="s">
        <v>1</v>
      </c>
      <c r="F257" s="8" t="s">
        <v>12189</v>
      </c>
      <c r="G257" s="8">
        <v>0.15</v>
      </c>
      <c r="H257" s="8"/>
      <c r="I257" s="8" t="s">
        <v>11922</v>
      </c>
      <c r="J257" s="8"/>
      <c r="K257" s="8" t="s">
        <v>12518</v>
      </c>
      <c r="L257" s="8"/>
      <c r="M257" s="8"/>
      <c r="N257" s="21">
        <v>5561.5</v>
      </c>
      <c r="O257" s="21">
        <v>5561.5</v>
      </c>
      <c r="P257" s="21">
        <f t="shared" si="9"/>
        <v>0</v>
      </c>
      <c r="Q257" s="8" t="s">
        <v>129</v>
      </c>
      <c r="R257" s="8"/>
      <c r="S257" s="20">
        <v>45644</v>
      </c>
      <c r="AA257" s="2">
        <f t="shared" si="10"/>
        <v>4794.3965517241386</v>
      </c>
      <c r="AB257" s="7">
        <v>45627</v>
      </c>
      <c r="AC257" s="22">
        <f t="shared" si="11"/>
        <v>-1.4227430555474712</v>
      </c>
      <c r="AD257" t="s">
        <v>11923</v>
      </c>
    </row>
    <row r="258" spans="1:30" ht="15" customHeight="1" x14ac:dyDescent="0.3">
      <c r="A258" s="19" t="s">
        <v>12519</v>
      </c>
      <c r="B258" s="8"/>
      <c r="C258" s="20">
        <v>45645.425104166658</v>
      </c>
      <c r="D258" s="8" t="s">
        <v>11921</v>
      </c>
      <c r="E258" s="8" t="s">
        <v>1</v>
      </c>
      <c r="F258" s="8" t="s">
        <v>313</v>
      </c>
      <c r="G258" s="8">
        <v>0.15</v>
      </c>
      <c r="H258" s="8" t="s">
        <v>12520</v>
      </c>
      <c r="I258" s="8" t="s">
        <v>11922</v>
      </c>
      <c r="J258" s="8"/>
      <c r="K258" s="8" t="s">
        <v>12521</v>
      </c>
      <c r="L258" s="8"/>
      <c r="M258" s="8"/>
      <c r="N258" s="21">
        <v>5940</v>
      </c>
      <c r="O258" s="21">
        <v>5940</v>
      </c>
      <c r="P258" s="21">
        <f t="shared" ref="P258:P320" si="12">+N258+X258-O258</f>
        <v>0</v>
      </c>
      <c r="Q258" s="8" t="s">
        <v>94</v>
      </c>
      <c r="R258" s="8"/>
      <c r="S258" s="20">
        <v>45649</v>
      </c>
      <c r="AA258" s="2">
        <f t="shared" ref="AA258:AA321" si="13">+N258/1.16</f>
        <v>5120.6896551724139</v>
      </c>
      <c r="AB258" s="7">
        <v>45627</v>
      </c>
      <c r="AC258" s="22">
        <f t="shared" ref="AC258:AC321" si="14">+S258-C258</f>
        <v>3.5748958333424525</v>
      </c>
      <c r="AD258" t="s">
        <v>11923</v>
      </c>
    </row>
    <row r="259" spans="1:30" ht="15" customHeight="1" x14ac:dyDescent="0.3">
      <c r="A259" s="19" t="s">
        <v>12522</v>
      </c>
      <c r="B259" s="8"/>
      <c r="C259" s="20">
        <v>45645.425821759258</v>
      </c>
      <c r="D259" s="8" t="s">
        <v>11921</v>
      </c>
      <c r="E259" s="8"/>
      <c r="F259" s="8" t="s">
        <v>438</v>
      </c>
      <c r="G259" s="8">
        <v>0.11</v>
      </c>
      <c r="H259" s="8" t="s">
        <v>12278</v>
      </c>
      <c r="I259" s="8" t="s">
        <v>11922</v>
      </c>
      <c r="J259" s="8"/>
      <c r="K259" s="8"/>
      <c r="L259" s="8"/>
      <c r="M259" s="8"/>
      <c r="N259" s="21">
        <v>2565</v>
      </c>
      <c r="O259" s="21">
        <v>2565</v>
      </c>
      <c r="P259" s="21">
        <f t="shared" si="12"/>
        <v>0</v>
      </c>
      <c r="Q259" s="8" t="s">
        <v>94</v>
      </c>
      <c r="R259" s="8"/>
      <c r="S259" s="20">
        <v>45653</v>
      </c>
      <c r="AA259" s="2">
        <f t="shared" si="13"/>
        <v>2211.2068965517242</v>
      </c>
      <c r="AB259" s="7">
        <v>45627</v>
      </c>
      <c r="AC259" s="22">
        <f t="shared" si="14"/>
        <v>7.5741782407421852</v>
      </c>
      <c r="AD259" t="s">
        <v>11923</v>
      </c>
    </row>
    <row r="260" spans="1:30" ht="15" customHeight="1" x14ac:dyDescent="0.3">
      <c r="A260" s="19" t="s">
        <v>12523</v>
      </c>
      <c r="B260" s="8"/>
      <c r="C260" s="20">
        <v>45645.48474537037</v>
      </c>
      <c r="D260" s="8"/>
      <c r="E260" s="8"/>
      <c r="F260" s="8" t="s">
        <v>798</v>
      </c>
      <c r="G260" s="8">
        <v>0</v>
      </c>
      <c r="H260" s="8" t="s">
        <v>12524</v>
      </c>
      <c r="I260" s="8" t="s">
        <v>11922</v>
      </c>
      <c r="J260" s="8"/>
      <c r="K260" s="8"/>
      <c r="L260" s="8"/>
      <c r="M260" s="8"/>
      <c r="N260" s="21">
        <v>400000</v>
      </c>
      <c r="O260" s="21">
        <v>400000</v>
      </c>
      <c r="P260" s="21">
        <f t="shared" si="12"/>
        <v>0</v>
      </c>
      <c r="Q260" s="8" t="s">
        <v>14</v>
      </c>
      <c r="R260" s="8"/>
      <c r="S260" s="20">
        <v>45744</v>
      </c>
      <c r="AA260" s="2">
        <f t="shared" si="13"/>
        <v>344827.58620689658</v>
      </c>
      <c r="AB260" s="7">
        <v>45717</v>
      </c>
      <c r="AC260" s="22">
        <f t="shared" si="14"/>
        <v>98.515254629630363</v>
      </c>
      <c r="AD260" t="s">
        <v>11928</v>
      </c>
    </row>
    <row r="261" spans="1:30" ht="15" customHeight="1" x14ac:dyDescent="0.3">
      <c r="A261" s="19" t="s">
        <v>12525</v>
      </c>
      <c r="B261" s="8"/>
      <c r="C261" s="20">
        <v>45645.533437500002</v>
      </c>
      <c r="D261" s="8" t="s">
        <v>11921</v>
      </c>
      <c r="E261" s="8" t="s">
        <v>1</v>
      </c>
      <c r="F261" s="8" t="s">
        <v>7849</v>
      </c>
      <c r="G261" s="8">
        <v>0.11</v>
      </c>
      <c r="H261" s="8" t="s">
        <v>12361</v>
      </c>
      <c r="I261" s="8" t="s">
        <v>11922</v>
      </c>
      <c r="J261" s="8"/>
      <c r="K261" s="8" t="s">
        <v>12526</v>
      </c>
      <c r="L261" s="8"/>
      <c r="M261" s="8"/>
      <c r="N261" s="21">
        <v>10793.25</v>
      </c>
      <c r="O261" s="21">
        <v>10793.25</v>
      </c>
      <c r="P261" s="21">
        <f t="shared" si="12"/>
        <v>0</v>
      </c>
      <c r="Q261" s="8" t="s">
        <v>24</v>
      </c>
      <c r="R261" s="8"/>
      <c r="S261" s="20">
        <v>45649</v>
      </c>
      <c r="AA261" s="2">
        <f t="shared" si="13"/>
        <v>9304.5258620689656</v>
      </c>
      <c r="AB261" s="7">
        <v>45627</v>
      </c>
      <c r="AC261" s="22">
        <f t="shared" si="14"/>
        <v>3.4665624999979627</v>
      </c>
      <c r="AD261" t="s">
        <v>11923</v>
      </c>
    </row>
    <row r="262" spans="1:30" ht="15" customHeight="1" x14ac:dyDescent="0.3">
      <c r="A262" s="19" t="s">
        <v>12527</v>
      </c>
      <c r="B262" s="8"/>
      <c r="C262" s="20">
        <v>45645.537905092591</v>
      </c>
      <c r="D262" s="8" t="s">
        <v>11921</v>
      </c>
      <c r="E262" s="8" t="s">
        <v>1</v>
      </c>
      <c r="F262" s="8" t="s">
        <v>1029</v>
      </c>
      <c r="G262" s="8">
        <v>0.11</v>
      </c>
      <c r="H262" s="8" t="s">
        <v>12361</v>
      </c>
      <c r="I262" s="8" t="s">
        <v>11922</v>
      </c>
      <c r="J262" s="8"/>
      <c r="K262" s="8" t="s">
        <v>12528</v>
      </c>
      <c r="L262" s="8"/>
      <c r="M262" s="8"/>
      <c r="N262" s="21">
        <v>21586.5</v>
      </c>
      <c r="O262" s="21">
        <v>21586.5</v>
      </c>
      <c r="P262" s="21">
        <f t="shared" si="12"/>
        <v>0</v>
      </c>
      <c r="Q262" s="8" t="s">
        <v>24</v>
      </c>
      <c r="R262" s="8"/>
      <c r="S262" s="20">
        <v>45645</v>
      </c>
      <c r="AA262" s="2">
        <f t="shared" si="13"/>
        <v>18609.051724137931</v>
      </c>
      <c r="AB262" s="7">
        <v>45627</v>
      </c>
      <c r="AC262" s="22">
        <f t="shared" si="14"/>
        <v>-0.53790509259124519</v>
      </c>
      <c r="AD262" t="s">
        <v>11923</v>
      </c>
    </row>
    <row r="263" spans="1:30" ht="15" customHeight="1" x14ac:dyDescent="0.3">
      <c r="A263" s="3" t="s">
        <v>12529</v>
      </c>
      <c r="B263" s="24"/>
      <c r="C263" s="25">
        <v>45645.613356481481</v>
      </c>
      <c r="D263" s="3" t="s">
        <v>11921</v>
      </c>
      <c r="E263" s="3"/>
      <c r="F263" s="3" t="s">
        <v>20</v>
      </c>
      <c r="G263" s="26">
        <v>0</v>
      </c>
      <c r="H263" s="25"/>
      <c r="I263" s="25" t="s">
        <v>11922</v>
      </c>
      <c r="J263" s="25"/>
      <c r="K263" s="25"/>
      <c r="L263" s="25"/>
      <c r="M263" s="4"/>
      <c r="N263" s="5">
        <v>0</v>
      </c>
      <c r="O263" s="5">
        <v>0</v>
      </c>
      <c r="P263" s="5">
        <f t="shared" si="12"/>
        <v>0</v>
      </c>
      <c r="Q263" s="3" t="s">
        <v>20</v>
      </c>
      <c r="R263" s="3"/>
      <c r="S263" s="25"/>
      <c r="T263" s="3"/>
      <c r="U263" s="5"/>
      <c r="V263" s="6"/>
      <c r="W263" s="3"/>
      <c r="X263" s="5"/>
      <c r="Y263" s="4"/>
      <c r="Z263" s="3"/>
      <c r="AA263" s="5">
        <f t="shared" si="13"/>
        <v>0</v>
      </c>
      <c r="AB263" s="10"/>
      <c r="AC263" s="27">
        <f t="shared" si="14"/>
        <v>-45645.613356481481</v>
      </c>
      <c r="AD263" s="10"/>
    </row>
    <row r="264" spans="1:30" ht="15" customHeight="1" x14ac:dyDescent="0.3">
      <c r="A264" s="19" t="s">
        <v>12530</v>
      </c>
      <c r="B264" s="8"/>
      <c r="C264" s="20">
        <v>45645.64271990741</v>
      </c>
      <c r="D264" s="8" t="s">
        <v>11921</v>
      </c>
      <c r="E264" s="8" t="s">
        <v>1</v>
      </c>
      <c r="F264" s="8" t="s">
        <v>9051</v>
      </c>
      <c r="G264" s="8">
        <v>0.11</v>
      </c>
      <c r="H264" s="8" t="s">
        <v>12361</v>
      </c>
      <c r="I264" s="8" t="s">
        <v>11922</v>
      </c>
      <c r="J264" s="8"/>
      <c r="K264" s="8" t="s">
        <v>12531</v>
      </c>
      <c r="L264" s="8"/>
      <c r="M264" s="8"/>
      <c r="N264" s="21">
        <v>32931.14</v>
      </c>
      <c r="O264" s="21">
        <v>32931.14</v>
      </c>
      <c r="P264" s="21">
        <f t="shared" si="12"/>
        <v>0</v>
      </c>
      <c r="Q264" s="8" t="s">
        <v>67</v>
      </c>
      <c r="R264" s="8"/>
      <c r="S264" s="20">
        <v>45644</v>
      </c>
      <c r="AA264" s="2">
        <f t="shared" si="13"/>
        <v>28388.913793103449</v>
      </c>
      <c r="AB264" s="7">
        <v>45627</v>
      </c>
      <c r="AC264" s="22">
        <f t="shared" si="14"/>
        <v>-1.6427199074096279</v>
      </c>
      <c r="AD264" t="s">
        <v>11923</v>
      </c>
    </row>
    <row r="265" spans="1:30" ht="15" customHeight="1" x14ac:dyDescent="0.3">
      <c r="A265" s="19" t="s">
        <v>12532</v>
      </c>
      <c r="B265" s="8"/>
      <c r="C265" s="20">
        <v>45646.367986111109</v>
      </c>
      <c r="D265" s="8" t="s">
        <v>11921</v>
      </c>
      <c r="E265" s="8"/>
      <c r="F265" s="8" t="s">
        <v>9018</v>
      </c>
      <c r="G265" s="8">
        <v>0.11</v>
      </c>
      <c r="H265" s="8"/>
      <c r="I265" s="8" t="s">
        <v>10222</v>
      </c>
      <c r="J265" s="8"/>
      <c r="K265" s="8"/>
      <c r="L265" s="8"/>
      <c r="M265" s="8"/>
      <c r="N265" s="21">
        <v>2850</v>
      </c>
      <c r="O265" s="21">
        <v>2850</v>
      </c>
      <c r="P265" s="21">
        <f t="shared" si="12"/>
        <v>0</v>
      </c>
      <c r="Q265" s="8" t="s">
        <v>10222</v>
      </c>
      <c r="R265" s="8"/>
      <c r="S265" s="20">
        <v>45656</v>
      </c>
      <c r="AA265" s="2">
        <f t="shared" si="13"/>
        <v>2456.8965517241381</v>
      </c>
      <c r="AB265" s="7">
        <v>45627</v>
      </c>
      <c r="AC265" s="22">
        <f t="shared" si="14"/>
        <v>9.6320138888913789</v>
      </c>
      <c r="AD265" t="s">
        <v>11928</v>
      </c>
    </row>
    <row r="266" spans="1:30" ht="15" customHeight="1" x14ac:dyDescent="0.3">
      <c r="A266" s="19" t="s">
        <v>12533</v>
      </c>
      <c r="B266" s="8"/>
      <c r="C266" s="20">
        <v>45646.370011574072</v>
      </c>
      <c r="D266" s="8" t="s">
        <v>11921</v>
      </c>
      <c r="E266" s="8" t="s">
        <v>1</v>
      </c>
      <c r="F266" s="8" t="s">
        <v>10152</v>
      </c>
      <c r="G266" s="8">
        <v>0.11</v>
      </c>
      <c r="H266" s="8"/>
      <c r="I266" s="8" t="s">
        <v>10222</v>
      </c>
      <c r="J266" s="8"/>
      <c r="K266" s="8" t="s">
        <v>12534</v>
      </c>
      <c r="L266" s="8"/>
      <c r="M266" s="8"/>
      <c r="N266" s="21">
        <v>5700</v>
      </c>
      <c r="O266" s="21">
        <v>5700</v>
      </c>
      <c r="P266" s="21">
        <f t="shared" si="12"/>
        <v>0</v>
      </c>
      <c r="Q266" s="8" t="s">
        <v>10222</v>
      </c>
      <c r="R266" s="8"/>
      <c r="S266" s="20">
        <v>45646</v>
      </c>
      <c r="AA266" s="2">
        <f t="shared" si="13"/>
        <v>4913.7931034482763</v>
      </c>
      <c r="AB266" s="7">
        <v>45627</v>
      </c>
      <c r="AC266" s="22">
        <f t="shared" si="14"/>
        <v>-0.37001157407212304</v>
      </c>
      <c r="AD266" t="s">
        <v>11923</v>
      </c>
    </row>
    <row r="267" spans="1:30" ht="15" customHeight="1" x14ac:dyDescent="0.3">
      <c r="A267" s="19" t="s">
        <v>12535</v>
      </c>
      <c r="B267" s="8"/>
      <c r="C267" s="20">
        <v>45646.434687499997</v>
      </c>
      <c r="D267" s="8" t="s">
        <v>11921</v>
      </c>
      <c r="E267" s="8" t="s">
        <v>1</v>
      </c>
      <c r="F267" s="8" t="s">
        <v>12536</v>
      </c>
      <c r="G267" s="8">
        <v>0.11</v>
      </c>
      <c r="H267" s="8" t="s">
        <v>12361</v>
      </c>
      <c r="I267" s="8" t="s">
        <v>11922</v>
      </c>
      <c r="J267" s="8"/>
      <c r="K267" s="8" t="s">
        <v>12537</v>
      </c>
      <c r="L267" s="8"/>
      <c r="M267" s="8"/>
      <c r="N267" s="21">
        <v>23044.5</v>
      </c>
      <c r="O267" s="21">
        <v>23044.5</v>
      </c>
      <c r="P267" s="21">
        <f t="shared" si="12"/>
        <v>0</v>
      </c>
      <c r="Q267" s="8" t="s">
        <v>45</v>
      </c>
      <c r="R267" s="8"/>
      <c r="S267" s="20">
        <v>45645</v>
      </c>
      <c r="AA267" s="2">
        <f t="shared" si="13"/>
        <v>19865.948275862069</v>
      </c>
      <c r="AB267" s="7">
        <v>45627</v>
      </c>
      <c r="AC267" s="22">
        <f t="shared" si="14"/>
        <v>-1.4346874999973807</v>
      </c>
      <c r="AD267" t="s">
        <v>11923</v>
      </c>
    </row>
    <row r="268" spans="1:30" ht="15" customHeight="1" x14ac:dyDescent="0.3">
      <c r="A268" s="19" t="s">
        <v>12538</v>
      </c>
      <c r="B268" s="8"/>
      <c r="C268" s="20">
        <v>45646.443009259259</v>
      </c>
      <c r="D268" s="8" t="s">
        <v>11921</v>
      </c>
      <c r="E268" s="8" t="s">
        <v>1</v>
      </c>
      <c r="F268" s="8" t="s">
        <v>12047</v>
      </c>
      <c r="G268" s="8">
        <v>0.11</v>
      </c>
      <c r="H268" s="8" t="s">
        <v>12361</v>
      </c>
      <c r="I268" s="8" t="s">
        <v>11922</v>
      </c>
      <c r="J268" s="8"/>
      <c r="K268" s="8" t="s">
        <v>12539</v>
      </c>
      <c r="L268" s="8"/>
      <c r="M268" s="8"/>
      <c r="N268" s="21">
        <v>28215</v>
      </c>
      <c r="O268" s="21">
        <v>28215</v>
      </c>
      <c r="P268" s="21">
        <f t="shared" si="12"/>
        <v>0</v>
      </c>
      <c r="Q268" s="8" t="s">
        <v>45</v>
      </c>
      <c r="R268" s="8"/>
      <c r="S268" s="20">
        <v>45646</v>
      </c>
      <c r="AA268" s="2">
        <f t="shared" si="13"/>
        <v>24323.275862068967</v>
      </c>
      <c r="AB268" s="7">
        <v>45627</v>
      </c>
      <c r="AC268" s="22">
        <f t="shared" si="14"/>
        <v>-0.44300925925927004</v>
      </c>
      <c r="AD268" t="s">
        <v>11923</v>
      </c>
    </row>
    <row r="269" spans="1:30" ht="15" customHeight="1" x14ac:dyDescent="0.3">
      <c r="A269" s="19" t="s">
        <v>12540</v>
      </c>
      <c r="B269" s="8"/>
      <c r="C269" s="20">
        <v>45646.445509259262</v>
      </c>
      <c r="D269" s="8" t="s">
        <v>11921</v>
      </c>
      <c r="E269" s="8"/>
      <c r="F269" s="8" t="s">
        <v>9010</v>
      </c>
      <c r="G269" s="8">
        <v>0.11</v>
      </c>
      <c r="H269" s="8"/>
      <c r="I269" s="8" t="s">
        <v>11922</v>
      </c>
      <c r="J269" s="8"/>
      <c r="K269" s="8"/>
      <c r="L269" s="8"/>
      <c r="M269" s="8"/>
      <c r="N269" s="21">
        <v>31350</v>
      </c>
      <c r="O269" s="21">
        <v>31350</v>
      </c>
      <c r="P269" s="21">
        <f t="shared" si="12"/>
        <v>0</v>
      </c>
      <c r="Q269" s="8" t="s">
        <v>10491</v>
      </c>
      <c r="R269" s="8"/>
      <c r="S269" s="20">
        <v>45656</v>
      </c>
      <c r="T269" s="2">
        <v>23213.793103448279</v>
      </c>
      <c r="U269" s="7">
        <v>45627</v>
      </c>
      <c r="V269" s="8">
        <v>24.525150462963211</v>
      </c>
      <c r="W269" t="s">
        <v>11928</v>
      </c>
      <c r="AA269" s="2">
        <f t="shared" si="13"/>
        <v>27025.862068965518</v>
      </c>
      <c r="AB269" s="7">
        <v>45627</v>
      </c>
      <c r="AC269" s="22">
        <f t="shared" si="14"/>
        <v>9.5544907407384017</v>
      </c>
      <c r="AD269" t="s">
        <v>11928</v>
      </c>
    </row>
    <row r="270" spans="1:30" ht="15" customHeight="1" x14ac:dyDescent="0.3">
      <c r="A270" s="19" t="s">
        <v>12541</v>
      </c>
      <c r="B270" s="8"/>
      <c r="C270" s="20">
        <v>45646.446817129632</v>
      </c>
      <c r="D270" s="8" t="s">
        <v>11921</v>
      </c>
      <c r="E270" s="8"/>
      <c r="F270" s="8" t="s">
        <v>5855</v>
      </c>
      <c r="G270" s="8">
        <v>0.11</v>
      </c>
      <c r="H270" s="8"/>
      <c r="I270" s="8" t="s">
        <v>11922</v>
      </c>
      <c r="J270" s="8"/>
      <c r="K270" s="8"/>
      <c r="L270" s="8"/>
      <c r="M270" s="8"/>
      <c r="N270" s="21">
        <v>199875</v>
      </c>
      <c r="O270" s="21">
        <v>199875</v>
      </c>
      <c r="P270" s="21">
        <f t="shared" si="12"/>
        <v>0</v>
      </c>
      <c r="Q270" s="8" t="s">
        <v>38</v>
      </c>
      <c r="R270" s="8"/>
      <c r="S270" s="20">
        <v>45687</v>
      </c>
      <c r="AA270" s="2">
        <f t="shared" si="13"/>
        <v>172306.03448275864</v>
      </c>
      <c r="AB270" s="7">
        <v>45658</v>
      </c>
      <c r="AC270" s="22">
        <f t="shared" si="14"/>
        <v>40.553182870367891</v>
      </c>
      <c r="AD270" t="s">
        <v>11923</v>
      </c>
    </row>
    <row r="271" spans="1:30" ht="15" customHeight="1" x14ac:dyDescent="0.3">
      <c r="A271" s="19" t="s">
        <v>12542</v>
      </c>
      <c r="B271" s="8"/>
      <c r="C271" s="23">
        <v>45646.447777777779</v>
      </c>
      <c r="D271" s="8" t="s">
        <v>11921</v>
      </c>
      <c r="E271" s="8"/>
      <c r="F271" s="8" t="s">
        <v>5855</v>
      </c>
      <c r="G271" s="8">
        <v>0.15</v>
      </c>
      <c r="H271" s="8"/>
      <c r="I271" s="8" t="s">
        <v>11922</v>
      </c>
      <c r="J271" s="8"/>
      <c r="K271" s="8"/>
      <c r="L271" s="8"/>
      <c r="M271" s="8"/>
      <c r="N271" s="21">
        <v>4290</v>
      </c>
      <c r="O271" s="21">
        <v>4290</v>
      </c>
      <c r="P271" s="21">
        <f t="shared" si="12"/>
        <v>0</v>
      </c>
      <c r="Q271" s="8" t="s">
        <v>38</v>
      </c>
      <c r="R271" s="8"/>
      <c r="S271" s="23">
        <v>45687</v>
      </c>
      <c r="AA271" s="2">
        <f t="shared" si="13"/>
        <v>3698.2758620689656</v>
      </c>
      <c r="AB271" s="7">
        <v>45658</v>
      </c>
      <c r="AC271" s="22">
        <f t="shared" si="14"/>
        <v>40.552222222220735</v>
      </c>
      <c r="AD271" t="s">
        <v>11923</v>
      </c>
    </row>
    <row r="272" spans="1:30" ht="15" customHeight="1" x14ac:dyDescent="0.3">
      <c r="A272" s="19" t="s">
        <v>12543</v>
      </c>
      <c r="B272" s="8"/>
      <c r="C272" s="20">
        <v>45646.450046296297</v>
      </c>
      <c r="D272" s="8" t="s">
        <v>11921</v>
      </c>
      <c r="E272" s="8"/>
      <c r="F272" s="8" t="s">
        <v>5855</v>
      </c>
      <c r="G272" s="8">
        <v>0.11</v>
      </c>
      <c r="H272" s="8" t="s">
        <v>12544</v>
      </c>
      <c r="I272" s="8" t="s">
        <v>11922</v>
      </c>
      <c r="J272" s="8"/>
      <c r="K272" s="8"/>
      <c r="L272" s="8"/>
      <c r="M272" s="8"/>
      <c r="N272" s="21">
        <v>0</v>
      </c>
      <c r="O272" s="21"/>
      <c r="P272" s="21">
        <f t="shared" si="12"/>
        <v>0</v>
      </c>
      <c r="Q272" s="8" t="s">
        <v>38</v>
      </c>
      <c r="R272" s="8"/>
      <c r="S272" s="20"/>
      <c r="AA272" s="2">
        <f t="shared" si="13"/>
        <v>0</v>
      </c>
      <c r="AB272" s="7"/>
      <c r="AC272" s="22">
        <f t="shared" si="14"/>
        <v>-45646.450046296297</v>
      </c>
    </row>
    <row r="273" spans="1:30" ht="15" customHeight="1" x14ac:dyDescent="0.3">
      <c r="A273" s="19" t="s">
        <v>12545</v>
      </c>
      <c r="B273" s="8"/>
      <c r="C273" s="20">
        <v>45646.451307870368</v>
      </c>
      <c r="D273" s="8" t="s">
        <v>11921</v>
      </c>
      <c r="E273" s="8"/>
      <c r="F273" s="8" t="s">
        <v>5855</v>
      </c>
      <c r="G273" s="8">
        <v>0.15</v>
      </c>
      <c r="H273" s="8" t="s">
        <v>12544</v>
      </c>
      <c r="I273" s="8" t="s">
        <v>11922</v>
      </c>
      <c r="J273" s="8"/>
      <c r="K273" s="8"/>
      <c r="L273" s="8"/>
      <c r="M273" s="8"/>
      <c r="N273" s="21">
        <v>0</v>
      </c>
      <c r="O273" s="21"/>
      <c r="P273" s="21">
        <f t="shared" si="12"/>
        <v>0</v>
      </c>
      <c r="Q273" s="8" t="s">
        <v>38</v>
      </c>
      <c r="R273" s="8"/>
      <c r="S273" s="20"/>
      <c r="AA273" s="2">
        <f t="shared" si="13"/>
        <v>0</v>
      </c>
      <c r="AB273" s="7"/>
      <c r="AC273" s="22">
        <f t="shared" si="14"/>
        <v>-45646.451307870368</v>
      </c>
    </row>
    <row r="274" spans="1:30" ht="15" customHeight="1" x14ac:dyDescent="0.3">
      <c r="A274" s="19" t="s">
        <v>12546</v>
      </c>
      <c r="B274" s="8"/>
      <c r="C274" s="20">
        <v>45646.480312500003</v>
      </c>
      <c r="D274" s="8" t="s">
        <v>11921</v>
      </c>
      <c r="E274" s="8" t="s">
        <v>1</v>
      </c>
      <c r="F274" s="8" t="s">
        <v>5855</v>
      </c>
      <c r="G274" s="8">
        <v>0.11</v>
      </c>
      <c r="H274" s="8"/>
      <c r="I274" s="8" t="s">
        <v>11922</v>
      </c>
      <c r="J274" s="8"/>
      <c r="K274" s="8" t="s">
        <v>12547</v>
      </c>
      <c r="L274" s="8"/>
      <c r="M274" s="8"/>
      <c r="N274" s="21">
        <v>135000</v>
      </c>
      <c r="O274" s="21">
        <v>135000</v>
      </c>
      <c r="P274" s="21">
        <f t="shared" si="12"/>
        <v>0</v>
      </c>
      <c r="Q274" s="8" t="s">
        <v>38</v>
      </c>
      <c r="R274" s="8"/>
      <c r="S274" s="20">
        <v>45649</v>
      </c>
      <c r="AA274" s="2">
        <f t="shared" si="13"/>
        <v>116379.31034482759</v>
      </c>
      <c r="AB274" s="7">
        <v>45627</v>
      </c>
      <c r="AC274" s="22">
        <f t="shared" si="14"/>
        <v>2.5196874999965075</v>
      </c>
      <c r="AD274" t="s">
        <v>11923</v>
      </c>
    </row>
    <row r="275" spans="1:30" ht="15" customHeight="1" x14ac:dyDescent="0.3">
      <c r="A275" s="19" t="s">
        <v>12548</v>
      </c>
      <c r="B275" s="8"/>
      <c r="C275" s="20">
        <v>45646.511967592603</v>
      </c>
      <c r="D275" s="8" t="s">
        <v>11921</v>
      </c>
      <c r="E275" s="8"/>
      <c r="F275" s="8" t="s">
        <v>5754</v>
      </c>
      <c r="G275" s="8">
        <v>0.11</v>
      </c>
      <c r="H275" s="8" t="s">
        <v>12361</v>
      </c>
      <c r="I275" s="8" t="s">
        <v>11922</v>
      </c>
      <c r="J275" s="8"/>
      <c r="K275" s="8"/>
      <c r="L275" s="8"/>
      <c r="M275" s="8"/>
      <c r="N275" s="21">
        <v>29746.5</v>
      </c>
      <c r="O275" s="21">
        <v>29746.5</v>
      </c>
      <c r="P275" s="21">
        <f t="shared" si="12"/>
        <v>0</v>
      </c>
      <c r="Q275" s="8" t="s">
        <v>67</v>
      </c>
      <c r="R275" s="8"/>
      <c r="S275" s="20">
        <v>45654</v>
      </c>
      <c r="AA275" s="2">
        <f t="shared" si="13"/>
        <v>25643.534482758623</v>
      </c>
      <c r="AB275" s="7">
        <v>45627</v>
      </c>
      <c r="AC275" s="28">
        <f t="shared" si="14"/>
        <v>7.4880324073965312</v>
      </c>
      <c r="AD275" t="s">
        <v>11923</v>
      </c>
    </row>
    <row r="276" spans="1:30" ht="15" customHeight="1" x14ac:dyDescent="0.3">
      <c r="A276" s="19" t="s">
        <v>12549</v>
      </c>
      <c r="B276" s="8"/>
      <c r="C276" s="20">
        <v>45646.515243055554</v>
      </c>
      <c r="D276" s="8" t="s">
        <v>11921</v>
      </c>
      <c r="E276" s="8"/>
      <c r="F276" s="8" t="s">
        <v>709</v>
      </c>
      <c r="G276" s="8">
        <v>0.15</v>
      </c>
      <c r="H276" s="8"/>
      <c r="I276" s="8" t="s">
        <v>11922</v>
      </c>
      <c r="J276" s="8"/>
      <c r="K276" s="8"/>
      <c r="L276" s="8"/>
      <c r="M276" s="8"/>
      <c r="N276" s="21">
        <v>3750.13</v>
      </c>
      <c r="O276" s="21">
        <v>3750.13</v>
      </c>
      <c r="P276" s="21">
        <f t="shared" si="12"/>
        <v>0</v>
      </c>
      <c r="Q276" s="8" t="s">
        <v>9</v>
      </c>
      <c r="R276" s="8"/>
      <c r="S276" s="20">
        <v>45672</v>
      </c>
      <c r="AA276" s="2">
        <f t="shared" si="13"/>
        <v>3232.8706896551726</v>
      </c>
      <c r="AB276" s="7">
        <v>45658</v>
      </c>
      <c r="AC276" s="22">
        <f t="shared" si="14"/>
        <v>25.484756944446417</v>
      </c>
      <c r="AD276" t="s">
        <v>11923</v>
      </c>
    </row>
    <row r="277" spans="1:30" ht="15" customHeight="1" x14ac:dyDescent="0.3">
      <c r="A277" s="3" t="s">
        <v>12550</v>
      </c>
      <c r="B277" s="24"/>
      <c r="C277" s="25">
        <v>45646.520231481481</v>
      </c>
      <c r="D277" s="3" t="s">
        <v>11921</v>
      </c>
      <c r="E277" s="3"/>
      <c r="F277" s="3" t="s">
        <v>20</v>
      </c>
      <c r="G277" s="26">
        <v>0</v>
      </c>
      <c r="H277" s="25"/>
      <c r="I277" s="25" t="s">
        <v>11922</v>
      </c>
      <c r="J277" s="25"/>
      <c r="K277" s="25"/>
      <c r="L277" s="25"/>
      <c r="M277" s="4"/>
      <c r="N277" s="5">
        <v>8700</v>
      </c>
      <c r="O277" s="5">
        <v>8700</v>
      </c>
      <c r="P277" s="5">
        <f t="shared" si="12"/>
        <v>0</v>
      </c>
      <c r="Q277" s="3" t="s">
        <v>20</v>
      </c>
      <c r="R277" s="3"/>
      <c r="S277" s="25"/>
      <c r="T277" s="3"/>
      <c r="U277" s="5"/>
      <c r="V277" s="6"/>
      <c r="W277" s="3"/>
      <c r="X277" s="5"/>
      <c r="Y277" s="4"/>
      <c r="Z277" s="3"/>
      <c r="AA277" s="5">
        <f t="shared" si="13"/>
        <v>7500.0000000000009</v>
      </c>
      <c r="AB277" s="10"/>
      <c r="AC277" s="27">
        <f t="shared" si="14"/>
        <v>-45646.520231481481</v>
      </c>
      <c r="AD277" s="10"/>
    </row>
    <row r="278" spans="1:30" ht="15" customHeight="1" x14ac:dyDescent="0.3">
      <c r="A278" s="19" t="s">
        <v>12551</v>
      </c>
      <c r="B278" s="8"/>
      <c r="C278" s="20">
        <v>45646.541018518517</v>
      </c>
      <c r="D278" s="8"/>
      <c r="E278" s="8"/>
      <c r="F278" s="8" t="s">
        <v>4401</v>
      </c>
      <c r="G278" s="8">
        <v>0</v>
      </c>
      <c r="H278" s="8" t="s">
        <v>5650</v>
      </c>
      <c r="I278" s="8" t="s">
        <v>11922</v>
      </c>
      <c r="J278" s="8"/>
      <c r="K278" s="8"/>
      <c r="L278" s="8"/>
      <c r="M278" s="8"/>
      <c r="N278" s="21">
        <v>0</v>
      </c>
      <c r="O278" s="21"/>
      <c r="P278" s="21">
        <f t="shared" si="12"/>
        <v>0</v>
      </c>
      <c r="Q278" s="8" t="s">
        <v>94</v>
      </c>
      <c r="R278" s="8"/>
      <c r="S278" s="20"/>
      <c r="AA278" s="2">
        <f t="shared" si="13"/>
        <v>0</v>
      </c>
      <c r="AB278" s="7"/>
      <c r="AC278" s="22">
        <f t="shared" si="14"/>
        <v>-45646.541018518517</v>
      </c>
    </row>
    <row r="279" spans="1:30" ht="15" customHeight="1" x14ac:dyDescent="0.3">
      <c r="A279" s="19" t="s">
        <v>12552</v>
      </c>
      <c r="B279" s="8"/>
      <c r="C279" s="20">
        <v>45646.550763888888</v>
      </c>
      <c r="D279" s="8" t="s">
        <v>11921</v>
      </c>
      <c r="E279" s="8"/>
      <c r="F279" s="8" t="s">
        <v>438</v>
      </c>
      <c r="G279" s="8">
        <v>0.15</v>
      </c>
      <c r="H279" s="8" t="s">
        <v>12361</v>
      </c>
      <c r="I279" s="8" t="s">
        <v>11922</v>
      </c>
      <c r="J279" s="8"/>
      <c r="K279" s="8"/>
      <c r="L279" s="8"/>
      <c r="M279" s="8"/>
      <c r="N279" s="21">
        <v>4599</v>
      </c>
      <c r="O279" s="21">
        <v>4599</v>
      </c>
      <c r="P279" s="21">
        <f t="shared" si="12"/>
        <v>0</v>
      </c>
      <c r="Q279" s="8" t="s">
        <v>94</v>
      </c>
      <c r="R279" s="8"/>
      <c r="S279" s="20">
        <v>45653</v>
      </c>
      <c r="AA279" s="2">
        <f t="shared" si="13"/>
        <v>3964.6551724137935</v>
      </c>
      <c r="AB279" s="7">
        <v>45627</v>
      </c>
      <c r="AC279" s="22">
        <f t="shared" si="14"/>
        <v>6.4492361111115315</v>
      </c>
      <c r="AD279" t="s">
        <v>11923</v>
      </c>
    </row>
    <row r="280" spans="1:30" ht="15" customHeight="1" x14ac:dyDescent="0.3">
      <c r="A280" s="19" t="s">
        <v>12553</v>
      </c>
      <c r="B280" s="8"/>
      <c r="C280" s="20">
        <v>45646.55363425926</v>
      </c>
      <c r="D280" s="8" t="s">
        <v>11921</v>
      </c>
      <c r="E280" s="8"/>
      <c r="F280" s="8" t="s">
        <v>3253</v>
      </c>
      <c r="G280" s="8">
        <v>0.11</v>
      </c>
      <c r="H280" s="8" t="s">
        <v>12361</v>
      </c>
      <c r="I280" s="8" t="s">
        <v>11922</v>
      </c>
      <c r="J280" s="8"/>
      <c r="K280" s="8"/>
      <c r="L280" s="8"/>
      <c r="M280" s="8"/>
      <c r="N280" s="21">
        <v>13900</v>
      </c>
      <c r="O280" s="21">
        <v>13900</v>
      </c>
      <c r="P280" s="21">
        <f t="shared" si="12"/>
        <v>0</v>
      </c>
      <c r="Q280" s="8" t="s">
        <v>9</v>
      </c>
      <c r="R280" s="8"/>
      <c r="S280" s="20">
        <v>45656</v>
      </c>
      <c r="AA280" s="2">
        <f t="shared" si="13"/>
        <v>11982.758620689656</v>
      </c>
      <c r="AB280" s="7">
        <v>45627</v>
      </c>
      <c r="AC280" s="22">
        <f t="shared" si="14"/>
        <v>9.4463657407395658</v>
      </c>
      <c r="AD280" t="s">
        <v>11928</v>
      </c>
    </row>
    <row r="281" spans="1:30" ht="15" customHeight="1" x14ac:dyDescent="0.3">
      <c r="A281" s="19" t="s">
        <v>12554</v>
      </c>
      <c r="B281" s="8"/>
      <c r="C281" s="20">
        <v>45646.572766203702</v>
      </c>
      <c r="D281" s="8" t="s">
        <v>11921</v>
      </c>
      <c r="E281" s="8"/>
      <c r="F281" s="8" t="s">
        <v>8659</v>
      </c>
      <c r="G281" s="8">
        <v>0.11</v>
      </c>
      <c r="H281" s="8" t="s">
        <v>12361</v>
      </c>
      <c r="I281" s="8" t="s">
        <v>11922</v>
      </c>
      <c r="J281" s="8"/>
      <c r="K281" s="8"/>
      <c r="L281" s="8"/>
      <c r="M281" s="8"/>
      <c r="N281" s="21">
        <v>14136.78</v>
      </c>
      <c r="O281" s="21">
        <v>14136.78</v>
      </c>
      <c r="P281" s="21">
        <f t="shared" si="12"/>
        <v>0</v>
      </c>
      <c r="Q281" s="8" t="s">
        <v>67</v>
      </c>
      <c r="R281" s="8"/>
      <c r="S281" s="20">
        <v>45670</v>
      </c>
      <c r="AA281" s="2">
        <f t="shared" si="13"/>
        <v>12186.87931034483</v>
      </c>
      <c r="AB281" s="7">
        <v>45658</v>
      </c>
      <c r="AC281" s="28">
        <f t="shared" si="14"/>
        <v>23.427233796297514</v>
      </c>
      <c r="AD281" t="s">
        <v>11928</v>
      </c>
    </row>
    <row r="282" spans="1:30" ht="15" customHeight="1" x14ac:dyDescent="0.3">
      <c r="A282" s="3" t="s">
        <v>12555</v>
      </c>
      <c r="B282" s="24"/>
      <c r="C282" s="25">
        <v>45646.574432870373</v>
      </c>
      <c r="D282" s="3" t="s">
        <v>11921</v>
      </c>
      <c r="E282" s="3"/>
      <c r="F282" s="3" t="s">
        <v>7739</v>
      </c>
      <c r="G282" s="26">
        <v>0</v>
      </c>
      <c r="H282" s="25"/>
      <c r="I282" s="25" t="s">
        <v>11922</v>
      </c>
      <c r="J282" s="25"/>
      <c r="K282" s="25"/>
      <c r="L282" s="25"/>
      <c r="M282" s="4"/>
      <c r="N282" s="5">
        <v>0</v>
      </c>
      <c r="O282" s="5">
        <v>0</v>
      </c>
      <c r="P282" s="5">
        <f t="shared" si="12"/>
        <v>0</v>
      </c>
      <c r="Q282" s="3" t="s">
        <v>18</v>
      </c>
      <c r="R282" s="3"/>
      <c r="S282" s="25"/>
      <c r="T282" s="3"/>
      <c r="U282" s="5"/>
      <c r="V282" s="6"/>
      <c r="W282" s="3"/>
      <c r="X282" s="5"/>
      <c r="Y282" s="4"/>
      <c r="Z282" s="3"/>
      <c r="AA282" s="5">
        <f t="shared" si="13"/>
        <v>0</v>
      </c>
      <c r="AB282" s="10"/>
      <c r="AC282" s="27">
        <f t="shared" si="14"/>
        <v>-45646.574432870373</v>
      </c>
      <c r="AD282" s="10"/>
    </row>
    <row r="283" spans="1:30" ht="15" customHeight="1" x14ac:dyDescent="0.3">
      <c r="A283" s="3" t="s">
        <v>12556</v>
      </c>
      <c r="B283" s="24"/>
      <c r="C283" s="25">
        <v>45646.574849537043</v>
      </c>
      <c r="D283" s="3" t="s">
        <v>11921</v>
      </c>
      <c r="E283" s="3"/>
      <c r="F283" s="3" t="s">
        <v>10119</v>
      </c>
      <c r="G283" s="26">
        <v>0</v>
      </c>
      <c r="H283" s="25"/>
      <c r="I283" s="25" t="s">
        <v>11922</v>
      </c>
      <c r="J283" s="25"/>
      <c r="K283" s="25"/>
      <c r="L283" s="25"/>
      <c r="M283" s="4"/>
      <c r="N283" s="5">
        <v>0</v>
      </c>
      <c r="O283" s="5">
        <v>0</v>
      </c>
      <c r="P283" s="5">
        <f t="shared" si="12"/>
        <v>0</v>
      </c>
      <c r="Q283" s="3" t="s">
        <v>18</v>
      </c>
      <c r="R283" s="3"/>
      <c r="S283" s="25"/>
      <c r="T283" s="3"/>
      <c r="U283" s="5"/>
      <c r="V283" s="6"/>
      <c r="W283" s="3"/>
      <c r="X283" s="5"/>
      <c r="Y283" s="4"/>
      <c r="Z283" s="3"/>
      <c r="AA283" s="5">
        <f t="shared" si="13"/>
        <v>0</v>
      </c>
      <c r="AB283" s="10"/>
      <c r="AC283" s="27">
        <f t="shared" si="14"/>
        <v>-45646.574849537043</v>
      </c>
      <c r="AD283" s="10"/>
    </row>
    <row r="284" spans="1:30" ht="15" customHeight="1" x14ac:dyDescent="0.3">
      <c r="A284" s="19" t="s">
        <v>12557</v>
      </c>
      <c r="B284" s="8"/>
      <c r="C284" s="20">
        <v>45646.575358796297</v>
      </c>
      <c r="D284" s="8" t="s">
        <v>11921</v>
      </c>
      <c r="E284" s="8"/>
      <c r="F284" s="8" t="s">
        <v>3253</v>
      </c>
      <c r="G284" s="8">
        <v>0</v>
      </c>
      <c r="H284" s="8"/>
      <c r="I284" s="8" t="s">
        <v>11922</v>
      </c>
      <c r="J284" s="8"/>
      <c r="K284" s="8"/>
      <c r="L284" s="8"/>
      <c r="M284" s="8"/>
      <c r="N284" s="21">
        <v>0</v>
      </c>
      <c r="O284" s="21"/>
      <c r="P284" s="21">
        <f t="shared" si="12"/>
        <v>0</v>
      </c>
      <c r="Q284" s="8" t="s">
        <v>9</v>
      </c>
      <c r="R284" s="8"/>
      <c r="S284" s="20"/>
      <c r="AA284" s="2">
        <f t="shared" si="13"/>
        <v>0</v>
      </c>
      <c r="AB284" s="7"/>
      <c r="AC284" s="22">
        <f t="shared" si="14"/>
        <v>-45646.575358796297</v>
      </c>
    </row>
    <row r="285" spans="1:30" ht="15" customHeight="1" x14ac:dyDescent="0.3">
      <c r="A285" s="19" t="s">
        <v>12558</v>
      </c>
      <c r="B285" s="8"/>
      <c r="C285" s="20">
        <v>45646.61142361111</v>
      </c>
      <c r="D285" s="8" t="s">
        <v>11921</v>
      </c>
      <c r="E285" s="8"/>
      <c r="F285" s="8" t="s">
        <v>3190</v>
      </c>
      <c r="G285" s="8">
        <v>0.15</v>
      </c>
      <c r="H285" s="8"/>
      <c r="I285" s="8" t="s">
        <v>11922</v>
      </c>
      <c r="J285" s="8"/>
      <c r="K285" s="8"/>
      <c r="L285" s="8"/>
      <c r="M285" s="8"/>
      <c r="N285" s="21">
        <v>950</v>
      </c>
      <c r="O285" s="21">
        <v>950</v>
      </c>
      <c r="P285" s="21">
        <f t="shared" si="12"/>
        <v>0</v>
      </c>
      <c r="Q285" s="8" t="s">
        <v>22</v>
      </c>
      <c r="R285" s="8"/>
      <c r="S285" s="20">
        <v>45672</v>
      </c>
      <c r="AA285" s="2">
        <f t="shared" si="13"/>
        <v>818.96551724137942</v>
      </c>
      <c r="AB285" s="7">
        <v>45658</v>
      </c>
      <c r="AC285" s="22">
        <f t="shared" si="14"/>
        <v>25.388576388890215</v>
      </c>
      <c r="AD285" t="s">
        <v>11923</v>
      </c>
    </row>
    <row r="286" spans="1:30" ht="15" customHeight="1" x14ac:dyDescent="0.3">
      <c r="A286" s="19" t="s">
        <v>12559</v>
      </c>
      <c r="B286" s="8"/>
      <c r="C286" s="20">
        <v>45646.612812500003</v>
      </c>
      <c r="D286" s="8" t="s">
        <v>11921</v>
      </c>
      <c r="E286" s="8" t="s">
        <v>1</v>
      </c>
      <c r="F286" s="8" t="s">
        <v>12123</v>
      </c>
      <c r="G286" s="8">
        <v>0.11</v>
      </c>
      <c r="H286" s="8" t="s">
        <v>12361</v>
      </c>
      <c r="I286" s="8" t="s">
        <v>11922</v>
      </c>
      <c r="J286" s="8"/>
      <c r="K286" s="8" t="s">
        <v>12560</v>
      </c>
      <c r="L286" s="8"/>
      <c r="M286" s="8"/>
      <c r="N286" s="21">
        <v>11522.25</v>
      </c>
      <c r="O286" s="21">
        <v>11522.25</v>
      </c>
      <c r="P286" s="21">
        <f t="shared" si="12"/>
        <v>0</v>
      </c>
      <c r="Q286" s="8" t="s">
        <v>34</v>
      </c>
      <c r="R286" s="8"/>
      <c r="S286" s="20">
        <v>45649</v>
      </c>
      <c r="AA286" s="2">
        <f t="shared" si="13"/>
        <v>9932.9741379310344</v>
      </c>
      <c r="AB286" s="7">
        <v>45627</v>
      </c>
      <c r="AC286" s="22">
        <f t="shared" si="14"/>
        <v>2.3871874999967986</v>
      </c>
      <c r="AD286" t="s">
        <v>11923</v>
      </c>
    </row>
    <row r="287" spans="1:30" ht="15" customHeight="1" x14ac:dyDescent="0.3">
      <c r="A287" s="19" t="s">
        <v>12561</v>
      </c>
      <c r="B287" s="8"/>
      <c r="C287" s="20">
        <v>45646.614270833343</v>
      </c>
      <c r="D287" s="8" t="s">
        <v>11921</v>
      </c>
      <c r="E287" s="8" t="s">
        <v>1</v>
      </c>
      <c r="F287" s="8" t="s">
        <v>903</v>
      </c>
      <c r="G287" s="8">
        <v>0.11</v>
      </c>
      <c r="H287" s="8" t="s">
        <v>11933</v>
      </c>
      <c r="I287" s="8" t="s">
        <v>11922</v>
      </c>
      <c r="J287" s="8"/>
      <c r="K287" s="8" t="s">
        <v>12562</v>
      </c>
      <c r="L287" s="8"/>
      <c r="M287" s="8"/>
      <c r="N287" s="21">
        <v>17100</v>
      </c>
      <c r="O287" s="21">
        <v>17100</v>
      </c>
      <c r="P287" s="21">
        <f t="shared" si="12"/>
        <v>0</v>
      </c>
      <c r="Q287" s="8" t="s">
        <v>34</v>
      </c>
      <c r="R287" s="8"/>
      <c r="S287" s="20">
        <v>45598</v>
      </c>
      <c r="AA287" s="2">
        <f t="shared" si="13"/>
        <v>14741.379310344828</v>
      </c>
      <c r="AB287" s="7">
        <v>45627</v>
      </c>
      <c r="AC287" s="22">
        <f t="shared" si="14"/>
        <v>-48.614270833342744</v>
      </c>
      <c r="AD287" t="s">
        <v>11923</v>
      </c>
    </row>
    <row r="288" spans="1:30" ht="15" customHeight="1" x14ac:dyDescent="0.3">
      <c r="A288" s="19" t="s">
        <v>12563</v>
      </c>
      <c r="B288" s="8"/>
      <c r="C288" s="20">
        <v>45646.615254629629</v>
      </c>
      <c r="D288" s="8" t="s">
        <v>11921</v>
      </c>
      <c r="E288" s="8" t="s">
        <v>1</v>
      </c>
      <c r="F288" s="8" t="s">
        <v>9215</v>
      </c>
      <c r="G288" s="8">
        <v>0.11</v>
      </c>
      <c r="H288" s="8" t="s">
        <v>12361</v>
      </c>
      <c r="I288" s="8" t="s">
        <v>10222</v>
      </c>
      <c r="J288" s="8"/>
      <c r="K288" s="8" t="s">
        <v>12564</v>
      </c>
      <c r="L288" s="8"/>
      <c r="M288" s="8"/>
      <c r="N288" s="21">
        <v>2565</v>
      </c>
      <c r="O288" s="21">
        <v>2565</v>
      </c>
      <c r="P288" s="21">
        <f t="shared" si="12"/>
        <v>0</v>
      </c>
      <c r="Q288" s="8" t="s">
        <v>10222</v>
      </c>
      <c r="R288" s="8"/>
      <c r="S288" s="20">
        <v>45652</v>
      </c>
      <c r="AA288" s="2">
        <f t="shared" si="13"/>
        <v>2211.2068965517242</v>
      </c>
      <c r="AB288" s="7">
        <v>45627</v>
      </c>
      <c r="AC288" s="22">
        <f t="shared" si="14"/>
        <v>5.3847453703710926</v>
      </c>
      <c r="AD288" t="s">
        <v>11923</v>
      </c>
    </row>
    <row r="289" spans="1:30" ht="15" customHeight="1" x14ac:dyDescent="0.3">
      <c r="A289" s="19" t="s">
        <v>12565</v>
      </c>
      <c r="B289" s="8"/>
      <c r="C289" s="20">
        <v>45649.373032407413</v>
      </c>
      <c r="D289" s="8" t="s">
        <v>11921</v>
      </c>
      <c r="E289" s="8"/>
      <c r="F289" s="8" t="s">
        <v>259</v>
      </c>
      <c r="G289" s="8">
        <v>0.11</v>
      </c>
      <c r="H289" s="8" t="s">
        <v>12361</v>
      </c>
      <c r="I289" s="8" t="s">
        <v>11922</v>
      </c>
      <c r="J289" s="8"/>
      <c r="K289" s="8"/>
      <c r="L289" s="8"/>
      <c r="M289" s="8"/>
      <c r="N289" s="21">
        <v>33120</v>
      </c>
      <c r="O289" s="21">
        <v>33120</v>
      </c>
      <c r="P289" s="21">
        <f t="shared" si="12"/>
        <v>0</v>
      </c>
      <c r="Q289" s="8" t="s">
        <v>24</v>
      </c>
      <c r="R289" s="8"/>
      <c r="S289" s="20">
        <v>45656</v>
      </c>
      <c r="AA289" s="2">
        <f t="shared" si="13"/>
        <v>28551.724137931036</v>
      </c>
      <c r="AB289" s="7">
        <v>45627</v>
      </c>
      <c r="AC289" s="22">
        <f t="shared" si="14"/>
        <v>6.6269675925868796</v>
      </c>
      <c r="AD289" t="s">
        <v>11928</v>
      </c>
    </row>
    <row r="290" spans="1:30" ht="15" customHeight="1" x14ac:dyDescent="0.3">
      <c r="A290" s="19" t="s">
        <v>12566</v>
      </c>
      <c r="B290" s="8"/>
      <c r="C290" s="20">
        <v>45649.374108796299</v>
      </c>
      <c r="D290" s="8" t="s">
        <v>11921</v>
      </c>
      <c r="E290" s="8"/>
      <c r="F290" s="8" t="s">
        <v>259</v>
      </c>
      <c r="G290" s="8">
        <v>0.15</v>
      </c>
      <c r="H290" s="8" t="s">
        <v>12361</v>
      </c>
      <c r="I290" s="8" t="s">
        <v>11922</v>
      </c>
      <c r="J290" s="8"/>
      <c r="K290" s="8"/>
      <c r="L290" s="8"/>
      <c r="M290" s="8"/>
      <c r="N290" s="21">
        <v>1683</v>
      </c>
      <c r="O290" s="21">
        <v>1683</v>
      </c>
      <c r="P290" s="21">
        <f t="shared" si="12"/>
        <v>0</v>
      </c>
      <c r="Q290" s="8" t="s">
        <v>24</v>
      </c>
      <c r="R290" s="8"/>
      <c r="S290" s="20">
        <v>45656</v>
      </c>
      <c r="AA290" s="2">
        <f t="shared" si="13"/>
        <v>1450.8620689655174</v>
      </c>
      <c r="AB290" s="7">
        <v>45627</v>
      </c>
      <c r="AC290" s="22">
        <f t="shared" si="14"/>
        <v>6.6258912037010305</v>
      </c>
      <c r="AD290" t="s">
        <v>11928</v>
      </c>
    </row>
    <row r="291" spans="1:30" ht="15" customHeight="1" x14ac:dyDescent="0.3">
      <c r="A291" s="19" t="s">
        <v>12567</v>
      </c>
      <c r="B291" s="8"/>
      <c r="C291" s="20">
        <v>45649.379652777781</v>
      </c>
      <c r="D291" s="8" t="s">
        <v>11921</v>
      </c>
      <c r="E291" s="8" t="s">
        <v>1</v>
      </c>
      <c r="F291" s="8" t="s">
        <v>8524</v>
      </c>
      <c r="G291" s="8">
        <v>0.17</v>
      </c>
      <c r="H291" s="8" t="s">
        <v>12278</v>
      </c>
      <c r="I291" s="8" t="s">
        <v>11922</v>
      </c>
      <c r="J291" s="8"/>
      <c r="K291" s="8" t="s">
        <v>12568</v>
      </c>
      <c r="L291" s="8"/>
      <c r="M291" s="8"/>
      <c r="N291" s="21">
        <v>10335.6</v>
      </c>
      <c r="O291" s="21">
        <v>10335.6</v>
      </c>
      <c r="P291" s="21">
        <f t="shared" si="12"/>
        <v>0</v>
      </c>
      <c r="Q291" s="8" t="s">
        <v>129</v>
      </c>
      <c r="R291" s="8"/>
      <c r="S291" s="20">
        <v>45649</v>
      </c>
      <c r="AA291" s="2">
        <f t="shared" si="13"/>
        <v>8910.0000000000018</v>
      </c>
      <c r="AB291" s="7">
        <v>45627</v>
      </c>
      <c r="AC291" s="22">
        <f t="shared" si="14"/>
        <v>-0.37965277778130258</v>
      </c>
      <c r="AD291" t="s">
        <v>11923</v>
      </c>
    </row>
    <row r="292" spans="1:30" ht="15" customHeight="1" x14ac:dyDescent="0.3">
      <c r="A292" s="19" t="s">
        <v>12569</v>
      </c>
      <c r="B292" s="8"/>
      <c r="C292" s="20">
        <v>45649.386157407411</v>
      </c>
      <c r="D292" s="8" t="s">
        <v>11921</v>
      </c>
      <c r="E292" s="8"/>
      <c r="F292" s="8" t="s">
        <v>8229</v>
      </c>
      <c r="G292" s="8">
        <v>0.11</v>
      </c>
      <c r="H292" s="8"/>
      <c r="I292" s="8" t="s">
        <v>11922</v>
      </c>
      <c r="J292" s="8"/>
      <c r="K292" s="8"/>
      <c r="L292" s="8"/>
      <c r="M292" s="8"/>
      <c r="N292" s="21">
        <v>12802.5</v>
      </c>
      <c r="O292" s="21">
        <v>12802.5</v>
      </c>
      <c r="P292" s="21">
        <f t="shared" si="12"/>
        <v>0</v>
      </c>
      <c r="Q292" s="8" t="s">
        <v>67</v>
      </c>
      <c r="R292" s="8"/>
      <c r="S292" s="20">
        <v>45670</v>
      </c>
      <c r="AA292" s="2">
        <f t="shared" si="13"/>
        <v>11036.637931034484</v>
      </c>
      <c r="AB292" s="7">
        <v>45658</v>
      </c>
      <c r="AC292" s="28">
        <f t="shared" si="14"/>
        <v>20.613842592589208</v>
      </c>
      <c r="AD292" t="s">
        <v>11928</v>
      </c>
    </row>
    <row r="293" spans="1:30" ht="15" customHeight="1" x14ac:dyDescent="0.3">
      <c r="A293" s="19" t="s">
        <v>12570</v>
      </c>
      <c r="B293" s="8"/>
      <c r="C293" s="20">
        <v>45649.390821759262</v>
      </c>
      <c r="D293" s="8"/>
      <c r="E293" s="8"/>
      <c r="F293" s="8" t="s">
        <v>10221</v>
      </c>
      <c r="G293" s="8">
        <v>0</v>
      </c>
      <c r="H293" s="8" t="s">
        <v>12571</v>
      </c>
      <c r="I293" s="8" t="s">
        <v>11922</v>
      </c>
      <c r="J293" s="8"/>
      <c r="K293" s="8"/>
      <c r="L293" s="8"/>
      <c r="M293" s="8"/>
      <c r="N293" s="21">
        <v>300000</v>
      </c>
      <c r="O293" s="21">
        <v>300000</v>
      </c>
      <c r="P293" s="21">
        <f t="shared" si="12"/>
        <v>0</v>
      </c>
      <c r="Q293" s="8" t="s">
        <v>129</v>
      </c>
      <c r="R293" s="8"/>
      <c r="S293" s="20">
        <v>45716</v>
      </c>
      <c r="AA293" s="2">
        <f t="shared" si="13"/>
        <v>258620.68965517243</v>
      </c>
      <c r="AB293" s="7">
        <v>45689</v>
      </c>
      <c r="AC293" s="22">
        <f t="shared" si="14"/>
        <v>66.609178240738402</v>
      </c>
      <c r="AD293" t="s">
        <v>11923</v>
      </c>
    </row>
    <row r="294" spans="1:30" ht="15" customHeight="1" x14ac:dyDescent="0.3">
      <c r="A294" s="19" t="s">
        <v>12572</v>
      </c>
      <c r="B294" s="8"/>
      <c r="C294" s="20">
        <v>45649.397557870368</v>
      </c>
      <c r="D294" s="8" t="s">
        <v>11921</v>
      </c>
      <c r="E294" s="8" t="s">
        <v>1</v>
      </c>
      <c r="F294" s="8" t="s">
        <v>1222</v>
      </c>
      <c r="G294" s="8">
        <v>0.11</v>
      </c>
      <c r="H294" s="8" t="s">
        <v>12278</v>
      </c>
      <c r="I294" s="8" t="s">
        <v>11922</v>
      </c>
      <c r="J294" s="8"/>
      <c r="K294" s="8" t="s">
        <v>12573</v>
      </c>
      <c r="L294" s="8"/>
      <c r="M294" s="8"/>
      <c r="N294" s="21">
        <v>21586.5</v>
      </c>
      <c r="O294" s="21">
        <v>21586.5</v>
      </c>
      <c r="P294" s="21">
        <f t="shared" si="12"/>
        <v>0</v>
      </c>
      <c r="Q294" s="8" t="s">
        <v>199</v>
      </c>
      <c r="R294" s="8"/>
      <c r="S294" s="20">
        <v>45648</v>
      </c>
      <c r="AA294" s="2">
        <f t="shared" si="13"/>
        <v>18609.051724137931</v>
      </c>
      <c r="AB294" s="7">
        <v>45627</v>
      </c>
      <c r="AC294" s="22">
        <f t="shared" si="14"/>
        <v>-1.3975578703684732</v>
      </c>
      <c r="AD294" t="s">
        <v>11923</v>
      </c>
    </row>
    <row r="295" spans="1:30" ht="15" customHeight="1" x14ac:dyDescent="0.3">
      <c r="A295" s="19" t="s">
        <v>12574</v>
      </c>
      <c r="B295" s="8"/>
      <c r="C295" s="20">
        <v>45649.409918981481</v>
      </c>
      <c r="D295" s="8" t="s">
        <v>11921</v>
      </c>
      <c r="E295" s="8"/>
      <c r="F295" s="8" t="s">
        <v>231</v>
      </c>
      <c r="G295" s="8">
        <v>0.11</v>
      </c>
      <c r="H295" s="8"/>
      <c r="I295" s="8" t="s">
        <v>11922</v>
      </c>
      <c r="J295" s="8"/>
      <c r="K295" s="8"/>
      <c r="L295" s="8"/>
      <c r="M295" s="8"/>
      <c r="N295" s="21">
        <v>26156.68</v>
      </c>
      <c r="O295" s="21">
        <v>26156.68</v>
      </c>
      <c r="P295" s="21">
        <f t="shared" si="12"/>
        <v>0</v>
      </c>
      <c r="Q295" s="8" t="s">
        <v>199</v>
      </c>
      <c r="R295" s="8"/>
      <c r="S295" s="20">
        <v>45656</v>
      </c>
      <c r="AA295" s="2">
        <f t="shared" si="13"/>
        <v>22548.862068965518</v>
      </c>
      <c r="AB295" s="7">
        <v>45627</v>
      </c>
      <c r="AC295" s="22">
        <f t="shared" si="14"/>
        <v>6.5900810185194132</v>
      </c>
      <c r="AD295" t="s">
        <v>11928</v>
      </c>
    </row>
    <row r="296" spans="1:30" ht="15" customHeight="1" x14ac:dyDescent="0.3">
      <c r="A296" s="19" t="s">
        <v>12575</v>
      </c>
      <c r="B296" s="8"/>
      <c r="C296" s="20">
        <v>45649.466944444437</v>
      </c>
      <c r="D296" s="8" t="s">
        <v>11921</v>
      </c>
      <c r="E296" s="8" t="s">
        <v>1</v>
      </c>
      <c r="F296" s="8" t="s">
        <v>9598</v>
      </c>
      <c r="G296" s="8">
        <v>0.11</v>
      </c>
      <c r="H296" s="8" t="s">
        <v>12278</v>
      </c>
      <c r="I296" s="8" t="s">
        <v>11922</v>
      </c>
      <c r="J296" s="8"/>
      <c r="K296" s="8" t="s">
        <v>12576</v>
      </c>
      <c r="L296" s="8"/>
      <c r="M296" s="8"/>
      <c r="N296" s="21">
        <v>9818.09</v>
      </c>
      <c r="O296" s="21">
        <v>9818.09</v>
      </c>
      <c r="P296" s="21">
        <f t="shared" si="12"/>
        <v>0</v>
      </c>
      <c r="Q296" s="8" t="s">
        <v>34</v>
      </c>
      <c r="R296" s="8"/>
      <c r="S296" s="20">
        <v>45649</v>
      </c>
      <c r="AA296" s="2">
        <f t="shared" si="13"/>
        <v>8463.8706896551739</v>
      </c>
      <c r="AB296" s="7">
        <v>45627</v>
      </c>
      <c r="AC296" s="22">
        <f t="shared" si="14"/>
        <v>-0.46694444443710381</v>
      </c>
      <c r="AD296" t="s">
        <v>11923</v>
      </c>
    </row>
    <row r="297" spans="1:30" ht="15" customHeight="1" x14ac:dyDescent="0.3">
      <c r="A297" s="19" t="s">
        <v>12577</v>
      </c>
      <c r="B297" s="8"/>
      <c r="C297" s="20">
        <v>45649.431620370371</v>
      </c>
      <c r="D297" s="8" t="s">
        <v>11921</v>
      </c>
      <c r="E297" s="8"/>
      <c r="F297" s="8" t="s">
        <v>1304</v>
      </c>
      <c r="G297" s="8">
        <v>0</v>
      </c>
      <c r="H297" s="8"/>
      <c r="I297" s="8" t="s">
        <v>11922</v>
      </c>
      <c r="J297" s="8"/>
      <c r="K297" s="8"/>
      <c r="L297" s="8"/>
      <c r="M297" s="8"/>
      <c r="N297" s="21">
        <v>500.5</v>
      </c>
      <c r="O297" s="21">
        <v>500.5</v>
      </c>
      <c r="P297" s="21">
        <f t="shared" si="12"/>
        <v>0</v>
      </c>
      <c r="Q297" s="8" t="s">
        <v>1304</v>
      </c>
      <c r="R297" s="8"/>
      <c r="S297" s="20">
        <v>45671</v>
      </c>
      <c r="AA297" s="2">
        <f t="shared" si="13"/>
        <v>431.46551724137936</v>
      </c>
      <c r="AB297" s="7">
        <v>45627</v>
      </c>
      <c r="AC297" s="22">
        <f t="shared" si="14"/>
        <v>21.568379629628907</v>
      </c>
      <c r="AD297" t="s">
        <v>11928</v>
      </c>
    </row>
    <row r="298" spans="1:30" ht="15" customHeight="1" x14ac:dyDescent="0.3">
      <c r="A298" s="3" t="s">
        <v>12578</v>
      </c>
      <c r="B298" s="24"/>
      <c r="C298" s="25">
        <v>45649.432430555556</v>
      </c>
      <c r="D298" s="3" t="s">
        <v>11921</v>
      </c>
      <c r="E298" s="3"/>
      <c r="F298" s="3" t="s">
        <v>12131</v>
      </c>
      <c r="G298" s="26">
        <v>0</v>
      </c>
      <c r="H298" s="25"/>
      <c r="I298" s="25" t="s">
        <v>11922</v>
      </c>
      <c r="J298" s="25"/>
      <c r="K298" s="25"/>
      <c r="L298" s="25"/>
      <c r="M298" s="4"/>
      <c r="N298" s="5">
        <v>1180</v>
      </c>
      <c r="O298" s="5">
        <v>1180</v>
      </c>
      <c r="P298" s="5">
        <f t="shared" si="12"/>
        <v>0</v>
      </c>
      <c r="Q298" s="3" t="s">
        <v>20</v>
      </c>
      <c r="R298" s="3"/>
      <c r="S298" s="25"/>
      <c r="T298" s="3"/>
      <c r="U298" s="5"/>
      <c r="V298" s="6"/>
      <c r="W298" s="3"/>
      <c r="X298" s="5"/>
      <c r="Y298" s="4"/>
      <c r="Z298" s="3"/>
      <c r="AA298" s="5">
        <f t="shared" si="13"/>
        <v>1017.2413793103449</v>
      </c>
      <c r="AB298" s="10"/>
      <c r="AC298" s="27">
        <f t="shared" si="14"/>
        <v>-45649.432430555556</v>
      </c>
      <c r="AD298" s="10"/>
    </row>
    <row r="299" spans="1:30" ht="15" customHeight="1" x14ac:dyDescent="0.3">
      <c r="A299" s="19" t="s">
        <v>12579</v>
      </c>
      <c r="B299" s="8"/>
      <c r="C299" s="20">
        <v>45649.45722222222</v>
      </c>
      <c r="D299" s="8" t="s">
        <v>11921</v>
      </c>
      <c r="E299" s="8"/>
      <c r="F299" s="8" t="s">
        <v>1476</v>
      </c>
      <c r="G299" s="8">
        <v>0.11</v>
      </c>
      <c r="H299" s="8"/>
      <c r="I299" s="8" t="s">
        <v>11922</v>
      </c>
      <c r="J299" s="8"/>
      <c r="K299" s="8"/>
      <c r="L299" s="8"/>
      <c r="M299" s="8"/>
      <c r="N299" s="21">
        <v>39975</v>
      </c>
      <c r="O299" s="21">
        <v>39975</v>
      </c>
      <c r="P299" s="21">
        <f t="shared" si="12"/>
        <v>0</v>
      </c>
      <c r="Q299" s="8" t="s">
        <v>24</v>
      </c>
      <c r="R299" s="8"/>
      <c r="S299" s="20">
        <v>45698</v>
      </c>
      <c r="AA299" s="2">
        <f t="shared" si="13"/>
        <v>34461.206896551725</v>
      </c>
      <c r="AB299" s="7">
        <v>45658</v>
      </c>
      <c r="AC299" s="22">
        <f t="shared" si="14"/>
        <v>48.542777777780429</v>
      </c>
      <c r="AD299" t="s">
        <v>11928</v>
      </c>
    </row>
    <row r="300" spans="1:30" ht="15" customHeight="1" x14ac:dyDescent="0.3">
      <c r="A300" s="19" t="s">
        <v>12580</v>
      </c>
      <c r="B300" s="8"/>
      <c r="C300" s="20">
        <v>45649.458333333343</v>
      </c>
      <c r="D300" s="8" t="s">
        <v>11921</v>
      </c>
      <c r="E300" s="8"/>
      <c r="F300" s="8" t="s">
        <v>1304</v>
      </c>
      <c r="G300" s="8">
        <v>0</v>
      </c>
      <c r="H300" s="8"/>
      <c r="I300" s="8" t="s">
        <v>11922</v>
      </c>
      <c r="J300" s="8"/>
      <c r="K300" s="8"/>
      <c r="L300" s="8"/>
      <c r="M300" s="8"/>
      <c r="N300" s="21">
        <v>1995</v>
      </c>
      <c r="O300" s="21">
        <v>1995</v>
      </c>
      <c r="P300" s="21">
        <f t="shared" si="12"/>
        <v>0</v>
      </c>
      <c r="Q300" s="8" t="s">
        <v>1304</v>
      </c>
      <c r="R300" s="8"/>
      <c r="S300" s="20">
        <v>45671</v>
      </c>
      <c r="AA300" s="2">
        <f t="shared" si="13"/>
        <v>1719.8275862068967</v>
      </c>
      <c r="AB300" s="7">
        <v>45627</v>
      </c>
      <c r="AC300" s="22">
        <f t="shared" si="14"/>
        <v>21.541666666656965</v>
      </c>
      <c r="AD300" t="s">
        <v>11928</v>
      </c>
    </row>
    <row r="301" spans="1:30" ht="15" customHeight="1" x14ac:dyDescent="0.3">
      <c r="A301" s="19" t="s">
        <v>12581</v>
      </c>
      <c r="B301" s="8"/>
      <c r="C301" s="20">
        <v>45649.460752314822</v>
      </c>
      <c r="D301" s="8" t="s">
        <v>11921</v>
      </c>
      <c r="E301" s="8" t="s">
        <v>1</v>
      </c>
      <c r="F301" s="8" t="s">
        <v>9761</v>
      </c>
      <c r="G301" s="8">
        <v>0.11</v>
      </c>
      <c r="H301" s="8" t="s">
        <v>12278</v>
      </c>
      <c r="I301" s="8" t="s">
        <v>11922</v>
      </c>
      <c r="J301" s="8"/>
      <c r="K301" s="8" t="s">
        <v>12582</v>
      </c>
      <c r="L301" s="8"/>
      <c r="M301" s="8"/>
      <c r="N301" s="21">
        <v>15660</v>
      </c>
      <c r="O301" s="21">
        <v>15660</v>
      </c>
      <c r="P301" s="21">
        <f t="shared" si="12"/>
        <v>0</v>
      </c>
      <c r="Q301" s="8" t="s">
        <v>129</v>
      </c>
      <c r="R301" s="8"/>
      <c r="S301" s="20">
        <v>45649</v>
      </c>
      <c r="AA301" s="2">
        <f t="shared" si="13"/>
        <v>13500.000000000002</v>
      </c>
      <c r="AB301" s="7">
        <v>45627</v>
      </c>
      <c r="AC301" s="22">
        <f t="shared" si="14"/>
        <v>-0.46075231482245727</v>
      </c>
      <c r="AD301" t="s">
        <v>11923</v>
      </c>
    </row>
    <row r="302" spans="1:30" ht="15" customHeight="1" x14ac:dyDescent="0.3">
      <c r="A302" s="19" t="s">
        <v>12583</v>
      </c>
      <c r="B302" s="8"/>
      <c r="C302" s="20">
        <v>45649.485694444447</v>
      </c>
      <c r="D302" s="8" t="s">
        <v>11921</v>
      </c>
      <c r="E302" s="8" t="s">
        <v>1</v>
      </c>
      <c r="F302" s="8" t="s">
        <v>2025</v>
      </c>
      <c r="G302" s="8">
        <v>0.11</v>
      </c>
      <c r="H302" s="8" t="s">
        <v>12278</v>
      </c>
      <c r="I302" s="8" t="s">
        <v>11922</v>
      </c>
      <c r="J302" s="8"/>
      <c r="K302" s="8" t="s">
        <v>12584</v>
      </c>
      <c r="L302" s="8"/>
      <c r="M302" s="8"/>
      <c r="N302" s="21">
        <v>39528</v>
      </c>
      <c r="O302" s="21">
        <v>39528</v>
      </c>
      <c r="P302" s="21">
        <f t="shared" si="12"/>
        <v>0</v>
      </c>
      <c r="Q302" s="8" t="s">
        <v>38</v>
      </c>
      <c r="R302" s="8"/>
      <c r="S302" s="20">
        <v>45650</v>
      </c>
      <c r="AA302" s="2">
        <f t="shared" si="13"/>
        <v>34075.862068965522</v>
      </c>
      <c r="AB302" s="7">
        <v>45627</v>
      </c>
      <c r="AC302" s="22">
        <f t="shared" si="14"/>
        <v>0.51430555555270985</v>
      </c>
      <c r="AD302" t="s">
        <v>11923</v>
      </c>
    </row>
    <row r="303" spans="1:30" ht="15" customHeight="1" x14ac:dyDescent="0.3">
      <c r="A303" s="19" t="s">
        <v>12585</v>
      </c>
      <c r="B303" s="8"/>
      <c r="C303" s="20">
        <v>45649.558391203696</v>
      </c>
      <c r="D303" s="8" t="s">
        <v>11921</v>
      </c>
      <c r="E303" s="8" t="s">
        <v>1</v>
      </c>
      <c r="F303" s="8" t="s">
        <v>9535</v>
      </c>
      <c r="G303" s="8">
        <v>0.11</v>
      </c>
      <c r="H303" s="8" t="s">
        <v>12361</v>
      </c>
      <c r="I303" s="8" t="s">
        <v>11922</v>
      </c>
      <c r="J303" s="8"/>
      <c r="K303" s="8" t="s">
        <v>12586</v>
      </c>
      <c r="L303" s="8"/>
      <c r="M303" s="8"/>
      <c r="N303" s="21">
        <v>16560</v>
      </c>
      <c r="O303" s="21">
        <v>16560</v>
      </c>
      <c r="P303" s="21">
        <f t="shared" si="12"/>
        <v>0</v>
      </c>
      <c r="Q303" s="8" t="s">
        <v>10378</v>
      </c>
      <c r="R303" s="8"/>
      <c r="S303" s="20">
        <v>45653</v>
      </c>
      <c r="AA303" s="2">
        <f t="shared" si="13"/>
        <v>14275.862068965518</v>
      </c>
      <c r="AB303" s="7">
        <v>45627</v>
      </c>
      <c r="AC303" s="22">
        <f t="shared" si="14"/>
        <v>3.4416087963036261</v>
      </c>
      <c r="AD303" t="s">
        <v>11923</v>
      </c>
    </row>
    <row r="304" spans="1:30" ht="15" customHeight="1" x14ac:dyDescent="0.3">
      <c r="A304" s="19" t="s">
        <v>12587</v>
      </c>
      <c r="B304" s="8"/>
      <c r="C304" s="20">
        <v>45649.561261574083</v>
      </c>
      <c r="D304" s="8" t="s">
        <v>11921</v>
      </c>
      <c r="E304" s="8"/>
      <c r="F304" s="8" t="s">
        <v>668</v>
      </c>
      <c r="G304" s="8">
        <v>0.11</v>
      </c>
      <c r="H304" s="8" t="s">
        <v>12361</v>
      </c>
      <c r="I304" s="8" t="s">
        <v>11922</v>
      </c>
      <c r="J304" s="8"/>
      <c r="K304" s="8"/>
      <c r="L304" s="8"/>
      <c r="M304" s="8"/>
      <c r="N304" s="21">
        <v>15660</v>
      </c>
      <c r="O304" s="21">
        <v>15660</v>
      </c>
      <c r="P304" s="21">
        <f t="shared" si="12"/>
        <v>0</v>
      </c>
      <c r="Q304" s="8" t="s">
        <v>10493</v>
      </c>
      <c r="R304" s="8"/>
      <c r="S304" s="20">
        <v>45656</v>
      </c>
      <c r="AA304" s="2">
        <f t="shared" si="13"/>
        <v>13500.000000000002</v>
      </c>
      <c r="AB304" s="7">
        <v>45627</v>
      </c>
      <c r="AC304" s="28">
        <f t="shared" si="14"/>
        <v>6.4387384259171085</v>
      </c>
      <c r="AD304" t="s">
        <v>11928</v>
      </c>
    </row>
    <row r="305" spans="1:30" ht="15" customHeight="1" x14ac:dyDescent="0.3">
      <c r="A305" s="19" t="s">
        <v>12588</v>
      </c>
      <c r="B305" s="8"/>
      <c r="C305" s="20">
        <v>45649.565717592603</v>
      </c>
      <c r="D305" s="8" t="s">
        <v>11921</v>
      </c>
      <c r="E305" s="8" t="s">
        <v>11924</v>
      </c>
      <c r="F305" s="8" t="s">
        <v>3060</v>
      </c>
      <c r="G305" s="8">
        <v>0.11</v>
      </c>
      <c r="H305" s="8" t="s">
        <v>12361</v>
      </c>
      <c r="I305" s="8" t="s">
        <v>11922</v>
      </c>
      <c r="J305" s="8"/>
      <c r="K305" s="8" t="s">
        <v>12589</v>
      </c>
      <c r="L305" s="8"/>
      <c r="M305" s="8"/>
      <c r="N305" s="21">
        <v>59265</v>
      </c>
      <c r="O305" s="21">
        <v>59265</v>
      </c>
      <c r="P305" s="21">
        <f t="shared" si="12"/>
        <v>0</v>
      </c>
      <c r="Q305" s="8" t="s">
        <v>38</v>
      </c>
      <c r="R305" s="8"/>
      <c r="S305" s="20">
        <v>45653</v>
      </c>
      <c r="AA305" s="2">
        <f t="shared" si="13"/>
        <v>51090.517241379312</v>
      </c>
      <c r="AB305" s="7">
        <v>45627</v>
      </c>
      <c r="AC305" s="28">
        <f t="shared" si="14"/>
        <v>3.4342824073974043</v>
      </c>
      <c r="AD305" t="s">
        <v>11928</v>
      </c>
    </row>
    <row r="306" spans="1:30" ht="15" customHeight="1" x14ac:dyDescent="0.3">
      <c r="A306" s="19" t="s">
        <v>12590</v>
      </c>
      <c r="B306" s="8"/>
      <c r="C306" s="20">
        <v>45649.570057870369</v>
      </c>
      <c r="D306" s="8" t="s">
        <v>11921</v>
      </c>
      <c r="E306" s="8" t="s">
        <v>1</v>
      </c>
      <c r="F306" s="8" t="s">
        <v>3060</v>
      </c>
      <c r="G306" s="8">
        <v>0.15</v>
      </c>
      <c r="H306" s="8" t="s">
        <v>12361</v>
      </c>
      <c r="I306" s="8" t="s">
        <v>11922</v>
      </c>
      <c r="J306" s="8"/>
      <c r="K306" s="8" t="s">
        <v>12591</v>
      </c>
      <c r="L306" s="8"/>
      <c r="M306" s="8"/>
      <c r="N306" s="21">
        <v>998</v>
      </c>
      <c r="O306" s="21">
        <v>998</v>
      </c>
      <c r="P306" s="21">
        <f t="shared" si="12"/>
        <v>0</v>
      </c>
      <c r="Q306" s="8" t="s">
        <v>38</v>
      </c>
      <c r="R306" s="8"/>
      <c r="S306" s="20">
        <v>45653</v>
      </c>
      <c r="AA306" s="2">
        <f t="shared" si="13"/>
        <v>860.34482758620697</v>
      </c>
      <c r="AB306" s="7">
        <v>45627</v>
      </c>
      <c r="AC306" s="22">
        <f t="shared" si="14"/>
        <v>3.4299421296309447</v>
      </c>
      <c r="AD306" t="s">
        <v>11923</v>
      </c>
    </row>
    <row r="307" spans="1:30" ht="15" customHeight="1" x14ac:dyDescent="0.3">
      <c r="A307" s="19" t="s">
        <v>12592</v>
      </c>
      <c r="B307" s="8"/>
      <c r="C307" s="20">
        <v>45649.57366898148</v>
      </c>
      <c r="D307" s="8" t="s">
        <v>11921</v>
      </c>
      <c r="E307" s="8" t="s">
        <v>1</v>
      </c>
      <c r="F307" s="8" t="s">
        <v>411</v>
      </c>
      <c r="G307" s="8">
        <v>0.11</v>
      </c>
      <c r="H307" s="8" t="s">
        <v>12593</v>
      </c>
      <c r="I307" s="8" t="s">
        <v>11922</v>
      </c>
      <c r="J307" s="8"/>
      <c r="K307" s="8" t="s">
        <v>12594</v>
      </c>
      <c r="L307" s="8"/>
      <c r="M307" s="8"/>
      <c r="N307" s="21">
        <v>12460.5</v>
      </c>
      <c r="O307" s="21">
        <v>12460.5</v>
      </c>
      <c r="P307" s="21">
        <f t="shared" si="12"/>
        <v>0</v>
      </c>
      <c r="Q307" s="8" t="s">
        <v>9</v>
      </c>
      <c r="R307" s="8"/>
      <c r="S307" s="20">
        <v>45652</v>
      </c>
      <c r="AA307" s="2">
        <f t="shared" si="13"/>
        <v>10741.810344827587</v>
      </c>
      <c r="AB307" s="7">
        <v>45627</v>
      </c>
      <c r="AC307" s="22">
        <f t="shared" si="14"/>
        <v>2.4263310185197042</v>
      </c>
      <c r="AD307" t="s">
        <v>11923</v>
      </c>
    </row>
    <row r="308" spans="1:30" ht="15" customHeight="1" x14ac:dyDescent="0.3">
      <c r="A308" s="19" t="s">
        <v>12595</v>
      </c>
      <c r="B308" s="8"/>
      <c r="C308" s="20">
        <v>45649.578263888892</v>
      </c>
      <c r="D308" s="8" t="s">
        <v>11921</v>
      </c>
      <c r="E308" s="8"/>
      <c r="F308" s="8" t="s">
        <v>12596</v>
      </c>
      <c r="G308" s="8">
        <v>0.22</v>
      </c>
      <c r="H308" s="8" t="s">
        <v>12361</v>
      </c>
      <c r="I308" s="8" t="s">
        <v>11922</v>
      </c>
      <c r="J308" s="8"/>
      <c r="K308" s="8"/>
      <c r="L308" s="8"/>
      <c r="M308" s="8"/>
      <c r="N308" s="21">
        <v>841.5</v>
      </c>
      <c r="O308" s="21">
        <v>841.5</v>
      </c>
      <c r="P308" s="21">
        <f t="shared" si="12"/>
        <v>0</v>
      </c>
      <c r="Q308" s="8" t="s">
        <v>10493</v>
      </c>
      <c r="R308" s="8"/>
      <c r="S308" s="20">
        <v>45656</v>
      </c>
      <c r="AA308" s="2">
        <f t="shared" si="13"/>
        <v>725.43103448275872</v>
      </c>
      <c r="AB308" s="7">
        <v>45627</v>
      </c>
      <c r="AC308" s="22">
        <f t="shared" si="14"/>
        <v>6.421736111107748</v>
      </c>
      <c r="AD308" t="s">
        <v>11928</v>
      </c>
    </row>
    <row r="309" spans="1:30" ht="15" customHeight="1" x14ac:dyDescent="0.3">
      <c r="A309" s="19" t="s">
        <v>12597</v>
      </c>
      <c r="B309" s="8"/>
      <c r="C309" s="20">
        <v>45649.595914351848</v>
      </c>
      <c r="D309" s="8" t="s">
        <v>11921</v>
      </c>
      <c r="E309" s="8" t="s">
        <v>1</v>
      </c>
      <c r="F309" s="8" t="s">
        <v>672</v>
      </c>
      <c r="G309" s="8">
        <v>0.11</v>
      </c>
      <c r="H309" s="8" t="s">
        <v>12361</v>
      </c>
      <c r="I309" s="8" t="s">
        <v>11922</v>
      </c>
      <c r="J309" s="8"/>
      <c r="K309" s="8" t="s">
        <v>12598</v>
      </c>
      <c r="L309" s="8"/>
      <c r="M309" s="8"/>
      <c r="N309" s="21">
        <v>21586.5</v>
      </c>
      <c r="O309" s="21">
        <v>21586.5</v>
      </c>
      <c r="P309" s="21">
        <f t="shared" si="12"/>
        <v>0</v>
      </c>
      <c r="Q309" s="8" t="s">
        <v>94</v>
      </c>
      <c r="R309" s="8"/>
      <c r="S309" s="20">
        <v>45650</v>
      </c>
      <c r="AA309" s="2">
        <f t="shared" si="13"/>
        <v>18609.051724137931</v>
      </c>
      <c r="AB309" s="7">
        <v>45627</v>
      </c>
      <c r="AC309" s="22">
        <f t="shared" si="14"/>
        <v>0.40408564815152204</v>
      </c>
      <c r="AD309" t="s">
        <v>11923</v>
      </c>
    </row>
    <row r="310" spans="1:30" ht="15" customHeight="1" x14ac:dyDescent="0.3">
      <c r="A310" s="19" t="s">
        <v>12599</v>
      </c>
      <c r="B310" s="8"/>
      <c r="C310" s="20">
        <v>45649.612256944441</v>
      </c>
      <c r="D310" s="8" t="s">
        <v>11921</v>
      </c>
      <c r="E310" s="8"/>
      <c r="F310" s="8" t="s">
        <v>475</v>
      </c>
      <c r="G310" s="8">
        <v>0.11</v>
      </c>
      <c r="H310" s="8" t="s">
        <v>12361</v>
      </c>
      <c r="I310" s="8" t="s">
        <v>11922</v>
      </c>
      <c r="J310" s="8"/>
      <c r="K310" s="8"/>
      <c r="L310" s="8"/>
      <c r="M310" s="8"/>
      <c r="N310" s="21">
        <v>10793.25</v>
      </c>
      <c r="O310" s="21">
        <v>10793.25</v>
      </c>
      <c r="P310" s="21">
        <f t="shared" si="12"/>
        <v>0</v>
      </c>
      <c r="Q310" s="8" t="s">
        <v>94</v>
      </c>
      <c r="R310" s="8"/>
      <c r="S310" s="20">
        <v>45653</v>
      </c>
      <c r="AA310" s="2">
        <f t="shared" si="13"/>
        <v>9304.5258620689656</v>
      </c>
      <c r="AB310" s="7">
        <v>45627</v>
      </c>
      <c r="AC310" s="22">
        <f t="shared" si="14"/>
        <v>3.3877430555585306</v>
      </c>
      <c r="AD310" t="s">
        <v>11923</v>
      </c>
    </row>
    <row r="311" spans="1:30" ht="15" customHeight="1" x14ac:dyDescent="0.3">
      <c r="A311" s="19" t="s">
        <v>12600</v>
      </c>
      <c r="B311" s="8"/>
      <c r="C311" s="20">
        <v>45649.616585648153</v>
      </c>
      <c r="D311" s="8" t="s">
        <v>11921</v>
      </c>
      <c r="E311" s="8" t="s">
        <v>1</v>
      </c>
      <c r="F311" s="8" t="s">
        <v>9857</v>
      </c>
      <c r="G311" s="8">
        <v>0.15</v>
      </c>
      <c r="H311" s="8" t="s">
        <v>12361</v>
      </c>
      <c r="I311" s="8" t="s">
        <v>11922</v>
      </c>
      <c r="J311" s="8"/>
      <c r="K311" s="8" t="s">
        <v>12601</v>
      </c>
      <c r="L311" s="8"/>
      <c r="M311" s="8"/>
      <c r="N311" s="21">
        <v>16838.25</v>
      </c>
      <c r="O311" s="21">
        <v>16838.25</v>
      </c>
      <c r="P311" s="21">
        <f t="shared" si="12"/>
        <v>0</v>
      </c>
      <c r="Q311" s="8" t="s">
        <v>10493</v>
      </c>
      <c r="R311" s="8"/>
      <c r="S311" s="20">
        <v>45652</v>
      </c>
      <c r="AA311" s="2">
        <f t="shared" si="13"/>
        <v>14515.73275862069</v>
      </c>
      <c r="AB311" s="7">
        <v>45627</v>
      </c>
      <c r="AC311" s="22">
        <f t="shared" si="14"/>
        <v>2.3834143518470228</v>
      </c>
      <c r="AD311" t="s">
        <v>11923</v>
      </c>
    </row>
    <row r="312" spans="1:30" ht="15" customHeight="1" x14ac:dyDescent="0.3">
      <c r="A312" s="19" t="s">
        <v>12602</v>
      </c>
      <c r="B312" s="8"/>
      <c r="C312" s="20">
        <v>45649.619004629632</v>
      </c>
      <c r="D312" s="8" t="s">
        <v>11921</v>
      </c>
      <c r="E312" s="8"/>
      <c r="F312" s="8" t="s">
        <v>9430</v>
      </c>
      <c r="G312" s="8">
        <v>0.11</v>
      </c>
      <c r="H312" s="8" t="s">
        <v>12361</v>
      </c>
      <c r="I312" s="8" t="s">
        <v>11922</v>
      </c>
      <c r="J312" s="8"/>
      <c r="K312" s="8"/>
      <c r="L312" s="8"/>
      <c r="M312" s="8"/>
      <c r="N312" s="21">
        <v>23418</v>
      </c>
      <c r="O312" s="21">
        <v>23418</v>
      </c>
      <c r="P312" s="21">
        <f t="shared" si="12"/>
        <v>0</v>
      </c>
      <c r="Q312" s="8" t="s">
        <v>34</v>
      </c>
      <c r="R312" s="8"/>
      <c r="S312" s="20">
        <v>45653</v>
      </c>
      <c r="AA312" s="2">
        <f t="shared" si="13"/>
        <v>20187.931034482761</v>
      </c>
      <c r="AB312" s="7">
        <v>45627</v>
      </c>
      <c r="AC312" s="22">
        <f t="shared" si="14"/>
        <v>3.3809953703676001</v>
      </c>
      <c r="AD312" t="s">
        <v>11923</v>
      </c>
    </row>
    <row r="313" spans="1:30" ht="15" customHeight="1" x14ac:dyDescent="0.3">
      <c r="A313" s="19" t="s">
        <v>12603</v>
      </c>
      <c r="B313" s="8"/>
      <c r="C313" s="20">
        <v>45649.624328703707</v>
      </c>
      <c r="D313" s="8" t="s">
        <v>11921</v>
      </c>
      <c r="E313" s="8"/>
      <c r="F313" s="8" t="s">
        <v>246</v>
      </c>
      <c r="G313" s="8">
        <v>0.15</v>
      </c>
      <c r="H313" s="8" t="s">
        <v>12361</v>
      </c>
      <c r="I313" s="8" t="s">
        <v>11922</v>
      </c>
      <c r="J313" s="8"/>
      <c r="K313" s="8"/>
      <c r="L313" s="8"/>
      <c r="M313" s="8"/>
      <c r="N313" s="21">
        <v>5122.5</v>
      </c>
      <c r="O313" s="21">
        <v>5122.5</v>
      </c>
      <c r="P313" s="21">
        <f t="shared" si="12"/>
        <v>0</v>
      </c>
      <c r="Q313" s="8" t="s">
        <v>34</v>
      </c>
      <c r="R313" s="8"/>
      <c r="S313" s="20">
        <v>45656</v>
      </c>
      <c r="AA313" s="2">
        <f t="shared" si="13"/>
        <v>4415.9482758620688</v>
      </c>
      <c r="AB313" s="7">
        <v>45627</v>
      </c>
      <c r="AC313" s="22">
        <f t="shared" si="14"/>
        <v>6.3756712962931488</v>
      </c>
      <c r="AD313" t="s">
        <v>11928</v>
      </c>
    </row>
    <row r="314" spans="1:30" ht="15" customHeight="1" x14ac:dyDescent="0.3">
      <c r="A314" s="19" t="s">
        <v>12604</v>
      </c>
      <c r="B314" s="8"/>
      <c r="C314" s="20">
        <v>45649.629212962973</v>
      </c>
      <c r="D314" s="8" t="s">
        <v>11921</v>
      </c>
      <c r="E314" s="8"/>
      <c r="F314" s="8" t="s">
        <v>4666</v>
      </c>
      <c r="G314" s="8">
        <v>0.17</v>
      </c>
      <c r="H314" s="8" t="s">
        <v>12361</v>
      </c>
      <c r="I314" s="8" t="s">
        <v>11922</v>
      </c>
      <c r="J314" s="8"/>
      <c r="K314" s="8"/>
      <c r="L314" s="8"/>
      <c r="M314" s="8"/>
      <c r="N314" s="21">
        <v>21586.5</v>
      </c>
      <c r="O314" s="21">
        <v>21586.5</v>
      </c>
      <c r="P314" s="21">
        <f t="shared" si="12"/>
        <v>0</v>
      </c>
      <c r="Q314" s="8" t="s">
        <v>14</v>
      </c>
      <c r="R314" s="8"/>
      <c r="S314" s="20">
        <v>45654</v>
      </c>
      <c r="AA314" s="2">
        <f t="shared" si="13"/>
        <v>18609.051724137931</v>
      </c>
      <c r="AB314" s="7">
        <v>45627</v>
      </c>
      <c r="AC314" s="22">
        <f t="shared" si="14"/>
        <v>4.3707870370271849</v>
      </c>
      <c r="AD314" t="s">
        <v>11923</v>
      </c>
    </row>
    <row r="315" spans="1:30" ht="15" customHeight="1" x14ac:dyDescent="0.3">
      <c r="A315" s="19" t="s">
        <v>12605</v>
      </c>
      <c r="B315" s="8"/>
      <c r="C315" s="20">
        <v>45649.634583333333</v>
      </c>
      <c r="D315" s="8" t="s">
        <v>11921</v>
      </c>
      <c r="E315" s="8"/>
      <c r="F315" s="8" t="s">
        <v>3710</v>
      </c>
      <c r="G315" s="8">
        <v>0.11</v>
      </c>
      <c r="H315" s="8"/>
      <c r="I315" s="8" t="s">
        <v>11922</v>
      </c>
      <c r="J315" s="8"/>
      <c r="K315" s="8"/>
      <c r="L315" s="8"/>
      <c r="M315" s="8"/>
      <c r="N315" s="21">
        <v>3915</v>
      </c>
      <c r="O315" s="21">
        <v>3915</v>
      </c>
      <c r="P315" s="21">
        <f t="shared" si="12"/>
        <v>0</v>
      </c>
      <c r="Q315" s="8" t="s">
        <v>45</v>
      </c>
      <c r="R315" s="8"/>
      <c r="S315" s="20">
        <v>45667</v>
      </c>
      <c r="AA315" s="2">
        <f t="shared" si="13"/>
        <v>3375.0000000000005</v>
      </c>
      <c r="AB315" s="7">
        <v>45627</v>
      </c>
      <c r="AC315" s="22">
        <f t="shared" si="14"/>
        <v>17.365416666667443</v>
      </c>
      <c r="AD315" t="s">
        <v>11928</v>
      </c>
    </row>
    <row r="316" spans="1:30" ht="15" customHeight="1" x14ac:dyDescent="0.3">
      <c r="A316" s="19" t="s">
        <v>12606</v>
      </c>
      <c r="B316" s="8"/>
      <c r="C316" s="20">
        <v>45649.670046296298</v>
      </c>
      <c r="D316" s="8" t="s">
        <v>11921</v>
      </c>
      <c r="E316" s="8"/>
      <c r="F316" s="8" t="s">
        <v>9559</v>
      </c>
      <c r="G316" s="8">
        <v>0.15</v>
      </c>
      <c r="H316" s="8" t="s">
        <v>12361</v>
      </c>
      <c r="I316" s="8" t="s">
        <v>11922</v>
      </c>
      <c r="J316" s="8"/>
      <c r="K316" s="8"/>
      <c r="L316" s="8"/>
      <c r="M316" s="8"/>
      <c r="N316" s="21">
        <v>2565</v>
      </c>
      <c r="O316" s="21">
        <v>2565</v>
      </c>
      <c r="P316" s="21">
        <f t="shared" si="12"/>
        <v>0</v>
      </c>
      <c r="Q316" s="8" t="s">
        <v>45</v>
      </c>
      <c r="R316" s="8"/>
      <c r="S316" s="20">
        <v>45656</v>
      </c>
      <c r="AA316" s="2">
        <f t="shared" si="13"/>
        <v>2211.2068965517242</v>
      </c>
      <c r="AB316" s="7">
        <v>45627</v>
      </c>
      <c r="AC316" s="22">
        <f t="shared" si="14"/>
        <v>6.3299537037019036</v>
      </c>
      <c r="AD316" t="s">
        <v>11928</v>
      </c>
    </row>
    <row r="317" spans="1:30" ht="15" customHeight="1" x14ac:dyDescent="0.3">
      <c r="A317" s="19" t="s">
        <v>12607</v>
      </c>
      <c r="B317" s="8"/>
      <c r="C317" s="20">
        <v>45649.671863425923</v>
      </c>
      <c r="D317" s="8" t="s">
        <v>11921</v>
      </c>
      <c r="E317" s="8"/>
      <c r="F317" s="8" t="s">
        <v>9559</v>
      </c>
      <c r="G317" s="8">
        <v>0.11</v>
      </c>
      <c r="H317" s="8"/>
      <c r="I317" s="8" t="s">
        <v>45</v>
      </c>
      <c r="J317" s="8"/>
      <c r="K317" s="8"/>
      <c r="L317" s="8"/>
      <c r="M317" s="8"/>
      <c r="N317" s="21">
        <v>5130</v>
      </c>
      <c r="O317" s="21">
        <v>5130</v>
      </c>
      <c r="P317" s="21">
        <f t="shared" si="12"/>
        <v>0</v>
      </c>
      <c r="Q317" s="8" t="s">
        <v>45</v>
      </c>
      <c r="R317" s="8"/>
      <c r="S317" s="20">
        <v>45656</v>
      </c>
      <c r="AA317" s="2">
        <f t="shared" si="13"/>
        <v>4422.4137931034484</v>
      </c>
      <c r="AB317" s="7">
        <v>45627</v>
      </c>
      <c r="AC317" s="22">
        <f t="shared" si="14"/>
        <v>6.3281365740767797</v>
      </c>
      <c r="AD317" t="s">
        <v>11928</v>
      </c>
    </row>
    <row r="318" spans="1:30" ht="15" customHeight="1" x14ac:dyDescent="0.3">
      <c r="A318" s="19" t="s">
        <v>12608</v>
      </c>
      <c r="B318" s="8"/>
      <c r="C318" s="20">
        <v>45649.675613425927</v>
      </c>
      <c r="D318" s="8" t="s">
        <v>11921</v>
      </c>
      <c r="E318" s="8"/>
      <c r="F318" s="8" t="s">
        <v>668</v>
      </c>
      <c r="G318" s="8">
        <v>0.15</v>
      </c>
      <c r="H318" s="8"/>
      <c r="I318" s="8" t="s">
        <v>11922</v>
      </c>
      <c r="J318" s="8"/>
      <c r="K318" s="8"/>
      <c r="L318" s="8"/>
      <c r="M318" s="8"/>
      <c r="N318" s="21">
        <v>595.05999999999995</v>
      </c>
      <c r="O318" s="21">
        <v>595.05999999999995</v>
      </c>
      <c r="P318" s="21">
        <f t="shared" si="12"/>
        <v>0</v>
      </c>
      <c r="Q318" s="8" t="s">
        <v>10493</v>
      </c>
      <c r="R318" s="8"/>
      <c r="S318" s="20">
        <v>45656</v>
      </c>
      <c r="AA318" s="2">
        <f t="shared" si="13"/>
        <v>512.98275862068965</v>
      </c>
      <c r="AB318" s="7">
        <v>45627</v>
      </c>
      <c r="AC318" s="28">
        <f t="shared" si="14"/>
        <v>6.3243865740732872</v>
      </c>
      <c r="AD318" t="s">
        <v>11928</v>
      </c>
    </row>
    <row r="319" spans="1:30" ht="15" customHeight="1" x14ac:dyDescent="0.3">
      <c r="A319" s="19" t="s">
        <v>12609</v>
      </c>
      <c r="B319" s="8"/>
      <c r="C319" s="20">
        <v>45649.67796296296</v>
      </c>
      <c r="D319" s="8" t="s">
        <v>11921</v>
      </c>
      <c r="E319" s="8" t="s">
        <v>1</v>
      </c>
      <c r="F319" s="8" t="s">
        <v>3971</v>
      </c>
      <c r="G319" s="8">
        <v>0.11</v>
      </c>
      <c r="H319" s="8" t="s">
        <v>12361</v>
      </c>
      <c r="I319" s="8" t="s">
        <v>11922</v>
      </c>
      <c r="J319" s="8"/>
      <c r="K319" s="8" t="s">
        <v>12610</v>
      </c>
      <c r="L319" s="8"/>
      <c r="M319" s="8"/>
      <c r="N319" s="21">
        <v>35977.5</v>
      </c>
      <c r="O319" s="21">
        <v>35977.5</v>
      </c>
      <c r="P319" s="21">
        <f t="shared" si="12"/>
        <v>0</v>
      </c>
      <c r="Q319" s="8" t="s">
        <v>199</v>
      </c>
      <c r="R319" s="8"/>
      <c r="S319" s="20">
        <v>45649</v>
      </c>
      <c r="AA319" s="2">
        <f t="shared" si="13"/>
        <v>31015.086206896554</v>
      </c>
      <c r="AB319" s="7">
        <v>45627</v>
      </c>
      <c r="AC319" s="22">
        <f t="shared" si="14"/>
        <v>-0.67796296296000946</v>
      </c>
      <c r="AD319" t="s">
        <v>11923</v>
      </c>
    </row>
    <row r="320" spans="1:30" ht="15" customHeight="1" x14ac:dyDescent="0.3">
      <c r="A320" s="19" t="s">
        <v>12611</v>
      </c>
      <c r="B320" s="8"/>
      <c r="C320" s="20">
        <v>45649.679351851853</v>
      </c>
      <c r="D320" s="8" t="s">
        <v>11921</v>
      </c>
      <c r="E320" s="8" t="s">
        <v>1</v>
      </c>
      <c r="F320" s="8" t="s">
        <v>3971</v>
      </c>
      <c r="G320" s="8">
        <v>0.15</v>
      </c>
      <c r="H320" s="8" t="s">
        <v>12361</v>
      </c>
      <c r="I320" s="8" t="s">
        <v>11922</v>
      </c>
      <c r="J320" s="8"/>
      <c r="K320" s="8" t="s">
        <v>12612</v>
      </c>
      <c r="L320" s="8"/>
      <c r="M320" s="8"/>
      <c r="N320" s="21">
        <v>10791</v>
      </c>
      <c r="O320" s="21">
        <v>10791</v>
      </c>
      <c r="P320" s="21">
        <f t="shared" si="12"/>
        <v>0</v>
      </c>
      <c r="Q320" s="8" t="s">
        <v>199</v>
      </c>
      <c r="R320" s="8"/>
      <c r="S320" s="20">
        <v>45649</v>
      </c>
      <c r="AA320" s="2">
        <f t="shared" si="13"/>
        <v>9302.5862068965525</v>
      </c>
      <c r="AB320" s="7">
        <v>45627</v>
      </c>
      <c r="AC320" s="22">
        <f t="shared" si="14"/>
        <v>-0.67935185185342561</v>
      </c>
      <c r="AD320" t="s">
        <v>11923</v>
      </c>
    </row>
    <row r="321" spans="1:30" ht="15" customHeight="1" x14ac:dyDescent="0.3">
      <c r="A321" s="3" t="s">
        <v>12613</v>
      </c>
      <c r="B321" s="24"/>
      <c r="C321" s="25">
        <v>45649.709444444437</v>
      </c>
      <c r="D321" s="3" t="s">
        <v>11921</v>
      </c>
      <c r="E321" s="3"/>
      <c r="F321" s="3" t="s">
        <v>1317</v>
      </c>
      <c r="G321" s="26">
        <v>0</v>
      </c>
      <c r="H321" s="25" t="s">
        <v>12361</v>
      </c>
      <c r="I321" s="25" t="s">
        <v>11922</v>
      </c>
      <c r="J321" s="25"/>
      <c r="K321" s="25"/>
      <c r="L321" s="25"/>
      <c r="M321" s="4"/>
      <c r="N321" s="5">
        <v>0</v>
      </c>
      <c r="O321" s="5">
        <v>0</v>
      </c>
      <c r="P321" s="5"/>
      <c r="Q321" s="3" t="s">
        <v>102</v>
      </c>
      <c r="R321" s="3"/>
      <c r="S321" s="25"/>
      <c r="T321" s="3"/>
      <c r="U321" s="5"/>
      <c r="V321" s="6"/>
      <c r="W321" s="3"/>
      <c r="X321" s="5"/>
      <c r="Y321" s="4"/>
      <c r="Z321" s="3"/>
      <c r="AA321" s="5">
        <f t="shared" si="13"/>
        <v>0</v>
      </c>
      <c r="AB321" s="10"/>
      <c r="AC321" s="27">
        <f t="shared" si="14"/>
        <v>-45649.709444444437</v>
      </c>
      <c r="AD321" s="10"/>
    </row>
    <row r="322" spans="1:30" ht="15" customHeight="1" x14ac:dyDescent="0.3">
      <c r="A322" s="19" t="s">
        <v>12614</v>
      </c>
      <c r="B322" s="8"/>
      <c r="C322" s="20">
        <v>45652.399444444447</v>
      </c>
      <c r="D322" s="8" t="s">
        <v>11921</v>
      </c>
      <c r="E322" s="8"/>
      <c r="F322" s="8" t="s">
        <v>668</v>
      </c>
      <c r="G322" s="8">
        <v>0</v>
      </c>
      <c r="H322" s="8"/>
      <c r="I322" s="8" t="s">
        <v>11922</v>
      </c>
      <c r="J322" s="8"/>
      <c r="K322" s="8"/>
      <c r="L322" s="8"/>
      <c r="M322" s="8"/>
      <c r="N322" s="21">
        <v>0</v>
      </c>
      <c r="O322" s="21"/>
      <c r="P322" s="21">
        <f t="shared" ref="P322:P335" si="15">+N322+X322-O322</f>
        <v>0</v>
      </c>
      <c r="Q322" s="8" t="s">
        <v>10493</v>
      </c>
      <c r="R322" s="8"/>
      <c r="S322" s="20"/>
      <c r="AA322" s="2">
        <f t="shared" ref="AA322:AA385" si="16">+N322/1.16</f>
        <v>0</v>
      </c>
      <c r="AB322" s="7"/>
      <c r="AC322" s="22">
        <f t="shared" ref="AC322:AC385" si="17">+S322-C322</f>
        <v>-45652.399444444447</v>
      </c>
    </row>
    <row r="323" spans="1:30" ht="15" customHeight="1" x14ac:dyDescent="0.3">
      <c r="A323" s="19" t="s">
        <v>12615</v>
      </c>
      <c r="B323" s="8"/>
      <c r="C323" s="20">
        <v>45652.404328703713</v>
      </c>
      <c r="D323" s="8" t="s">
        <v>11921</v>
      </c>
      <c r="E323" s="8"/>
      <c r="F323" s="8" t="s">
        <v>943</v>
      </c>
      <c r="G323" s="8">
        <v>0</v>
      </c>
      <c r="H323" s="8"/>
      <c r="I323" s="8" t="s">
        <v>11922</v>
      </c>
      <c r="J323" s="8"/>
      <c r="K323" s="8"/>
      <c r="L323" s="8"/>
      <c r="M323" s="8"/>
      <c r="N323" s="21">
        <v>0</v>
      </c>
      <c r="O323" s="21"/>
      <c r="P323" s="21">
        <f t="shared" si="15"/>
        <v>0</v>
      </c>
      <c r="Q323" s="8" t="s">
        <v>199</v>
      </c>
      <c r="R323" s="8"/>
      <c r="S323" s="20"/>
      <c r="AA323" s="2">
        <f t="shared" si="16"/>
        <v>0</v>
      </c>
      <c r="AB323" s="7"/>
      <c r="AC323" s="22">
        <f t="shared" si="17"/>
        <v>-45652.404328703713</v>
      </c>
    </row>
    <row r="324" spans="1:30" ht="15" customHeight="1" x14ac:dyDescent="0.3">
      <c r="A324" s="19" t="s">
        <v>12616</v>
      </c>
      <c r="B324" s="8"/>
      <c r="C324" s="20">
        <v>45652.406666666669</v>
      </c>
      <c r="D324" s="8" t="s">
        <v>11921</v>
      </c>
      <c r="E324" s="8"/>
      <c r="F324" s="8" t="s">
        <v>9074</v>
      </c>
      <c r="G324" s="8">
        <v>0</v>
      </c>
      <c r="H324" s="8"/>
      <c r="I324" s="8" t="s">
        <v>11922</v>
      </c>
      <c r="J324" s="8"/>
      <c r="K324" s="8"/>
      <c r="L324" s="8"/>
      <c r="M324" s="8"/>
      <c r="N324" s="21">
        <v>0</v>
      </c>
      <c r="O324" s="21"/>
      <c r="P324" s="21">
        <f t="shared" si="15"/>
        <v>0</v>
      </c>
      <c r="Q324" s="8" t="s">
        <v>199</v>
      </c>
      <c r="R324" s="8"/>
      <c r="S324" s="20"/>
      <c r="AA324" s="2">
        <f t="shared" si="16"/>
        <v>0</v>
      </c>
      <c r="AB324" s="7"/>
      <c r="AC324" s="22">
        <f t="shared" si="17"/>
        <v>-45652.406666666669</v>
      </c>
    </row>
    <row r="325" spans="1:30" ht="15" customHeight="1" x14ac:dyDescent="0.3">
      <c r="A325" s="19" t="s">
        <v>12617</v>
      </c>
      <c r="B325" s="8"/>
      <c r="C325" s="20">
        <v>45652.427893518521</v>
      </c>
      <c r="D325" s="8" t="s">
        <v>11921</v>
      </c>
      <c r="E325" s="8" t="s">
        <v>1</v>
      </c>
      <c r="F325" s="8" t="s">
        <v>834</v>
      </c>
      <c r="G325" s="8">
        <v>0.11</v>
      </c>
      <c r="H325" s="8" t="s">
        <v>12618</v>
      </c>
      <c r="I325" s="8" t="s">
        <v>11922</v>
      </c>
      <c r="J325" s="8"/>
      <c r="K325" s="8" t="s">
        <v>12619</v>
      </c>
      <c r="L325" s="8"/>
      <c r="M325" s="8"/>
      <c r="N325" s="21">
        <v>480000</v>
      </c>
      <c r="O325" s="21">
        <v>480000</v>
      </c>
      <c r="P325" s="21">
        <f t="shared" si="15"/>
        <v>0</v>
      </c>
      <c r="Q325" s="8" t="s">
        <v>94</v>
      </c>
      <c r="R325" s="8"/>
      <c r="S325" s="20">
        <v>45721</v>
      </c>
      <c r="AA325" s="2">
        <f t="shared" si="16"/>
        <v>413793.10344827588</v>
      </c>
      <c r="AB325" s="7">
        <v>45689</v>
      </c>
      <c r="AC325" s="22">
        <f t="shared" si="17"/>
        <v>68.572106481478841</v>
      </c>
      <c r="AD325" t="s">
        <v>11928</v>
      </c>
    </row>
    <row r="326" spans="1:30" ht="15" customHeight="1" x14ac:dyDescent="0.3">
      <c r="A326" s="19" t="s">
        <v>12620</v>
      </c>
      <c r="B326" s="8"/>
      <c r="C326" s="20">
        <v>45652.43513888889</v>
      </c>
      <c r="D326" s="8" t="s">
        <v>11921</v>
      </c>
      <c r="E326" s="8" t="s">
        <v>1</v>
      </c>
      <c r="F326" s="8" t="s">
        <v>3971</v>
      </c>
      <c r="G326" s="8">
        <v>0.15</v>
      </c>
      <c r="H326" s="8" t="s">
        <v>12361</v>
      </c>
      <c r="I326" s="8" t="s">
        <v>11922</v>
      </c>
      <c r="J326" s="8"/>
      <c r="K326" s="8" t="s">
        <v>12621</v>
      </c>
      <c r="L326" s="8"/>
      <c r="M326" s="8"/>
      <c r="N326" s="21">
        <v>7987.5</v>
      </c>
      <c r="O326" s="21">
        <v>7987.5</v>
      </c>
      <c r="P326" s="21">
        <f t="shared" si="15"/>
        <v>0</v>
      </c>
      <c r="Q326" s="8" t="s">
        <v>199</v>
      </c>
      <c r="R326" s="8"/>
      <c r="S326" s="20">
        <v>45650</v>
      </c>
      <c r="AA326" s="2">
        <f t="shared" si="16"/>
        <v>6885.7758620689656</v>
      </c>
      <c r="AB326" s="7">
        <v>45627</v>
      </c>
      <c r="AC326" s="22">
        <f t="shared" si="17"/>
        <v>-2.4351388888899237</v>
      </c>
      <c r="AD326" t="s">
        <v>11923</v>
      </c>
    </row>
    <row r="327" spans="1:30" ht="15" customHeight="1" x14ac:dyDescent="0.3">
      <c r="A327" s="19" t="s">
        <v>12622</v>
      </c>
      <c r="B327" s="8"/>
      <c r="C327" s="20">
        <v>45652.43855324074</v>
      </c>
      <c r="D327" s="8" t="s">
        <v>11921</v>
      </c>
      <c r="E327" s="8"/>
      <c r="F327" s="29" t="s">
        <v>8887</v>
      </c>
      <c r="G327" s="8">
        <v>0.11</v>
      </c>
      <c r="H327" s="8"/>
      <c r="I327" s="8" t="s">
        <v>11922</v>
      </c>
      <c r="J327" s="8"/>
      <c r="K327" s="8"/>
      <c r="L327" s="8"/>
      <c r="M327" s="8"/>
      <c r="N327" s="21">
        <v>7656</v>
      </c>
      <c r="O327" s="21">
        <v>7656</v>
      </c>
      <c r="P327" s="21">
        <f t="shared" si="15"/>
        <v>0</v>
      </c>
      <c r="Q327" s="8" t="s">
        <v>10222</v>
      </c>
      <c r="R327" s="8"/>
      <c r="S327" s="20">
        <v>45688</v>
      </c>
      <c r="AA327" s="2">
        <f t="shared" si="16"/>
        <v>6600</v>
      </c>
      <c r="AB327" s="7">
        <v>45658</v>
      </c>
      <c r="AC327" s="22">
        <f t="shared" si="17"/>
        <v>35.561446759260434</v>
      </c>
      <c r="AD327" t="s">
        <v>11928</v>
      </c>
    </row>
    <row r="328" spans="1:30" ht="15" customHeight="1" x14ac:dyDescent="0.3">
      <c r="A328" s="19" t="s">
        <v>12623</v>
      </c>
      <c r="B328" s="8"/>
      <c r="C328" s="20">
        <v>45652.440324074072</v>
      </c>
      <c r="D328" s="8" t="s">
        <v>11921</v>
      </c>
      <c r="E328" s="8"/>
      <c r="F328" s="8" t="s">
        <v>9618</v>
      </c>
      <c r="G328" s="8">
        <v>0.11</v>
      </c>
      <c r="H328" s="8" t="s">
        <v>12361</v>
      </c>
      <c r="I328" s="8" t="s">
        <v>11922</v>
      </c>
      <c r="J328" s="8"/>
      <c r="K328" s="8"/>
      <c r="L328" s="8"/>
      <c r="M328" s="8"/>
      <c r="N328" s="21">
        <v>10793.25</v>
      </c>
      <c r="O328" s="21">
        <v>10793.25</v>
      </c>
      <c r="P328" s="21">
        <f t="shared" si="15"/>
        <v>0</v>
      </c>
      <c r="Q328" s="8" t="s">
        <v>10222</v>
      </c>
      <c r="R328" s="8"/>
      <c r="S328" s="20">
        <v>45686</v>
      </c>
      <c r="AA328" s="2">
        <f t="shared" si="16"/>
        <v>9304.5258620689656</v>
      </c>
      <c r="AB328" s="7">
        <v>45658</v>
      </c>
      <c r="AC328" s="22">
        <f t="shared" si="17"/>
        <v>33.559675925927877</v>
      </c>
      <c r="AD328" t="s">
        <v>11923</v>
      </c>
    </row>
    <row r="329" spans="1:30" ht="15" customHeight="1" x14ac:dyDescent="0.3">
      <c r="A329" s="19" t="s">
        <v>12624</v>
      </c>
      <c r="B329" s="8"/>
      <c r="C329" s="20">
        <v>45652.443460648137</v>
      </c>
      <c r="D329" s="8" t="s">
        <v>11921</v>
      </c>
      <c r="E329" s="8" t="s">
        <v>1</v>
      </c>
      <c r="F329" s="8" t="s">
        <v>12625</v>
      </c>
      <c r="G329" s="8">
        <v>0.11</v>
      </c>
      <c r="H329" s="8" t="s">
        <v>12361</v>
      </c>
      <c r="I329" s="8" t="s">
        <v>11922</v>
      </c>
      <c r="J329" s="8"/>
      <c r="K329" s="8" t="s">
        <v>12626</v>
      </c>
      <c r="L329" s="8"/>
      <c r="M329" s="8"/>
      <c r="N329" s="21">
        <v>10793.25</v>
      </c>
      <c r="O329" s="21">
        <v>10793.25</v>
      </c>
      <c r="P329" s="21">
        <f t="shared" si="15"/>
        <v>0</v>
      </c>
      <c r="Q329" s="8" t="s">
        <v>129</v>
      </c>
      <c r="R329" s="8"/>
      <c r="S329" s="20">
        <v>45653</v>
      </c>
      <c r="AA329" s="2">
        <f t="shared" si="16"/>
        <v>9304.5258620689656</v>
      </c>
      <c r="AB329" s="7">
        <v>45627</v>
      </c>
      <c r="AC329" s="22">
        <f t="shared" si="17"/>
        <v>0.55653935186273884</v>
      </c>
      <c r="AD329" t="s">
        <v>11923</v>
      </c>
    </row>
    <row r="330" spans="1:30" ht="15" customHeight="1" x14ac:dyDescent="0.3">
      <c r="A330" s="19" t="s">
        <v>12627</v>
      </c>
      <c r="B330" s="8"/>
      <c r="C330" s="20">
        <v>45652.446759259263</v>
      </c>
      <c r="D330" s="8" t="s">
        <v>11921</v>
      </c>
      <c r="E330" s="8" t="s">
        <v>1</v>
      </c>
      <c r="F330" s="8" t="s">
        <v>12126</v>
      </c>
      <c r="G330" s="8">
        <v>0.15</v>
      </c>
      <c r="H330" s="8"/>
      <c r="I330" s="8" t="s">
        <v>11922</v>
      </c>
      <c r="J330" s="8"/>
      <c r="K330" s="8" t="s">
        <v>12628</v>
      </c>
      <c r="L330" s="8"/>
      <c r="M330" s="8"/>
      <c r="N330" s="21">
        <v>950</v>
      </c>
      <c r="O330" s="21">
        <v>950</v>
      </c>
      <c r="P330" s="21">
        <f t="shared" si="15"/>
        <v>0</v>
      </c>
      <c r="Q330" s="8" t="s">
        <v>129</v>
      </c>
      <c r="R330" s="8"/>
      <c r="S330" s="20">
        <v>45652</v>
      </c>
      <c r="AA330" s="2">
        <f t="shared" si="16"/>
        <v>818.96551724137942</v>
      </c>
      <c r="AB330" s="7">
        <v>45653</v>
      </c>
      <c r="AC330" s="22">
        <f t="shared" si="17"/>
        <v>-0.4467592592627625</v>
      </c>
      <c r="AD330" t="s">
        <v>11923</v>
      </c>
    </row>
    <row r="331" spans="1:30" ht="15" customHeight="1" x14ac:dyDescent="0.3">
      <c r="A331" s="19" t="s">
        <v>12629</v>
      </c>
      <c r="B331" s="8"/>
      <c r="C331" s="20">
        <v>45652.457187499997</v>
      </c>
      <c r="D331" s="8" t="s">
        <v>11921</v>
      </c>
      <c r="E331" s="8"/>
      <c r="F331" s="8" t="s">
        <v>945</v>
      </c>
      <c r="G331" s="8">
        <v>0.11</v>
      </c>
      <c r="H331" s="8"/>
      <c r="I331" s="8" t="s">
        <v>11922</v>
      </c>
      <c r="J331" s="8"/>
      <c r="K331" s="8"/>
      <c r="L331" s="8"/>
      <c r="M331" s="8"/>
      <c r="N331" s="21">
        <v>23985</v>
      </c>
      <c r="O331" s="21">
        <v>23985</v>
      </c>
      <c r="P331" s="21">
        <f t="shared" si="15"/>
        <v>0</v>
      </c>
      <c r="Q331" s="8" t="s">
        <v>24</v>
      </c>
      <c r="R331" s="8"/>
      <c r="S331" s="20">
        <v>45691</v>
      </c>
      <c r="AA331" s="2">
        <f t="shared" si="16"/>
        <v>20676.724137931036</v>
      </c>
      <c r="AB331" s="7">
        <v>45658</v>
      </c>
      <c r="AC331" s="22">
        <f t="shared" si="17"/>
        <v>38.542812500003492</v>
      </c>
      <c r="AD331" t="s">
        <v>11928</v>
      </c>
    </row>
    <row r="332" spans="1:30" ht="15" customHeight="1" x14ac:dyDescent="0.3">
      <c r="A332" s="19" t="s">
        <v>12630</v>
      </c>
      <c r="B332" s="8"/>
      <c r="C332" s="20">
        <v>45652.458611111113</v>
      </c>
      <c r="D332" s="8" t="s">
        <v>11921</v>
      </c>
      <c r="E332" s="8"/>
      <c r="F332" s="8" t="s">
        <v>603</v>
      </c>
      <c r="G332" s="8">
        <v>0.15</v>
      </c>
      <c r="H332" s="8" t="s">
        <v>12361</v>
      </c>
      <c r="I332" s="8" t="s">
        <v>11922</v>
      </c>
      <c r="J332" s="8"/>
      <c r="K332" s="8"/>
      <c r="L332" s="8"/>
      <c r="M332" s="8"/>
      <c r="N332" s="21">
        <v>5049</v>
      </c>
      <c r="O332" s="21">
        <v>5049</v>
      </c>
      <c r="P332" s="21">
        <f t="shared" si="15"/>
        <v>0</v>
      </c>
      <c r="Q332" s="8" t="s">
        <v>24</v>
      </c>
      <c r="R332" s="8"/>
      <c r="S332" s="20">
        <v>45687</v>
      </c>
      <c r="AA332" s="2">
        <f t="shared" si="16"/>
        <v>4352.5862068965516</v>
      </c>
      <c r="AB332" s="7">
        <v>45658</v>
      </c>
      <c r="AC332" s="22">
        <f t="shared" si="17"/>
        <v>34.541388888887013</v>
      </c>
      <c r="AD332" t="s">
        <v>11928</v>
      </c>
    </row>
    <row r="333" spans="1:30" ht="15" customHeight="1" x14ac:dyDescent="0.3">
      <c r="A333" s="19" t="s">
        <v>12631</v>
      </c>
      <c r="B333" s="8"/>
      <c r="C333" s="20">
        <v>45652.461851851847</v>
      </c>
      <c r="D333" s="8" t="s">
        <v>11921</v>
      </c>
      <c r="E333" s="8"/>
      <c r="F333" s="8" t="s">
        <v>9558</v>
      </c>
      <c r="G333" s="8">
        <v>0.15</v>
      </c>
      <c r="H333" s="8" t="s">
        <v>12361</v>
      </c>
      <c r="I333" s="8" t="s">
        <v>11922</v>
      </c>
      <c r="J333" s="8"/>
      <c r="K333" s="8"/>
      <c r="L333" s="8"/>
      <c r="M333" s="8"/>
      <c r="N333" s="21">
        <v>7668</v>
      </c>
      <c r="O333" s="21">
        <v>7668</v>
      </c>
      <c r="P333" s="21">
        <f t="shared" si="15"/>
        <v>0</v>
      </c>
      <c r="Q333" s="8" t="s">
        <v>10222</v>
      </c>
      <c r="R333" s="8"/>
      <c r="S333" s="20">
        <v>45654</v>
      </c>
      <c r="AA333" s="2">
        <f t="shared" si="16"/>
        <v>6610.3448275862074</v>
      </c>
      <c r="AB333" s="7">
        <v>45627</v>
      </c>
      <c r="AC333" s="22">
        <f t="shared" si="17"/>
        <v>1.5381481481526862</v>
      </c>
      <c r="AD333" t="s">
        <v>11923</v>
      </c>
    </row>
    <row r="334" spans="1:30" ht="15" customHeight="1" x14ac:dyDescent="0.3">
      <c r="A334" s="19" t="s">
        <v>12632</v>
      </c>
      <c r="B334" s="8"/>
      <c r="C334" s="20">
        <v>45652.466643518521</v>
      </c>
      <c r="D334" s="8" t="s">
        <v>11921</v>
      </c>
      <c r="E334" s="8"/>
      <c r="F334" s="8" t="s">
        <v>1494</v>
      </c>
      <c r="G334" s="8">
        <v>0.15</v>
      </c>
      <c r="H334" s="8"/>
      <c r="I334" s="8" t="s">
        <v>11922</v>
      </c>
      <c r="J334" s="8"/>
      <c r="K334" s="8"/>
      <c r="L334" s="8"/>
      <c r="M334" s="8"/>
      <c r="N334" s="21">
        <v>6735</v>
      </c>
      <c r="O334" s="21">
        <v>6735</v>
      </c>
      <c r="P334" s="21">
        <f t="shared" si="15"/>
        <v>0</v>
      </c>
      <c r="Q334" s="8" t="s">
        <v>24</v>
      </c>
      <c r="R334" s="8"/>
      <c r="S334" s="20">
        <v>45672</v>
      </c>
      <c r="AA334" s="2">
        <f t="shared" si="16"/>
        <v>5806.0344827586214</v>
      </c>
      <c r="AB334" s="7">
        <v>45658</v>
      </c>
      <c r="AC334" s="22">
        <f t="shared" si="17"/>
        <v>19.533356481479132</v>
      </c>
      <c r="AD334" t="s">
        <v>11923</v>
      </c>
    </row>
    <row r="335" spans="1:30" ht="15" customHeight="1" x14ac:dyDescent="0.3">
      <c r="A335" s="19" t="s">
        <v>12633</v>
      </c>
      <c r="B335" s="8"/>
      <c r="C335" s="23">
        <v>45652.471898148149</v>
      </c>
      <c r="D335" s="8" t="s">
        <v>11921</v>
      </c>
      <c r="E335" s="8"/>
      <c r="F335" s="8" t="s">
        <v>1522</v>
      </c>
      <c r="G335" s="8">
        <v>0.15</v>
      </c>
      <c r="H335" s="8" t="s">
        <v>12361</v>
      </c>
      <c r="I335" s="8" t="s">
        <v>11922</v>
      </c>
      <c r="J335" s="8"/>
      <c r="K335" s="8"/>
      <c r="L335" s="8"/>
      <c r="M335" s="8"/>
      <c r="N335" s="21">
        <v>3006.5</v>
      </c>
      <c r="O335" s="21">
        <v>3006.5</v>
      </c>
      <c r="P335" s="21">
        <f t="shared" si="15"/>
        <v>0</v>
      </c>
      <c r="Q335" s="8" t="s">
        <v>22</v>
      </c>
      <c r="R335" s="8"/>
      <c r="S335" s="23">
        <v>45650</v>
      </c>
      <c r="AA335" s="2">
        <f t="shared" si="16"/>
        <v>2591.8103448275865</v>
      </c>
      <c r="AB335" s="7">
        <v>45627</v>
      </c>
      <c r="AC335" s="22">
        <f t="shared" si="17"/>
        <v>-2.4718981481491937</v>
      </c>
      <c r="AD335" t="s">
        <v>11923</v>
      </c>
    </row>
    <row r="336" spans="1:30" ht="15" customHeight="1" x14ac:dyDescent="0.3">
      <c r="A336" s="3" t="s">
        <v>12634</v>
      </c>
      <c r="B336" s="24"/>
      <c r="C336" s="25">
        <v>45652.475937499999</v>
      </c>
      <c r="D336" s="3" t="s">
        <v>11921</v>
      </c>
      <c r="E336" s="3"/>
      <c r="F336" s="3" t="s">
        <v>20</v>
      </c>
      <c r="G336" s="26">
        <v>0</v>
      </c>
      <c r="H336" s="25"/>
      <c r="I336" s="25" t="s">
        <v>11922</v>
      </c>
      <c r="J336" s="25"/>
      <c r="K336" s="25"/>
      <c r="L336" s="25"/>
      <c r="M336" s="4"/>
      <c r="N336" s="5">
        <v>2850</v>
      </c>
      <c r="O336" s="5">
        <v>2850</v>
      </c>
      <c r="P336" s="5"/>
      <c r="Q336" s="3" t="s">
        <v>20</v>
      </c>
      <c r="R336" s="3"/>
      <c r="S336" s="25"/>
      <c r="T336" s="3"/>
      <c r="U336" s="5"/>
      <c r="V336" s="6"/>
      <c r="W336" s="3"/>
      <c r="X336" s="5"/>
      <c r="Y336" s="4"/>
      <c r="Z336" s="3"/>
      <c r="AA336" s="5">
        <f t="shared" si="16"/>
        <v>2456.8965517241381</v>
      </c>
      <c r="AB336" s="10"/>
      <c r="AC336" s="27">
        <f t="shared" si="17"/>
        <v>-45652.475937499999</v>
      </c>
      <c r="AD336" s="10"/>
    </row>
    <row r="337" spans="1:30" ht="15" customHeight="1" x14ac:dyDescent="0.3">
      <c r="A337" s="19" t="s">
        <v>12635</v>
      </c>
      <c r="B337" s="8"/>
      <c r="C337" s="20">
        <v>45652.484502314823</v>
      </c>
      <c r="D337" s="8" t="s">
        <v>11921</v>
      </c>
      <c r="E337" s="8"/>
      <c r="F337" s="8" t="s">
        <v>12012</v>
      </c>
      <c r="G337" s="8">
        <v>0.15</v>
      </c>
      <c r="H337" s="8" t="s">
        <v>12361</v>
      </c>
      <c r="I337" s="8" t="s">
        <v>11922</v>
      </c>
      <c r="J337" s="8"/>
      <c r="K337" s="8"/>
      <c r="L337" s="8"/>
      <c r="M337" s="8"/>
      <c r="N337" s="21">
        <v>1805</v>
      </c>
      <c r="O337" s="21">
        <v>1805</v>
      </c>
      <c r="P337" s="21">
        <f t="shared" ref="P337:P365" si="18">+N337+X337-O337</f>
        <v>0</v>
      </c>
      <c r="Q337" s="8" t="s">
        <v>34</v>
      </c>
      <c r="R337" s="8"/>
      <c r="S337" s="20">
        <v>45653</v>
      </c>
      <c r="AA337" s="2">
        <f t="shared" si="16"/>
        <v>1556.0344827586207</v>
      </c>
      <c r="AB337" s="7">
        <v>45627</v>
      </c>
      <c r="AC337" s="22">
        <f t="shared" si="17"/>
        <v>0.5154976851772517</v>
      </c>
      <c r="AD337" t="s">
        <v>11923</v>
      </c>
    </row>
    <row r="338" spans="1:30" ht="15" customHeight="1" x14ac:dyDescent="0.3">
      <c r="A338" s="19" t="s">
        <v>12636</v>
      </c>
      <c r="B338" s="8"/>
      <c r="C338" s="20">
        <v>45652.493287037039</v>
      </c>
      <c r="D338" s="8" t="s">
        <v>11921</v>
      </c>
      <c r="E338" s="8"/>
      <c r="F338" s="8" t="s">
        <v>1522</v>
      </c>
      <c r="G338" s="8">
        <v>0.11</v>
      </c>
      <c r="H338" s="8" t="s">
        <v>12361</v>
      </c>
      <c r="I338" s="8" t="s">
        <v>11922</v>
      </c>
      <c r="J338" s="8"/>
      <c r="K338" s="8"/>
      <c r="L338" s="8"/>
      <c r="M338" s="8"/>
      <c r="N338" s="21">
        <v>2565</v>
      </c>
      <c r="O338" s="21">
        <v>2565</v>
      </c>
      <c r="P338" s="21">
        <f t="shared" si="18"/>
        <v>0</v>
      </c>
      <c r="Q338" s="8" t="s">
        <v>22</v>
      </c>
      <c r="R338" s="8"/>
      <c r="S338" s="20">
        <v>45650</v>
      </c>
      <c r="AA338" s="2">
        <f t="shared" si="16"/>
        <v>2211.2068965517242</v>
      </c>
      <c r="AB338" s="7">
        <v>45627</v>
      </c>
      <c r="AC338" s="22">
        <f t="shared" si="17"/>
        <v>-2.4932870370394085</v>
      </c>
      <c r="AD338" t="s">
        <v>11923</v>
      </c>
    </row>
    <row r="339" spans="1:30" ht="15" customHeight="1" x14ac:dyDescent="0.3">
      <c r="A339" s="19" t="s">
        <v>12637</v>
      </c>
      <c r="B339" s="8"/>
      <c r="C339" s="20">
        <v>45652.49590277778</v>
      </c>
      <c r="D339" s="8" t="s">
        <v>11921</v>
      </c>
      <c r="E339" s="8"/>
      <c r="F339" s="8" t="s">
        <v>9450</v>
      </c>
      <c r="G339" s="8">
        <v>0.11</v>
      </c>
      <c r="H339" s="8" t="s">
        <v>12361</v>
      </c>
      <c r="I339" s="8" t="s">
        <v>11922</v>
      </c>
      <c r="J339" s="8"/>
      <c r="K339" s="8"/>
      <c r="L339" s="8"/>
      <c r="M339" s="8"/>
      <c r="N339" s="21">
        <v>769.5</v>
      </c>
      <c r="O339" s="21">
        <v>769.5</v>
      </c>
      <c r="P339" s="21">
        <f t="shared" si="18"/>
        <v>0</v>
      </c>
      <c r="Q339" s="8" t="s">
        <v>10399</v>
      </c>
      <c r="R339" s="8"/>
      <c r="S339" s="20">
        <v>45657</v>
      </c>
      <c r="AA339" s="2">
        <f t="shared" si="16"/>
        <v>663.36206896551732</v>
      </c>
      <c r="AB339" s="7">
        <v>45627</v>
      </c>
      <c r="AC339" s="22">
        <f t="shared" si="17"/>
        <v>4.5040972222195705</v>
      </c>
      <c r="AD339" t="s">
        <v>11928</v>
      </c>
    </row>
    <row r="340" spans="1:30" ht="15" customHeight="1" x14ac:dyDescent="0.3">
      <c r="A340" s="19" t="s">
        <v>12638</v>
      </c>
      <c r="B340" s="8"/>
      <c r="C340" s="20">
        <v>45652.507222222222</v>
      </c>
      <c r="D340" s="8" t="s">
        <v>11921</v>
      </c>
      <c r="E340" s="8"/>
      <c r="F340" s="8" t="s">
        <v>9450</v>
      </c>
      <c r="G340" s="8">
        <v>0.15</v>
      </c>
      <c r="H340" s="8" t="s">
        <v>12361</v>
      </c>
      <c r="I340" s="8" t="s">
        <v>11922</v>
      </c>
      <c r="J340" s="8"/>
      <c r="K340" s="8"/>
      <c r="L340" s="8"/>
      <c r="M340" s="8"/>
      <c r="N340" s="21">
        <v>2021</v>
      </c>
      <c r="O340" s="21">
        <v>2021</v>
      </c>
      <c r="P340" s="21">
        <f t="shared" si="18"/>
        <v>0</v>
      </c>
      <c r="Q340" s="8" t="s">
        <v>10399</v>
      </c>
      <c r="R340" s="8"/>
      <c r="S340" s="20">
        <v>45657</v>
      </c>
      <c r="AA340" s="2">
        <f t="shared" si="16"/>
        <v>1742.2413793103449</v>
      </c>
      <c r="AB340" s="7">
        <v>45627</v>
      </c>
      <c r="AC340" s="22">
        <f t="shared" si="17"/>
        <v>4.4927777777775191</v>
      </c>
      <c r="AD340" t="s">
        <v>11928</v>
      </c>
    </row>
    <row r="341" spans="1:30" ht="15" customHeight="1" x14ac:dyDescent="0.3">
      <c r="A341" s="19" t="s">
        <v>12639</v>
      </c>
      <c r="B341" s="8"/>
      <c r="C341" s="20">
        <v>45652.569768518522</v>
      </c>
      <c r="D341" s="8" t="s">
        <v>11921</v>
      </c>
      <c r="E341" s="8" t="s">
        <v>1</v>
      </c>
      <c r="F341" s="8" t="s">
        <v>225</v>
      </c>
      <c r="G341" s="8">
        <v>0.11</v>
      </c>
      <c r="H341" s="8" t="s">
        <v>12361</v>
      </c>
      <c r="I341" s="8" t="s">
        <v>11922</v>
      </c>
      <c r="J341" s="8"/>
      <c r="K341" s="8" t="s">
        <v>12640</v>
      </c>
      <c r="L341" s="8"/>
      <c r="M341" s="8"/>
      <c r="N341" s="21">
        <v>7695</v>
      </c>
      <c r="O341" s="21">
        <v>7695</v>
      </c>
      <c r="P341" s="21">
        <f t="shared" si="18"/>
        <v>0</v>
      </c>
      <c r="Q341" s="8" t="s">
        <v>129</v>
      </c>
      <c r="R341" s="8"/>
      <c r="S341" s="20">
        <v>45653</v>
      </c>
      <c r="AA341" s="2">
        <f t="shared" si="16"/>
        <v>6633.620689655173</v>
      </c>
      <c r="AB341" s="7">
        <v>45627</v>
      </c>
      <c r="AC341" s="22">
        <f t="shared" si="17"/>
        <v>0.43023148147767643</v>
      </c>
      <c r="AD341" t="s">
        <v>11923</v>
      </c>
    </row>
    <row r="342" spans="1:30" ht="15" customHeight="1" x14ac:dyDescent="0.3">
      <c r="A342" s="19" t="s">
        <v>12641</v>
      </c>
      <c r="B342" s="8"/>
      <c r="C342" s="20">
        <v>45652.598564814813</v>
      </c>
      <c r="D342" s="8" t="s">
        <v>11921</v>
      </c>
      <c r="E342" s="8"/>
      <c r="F342" s="8" t="s">
        <v>5754</v>
      </c>
      <c r="G342" s="8">
        <v>0</v>
      </c>
      <c r="H342" s="8"/>
      <c r="I342" s="8" t="s">
        <v>11922</v>
      </c>
      <c r="J342" s="8"/>
      <c r="K342" s="8"/>
      <c r="L342" s="8"/>
      <c r="M342" s="8"/>
      <c r="N342" s="21">
        <v>0</v>
      </c>
      <c r="O342" s="21"/>
      <c r="P342" s="21">
        <f t="shared" si="18"/>
        <v>0</v>
      </c>
      <c r="Q342" s="8" t="s">
        <v>67</v>
      </c>
      <c r="R342" s="8"/>
      <c r="S342" s="20"/>
      <c r="AA342" s="2">
        <f t="shared" si="16"/>
        <v>0</v>
      </c>
      <c r="AB342" s="7"/>
      <c r="AC342" s="22">
        <f t="shared" si="17"/>
        <v>-45652.598564814813</v>
      </c>
    </row>
    <row r="343" spans="1:30" ht="15" customHeight="1" x14ac:dyDescent="0.3">
      <c r="A343" s="19" t="s">
        <v>12642</v>
      </c>
      <c r="B343" s="8"/>
      <c r="C343" s="20">
        <v>45652.599386574067</v>
      </c>
      <c r="D343" s="8" t="s">
        <v>11921</v>
      </c>
      <c r="E343" s="8"/>
      <c r="F343" s="8" t="s">
        <v>8860</v>
      </c>
      <c r="G343" s="8">
        <v>0</v>
      </c>
      <c r="H343" s="8"/>
      <c r="I343" s="8" t="s">
        <v>11922</v>
      </c>
      <c r="J343" s="8"/>
      <c r="K343" s="8"/>
      <c r="L343" s="8"/>
      <c r="M343" s="8"/>
      <c r="N343" s="21">
        <v>0</v>
      </c>
      <c r="O343" s="21">
        <v>0</v>
      </c>
      <c r="P343" s="21">
        <f t="shared" si="18"/>
        <v>0</v>
      </c>
      <c r="Q343" s="8" t="s">
        <v>67</v>
      </c>
      <c r="R343" s="8"/>
      <c r="S343" s="20"/>
      <c r="AA343" s="2">
        <f t="shared" si="16"/>
        <v>0</v>
      </c>
      <c r="AB343" s="7"/>
      <c r="AC343" s="22">
        <f t="shared" si="17"/>
        <v>-45652.599386574067</v>
      </c>
    </row>
    <row r="344" spans="1:30" ht="15" customHeight="1" x14ac:dyDescent="0.3">
      <c r="A344" s="19" t="s">
        <v>12643</v>
      </c>
      <c r="B344" s="8"/>
      <c r="C344" s="20">
        <v>45652.600497685176</v>
      </c>
      <c r="D344" s="8" t="s">
        <v>11921</v>
      </c>
      <c r="E344" s="8"/>
      <c r="F344" s="8" t="s">
        <v>9035</v>
      </c>
      <c r="G344" s="8">
        <v>0</v>
      </c>
      <c r="H344" s="8"/>
      <c r="I344" s="8" t="s">
        <v>11922</v>
      </c>
      <c r="J344" s="8"/>
      <c r="K344" s="8"/>
      <c r="L344" s="8"/>
      <c r="M344" s="8"/>
      <c r="N344" s="21">
        <v>0</v>
      </c>
      <c r="O344" s="21"/>
      <c r="P344" s="21">
        <f t="shared" si="18"/>
        <v>0</v>
      </c>
      <c r="Q344" s="8" t="s">
        <v>67</v>
      </c>
      <c r="R344" s="8"/>
      <c r="S344" s="20"/>
      <c r="AA344" s="2">
        <f t="shared" si="16"/>
        <v>0</v>
      </c>
      <c r="AB344" s="7"/>
      <c r="AC344" s="22">
        <f t="shared" si="17"/>
        <v>-45652.600497685176</v>
      </c>
    </row>
    <row r="345" spans="1:30" ht="15" customHeight="1" x14ac:dyDescent="0.3">
      <c r="A345" s="19" t="s">
        <v>12644</v>
      </c>
      <c r="B345" s="8"/>
      <c r="C345" s="20">
        <v>45652.601215277777</v>
      </c>
      <c r="D345" s="8" t="s">
        <v>11921</v>
      </c>
      <c r="E345" s="8"/>
      <c r="F345" s="8" t="s">
        <v>9051</v>
      </c>
      <c r="G345" s="8">
        <v>0</v>
      </c>
      <c r="H345" s="8"/>
      <c r="I345" s="8" t="s">
        <v>11922</v>
      </c>
      <c r="J345" s="8"/>
      <c r="K345" s="8"/>
      <c r="L345" s="8"/>
      <c r="M345" s="8"/>
      <c r="N345" s="21">
        <v>0</v>
      </c>
      <c r="O345" s="21"/>
      <c r="P345" s="21">
        <f t="shared" si="18"/>
        <v>0</v>
      </c>
      <c r="Q345" s="8" t="s">
        <v>67</v>
      </c>
      <c r="R345" s="8"/>
      <c r="S345" s="20"/>
      <c r="AA345" s="2">
        <f t="shared" si="16"/>
        <v>0</v>
      </c>
      <c r="AB345" s="7"/>
      <c r="AC345" s="22">
        <f t="shared" si="17"/>
        <v>-45652.601215277777</v>
      </c>
    </row>
    <row r="346" spans="1:30" ht="15" customHeight="1" x14ac:dyDescent="0.3">
      <c r="A346" s="19" t="s">
        <v>12645</v>
      </c>
      <c r="B346" s="8"/>
      <c r="C346" s="20">
        <v>45652.611770833333</v>
      </c>
      <c r="D346" s="8" t="s">
        <v>11921</v>
      </c>
      <c r="E346" s="8"/>
      <c r="F346" s="8" t="s">
        <v>9010</v>
      </c>
      <c r="G346" s="8">
        <v>0</v>
      </c>
      <c r="H346" s="8"/>
      <c r="I346" s="8" t="s">
        <v>11922</v>
      </c>
      <c r="J346" s="8"/>
      <c r="K346" s="8"/>
      <c r="L346" s="8"/>
      <c r="M346" s="8"/>
      <c r="N346" s="21">
        <v>0</v>
      </c>
      <c r="O346" s="21"/>
      <c r="P346" s="21">
        <f t="shared" si="18"/>
        <v>0</v>
      </c>
      <c r="Q346" s="8" t="s">
        <v>10491</v>
      </c>
      <c r="R346" s="8"/>
      <c r="S346" s="20"/>
      <c r="AA346" s="2">
        <f t="shared" si="16"/>
        <v>0</v>
      </c>
      <c r="AB346" s="7"/>
      <c r="AC346" s="22">
        <f t="shared" si="17"/>
        <v>-45652.611770833333</v>
      </c>
    </row>
    <row r="347" spans="1:30" ht="15" customHeight="1" x14ac:dyDescent="0.3">
      <c r="A347" s="19" t="s">
        <v>12646</v>
      </c>
      <c r="B347" s="8"/>
      <c r="C347" s="20">
        <v>45652.620393518519</v>
      </c>
      <c r="D347" s="8" t="s">
        <v>11921</v>
      </c>
      <c r="E347" s="8"/>
      <c r="F347" s="8" t="s">
        <v>365</v>
      </c>
      <c r="G347" s="8">
        <v>0</v>
      </c>
      <c r="H347" s="8"/>
      <c r="I347" s="8" t="s">
        <v>11922</v>
      </c>
      <c r="J347" s="8"/>
      <c r="K347" s="8"/>
      <c r="L347" s="8"/>
      <c r="M347" s="8"/>
      <c r="N347" s="21">
        <v>0</v>
      </c>
      <c r="O347" s="21"/>
      <c r="P347" s="21">
        <f t="shared" si="18"/>
        <v>0</v>
      </c>
      <c r="Q347" s="8" t="s">
        <v>22</v>
      </c>
      <c r="R347" s="8"/>
      <c r="S347" s="20"/>
      <c r="AA347" s="2">
        <f t="shared" si="16"/>
        <v>0</v>
      </c>
      <c r="AB347" s="7"/>
      <c r="AC347" s="22">
        <f t="shared" si="17"/>
        <v>-45652.620393518519</v>
      </c>
    </row>
    <row r="348" spans="1:30" ht="15" customHeight="1" x14ac:dyDescent="0.3">
      <c r="A348" s="19" t="s">
        <v>12647</v>
      </c>
      <c r="B348" s="8"/>
      <c r="C348" s="20">
        <v>45652.621354166673</v>
      </c>
      <c r="D348" s="8" t="s">
        <v>11921</v>
      </c>
      <c r="E348" s="8"/>
      <c r="F348" s="8" t="s">
        <v>343</v>
      </c>
      <c r="G348" s="8">
        <v>0</v>
      </c>
      <c r="H348" s="8"/>
      <c r="I348" s="8" t="s">
        <v>11922</v>
      </c>
      <c r="J348" s="8"/>
      <c r="K348" s="8"/>
      <c r="L348" s="8"/>
      <c r="M348" s="8"/>
      <c r="N348" s="21">
        <v>0</v>
      </c>
      <c r="O348" s="21"/>
      <c r="P348" s="21">
        <f t="shared" si="18"/>
        <v>0</v>
      </c>
      <c r="Q348" s="8" t="s">
        <v>22</v>
      </c>
      <c r="R348" s="8"/>
      <c r="S348" s="20"/>
      <c r="AA348" s="2">
        <f t="shared" si="16"/>
        <v>0</v>
      </c>
      <c r="AB348" s="7"/>
      <c r="AC348" s="22">
        <f t="shared" si="17"/>
        <v>-45652.621354166673</v>
      </c>
    </row>
    <row r="349" spans="1:30" ht="15" customHeight="1" x14ac:dyDescent="0.3">
      <c r="A349" s="19" t="s">
        <v>12648</v>
      </c>
      <c r="B349" s="8"/>
      <c r="C349" s="20">
        <v>45652.624664351853</v>
      </c>
      <c r="D349" s="8" t="s">
        <v>11921</v>
      </c>
      <c r="E349" s="8"/>
      <c r="F349" s="8" t="s">
        <v>8914</v>
      </c>
      <c r="G349" s="8">
        <v>0</v>
      </c>
      <c r="H349" s="8"/>
      <c r="I349" s="8" t="s">
        <v>11922</v>
      </c>
      <c r="J349" s="8"/>
      <c r="K349" s="8"/>
      <c r="L349" s="8"/>
      <c r="M349" s="8"/>
      <c r="N349" s="21">
        <v>0</v>
      </c>
      <c r="O349" s="21"/>
      <c r="P349" s="21">
        <f t="shared" si="18"/>
        <v>0</v>
      </c>
      <c r="Q349" s="8" t="s">
        <v>10222</v>
      </c>
      <c r="R349" s="8"/>
      <c r="S349" s="20"/>
      <c r="AA349" s="2">
        <f t="shared" si="16"/>
        <v>0</v>
      </c>
      <c r="AB349" s="7"/>
      <c r="AC349" s="22">
        <f t="shared" si="17"/>
        <v>-45652.624664351853</v>
      </c>
    </row>
    <row r="350" spans="1:30" ht="15" customHeight="1" x14ac:dyDescent="0.3">
      <c r="A350" s="19" t="s">
        <v>12649</v>
      </c>
      <c r="B350" s="8"/>
      <c r="C350" s="20">
        <v>45652.629814814813</v>
      </c>
      <c r="D350" s="8" t="s">
        <v>11921</v>
      </c>
      <c r="E350" s="8"/>
      <c r="F350" s="8" t="s">
        <v>9746</v>
      </c>
      <c r="G350" s="8">
        <v>0</v>
      </c>
      <c r="H350" s="8"/>
      <c r="I350" s="8" t="s">
        <v>11922</v>
      </c>
      <c r="J350" s="8"/>
      <c r="K350" s="8"/>
      <c r="L350" s="8"/>
      <c r="M350" s="8"/>
      <c r="N350" s="21">
        <v>0</v>
      </c>
      <c r="O350" s="21"/>
      <c r="P350" s="21">
        <f t="shared" si="18"/>
        <v>0</v>
      </c>
      <c r="Q350" s="8" t="s">
        <v>199</v>
      </c>
      <c r="R350" s="8"/>
      <c r="S350" s="20"/>
      <c r="AA350" s="2">
        <f t="shared" si="16"/>
        <v>0</v>
      </c>
      <c r="AB350" s="7"/>
      <c r="AC350" s="22">
        <f t="shared" si="17"/>
        <v>-45652.629814814813</v>
      </c>
    </row>
    <row r="351" spans="1:30" ht="15" customHeight="1" x14ac:dyDescent="0.3">
      <c r="A351" s="19" t="s">
        <v>12650</v>
      </c>
      <c r="B351" s="8"/>
      <c r="C351" s="20">
        <v>45652.635057870371</v>
      </c>
      <c r="D351" s="8" t="s">
        <v>11921</v>
      </c>
      <c r="E351" s="8"/>
      <c r="F351" s="8" t="s">
        <v>9590</v>
      </c>
      <c r="G351" s="8">
        <v>0</v>
      </c>
      <c r="H351" s="8"/>
      <c r="I351" s="8" t="s">
        <v>11922</v>
      </c>
      <c r="J351" s="8"/>
      <c r="K351" s="8"/>
      <c r="L351" s="8"/>
      <c r="M351" s="8"/>
      <c r="N351" s="21">
        <v>0</v>
      </c>
      <c r="O351" s="21"/>
      <c r="P351" s="21">
        <f t="shared" si="18"/>
        <v>0</v>
      </c>
      <c r="Q351" s="8" t="s">
        <v>199</v>
      </c>
      <c r="R351" s="8"/>
      <c r="S351" s="20"/>
      <c r="AA351" s="2">
        <f t="shared" si="16"/>
        <v>0</v>
      </c>
      <c r="AB351" s="7"/>
      <c r="AC351" s="22">
        <f t="shared" si="17"/>
        <v>-45652.635057870371</v>
      </c>
    </row>
    <row r="352" spans="1:30" ht="15" customHeight="1" x14ac:dyDescent="0.3">
      <c r="A352" s="19" t="s">
        <v>12651</v>
      </c>
      <c r="B352" s="8"/>
      <c r="C352" s="20">
        <v>45652.636828703697</v>
      </c>
      <c r="D352" s="8" t="s">
        <v>11921</v>
      </c>
      <c r="E352" s="8"/>
      <c r="F352" s="8" t="s">
        <v>8992</v>
      </c>
      <c r="G352" s="8">
        <v>0</v>
      </c>
      <c r="H352" s="8"/>
      <c r="I352" s="8" t="s">
        <v>11922</v>
      </c>
      <c r="J352" s="8"/>
      <c r="K352" s="8"/>
      <c r="L352" s="8"/>
      <c r="M352" s="8"/>
      <c r="N352" s="21">
        <v>0</v>
      </c>
      <c r="O352" s="21"/>
      <c r="P352" s="21">
        <f t="shared" si="18"/>
        <v>0</v>
      </c>
      <c r="Q352" s="8" t="s">
        <v>199</v>
      </c>
      <c r="R352" s="8"/>
      <c r="S352" s="20"/>
      <c r="AA352" s="2">
        <f t="shared" si="16"/>
        <v>0</v>
      </c>
      <c r="AB352" s="7"/>
      <c r="AC352" s="22">
        <f t="shared" si="17"/>
        <v>-45652.636828703697</v>
      </c>
    </row>
    <row r="353" spans="1:30" ht="15" customHeight="1" x14ac:dyDescent="0.3">
      <c r="A353" s="19" t="s">
        <v>12652</v>
      </c>
      <c r="B353" s="8"/>
      <c r="C353" s="20">
        <v>45652.638993055552</v>
      </c>
      <c r="D353" s="8" t="s">
        <v>11921</v>
      </c>
      <c r="E353" s="8"/>
      <c r="F353" s="8" t="s">
        <v>3036</v>
      </c>
      <c r="G353" s="8">
        <v>0</v>
      </c>
      <c r="H353" s="8"/>
      <c r="I353" s="8" t="s">
        <v>11922</v>
      </c>
      <c r="J353" s="8"/>
      <c r="K353" s="8"/>
      <c r="L353" s="8"/>
      <c r="M353" s="8"/>
      <c r="N353" s="21">
        <v>0</v>
      </c>
      <c r="O353" s="21"/>
      <c r="P353" s="21">
        <f t="shared" si="18"/>
        <v>0</v>
      </c>
      <c r="Q353" s="8" t="s">
        <v>199</v>
      </c>
      <c r="R353" s="8"/>
      <c r="S353" s="20"/>
      <c r="AA353" s="2">
        <f t="shared" si="16"/>
        <v>0</v>
      </c>
      <c r="AB353" s="7"/>
      <c r="AC353" s="22">
        <f t="shared" si="17"/>
        <v>-45652.638993055552</v>
      </c>
    </row>
    <row r="354" spans="1:30" ht="15" customHeight="1" x14ac:dyDescent="0.3">
      <c r="A354" s="19" t="s">
        <v>12653</v>
      </c>
      <c r="B354" s="8"/>
      <c r="C354" s="20">
        <v>45652.640601851846</v>
      </c>
      <c r="D354" s="8" t="s">
        <v>11921</v>
      </c>
      <c r="E354" s="8"/>
      <c r="F354" s="8" t="s">
        <v>438</v>
      </c>
      <c r="G354" s="8">
        <v>0</v>
      </c>
      <c r="H354" s="8"/>
      <c r="I354" s="8" t="s">
        <v>11922</v>
      </c>
      <c r="J354" s="8"/>
      <c r="K354" s="8"/>
      <c r="L354" s="8"/>
      <c r="M354" s="8"/>
      <c r="N354" s="21">
        <v>0</v>
      </c>
      <c r="O354" s="21"/>
      <c r="P354" s="21">
        <f t="shared" si="18"/>
        <v>0</v>
      </c>
      <c r="Q354" s="8" t="s">
        <v>94</v>
      </c>
      <c r="R354" s="8"/>
      <c r="S354" s="20"/>
      <c r="AA354" s="2">
        <f t="shared" si="16"/>
        <v>0</v>
      </c>
      <c r="AB354" s="7"/>
      <c r="AC354" s="22">
        <f t="shared" si="17"/>
        <v>-45652.640601851846</v>
      </c>
    </row>
    <row r="355" spans="1:30" ht="15" customHeight="1" x14ac:dyDescent="0.3">
      <c r="A355" s="19" t="s">
        <v>12654</v>
      </c>
      <c r="B355" s="8"/>
      <c r="C355" s="20">
        <v>45652.644328703696</v>
      </c>
      <c r="D355" s="8" t="s">
        <v>11921</v>
      </c>
      <c r="E355" s="8"/>
      <c r="F355" s="8" t="s">
        <v>1203</v>
      </c>
      <c r="G355" s="8">
        <v>0</v>
      </c>
      <c r="H355" s="8"/>
      <c r="I355" s="8" t="s">
        <v>11922</v>
      </c>
      <c r="J355" s="8"/>
      <c r="K355" s="8"/>
      <c r="L355" s="8"/>
      <c r="M355" s="8"/>
      <c r="N355" s="21">
        <v>0</v>
      </c>
      <c r="O355" s="21"/>
      <c r="P355" s="21">
        <f t="shared" si="18"/>
        <v>0</v>
      </c>
      <c r="Q355" s="8" t="s">
        <v>38</v>
      </c>
      <c r="R355" s="8"/>
      <c r="S355" s="20"/>
      <c r="AA355" s="2">
        <f t="shared" si="16"/>
        <v>0</v>
      </c>
      <c r="AB355" s="7"/>
      <c r="AC355" s="22">
        <f t="shared" si="17"/>
        <v>-45652.644328703696</v>
      </c>
    </row>
    <row r="356" spans="1:30" ht="15" customHeight="1" x14ac:dyDescent="0.3">
      <c r="A356" s="19" t="s">
        <v>12655</v>
      </c>
      <c r="B356" s="8"/>
      <c r="C356" s="20">
        <v>45652.653680555559</v>
      </c>
      <c r="D356" s="8" t="s">
        <v>11921</v>
      </c>
      <c r="E356" s="8"/>
      <c r="F356" s="8" t="s">
        <v>588</v>
      </c>
      <c r="G356" s="8">
        <v>0</v>
      </c>
      <c r="H356" s="8"/>
      <c r="I356" s="8" t="s">
        <v>11922</v>
      </c>
      <c r="J356" s="8"/>
      <c r="K356" s="8"/>
      <c r="L356" s="8"/>
      <c r="M356" s="8"/>
      <c r="N356" s="21">
        <v>0</v>
      </c>
      <c r="O356" s="21"/>
      <c r="P356" s="21">
        <f t="shared" si="18"/>
        <v>0</v>
      </c>
      <c r="Q356" s="8" t="s">
        <v>15158</v>
      </c>
      <c r="R356" s="8"/>
      <c r="S356" s="20"/>
      <c r="AA356" s="2">
        <f t="shared" si="16"/>
        <v>0</v>
      </c>
      <c r="AB356" s="7"/>
      <c r="AC356" s="22">
        <f t="shared" si="17"/>
        <v>-45652.653680555559</v>
      </c>
    </row>
    <row r="357" spans="1:30" ht="15" customHeight="1" x14ac:dyDescent="0.3">
      <c r="A357" s="19" t="s">
        <v>12656</v>
      </c>
      <c r="B357" s="8"/>
      <c r="C357" s="20">
        <v>45652.666064814817</v>
      </c>
      <c r="D357" s="8" t="s">
        <v>11921</v>
      </c>
      <c r="E357" s="8"/>
      <c r="F357" s="8" t="s">
        <v>8688</v>
      </c>
      <c r="G357" s="8">
        <v>0.11</v>
      </c>
      <c r="H357" s="8"/>
      <c r="I357" s="8" t="s">
        <v>11922</v>
      </c>
      <c r="J357" s="8"/>
      <c r="K357" s="8"/>
      <c r="L357" s="8"/>
      <c r="M357" s="8"/>
      <c r="N357" s="21">
        <v>23985</v>
      </c>
      <c r="O357" s="21">
        <v>23985</v>
      </c>
      <c r="P357" s="21">
        <f t="shared" si="18"/>
        <v>0</v>
      </c>
      <c r="Q357" s="8" t="s">
        <v>24</v>
      </c>
      <c r="R357" s="8"/>
      <c r="S357" s="20">
        <v>45656</v>
      </c>
      <c r="AA357" s="2">
        <f t="shared" si="16"/>
        <v>20676.724137931036</v>
      </c>
      <c r="AB357" s="7">
        <v>45627</v>
      </c>
      <c r="AC357" s="22">
        <f t="shared" si="17"/>
        <v>3.3339351851827814</v>
      </c>
      <c r="AD357" t="s">
        <v>11928</v>
      </c>
    </row>
    <row r="358" spans="1:30" ht="15" customHeight="1" x14ac:dyDescent="0.3">
      <c r="A358" s="19" t="s">
        <v>12657</v>
      </c>
      <c r="B358" s="8"/>
      <c r="C358" s="20">
        <v>45652.68041666667</v>
      </c>
      <c r="D358" s="8" t="s">
        <v>11921</v>
      </c>
      <c r="E358" s="8"/>
      <c r="F358" s="8" t="s">
        <v>10095</v>
      </c>
      <c r="G358" s="8">
        <v>0</v>
      </c>
      <c r="H358" s="8"/>
      <c r="I358" s="8" t="s">
        <v>11922</v>
      </c>
      <c r="J358" s="8"/>
      <c r="K358" s="8"/>
      <c r="L358" s="8"/>
      <c r="M358" s="8"/>
      <c r="N358" s="21">
        <v>0</v>
      </c>
      <c r="O358" s="21"/>
      <c r="P358" s="21">
        <f t="shared" si="18"/>
        <v>0</v>
      </c>
      <c r="Q358" s="8" t="s">
        <v>34</v>
      </c>
      <c r="R358" s="8"/>
      <c r="S358" s="20"/>
      <c r="AA358" s="2">
        <f t="shared" si="16"/>
        <v>0</v>
      </c>
      <c r="AB358" s="7"/>
      <c r="AC358" s="22">
        <f t="shared" si="17"/>
        <v>-45652.68041666667</v>
      </c>
    </row>
    <row r="359" spans="1:30" ht="15" customHeight="1" x14ac:dyDescent="0.3">
      <c r="A359" s="19" t="s">
        <v>12658</v>
      </c>
      <c r="B359" s="8"/>
      <c r="C359" s="20">
        <v>45652.685173611113</v>
      </c>
      <c r="D359" s="8" t="s">
        <v>11921</v>
      </c>
      <c r="E359" s="8"/>
      <c r="F359" s="8" t="s">
        <v>9430</v>
      </c>
      <c r="G359" s="8">
        <v>0</v>
      </c>
      <c r="H359" s="8"/>
      <c r="I359" s="8" t="s">
        <v>11922</v>
      </c>
      <c r="J359" s="8"/>
      <c r="K359" s="8"/>
      <c r="L359" s="8"/>
      <c r="M359" s="8"/>
      <c r="N359" s="21">
        <v>0</v>
      </c>
      <c r="O359" s="21"/>
      <c r="P359" s="21">
        <f t="shared" si="18"/>
        <v>0</v>
      </c>
      <c r="Q359" s="8" t="s">
        <v>34</v>
      </c>
      <c r="R359" s="8"/>
      <c r="S359" s="20"/>
      <c r="AA359" s="2">
        <f t="shared" si="16"/>
        <v>0</v>
      </c>
      <c r="AB359" s="7"/>
      <c r="AC359" s="22">
        <f t="shared" si="17"/>
        <v>-45652.685173611113</v>
      </c>
    </row>
    <row r="360" spans="1:30" ht="15" customHeight="1" x14ac:dyDescent="0.3">
      <c r="A360" s="19" t="s">
        <v>12659</v>
      </c>
      <c r="B360" s="8"/>
      <c r="C360" s="20">
        <v>45652.686111111107</v>
      </c>
      <c r="D360" s="8" t="s">
        <v>11921</v>
      </c>
      <c r="E360" s="8"/>
      <c r="F360" s="8" t="s">
        <v>9627</v>
      </c>
      <c r="G360" s="8">
        <v>0</v>
      </c>
      <c r="H360" s="8"/>
      <c r="I360" s="8" t="s">
        <v>11922</v>
      </c>
      <c r="J360" s="8"/>
      <c r="K360" s="8"/>
      <c r="L360" s="8"/>
      <c r="M360" s="8"/>
      <c r="N360" s="21">
        <v>0</v>
      </c>
      <c r="O360" s="21"/>
      <c r="P360" s="21">
        <f t="shared" si="18"/>
        <v>0</v>
      </c>
      <c r="Q360" s="8" t="s">
        <v>34</v>
      </c>
      <c r="R360" s="8"/>
      <c r="S360" s="20"/>
      <c r="AA360" s="2">
        <f t="shared" si="16"/>
        <v>0</v>
      </c>
      <c r="AB360" s="7"/>
      <c r="AC360" s="22">
        <f t="shared" si="17"/>
        <v>-45652.686111111107</v>
      </c>
    </row>
    <row r="361" spans="1:30" ht="15" customHeight="1" x14ac:dyDescent="0.3">
      <c r="A361" s="19" t="s">
        <v>12660</v>
      </c>
      <c r="B361" s="8"/>
      <c r="C361" s="20">
        <v>45652.686701388891</v>
      </c>
      <c r="D361" s="8" t="s">
        <v>11921</v>
      </c>
      <c r="E361" s="8"/>
      <c r="F361" s="8" t="s">
        <v>550</v>
      </c>
      <c r="G361" s="8">
        <v>0</v>
      </c>
      <c r="H361" s="8"/>
      <c r="I361" s="8" t="s">
        <v>11922</v>
      </c>
      <c r="J361" s="8"/>
      <c r="K361" s="8"/>
      <c r="L361" s="8"/>
      <c r="M361" s="8"/>
      <c r="N361" s="21">
        <v>0</v>
      </c>
      <c r="O361" s="21"/>
      <c r="P361" s="21">
        <f t="shared" si="18"/>
        <v>0</v>
      </c>
      <c r="Q361" s="8" t="s">
        <v>34</v>
      </c>
      <c r="R361" s="8"/>
      <c r="S361" s="20"/>
      <c r="AA361" s="2">
        <f t="shared" si="16"/>
        <v>0</v>
      </c>
      <c r="AB361" s="7"/>
      <c r="AC361" s="22">
        <f t="shared" si="17"/>
        <v>-45652.686701388891</v>
      </c>
    </row>
    <row r="362" spans="1:30" ht="15" customHeight="1" x14ac:dyDescent="0.3">
      <c r="A362" s="19" t="s">
        <v>12661</v>
      </c>
      <c r="B362" s="8"/>
      <c r="C362" s="20">
        <v>45652.688333333332</v>
      </c>
      <c r="D362" s="8" t="s">
        <v>11921</v>
      </c>
      <c r="E362" s="8"/>
      <c r="F362" s="8" t="s">
        <v>903</v>
      </c>
      <c r="G362" s="8">
        <v>0</v>
      </c>
      <c r="H362" s="8"/>
      <c r="I362" s="8" t="s">
        <v>11922</v>
      </c>
      <c r="J362" s="8"/>
      <c r="K362" s="8"/>
      <c r="L362" s="8"/>
      <c r="M362" s="8"/>
      <c r="N362" s="21">
        <v>0</v>
      </c>
      <c r="O362" s="21"/>
      <c r="P362" s="21">
        <f t="shared" si="18"/>
        <v>0</v>
      </c>
      <c r="Q362" s="8" t="s">
        <v>34</v>
      </c>
      <c r="R362" s="8"/>
      <c r="S362" s="20"/>
      <c r="AA362" s="2">
        <f t="shared" si="16"/>
        <v>0</v>
      </c>
      <c r="AB362" s="7"/>
      <c r="AC362" s="22">
        <f t="shared" si="17"/>
        <v>-45652.688333333332</v>
      </c>
    </row>
    <row r="363" spans="1:30" ht="15" customHeight="1" x14ac:dyDescent="0.3">
      <c r="A363" s="19" t="s">
        <v>12662</v>
      </c>
      <c r="B363" s="8"/>
      <c r="C363" s="20">
        <v>45652.688518518517</v>
      </c>
      <c r="D363" s="8" t="s">
        <v>11921</v>
      </c>
      <c r="E363" s="8"/>
      <c r="F363" s="8" t="s">
        <v>8557</v>
      </c>
      <c r="G363" s="8">
        <v>0</v>
      </c>
      <c r="H363" s="8"/>
      <c r="I363" s="8" t="s">
        <v>11922</v>
      </c>
      <c r="J363" s="8"/>
      <c r="K363" s="8"/>
      <c r="L363" s="8"/>
      <c r="M363" s="8"/>
      <c r="N363" s="21">
        <v>0</v>
      </c>
      <c r="O363" s="21"/>
      <c r="P363" s="21">
        <f t="shared" si="18"/>
        <v>0</v>
      </c>
      <c r="Q363" s="8" t="s">
        <v>34</v>
      </c>
      <c r="R363" s="8" t="s">
        <v>11927</v>
      </c>
      <c r="S363" s="20"/>
      <c r="AA363" s="2">
        <f t="shared" si="16"/>
        <v>0</v>
      </c>
      <c r="AB363" s="7"/>
      <c r="AC363" s="22">
        <f t="shared" si="17"/>
        <v>-45652.688518518517</v>
      </c>
    </row>
    <row r="364" spans="1:30" ht="15" customHeight="1" x14ac:dyDescent="0.3">
      <c r="A364" s="19" t="s">
        <v>12663</v>
      </c>
      <c r="B364" s="8"/>
      <c r="C364" s="20">
        <v>45652.689247685194</v>
      </c>
      <c r="D364" s="8" t="s">
        <v>11921</v>
      </c>
      <c r="E364" s="8"/>
      <c r="F364" s="8" t="s">
        <v>10216</v>
      </c>
      <c r="G364" s="8">
        <v>0</v>
      </c>
      <c r="H364" s="8"/>
      <c r="I364" s="8" t="s">
        <v>11922</v>
      </c>
      <c r="J364" s="8"/>
      <c r="K364" s="8"/>
      <c r="L364" s="8"/>
      <c r="M364" s="8"/>
      <c r="N364" s="21">
        <v>0</v>
      </c>
      <c r="O364" s="21"/>
      <c r="P364" s="21">
        <f t="shared" si="18"/>
        <v>0</v>
      </c>
      <c r="Q364" s="8" t="s">
        <v>34</v>
      </c>
      <c r="R364" s="8"/>
      <c r="S364" s="20"/>
      <c r="AA364" s="2">
        <f t="shared" si="16"/>
        <v>0</v>
      </c>
      <c r="AB364" s="7"/>
      <c r="AC364" s="22">
        <f t="shared" si="17"/>
        <v>-45652.689247685194</v>
      </c>
    </row>
    <row r="365" spans="1:30" ht="15" customHeight="1" x14ac:dyDescent="0.3">
      <c r="A365" s="3" t="s">
        <v>12664</v>
      </c>
      <c r="B365" s="24"/>
      <c r="C365" s="25">
        <v>45653.401446759257</v>
      </c>
      <c r="D365" s="3"/>
      <c r="E365" s="3" t="s">
        <v>1</v>
      </c>
      <c r="F365" s="3" t="s">
        <v>99</v>
      </c>
      <c r="G365" s="26">
        <v>0</v>
      </c>
      <c r="H365" s="25" t="s">
        <v>12665</v>
      </c>
      <c r="I365" s="25" t="s">
        <v>11922</v>
      </c>
      <c r="J365" s="25"/>
      <c r="K365" s="25" t="s">
        <v>12666</v>
      </c>
      <c r="L365" s="25"/>
      <c r="M365" s="4"/>
      <c r="N365" s="5">
        <v>562.71</v>
      </c>
      <c r="O365" s="5">
        <v>562.71</v>
      </c>
      <c r="P365" s="5">
        <f t="shared" si="18"/>
        <v>0</v>
      </c>
      <c r="Q365" s="3" t="s">
        <v>99</v>
      </c>
      <c r="R365" s="3"/>
      <c r="S365" s="25">
        <v>45653</v>
      </c>
      <c r="T365" s="3"/>
      <c r="U365" s="5"/>
      <c r="V365" s="6"/>
      <c r="W365" s="3"/>
      <c r="X365" s="5"/>
      <c r="Y365" s="4"/>
      <c r="Z365" s="3"/>
      <c r="AA365" s="5">
        <f t="shared" si="16"/>
        <v>485.09482758620697</v>
      </c>
      <c r="AB365" s="10"/>
      <c r="AC365" s="27">
        <f t="shared" si="17"/>
        <v>-0.40144675925694173</v>
      </c>
      <c r="AD365" s="10" t="s">
        <v>11923</v>
      </c>
    </row>
    <row r="366" spans="1:30" ht="15" customHeight="1" x14ac:dyDescent="0.3">
      <c r="A366" s="3" t="s">
        <v>12667</v>
      </c>
      <c r="B366" s="24"/>
      <c r="C366" s="25">
        <v>45653.465173611112</v>
      </c>
      <c r="D366" s="3" t="s">
        <v>11921</v>
      </c>
      <c r="E366" s="3"/>
      <c r="F366" s="3" t="s">
        <v>2913</v>
      </c>
      <c r="G366" s="26">
        <v>0</v>
      </c>
      <c r="H366" s="25"/>
      <c r="I366" s="25" t="s">
        <v>11922</v>
      </c>
      <c r="J366" s="25"/>
      <c r="K366" s="25"/>
      <c r="L366" s="25"/>
      <c r="M366" s="4"/>
      <c r="N366" s="5">
        <v>11992.5</v>
      </c>
      <c r="O366" s="5"/>
      <c r="P366" s="5"/>
      <c r="Q366" s="3" t="s">
        <v>18</v>
      </c>
      <c r="R366" s="3"/>
      <c r="S366" s="25"/>
      <c r="T366" s="3"/>
      <c r="U366" s="5"/>
      <c r="V366" s="6"/>
      <c r="W366" s="3"/>
      <c r="X366" s="5"/>
      <c r="Y366" s="4"/>
      <c r="Z366" s="3"/>
      <c r="AA366" s="5">
        <f t="shared" si="16"/>
        <v>10338.362068965518</v>
      </c>
      <c r="AB366" s="10"/>
      <c r="AC366" s="27">
        <f t="shared" si="17"/>
        <v>-45653.465173611112</v>
      </c>
      <c r="AD366" s="10"/>
    </row>
    <row r="367" spans="1:30" ht="15" customHeight="1" x14ac:dyDescent="0.3">
      <c r="A367" s="3" t="s">
        <v>12668</v>
      </c>
      <c r="B367" s="24"/>
      <c r="C367" s="25">
        <v>45653.472418981481</v>
      </c>
      <c r="D367" s="3" t="s">
        <v>11921</v>
      </c>
      <c r="E367" s="3"/>
      <c r="F367" s="3" t="s">
        <v>920</v>
      </c>
      <c r="G367" s="26">
        <v>0</v>
      </c>
      <c r="H367" s="25"/>
      <c r="I367" s="25" t="s">
        <v>11922</v>
      </c>
      <c r="J367" s="25"/>
      <c r="K367" s="25"/>
      <c r="L367" s="25"/>
      <c r="M367" s="4"/>
      <c r="N367" s="5">
        <v>17100</v>
      </c>
      <c r="O367" s="5">
        <v>17100</v>
      </c>
      <c r="P367" s="5"/>
      <c r="Q367" s="3" t="s">
        <v>18</v>
      </c>
      <c r="R367" s="3"/>
      <c r="S367" s="25"/>
      <c r="T367" s="3"/>
      <c r="U367" s="5"/>
      <c r="V367" s="6"/>
      <c r="W367" s="3"/>
      <c r="X367" s="5"/>
      <c r="Y367" s="4"/>
      <c r="Z367" s="3"/>
      <c r="AA367" s="5">
        <f t="shared" si="16"/>
        <v>14741.379310344828</v>
      </c>
      <c r="AB367" s="10"/>
      <c r="AC367" s="27">
        <f t="shared" si="17"/>
        <v>-45653.472418981481</v>
      </c>
      <c r="AD367" s="10"/>
    </row>
    <row r="368" spans="1:30" ht="15" customHeight="1" x14ac:dyDescent="0.3">
      <c r="A368" s="19" t="s">
        <v>12669</v>
      </c>
      <c r="B368" s="8"/>
      <c r="C368" s="20">
        <v>45653.485300925917</v>
      </c>
      <c r="D368" s="8" t="s">
        <v>11921</v>
      </c>
      <c r="E368" s="8"/>
      <c r="F368" s="8" t="s">
        <v>9027</v>
      </c>
      <c r="G368" s="8">
        <v>0</v>
      </c>
      <c r="H368" s="8"/>
      <c r="I368" s="8" t="s">
        <v>11922</v>
      </c>
      <c r="J368" s="8"/>
      <c r="K368" s="8"/>
      <c r="L368" s="8"/>
      <c r="M368" s="8"/>
      <c r="N368" s="21">
        <v>0</v>
      </c>
      <c r="O368" s="21"/>
      <c r="P368" s="21">
        <f>+N368+X368-O368</f>
        <v>0</v>
      </c>
      <c r="Q368" s="8" t="s">
        <v>14</v>
      </c>
      <c r="R368" s="8"/>
      <c r="S368" s="20"/>
      <c r="AA368" s="2">
        <f t="shared" si="16"/>
        <v>0</v>
      </c>
      <c r="AB368" s="7"/>
      <c r="AC368" s="22">
        <f t="shared" si="17"/>
        <v>-45653.485300925917</v>
      </c>
    </row>
    <row r="369" spans="1:30" ht="15" customHeight="1" x14ac:dyDescent="0.3">
      <c r="A369" s="19" t="s">
        <v>12670</v>
      </c>
      <c r="B369" s="8"/>
      <c r="C369" s="20">
        <v>45653.485949074071</v>
      </c>
      <c r="D369" s="8" t="s">
        <v>11921</v>
      </c>
      <c r="E369" s="8"/>
      <c r="F369" s="8" t="s">
        <v>373</v>
      </c>
      <c r="G369" s="8">
        <v>0</v>
      </c>
      <c r="H369" s="8"/>
      <c r="I369" s="8" t="s">
        <v>11922</v>
      </c>
      <c r="J369" s="8"/>
      <c r="K369" s="8"/>
      <c r="L369" s="8"/>
      <c r="M369" s="8"/>
      <c r="N369" s="21">
        <v>0</v>
      </c>
      <c r="O369" s="21"/>
      <c r="P369" s="21">
        <f>+N369+X369-O369</f>
        <v>0</v>
      </c>
      <c r="Q369" s="8" t="s">
        <v>14</v>
      </c>
      <c r="R369" s="8"/>
      <c r="S369" s="20"/>
      <c r="AA369" s="2">
        <f t="shared" si="16"/>
        <v>0</v>
      </c>
      <c r="AB369" s="7"/>
      <c r="AC369" s="22">
        <f t="shared" si="17"/>
        <v>-45653.485949074071</v>
      </c>
    </row>
    <row r="370" spans="1:30" ht="15" customHeight="1" x14ac:dyDescent="0.3">
      <c r="A370" s="19" t="s">
        <v>12671</v>
      </c>
      <c r="B370" s="8"/>
      <c r="C370" s="20">
        <v>45653.48809027778</v>
      </c>
      <c r="D370" s="8" t="s">
        <v>11921</v>
      </c>
      <c r="E370" s="8"/>
      <c r="F370" s="8" t="s">
        <v>10043</v>
      </c>
      <c r="G370" s="8">
        <v>0</v>
      </c>
      <c r="H370" s="8"/>
      <c r="I370" s="8" t="s">
        <v>11922</v>
      </c>
      <c r="J370" s="8"/>
      <c r="K370" s="8"/>
      <c r="L370" s="8"/>
      <c r="M370" s="8"/>
      <c r="N370" s="21">
        <v>0</v>
      </c>
      <c r="O370" s="21"/>
      <c r="P370" s="21">
        <f>+N370+X370-O370</f>
        <v>0</v>
      </c>
      <c r="Q370" s="8" t="s">
        <v>14</v>
      </c>
      <c r="R370" s="8"/>
      <c r="S370" s="20"/>
      <c r="AA370" s="2">
        <f t="shared" si="16"/>
        <v>0</v>
      </c>
      <c r="AB370" s="7"/>
      <c r="AC370" s="22">
        <f t="shared" si="17"/>
        <v>-45653.48809027778</v>
      </c>
    </row>
    <row r="371" spans="1:30" ht="15" customHeight="1" x14ac:dyDescent="0.3">
      <c r="A371" s="19" t="s">
        <v>12672</v>
      </c>
      <c r="B371" s="8"/>
      <c r="C371" s="20">
        <v>45653.488645833328</v>
      </c>
      <c r="D371" s="8" t="s">
        <v>11921</v>
      </c>
      <c r="E371" s="8"/>
      <c r="F371" s="8" t="s">
        <v>375</v>
      </c>
      <c r="G371" s="8">
        <v>0</v>
      </c>
      <c r="H371" s="8"/>
      <c r="I371" s="8" t="s">
        <v>11922</v>
      </c>
      <c r="J371" s="8"/>
      <c r="K371" s="8"/>
      <c r="L371" s="8"/>
      <c r="M371" s="8"/>
      <c r="N371" s="21">
        <v>0</v>
      </c>
      <c r="O371" s="21"/>
      <c r="P371" s="21">
        <f>+N371+X371-O371</f>
        <v>0</v>
      </c>
      <c r="Q371" s="8" t="s">
        <v>14</v>
      </c>
      <c r="R371" s="8"/>
      <c r="S371" s="20"/>
      <c r="AA371" s="2">
        <f t="shared" si="16"/>
        <v>0</v>
      </c>
      <c r="AB371" s="7"/>
      <c r="AC371" s="22">
        <f t="shared" si="17"/>
        <v>-45653.488645833328</v>
      </c>
    </row>
    <row r="372" spans="1:30" ht="15" customHeight="1" x14ac:dyDescent="0.3">
      <c r="A372" s="19" t="s">
        <v>12673</v>
      </c>
      <c r="B372" s="8"/>
      <c r="C372" s="20">
        <v>45653.494583333333</v>
      </c>
      <c r="D372" s="8" t="s">
        <v>11921</v>
      </c>
      <c r="E372" s="8"/>
      <c r="F372" s="8" t="s">
        <v>5965</v>
      </c>
      <c r="G372" s="8">
        <v>0</v>
      </c>
      <c r="H372" s="8"/>
      <c r="I372" s="8" t="s">
        <v>11922</v>
      </c>
      <c r="J372" s="8"/>
      <c r="K372" s="8"/>
      <c r="L372" s="8"/>
      <c r="M372" s="8"/>
      <c r="N372" s="21">
        <v>0</v>
      </c>
      <c r="O372" s="21"/>
      <c r="P372" s="21">
        <f>+N372+X372-O372</f>
        <v>0</v>
      </c>
      <c r="Q372" s="8" t="s">
        <v>10399</v>
      </c>
      <c r="R372" s="8" t="s">
        <v>11927</v>
      </c>
      <c r="S372" s="20"/>
      <c r="AA372" s="2">
        <f t="shared" si="16"/>
        <v>0</v>
      </c>
      <c r="AB372" s="7"/>
      <c r="AC372" s="22">
        <f t="shared" si="17"/>
        <v>-45653.494583333333</v>
      </c>
    </row>
    <row r="373" spans="1:30" ht="15" customHeight="1" x14ac:dyDescent="0.3">
      <c r="A373" s="3" t="s">
        <v>12674</v>
      </c>
      <c r="B373" s="24"/>
      <c r="C373" s="25">
        <v>45653.51462962963</v>
      </c>
      <c r="D373" s="3" t="s">
        <v>11921</v>
      </c>
      <c r="E373" s="3"/>
      <c r="F373" s="3" t="s">
        <v>110</v>
      </c>
      <c r="G373" s="26">
        <v>0</v>
      </c>
      <c r="H373" s="25" t="s">
        <v>11926</v>
      </c>
      <c r="I373" s="25" t="s">
        <v>11922</v>
      </c>
      <c r="J373" s="25"/>
      <c r="K373" s="25"/>
      <c r="L373" s="25"/>
      <c r="M373" s="4"/>
      <c r="N373" s="5">
        <v>0</v>
      </c>
      <c r="O373" s="5">
        <v>0</v>
      </c>
      <c r="P373" s="5"/>
      <c r="Q373" s="3" t="s">
        <v>110</v>
      </c>
      <c r="R373" s="3"/>
      <c r="S373" s="25"/>
      <c r="T373" s="3"/>
      <c r="U373" s="5"/>
      <c r="V373" s="6"/>
      <c r="W373" s="3"/>
      <c r="X373" s="5"/>
      <c r="Y373" s="4"/>
      <c r="Z373" s="3"/>
      <c r="AA373" s="5">
        <f t="shared" si="16"/>
        <v>0</v>
      </c>
      <c r="AB373" s="10"/>
      <c r="AC373" s="27">
        <f t="shared" si="17"/>
        <v>-45653.51462962963</v>
      </c>
      <c r="AD373" s="10"/>
    </row>
    <row r="374" spans="1:30" ht="15" customHeight="1" x14ac:dyDescent="0.3">
      <c r="A374" s="3" t="s">
        <v>12675</v>
      </c>
      <c r="B374" s="24"/>
      <c r="C374" s="25">
        <v>45653.518055555563</v>
      </c>
      <c r="D374" s="3" t="s">
        <v>11921</v>
      </c>
      <c r="E374" s="3"/>
      <c r="F374" s="3" t="s">
        <v>110</v>
      </c>
      <c r="G374" s="26">
        <v>0</v>
      </c>
      <c r="H374" s="25" t="s">
        <v>12676</v>
      </c>
      <c r="I374" s="25" t="s">
        <v>11922</v>
      </c>
      <c r="J374" s="25"/>
      <c r="K374" s="25"/>
      <c r="L374" s="25"/>
      <c r="M374" s="4"/>
      <c r="N374" s="5">
        <v>0</v>
      </c>
      <c r="O374" s="5">
        <v>0</v>
      </c>
      <c r="P374" s="5"/>
      <c r="Q374" s="3" t="s">
        <v>110</v>
      </c>
      <c r="R374" s="3"/>
      <c r="S374" s="25"/>
      <c r="T374" s="3"/>
      <c r="U374" s="5"/>
      <c r="V374" s="6"/>
      <c r="W374" s="3"/>
      <c r="X374" s="5"/>
      <c r="Y374" s="4"/>
      <c r="Z374" s="3"/>
      <c r="AA374" s="5">
        <f t="shared" si="16"/>
        <v>0</v>
      </c>
      <c r="AB374" s="10"/>
      <c r="AC374" s="27">
        <f t="shared" si="17"/>
        <v>-45653.518055555563</v>
      </c>
      <c r="AD374" s="10"/>
    </row>
    <row r="375" spans="1:30" ht="15" customHeight="1" x14ac:dyDescent="0.3">
      <c r="A375" s="3" t="s">
        <v>12677</v>
      </c>
      <c r="B375" s="24"/>
      <c r="C375" s="25">
        <v>45653.520127314812</v>
      </c>
      <c r="D375" s="3" t="s">
        <v>11921</v>
      </c>
      <c r="E375" s="3"/>
      <c r="F375" s="3" t="s">
        <v>20</v>
      </c>
      <c r="G375" s="26">
        <v>0</v>
      </c>
      <c r="H375" s="25"/>
      <c r="I375" s="25" t="s">
        <v>11922</v>
      </c>
      <c r="J375" s="25"/>
      <c r="K375" s="25"/>
      <c r="L375" s="25"/>
      <c r="M375" s="4"/>
      <c r="N375" s="5">
        <v>0</v>
      </c>
      <c r="O375" s="5">
        <v>0</v>
      </c>
      <c r="P375" s="5"/>
      <c r="Q375" s="3" t="s">
        <v>20</v>
      </c>
      <c r="R375" s="3"/>
      <c r="S375" s="25"/>
      <c r="T375" s="3"/>
      <c r="U375" s="5"/>
      <c r="V375" s="6"/>
      <c r="W375" s="3"/>
      <c r="X375" s="5"/>
      <c r="Y375" s="4"/>
      <c r="Z375" s="3"/>
      <c r="AA375" s="5">
        <f t="shared" si="16"/>
        <v>0</v>
      </c>
      <c r="AB375" s="10"/>
      <c r="AC375" s="27">
        <f t="shared" si="17"/>
        <v>-45653.520127314812</v>
      </c>
      <c r="AD375" s="10"/>
    </row>
    <row r="376" spans="1:30" ht="15" customHeight="1" x14ac:dyDescent="0.3">
      <c r="A376" s="19" t="s">
        <v>12678</v>
      </c>
      <c r="B376" s="8"/>
      <c r="C376" s="20">
        <v>45653.586296296293</v>
      </c>
      <c r="D376" s="8" t="s">
        <v>11921</v>
      </c>
      <c r="E376" s="8"/>
      <c r="F376" s="8" t="s">
        <v>543</v>
      </c>
      <c r="G376" s="8">
        <v>0</v>
      </c>
      <c r="H376" s="8" t="s">
        <v>12361</v>
      </c>
      <c r="I376" s="8" t="s">
        <v>11922</v>
      </c>
      <c r="J376" s="8"/>
      <c r="K376" s="8"/>
      <c r="L376" s="8"/>
      <c r="M376" s="8"/>
      <c r="N376" s="21">
        <v>0</v>
      </c>
      <c r="O376" s="21"/>
      <c r="P376" s="21">
        <f t="shared" ref="P376:P439" si="19">+N376+X376-O376</f>
        <v>0</v>
      </c>
      <c r="Q376" s="8" t="s">
        <v>34</v>
      </c>
      <c r="R376" s="8"/>
      <c r="S376" s="20"/>
      <c r="AA376" s="2">
        <f t="shared" si="16"/>
        <v>0</v>
      </c>
      <c r="AB376" s="7"/>
      <c r="AC376" s="22">
        <f t="shared" si="17"/>
        <v>-45653.586296296293</v>
      </c>
      <c r="AD376" t="s">
        <v>12124</v>
      </c>
    </row>
    <row r="377" spans="1:30" ht="15" customHeight="1" x14ac:dyDescent="0.3">
      <c r="A377" s="19" t="s">
        <v>12679</v>
      </c>
      <c r="B377" s="8"/>
      <c r="C377" s="20">
        <v>45653.614236111112</v>
      </c>
      <c r="D377" s="8" t="s">
        <v>11921</v>
      </c>
      <c r="E377" s="8"/>
      <c r="F377" s="8" t="s">
        <v>6562</v>
      </c>
      <c r="G377" s="8">
        <v>0</v>
      </c>
      <c r="H377" s="8" t="s">
        <v>12361</v>
      </c>
      <c r="I377" s="8" t="s">
        <v>11922</v>
      </c>
      <c r="J377" s="8"/>
      <c r="K377" s="8"/>
      <c r="L377" s="8"/>
      <c r="M377" s="8"/>
      <c r="N377" s="21">
        <v>7830</v>
      </c>
      <c r="O377" s="21">
        <v>7830</v>
      </c>
      <c r="P377" s="21">
        <f t="shared" si="19"/>
        <v>0</v>
      </c>
      <c r="Q377" s="8" t="s">
        <v>199</v>
      </c>
      <c r="R377" s="8"/>
      <c r="S377" s="20">
        <v>45653</v>
      </c>
      <c r="AA377" s="2">
        <f t="shared" si="16"/>
        <v>6750.0000000000009</v>
      </c>
      <c r="AB377" s="7">
        <v>45627</v>
      </c>
      <c r="AC377" s="22">
        <f t="shared" si="17"/>
        <v>-0.61423611111240461</v>
      </c>
      <c r="AD377" t="s">
        <v>11923</v>
      </c>
    </row>
    <row r="378" spans="1:30" ht="15" customHeight="1" x14ac:dyDescent="0.3">
      <c r="A378" s="19" t="s">
        <v>12680</v>
      </c>
      <c r="B378" s="8"/>
      <c r="C378" s="20">
        <v>45653.617986111109</v>
      </c>
      <c r="D378" s="8" t="s">
        <v>11921</v>
      </c>
      <c r="E378" s="8"/>
      <c r="F378" s="8" t="s">
        <v>1203</v>
      </c>
      <c r="G378" s="8">
        <v>0</v>
      </c>
      <c r="H378" s="8" t="s">
        <v>12361</v>
      </c>
      <c r="I378" s="8" t="s">
        <v>11922</v>
      </c>
      <c r="J378" s="8"/>
      <c r="K378" s="8"/>
      <c r="L378" s="8"/>
      <c r="M378" s="8"/>
      <c r="N378" s="21">
        <v>63589.5</v>
      </c>
      <c r="O378" s="21">
        <v>63589.5</v>
      </c>
      <c r="P378" s="21">
        <f t="shared" si="19"/>
        <v>0</v>
      </c>
      <c r="Q378" s="8" t="s">
        <v>38</v>
      </c>
      <c r="R378" s="8"/>
      <c r="S378" s="20">
        <v>45653</v>
      </c>
      <c r="AA378" s="2">
        <f t="shared" si="16"/>
        <v>54818.534482758623</v>
      </c>
      <c r="AB378" s="7">
        <v>45627</v>
      </c>
      <c r="AC378" s="22">
        <f t="shared" si="17"/>
        <v>-0.61798611110862112</v>
      </c>
      <c r="AD378" t="s">
        <v>11923</v>
      </c>
    </row>
    <row r="379" spans="1:30" ht="15" customHeight="1" x14ac:dyDescent="0.3">
      <c r="A379" s="19" t="s">
        <v>12681</v>
      </c>
      <c r="B379" s="8"/>
      <c r="C379" s="20">
        <v>45653.620613425926</v>
      </c>
      <c r="D379" s="8" t="s">
        <v>11921</v>
      </c>
      <c r="E379" s="8"/>
      <c r="F379" s="8" t="s">
        <v>1203</v>
      </c>
      <c r="G379" s="8">
        <v>0.15</v>
      </c>
      <c r="H379" s="8" t="s">
        <v>12361</v>
      </c>
      <c r="I379" s="8" t="s">
        <v>11922</v>
      </c>
      <c r="J379" s="8"/>
      <c r="K379" s="8"/>
      <c r="L379" s="8"/>
      <c r="M379" s="8"/>
      <c r="N379" s="21">
        <v>0</v>
      </c>
      <c r="O379" s="21"/>
      <c r="P379" s="21">
        <f t="shared" si="19"/>
        <v>0</v>
      </c>
      <c r="Q379" s="8" t="s">
        <v>38</v>
      </c>
      <c r="R379" s="8"/>
      <c r="S379" s="20"/>
      <c r="AA379" s="2">
        <f t="shared" si="16"/>
        <v>0</v>
      </c>
      <c r="AB379" s="7"/>
      <c r="AC379" s="22">
        <f t="shared" si="17"/>
        <v>-45653.620613425926</v>
      </c>
    </row>
    <row r="380" spans="1:30" ht="15" customHeight="1" x14ac:dyDescent="0.3">
      <c r="A380" s="19" t="s">
        <v>12683</v>
      </c>
      <c r="B380" s="8"/>
      <c r="C380" s="20">
        <v>45653.636284722219</v>
      </c>
      <c r="D380" s="8" t="s">
        <v>11921</v>
      </c>
      <c r="E380" s="8"/>
      <c r="F380" s="8" t="s">
        <v>10221</v>
      </c>
      <c r="G380" s="8">
        <v>0</v>
      </c>
      <c r="H380" s="8" t="s">
        <v>15159</v>
      </c>
      <c r="I380" s="8" t="s">
        <v>11922</v>
      </c>
      <c r="J380" s="8"/>
      <c r="K380" s="8"/>
      <c r="L380" s="8"/>
      <c r="M380" s="8"/>
      <c r="N380" s="21">
        <v>6592.5</v>
      </c>
      <c r="O380" s="21">
        <v>6592.5</v>
      </c>
      <c r="P380" s="21">
        <f t="shared" si="19"/>
        <v>0</v>
      </c>
      <c r="Q380" s="8" t="s">
        <v>129</v>
      </c>
      <c r="R380" s="8"/>
      <c r="S380" s="20">
        <v>45672</v>
      </c>
      <c r="AA380" s="2">
        <f t="shared" si="16"/>
        <v>5683.1896551724139</v>
      </c>
      <c r="AB380" s="7">
        <v>45658</v>
      </c>
      <c r="AC380" s="22">
        <f t="shared" si="17"/>
        <v>18.363715277781012</v>
      </c>
      <c r="AD380" t="s">
        <v>11923</v>
      </c>
    </row>
    <row r="381" spans="1:30" ht="15" customHeight="1" x14ac:dyDescent="0.3">
      <c r="A381" s="19" t="s">
        <v>12684</v>
      </c>
      <c r="B381" s="8"/>
      <c r="C381" s="20">
        <v>45656.392118055563</v>
      </c>
      <c r="D381" s="8" t="s">
        <v>11921</v>
      </c>
      <c r="E381" s="8" t="s">
        <v>1</v>
      </c>
      <c r="F381" s="8" t="s">
        <v>9395</v>
      </c>
      <c r="G381" s="8">
        <v>0.11</v>
      </c>
      <c r="H381" s="8" t="s">
        <v>12361</v>
      </c>
      <c r="I381" s="8" t="s">
        <v>11922</v>
      </c>
      <c r="J381" s="8"/>
      <c r="K381" s="8" t="s">
        <v>12685</v>
      </c>
      <c r="L381" s="8"/>
      <c r="M381" s="8"/>
      <c r="N381" s="21">
        <v>30780</v>
      </c>
      <c r="O381" s="21">
        <v>30780</v>
      </c>
      <c r="P381" s="21">
        <f t="shared" si="19"/>
        <v>0</v>
      </c>
      <c r="Q381" s="8" t="s">
        <v>129</v>
      </c>
      <c r="R381" s="8"/>
      <c r="S381" s="20">
        <v>45656</v>
      </c>
      <c r="AA381" s="2">
        <f t="shared" si="16"/>
        <v>26534.482758620692</v>
      </c>
      <c r="AB381" s="7">
        <v>45627</v>
      </c>
      <c r="AC381" s="28">
        <f t="shared" si="17"/>
        <v>-0.39211805556260515</v>
      </c>
      <c r="AD381" t="s">
        <v>11928</v>
      </c>
    </row>
    <row r="382" spans="1:30" ht="15" customHeight="1" x14ac:dyDescent="0.3">
      <c r="A382" s="19" t="s">
        <v>12686</v>
      </c>
      <c r="B382" s="8"/>
      <c r="C382" s="20">
        <v>45656.406828703701</v>
      </c>
      <c r="D382" s="8" t="s">
        <v>11921</v>
      </c>
      <c r="E382" s="8"/>
      <c r="F382" s="8" t="s">
        <v>805</v>
      </c>
      <c r="G382" s="8">
        <v>0</v>
      </c>
      <c r="H382" s="8"/>
      <c r="I382" s="8" t="s">
        <v>11922</v>
      </c>
      <c r="J382" s="8"/>
      <c r="K382" s="8"/>
      <c r="L382" s="8"/>
      <c r="M382" s="8"/>
      <c r="N382" s="21">
        <v>0</v>
      </c>
      <c r="O382" s="21">
        <v>0</v>
      </c>
      <c r="P382" s="21">
        <f t="shared" si="19"/>
        <v>0</v>
      </c>
      <c r="Q382" s="8" t="s">
        <v>9</v>
      </c>
      <c r="R382" s="8"/>
      <c r="S382" s="20"/>
      <c r="AA382" s="2">
        <f t="shared" si="16"/>
        <v>0</v>
      </c>
      <c r="AB382" s="7"/>
      <c r="AC382" s="22">
        <f t="shared" si="17"/>
        <v>-45656.406828703701</v>
      </c>
    </row>
    <row r="383" spans="1:30" ht="15" customHeight="1" x14ac:dyDescent="0.3">
      <c r="A383" s="19" t="s">
        <v>12687</v>
      </c>
      <c r="B383" s="8"/>
      <c r="C383" s="20">
        <v>45656.407500000001</v>
      </c>
      <c r="D383" s="8" t="s">
        <v>11921</v>
      </c>
      <c r="E383" s="8"/>
      <c r="F383" s="8" t="s">
        <v>411</v>
      </c>
      <c r="G383" s="8">
        <v>0</v>
      </c>
      <c r="H383" s="8"/>
      <c r="I383" s="8" t="s">
        <v>11922</v>
      </c>
      <c r="J383" s="8"/>
      <c r="K383" s="8"/>
      <c r="L383" s="8"/>
      <c r="M383" s="8"/>
      <c r="N383" s="21">
        <v>0</v>
      </c>
      <c r="O383" s="21">
        <v>0</v>
      </c>
      <c r="P383" s="21">
        <f t="shared" si="19"/>
        <v>0</v>
      </c>
      <c r="Q383" s="8" t="s">
        <v>9</v>
      </c>
      <c r="R383" s="8"/>
      <c r="S383" s="20"/>
      <c r="AA383" s="2">
        <f t="shared" si="16"/>
        <v>0</v>
      </c>
      <c r="AB383" s="7"/>
      <c r="AC383" s="22">
        <f t="shared" si="17"/>
        <v>-45656.407500000001</v>
      </c>
    </row>
    <row r="384" spans="1:30" ht="15" customHeight="1" x14ac:dyDescent="0.3">
      <c r="A384" s="19" t="s">
        <v>12688</v>
      </c>
      <c r="B384" s="8"/>
      <c r="C384" s="20">
        <v>45656.408819444441</v>
      </c>
      <c r="D384" s="8" t="s">
        <v>11921</v>
      </c>
      <c r="E384" s="8"/>
      <c r="F384" s="8" t="s">
        <v>1097</v>
      </c>
      <c r="G384" s="8">
        <v>0.11</v>
      </c>
      <c r="H384" s="8"/>
      <c r="I384" s="8" t="s">
        <v>11922</v>
      </c>
      <c r="J384" s="8"/>
      <c r="K384" s="8"/>
      <c r="L384" s="8"/>
      <c r="M384" s="8"/>
      <c r="N384" s="21">
        <v>23985</v>
      </c>
      <c r="O384" s="21">
        <v>23985</v>
      </c>
      <c r="P384" s="21">
        <f t="shared" si="19"/>
        <v>0</v>
      </c>
      <c r="Q384" s="8" t="s">
        <v>67</v>
      </c>
      <c r="R384" s="8"/>
      <c r="S384" s="20">
        <v>45672</v>
      </c>
      <c r="AA384" s="2">
        <f t="shared" si="16"/>
        <v>20676.724137931036</v>
      </c>
      <c r="AB384" s="7">
        <v>45658</v>
      </c>
      <c r="AC384" s="22">
        <f t="shared" si="17"/>
        <v>15.591180555558822</v>
      </c>
      <c r="AD384" t="s">
        <v>11923</v>
      </c>
    </row>
    <row r="385" spans="1:30" ht="15" customHeight="1" x14ac:dyDescent="0.3">
      <c r="A385" s="19" t="s">
        <v>12689</v>
      </c>
      <c r="B385" s="8"/>
      <c r="C385" s="20">
        <v>45656.415405092594</v>
      </c>
      <c r="D385" s="8" t="s">
        <v>11921</v>
      </c>
      <c r="E385" s="8" t="s">
        <v>1</v>
      </c>
      <c r="F385" s="8" t="s">
        <v>805</v>
      </c>
      <c r="G385" s="8">
        <v>0.15</v>
      </c>
      <c r="H385" s="8" t="s">
        <v>12361</v>
      </c>
      <c r="I385" s="8" t="s">
        <v>11922</v>
      </c>
      <c r="J385" s="8"/>
      <c r="K385" s="8" t="s">
        <v>12690</v>
      </c>
      <c r="L385" s="8"/>
      <c r="M385" s="8"/>
      <c r="N385" s="21">
        <v>27440.1</v>
      </c>
      <c r="O385" s="21">
        <v>27440.1</v>
      </c>
      <c r="P385" s="21">
        <f t="shared" si="19"/>
        <v>0</v>
      </c>
      <c r="Q385" s="8" t="s">
        <v>9</v>
      </c>
      <c r="R385" s="8"/>
      <c r="S385" s="20">
        <v>45664</v>
      </c>
      <c r="AA385" s="2">
        <f t="shared" si="16"/>
        <v>23655.258620689656</v>
      </c>
      <c r="AB385" s="7">
        <v>45627</v>
      </c>
      <c r="AC385" s="28">
        <f t="shared" si="17"/>
        <v>7.5845949074064265</v>
      </c>
      <c r="AD385" t="s">
        <v>11928</v>
      </c>
    </row>
    <row r="386" spans="1:30" ht="15" customHeight="1" x14ac:dyDescent="0.3">
      <c r="A386" s="19" t="s">
        <v>12691</v>
      </c>
      <c r="B386" s="8"/>
      <c r="C386" s="20">
        <v>45656.416990740741</v>
      </c>
      <c r="D386" s="8" t="s">
        <v>11921</v>
      </c>
      <c r="E386" s="8" t="s">
        <v>1</v>
      </c>
      <c r="F386" s="8" t="s">
        <v>805</v>
      </c>
      <c r="G386" s="8">
        <v>0.11</v>
      </c>
      <c r="H386" s="8" t="s">
        <v>12361</v>
      </c>
      <c r="I386" s="8" t="s">
        <v>11922</v>
      </c>
      <c r="J386" s="8"/>
      <c r="K386" s="8" t="s">
        <v>12692</v>
      </c>
      <c r="L386" s="8"/>
      <c r="M386" s="8"/>
      <c r="N386" s="21">
        <v>17100</v>
      </c>
      <c r="O386" s="21">
        <v>17100</v>
      </c>
      <c r="P386" s="21">
        <f t="shared" si="19"/>
        <v>0</v>
      </c>
      <c r="Q386" s="8" t="s">
        <v>9</v>
      </c>
      <c r="R386" s="8"/>
      <c r="S386" s="20">
        <v>45664</v>
      </c>
      <c r="AA386" s="2">
        <f t="shared" ref="AA386:AA449" si="20">+N386/1.16</f>
        <v>14741.379310344828</v>
      </c>
      <c r="AB386" s="7">
        <v>45627</v>
      </c>
      <c r="AC386" s="28">
        <f t="shared" ref="AC386:AC449" si="21">+S386-C386</f>
        <v>7.583009259258688</v>
      </c>
      <c r="AD386" t="s">
        <v>11928</v>
      </c>
    </row>
    <row r="387" spans="1:30" ht="15" customHeight="1" x14ac:dyDescent="0.3">
      <c r="A387" s="19" t="s">
        <v>12693</v>
      </c>
      <c r="B387" s="8"/>
      <c r="C387" s="20">
        <v>45656.418402777781</v>
      </c>
      <c r="D387" s="8" t="s">
        <v>11921</v>
      </c>
      <c r="E387" s="8"/>
      <c r="F387" s="8" t="s">
        <v>805</v>
      </c>
      <c r="G387" s="8">
        <v>0</v>
      </c>
      <c r="H387" s="8" t="s">
        <v>12682</v>
      </c>
      <c r="I387" s="8" t="s">
        <v>11922</v>
      </c>
      <c r="J387" s="8"/>
      <c r="K387" s="8"/>
      <c r="L387" s="8"/>
      <c r="M387" s="8"/>
      <c r="N387" s="21">
        <v>0</v>
      </c>
      <c r="O387" s="21">
        <v>0</v>
      </c>
      <c r="P387" s="21">
        <f t="shared" si="19"/>
        <v>0</v>
      </c>
      <c r="Q387" s="8" t="s">
        <v>9</v>
      </c>
      <c r="R387" s="8"/>
      <c r="S387" s="20"/>
      <c r="AA387" s="2">
        <f t="shared" si="20"/>
        <v>0</v>
      </c>
      <c r="AB387" s="7"/>
      <c r="AC387" s="22">
        <f t="shared" si="21"/>
        <v>-45656.418402777781</v>
      </c>
    </row>
    <row r="388" spans="1:30" ht="15" customHeight="1" x14ac:dyDescent="0.3">
      <c r="A388" s="19" t="s">
        <v>12694</v>
      </c>
      <c r="B388" s="8"/>
      <c r="C388" s="20">
        <v>45656.433506944442</v>
      </c>
      <c r="D388" s="8"/>
      <c r="E388" s="8"/>
      <c r="F388" s="8" t="s">
        <v>12012</v>
      </c>
      <c r="G388" s="8">
        <v>0</v>
      </c>
      <c r="H388" s="8" t="s">
        <v>12361</v>
      </c>
      <c r="I388" s="8" t="s">
        <v>11922</v>
      </c>
      <c r="J388" s="8"/>
      <c r="K388" s="8"/>
      <c r="L388" s="8"/>
      <c r="M388" s="8"/>
      <c r="N388" s="21">
        <v>0</v>
      </c>
      <c r="O388" s="21"/>
      <c r="P388" s="21">
        <f t="shared" si="19"/>
        <v>0</v>
      </c>
      <c r="Q388" s="8" t="s">
        <v>34</v>
      </c>
      <c r="R388" s="8"/>
      <c r="S388" s="20"/>
      <c r="AA388" s="2">
        <f t="shared" si="20"/>
        <v>0</v>
      </c>
      <c r="AB388" s="7"/>
      <c r="AC388" s="22">
        <f t="shared" si="21"/>
        <v>-45656.433506944442</v>
      </c>
      <c r="AD388" t="s">
        <v>15162</v>
      </c>
    </row>
    <row r="389" spans="1:30" ht="15" customHeight="1" x14ac:dyDescent="0.3">
      <c r="A389" s="19" t="s">
        <v>12695</v>
      </c>
      <c r="B389" s="8"/>
      <c r="C389" s="20">
        <v>45656.462453703702</v>
      </c>
      <c r="D389" s="8" t="s">
        <v>11921</v>
      </c>
      <c r="E389" s="8" t="s">
        <v>1</v>
      </c>
      <c r="F389" s="8" t="s">
        <v>12696</v>
      </c>
      <c r="G389" s="8">
        <v>0.15</v>
      </c>
      <c r="H389" s="8" t="s">
        <v>12361</v>
      </c>
      <c r="I389" s="8" t="s">
        <v>11922</v>
      </c>
      <c r="J389" s="8"/>
      <c r="K389" s="8" t="s">
        <v>12697</v>
      </c>
      <c r="L389" s="8"/>
      <c r="M389" s="8"/>
      <c r="N389" s="21">
        <v>2765</v>
      </c>
      <c r="O389" s="21">
        <v>2765</v>
      </c>
      <c r="P389" s="21">
        <f t="shared" si="19"/>
        <v>0</v>
      </c>
      <c r="Q389" s="8" t="s">
        <v>22</v>
      </c>
      <c r="R389" s="8"/>
      <c r="S389" s="20">
        <v>45653</v>
      </c>
      <c r="AA389" s="2">
        <f t="shared" si="20"/>
        <v>2383.6206896551726</v>
      </c>
      <c r="AB389" s="7">
        <v>45627</v>
      </c>
      <c r="AC389" s="28">
        <f t="shared" si="21"/>
        <v>-3.4624537037016125</v>
      </c>
      <c r="AD389" t="s">
        <v>11928</v>
      </c>
    </row>
    <row r="390" spans="1:30" ht="15" customHeight="1" x14ac:dyDescent="0.3">
      <c r="A390" s="19" t="s">
        <v>12698</v>
      </c>
      <c r="B390" s="8"/>
      <c r="C390" s="20">
        <v>45656.465092592603</v>
      </c>
      <c r="D390" s="8" t="s">
        <v>11921</v>
      </c>
      <c r="E390" s="8" t="s">
        <v>1</v>
      </c>
      <c r="F390" s="8" t="s">
        <v>10206</v>
      </c>
      <c r="G390" s="8">
        <v>0.11</v>
      </c>
      <c r="H390" s="8" t="s">
        <v>12361</v>
      </c>
      <c r="I390" s="8" t="s">
        <v>11922</v>
      </c>
      <c r="J390" s="8"/>
      <c r="K390" s="8" t="s">
        <v>12699</v>
      </c>
      <c r="L390" s="8"/>
      <c r="M390" s="8"/>
      <c r="N390" s="21">
        <v>8707.5</v>
      </c>
      <c r="O390" s="21">
        <v>8707.5</v>
      </c>
      <c r="P390" s="21">
        <f t="shared" si="19"/>
        <v>0</v>
      </c>
      <c r="Q390" s="8" t="s">
        <v>34</v>
      </c>
      <c r="R390" s="8"/>
      <c r="S390" s="20">
        <v>45660</v>
      </c>
      <c r="AA390" s="2">
        <f t="shared" si="20"/>
        <v>7506.4655172413795</v>
      </c>
      <c r="AB390" s="7">
        <v>45627</v>
      </c>
      <c r="AC390" s="28">
        <f t="shared" si="21"/>
        <v>3.5349074073965312</v>
      </c>
      <c r="AD390" t="s">
        <v>11928</v>
      </c>
    </row>
    <row r="391" spans="1:30" ht="15" customHeight="1" x14ac:dyDescent="0.3">
      <c r="A391" s="19" t="s">
        <v>12700</v>
      </c>
      <c r="B391" s="8"/>
      <c r="C391" s="20">
        <v>45656.46601851852</v>
      </c>
      <c r="D391" s="8" t="s">
        <v>11921</v>
      </c>
      <c r="E391" s="8" t="s">
        <v>1</v>
      </c>
      <c r="F391" s="8" t="s">
        <v>10206</v>
      </c>
      <c r="G391" s="8">
        <v>0.15</v>
      </c>
      <c r="H391" s="8" t="s">
        <v>12361</v>
      </c>
      <c r="I391" s="8" t="s">
        <v>11922</v>
      </c>
      <c r="J391" s="8"/>
      <c r="K391" s="8" t="s">
        <v>12701</v>
      </c>
      <c r="L391" s="8"/>
      <c r="M391" s="8"/>
      <c r="N391" s="21">
        <v>1283</v>
      </c>
      <c r="O391" s="21">
        <v>1283</v>
      </c>
      <c r="P391" s="21">
        <f t="shared" si="19"/>
        <v>0</v>
      </c>
      <c r="Q391" s="8" t="s">
        <v>34</v>
      </c>
      <c r="R391" s="8"/>
      <c r="S391" s="20">
        <v>45660</v>
      </c>
      <c r="AA391" s="2">
        <f t="shared" si="20"/>
        <v>1106.0344827586207</v>
      </c>
      <c r="AB391" s="7">
        <v>45627</v>
      </c>
      <c r="AC391" s="28">
        <f t="shared" si="21"/>
        <v>3.5339814814797137</v>
      </c>
      <c r="AD391" t="s">
        <v>11928</v>
      </c>
    </row>
    <row r="392" spans="1:30" ht="15" customHeight="1" x14ac:dyDescent="0.3">
      <c r="A392" s="19" t="s">
        <v>12702</v>
      </c>
      <c r="B392" s="8"/>
      <c r="C392" s="20">
        <v>45656.50712962963</v>
      </c>
      <c r="D392" s="8" t="s">
        <v>11921</v>
      </c>
      <c r="E392" s="8" t="s">
        <v>1</v>
      </c>
      <c r="F392" s="8" t="s">
        <v>343</v>
      </c>
      <c r="G392" s="8">
        <v>0.15</v>
      </c>
      <c r="H392" s="8" t="s">
        <v>12682</v>
      </c>
      <c r="I392" s="8" t="s">
        <v>11922</v>
      </c>
      <c r="J392" s="8"/>
      <c r="K392" s="8" t="s">
        <v>12703</v>
      </c>
      <c r="L392" s="8"/>
      <c r="M392" s="8"/>
      <c r="N392" s="21">
        <v>401</v>
      </c>
      <c r="O392" s="21">
        <v>401</v>
      </c>
      <c r="P392" s="21">
        <f t="shared" si="19"/>
        <v>0</v>
      </c>
      <c r="Q392" s="8" t="s">
        <v>22</v>
      </c>
      <c r="R392" s="8"/>
      <c r="S392" s="20">
        <v>45654</v>
      </c>
      <c r="AA392" s="2">
        <f t="shared" si="20"/>
        <v>345.68965517241384</v>
      </c>
      <c r="AB392" s="7">
        <v>45658</v>
      </c>
      <c r="AC392" s="22">
        <f t="shared" si="21"/>
        <v>-2.5071296296300716</v>
      </c>
      <c r="AD392" t="s">
        <v>11923</v>
      </c>
    </row>
    <row r="393" spans="1:30" ht="15" customHeight="1" x14ac:dyDescent="0.3">
      <c r="A393" s="19" t="s">
        <v>12704</v>
      </c>
      <c r="B393" s="8"/>
      <c r="C393" s="20">
        <v>45656.515185185177</v>
      </c>
      <c r="D393" s="8" t="s">
        <v>11921</v>
      </c>
      <c r="E393" s="8" t="s">
        <v>1</v>
      </c>
      <c r="F393" s="8" t="s">
        <v>12705</v>
      </c>
      <c r="G393" s="8">
        <v>0.11</v>
      </c>
      <c r="H393" s="8" t="s">
        <v>12361</v>
      </c>
      <c r="I393" s="8" t="s">
        <v>11922</v>
      </c>
      <c r="J393" s="8"/>
      <c r="K393" s="8" t="s">
        <v>12706</v>
      </c>
      <c r="L393" s="8"/>
      <c r="M393" s="8"/>
      <c r="N393" s="21">
        <v>10793.25</v>
      </c>
      <c r="O393" s="21">
        <v>10793.25</v>
      </c>
      <c r="P393" s="21">
        <f t="shared" si="19"/>
        <v>0</v>
      </c>
      <c r="Q393" s="8" t="s">
        <v>10222</v>
      </c>
      <c r="R393" s="8"/>
      <c r="S393" s="20">
        <v>45670</v>
      </c>
      <c r="AA393" s="2">
        <f t="shared" si="20"/>
        <v>9304.5258620689656</v>
      </c>
      <c r="AB393" s="7">
        <v>45627</v>
      </c>
      <c r="AC393" s="28">
        <f t="shared" si="21"/>
        <v>13.484814814823039</v>
      </c>
      <c r="AD393" t="s">
        <v>11928</v>
      </c>
    </row>
    <row r="394" spans="1:30" ht="15" customHeight="1" x14ac:dyDescent="0.3">
      <c r="A394" s="19" t="s">
        <v>12707</v>
      </c>
      <c r="B394" s="8"/>
      <c r="C394" s="20">
        <v>45656.517534722218</v>
      </c>
      <c r="D394" s="8" t="s">
        <v>11921</v>
      </c>
      <c r="E394" s="8"/>
      <c r="F394" s="29" t="s">
        <v>8887</v>
      </c>
      <c r="G394" s="8">
        <v>0.15</v>
      </c>
      <c r="H394" s="8" t="s">
        <v>12361</v>
      </c>
      <c r="I394" s="8" t="s">
        <v>10222</v>
      </c>
      <c r="J394" s="8"/>
      <c r="K394" s="8"/>
      <c r="L394" s="8"/>
      <c r="M394" s="8"/>
      <c r="N394" s="21">
        <v>787.5</v>
      </c>
      <c r="O394" s="21">
        <v>787.5</v>
      </c>
      <c r="P394" s="21">
        <f t="shared" si="19"/>
        <v>0</v>
      </c>
      <c r="Q394" s="8" t="s">
        <v>10222</v>
      </c>
      <c r="R394" s="8"/>
      <c r="S394" s="20">
        <v>45698</v>
      </c>
      <c r="AA394" s="2">
        <f t="shared" si="20"/>
        <v>678.87931034482767</v>
      </c>
      <c r="AB394" s="7">
        <v>45658</v>
      </c>
      <c r="AC394" s="22">
        <f t="shared" si="21"/>
        <v>41.482465277782467</v>
      </c>
      <c r="AD394" t="s">
        <v>11928</v>
      </c>
    </row>
    <row r="395" spans="1:30" ht="15" customHeight="1" x14ac:dyDescent="0.3">
      <c r="A395" s="19" t="s">
        <v>12708</v>
      </c>
      <c r="B395" s="8"/>
      <c r="C395" s="20">
        <v>45656.519699074073</v>
      </c>
      <c r="D395" s="8" t="s">
        <v>11921</v>
      </c>
      <c r="E395" s="8"/>
      <c r="F395" s="29" t="s">
        <v>8887</v>
      </c>
      <c r="G395" s="8">
        <v>0.15</v>
      </c>
      <c r="H395" s="8" t="s">
        <v>12361</v>
      </c>
      <c r="I395" s="8" t="s">
        <v>11922</v>
      </c>
      <c r="J395" s="8"/>
      <c r="K395" s="8"/>
      <c r="L395" s="8"/>
      <c r="M395" s="8"/>
      <c r="N395" s="21">
        <v>3973.5</v>
      </c>
      <c r="O395" s="21">
        <v>3973.5</v>
      </c>
      <c r="P395" s="21">
        <f t="shared" si="19"/>
        <v>0</v>
      </c>
      <c r="Q395" s="8" t="s">
        <v>10222</v>
      </c>
      <c r="R395" s="8"/>
      <c r="S395" s="20">
        <v>45698</v>
      </c>
      <c r="AA395" s="2">
        <f t="shared" si="20"/>
        <v>3425.4310344827591</v>
      </c>
      <c r="AB395" s="7">
        <v>45658</v>
      </c>
      <c r="AC395" s="22">
        <f t="shared" si="21"/>
        <v>41.480300925926713</v>
      </c>
      <c r="AD395" t="s">
        <v>11928</v>
      </c>
    </row>
    <row r="396" spans="1:30" ht="15" customHeight="1" x14ac:dyDescent="0.3">
      <c r="A396" s="19" t="s">
        <v>12709</v>
      </c>
      <c r="B396" s="8"/>
      <c r="C396" s="20">
        <v>45656.523958333331</v>
      </c>
      <c r="D396" s="8" t="s">
        <v>11921</v>
      </c>
      <c r="E396" s="8" t="s">
        <v>11924</v>
      </c>
      <c r="F396" s="8" t="s">
        <v>903</v>
      </c>
      <c r="G396" s="8">
        <v>0.11</v>
      </c>
      <c r="H396" s="8" t="s">
        <v>11933</v>
      </c>
      <c r="I396" s="8" t="s">
        <v>11922</v>
      </c>
      <c r="J396" s="8"/>
      <c r="K396" s="8" t="s">
        <v>12710</v>
      </c>
      <c r="L396" s="8"/>
      <c r="M396" s="8"/>
      <c r="N396" s="21">
        <v>243535</v>
      </c>
      <c r="O396" s="21">
        <v>243535</v>
      </c>
      <c r="P396" s="21">
        <f t="shared" si="19"/>
        <v>0</v>
      </c>
      <c r="Q396" s="8" t="s">
        <v>34</v>
      </c>
      <c r="R396" s="8"/>
      <c r="S396" s="20">
        <v>45679</v>
      </c>
      <c r="AA396" s="2">
        <f t="shared" si="20"/>
        <v>209943.96551724139</v>
      </c>
      <c r="AB396" s="7">
        <v>45658</v>
      </c>
      <c r="AC396" s="22">
        <f t="shared" si="21"/>
        <v>22.476041666668607</v>
      </c>
      <c r="AD396" t="s">
        <v>11923</v>
      </c>
    </row>
    <row r="397" spans="1:30" ht="15" customHeight="1" x14ac:dyDescent="0.3">
      <c r="A397" s="19" t="s">
        <v>12711</v>
      </c>
      <c r="B397" s="8"/>
      <c r="C397" s="20">
        <v>45656.524837962963</v>
      </c>
      <c r="D397" s="8" t="s">
        <v>11921</v>
      </c>
      <c r="E397" s="8"/>
      <c r="F397" s="8" t="s">
        <v>903</v>
      </c>
      <c r="G397" s="8">
        <v>0.15</v>
      </c>
      <c r="H397" s="8" t="s">
        <v>11933</v>
      </c>
      <c r="I397" s="8" t="s">
        <v>11922</v>
      </c>
      <c r="J397" s="8"/>
      <c r="K397" s="8"/>
      <c r="L397" s="8"/>
      <c r="M397" s="8"/>
      <c r="N397" s="21">
        <v>7960</v>
      </c>
      <c r="O397" s="21">
        <v>7960</v>
      </c>
      <c r="P397" s="21">
        <f t="shared" si="19"/>
        <v>0</v>
      </c>
      <c r="Q397" s="8" t="s">
        <v>34</v>
      </c>
      <c r="R397" s="8"/>
      <c r="S397" s="20">
        <v>45657</v>
      </c>
      <c r="AA397" s="2">
        <f t="shared" si="20"/>
        <v>6862.0689655172418</v>
      </c>
      <c r="AB397" s="7">
        <v>45627</v>
      </c>
      <c r="AC397" s="22">
        <f t="shared" si="21"/>
        <v>0.47516203703708015</v>
      </c>
      <c r="AD397" t="s">
        <v>11928</v>
      </c>
    </row>
    <row r="398" spans="1:30" ht="15" customHeight="1" x14ac:dyDescent="0.3">
      <c r="A398" s="19" t="s">
        <v>12712</v>
      </c>
      <c r="B398" s="8"/>
      <c r="C398" s="20">
        <v>45656.53396990741</v>
      </c>
      <c r="D398" s="8" t="s">
        <v>11921</v>
      </c>
      <c r="E398" s="8" t="s">
        <v>1</v>
      </c>
      <c r="F398" s="8" t="s">
        <v>12063</v>
      </c>
      <c r="G398" s="8">
        <v>0.11</v>
      </c>
      <c r="H398" s="8" t="s">
        <v>12361</v>
      </c>
      <c r="I398" s="8" t="s">
        <v>11922</v>
      </c>
      <c r="J398" s="8"/>
      <c r="K398" s="8" t="s">
        <v>12713</v>
      </c>
      <c r="L398" s="8"/>
      <c r="M398" s="8"/>
      <c r="N398" s="21">
        <v>6890.4</v>
      </c>
      <c r="O398" s="21">
        <v>6890.4</v>
      </c>
      <c r="P398" s="21">
        <f t="shared" si="19"/>
        <v>0</v>
      </c>
      <c r="Q398" s="8" t="s">
        <v>10493</v>
      </c>
      <c r="R398" s="8"/>
      <c r="S398" s="20">
        <v>45653</v>
      </c>
      <c r="AA398" s="2">
        <f t="shared" si="20"/>
        <v>5940</v>
      </c>
      <c r="AB398" s="7">
        <v>45627</v>
      </c>
      <c r="AC398" s="28">
        <f t="shared" si="21"/>
        <v>-3.53396990741021</v>
      </c>
      <c r="AD398" t="s">
        <v>11928</v>
      </c>
    </row>
    <row r="399" spans="1:30" ht="15" customHeight="1" x14ac:dyDescent="0.3">
      <c r="A399" s="19" t="s">
        <v>12714</v>
      </c>
      <c r="B399" s="8"/>
      <c r="C399" s="20">
        <v>45656.540613425917</v>
      </c>
      <c r="D399" s="8" t="s">
        <v>11921</v>
      </c>
      <c r="E399" s="8"/>
      <c r="F399" s="8" t="s">
        <v>520</v>
      </c>
      <c r="G399" s="8">
        <v>0.15</v>
      </c>
      <c r="H399" s="8" t="s">
        <v>12715</v>
      </c>
      <c r="I399" s="8" t="s">
        <v>11922</v>
      </c>
      <c r="J399" s="8"/>
      <c r="K399" s="8"/>
      <c r="L399" s="8"/>
      <c r="M399" s="8"/>
      <c r="N399" s="21">
        <v>0</v>
      </c>
      <c r="O399" s="21">
        <v>0</v>
      </c>
      <c r="P399" s="21">
        <f t="shared" si="19"/>
        <v>0</v>
      </c>
      <c r="Q399" s="8" t="s">
        <v>24</v>
      </c>
      <c r="R399" s="8"/>
      <c r="S399" s="20"/>
      <c r="AA399" s="2">
        <f t="shared" si="20"/>
        <v>0</v>
      </c>
      <c r="AB399" s="7"/>
      <c r="AC399" s="22">
        <f t="shared" si="21"/>
        <v>-45656.540613425917</v>
      </c>
    </row>
    <row r="400" spans="1:30" ht="15" customHeight="1" x14ac:dyDescent="0.3">
      <c r="A400" s="19" t="s">
        <v>12716</v>
      </c>
      <c r="B400" s="8"/>
      <c r="C400" s="20">
        <v>45656.546388888892</v>
      </c>
      <c r="D400" s="8" t="s">
        <v>11921</v>
      </c>
      <c r="E400" s="8" t="s">
        <v>11924</v>
      </c>
      <c r="F400" s="8" t="s">
        <v>613</v>
      </c>
      <c r="G400" s="8">
        <v>0.11</v>
      </c>
      <c r="H400" s="8" t="s">
        <v>12715</v>
      </c>
      <c r="I400" s="8" t="s">
        <v>11922</v>
      </c>
      <c r="J400" s="8"/>
      <c r="K400" s="8" t="s">
        <v>12717</v>
      </c>
      <c r="L400" s="8"/>
      <c r="M400" s="8"/>
      <c r="N400" s="21">
        <v>0</v>
      </c>
      <c r="O400" s="21">
        <v>0</v>
      </c>
      <c r="P400" s="21">
        <f t="shared" si="19"/>
        <v>0</v>
      </c>
      <c r="Q400" s="8" t="s">
        <v>24</v>
      </c>
      <c r="R400" s="8"/>
      <c r="S400" s="20">
        <v>45659</v>
      </c>
      <c r="AA400" s="2">
        <f t="shared" si="20"/>
        <v>0</v>
      </c>
      <c r="AB400" s="7">
        <v>45627</v>
      </c>
      <c r="AC400" s="28">
        <f t="shared" si="21"/>
        <v>2.4536111111083301</v>
      </c>
      <c r="AD400" t="s">
        <v>11928</v>
      </c>
    </row>
    <row r="401" spans="1:30" ht="15" customHeight="1" x14ac:dyDescent="0.3">
      <c r="A401" s="19" t="s">
        <v>12718</v>
      </c>
      <c r="B401" s="8"/>
      <c r="C401" s="20">
        <v>45656.549791666657</v>
      </c>
      <c r="D401" s="8" t="s">
        <v>11921</v>
      </c>
      <c r="E401" s="8"/>
      <c r="F401" s="8" t="s">
        <v>615</v>
      </c>
      <c r="G401" s="8">
        <v>0.15</v>
      </c>
      <c r="H401" s="8" t="s">
        <v>12715</v>
      </c>
      <c r="I401" s="8" t="s">
        <v>11922</v>
      </c>
      <c r="J401" s="8"/>
      <c r="K401" s="8"/>
      <c r="L401" s="8"/>
      <c r="M401" s="8"/>
      <c r="N401" s="21">
        <v>2024.86</v>
      </c>
      <c r="O401" s="21">
        <v>2024.86</v>
      </c>
      <c r="P401" s="21">
        <f t="shared" si="19"/>
        <v>0</v>
      </c>
      <c r="Q401" s="8" t="s">
        <v>24</v>
      </c>
      <c r="R401" s="8"/>
      <c r="S401" s="20">
        <v>45699</v>
      </c>
      <c r="AA401" s="2">
        <f t="shared" si="20"/>
        <v>1745.5689655172414</v>
      </c>
      <c r="AB401" s="7">
        <v>45658</v>
      </c>
      <c r="AC401" s="22">
        <f t="shared" si="21"/>
        <v>42.450208333342744</v>
      </c>
      <c r="AD401" t="s">
        <v>11928</v>
      </c>
    </row>
    <row r="402" spans="1:30" ht="15" customHeight="1" x14ac:dyDescent="0.3">
      <c r="A402" s="19" t="s">
        <v>12719</v>
      </c>
      <c r="B402" s="8"/>
      <c r="C402" s="20">
        <v>45656.559918981482</v>
      </c>
      <c r="D402" s="8" t="s">
        <v>11921</v>
      </c>
      <c r="E402" s="8"/>
      <c r="F402" s="8" t="s">
        <v>945</v>
      </c>
      <c r="G402" s="8">
        <v>0.15</v>
      </c>
      <c r="H402" s="8" t="s">
        <v>12715</v>
      </c>
      <c r="I402" s="8" t="s">
        <v>11922</v>
      </c>
      <c r="J402" s="8"/>
      <c r="K402" s="8"/>
      <c r="L402" s="8"/>
      <c r="M402" s="8"/>
      <c r="N402" s="21">
        <v>1242.08</v>
      </c>
      <c r="O402" s="21">
        <v>1242.08</v>
      </c>
      <c r="P402" s="21">
        <f t="shared" si="19"/>
        <v>0</v>
      </c>
      <c r="Q402" s="8" t="s">
        <v>24</v>
      </c>
      <c r="R402" s="8"/>
      <c r="S402" s="20">
        <v>45699</v>
      </c>
      <c r="AA402" s="2">
        <f t="shared" si="20"/>
        <v>1070.7586206896551</v>
      </c>
      <c r="AB402" s="7">
        <v>45658</v>
      </c>
      <c r="AC402" s="22">
        <f t="shared" si="21"/>
        <v>42.440081018517958</v>
      </c>
      <c r="AD402" t="s">
        <v>11928</v>
      </c>
    </row>
    <row r="403" spans="1:30" ht="15" customHeight="1" x14ac:dyDescent="0.3">
      <c r="A403" s="19" t="s">
        <v>12720</v>
      </c>
      <c r="B403" s="8"/>
      <c r="C403" s="20">
        <v>45656.564467592587</v>
      </c>
      <c r="D403" s="8" t="s">
        <v>11921</v>
      </c>
      <c r="E403" s="8"/>
      <c r="F403" s="8" t="s">
        <v>1494</v>
      </c>
      <c r="G403" s="8">
        <v>0.15</v>
      </c>
      <c r="H403" s="8"/>
      <c r="I403" s="8" t="s">
        <v>11922</v>
      </c>
      <c r="J403" s="8"/>
      <c r="K403" s="8"/>
      <c r="L403" s="8"/>
      <c r="M403" s="8"/>
      <c r="N403" s="21">
        <v>8660</v>
      </c>
      <c r="O403" s="21">
        <v>8660</v>
      </c>
      <c r="P403" s="21">
        <f t="shared" si="19"/>
        <v>0</v>
      </c>
      <c r="Q403" s="8" t="s">
        <v>24</v>
      </c>
      <c r="R403" s="8"/>
      <c r="S403" s="20">
        <v>45692</v>
      </c>
      <c r="AA403" s="2">
        <f t="shared" si="20"/>
        <v>7465.5172413793107</v>
      </c>
      <c r="AB403" s="7">
        <v>45658</v>
      </c>
      <c r="AC403" s="22">
        <f t="shared" si="21"/>
        <v>35.43553240741312</v>
      </c>
      <c r="AD403" t="s">
        <v>11928</v>
      </c>
    </row>
    <row r="404" spans="1:30" ht="15" customHeight="1" x14ac:dyDescent="0.3">
      <c r="A404" s="19" t="s">
        <v>12721</v>
      </c>
      <c r="B404" s="8"/>
      <c r="C404" s="20">
        <v>45656.566030092603</v>
      </c>
      <c r="D404" s="8" t="s">
        <v>11921</v>
      </c>
      <c r="E404" s="8"/>
      <c r="F404" s="8" t="s">
        <v>1029</v>
      </c>
      <c r="G404" s="8">
        <v>0.11</v>
      </c>
      <c r="H404" s="8" t="s">
        <v>12361</v>
      </c>
      <c r="I404" s="8" t="s">
        <v>11922</v>
      </c>
      <c r="J404" s="8"/>
      <c r="K404" s="8"/>
      <c r="L404" s="8"/>
      <c r="M404" s="8"/>
      <c r="N404" s="21">
        <v>35977.5</v>
      </c>
      <c r="O404" s="21">
        <v>35977.5</v>
      </c>
      <c r="P404" s="21">
        <f t="shared" si="19"/>
        <v>0</v>
      </c>
      <c r="Q404" s="8" t="s">
        <v>24</v>
      </c>
      <c r="R404" s="8" t="s">
        <v>11927</v>
      </c>
      <c r="S404" s="20">
        <v>45687</v>
      </c>
      <c r="AA404" s="2">
        <f t="shared" si="20"/>
        <v>31015.086206896554</v>
      </c>
      <c r="AB404" s="7">
        <v>45658</v>
      </c>
      <c r="AC404" s="22">
        <f t="shared" si="21"/>
        <v>30.433969907397113</v>
      </c>
      <c r="AD404" t="s">
        <v>11928</v>
      </c>
    </row>
    <row r="405" spans="1:30" ht="15" customHeight="1" x14ac:dyDescent="0.3">
      <c r="A405" s="3" t="s">
        <v>12722</v>
      </c>
      <c r="B405" s="24"/>
      <c r="C405" s="25">
        <v>45656.569722222222</v>
      </c>
      <c r="D405" s="3" t="s">
        <v>11921</v>
      </c>
      <c r="E405" s="3" t="s">
        <v>1</v>
      </c>
      <c r="F405" s="3" t="s">
        <v>8973</v>
      </c>
      <c r="G405" s="26">
        <v>0</v>
      </c>
      <c r="H405" s="25"/>
      <c r="I405" s="25" t="s">
        <v>11922</v>
      </c>
      <c r="J405" s="25"/>
      <c r="K405" s="25" t="s">
        <v>12723</v>
      </c>
      <c r="L405" s="25"/>
      <c r="M405" s="4"/>
      <c r="N405" s="5">
        <v>76690</v>
      </c>
      <c r="O405" s="5">
        <v>76690</v>
      </c>
      <c r="P405" s="5">
        <f t="shared" si="19"/>
        <v>0</v>
      </c>
      <c r="Q405" s="3" t="s">
        <v>102</v>
      </c>
      <c r="R405" s="3"/>
      <c r="S405" s="25">
        <v>45656</v>
      </c>
      <c r="T405" s="3"/>
      <c r="U405" s="5"/>
      <c r="V405" s="6"/>
      <c r="W405" s="3"/>
      <c r="X405" s="5"/>
      <c r="Y405" s="4"/>
      <c r="Z405" s="3"/>
      <c r="AA405" s="5">
        <f t="shared" si="20"/>
        <v>66112.068965517246</v>
      </c>
      <c r="AB405" s="10"/>
      <c r="AC405" s="27">
        <f t="shared" si="21"/>
        <v>-0.56972222222248092</v>
      </c>
      <c r="AD405" s="10"/>
    </row>
    <row r="406" spans="1:30" ht="15" customHeight="1" x14ac:dyDescent="0.3">
      <c r="A406" s="19" t="s">
        <v>12724</v>
      </c>
      <c r="B406" s="8"/>
      <c r="C406" s="20">
        <v>45656.576238425929</v>
      </c>
      <c r="D406" s="8" t="s">
        <v>11921</v>
      </c>
      <c r="E406" s="8"/>
      <c r="F406" s="8" t="s">
        <v>181</v>
      </c>
      <c r="G406" s="8">
        <v>0.15</v>
      </c>
      <c r="H406" s="8" t="s">
        <v>12715</v>
      </c>
      <c r="I406" s="8" t="s">
        <v>11922</v>
      </c>
      <c r="J406" s="8"/>
      <c r="K406" s="8"/>
      <c r="L406" s="8"/>
      <c r="M406" s="8"/>
      <c r="N406" s="21">
        <v>92.15</v>
      </c>
      <c r="O406" s="21">
        <v>92.15</v>
      </c>
      <c r="P406" s="21">
        <f t="shared" si="19"/>
        <v>0</v>
      </c>
      <c r="Q406" s="8" t="s">
        <v>24</v>
      </c>
      <c r="R406" s="8"/>
      <c r="S406" s="20">
        <v>45699</v>
      </c>
      <c r="AA406" s="2">
        <f t="shared" si="20"/>
        <v>79.439655172413808</v>
      </c>
      <c r="AB406" s="7">
        <v>45658</v>
      </c>
      <c r="AC406" s="22">
        <f t="shared" si="21"/>
        <v>42.42376157407125</v>
      </c>
      <c r="AD406" t="s">
        <v>11928</v>
      </c>
    </row>
    <row r="407" spans="1:30" ht="15" customHeight="1" x14ac:dyDescent="0.3">
      <c r="A407" s="19" t="s">
        <v>12725</v>
      </c>
      <c r="B407" s="8"/>
      <c r="C407" s="20">
        <v>45656.578958333332</v>
      </c>
      <c r="D407" s="8" t="s">
        <v>11921</v>
      </c>
      <c r="E407" s="8"/>
      <c r="F407" s="8" t="s">
        <v>8707</v>
      </c>
      <c r="G407" s="8">
        <v>0.15</v>
      </c>
      <c r="H407" s="8" t="s">
        <v>12715</v>
      </c>
      <c r="I407" s="8" t="s">
        <v>11922</v>
      </c>
      <c r="J407" s="8"/>
      <c r="K407" s="8"/>
      <c r="L407" s="8"/>
      <c r="M407" s="8"/>
      <c r="N407" s="21">
        <v>0</v>
      </c>
      <c r="O407" s="21">
        <v>0</v>
      </c>
      <c r="P407" s="21">
        <f t="shared" si="19"/>
        <v>0</v>
      </c>
      <c r="Q407" s="8" t="s">
        <v>24</v>
      </c>
      <c r="R407" s="8"/>
      <c r="S407" s="20"/>
      <c r="AA407" s="2">
        <f t="shared" si="20"/>
        <v>0</v>
      </c>
      <c r="AB407" s="7"/>
      <c r="AC407" s="22">
        <f t="shared" si="21"/>
        <v>-45656.578958333332</v>
      </c>
    </row>
    <row r="408" spans="1:30" ht="15" customHeight="1" x14ac:dyDescent="0.3">
      <c r="A408" s="19" t="s">
        <v>12726</v>
      </c>
      <c r="B408" s="8"/>
      <c r="C408" s="20">
        <v>45656.581388888888</v>
      </c>
      <c r="D408" s="8" t="s">
        <v>11921</v>
      </c>
      <c r="E408" s="8"/>
      <c r="F408" s="8" t="s">
        <v>6083</v>
      </c>
      <c r="G408" s="8">
        <v>0.15</v>
      </c>
      <c r="H408" s="8" t="s">
        <v>12715</v>
      </c>
      <c r="I408" s="8" t="s">
        <v>11922</v>
      </c>
      <c r="J408" s="8"/>
      <c r="K408" s="8"/>
      <c r="L408" s="8"/>
      <c r="M408" s="8"/>
      <c r="N408" s="21">
        <v>140.47</v>
      </c>
      <c r="O408" s="21">
        <v>140.47</v>
      </c>
      <c r="P408" s="21">
        <f t="shared" si="19"/>
        <v>0</v>
      </c>
      <c r="Q408" s="8" t="s">
        <v>24</v>
      </c>
      <c r="R408" s="8"/>
      <c r="S408" s="20">
        <v>45699</v>
      </c>
      <c r="AA408" s="2">
        <f t="shared" si="20"/>
        <v>121.0948275862069</v>
      </c>
      <c r="AB408" s="7">
        <v>45658</v>
      </c>
      <c r="AC408" s="22">
        <f t="shared" si="21"/>
        <v>42.418611111112114</v>
      </c>
      <c r="AD408" t="s">
        <v>11928</v>
      </c>
    </row>
    <row r="409" spans="1:30" ht="15" customHeight="1" x14ac:dyDescent="0.3">
      <c r="A409" s="19" t="s">
        <v>12727</v>
      </c>
      <c r="B409" s="8"/>
      <c r="C409" s="20">
        <v>45656.589224537027</v>
      </c>
      <c r="D409" s="8" t="s">
        <v>11921</v>
      </c>
      <c r="E409" s="8"/>
      <c r="F409" s="8" t="s">
        <v>1617</v>
      </c>
      <c r="G409" s="8">
        <v>0.15</v>
      </c>
      <c r="H409" s="8" t="s">
        <v>12715</v>
      </c>
      <c r="I409" s="8" t="s">
        <v>11922</v>
      </c>
      <c r="J409" s="8"/>
      <c r="K409" s="8"/>
      <c r="L409" s="8"/>
      <c r="M409" s="8"/>
      <c r="N409" s="21">
        <v>63.54</v>
      </c>
      <c r="O409" s="21">
        <v>63.54</v>
      </c>
      <c r="P409" s="21">
        <f t="shared" si="19"/>
        <v>0</v>
      </c>
      <c r="Q409" s="8" t="s">
        <v>24</v>
      </c>
      <c r="R409" s="8"/>
      <c r="S409" s="20">
        <v>45699</v>
      </c>
      <c r="AA409" s="2">
        <f t="shared" si="20"/>
        <v>54.775862068965523</v>
      </c>
      <c r="AB409" s="7">
        <v>45658</v>
      </c>
      <c r="AC409" s="22">
        <f t="shared" si="21"/>
        <v>42.410775462973106</v>
      </c>
      <c r="AD409" t="s">
        <v>11928</v>
      </c>
    </row>
    <row r="410" spans="1:30" ht="15" customHeight="1" x14ac:dyDescent="0.3">
      <c r="A410" s="19" t="s">
        <v>12728</v>
      </c>
      <c r="B410" s="8"/>
      <c r="C410" s="20">
        <v>45656.588553240741</v>
      </c>
      <c r="D410" s="8" t="s">
        <v>11921</v>
      </c>
      <c r="E410" s="8"/>
      <c r="F410" s="8" t="s">
        <v>1476</v>
      </c>
      <c r="G410" s="8">
        <v>0.15</v>
      </c>
      <c r="H410" s="8" t="s">
        <v>12715</v>
      </c>
      <c r="I410" s="8" t="s">
        <v>11922</v>
      </c>
      <c r="J410" s="8"/>
      <c r="K410" s="8"/>
      <c r="L410" s="8"/>
      <c r="M410" s="8"/>
      <c r="N410" s="21">
        <v>0</v>
      </c>
      <c r="O410" s="21">
        <v>0</v>
      </c>
      <c r="P410" s="21">
        <f t="shared" si="19"/>
        <v>0</v>
      </c>
      <c r="Q410" s="8" t="s">
        <v>24</v>
      </c>
      <c r="R410" s="8"/>
      <c r="S410" s="20"/>
      <c r="AA410" s="2">
        <f t="shared" si="20"/>
        <v>0</v>
      </c>
      <c r="AB410" s="7"/>
      <c r="AC410" s="22">
        <f t="shared" si="21"/>
        <v>-45656.588553240741</v>
      </c>
    </row>
    <row r="411" spans="1:30" ht="15" customHeight="1" x14ac:dyDescent="0.3">
      <c r="A411" s="19" t="s">
        <v>12729</v>
      </c>
      <c r="B411" s="8"/>
      <c r="C411" s="20">
        <v>45656.59302083333</v>
      </c>
      <c r="D411" s="8" t="s">
        <v>11921</v>
      </c>
      <c r="E411" s="8"/>
      <c r="F411" s="8" t="s">
        <v>404</v>
      </c>
      <c r="G411" s="8">
        <v>0.11</v>
      </c>
      <c r="H411" s="8" t="s">
        <v>12361</v>
      </c>
      <c r="I411" s="8" t="s">
        <v>11922</v>
      </c>
      <c r="J411" s="8"/>
      <c r="K411" s="8"/>
      <c r="L411" s="8"/>
      <c r="M411" s="8"/>
      <c r="N411" s="21">
        <v>6230.25</v>
      </c>
      <c r="O411" s="21">
        <v>6230.25</v>
      </c>
      <c r="P411" s="21">
        <f t="shared" si="19"/>
        <v>0</v>
      </c>
      <c r="Q411" s="8" t="s">
        <v>14</v>
      </c>
      <c r="R411" s="8"/>
      <c r="S411" s="20">
        <v>45657</v>
      </c>
      <c r="AA411" s="2">
        <f t="shared" si="20"/>
        <v>5370.9051724137935</v>
      </c>
      <c r="AB411" s="7">
        <v>45627</v>
      </c>
      <c r="AC411" s="22">
        <f t="shared" si="21"/>
        <v>0.40697916666977108</v>
      </c>
      <c r="AD411" t="s">
        <v>11928</v>
      </c>
    </row>
    <row r="412" spans="1:30" ht="15" customHeight="1" x14ac:dyDescent="0.3">
      <c r="A412" s="19" t="s">
        <v>12730</v>
      </c>
      <c r="B412" s="8"/>
      <c r="C412" s="20">
        <v>45656.594699074078</v>
      </c>
      <c r="D412" s="8" t="s">
        <v>11921</v>
      </c>
      <c r="E412" s="8" t="s">
        <v>1</v>
      </c>
      <c r="F412" s="8" t="s">
        <v>9219</v>
      </c>
      <c r="G412" s="8">
        <v>0.11</v>
      </c>
      <c r="H412" s="8" t="s">
        <v>12361</v>
      </c>
      <c r="I412" s="8" t="s">
        <v>10222</v>
      </c>
      <c r="J412" s="8"/>
      <c r="K412" s="8" t="s">
        <v>12731</v>
      </c>
      <c r="L412" s="8"/>
      <c r="M412" s="8"/>
      <c r="N412" s="21">
        <v>2565</v>
      </c>
      <c r="O412" s="21">
        <v>2565</v>
      </c>
      <c r="P412" s="21">
        <f t="shared" si="19"/>
        <v>0</v>
      </c>
      <c r="Q412" s="8" t="s">
        <v>10222</v>
      </c>
      <c r="R412" s="8"/>
      <c r="S412" s="20">
        <v>45656</v>
      </c>
      <c r="AA412" s="2">
        <f t="shared" si="20"/>
        <v>2211.2068965517242</v>
      </c>
      <c r="AB412" s="7">
        <v>45627</v>
      </c>
      <c r="AC412" s="28">
        <f t="shared" si="21"/>
        <v>-0.59469907407765277</v>
      </c>
      <c r="AD412" t="s">
        <v>11928</v>
      </c>
    </row>
    <row r="413" spans="1:30" ht="15" customHeight="1" x14ac:dyDescent="0.3">
      <c r="A413" s="19" t="s">
        <v>12732</v>
      </c>
      <c r="B413" s="8"/>
      <c r="C413" s="20">
        <v>45656.595497685194</v>
      </c>
      <c r="D413" s="8" t="s">
        <v>11921</v>
      </c>
      <c r="E413" s="8" t="s">
        <v>1</v>
      </c>
      <c r="F413" s="8" t="s">
        <v>12129</v>
      </c>
      <c r="G413" s="8">
        <v>0.11</v>
      </c>
      <c r="H413" s="8" t="s">
        <v>12361</v>
      </c>
      <c r="I413" s="8" t="s">
        <v>10222</v>
      </c>
      <c r="J413" s="8"/>
      <c r="K413" s="8" t="s">
        <v>12733</v>
      </c>
      <c r="L413" s="8"/>
      <c r="M413" s="8"/>
      <c r="N413" s="21">
        <v>2850</v>
      </c>
      <c r="O413" s="21">
        <v>2850</v>
      </c>
      <c r="P413" s="21">
        <f t="shared" si="19"/>
        <v>0</v>
      </c>
      <c r="Q413" s="8" t="s">
        <v>10222</v>
      </c>
      <c r="R413" s="8"/>
      <c r="S413" s="20">
        <v>45656</v>
      </c>
      <c r="AA413" s="2">
        <f t="shared" si="20"/>
        <v>2456.8965517241381</v>
      </c>
      <c r="AB413" s="7">
        <v>45627</v>
      </c>
      <c r="AC413" s="28">
        <f t="shared" si="21"/>
        <v>-0.59549768519354984</v>
      </c>
      <c r="AD413" t="s">
        <v>11928</v>
      </c>
    </row>
    <row r="414" spans="1:30" ht="15" customHeight="1" x14ac:dyDescent="0.3">
      <c r="A414" s="19" t="s">
        <v>12734</v>
      </c>
      <c r="B414" s="8"/>
      <c r="C414" s="20">
        <v>45656.604062500002</v>
      </c>
      <c r="D414" s="8" t="s">
        <v>11921</v>
      </c>
      <c r="E414" s="8" t="s">
        <v>1</v>
      </c>
      <c r="F414" s="8" t="s">
        <v>12165</v>
      </c>
      <c r="G414" s="8">
        <v>0.11</v>
      </c>
      <c r="H414" s="8" t="s">
        <v>12361</v>
      </c>
      <c r="I414" s="8" t="s">
        <v>11922</v>
      </c>
      <c r="J414" s="8"/>
      <c r="K414" s="8" t="s">
        <v>12735</v>
      </c>
      <c r="L414" s="8"/>
      <c r="M414" s="8"/>
      <c r="N414" s="21">
        <v>21586.5</v>
      </c>
      <c r="O414" s="21">
        <v>21586.5</v>
      </c>
      <c r="P414" s="21">
        <f t="shared" si="19"/>
        <v>0</v>
      </c>
      <c r="Q414" s="8" t="s">
        <v>129</v>
      </c>
      <c r="R414" s="8"/>
      <c r="S414" s="20">
        <v>45659</v>
      </c>
      <c r="AA414" s="2">
        <f t="shared" si="20"/>
        <v>18609.051724137931</v>
      </c>
      <c r="AB414" s="7">
        <v>45627</v>
      </c>
      <c r="AC414" s="28">
        <f t="shared" si="21"/>
        <v>2.3959374999976717</v>
      </c>
      <c r="AD414" t="s">
        <v>11928</v>
      </c>
    </row>
    <row r="415" spans="1:30" ht="15" customHeight="1" x14ac:dyDescent="0.3">
      <c r="A415" s="19" t="s">
        <v>12736</v>
      </c>
      <c r="B415" s="8"/>
      <c r="C415" s="20">
        <v>45656.624814814822</v>
      </c>
      <c r="D415" s="8" t="s">
        <v>11921</v>
      </c>
      <c r="E415" s="8" t="s">
        <v>1</v>
      </c>
      <c r="F415" s="8" t="s">
        <v>901</v>
      </c>
      <c r="G415" s="8">
        <v>0.11</v>
      </c>
      <c r="H415" s="8" t="s">
        <v>12715</v>
      </c>
      <c r="I415" s="8" t="s">
        <v>11922</v>
      </c>
      <c r="J415" s="8"/>
      <c r="K415" s="8" t="s">
        <v>12737</v>
      </c>
      <c r="L415" s="8"/>
      <c r="M415" s="8"/>
      <c r="N415" s="21">
        <v>217.23</v>
      </c>
      <c r="O415" s="21">
        <v>217.23</v>
      </c>
      <c r="P415" s="21">
        <f t="shared" si="19"/>
        <v>0</v>
      </c>
      <c r="Q415" s="8" t="s">
        <v>129</v>
      </c>
      <c r="R415" s="8"/>
      <c r="S415" s="20">
        <v>45670</v>
      </c>
      <c r="AA415" s="2">
        <f t="shared" si="20"/>
        <v>187.26724137931035</v>
      </c>
      <c r="AB415" s="7">
        <v>45627</v>
      </c>
      <c r="AC415" s="28">
        <f t="shared" si="21"/>
        <v>13.375185185177543</v>
      </c>
      <c r="AD415" t="s">
        <v>11928</v>
      </c>
    </row>
    <row r="416" spans="1:30" ht="15" customHeight="1" x14ac:dyDescent="0.3">
      <c r="A416" s="19" t="s">
        <v>12738</v>
      </c>
      <c r="B416" s="8"/>
      <c r="C416" s="20">
        <v>45656.649097222216</v>
      </c>
      <c r="D416" s="8" t="s">
        <v>11921</v>
      </c>
      <c r="E416" s="8"/>
      <c r="F416" s="8" t="s">
        <v>1568</v>
      </c>
      <c r="G416" s="8">
        <v>0</v>
      </c>
      <c r="H416" s="8" t="s">
        <v>12682</v>
      </c>
      <c r="I416" s="8" t="s">
        <v>11922</v>
      </c>
      <c r="J416" s="8"/>
      <c r="K416" s="8"/>
      <c r="L416" s="8"/>
      <c r="M416" s="8"/>
      <c r="N416" s="21">
        <v>0</v>
      </c>
      <c r="O416" s="21">
        <v>0</v>
      </c>
      <c r="P416" s="21">
        <f t="shared" si="19"/>
        <v>0</v>
      </c>
      <c r="Q416" s="8" t="s">
        <v>67</v>
      </c>
      <c r="R416" s="8"/>
      <c r="S416" s="20"/>
      <c r="AA416" s="2">
        <f t="shared" si="20"/>
        <v>0</v>
      </c>
      <c r="AB416" s="7"/>
      <c r="AC416" s="22">
        <f t="shared" si="21"/>
        <v>-45656.649097222216</v>
      </c>
    </row>
    <row r="417" spans="1:30" ht="15" customHeight="1" x14ac:dyDescent="0.3">
      <c r="A417" s="19" t="s">
        <v>12739</v>
      </c>
      <c r="B417" s="8"/>
      <c r="C417" s="20">
        <v>45656.65016203704</v>
      </c>
      <c r="D417" s="8" t="s">
        <v>11921</v>
      </c>
      <c r="E417" s="8"/>
      <c r="F417" s="8" t="s">
        <v>1568</v>
      </c>
      <c r="G417" s="8">
        <v>0.15</v>
      </c>
      <c r="H417" s="8" t="s">
        <v>12682</v>
      </c>
      <c r="I417" s="8" t="s">
        <v>11922</v>
      </c>
      <c r="J417" s="8"/>
      <c r="K417" s="8"/>
      <c r="L417" s="8"/>
      <c r="M417" s="8"/>
      <c r="N417" s="21">
        <v>1047.06</v>
      </c>
      <c r="O417" s="21">
        <v>1047.06</v>
      </c>
      <c r="P417" s="21">
        <f t="shared" si="19"/>
        <v>0</v>
      </c>
      <c r="Q417" s="8" t="s">
        <v>67</v>
      </c>
      <c r="R417" s="8"/>
      <c r="S417" s="20">
        <v>45670</v>
      </c>
      <c r="AA417" s="2">
        <f t="shared" si="20"/>
        <v>902.63793103448279</v>
      </c>
      <c r="AB417" s="7">
        <v>45658</v>
      </c>
      <c r="AC417" s="28">
        <f t="shared" si="21"/>
        <v>13.349837962960009</v>
      </c>
      <c r="AD417" t="s">
        <v>11928</v>
      </c>
    </row>
    <row r="418" spans="1:30" ht="15" customHeight="1" x14ac:dyDescent="0.3">
      <c r="A418" s="19" t="s">
        <v>12740</v>
      </c>
      <c r="B418" s="8"/>
      <c r="C418" s="20">
        <v>45656.663668981477</v>
      </c>
      <c r="D418" s="8" t="s">
        <v>11921</v>
      </c>
      <c r="E418" s="8"/>
      <c r="F418" s="8" t="s">
        <v>1371</v>
      </c>
      <c r="G418" s="8">
        <v>0.15</v>
      </c>
      <c r="H418" s="8" t="s">
        <v>12682</v>
      </c>
      <c r="I418" s="8" t="s">
        <v>11922</v>
      </c>
      <c r="J418" s="8"/>
      <c r="K418" s="8"/>
      <c r="L418" s="8"/>
      <c r="M418" s="8"/>
      <c r="N418" s="21">
        <v>1518</v>
      </c>
      <c r="O418" s="21">
        <v>1518</v>
      </c>
      <c r="P418" s="21">
        <f t="shared" si="19"/>
        <v>0</v>
      </c>
      <c r="Q418" s="8" t="s">
        <v>67</v>
      </c>
      <c r="R418" s="8"/>
      <c r="S418" s="20">
        <v>45672</v>
      </c>
      <c r="AA418" s="2">
        <f t="shared" si="20"/>
        <v>1308.6206896551726</v>
      </c>
      <c r="AB418" s="7">
        <v>45658</v>
      </c>
      <c r="AC418" s="22">
        <f t="shared" si="21"/>
        <v>15.336331018523197</v>
      </c>
      <c r="AD418" t="s">
        <v>11923</v>
      </c>
    </row>
    <row r="419" spans="1:30" ht="15" customHeight="1" x14ac:dyDescent="0.3">
      <c r="A419" s="19" t="s">
        <v>12741</v>
      </c>
      <c r="B419" s="8"/>
      <c r="C419" s="20">
        <v>45656.681180555563</v>
      </c>
      <c r="D419" s="8" t="s">
        <v>11921</v>
      </c>
      <c r="E419" s="8" t="s">
        <v>1</v>
      </c>
      <c r="F419" s="8" t="s">
        <v>885</v>
      </c>
      <c r="G419" s="8">
        <v>0.15</v>
      </c>
      <c r="H419" s="8" t="s">
        <v>12682</v>
      </c>
      <c r="I419" s="8" t="s">
        <v>11922</v>
      </c>
      <c r="J419" s="8"/>
      <c r="K419" s="8" t="s">
        <v>12742</v>
      </c>
      <c r="L419" s="8"/>
      <c r="M419" s="8"/>
      <c r="N419" s="21">
        <v>802.28</v>
      </c>
      <c r="O419" s="21">
        <v>802.28</v>
      </c>
      <c r="P419" s="21">
        <f t="shared" si="19"/>
        <v>0</v>
      </c>
      <c r="Q419" s="8" t="s">
        <v>67</v>
      </c>
      <c r="R419" s="8"/>
      <c r="S419" s="20">
        <v>45667</v>
      </c>
      <c r="AA419" s="2">
        <f t="shared" si="20"/>
        <v>691.62068965517244</v>
      </c>
      <c r="AB419" s="7">
        <v>45627</v>
      </c>
      <c r="AC419" s="28">
        <f t="shared" si="21"/>
        <v>10.318819444437395</v>
      </c>
      <c r="AD419" t="s">
        <v>11928</v>
      </c>
    </row>
    <row r="420" spans="1:30" ht="15" customHeight="1" x14ac:dyDescent="0.3">
      <c r="A420" s="19" t="s">
        <v>12743</v>
      </c>
      <c r="B420" s="8"/>
      <c r="C420" s="20">
        <v>45656.685520833344</v>
      </c>
      <c r="D420" s="8" t="s">
        <v>11921</v>
      </c>
      <c r="E420" s="8" t="s">
        <v>1</v>
      </c>
      <c r="F420" s="8" t="s">
        <v>9980</v>
      </c>
      <c r="G420" s="8">
        <v>0.11</v>
      </c>
      <c r="H420" s="8"/>
      <c r="I420" s="8" t="s">
        <v>10222</v>
      </c>
      <c r="J420" s="8"/>
      <c r="K420" s="8" t="s">
        <v>15163</v>
      </c>
      <c r="L420" s="8"/>
      <c r="M420" s="8"/>
      <c r="N420" s="21">
        <v>2850</v>
      </c>
      <c r="O420" s="21">
        <v>2850</v>
      </c>
      <c r="P420" s="21">
        <f t="shared" si="19"/>
        <v>0</v>
      </c>
      <c r="Q420" s="8" t="s">
        <v>10222</v>
      </c>
      <c r="R420" s="8"/>
      <c r="S420" s="20">
        <v>45670</v>
      </c>
      <c r="AA420" s="2">
        <f t="shared" si="20"/>
        <v>2456.8965517241381</v>
      </c>
      <c r="AB420" s="7">
        <v>45627</v>
      </c>
      <c r="AC420" s="28">
        <f t="shared" si="21"/>
        <v>13.314479166656383</v>
      </c>
      <c r="AD420" t="s">
        <v>11928</v>
      </c>
    </row>
    <row r="421" spans="1:30" ht="15" customHeight="1" x14ac:dyDescent="0.3">
      <c r="A421" s="19" t="s">
        <v>12744</v>
      </c>
      <c r="B421" s="8"/>
      <c r="C421" s="20">
        <v>45659.451817129629</v>
      </c>
      <c r="D421" s="8" t="s">
        <v>11921</v>
      </c>
      <c r="E421" s="8" t="s">
        <v>1</v>
      </c>
      <c r="F421" s="8" t="s">
        <v>9035</v>
      </c>
      <c r="G421" s="8">
        <v>0.11</v>
      </c>
      <c r="H421" s="8" t="s">
        <v>12361</v>
      </c>
      <c r="I421" s="8" t="s">
        <v>11922</v>
      </c>
      <c r="J421" s="8"/>
      <c r="K421" s="8" t="s">
        <v>12745</v>
      </c>
      <c r="L421" s="8"/>
      <c r="M421" s="8"/>
      <c r="N421" s="21">
        <v>110511</v>
      </c>
      <c r="O421" s="21">
        <v>110511</v>
      </c>
      <c r="P421" s="21">
        <f t="shared" si="19"/>
        <v>0</v>
      </c>
      <c r="Q421" s="8" t="s">
        <v>67</v>
      </c>
      <c r="R421" s="8"/>
      <c r="S421" s="20">
        <v>45657</v>
      </c>
      <c r="AA421" s="2">
        <f t="shared" si="20"/>
        <v>95268.10344827587</v>
      </c>
      <c r="AB421" s="7">
        <v>45627</v>
      </c>
      <c r="AC421" s="28">
        <f t="shared" si="21"/>
        <v>-2.4518171296294895</v>
      </c>
      <c r="AD421" t="s">
        <v>11928</v>
      </c>
    </row>
    <row r="422" spans="1:30" ht="15" customHeight="1" x14ac:dyDescent="0.3">
      <c r="A422" s="3" t="s">
        <v>12746</v>
      </c>
      <c r="B422" s="24"/>
      <c r="C422" s="25">
        <v>45659.368090277778</v>
      </c>
      <c r="D422" s="3" t="s">
        <v>11921</v>
      </c>
      <c r="E422" s="3"/>
      <c r="F422" s="3" t="s">
        <v>1265</v>
      </c>
      <c r="G422" s="26">
        <v>0</v>
      </c>
      <c r="H422" s="25"/>
      <c r="I422" s="25" t="s">
        <v>11922</v>
      </c>
      <c r="J422" s="25"/>
      <c r="K422" s="25"/>
      <c r="L422" s="25"/>
      <c r="M422" s="4"/>
      <c r="N422" s="5">
        <v>17100</v>
      </c>
      <c r="O422" s="5"/>
      <c r="P422" s="5">
        <f t="shared" si="19"/>
        <v>17100</v>
      </c>
      <c r="Q422" s="3" t="s">
        <v>18</v>
      </c>
      <c r="R422" s="3"/>
      <c r="S422" s="25"/>
      <c r="T422" s="3"/>
      <c r="U422" s="5"/>
      <c r="V422" s="6"/>
      <c r="W422" s="3"/>
      <c r="X422" s="5"/>
      <c r="Y422" s="4"/>
      <c r="Z422" s="3"/>
      <c r="AA422" s="5">
        <f t="shared" si="20"/>
        <v>14741.379310344828</v>
      </c>
      <c r="AB422" s="10"/>
      <c r="AC422" s="27">
        <f t="shared" si="21"/>
        <v>-45659.368090277778</v>
      </c>
      <c r="AD422" s="10"/>
    </row>
    <row r="423" spans="1:30" ht="15" customHeight="1" x14ac:dyDescent="0.3">
      <c r="A423" s="19" t="s">
        <v>12747</v>
      </c>
      <c r="B423" s="8"/>
      <c r="C423" s="20">
        <v>45659.432812500003</v>
      </c>
      <c r="D423" s="8" t="s">
        <v>11921</v>
      </c>
      <c r="E423" s="8" t="s">
        <v>1</v>
      </c>
      <c r="F423" s="8" t="s">
        <v>10184</v>
      </c>
      <c r="G423" s="8">
        <v>0.11</v>
      </c>
      <c r="H423" s="8" t="s">
        <v>12682</v>
      </c>
      <c r="I423" s="8" t="s">
        <v>11922</v>
      </c>
      <c r="J423" s="8"/>
      <c r="K423" s="8" t="s">
        <v>12748</v>
      </c>
      <c r="L423" s="8"/>
      <c r="M423" s="8"/>
      <c r="N423" s="21">
        <v>116.57</v>
      </c>
      <c r="O423" s="21">
        <v>116.57</v>
      </c>
      <c r="P423" s="21">
        <f t="shared" si="19"/>
        <v>0</v>
      </c>
      <c r="Q423" s="8" t="s">
        <v>129</v>
      </c>
      <c r="R423" s="8"/>
      <c r="S423" s="20">
        <v>45670</v>
      </c>
      <c r="AA423" s="2">
        <f t="shared" si="20"/>
        <v>100.49137931034483</v>
      </c>
      <c r="AB423" s="7">
        <v>45627</v>
      </c>
      <c r="AC423" s="28">
        <f t="shared" si="21"/>
        <v>10.56718749999709</v>
      </c>
      <c r="AD423" t="s">
        <v>11928</v>
      </c>
    </row>
    <row r="424" spans="1:30" ht="15" customHeight="1" x14ac:dyDescent="0.3">
      <c r="A424" s="19" t="s">
        <v>12749</v>
      </c>
      <c r="B424" s="8"/>
      <c r="C424" s="20">
        <v>45659.436550925922</v>
      </c>
      <c r="D424" s="8" t="s">
        <v>11921</v>
      </c>
      <c r="E424" s="8"/>
      <c r="F424" s="8" t="s">
        <v>9627</v>
      </c>
      <c r="G424" s="8">
        <v>0</v>
      </c>
      <c r="H424" s="8" t="s">
        <v>12715</v>
      </c>
      <c r="I424" s="8" t="s">
        <v>11922</v>
      </c>
      <c r="J424" s="8"/>
      <c r="K424" s="8"/>
      <c r="L424" s="8"/>
      <c r="M424" s="8"/>
      <c r="N424" s="21">
        <v>0</v>
      </c>
      <c r="O424" s="21">
        <v>0</v>
      </c>
      <c r="P424" s="21">
        <f t="shared" si="19"/>
        <v>0</v>
      </c>
      <c r="Q424" s="8" t="s">
        <v>34</v>
      </c>
      <c r="R424" s="8"/>
      <c r="S424" s="20"/>
      <c r="AA424" s="2">
        <f t="shared" si="20"/>
        <v>0</v>
      </c>
      <c r="AB424" s="7"/>
      <c r="AC424" s="22">
        <f t="shared" si="21"/>
        <v>-45659.436550925922</v>
      </c>
    </row>
    <row r="425" spans="1:30" ht="15" customHeight="1" x14ac:dyDescent="0.3">
      <c r="A425" s="19" t="s">
        <v>12750</v>
      </c>
      <c r="B425" s="8"/>
      <c r="C425" s="20">
        <v>45659.439317129632</v>
      </c>
      <c r="D425" s="8" t="s">
        <v>11921</v>
      </c>
      <c r="E425" s="8"/>
      <c r="F425" s="8" t="s">
        <v>7934</v>
      </c>
      <c r="G425" s="8">
        <v>0.15</v>
      </c>
      <c r="H425" s="8" t="s">
        <v>12682</v>
      </c>
      <c r="I425" s="8" t="s">
        <v>11922</v>
      </c>
      <c r="J425" s="8"/>
      <c r="K425" s="8"/>
      <c r="L425" s="8"/>
      <c r="M425" s="8"/>
      <c r="N425" s="21">
        <v>0</v>
      </c>
      <c r="O425" s="21">
        <v>0</v>
      </c>
      <c r="P425" s="21">
        <f t="shared" si="19"/>
        <v>0</v>
      </c>
      <c r="Q425" s="8" t="s">
        <v>129</v>
      </c>
      <c r="R425" s="8"/>
      <c r="S425" s="20"/>
      <c r="AA425" s="2">
        <f t="shared" si="20"/>
        <v>0</v>
      </c>
      <c r="AB425" s="7"/>
      <c r="AC425" s="22">
        <f t="shared" si="21"/>
        <v>-45659.439317129632</v>
      </c>
    </row>
    <row r="426" spans="1:30" ht="15" customHeight="1" x14ac:dyDescent="0.3">
      <c r="A426" s="19" t="s">
        <v>12751</v>
      </c>
      <c r="B426" s="8"/>
      <c r="C426" s="20">
        <v>45659.448136574072</v>
      </c>
      <c r="D426" s="8" t="s">
        <v>11921</v>
      </c>
      <c r="E426" s="8"/>
      <c r="F426" s="8" t="s">
        <v>9476</v>
      </c>
      <c r="G426" s="8">
        <v>0.11</v>
      </c>
      <c r="H426" s="8" t="s">
        <v>12361</v>
      </c>
      <c r="I426" s="8" t="s">
        <v>11922</v>
      </c>
      <c r="J426" s="8"/>
      <c r="K426" s="8"/>
      <c r="L426" s="8"/>
      <c r="M426" s="8"/>
      <c r="N426" s="21">
        <v>12825</v>
      </c>
      <c r="O426" s="21">
        <v>12825</v>
      </c>
      <c r="P426" s="21">
        <f t="shared" si="19"/>
        <v>0</v>
      </c>
      <c r="Q426" s="8" t="s">
        <v>10222</v>
      </c>
      <c r="R426" s="8"/>
      <c r="S426" s="20">
        <v>45671</v>
      </c>
      <c r="AA426" s="2">
        <f t="shared" si="20"/>
        <v>11056.034482758621</v>
      </c>
      <c r="AB426" s="7">
        <v>45627</v>
      </c>
      <c r="AC426" s="22">
        <f t="shared" si="21"/>
        <v>11.551863425927877</v>
      </c>
      <c r="AD426" t="s">
        <v>11928</v>
      </c>
    </row>
    <row r="427" spans="1:30" ht="15" customHeight="1" x14ac:dyDescent="0.3">
      <c r="A427" s="19" t="s">
        <v>12752</v>
      </c>
      <c r="B427" s="8"/>
      <c r="C427" s="20">
        <v>45659.462581018517</v>
      </c>
      <c r="D427" s="8" t="s">
        <v>11921</v>
      </c>
      <c r="E427" s="8"/>
      <c r="F427" s="8" t="s">
        <v>1231</v>
      </c>
      <c r="G427" s="8">
        <v>0.11</v>
      </c>
      <c r="H427" s="8" t="s">
        <v>12715</v>
      </c>
      <c r="I427" s="8" t="s">
        <v>11922</v>
      </c>
      <c r="J427" s="8"/>
      <c r="K427" s="8"/>
      <c r="L427" s="8"/>
      <c r="M427" s="8"/>
      <c r="N427" s="21">
        <v>59276.6</v>
      </c>
      <c r="O427" s="21">
        <v>59276.6</v>
      </c>
      <c r="P427" s="21">
        <f t="shared" si="19"/>
        <v>0</v>
      </c>
      <c r="Q427" s="8" t="s">
        <v>199</v>
      </c>
      <c r="R427" s="8"/>
      <c r="S427" s="20">
        <v>45686</v>
      </c>
      <c r="AA427" s="2">
        <f t="shared" si="20"/>
        <v>51100.517241379312</v>
      </c>
      <c r="AB427" s="7">
        <v>45658</v>
      </c>
      <c r="AC427" s="22">
        <f t="shared" si="21"/>
        <v>26.537418981482915</v>
      </c>
      <c r="AD427" t="s">
        <v>11923</v>
      </c>
    </row>
    <row r="428" spans="1:30" ht="15" customHeight="1" x14ac:dyDescent="0.3">
      <c r="A428" s="19" t="s">
        <v>12753</v>
      </c>
      <c r="B428" s="8"/>
      <c r="C428" s="20">
        <v>45659.465671296297</v>
      </c>
      <c r="D428" s="8" t="s">
        <v>11921</v>
      </c>
      <c r="E428" s="8"/>
      <c r="F428" s="8" t="s">
        <v>1231</v>
      </c>
      <c r="G428" s="8">
        <v>0.15</v>
      </c>
      <c r="H428" s="8"/>
      <c r="I428" s="8" t="s">
        <v>11922</v>
      </c>
      <c r="J428" s="8"/>
      <c r="K428" s="8"/>
      <c r="L428" s="8"/>
      <c r="M428" s="8"/>
      <c r="N428" s="21">
        <v>6484</v>
      </c>
      <c r="O428" s="21">
        <v>6484</v>
      </c>
      <c r="P428" s="21">
        <f t="shared" si="19"/>
        <v>0</v>
      </c>
      <c r="Q428" s="8" t="s">
        <v>199</v>
      </c>
      <c r="R428" s="8"/>
      <c r="S428" s="20">
        <v>45686</v>
      </c>
      <c r="AA428" s="2">
        <f t="shared" si="20"/>
        <v>5589.6551724137935</v>
      </c>
      <c r="AB428" s="7">
        <v>45658</v>
      </c>
      <c r="AC428" s="22">
        <f t="shared" si="21"/>
        <v>26.534328703703068</v>
      </c>
      <c r="AD428" t="s">
        <v>11923</v>
      </c>
    </row>
    <row r="429" spans="1:30" ht="15" customHeight="1" x14ac:dyDescent="0.3">
      <c r="A429" s="19" t="s">
        <v>12754</v>
      </c>
      <c r="B429" s="8"/>
      <c r="C429" s="20">
        <v>45659.470289351862</v>
      </c>
      <c r="D429" s="8" t="s">
        <v>11921</v>
      </c>
      <c r="E429" s="8"/>
      <c r="F429" s="8" t="s">
        <v>1636</v>
      </c>
      <c r="G429" s="8">
        <v>0.11</v>
      </c>
      <c r="H429" s="8" t="s">
        <v>12715</v>
      </c>
      <c r="I429" s="8" t="s">
        <v>11922</v>
      </c>
      <c r="J429" s="8"/>
      <c r="K429" s="8"/>
      <c r="L429" s="8"/>
      <c r="M429" s="8"/>
      <c r="N429" s="21">
        <v>121.41</v>
      </c>
      <c r="O429" s="21">
        <v>121.41</v>
      </c>
      <c r="P429" s="21">
        <f t="shared" si="19"/>
        <v>0</v>
      </c>
      <c r="Q429" s="8" t="s">
        <v>199</v>
      </c>
      <c r="R429" s="8"/>
      <c r="S429" s="20">
        <v>45684</v>
      </c>
      <c r="AA429" s="2">
        <f t="shared" si="20"/>
        <v>104.66379310344828</v>
      </c>
      <c r="AB429" s="7">
        <v>45658</v>
      </c>
      <c r="AC429" s="22">
        <f t="shared" si="21"/>
        <v>24.529710648137552</v>
      </c>
      <c r="AD429" t="s">
        <v>11923</v>
      </c>
    </row>
    <row r="430" spans="1:30" ht="15" customHeight="1" x14ac:dyDescent="0.3">
      <c r="A430" s="3" t="s">
        <v>12755</v>
      </c>
      <c r="B430" s="24"/>
      <c r="C430" s="25">
        <v>45659.47216435185</v>
      </c>
      <c r="D430" s="3" t="s">
        <v>11921</v>
      </c>
      <c r="E430" s="3" t="s">
        <v>1</v>
      </c>
      <c r="F430" s="3" t="s">
        <v>9205</v>
      </c>
      <c r="G430" s="26">
        <v>0</v>
      </c>
      <c r="H430" s="25"/>
      <c r="I430" s="25" t="s">
        <v>11922</v>
      </c>
      <c r="J430" s="25"/>
      <c r="K430" s="25" t="s">
        <v>12756</v>
      </c>
      <c r="L430" s="25"/>
      <c r="M430" s="4"/>
      <c r="N430" s="5">
        <v>35150</v>
      </c>
      <c r="O430" s="5">
        <v>35150</v>
      </c>
      <c r="P430" s="5">
        <f t="shared" si="19"/>
        <v>0</v>
      </c>
      <c r="Q430" s="3" t="s">
        <v>102</v>
      </c>
      <c r="R430" s="3"/>
      <c r="S430" s="25">
        <v>45659</v>
      </c>
      <c r="T430" s="3"/>
      <c r="U430" s="5"/>
      <c r="V430" s="6"/>
      <c r="W430" s="3"/>
      <c r="X430" s="5"/>
      <c r="Y430" s="4"/>
      <c r="Z430" s="3"/>
      <c r="AA430" s="5">
        <f t="shared" si="20"/>
        <v>30301.724137931036</v>
      </c>
      <c r="AB430" s="10"/>
      <c r="AC430" s="27">
        <f t="shared" si="21"/>
        <v>-0.47216435184964212</v>
      </c>
      <c r="AD430" s="10"/>
    </row>
    <row r="431" spans="1:30" ht="15" customHeight="1" x14ac:dyDescent="0.3">
      <c r="A431" s="19" t="s">
        <v>12757</v>
      </c>
      <c r="B431" s="8"/>
      <c r="C431" s="20">
        <v>45659.482581018521</v>
      </c>
      <c r="D431" s="8" t="s">
        <v>11921</v>
      </c>
      <c r="E431" s="8"/>
      <c r="F431" s="8" t="s">
        <v>223</v>
      </c>
      <c r="G431" s="8">
        <v>0.11</v>
      </c>
      <c r="H431" s="8" t="s">
        <v>12682</v>
      </c>
      <c r="I431" s="8" t="s">
        <v>11922</v>
      </c>
      <c r="J431" s="8"/>
      <c r="K431" s="8"/>
      <c r="L431" s="8"/>
      <c r="M431" s="8"/>
      <c r="N431" s="21">
        <v>0</v>
      </c>
      <c r="O431" s="21">
        <v>0</v>
      </c>
      <c r="P431" s="21">
        <f t="shared" si="19"/>
        <v>0</v>
      </c>
      <c r="Q431" s="8" t="s">
        <v>34</v>
      </c>
      <c r="R431" s="8"/>
      <c r="S431" s="20"/>
      <c r="AA431" s="2">
        <f t="shared" si="20"/>
        <v>0</v>
      </c>
      <c r="AB431" s="7"/>
      <c r="AC431" s="22">
        <f t="shared" si="21"/>
        <v>-45659.482581018521</v>
      </c>
    </row>
    <row r="432" spans="1:30" ht="15" customHeight="1" x14ac:dyDescent="0.3">
      <c r="A432" s="19" t="s">
        <v>12758</v>
      </c>
      <c r="B432" s="8"/>
      <c r="C432" s="20">
        <v>45659.493622685193</v>
      </c>
      <c r="D432" s="8" t="s">
        <v>11921</v>
      </c>
      <c r="E432" s="8"/>
      <c r="F432" s="8" t="s">
        <v>223</v>
      </c>
      <c r="G432" s="8">
        <v>0.15</v>
      </c>
      <c r="H432" s="8" t="s">
        <v>12682</v>
      </c>
      <c r="I432" s="8" t="s">
        <v>11922</v>
      </c>
      <c r="J432" s="8"/>
      <c r="K432" s="8"/>
      <c r="L432" s="8"/>
      <c r="M432" s="8"/>
      <c r="N432" s="21">
        <v>0</v>
      </c>
      <c r="O432" s="21">
        <v>0</v>
      </c>
      <c r="P432" s="21">
        <f t="shared" si="19"/>
        <v>0</v>
      </c>
      <c r="Q432" s="8" t="s">
        <v>34</v>
      </c>
      <c r="R432" s="8"/>
      <c r="S432" s="20"/>
      <c r="AA432" s="2">
        <f t="shared" si="20"/>
        <v>0</v>
      </c>
      <c r="AB432" s="7"/>
      <c r="AC432" s="22">
        <f t="shared" si="21"/>
        <v>-45659.493622685193</v>
      </c>
    </row>
    <row r="433" spans="1:30" ht="15" customHeight="1" x14ac:dyDescent="0.3">
      <c r="A433" s="19" t="s">
        <v>12759</v>
      </c>
      <c r="B433" s="8"/>
      <c r="C433" s="20">
        <v>45659.497858796298</v>
      </c>
      <c r="D433" s="8" t="s">
        <v>11921</v>
      </c>
      <c r="E433" s="8"/>
      <c r="F433" s="8" t="s">
        <v>9430</v>
      </c>
      <c r="G433" s="8">
        <v>0.15</v>
      </c>
      <c r="H433" s="8" t="s">
        <v>12715</v>
      </c>
      <c r="I433" s="8" t="s">
        <v>11922</v>
      </c>
      <c r="J433" s="8"/>
      <c r="K433" s="8"/>
      <c r="L433" s="8"/>
      <c r="M433" s="8"/>
      <c r="N433" s="21">
        <v>109.45</v>
      </c>
      <c r="O433" s="21">
        <v>109.45</v>
      </c>
      <c r="P433" s="21">
        <f t="shared" si="19"/>
        <v>0</v>
      </c>
      <c r="Q433" s="8" t="s">
        <v>34</v>
      </c>
      <c r="R433" s="8"/>
      <c r="S433" s="20">
        <v>45699</v>
      </c>
      <c r="AA433" s="2">
        <f t="shared" si="20"/>
        <v>94.353448275862078</v>
      </c>
      <c r="AB433" s="7">
        <v>45658</v>
      </c>
      <c r="AC433" s="22">
        <f t="shared" si="21"/>
        <v>39.502141203702195</v>
      </c>
      <c r="AD433" t="s">
        <v>11928</v>
      </c>
    </row>
    <row r="434" spans="1:30" ht="15" customHeight="1" x14ac:dyDescent="0.3">
      <c r="A434" s="19" t="s">
        <v>12760</v>
      </c>
      <c r="B434" s="8"/>
      <c r="C434" s="20">
        <v>45659.500914351847</v>
      </c>
      <c r="D434" s="8" t="s">
        <v>11921</v>
      </c>
      <c r="E434" s="8"/>
      <c r="F434" s="8" t="s">
        <v>501</v>
      </c>
      <c r="G434" s="8">
        <v>0.15</v>
      </c>
      <c r="H434" s="8" t="s">
        <v>12682</v>
      </c>
      <c r="I434" s="8" t="s">
        <v>11922</v>
      </c>
      <c r="J434" s="8"/>
      <c r="K434" s="8"/>
      <c r="L434" s="8"/>
      <c r="M434" s="8"/>
      <c r="N434" s="21">
        <v>0</v>
      </c>
      <c r="O434" s="21">
        <v>0</v>
      </c>
      <c r="P434" s="21">
        <f t="shared" si="19"/>
        <v>0</v>
      </c>
      <c r="Q434" s="8" t="s">
        <v>34</v>
      </c>
      <c r="R434" s="8"/>
      <c r="S434" s="20"/>
      <c r="AA434" s="2">
        <f t="shared" si="20"/>
        <v>0</v>
      </c>
      <c r="AB434" s="7"/>
      <c r="AC434" s="22">
        <f t="shared" si="21"/>
        <v>-45659.500914351847</v>
      </c>
    </row>
    <row r="435" spans="1:30" ht="15" customHeight="1" x14ac:dyDescent="0.3">
      <c r="A435" s="19" t="s">
        <v>12761</v>
      </c>
      <c r="B435" s="8"/>
      <c r="C435" s="20">
        <v>45659.504664351851</v>
      </c>
      <c r="D435" s="8" t="s">
        <v>11921</v>
      </c>
      <c r="E435" s="8"/>
      <c r="F435" s="8" t="s">
        <v>10095</v>
      </c>
      <c r="G435" s="8">
        <v>0.15</v>
      </c>
      <c r="H435" s="8" t="s">
        <v>12682</v>
      </c>
      <c r="I435" s="8" t="s">
        <v>11922</v>
      </c>
      <c r="J435" s="8"/>
      <c r="K435" s="8"/>
      <c r="L435" s="8"/>
      <c r="M435" s="8"/>
      <c r="N435" s="21">
        <v>0</v>
      </c>
      <c r="O435" s="21">
        <v>0</v>
      </c>
      <c r="P435" s="21">
        <f t="shared" si="19"/>
        <v>0</v>
      </c>
      <c r="Q435" s="8" t="s">
        <v>34</v>
      </c>
      <c r="R435" s="8"/>
      <c r="S435" s="20"/>
      <c r="AA435" s="2">
        <f t="shared" si="20"/>
        <v>0</v>
      </c>
      <c r="AB435" s="7"/>
      <c r="AC435" s="22">
        <f t="shared" si="21"/>
        <v>-45659.504664351851</v>
      </c>
    </row>
    <row r="436" spans="1:30" ht="15" customHeight="1" x14ac:dyDescent="0.3">
      <c r="A436" s="19" t="s">
        <v>12762</v>
      </c>
      <c r="B436" s="8"/>
      <c r="C436" s="20">
        <v>45659.512997685182</v>
      </c>
      <c r="D436" s="8" t="s">
        <v>11921</v>
      </c>
      <c r="E436" s="8"/>
      <c r="F436" s="8" t="s">
        <v>553</v>
      </c>
      <c r="G436" s="8">
        <v>0.11</v>
      </c>
      <c r="H436" s="8" t="s">
        <v>12682</v>
      </c>
      <c r="I436" s="8" t="s">
        <v>11922</v>
      </c>
      <c r="J436" s="8"/>
      <c r="K436" s="8"/>
      <c r="L436" s="8"/>
      <c r="M436" s="8"/>
      <c r="N436" s="21">
        <v>0</v>
      </c>
      <c r="O436" s="21">
        <v>0</v>
      </c>
      <c r="P436" s="21">
        <f t="shared" si="19"/>
        <v>0</v>
      </c>
      <c r="Q436" s="8" t="s">
        <v>34</v>
      </c>
      <c r="R436" s="8"/>
      <c r="S436" s="20"/>
      <c r="AA436" s="2">
        <f t="shared" si="20"/>
        <v>0</v>
      </c>
      <c r="AB436" s="7"/>
      <c r="AC436" s="22">
        <f t="shared" si="21"/>
        <v>-45659.512997685182</v>
      </c>
    </row>
    <row r="437" spans="1:30" ht="15" customHeight="1" x14ac:dyDescent="0.3">
      <c r="A437" s="19" t="s">
        <v>12763</v>
      </c>
      <c r="B437" s="8"/>
      <c r="C437" s="20">
        <v>45659.515821759262</v>
      </c>
      <c r="D437" s="8" t="s">
        <v>11921</v>
      </c>
      <c r="E437" s="8"/>
      <c r="F437" s="8" t="s">
        <v>276</v>
      </c>
      <c r="G437" s="8">
        <v>0.11</v>
      </c>
      <c r="H437" s="8"/>
      <c r="I437" s="8" t="s">
        <v>11922</v>
      </c>
      <c r="J437" s="8"/>
      <c r="K437" s="8"/>
      <c r="L437" s="8"/>
      <c r="M437" s="8"/>
      <c r="N437" s="21">
        <v>55380</v>
      </c>
      <c r="O437" s="21">
        <v>55380</v>
      </c>
      <c r="P437" s="21">
        <f t="shared" si="19"/>
        <v>0</v>
      </c>
      <c r="Q437" s="8" t="s">
        <v>34</v>
      </c>
      <c r="R437" s="8"/>
      <c r="S437" s="20">
        <v>45700</v>
      </c>
      <c r="AA437" s="2">
        <f t="shared" si="20"/>
        <v>47741.379310344833</v>
      </c>
      <c r="AB437" s="7">
        <v>45658</v>
      </c>
      <c r="AC437" s="22">
        <f t="shared" si="21"/>
        <v>40.484178240738402</v>
      </c>
      <c r="AD437" t="s">
        <v>11928</v>
      </c>
    </row>
    <row r="438" spans="1:30" ht="15" customHeight="1" x14ac:dyDescent="0.3">
      <c r="A438" s="19" t="s">
        <v>12764</v>
      </c>
      <c r="B438" s="8"/>
      <c r="C438" s="20">
        <v>45659.516504629632</v>
      </c>
      <c r="D438" s="8" t="s">
        <v>11921</v>
      </c>
      <c r="E438" s="8"/>
      <c r="F438" s="8" t="s">
        <v>276</v>
      </c>
      <c r="G438" s="8">
        <v>0.15</v>
      </c>
      <c r="H438" s="8"/>
      <c r="I438" s="8" t="s">
        <v>11922</v>
      </c>
      <c r="J438" s="8"/>
      <c r="K438" s="8"/>
      <c r="L438" s="8"/>
      <c r="M438" s="8"/>
      <c r="N438" s="21">
        <v>7865</v>
      </c>
      <c r="O438" s="21">
        <v>7865</v>
      </c>
      <c r="P438" s="21">
        <f t="shared" si="19"/>
        <v>0</v>
      </c>
      <c r="Q438" s="8" t="s">
        <v>34</v>
      </c>
      <c r="R438" s="8"/>
      <c r="S438" s="20">
        <v>45700</v>
      </c>
      <c r="AA438" s="2">
        <f t="shared" si="20"/>
        <v>6780.1724137931042</v>
      </c>
      <c r="AB438" s="7">
        <v>45658</v>
      </c>
      <c r="AC438" s="22">
        <f t="shared" si="21"/>
        <v>40.483495370368473</v>
      </c>
      <c r="AD438" t="s">
        <v>11928</v>
      </c>
    </row>
    <row r="439" spans="1:30" ht="15" customHeight="1" x14ac:dyDescent="0.3">
      <c r="A439" s="19" t="s">
        <v>12765</v>
      </c>
      <c r="B439" s="8"/>
      <c r="C439" s="20">
        <v>45659.521203703713</v>
      </c>
      <c r="D439" s="8" t="s">
        <v>11921</v>
      </c>
      <c r="E439" s="8"/>
      <c r="F439" s="8" t="s">
        <v>943</v>
      </c>
      <c r="G439" s="8">
        <v>0.15</v>
      </c>
      <c r="H439" s="8" t="s">
        <v>12682</v>
      </c>
      <c r="I439" s="8" t="s">
        <v>11922</v>
      </c>
      <c r="J439" s="8"/>
      <c r="K439" s="8"/>
      <c r="L439" s="8"/>
      <c r="M439" s="8"/>
      <c r="N439" s="21">
        <v>0</v>
      </c>
      <c r="O439" s="21">
        <v>0</v>
      </c>
      <c r="P439" s="21">
        <f t="shared" si="19"/>
        <v>0</v>
      </c>
      <c r="Q439" s="8" t="s">
        <v>199</v>
      </c>
      <c r="R439" s="8"/>
      <c r="S439" s="20"/>
      <c r="AA439" s="2">
        <f t="shared" si="20"/>
        <v>0</v>
      </c>
      <c r="AB439" s="7"/>
      <c r="AC439" s="22">
        <f t="shared" si="21"/>
        <v>-45659.521203703713</v>
      </c>
    </row>
    <row r="440" spans="1:30" ht="15" customHeight="1" x14ac:dyDescent="0.3">
      <c r="A440" s="19" t="s">
        <v>12766</v>
      </c>
      <c r="B440" s="8"/>
      <c r="C440" s="20">
        <v>45659.524664351848</v>
      </c>
      <c r="D440" s="8" t="s">
        <v>11921</v>
      </c>
      <c r="E440" s="8"/>
      <c r="F440" s="8" t="s">
        <v>9746</v>
      </c>
      <c r="G440" s="8">
        <v>0.15</v>
      </c>
      <c r="H440" s="8" t="s">
        <v>12682</v>
      </c>
      <c r="I440" s="8" t="s">
        <v>11922</v>
      </c>
      <c r="J440" s="8"/>
      <c r="K440" s="8"/>
      <c r="L440" s="8"/>
      <c r="M440" s="8"/>
      <c r="N440" s="21">
        <v>0</v>
      </c>
      <c r="O440" s="21">
        <v>0</v>
      </c>
      <c r="P440" s="21">
        <f t="shared" ref="P440:P503" si="22">+N440+X440-O440</f>
        <v>0</v>
      </c>
      <c r="Q440" s="8" t="s">
        <v>199</v>
      </c>
      <c r="R440" s="8"/>
      <c r="S440" s="20"/>
      <c r="AA440" s="2">
        <f t="shared" si="20"/>
        <v>0</v>
      </c>
      <c r="AB440" s="7"/>
      <c r="AC440" s="22">
        <f t="shared" si="21"/>
        <v>-45659.524664351848</v>
      </c>
    </row>
    <row r="441" spans="1:30" ht="15" customHeight="1" x14ac:dyDescent="0.3">
      <c r="A441" s="19" t="s">
        <v>12767</v>
      </c>
      <c r="B441" s="8"/>
      <c r="C441" s="20">
        <v>45659.621550925927</v>
      </c>
      <c r="D441" s="8" t="s">
        <v>11921</v>
      </c>
      <c r="E441" s="8"/>
      <c r="F441" s="8" t="s">
        <v>9590</v>
      </c>
      <c r="G441" s="8">
        <v>0.15</v>
      </c>
      <c r="H441" s="8" t="s">
        <v>12682</v>
      </c>
      <c r="I441" s="8" t="s">
        <v>11922</v>
      </c>
      <c r="J441" s="8"/>
      <c r="K441" s="8"/>
      <c r="L441" s="8"/>
      <c r="M441" s="8"/>
      <c r="N441" s="21">
        <v>0</v>
      </c>
      <c r="O441" s="21">
        <v>0</v>
      </c>
      <c r="P441" s="21">
        <f t="shared" si="22"/>
        <v>0</v>
      </c>
      <c r="Q441" s="8" t="s">
        <v>199</v>
      </c>
      <c r="R441" s="8"/>
      <c r="S441" s="20"/>
      <c r="AA441" s="2">
        <f t="shared" si="20"/>
        <v>0</v>
      </c>
      <c r="AB441" s="7"/>
      <c r="AC441" s="22">
        <f t="shared" si="21"/>
        <v>-45659.621550925927</v>
      </c>
    </row>
    <row r="442" spans="1:30" ht="15" customHeight="1" x14ac:dyDescent="0.3">
      <c r="A442" s="19" t="s">
        <v>12768</v>
      </c>
      <c r="B442" s="8"/>
      <c r="C442" s="20">
        <v>45659.53052083333</v>
      </c>
      <c r="D442" s="8" t="s">
        <v>11921</v>
      </c>
      <c r="E442" s="8" t="s">
        <v>1</v>
      </c>
      <c r="F442" s="8" t="s">
        <v>8427</v>
      </c>
      <c r="G442" s="8">
        <v>0.17</v>
      </c>
      <c r="H442" s="8" t="s">
        <v>12361</v>
      </c>
      <c r="I442" s="8" t="s">
        <v>11922</v>
      </c>
      <c r="J442" s="8"/>
      <c r="K442" s="8" t="s">
        <v>12769</v>
      </c>
      <c r="L442" s="8"/>
      <c r="M442" s="8"/>
      <c r="N442" s="21">
        <v>21586.5</v>
      </c>
      <c r="O442" s="21">
        <v>21586.5</v>
      </c>
      <c r="P442" s="21">
        <f t="shared" si="22"/>
        <v>0</v>
      </c>
      <c r="Q442" s="8" t="s">
        <v>199</v>
      </c>
      <c r="R442" s="8"/>
      <c r="S442" s="20">
        <v>45656</v>
      </c>
      <c r="AA442" s="2">
        <f t="shared" si="20"/>
        <v>18609.051724137931</v>
      </c>
      <c r="AB442" s="7">
        <v>45627</v>
      </c>
      <c r="AC442" s="28">
        <f t="shared" si="21"/>
        <v>-3.5305208333302289</v>
      </c>
      <c r="AD442" t="s">
        <v>11928</v>
      </c>
    </row>
    <row r="443" spans="1:30" ht="15" customHeight="1" x14ac:dyDescent="0.3">
      <c r="A443" s="19" t="s">
        <v>12770</v>
      </c>
      <c r="B443" s="8"/>
      <c r="C443" s="20">
        <v>45659.533321759263</v>
      </c>
      <c r="D443" s="8" t="s">
        <v>11921</v>
      </c>
      <c r="E443" s="8"/>
      <c r="F443" s="8" t="s">
        <v>9074</v>
      </c>
      <c r="G443" s="8">
        <v>0</v>
      </c>
      <c r="H443" s="8" t="s">
        <v>12682</v>
      </c>
      <c r="I443" s="8" t="s">
        <v>11922</v>
      </c>
      <c r="J443" s="8"/>
      <c r="K443" s="8"/>
      <c r="L443" s="8"/>
      <c r="M443" s="8"/>
      <c r="N443" s="21">
        <v>0</v>
      </c>
      <c r="O443" s="21">
        <v>0</v>
      </c>
      <c r="P443" s="21">
        <f t="shared" si="22"/>
        <v>0</v>
      </c>
      <c r="Q443" s="8" t="s">
        <v>199</v>
      </c>
      <c r="R443" s="8"/>
      <c r="S443" s="20"/>
      <c r="AA443" s="2">
        <f t="shared" si="20"/>
        <v>0</v>
      </c>
      <c r="AB443" s="7"/>
      <c r="AC443" s="22">
        <f t="shared" si="21"/>
        <v>-45659.533321759263</v>
      </c>
    </row>
    <row r="444" spans="1:30" ht="15" customHeight="1" x14ac:dyDescent="0.3">
      <c r="A444" s="19" t="s">
        <v>12771</v>
      </c>
      <c r="B444" s="8"/>
      <c r="C444" s="20">
        <v>45659.536851851852</v>
      </c>
      <c r="D444" s="8" t="s">
        <v>11921</v>
      </c>
      <c r="E444" s="8"/>
      <c r="F444" s="8" t="s">
        <v>3036</v>
      </c>
      <c r="G444" s="8">
        <v>0.15</v>
      </c>
      <c r="H444" s="8" t="s">
        <v>12682</v>
      </c>
      <c r="I444" s="8" t="s">
        <v>11922</v>
      </c>
      <c r="J444" s="8"/>
      <c r="K444" s="8"/>
      <c r="L444" s="8"/>
      <c r="M444" s="8"/>
      <c r="N444" s="21">
        <v>129.82</v>
      </c>
      <c r="O444" s="21">
        <v>129.82</v>
      </c>
      <c r="P444" s="21">
        <f t="shared" si="22"/>
        <v>0</v>
      </c>
      <c r="Q444" s="8" t="s">
        <v>199</v>
      </c>
      <c r="R444" s="8"/>
      <c r="S444" s="20">
        <v>45684</v>
      </c>
      <c r="AA444" s="2">
        <f t="shared" si="20"/>
        <v>111.91379310344828</v>
      </c>
      <c r="AB444" s="7">
        <v>45658</v>
      </c>
      <c r="AC444" s="22">
        <f t="shared" si="21"/>
        <v>24.463148148148321</v>
      </c>
      <c r="AD444" t="s">
        <v>11923</v>
      </c>
    </row>
    <row r="445" spans="1:30" ht="15" customHeight="1" x14ac:dyDescent="0.3">
      <c r="A445" s="3" t="s">
        <v>12772</v>
      </c>
      <c r="B445" s="24"/>
      <c r="C445" s="25">
        <v>45659.649606481478</v>
      </c>
      <c r="D445" s="3" t="s">
        <v>11921</v>
      </c>
      <c r="E445" s="3"/>
      <c r="F445" s="3" t="s">
        <v>810</v>
      </c>
      <c r="G445" s="26">
        <v>0</v>
      </c>
      <c r="H445" s="25"/>
      <c r="I445" s="25" t="s">
        <v>11922</v>
      </c>
      <c r="J445" s="25"/>
      <c r="K445" s="25"/>
      <c r="L445" s="25"/>
      <c r="M445" s="4"/>
      <c r="N445" s="5">
        <v>133399.26</v>
      </c>
      <c r="O445" s="5">
        <v>133399.26</v>
      </c>
      <c r="P445" s="5">
        <f t="shared" si="22"/>
        <v>0</v>
      </c>
      <c r="Q445" s="3" t="s">
        <v>810</v>
      </c>
      <c r="R445" s="3"/>
      <c r="S445" s="25">
        <v>45712</v>
      </c>
      <c r="T445" s="3"/>
      <c r="U445" s="5"/>
      <c r="V445" s="6"/>
      <c r="W445" s="3"/>
      <c r="X445" s="5"/>
      <c r="Y445" s="4"/>
      <c r="Z445" s="3"/>
      <c r="AA445" s="5">
        <f t="shared" si="20"/>
        <v>114999.36206896554</v>
      </c>
      <c r="AB445" s="10"/>
      <c r="AC445" s="27">
        <f t="shared" si="21"/>
        <v>52.350393518521741</v>
      </c>
      <c r="AD445" s="10"/>
    </row>
    <row r="446" spans="1:30" ht="15" customHeight="1" x14ac:dyDescent="0.3">
      <c r="A446" s="3" t="s">
        <v>12773</v>
      </c>
      <c r="B446" s="24"/>
      <c r="C446" s="25">
        <v>45659.604930555557</v>
      </c>
      <c r="D446" s="3" t="s">
        <v>11921</v>
      </c>
      <c r="E446" s="3"/>
      <c r="F446" s="3" t="s">
        <v>8869</v>
      </c>
      <c r="G446" s="26">
        <v>0</v>
      </c>
      <c r="H446" s="25" t="s">
        <v>12361</v>
      </c>
      <c r="I446" s="25" t="s">
        <v>11922</v>
      </c>
      <c r="J446" s="25"/>
      <c r="K446" s="25"/>
      <c r="L446" s="25"/>
      <c r="M446" s="4"/>
      <c r="N446" s="5">
        <v>3515</v>
      </c>
      <c r="O446" s="5">
        <v>3515</v>
      </c>
      <c r="P446" s="5">
        <f t="shared" si="22"/>
        <v>0</v>
      </c>
      <c r="Q446" s="3" t="s">
        <v>18</v>
      </c>
      <c r="R446" s="3"/>
      <c r="S446" s="25">
        <v>45672</v>
      </c>
      <c r="T446" s="3"/>
      <c r="U446" s="5"/>
      <c r="V446" s="6"/>
      <c r="W446" s="3"/>
      <c r="X446" s="5"/>
      <c r="Y446" s="4"/>
      <c r="Z446" s="3"/>
      <c r="AA446" s="5">
        <f t="shared" si="20"/>
        <v>3030.1724137931037</v>
      </c>
      <c r="AB446" s="10"/>
      <c r="AC446" s="27">
        <f t="shared" si="21"/>
        <v>12.395069444442925</v>
      </c>
      <c r="AD446" s="10"/>
    </row>
    <row r="447" spans="1:30" ht="15" customHeight="1" x14ac:dyDescent="0.3">
      <c r="A447" s="3" t="s">
        <v>12774</v>
      </c>
      <c r="B447" s="24"/>
      <c r="C447" s="25">
        <v>45659.6094212963</v>
      </c>
      <c r="D447" s="3" t="s">
        <v>11921</v>
      </c>
      <c r="E447" s="3"/>
      <c r="F447" s="3" t="s">
        <v>9954</v>
      </c>
      <c r="G447" s="26">
        <v>0</v>
      </c>
      <c r="H447" s="25" t="s">
        <v>12361</v>
      </c>
      <c r="I447" s="25" t="s">
        <v>11922</v>
      </c>
      <c r="J447" s="25"/>
      <c r="K447" s="25"/>
      <c r="L447" s="25"/>
      <c r="M447" s="4"/>
      <c r="N447" s="5">
        <v>35977.5</v>
      </c>
      <c r="O447" s="5">
        <v>35977.5</v>
      </c>
      <c r="P447" s="5">
        <f t="shared" si="22"/>
        <v>0</v>
      </c>
      <c r="Q447" s="3" t="s">
        <v>18</v>
      </c>
      <c r="R447" s="3"/>
      <c r="S447" s="25">
        <v>45686</v>
      </c>
      <c r="T447" s="3"/>
      <c r="U447" s="5"/>
      <c r="V447" s="6"/>
      <c r="W447" s="3"/>
      <c r="X447" s="5"/>
      <c r="Y447" s="4"/>
      <c r="Z447" s="3"/>
      <c r="AA447" s="5">
        <f t="shared" si="20"/>
        <v>31015.086206896554</v>
      </c>
      <c r="AB447" s="10"/>
      <c r="AC447" s="27">
        <f t="shared" si="21"/>
        <v>26.390578703700157</v>
      </c>
      <c r="AD447" s="10"/>
    </row>
    <row r="448" spans="1:30" ht="15" customHeight="1" x14ac:dyDescent="0.3">
      <c r="A448" s="19" t="s">
        <v>12775</v>
      </c>
      <c r="B448" s="8"/>
      <c r="C448" s="20">
        <v>45659.613379629627</v>
      </c>
      <c r="D448" s="8" t="s">
        <v>11921</v>
      </c>
      <c r="E448" s="8" t="s">
        <v>1</v>
      </c>
      <c r="F448" s="8" t="s">
        <v>12165</v>
      </c>
      <c r="G448" s="8">
        <v>0.15</v>
      </c>
      <c r="H448" s="8" t="s">
        <v>12361</v>
      </c>
      <c r="I448" s="8" t="s">
        <v>11922</v>
      </c>
      <c r="J448" s="8"/>
      <c r="K448" s="8" t="s">
        <v>12776</v>
      </c>
      <c r="L448" s="8"/>
      <c r="M448" s="8"/>
      <c r="N448" s="21">
        <v>7425</v>
      </c>
      <c r="O448" s="21">
        <v>7425</v>
      </c>
      <c r="P448" s="21">
        <f t="shared" si="22"/>
        <v>0</v>
      </c>
      <c r="Q448" s="8" t="s">
        <v>129</v>
      </c>
      <c r="R448" s="8"/>
      <c r="S448" s="20">
        <v>45659</v>
      </c>
      <c r="AA448" s="2">
        <f t="shared" si="20"/>
        <v>6400.8620689655181</v>
      </c>
      <c r="AB448" s="7">
        <v>45627</v>
      </c>
      <c r="AC448" s="28">
        <f t="shared" si="21"/>
        <v>-0.61337962962716119</v>
      </c>
      <c r="AD448" t="s">
        <v>11928</v>
      </c>
    </row>
    <row r="449" spans="1:30" ht="15" customHeight="1" x14ac:dyDescent="0.3">
      <c r="A449" s="3" t="s">
        <v>12777</v>
      </c>
      <c r="B449" s="24"/>
      <c r="C449" s="25">
        <v>45659.637662037043</v>
      </c>
      <c r="D449" s="3" t="s">
        <v>11921</v>
      </c>
      <c r="E449" s="3" t="s">
        <v>1</v>
      </c>
      <c r="F449" s="3" t="s">
        <v>12778</v>
      </c>
      <c r="G449" s="26">
        <v>0</v>
      </c>
      <c r="H449" s="25" t="s">
        <v>12361</v>
      </c>
      <c r="I449" s="25" t="s">
        <v>11922</v>
      </c>
      <c r="J449" s="25"/>
      <c r="K449" s="25" t="s">
        <v>12779</v>
      </c>
      <c r="L449" s="25"/>
      <c r="M449" s="4"/>
      <c r="N449" s="5">
        <v>11203.25</v>
      </c>
      <c r="O449" s="5">
        <v>410</v>
      </c>
      <c r="P449" s="5">
        <f t="shared" si="22"/>
        <v>10793.25</v>
      </c>
      <c r="Q449" s="3" t="s">
        <v>18</v>
      </c>
      <c r="R449" s="3"/>
      <c r="S449" s="25">
        <v>45659</v>
      </c>
      <c r="T449" s="3"/>
      <c r="U449" s="5"/>
      <c r="V449" s="6"/>
      <c r="W449" s="3"/>
      <c r="X449" s="5"/>
      <c r="Y449" s="4"/>
      <c r="Z449" s="3"/>
      <c r="AA449" s="5">
        <f t="shared" si="20"/>
        <v>9657.9741379310344</v>
      </c>
      <c r="AB449" s="10"/>
      <c r="AC449" s="27">
        <f t="shared" si="21"/>
        <v>-0.63766203704290092</v>
      </c>
      <c r="AD449" s="10"/>
    </row>
    <row r="450" spans="1:30" ht="15" customHeight="1" x14ac:dyDescent="0.3">
      <c r="A450" s="3" t="s">
        <v>12780</v>
      </c>
      <c r="B450" s="24"/>
      <c r="C450" s="25">
        <v>45659.641747685193</v>
      </c>
      <c r="D450" s="3" t="s">
        <v>11921</v>
      </c>
      <c r="E450" s="3" t="s">
        <v>1</v>
      </c>
      <c r="F450" s="3" t="s">
        <v>9205</v>
      </c>
      <c r="G450" s="26">
        <v>0</v>
      </c>
      <c r="H450" s="25"/>
      <c r="I450" s="25" t="s">
        <v>11922</v>
      </c>
      <c r="J450" s="25"/>
      <c r="K450" s="25" t="s">
        <v>12781</v>
      </c>
      <c r="L450" s="25"/>
      <c r="M450" s="4"/>
      <c r="N450" s="5">
        <v>773.85</v>
      </c>
      <c r="O450" s="5">
        <v>773.85</v>
      </c>
      <c r="P450" s="5">
        <f t="shared" si="22"/>
        <v>0</v>
      </c>
      <c r="Q450" s="3" t="s">
        <v>102</v>
      </c>
      <c r="R450" s="3"/>
      <c r="S450" s="25">
        <v>45659</v>
      </c>
      <c r="T450" s="3"/>
      <c r="U450" s="5"/>
      <c r="V450" s="6"/>
      <c r="W450" s="3"/>
      <c r="X450" s="5"/>
      <c r="Y450" s="4"/>
      <c r="Z450" s="3"/>
      <c r="AA450" s="5">
        <f t="shared" ref="AA450:AA513" si="23">+N450/1.16</f>
        <v>667.11206896551732</v>
      </c>
      <c r="AB450" s="10"/>
      <c r="AC450" s="27">
        <f t="shared" ref="AC450:AC513" si="24">+S450-C450</f>
        <v>-0.64174768519296777</v>
      </c>
      <c r="AD450" s="10"/>
    </row>
    <row r="451" spans="1:30" ht="15" customHeight="1" x14ac:dyDescent="0.3">
      <c r="A451" s="3" t="s">
        <v>12782</v>
      </c>
      <c r="B451" s="24"/>
      <c r="C451" s="25">
        <v>45659.693229166667</v>
      </c>
      <c r="D451" s="3"/>
      <c r="E451" s="3"/>
      <c r="F451" s="3" t="s">
        <v>7739</v>
      </c>
      <c r="G451" s="26">
        <v>0</v>
      </c>
      <c r="H451" s="25" t="s">
        <v>12783</v>
      </c>
      <c r="I451" s="25" t="s">
        <v>11922</v>
      </c>
      <c r="J451" s="25"/>
      <c r="K451" s="25"/>
      <c r="L451" s="25"/>
      <c r="M451" s="4"/>
      <c r="N451" s="5">
        <v>0</v>
      </c>
      <c r="O451" s="5">
        <v>0</v>
      </c>
      <c r="P451" s="5">
        <f t="shared" si="22"/>
        <v>0</v>
      </c>
      <c r="Q451" s="3" t="s">
        <v>18</v>
      </c>
      <c r="R451" s="3"/>
      <c r="S451" s="25"/>
      <c r="T451" s="3"/>
      <c r="U451" s="5"/>
      <c r="V451" s="6"/>
      <c r="W451" s="3"/>
      <c r="X451" s="5"/>
      <c r="Y451" s="4"/>
      <c r="Z451" s="3"/>
      <c r="AA451" s="5">
        <f t="shared" si="23"/>
        <v>0</v>
      </c>
      <c r="AB451" s="10"/>
      <c r="AC451" s="27">
        <f t="shared" si="24"/>
        <v>-45659.693229166667</v>
      </c>
      <c r="AD451" s="10"/>
    </row>
    <row r="452" spans="1:30" ht="15" customHeight="1" x14ac:dyDescent="0.3">
      <c r="A452" s="19" t="s">
        <v>12784</v>
      </c>
      <c r="B452" s="8"/>
      <c r="C452" s="20">
        <v>45659.694027777783</v>
      </c>
      <c r="D452" s="8"/>
      <c r="E452" s="8"/>
      <c r="F452" s="8" t="s">
        <v>369</v>
      </c>
      <c r="G452" s="8">
        <v>0</v>
      </c>
      <c r="H452" s="8" t="s">
        <v>12783</v>
      </c>
      <c r="I452" s="8" t="s">
        <v>11922</v>
      </c>
      <c r="J452" s="8"/>
      <c r="K452" s="8"/>
      <c r="L452" s="8"/>
      <c r="M452" s="8"/>
      <c r="N452" s="21">
        <v>0</v>
      </c>
      <c r="O452" s="21">
        <v>0</v>
      </c>
      <c r="P452" s="21">
        <f t="shared" si="22"/>
        <v>0</v>
      </c>
      <c r="Q452" s="8" t="s">
        <v>14</v>
      </c>
      <c r="R452" s="8"/>
      <c r="S452" s="20"/>
      <c r="AA452" s="2">
        <f t="shared" si="23"/>
        <v>0</v>
      </c>
      <c r="AB452" s="7"/>
      <c r="AC452" s="22">
        <f t="shared" si="24"/>
        <v>-45659.694027777783</v>
      </c>
    </row>
    <row r="453" spans="1:30" ht="15" customHeight="1" x14ac:dyDescent="0.3">
      <c r="A453" s="19" t="s">
        <v>12785</v>
      </c>
      <c r="B453" s="8"/>
      <c r="C453" s="20">
        <v>45659.694768518522</v>
      </c>
      <c r="D453" s="8"/>
      <c r="E453" s="8"/>
      <c r="F453" s="8" t="s">
        <v>752</v>
      </c>
      <c r="G453" s="8">
        <v>0</v>
      </c>
      <c r="H453" s="8" t="s">
        <v>12783</v>
      </c>
      <c r="I453" s="8" t="s">
        <v>11922</v>
      </c>
      <c r="J453" s="8"/>
      <c r="K453" s="8"/>
      <c r="L453" s="8"/>
      <c r="M453" s="8"/>
      <c r="N453" s="21">
        <v>0</v>
      </c>
      <c r="O453" s="21">
        <v>0</v>
      </c>
      <c r="P453" s="21">
        <f t="shared" si="22"/>
        <v>0</v>
      </c>
      <c r="Q453" s="8" t="s">
        <v>14</v>
      </c>
      <c r="R453" s="8"/>
      <c r="S453" s="20"/>
      <c r="AA453" s="2">
        <f t="shared" si="23"/>
        <v>0</v>
      </c>
      <c r="AB453" s="7"/>
      <c r="AC453" s="22">
        <f t="shared" si="24"/>
        <v>-45659.694768518522</v>
      </c>
    </row>
    <row r="454" spans="1:30" ht="15" customHeight="1" x14ac:dyDescent="0.3">
      <c r="A454" s="19" t="s">
        <v>12786</v>
      </c>
      <c r="B454" s="8"/>
      <c r="C454" s="20">
        <v>45659.695300925923</v>
      </c>
      <c r="D454" s="8"/>
      <c r="E454" s="8"/>
      <c r="F454" s="8" t="s">
        <v>10043</v>
      </c>
      <c r="G454" s="8">
        <v>0</v>
      </c>
      <c r="H454" s="8" t="s">
        <v>12783</v>
      </c>
      <c r="I454" s="8" t="s">
        <v>11922</v>
      </c>
      <c r="J454" s="8"/>
      <c r="K454" s="8"/>
      <c r="L454" s="8"/>
      <c r="M454" s="8"/>
      <c r="N454" s="21">
        <v>0</v>
      </c>
      <c r="O454" s="21">
        <v>0</v>
      </c>
      <c r="P454" s="21">
        <f t="shared" si="22"/>
        <v>0</v>
      </c>
      <c r="Q454" s="8" t="s">
        <v>14</v>
      </c>
      <c r="R454" s="8"/>
      <c r="S454" s="20"/>
      <c r="AA454" s="2">
        <f t="shared" si="23"/>
        <v>0</v>
      </c>
      <c r="AB454" s="7"/>
      <c r="AC454" s="22">
        <f t="shared" si="24"/>
        <v>-45659.695300925923</v>
      </c>
    </row>
    <row r="455" spans="1:30" ht="15" customHeight="1" x14ac:dyDescent="0.3">
      <c r="A455" s="19" t="s">
        <v>12787</v>
      </c>
      <c r="B455" s="8"/>
      <c r="C455" s="20">
        <v>45659.695729166669</v>
      </c>
      <c r="D455" s="8"/>
      <c r="E455" s="8"/>
      <c r="F455" s="8" t="s">
        <v>798</v>
      </c>
      <c r="G455" s="8">
        <v>0</v>
      </c>
      <c r="H455" s="8" t="s">
        <v>12783</v>
      </c>
      <c r="I455" s="8" t="s">
        <v>11922</v>
      </c>
      <c r="J455" s="8"/>
      <c r="K455" s="8"/>
      <c r="L455" s="8"/>
      <c r="M455" s="8"/>
      <c r="N455" s="21">
        <v>0</v>
      </c>
      <c r="O455" s="21">
        <v>0</v>
      </c>
      <c r="P455" s="21">
        <f t="shared" si="22"/>
        <v>0</v>
      </c>
      <c r="Q455" s="8" t="s">
        <v>14</v>
      </c>
      <c r="R455" s="8"/>
      <c r="S455" s="20"/>
      <c r="AA455" s="2">
        <f t="shared" si="23"/>
        <v>0</v>
      </c>
      <c r="AB455" s="7"/>
      <c r="AC455" s="22">
        <f t="shared" si="24"/>
        <v>-45659.695729166669</v>
      </c>
    </row>
    <row r="456" spans="1:30" ht="15" customHeight="1" x14ac:dyDescent="0.3">
      <c r="A456" s="19" t="s">
        <v>12788</v>
      </c>
      <c r="B456" s="8"/>
      <c r="C456" s="20">
        <v>45659.696504629632</v>
      </c>
      <c r="D456" s="8"/>
      <c r="E456" s="8"/>
      <c r="F456" s="8" t="s">
        <v>8877</v>
      </c>
      <c r="G456" s="8">
        <v>0</v>
      </c>
      <c r="H456" s="8" t="s">
        <v>12783</v>
      </c>
      <c r="I456" s="8" t="s">
        <v>11922</v>
      </c>
      <c r="J456" s="8"/>
      <c r="K456" s="8"/>
      <c r="L456" s="8"/>
      <c r="M456" s="8"/>
      <c r="N456" s="21">
        <v>0</v>
      </c>
      <c r="O456" s="21">
        <v>0</v>
      </c>
      <c r="P456" s="21">
        <f t="shared" si="22"/>
        <v>0</v>
      </c>
      <c r="Q456" s="8" t="s">
        <v>10378</v>
      </c>
      <c r="R456" s="8"/>
      <c r="S456" s="20"/>
      <c r="AA456" s="2">
        <f t="shared" si="23"/>
        <v>0</v>
      </c>
      <c r="AB456" s="7"/>
      <c r="AC456" s="22">
        <f t="shared" si="24"/>
        <v>-45659.696504629632</v>
      </c>
    </row>
    <row r="457" spans="1:30" ht="15" customHeight="1" x14ac:dyDescent="0.3">
      <c r="A457" s="19" t="s">
        <v>12789</v>
      </c>
      <c r="B457" s="8"/>
      <c r="C457" s="20">
        <v>45659.697175925918</v>
      </c>
      <c r="D457" s="8"/>
      <c r="E457" s="8"/>
      <c r="F457" s="8" t="s">
        <v>12057</v>
      </c>
      <c r="G457" s="8">
        <v>0</v>
      </c>
      <c r="H457" s="8" t="s">
        <v>12783</v>
      </c>
      <c r="I457" s="8" t="s">
        <v>11922</v>
      </c>
      <c r="J457" s="8"/>
      <c r="K457" s="8"/>
      <c r="L457" s="8"/>
      <c r="M457" s="8"/>
      <c r="N457" s="21">
        <v>0</v>
      </c>
      <c r="O457" s="21">
        <v>0</v>
      </c>
      <c r="P457" s="21">
        <f t="shared" si="22"/>
        <v>0</v>
      </c>
      <c r="Q457" s="8" t="s">
        <v>10378</v>
      </c>
      <c r="R457" s="8"/>
      <c r="S457" s="20"/>
      <c r="AA457" s="2">
        <f t="shared" si="23"/>
        <v>0</v>
      </c>
      <c r="AB457" s="7"/>
      <c r="AC457" s="22">
        <f t="shared" si="24"/>
        <v>-45659.697175925918</v>
      </c>
    </row>
    <row r="458" spans="1:30" ht="15" customHeight="1" x14ac:dyDescent="0.3">
      <c r="A458" s="19" t="s">
        <v>12790</v>
      </c>
      <c r="B458" s="8"/>
      <c r="C458" s="20">
        <v>45659.698020833333</v>
      </c>
      <c r="D458" s="8"/>
      <c r="E458" s="8"/>
      <c r="F458" s="8" t="s">
        <v>8747</v>
      </c>
      <c r="G458" s="8">
        <v>0</v>
      </c>
      <c r="H458" s="8" t="s">
        <v>12783</v>
      </c>
      <c r="I458" s="8" t="s">
        <v>11922</v>
      </c>
      <c r="J458" s="8"/>
      <c r="K458" s="8"/>
      <c r="L458" s="8"/>
      <c r="M458" s="8"/>
      <c r="N458" s="21">
        <v>0</v>
      </c>
      <c r="O458" s="21">
        <v>0</v>
      </c>
      <c r="P458" s="21">
        <f t="shared" si="22"/>
        <v>0</v>
      </c>
      <c r="Q458" s="8" t="s">
        <v>14</v>
      </c>
      <c r="R458" s="8"/>
      <c r="S458" s="20"/>
      <c r="AA458" s="2">
        <f t="shared" si="23"/>
        <v>0</v>
      </c>
      <c r="AB458" s="7"/>
      <c r="AC458" s="22">
        <f t="shared" si="24"/>
        <v>-45659.698020833333</v>
      </c>
    </row>
    <row r="459" spans="1:30" ht="15" customHeight="1" x14ac:dyDescent="0.3">
      <c r="A459" s="19" t="s">
        <v>12791</v>
      </c>
      <c r="B459" s="8"/>
      <c r="C459" s="20">
        <v>45659.698750000003</v>
      </c>
      <c r="D459" s="8"/>
      <c r="E459" s="8"/>
      <c r="F459" s="8" t="s">
        <v>388</v>
      </c>
      <c r="G459" s="8">
        <v>0</v>
      </c>
      <c r="H459" s="8" t="s">
        <v>12783</v>
      </c>
      <c r="I459" s="8" t="s">
        <v>11922</v>
      </c>
      <c r="J459" s="8"/>
      <c r="K459" s="8"/>
      <c r="L459" s="8"/>
      <c r="M459" s="8"/>
      <c r="N459" s="21">
        <v>0</v>
      </c>
      <c r="O459" s="21">
        <v>0</v>
      </c>
      <c r="P459" s="21">
        <f t="shared" si="22"/>
        <v>0</v>
      </c>
      <c r="Q459" s="8" t="s">
        <v>14</v>
      </c>
      <c r="R459" s="8"/>
      <c r="S459" s="20"/>
      <c r="AA459" s="2">
        <f t="shared" si="23"/>
        <v>0</v>
      </c>
      <c r="AB459" s="7"/>
      <c r="AC459" s="22">
        <f t="shared" si="24"/>
        <v>-45659.698750000003</v>
      </c>
    </row>
    <row r="460" spans="1:30" ht="15" customHeight="1" x14ac:dyDescent="0.3">
      <c r="A460" s="19" t="s">
        <v>12792</v>
      </c>
      <c r="B460" s="8"/>
      <c r="C460" s="20">
        <v>45659.699212962973</v>
      </c>
      <c r="D460" s="8"/>
      <c r="E460" s="8"/>
      <c r="F460" s="8" t="s">
        <v>1957</v>
      </c>
      <c r="G460" s="8">
        <v>0</v>
      </c>
      <c r="H460" s="8" t="s">
        <v>12783</v>
      </c>
      <c r="I460" s="8" t="s">
        <v>11922</v>
      </c>
      <c r="J460" s="8"/>
      <c r="K460" s="8"/>
      <c r="L460" s="8"/>
      <c r="M460" s="8"/>
      <c r="N460" s="21">
        <v>0</v>
      </c>
      <c r="O460" s="21">
        <v>0</v>
      </c>
      <c r="P460" s="21">
        <f t="shared" si="22"/>
        <v>0</v>
      </c>
      <c r="Q460" s="8" t="s">
        <v>14</v>
      </c>
      <c r="R460" s="8"/>
      <c r="S460" s="20"/>
      <c r="AA460" s="2">
        <f t="shared" si="23"/>
        <v>0</v>
      </c>
      <c r="AB460" s="7"/>
      <c r="AC460" s="22">
        <f t="shared" si="24"/>
        <v>-45659.699212962973</v>
      </c>
    </row>
    <row r="461" spans="1:30" ht="15" customHeight="1" x14ac:dyDescent="0.3">
      <c r="A461" s="19" t="s">
        <v>12793</v>
      </c>
      <c r="B461" s="8"/>
      <c r="C461" s="20">
        <v>45659.7</v>
      </c>
      <c r="D461" s="8"/>
      <c r="E461" s="8"/>
      <c r="F461" s="8" t="s">
        <v>6810</v>
      </c>
      <c r="G461" s="8">
        <v>0</v>
      </c>
      <c r="H461" s="8" t="s">
        <v>12783</v>
      </c>
      <c r="I461" s="8" t="s">
        <v>11922</v>
      </c>
      <c r="J461" s="8"/>
      <c r="K461" s="8"/>
      <c r="L461" s="8"/>
      <c r="M461" s="8"/>
      <c r="N461" s="21">
        <v>0</v>
      </c>
      <c r="O461" s="21">
        <v>0</v>
      </c>
      <c r="P461" s="21">
        <f t="shared" si="22"/>
        <v>0</v>
      </c>
      <c r="Q461" s="8" t="s">
        <v>14</v>
      </c>
      <c r="R461" s="8"/>
      <c r="S461" s="20"/>
      <c r="AA461" s="2">
        <f t="shared" si="23"/>
        <v>0</v>
      </c>
      <c r="AB461" s="7"/>
      <c r="AC461" s="22">
        <f t="shared" si="24"/>
        <v>-45659.7</v>
      </c>
    </row>
    <row r="462" spans="1:30" ht="15" customHeight="1" x14ac:dyDescent="0.3">
      <c r="A462" s="19" t="s">
        <v>12794</v>
      </c>
      <c r="B462" s="8"/>
      <c r="C462" s="20">
        <v>45659.700567129628</v>
      </c>
      <c r="D462" s="8"/>
      <c r="E462" s="8"/>
      <c r="F462" s="8" t="s">
        <v>404</v>
      </c>
      <c r="G462" s="8">
        <v>0</v>
      </c>
      <c r="H462" s="8" t="s">
        <v>12783</v>
      </c>
      <c r="I462" s="8" t="s">
        <v>11922</v>
      </c>
      <c r="J462" s="8"/>
      <c r="K462" s="8"/>
      <c r="L462" s="8"/>
      <c r="M462" s="8"/>
      <c r="N462" s="21">
        <v>0</v>
      </c>
      <c r="O462" s="21">
        <v>0</v>
      </c>
      <c r="P462" s="21">
        <f t="shared" si="22"/>
        <v>0</v>
      </c>
      <c r="Q462" s="8" t="s">
        <v>14</v>
      </c>
      <c r="R462" s="8"/>
      <c r="S462" s="20"/>
      <c r="AA462" s="2">
        <f t="shared" si="23"/>
        <v>0</v>
      </c>
      <c r="AB462" s="7"/>
      <c r="AC462" s="22">
        <f t="shared" si="24"/>
        <v>-45659.700567129628</v>
      </c>
    </row>
    <row r="463" spans="1:30" ht="15" customHeight="1" x14ac:dyDescent="0.3">
      <c r="A463" s="19" t="s">
        <v>12795</v>
      </c>
      <c r="B463" s="8"/>
      <c r="C463" s="20">
        <v>45659.701377314806</v>
      </c>
      <c r="D463" s="8"/>
      <c r="E463" s="8"/>
      <c r="F463" s="8" t="s">
        <v>10221</v>
      </c>
      <c r="G463" s="8">
        <v>0</v>
      </c>
      <c r="H463" s="8" t="s">
        <v>12783</v>
      </c>
      <c r="I463" s="8" t="s">
        <v>11922</v>
      </c>
      <c r="J463" s="8"/>
      <c r="K463" s="8"/>
      <c r="L463" s="8"/>
      <c r="M463" s="8"/>
      <c r="N463" s="21">
        <v>0</v>
      </c>
      <c r="O463" s="21">
        <v>0</v>
      </c>
      <c r="P463" s="21">
        <f t="shared" si="22"/>
        <v>0</v>
      </c>
      <c r="Q463" s="8" t="s">
        <v>129</v>
      </c>
      <c r="R463" s="8"/>
      <c r="S463" s="20"/>
      <c r="AA463" s="2">
        <f t="shared" si="23"/>
        <v>0</v>
      </c>
      <c r="AB463" s="7"/>
      <c r="AC463" s="22">
        <f t="shared" si="24"/>
        <v>-45659.701377314806</v>
      </c>
    </row>
    <row r="464" spans="1:30" ht="15" customHeight="1" x14ac:dyDescent="0.3">
      <c r="A464" s="19" t="s">
        <v>12796</v>
      </c>
      <c r="B464" s="8"/>
      <c r="C464" s="20">
        <v>45659.703692129631</v>
      </c>
      <c r="D464" s="8"/>
      <c r="E464" s="8"/>
      <c r="F464" s="8" t="s">
        <v>9171</v>
      </c>
      <c r="G464" s="8">
        <v>0</v>
      </c>
      <c r="H464" s="8" t="s">
        <v>12783</v>
      </c>
      <c r="I464" s="8" t="s">
        <v>11922</v>
      </c>
      <c r="J464" s="8"/>
      <c r="K464" s="8"/>
      <c r="L464" s="8"/>
      <c r="M464" s="8"/>
      <c r="N464" s="21">
        <v>0</v>
      </c>
      <c r="O464" s="21">
        <v>0</v>
      </c>
      <c r="P464" s="21">
        <f t="shared" si="22"/>
        <v>0</v>
      </c>
      <c r="Q464" s="8" t="s">
        <v>14</v>
      </c>
      <c r="R464" s="8"/>
      <c r="S464" s="20"/>
      <c r="AA464" s="2">
        <f t="shared" si="23"/>
        <v>0</v>
      </c>
      <c r="AB464" s="7"/>
      <c r="AC464" s="22">
        <f t="shared" si="24"/>
        <v>-45659.703692129631</v>
      </c>
    </row>
    <row r="465" spans="1:30" ht="15" customHeight="1" x14ac:dyDescent="0.3">
      <c r="A465" s="19" t="s">
        <v>12797</v>
      </c>
      <c r="B465" s="8"/>
      <c r="C465" s="20">
        <v>45659.704837962963</v>
      </c>
      <c r="D465" s="8"/>
      <c r="E465" s="8"/>
      <c r="F465" s="8" t="s">
        <v>9546</v>
      </c>
      <c r="G465" s="8">
        <v>0</v>
      </c>
      <c r="H465" s="8" t="s">
        <v>12783</v>
      </c>
      <c r="I465" s="8" t="s">
        <v>11922</v>
      </c>
      <c r="J465" s="8"/>
      <c r="K465" s="8"/>
      <c r="L465" s="8"/>
      <c r="M465" s="8"/>
      <c r="N465" s="21">
        <v>0</v>
      </c>
      <c r="O465" s="21">
        <v>0</v>
      </c>
      <c r="P465" s="21">
        <f t="shared" si="22"/>
        <v>0</v>
      </c>
      <c r="Q465" s="8" t="s">
        <v>14</v>
      </c>
      <c r="R465" s="8"/>
      <c r="S465" s="20"/>
      <c r="AA465" s="2">
        <f t="shared" si="23"/>
        <v>0</v>
      </c>
      <c r="AB465" s="7"/>
      <c r="AC465" s="22">
        <f t="shared" si="24"/>
        <v>-45659.704837962963</v>
      </c>
    </row>
    <row r="466" spans="1:30" ht="15" customHeight="1" x14ac:dyDescent="0.3">
      <c r="A466" s="19" t="s">
        <v>12798</v>
      </c>
      <c r="B466" s="8"/>
      <c r="C466" s="20">
        <v>45659.705787037034</v>
      </c>
      <c r="D466" s="8"/>
      <c r="E466" s="8"/>
      <c r="F466" s="8" t="s">
        <v>639</v>
      </c>
      <c r="G466" s="8">
        <v>0</v>
      </c>
      <c r="H466" s="8" t="s">
        <v>12783</v>
      </c>
      <c r="I466" s="8" t="s">
        <v>11922</v>
      </c>
      <c r="J466" s="8"/>
      <c r="K466" s="8"/>
      <c r="L466" s="8"/>
      <c r="M466" s="8"/>
      <c r="N466" s="21">
        <v>0</v>
      </c>
      <c r="O466" s="21">
        <v>0</v>
      </c>
      <c r="P466" s="21">
        <f t="shared" si="22"/>
        <v>0</v>
      </c>
      <c r="Q466" s="8" t="s">
        <v>129</v>
      </c>
      <c r="R466" s="8"/>
      <c r="S466" s="20"/>
      <c r="AA466" s="2">
        <f t="shared" si="23"/>
        <v>0</v>
      </c>
      <c r="AB466" s="7"/>
      <c r="AC466" s="22">
        <f t="shared" si="24"/>
        <v>-45659.705787037034</v>
      </c>
    </row>
    <row r="467" spans="1:30" ht="15" customHeight="1" x14ac:dyDescent="0.3">
      <c r="A467" s="19" t="s">
        <v>12799</v>
      </c>
      <c r="B467" s="8"/>
      <c r="C467" s="20">
        <v>45659.70689814815</v>
      </c>
      <c r="D467" s="8"/>
      <c r="E467" s="8"/>
      <c r="F467" s="8" t="s">
        <v>402</v>
      </c>
      <c r="G467" s="8">
        <v>0</v>
      </c>
      <c r="H467" s="8" t="s">
        <v>12783</v>
      </c>
      <c r="I467" s="8" t="s">
        <v>11922</v>
      </c>
      <c r="J467" s="8"/>
      <c r="K467" s="8"/>
      <c r="L467" s="8"/>
      <c r="M467" s="8"/>
      <c r="N467" s="21">
        <v>0</v>
      </c>
      <c r="O467" s="21">
        <v>0</v>
      </c>
      <c r="P467" s="21">
        <f t="shared" si="22"/>
        <v>0</v>
      </c>
      <c r="Q467" s="8" t="s">
        <v>14</v>
      </c>
      <c r="R467" s="8"/>
      <c r="S467" s="20"/>
      <c r="AA467" s="2">
        <f t="shared" si="23"/>
        <v>0</v>
      </c>
      <c r="AB467" s="7"/>
      <c r="AC467" s="22">
        <f t="shared" si="24"/>
        <v>-45659.70689814815</v>
      </c>
    </row>
    <row r="468" spans="1:30" ht="15" customHeight="1" x14ac:dyDescent="0.3">
      <c r="A468" s="19" t="s">
        <v>12800</v>
      </c>
      <c r="B468" s="8"/>
      <c r="C468" s="20">
        <v>45659.708472222221</v>
      </c>
      <c r="D468" s="8"/>
      <c r="E468" s="8"/>
      <c r="F468" s="8" t="s">
        <v>7885</v>
      </c>
      <c r="G468" s="8">
        <v>0</v>
      </c>
      <c r="H468" s="8" t="s">
        <v>12783</v>
      </c>
      <c r="I468" s="8" t="s">
        <v>11922</v>
      </c>
      <c r="J468" s="8"/>
      <c r="K468" s="8"/>
      <c r="L468" s="8"/>
      <c r="M468" s="8"/>
      <c r="N468" s="21">
        <v>0</v>
      </c>
      <c r="O468" s="21">
        <v>0</v>
      </c>
      <c r="P468" s="21">
        <f t="shared" si="22"/>
        <v>0</v>
      </c>
      <c r="Q468" s="8" t="s">
        <v>14</v>
      </c>
      <c r="R468" s="8"/>
      <c r="S468" s="20"/>
      <c r="AA468" s="2">
        <f t="shared" si="23"/>
        <v>0</v>
      </c>
      <c r="AB468" s="7"/>
      <c r="AC468" s="22">
        <f t="shared" si="24"/>
        <v>-45659.708472222221</v>
      </c>
    </row>
    <row r="469" spans="1:30" ht="15" customHeight="1" x14ac:dyDescent="0.3">
      <c r="A469" s="19" t="s">
        <v>12801</v>
      </c>
      <c r="B469" s="8"/>
      <c r="C469" s="20">
        <v>45659.70988425926</v>
      </c>
      <c r="D469" s="8"/>
      <c r="E469" s="8"/>
      <c r="F469" s="8" t="s">
        <v>363</v>
      </c>
      <c r="G469" s="8">
        <v>0</v>
      </c>
      <c r="H469" s="8" t="s">
        <v>12783</v>
      </c>
      <c r="I469" s="8" t="s">
        <v>11922</v>
      </c>
      <c r="J469" s="8"/>
      <c r="K469" s="8"/>
      <c r="L469" s="8"/>
      <c r="M469" s="8"/>
      <c r="N469" s="21">
        <v>0</v>
      </c>
      <c r="O469" s="21">
        <v>0</v>
      </c>
      <c r="P469" s="21">
        <f t="shared" si="22"/>
        <v>0</v>
      </c>
      <c r="Q469" s="8" t="s">
        <v>22</v>
      </c>
      <c r="R469" s="8"/>
      <c r="S469" s="20"/>
      <c r="AA469" s="2">
        <f t="shared" si="23"/>
        <v>0</v>
      </c>
      <c r="AB469" s="7"/>
      <c r="AC469" s="22">
        <f t="shared" si="24"/>
        <v>-45659.70988425926</v>
      </c>
    </row>
    <row r="470" spans="1:30" ht="15" customHeight="1" x14ac:dyDescent="0.3">
      <c r="A470" s="19" t="s">
        <v>12802</v>
      </c>
      <c r="B470" s="8"/>
      <c r="C470" s="20">
        <v>45660.371504629627</v>
      </c>
      <c r="D470" s="8" t="s">
        <v>11921</v>
      </c>
      <c r="E470" s="8"/>
      <c r="F470" s="8" t="s">
        <v>8557</v>
      </c>
      <c r="G470" s="8">
        <v>0.11</v>
      </c>
      <c r="H470" s="8" t="s">
        <v>12682</v>
      </c>
      <c r="I470" s="8" t="s">
        <v>11922</v>
      </c>
      <c r="J470" s="8"/>
      <c r="K470" s="8"/>
      <c r="L470" s="8"/>
      <c r="M470" s="8"/>
      <c r="N470" s="21">
        <v>18394.32</v>
      </c>
      <c r="O470" s="21">
        <v>18394.32</v>
      </c>
      <c r="P470" s="21">
        <f t="shared" si="22"/>
        <v>0</v>
      </c>
      <c r="Q470" s="8" t="s">
        <v>34</v>
      </c>
      <c r="R470" s="8" t="s">
        <v>11927</v>
      </c>
      <c r="S470" s="20">
        <v>45657</v>
      </c>
      <c r="AA470" s="2">
        <f t="shared" si="23"/>
        <v>15857.172413793105</v>
      </c>
      <c r="AB470" s="7">
        <v>45627</v>
      </c>
      <c r="AC470" s="22">
        <f t="shared" si="24"/>
        <v>-3.3715046296274522</v>
      </c>
      <c r="AD470" t="s">
        <v>11928</v>
      </c>
    </row>
    <row r="471" spans="1:30" ht="15" customHeight="1" x14ac:dyDescent="0.3">
      <c r="A471" s="3" t="s">
        <v>12803</v>
      </c>
      <c r="B471" s="24"/>
      <c r="C471" s="25">
        <v>45660.385729166657</v>
      </c>
      <c r="D471" s="3" t="s">
        <v>11921</v>
      </c>
      <c r="E471" s="3"/>
      <c r="F471" s="3" t="s">
        <v>20</v>
      </c>
      <c r="G471" s="26">
        <v>0</v>
      </c>
      <c r="H471" s="25"/>
      <c r="I471" s="25" t="s">
        <v>11922</v>
      </c>
      <c r="J471" s="25"/>
      <c r="K471" s="25"/>
      <c r="L471" s="25"/>
      <c r="M471" s="4"/>
      <c r="N471" s="5">
        <v>0</v>
      </c>
      <c r="O471" s="5">
        <v>0</v>
      </c>
      <c r="P471" s="5">
        <f t="shared" si="22"/>
        <v>0</v>
      </c>
      <c r="Q471" s="3" t="s">
        <v>20</v>
      </c>
      <c r="R471" s="3"/>
      <c r="S471" s="25"/>
      <c r="T471" s="3"/>
      <c r="U471" s="5"/>
      <c r="V471" s="6"/>
      <c r="W471" s="3"/>
      <c r="X471" s="5"/>
      <c r="Y471" s="4"/>
      <c r="Z471" s="3"/>
      <c r="AA471" s="5">
        <f t="shared" si="23"/>
        <v>0</v>
      </c>
      <c r="AB471" s="10"/>
      <c r="AC471" s="27">
        <f t="shared" si="24"/>
        <v>-45660.385729166657</v>
      </c>
      <c r="AD471" s="10"/>
    </row>
    <row r="472" spans="1:30" ht="15" customHeight="1" x14ac:dyDescent="0.3">
      <c r="A472" s="19" t="s">
        <v>12804</v>
      </c>
      <c r="B472" s="8"/>
      <c r="C472" s="20">
        <v>45660.439155092587</v>
      </c>
      <c r="D472" s="8"/>
      <c r="E472" s="8"/>
      <c r="F472" s="8" t="s">
        <v>259</v>
      </c>
      <c r="G472" s="8">
        <v>0</v>
      </c>
      <c r="H472" s="8" t="s">
        <v>12783</v>
      </c>
      <c r="I472" s="8" t="s">
        <v>11922</v>
      </c>
      <c r="J472" s="8"/>
      <c r="K472" s="8"/>
      <c r="L472" s="8"/>
      <c r="M472" s="8"/>
      <c r="N472" s="21">
        <v>0</v>
      </c>
      <c r="O472" s="21">
        <v>0</v>
      </c>
      <c r="P472" s="21">
        <f t="shared" si="22"/>
        <v>0</v>
      </c>
      <c r="Q472" s="8" t="s">
        <v>24</v>
      </c>
      <c r="R472" s="8"/>
      <c r="S472" s="20"/>
      <c r="AA472" s="2">
        <f t="shared" si="23"/>
        <v>0</v>
      </c>
      <c r="AB472" s="7"/>
      <c r="AC472" s="22">
        <f t="shared" si="24"/>
        <v>-45660.439155092587</v>
      </c>
    </row>
    <row r="473" spans="1:30" ht="15" customHeight="1" x14ac:dyDescent="0.3">
      <c r="A473" s="19" t="s">
        <v>12805</v>
      </c>
      <c r="B473" s="8"/>
      <c r="C473" s="20">
        <v>45660.441828703697</v>
      </c>
      <c r="D473" s="8"/>
      <c r="E473" s="8"/>
      <c r="F473" s="8" t="s">
        <v>945</v>
      </c>
      <c r="G473" s="8">
        <v>0</v>
      </c>
      <c r="H473" s="8" t="s">
        <v>12783</v>
      </c>
      <c r="I473" s="8" t="s">
        <v>11922</v>
      </c>
      <c r="J473" s="8"/>
      <c r="K473" s="8"/>
      <c r="L473" s="8"/>
      <c r="M473" s="8"/>
      <c r="N473" s="21">
        <v>0</v>
      </c>
      <c r="O473" s="21">
        <v>0</v>
      </c>
      <c r="P473" s="21">
        <f t="shared" si="22"/>
        <v>0</v>
      </c>
      <c r="Q473" s="8" t="s">
        <v>24</v>
      </c>
      <c r="R473" s="8"/>
      <c r="S473" s="20"/>
      <c r="AA473" s="2">
        <f t="shared" si="23"/>
        <v>0</v>
      </c>
      <c r="AB473" s="7"/>
      <c r="AC473" s="22">
        <f t="shared" si="24"/>
        <v>-45660.441828703697</v>
      </c>
    </row>
    <row r="474" spans="1:30" ht="15" customHeight="1" x14ac:dyDescent="0.3">
      <c r="A474" s="19" t="s">
        <v>12806</v>
      </c>
      <c r="B474" s="8"/>
      <c r="C474" s="20">
        <v>45660.442847222221</v>
      </c>
      <c r="D474" s="8"/>
      <c r="E474" s="8"/>
      <c r="F474" s="8" t="s">
        <v>520</v>
      </c>
      <c r="G474" s="8">
        <v>0</v>
      </c>
      <c r="H474" s="8" t="s">
        <v>12783</v>
      </c>
      <c r="I474" s="8" t="s">
        <v>11922</v>
      </c>
      <c r="J474" s="8"/>
      <c r="K474" s="8"/>
      <c r="L474" s="8"/>
      <c r="M474" s="8"/>
      <c r="N474" s="21">
        <v>0</v>
      </c>
      <c r="O474" s="21">
        <v>0</v>
      </c>
      <c r="P474" s="21">
        <f t="shared" si="22"/>
        <v>0</v>
      </c>
      <c r="Q474" s="8" t="s">
        <v>24</v>
      </c>
      <c r="R474" s="8"/>
      <c r="S474" s="20"/>
      <c r="AA474" s="2">
        <f t="shared" si="23"/>
        <v>0</v>
      </c>
      <c r="AB474" s="7"/>
      <c r="AC474" s="22">
        <f t="shared" si="24"/>
        <v>-45660.442847222221</v>
      </c>
    </row>
    <row r="475" spans="1:30" ht="15" customHeight="1" x14ac:dyDescent="0.3">
      <c r="A475" s="19" t="s">
        <v>12807</v>
      </c>
      <c r="B475" s="8"/>
      <c r="C475" s="20">
        <v>45660.455879629633</v>
      </c>
      <c r="D475" s="8" t="s">
        <v>11921</v>
      </c>
      <c r="E475" s="8" t="s">
        <v>1</v>
      </c>
      <c r="F475" s="8" t="s">
        <v>1016</v>
      </c>
      <c r="G475" s="8">
        <v>0.11</v>
      </c>
      <c r="H475" s="8" t="s">
        <v>12361</v>
      </c>
      <c r="I475" s="8" t="s">
        <v>11922</v>
      </c>
      <c r="J475" s="8"/>
      <c r="K475" s="8" t="s">
        <v>12808</v>
      </c>
      <c r="L475" s="8"/>
      <c r="M475" s="8"/>
      <c r="N475" s="21">
        <v>35977.5</v>
      </c>
      <c r="O475" s="21">
        <v>35977.5</v>
      </c>
      <c r="P475" s="21">
        <f t="shared" si="22"/>
        <v>0</v>
      </c>
      <c r="Q475" s="8" t="s">
        <v>129</v>
      </c>
      <c r="R475" s="8"/>
      <c r="S475" s="20">
        <v>45664</v>
      </c>
      <c r="AA475" s="2">
        <f t="shared" si="23"/>
        <v>31015.086206896554</v>
      </c>
      <c r="AB475" s="7">
        <v>45627</v>
      </c>
      <c r="AC475" s="28">
        <f t="shared" si="24"/>
        <v>3.544120370366727</v>
      </c>
      <c r="AD475" t="s">
        <v>11928</v>
      </c>
    </row>
    <row r="476" spans="1:30" ht="15" customHeight="1" x14ac:dyDescent="0.3">
      <c r="A476" s="19" t="s">
        <v>12809</v>
      </c>
      <c r="B476" s="8"/>
      <c r="C476" s="20">
        <v>45660.46570601852</v>
      </c>
      <c r="D476" s="8" t="s">
        <v>11921</v>
      </c>
      <c r="E476" s="8"/>
      <c r="F476" s="8" t="s">
        <v>1476</v>
      </c>
      <c r="G476" s="8">
        <v>0.11</v>
      </c>
      <c r="H476" s="8"/>
      <c r="I476" s="8" t="s">
        <v>11922</v>
      </c>
      <c r="J476" s="8"/>
      <c r="K476" s="8"/>
      <c r="L476" s="8"/>
      <c r="M476" s="8"/>
      <c r="N476" s="21">
        <v>39975</v>
      </c>
      <c r="O476" s="21">
        <v>39975</v>
      </c>
      <c r="P476" s="21">
        <f t="shared" si="22"/>
        <v>0</v>
      </c>
      <c r="Q476" s="8" t="s">
        <v>24</v>
      </c>
      <c r="R476" s="8"/>
      <c r="S476" s="20">
        <v>45688</v>
      </c>
      <c r="AA476" s="2">
        <f t="shared" si="23"/>
        <v>34461.206896551725</v>
      </c>
      <c r="AB476" s="7">
        <v>45658</v>
      </c>
      <c r="AC476" s="22">
        <f t="shared" si="24"/>
        <v>27.534293981480005</v>
      </c>
      <c r="AD476" t="s">
        <v>11928</v>
      </c>
    </row>
    <row r="477" spans="1:30" ht="15" customHeight="1" x14ac:dyDescent="0.3">
      <c r="A477" s="19" t="s">
        <v>12810</v>
      </c>
      <c r="B477" s="8"/>
      <c r="C477" s="20">
        <v>45660.533425925933</v>
      </c>
      <c r="D477" s="8" t="s">
        <v>11921</v>
      </c>
      <c r="E477" s="8"/>
      <c r="F477" s="8" t="s">
        <v>7811</v>
      </c>
      <c r="G477" s="8">
        <v>0.11</v>
      </c>
      <c r="H477" s="8"/>
      <c r="I477" s="8" t="s">
        <v>10222</v>
      </c>
      <c r="J477" s="8"/>
      <c r="K477" s="8"/>
      <c r="L477" s="8"/>
      <c r="M477" s="8"/>
      <c r="N477" s="21">
        <v>5700</v>
      </c>
      <c r="O477" s="21">
        <v>5700</v>
      </c>
      <c r="P477" s="21">
        <f t="shared" si="22"/>
        <v>0</v>
      </c>
      <c r="Q477" s="8" t="s">
        <v>10222</v>
      </c>
      <c r="R477" s="8"/>
      <c r="S477" s="20">
        <v>45674</v>
      </c>
      <c r="AA477" s="2">
        <f t="shared" si="23"/>
        <v>4913.7931034482763</v>
      </c>
      <c r="AB477" s="7">
        <v>45658</v>
      </c>
      <c r="AC477" s="22">
        <f t="shared" si="24"/>
        <v>13.466574074067466</v>
      </c>
      <c r="AD477" t="s">
        <v>11923</v>
      </c>
    </row>
    <row r="478" spans="1:30" ht="15" customHeight="1" x14ac:dyDescent="0.3">
      <c r="A478" s="19" t="s">
        <v>12811</v>
      </c>
      <c r="B478" s="8"/>
      <c r="C478" s="20">
        <v>45660.534884259258</v>
      </c>
      <c r="D478" s="8" t="s">
        <v>11921</v>
      </c>
      <c r="E478" s="8"/>
      <c r="F478" s="8" t="s">
        <v>12812</v>
      </c>
      <c r="G478" s="8">
        <v>0.11</v>
      </c>
      <c r="H478" s="8" t="s">
        <v>12361</v>
      </c>
      <c r="I478" s="8" t="s">
        <v>10222</v>
      </c>
      <c r="J478" s="8"/>
      <c r="K478" s="8"/>
      <c r="L478" s="8"/>
      <c r="M478" s="8"/>
      <c r="N478" s="21">
        <v>12825</v>
      </c>
      <c r="O478" s="21">
        <v>12825</v>
      </c>
      <c r="P478" s="21">
        <f t="shared" si="22"/>
        <v>0</v>
      </c>
      <c r="Q478" s="8" t="s">
        <v>10222</v>
      </c>
      <c r="R478" s="8"/>
      <c r="S478" s="20">
        <v>45673</v>
      </c>
      <c r="AA478" s="2">
        <f t="shared" si="23"/>
        <v>11056.034482758621</v>
      </c>
      <c r="AB478" s="7">
        <v>45658</v>
      </c>
      <c r="AC478" s="22">
        <f t="shared" si="24"/>
        <v>12.465115740742476</v>
      </c>
      <c r="AD478" t="s">
        <v>11923</v>
      </c>
    </row>
    <row r="479" spans="1:30" ht="15" customHeight="1" x14ac:dyDescent="0.3">
      <c r="A479" s="19" t="s">
        <v>12813</v>
      </c>
      <c r="B479" s="8"/>
      <c r="C479" s="20">
        <v>45660.564375000002</v>
      </c>
      <c r="D479" s="8"/>
      <c r="E479" s="8"/>
      <c r="F479" s="8" t="s">
        <v>1016</v>
      </c>
      <c r="G479" s="8">
        <v>0</v>
      </c>
      <c r="H479" s="8" t="s">
        <v>12783</v>
      </c>
      <c r="I479" s="8" t="s">
        <v>11922</v>
      </c>
      <c r="J479" s="8"/>
      <c r="K479" s="8"/>
      <c r="L479" s="8"/>
      <c r="M479" s="8"/>
      <c r="N479" s="21">
        <v>0</v>
      </c>
      <c r="O479" s="21">
        <v>0</v>
      </c>
      <c r="P479" s="21">
        <f t="shared" si="22"/>
        <v>0</v>
      </c>
      <c r="Q479" s="8" t="s">
        <v>129</v>
      </c>
      <c r="R479" s="8"/>
      <c r="S479" s="20"/>
      <c r="AA479" s="2">
        <f t="shared" si="23"/>
        <v>0</v>
      </c>
      <c r="AB479" s="7"/>
      <c r="AC479" s="22">
        <f t="shared" si="24"/>
        <v>-45660.564375000002</v>
      </c>
    </row>
    <row r="480" spans="1:30" ht="15" customHeight="1" x14ac:dyDescent="0.3">
      <c r="A480" s="19" t="s">
        <v>12814</v>
      </c>
      <c r="B480" s="8"/>
      <c r="C480" s="20">
        <v>45660.59752314815</v>
      </c>
      <c r="D480" s="8" t="s">
        <v>11921</v>
      </c>
      <c r="E480" s="8"/>
      <c r="F480" s="8" t="s">
        <v>375</v>
      </c>
      <c r="G480" s="8">
        <v>0.11</v>
      </c>
      <c r="H480" s="8" t="s">
        <v>11933</v>
      </c>
      <c r="I480" s="8" t="s">
        <v>11922</v>
      </c>
      <c r="J480" s="8"/>
      <c r="K480" s="8"/>
      <c r="L480" s="8"/>
      <c r="M480" s="8"/>
      <c r="N480" s="21">
        <v>87000</v>
      </c>
      <c r="O480" s="21">
        <v>87000</v>
      </c>
      <c r="P480" s="21">
        <f t="shared" si="22"/>
        <v>0</v>
      </c>
      <c r="Q480" s="8" t="s">
        <v>14</v>
      </c>
      <c r="R480" s="8"/>
      <c r="S480" s="20">
        <v>45460</v>
      </c>
      <c r="AA480" s="2">
        <f t="shared" si="23"/>
        <v>75000</v>
      </c>
      <c r="AB480" s="7">
        <v>45689</v>
      </c>
      <c r="AC480" s="22">
        <f t="shared" si="24"/>
        <v>-200.59752314814978</v>
      </c>
      <c r="AD480" t="s">
        <v>11923</v>
      </c>
    </row>
    <row r="481" spans="1:30" ht="15" customHeight="1" x14ac:dyDescent="0.3">
      <c r="A481" s="19" t="s">
        <v>12815</v>
      </c>
      <c r="B481" s="8"/>
      <c r="C481" s="20">
        <v>45660.608900462961</v>
      </c>
      <c r="D481" s="8" t="s">
        <v>11921</v>
      </c>
      <c r="E481" s="8"/>
      <c r="F481" s="29" t="s">
        <v>8887</v>
      </c>
      <c r="G481" s="8">
        <v>0.11</v>
      </c>
      <c r="H481" s="8"/>
      <c r="I481" s="8" t="s">
        <v>11922</v>
      </c>
      <c r="J481" s="8"/>
      <c r="K481" s="8"/>
      <c r="L481" s="8"/>
      <c r="M481" s="8"/>
      <c r="N481" s="21">
        <v>11484</v>
      </c>
      <c r="O481" s="21">
        <v>11484</v>
      </c>
      <c r="P481" s="21">
        <f t="shared" si="22"/>
        <v>0</v>
      </c>
      <c r="Q481" s="8" t="s">
        <v>10222</v>
      </c>
      <c r="R481" s="8"/>
      <c r="S481" s="20">
        <v>45698</v>
      </c>
      <c r="AA481" s="2">
        <f t="shared" si="23"/>
        <v>9900</v>
      </c>
      <c r="AB481" s="7">
        <v>45658</v>
      </c>
      <c r="AC481" s="22">
        <f t="shared" si="24"/>
        <v>37.391099537038826</v>
      </c>
      <c r="AD481" t="s">
        <v>11928</v>
      </c>
    </row>
    <row r="482" spans="1:30" ht="15" customHeight="1" x14ac:dyDescent="0.3">
      <c r="A482" s="19" t="s">
        <v>12816</v>
      </c>
      <c r="B482" s="8"/>
      <c r="C482" s="20">
        <v>45663.403090277781</v>
      </c>
      <c r="D482" s="8"/>
      <c r="E482" s="8"/>
      <c r="F482" s="8" t="s">
        <v>12004</v>
      </c>
      <c r="G482" s="8">
        <v>0</v>
      </c>
      <c r="H482" s="8" t="s">
        <v>12783</v>
      </c>
      <c r="I482" s="8" t="s">
        <v>11922</v>
      </c>
      <c r="J482" s="8"/>
      <c r="K482" s="8"/>
      <c r="L482" s="8"/>
      <c r="M482" s="8"/>
      <c r="N482" s="21">
        <v>0</v>
      </c>
      <c r="O482" s="21">
        <v>0</v>
      </c>
      <c r="P482" s="21">
        <f t="shared" si="22"/>
        <v>0</v>
      </c>
      <c r="Q482" s="8" t="s">
        <v>22</v>
      </c>
      <c r="R482" s="8"/>
      <c r="S482" s="20"/>
      <c r="AA482" s="2">
        <f t="shared" si="23"/>
        <v>0</v>
      </c>
      <c r="AB482" s="7"/>
      <c r="AC482" s="22">
        <f t="shared" si="24"/>
        <v>-45663.403090277781</v>
      </c>
    </row>
    <row r="483" spans="1:30" ht="15" customHeight="1" x14ac:dyDescent="0.3">
      <c r="A483" s="19" t="s">
        <v>12817</v>
      </c>
      <c r="B483" s="8"/>
      <c r="C483" s="20">
        <v>45663.404097222221</v>
      </c>
      <c r="D483" s="8"/>
      <c r="E483" s="8"/>
      <c r="F483" s="8" t="s">
        <v>12696</v>
      </c>
      <c r="G483" s="8">
        <v>0</v>
      </c>
      <c r="H483" s="8" t="s">
        <v>12783</v>
      </c>
      <c r="I483" s="8" t="s">
        <v>11922</v>
      </c>
      <c r="J483" s="8"/>
      <c r="K483" s="8"/>
      <c r="L483" s="8"/>
      <c r="M483" s="8"/>
      <c r="N483" s="21">
        <v>0</v>
      </c>
      <c r="O483" s="21">
        <v>0</v>
      </c>
      <c r="P483" s="21">
        <f t="shared" si="22"/>
        <v>0</v>
      </c>
      <c r="Q483" s="8" t="s">
        <v>22</v>
      </c>
      <c r="R483" s="8"/>
      <c r="S483" s="20"/>
      <c r="AA483" s="2">
        <f t="shared" si="23"/>
        <v>0</v>
      </c>
      <c r="AB483" s="7"/>
      <c r="AC483" s="22">
        <f t="shared" si="24"/>
        <v>-45663.404097222221</v>
      </c>
    </row>
    <row r="484" spans="1:30" ht="15" customHeight="1" x14ac:dyDescent="0.3">
      <c r="A484" s="19" t="s">
        <v>12818</v>
      </c>
      <c r="B484" s="8"/>
      <c r="C484" s="20">
        <v>45663.404236111113</v>
      </c>
      <c r="D484" s="8"/>
      <c r="E484" s="8"/>
      <c r="F484" s="8" t="s">
        <v>1016</v>
      </c>
      <c r="G484" s="8">
        <v>0</v>
      </c>
      <c r="H484" s="8" t="s">
        <v>12783</v>
      </c>
      <c r="I484" s="8" t="s">
        <v>11922</v>
      </c>
      <c r="J484" s="8"/>
      <c r="K484" s="8"/>
      <c r="L484" s="8"/>
      <c r="M484" s="8"/>
      <c r="N484" s="21">
        <v>0</v>
      </c>
      <c r="O484" s="21">
        <v>0</v>
      </c>
      <c r="P484" s="21">
        <f t="shared" si="22"/>
        <v>0</v>
      </c>
      <c r="Q484" s="8" t="s">
        <v>129</v>
      </c>
      <c r="R484" s="8"/>
      <c r="S484" s="20"/>
      <c r="AA484" s="2">
        <f t="shared" si="23"/>
        <v>0</v>
      </c>
      <c r="AB484" s="7"/>
      <c r="AC484" s="22">
        <f t="shared" si="24"/>
        <v>-45663.404236111113</v>
      </c>
    </row>
    <row r="485" spans="1:30" ht="15" customHeight="1" x14ac:dyDescent="0.3">
      <c r="A485" s="19" t="s">
        <v>12819</v>
      </c>
      <c r="B485" s="8"/>
      <c r="C485" s="20">
        <v>45663.433067129627</v>
      </c>
      <c r="D485" s="8" t="s">
        <v>11921</v>
      </c>
      <c r="E485" s="8"/>
      <c r="F485" s="8" t="s">
        <v>12820</v>
      </c>
      <c r="G485" s="8">
        <v>0.13</v>
      </c>
      <c r="H485" s="8"/>
      <c r="I485" s="8" t="s">
        <v>10222</v>
      </c>
      <c r="J485" s="8"/>
      <c r="K485" s="8"/>
      <c r="L485" s="8"/>
      <c r="M485" s="8"/>
      <c r="N485" s="21">
        <v>1405</v>
      </c>
      <c r="O485" s="21">
        <v>1405</v>
      </c>
      <c r="P485" s="21">
        <f t="shared" si="22"/>
        <v>0</v>
      </c>
      <c r="Q485" s="8" t="s">
        <v>10222</v>
      </c>
      <c r="R485" s="8"/>
      <c r="S485" s="20">
        <v>45679</v>
      </c>
      <c r="AA485" s="2">
        <f t="shared" si="23"/>
        <v>1211.2068965517242</v>
      </c>
      <c r="AB485" s="7">
        <v>45658</v>
      </c>
      <c r="AC485" s="22">
        <f t="shared" si="24"/>
        <v>15.566932870373421</v>
      </c>
      <c r="AD485" t="s">
        <v>11923</v>
      </c>
    </row>
    <row r="486" spans="1:30" ht="15" customHeight="1" x14ac:dyDescent="0.3">
      <c r="A486" s="19" t="s">
        <v>12821</v>
      </c>
      <c r="B486" s="8"/>
      <c r="C486" s="20">
        <v>45663.434224537043</v>
      </c>
      <c r="D486" s="8" t="s">
        <v>11921</v>
      </c>
      <c r="E486" s="8"/>
      <c r="F486" s="29" t="s">
        <v>12820</v>
      </c>
      <c r="G486" s="8">
        <v>0.13</v>
      </c>
      <c r="H486" s="8"/>
      <c r="I486" s="8" t="s">
        <v>11922</v>
      </c>
      <c r="J486" s="8"/>
      <c r="K486" s="8"/>
      <c r="L486" s="8"/>
      <c r="M486" s="8"/>
      <c r="N486" s="21">
        <v>820</v>
      </c>
      <c r="O486" s="21">
        <v>820</v>
      </c>
      <c r="P486" s="21">
        <f t="shared" si="22"/>
        <v>0</v>
      </c>
      <c r="Q486" s="8" t="s">
        <v>10222</v>
      </c>
      <c r="R486" s="8"/>
      <c r="S486" s="20">
        <v>45701</v>
      </c>
      <c r="AA486" s="2">
        <f t="shared" si="23"/>
        <v>706.89655172413802</v>
      </c>
      <c r="AB486" s="7">
        <v>45658</v>
      </c>
      <c r="AC486" s="22">
        <f t="shared" si="24"/>
        <v>37.56577546295739</v>
      </c>
      <c r="AD486" t="s">
        <v>11928</v>
      </c>
    </row>
    <row r="487" spans="1:30" ht="15" customHeight="1" x14ac:dyDescent="0.3">
      <c r="A487" s="19" t="s">
        <v>12822</v>
      </c>
      <c r="B487" s="8"/>
      <c r="C487" s="20">
        <v>45663.442002314812</v>
      </c>
      <c r="D487" s="8" t="s">
        <v>11921</v>
      </c>
      <c r="E487" s="8" t="s">
        <v>1</v>
      </c>
      <c r="F487" s="8" t="s">
        <v>3377</v>
      </c>
      <c r="G487" s="8">
        <v>0.13</v>
      </c>
      <c r="H487" s="8" t="s">
        <v>12823</v>
      </c>
      <c r="I487" s="8" t="s">
        <v>11922</v>
      </c>
      <c r="J487" s="8"/>
      <c r="K487" s="8" t="s">
        <v>12824</v>
      </c>
      <c r="L487" s="8"/>
      <c r="M487" s="8"/>
      <c r="N487" s="21">
        <v>5499.5</v>
      </c>
      <c r="O487" s="21">
        <v>5499.5</v>
      </c>
      <c r="P487" s="21">
        <f t="shared" si="22"/>
        <v>0</v>
      </c>
      <c r="Q487" s="8" t="s">
        <v>22</v>
      </c>
      <c r="R487" s="8"/>
      <c r="S487" s="20">
        <v>45701</v>
      </c>
      <c r="AA487" s="2">
        <f t="shared" si="23"/>
        <v>4740.9482758620688</v>
      </c>
      <c r="AB487" s="7">
        <v>45627</v>
      </c>
      <c r="AC487" s="28">
        <f t="shared" si="24"/>
        <v>37.557997685187729</v>
      </c>
      <c r="AD487" t="s">
        <v>11928</v>
      </c>
    </row>
    <row r="488" spans="1:30" ht="15" customHeight="1" x14ac:dyDescent="0.3">
      <c r="A488" s="19" t="s">
        <v>12825</v>
      </c>
      <c r="B488" s="8"/>
      <c r="C488" s="20">
        <v>45663.450752314813</v>
      </c>
      <c r="D488" s="8" t="s">
        <v>11921</v>
      </c>
      <c r="E488" s="8"/>
      <c r="F488" s="8" t="s">
        <v>11935</v>
      </c>
      <c r="G488" s="8">
        <v>0.11</v>
      </c>
      <c r="H488" s="8" t="s">
        <v>12823</v>
      </c>
      <c r="I488" s="8" t="s">
        <v>11922</v>
      </c>
      <c r="J488" s="8"/>
      <c r="K488" s="8"/>
      <c r="L488" s="8"/>
      <c r="M488" s="8"/>
      <c r="N488" s="21">
        <v>7300.5</v>
      </c>
      <c r="O488" s="21">
        <v>7300.5</v>
      </c>
      <c r="P488" s="21">
        <f t="shared" si="22"/>
        <v>0</v>
      </c>
      <c r="Q488" s="8" t="s">
        <v>24</v>
      </c>
      <c r="R488" s="8"/>
      <c r="S488" s="20">
        <v>45664</v>
      </c>
      <c r="AA488" s="2">
        <f t="shared" si="23"/>
        <v>6293.5344827586214</v>
      </c>
      <c r="AB488" s="7">
        <v>45658</v>
      </c>
      <c r="AC488" s="22">
        <f t="shared" si="24"/>
        <v>0.54924768518685596</v>
      </c>
      <c r="AD488" t="s">
        <v>11928</v>
      </c>
    </row>
    <row r="489" spans="1:30" ht="15" customHeight="1" x14ac:dyDescent="0.3">
      <c r="A489" s="19" t="s">
        <v>12826</v>
      </c>
      <c r="B489" s="8"/>
      <c r="C489" s="20">
        <v>45663.453333333331</v>
      </c>
      <c r="D489" s="8" t="s">
        <v>11921</v>
      </c>
      <c r="E489" s="8" t="s">
        <v>1</v>
      </c>
      <c r="F489" s="8" t="s">
        <v>8533</v>
      </c>
      <c r="G489" s="8">
        <v>0.11</v>
      </c>
      <c r="H489" s="8" t="s">
        <v>12823</v>
      </c>
      <c r="I489" s="8" t="s">
        <v>11922</v>
      </c>
      <c r="J489" s="8"/>
      <c r="K489" s="8" t="s">
        <v>12827</v>
      </c>
      <c r="L489" s="8"/>
      <c r="M489" s="8"/>
      <c r="N489" s="21">
        <v>11203.25</v>
      </c>
      <c r="O489" s="21">
        <v>11203.25</v>
      </c>
      <c r="P489" s="21">
        <f t="shared" si="22"/>
        <v>0</v>
      </c>
      <c r="Q489" s="8" t="s">
        <v>22</v>
      </c>
      <c r="R489" s="8"/>
      <c r="S489" s="20">
        <v>45663</v>
      </c>
      <c r="AA489" s="2">
        <f t="shared" si="23"/>
        <v>9657.9741379310344</v>
      </c>
      <c r="AB489" s="7">
        <v>45627</v>
      </c>
      <c r="AC489" s="28">
        <f t="shared" si="24"/>
        <v>-0.45333333333110204</v>
      </c>
      <c r="AD489" t="s">
        <v>11928</v>
      </c>
    </row>
    <row r="490" spans="1:30" ht="15" customHeight="1" x14ac:dyDescent="0.3">
      <c r="A490" s="19" t="s">
        <v>12828</v>
      </c>
      <c r="B490" s="8"/>
      <c r="C490" s="20">
        <v>45663.454861111109</v>
      </c>
      <c r="D490" s="8" t="s">
        <v>11921</v>
      </c>
      <c r="E490" s="8"/>
      <c r="F490" s="8" t="s">
        <v>1617</v>
      </c>
      <c r="G490" s="8">
        <v>0.11</v>
      </c>
      <c r="H490" s="8"/>
      <c r="I490" s="8" t="s">
        <v>11922</v>
      </c>
      <c r="J490" s="8"/>
      <c r="K490" s="8"/>
      <c r="L490" s="8"/>
      <c r="M490" s="8"/>
      <c r="N490" s="21">
        <v>23985</v>
      </c>
      <c r="O490" s="21">
        <v>23985</v>
      </c>
      <c r="P490" s="21">
        <f t="shared" si="22"/>
        <v>0</v>
      </c>
      <c r="Q490" s="8" t="s">
        <v>24</v>
      </c>
      <c r="R490" s="8"/>
      <c r="S490" s="20">
        <v>45699</v>
      </c>
      <c r="AA490" s="2">
        <f t="shared" si="23"/>
        <v>20676.724137931036</v>
      </c>
      <c r="AB490" s="7">
        <v>45658</v>
      </c>
      <c r="AC490" s="22">
        <f t="shared" si="24"/>
        <v>35.545138888890506</v>
      </c>
      <c r="AD490" t="s">
        <v>11928</v>
      </c>
    </row>
    <row r="491" spans="1:30" ht="15" customHeight="1" x14ac:dyDescent="0.3">
      <c r="A491" s="19" t="s">
        <v>12829</v>
      </c>
      <c r="B491" s="8"/>
      <c r="C491" s="20">
        <v>45663.459039351852</v>
      </c>
      <c r="D491" s="8" t="s">
        <v>11921</v>
      </c>
      <c r="E491" s="8"/>
      <c r="F491" s="8" t="s">
        <v>761</v>
      </c>
      <c r="G491" s="8">
        <v>0.11</v>
      </c>
      <c r="H491" s="8"/>
      <c r="I491" s="8" t="s">
        <v>11922</v>
      </c>
      <c r="J491" s="8"/>
      <c r="K491" s="8"/>
      <c r="L491" s="8"/>
      <c r="M491" s="8"/>
      <c r="N491" s="21">
        <v>8960</v>
      </c>
      <c r="O491" s="21">
        <v>8960</v>
      </c>
      <c r="P491" s="21">
        <f t="shared" si="22"/>
        <v>0</v>
      </c>
      <c r="Q491" s="8" t="s">
        <v>24</v>
      </c>
      <c r="R491" s="8"/>
      <c r="S491" s="20">
        <v>45670</v>
      </c>
      <c r="AA491" s="2">
        <f t="shared" si="23"/>
        <v>7724.1379310344837</v>
      </c>
      <c r="AB491" s="7">
        <v>45658</v>
      </c>
      <c r="AC491" s="22">
        <f t="shared" si="24"/>
        <v>6.5409606481480296</v>
      </c>
      <c r="AD491" t="s">
        <v>11928</v>
      </c>
    </row>
    <row r="492" spans="1:30" ht="15" customHeight="1" x14ac:dyDescent="0.3">
      <c r="A492" s="19" t="s">
        <v>12830</v>
      </c>
      <c r="B492" s="8"/>
      <c r="C492" s="20">
        <v>45663.459583333337</v>
      </c>
      <c r="D492" s="8" t="s">
        <v>11921</v>
      </c>
      <c r="E492" s="8"/>
      <c r="F492" s="8" t="s">
        <v>761</v>
      </c>
      <c r="G492" s="8">
        <v>0.13</v>
      </c>
      <c r="H492" s="8"/>
      <c r="I492" s="8" t="s">
        <v>11922</v>
      </c>
      <c r="J492" s="8"/>
      <c r="K492" s="8"/>
      <c r="L492" s="8"/>
      <c r="M492" s="8"/>
      <c r="N492" s="21">
        <v>2380</v>
      </c>
      <c r="O492" s="21">
        <v>2380</v>
      </c>
      <c r="P492" s="21">
        <f t="shared" si="22"/>
        <v>0</v>
      </c>
      <c r="Q492" s="8" t="s">
        <v>24</v>
      </c>
      <c r="R492" s="8"/>
      <c r="S492" s="20">
        <v>45670</v>
      </c>
      <c r="AA492" s="2">
        <f t="shared" si="23"/>
        <v>2051.7241379310344</v>
      </c>
      <c r="AB492" s="7">
        <v>45658</v>
      </c>
      <c r="AC492" s="22">
        <f t="shared" si="24"/>
        <v>6.5404166666630772</v>
      </c>
      <c r="AD492" t="s">
        <v>11928</v>
      </c>
    </row>
    <row r="493" spans="1:30" ht="15" customHeight="1" x14ac:dyDescent="0.3">
      <c r="A493" s="19" t="s">
        <v>12831</v>
      </c>
      <c r="B493" s="8"/>
      <c r="C493" s="20">
        <v>45663.461469907408</v>
      </c>
      <c r="D493" s="8" t="s">
        <v>11921</v>
      </c>
      <c r="E493" s="8" t="s">
        <v>1</v>
      </c>
      <c r="F493" s="8" t="s">
        <v>9344</v>
      </c>
      <c r="G493" s="8">
        <v>0.11</v>
      </c>
      <c r="H493" s="8" t="s">
        <v>12823</v>
      </c>
      <c r="I493" s="8" t="s">
        <v>11922</v>
      </c>
      <c r="J493" s="8"/>
      <c r="K493" s="8" t="s">
        <v>12832</v>
      </c>
      <c r="L493" s="8"/>
      <c r="M493" s="8"/>
      <c r="N493" s="21">
        <v>15390</v>
      </c>
      <c r="O493" s="21">
        <v>15390</v>
      </c>
      <c r="P493" s="21">
        <f t="shared" si="22"/>
        <v>0</v>
      </c>
      <c r="Q493" s="8" t="s">
        <v>129</v>
      </c>
      <c r="R493" s="8"/>
      <c r="S493" s="20">
        <v>45663</v>
      </c>
      <c r="AA493" s="2">
        <f t="shared" si="23"/>
        <v>13267.241379310346</v>
      </c>
      <c r="AB493" s="7">
        <v>45627</v>
      </c>
      <c r="AC493" s="28">
        <f t="shared" si="24"/>
        <v>-0.46146990740817273</v>
      </c>
      <c r="AD493" t="s">
        <v>11928</v>
      </c>
    </row>
    <row r="494" spans="1:30" ht="15" customHeight="1" x14ac:dyDescent="0.3">
      <c r="A494" s="19" t="s">
        <v>12833</v>
      </c>
      <c r="B494" s="8"/>
      <c r="C494" s="20">
        <v>45663.541608796288</v>
      </c>
      <c r="D494" s="8" t="s">
        <v>11921</v>
      </c>
      <c r="E494" s="8" t="s">
        <v>1</v>
      </c>
      <c r="F494" s="8" t="s">
        <v>3441</v>
      </c>
      <c r="G494" s="8">
        <v>0.11</v>
      </c>
      <c r="H494" s="8" t="s">
        <v>12361</v>
      </c>
      <c r="I494" s="8" t="s">
        <v>11922</v>
      </c>
      <c r="J494" s="8"/>
      <c r="K494" s="8" t="s">
        <v>12834</v>
      </c>
      <c r="L494" s="8"/>
      <c r="M494" s="8"/>
      <c r="N494" s="21">
        <v>8500</v>
      </c>
      <c r="O494" s="21">
        <v>8500</v>
      </c>
      <c r="P494" s="21">
        <f t="shared" si="22"/>
        <v>0</v>
      </c>
      <c r="Q494" s="8" t="s">
        <v>2630</v>
      </c>
      <c r="R494" s="8"/>
      <c r="S494" s="20">
        <v>45663</v>
      </c>
      <c r="AA494" s="2">
        <f t="shared" si="23"/>
        <v>7327.5862068965525</v>
      </c>
      <c r="AB494" s="7">
        <v>45627</v>
      </c>
      <c r="AC494" s="28">
        <f t="shared" si="24"/>
        <v>-0.54160879628761904</v>
      </c>
      <c r="AD494" t="s">
        <v>11928</v>
      </c>
    </row>
    <row r="495" spans="1:30" ht="15" customHeight="1" x14ac:dyDescent="0.3">
      <c r="A495" s="19" t="s">
        <v>12835</v>
      </c>
      <c r="B495" s="8"/>
      <c r="C495" s="20">
        <v>45663.542199074072</v>
      </c>
      <c r="D495" s="8" t="s">
        <v>11921</v>
      </c>
      <c r="E495" s="8" t="s">
        <v>1</v>
      </c>
      <c r="F495" s="8" t="s">
        <v>3441</v>
      </c>
      <c r="G495" s="8">
        <v>0.15</v>
      </c>
      <c r="H495" s="8" t="s">
        <v>12361</v>
      </c>
      <c r="I495" s="8" t="s">
        <v>11922</v>
      </c>
      <c r="J495" s="8"/>
      <c r="K495" s="8" t="s">
        <v>12836</v>
      </c>
      <c r="L495" s="8"/>
      <c r="M495" s="8"/>
      <c r="N495" s="21">
        <v>155</v>
      </c>
      <c r="O495" s="21">
        <v>155</v>
      </c>
      <c r="P495" s="21">
        <f t="shared" si="22"/>
        <v>0</v>
      </c>
      <c r="Q495" s="8" t="s">
        <v>2630</v>
      </c>
      <c r="R495" s="8"/>
      <c r="S495" s="20">
        <v>45663</v>
      </c>
      <c r="AA495" s="2">
        <f t="shared" si="23"/>
        <v>133.62068965517241</v>
      </c>
      <c r="AB495" s="7">
        <v>45627</v>
      </c>
      <c r="AC495" s="28">
        <f t="shared" si="24"/>
        <v>-0.54219907407241408</v>
      </c>
      <c r="AD495" t="s">
        <v>11928</v>
      </c>
    </row>
    <row r="496" spans="1:30" ht="15" customHeight="1" x14ac:dyDescent="0.3">
      <c r="A496" s="19" t="s">
        <v>12837</v>
      </c>
      <c r="B496" s="8"/>
      <c r="C496" s="20">
        <v>45663.547083333331</v>
      </c>
      <c r="D496" s="8" t="s">
        <v>11921</v>
      </c>
      <c r="E496" s="8"/>
      <c r="F496" s="8" t="s">
        <v>8939</v>
      </c>
      <c r="G496" s="8">
        <v>0.13</v>
      </c>
      <c r="H496" s="8" t="s">
        <v>12823</v>
      </c>
      <c r="I496" s="8" t="s">
        <v>11922</v>
      </c>
      <c r="J496" s="8"/>
      <c r="K496" s="8"/>
      <c r="L496" s="8"/>
      <c r="M496" s="8"/>
      <c r="N496" s="21">
        <v>35136</v>
      </c>
      <c r="O496" s="21">
        <v>35136</v>
      </c>
      <c r="P496" s="21">
        <f t="shared" si="22"/>
        <v>0</v>
      </c>
      <c r="Q496" s="8" t="s">
        <v>24</v>
      </c>
      <c r="R496" s="8"/>
      <c r="S496" s="20">
        <v>45670</v>
      </c>
      <c r="AA496" s="2">
        <f t="shared" si="23"/>
        <v>30289.655172413793</v>
      </c>
      <c r="AB496" s="7">
        <v>45627</v>
      </c>
      <c r="AC496" s="22">
        <f t="shared" si="24"/>
        <v>6.452916666668898</v>
      </c>
      <c r="AD496" t="s">
        <v>11928</v>
      </c>
    </row>
    <row r="497" spans="1:30" ht="15" customHeight="1" x14ac:dyDescent="0.3">
      <c r="A497" s="19" t="s">
        <v>12838</v>
      </c>
      <c r="B497" s="8"/>
      <c r="C497" s="20">
        <v>45663.556828703702</v>
      </c>
      <c r="D497" s="8" t="s">
        <v>11921</v>
      </c>
      <c r="E497" s="8" t="s">
        <v>1</v>
      </c>
      <c r="F497" s="8" t="s">
        <v>550</v>
      </c>
      <c r="G497" s="8">
        <v>0.15</v>
      </c>
      <c r="H497" s="8" t="s">
        <v>12823</v>
      </c>
      <c r="I497" s="8" t="s">
        <v>11922</v>
      </c>
      <c r="J497" s="8"/>
      <c r="K497" s="8" t="s">
        <v>12839</v>
      </c>
      <c r="L497" s="8"/>
      <c r="M497" s="8"/>
      <c r="N497" s="21">
        <v>4451</v>
      </c>
      <c r="O497" s="21">
        <v>4451</v>
      </c>
      <c r="P497" s="21">
        <f t="shared" si="22"/>
        <v>0</v>
      </c>
      <c r="Q497" s="8" t="s">
        <v>34</v>
      </c>
      <c r="R497" s="8"/>
      <c r="S497" s="20">
        <v>45665</v>
      </c>
      <c r="AA497" s="2">
        <f t="shared" si="23"/>
        <v>3837.0689655172418</v>
      </c>
      <c r="AB497" s="7">
        <v>45627</v>
      </c>
      <c r="AC497" s="28">
        <f t="shared" si="24"/>
        <v>1.4431712962978054</v>
      </c>
      <c r="AD497" t="s">
        <v>11928</v>
      </c>
    </row>
    <row r="498" spans="1:30" ht="15" customHeight="1" x14ac:dyDescent="0.3">
      <c r="A498" s="19" t="s">
        <v>12840</v>
      </c>
      <c r="B498" s="8"/>
      <c r="C498" s="20">
        <v>45663.561643518522</v>
      </c>
      <c r="D498" s="8" t="s">
        <v>11921</v>
      </c>
      <c r="E498" s="8" t="s">
        <v>1</v>
      </c>
      <c r="F498" s="8" t="s">
        <v>7871</v>
      </c>
      <c r="G498" s="8">
        <v>0.15</v>
      </c>
      <c r="H498" s="8" t="s">
        <v>12823</v>
      </c>
      <c r="I498" s="8" t="s">
        <v>11922</v>
      </c>
      <c r="J498" s="8"/>
      <c r="K498" s="8" t="s">
        <v>12841</v>
      </c>
      <c r="L498" s="8"/>
      <c r="M498" s="8"/>
      <c r="N498" s="21">
        <v>7560</v>
      </c>
      <c r="O498" s="21">
        <v>7560</v>
      </c>
      <c r="P498" s="21">
        <f t="shared" si="22"/>
        <v>0</v>
      </c>
      <c r="Q498" s="8" t="s">
        <v>34</v>
      </c>
      <c r="R498" s="8"/>
      <c r="S498" s="20">
        <v>45664</v>
      </c>
      <c r="AA498" s="2">
        <f t="shared" si="23"/>
        <v>6517.2413793103451</v>
      </c>
      <c r="AB498" s="7">
        <v>45627</v>
      </c>
      <c r="AC498" s="28">
        <f t="shared" si="24"/>
        <v>0.43835648147796746</v>
      </c>
      <c r="AD498" t="s">
        <v>11928</v>
      </c>
    </row>
    <row r="499" spans="1:30" ht="15" customHeight="1" x14ac:dyDescent="0.3">
      <c r="A499" s="19" t="s">
        <v>12842</v>
      </c>
      <c r="B499" s="8"/>
      <c r="C499" s="23">
        <v>45663.564166666663</v>
      </c>
      <c r="D499" s="8" t="s">
        <v>11921</v>
      </c>
      <c r="E499" s="8"/>
      <c r="F499" s="8" t="s">
        <v>11953</v>
      </c>
      <c r="G499" s="8">
        <v>0.15</v>
      </c>
      <c r="H499" s="8" t="s">
        <v>12823</v>
      </c>
      <c r="I499" s="8" t="s">
        <v>11922</v>
      </c>
      <c r="J499" s="8"/>
      <c r="K499" s="8"/>
      <c r="L499" s="8"/>
      <c r="M499" s="8"/>
      <c r="N499" s="21">
        <v>3141</v>
      </c>
      <c r="O499" s="21">
        <v>3141</v>
      </c>
      <c r="P499" s="21">
        <f t="shared" si="22"/>
        <v>0</v>
      </c>
      <c r="Q499" s="8" t="s">
        <v>10493</v>
      </c>
      <c r="R499" s="8"/>
      <c r="S499" s="23">
        <v>45671</v>
      </c>
      <c r="AA499" s="2">
        <f t="shared" si="23"/>
        <v>2707.7586206896553</v>
      </c>
      <c r="AB499" s="7">
        <v>45658</v>
      </c>
      <c r="AC499" s="22">
        <f t="shared" si="24"/>
        <v>7.4358333333366318</v>
      </c>
      <c r="AD499" t="s">
        <v>11923</v>
      </c>
    </row>
    <row r="500" spans="1:30" ht="15" customHeight="1" x14ac:dyDescent="0.3">
      <c r="A500" s="19" t="s">
        <v>12843</v>
      </c>
      <c r="B500" s="8"/>
      <c r="C500" s="20">
        <v>45663.56826388889</v>
      </c>
      <c r="D500" s="8" t="s">
        <v>11921</v>
      </c>
      <c r="E500" s="8" t="s">
        <v>1</v>
      </c>
      <c r="F500" s="8" t="s">
        <v>9212</v>
      </c>
      <c r="G500" s="8">
        <v>0.15</v>
      </c>
      <c r="H500" s="8" t="s">
        <v>12823</v>
      </c>
      <c r="I500" s="8" t="s">
        <v>11922</v>
      </c>
      <c r="J500" s="8"/>
      <c r="K500" s="8" t="s">
        <v>12844</v>
      </c>
      <c r="L500" s="8"/>
      <c r="M500" s="8"/>
      <c r="N500" s="21">
        <v>9747.5</v>
      </c>
      <c r="O500" s="21">
        <v>9747.5</v>
      </c>
      <c r="P500" s="21">
        <f t="shared" si="22"/>
        <v>0</v>
      </c>
      <c r="Q500" s="8" t="s">
        <v>14</v>
      </c>
      <c r="R500" s="8"/>
      <c r="S500" s="20">
        <v>45664</v>
      </c>
      <c r="AA500" s="2">
        <f t="shared" si="23"/>
        <v>8403.0172413793116</v>
      </c>
      <c r="AB500" s="7">
        <v>45627</v>
      </c>
      <c r="AC500" s="28">
        <f t="shared" si="24"/>
        <v>0.43173611110978527</v>
      </c>
      <c r="AD500" t="s">
        <v>11928</v>
      </c>
    </row>
    <row r="501" spans="1:30" ht="15" customHeight="1" x14ac:dyDescent="0.3">
      <c r="A501" s="3" t="s">
        <v>12845</v>
      </c>
      <c r="B501" s="24"/>
      <c r="C501" s="25">
        <v>45663.572905092587</v>
      </c>
      <c r="D501" s="3" t="s">
        <v>11921</v>
      </c>
      <c r="E501" s="3" t="s">
        <v>1</v>
      </c>
      <c r="F501" s="3" t="s">
        <v>1374</v>
      </c>
      <c r="G501" s="26">
        <v>0</v>
      </c>
      <c r="H501" s="25"/>
      <c r="I501" s="25" t="s">
        <v>11922</v>
      </c>
      <c r="J501" s="25"/>
      <c r="K501" s="25" t="s">
        <v>12846</v>
      </c>
      <c r="L501" s="25"/>
      <c r="M501" s="4"/>
      <c r="N501" s="5">
        <v>179032</v>
      </c>
      <c r="O501" s="5">
        <v>179032</v>
      </c>
      <c r="P501" s="5">
        <f t="shared" si="22"/>
        <v>0</v>
      </c>
      <c r="Q501" s="3" t="s">
        <v>102</v>
      </c>
      <c r="R501" s="3"/>
      <c r="S501" s="25">
        <v>45665</v>
      </c>
      <c r="T501" s="3"/>
      <c r="U501" s="5"/>
      <c r="V501" s="6"/>
      <c r="W501" s="3"/>
      <c r="X501" s="5"/>
      <c r="Y501" s="4"/>
      <c r="Z501" s="3"/>
      <c r="AA501" s="5">
        <f t="shared" si="23"/>
        <v>154337.93103448278</v>
      </c>
      <c r="AB501" s="10"/>
      <c r="AC501" s="27">
        <f t="shared" si="24"/>
        <v>1.4270949074125383</v>
      </c>
      <c r="AD501" s="10"/>
    </row>
    <row r="502" spans="1:30" ht="15" customHeight="1" x14ac:dyDescent="0.3">
      <c r="A502" s="3" t="s">
        <v>12847</v>
      </c>
      <c r="B502" s="24"/>
      <c r="C502" s="25">
        <v>45663.575335648151</v>
      </c>
      <c r="D502" s="3" t="s">
        <v>11921</v>
      </c>
      <c r="E502" s="3"/>
      <c r="F502" s="3" t="s">
        <v>7739</v>
      </c>
      <c r="G502" s="26">
        <v>0</v>
      </c>
      <c r="H502" s="25" t="s">
        <v>12823</v>
      </c>
      <c r="I502" s="25" t="s">
        <v>11922</v>
      </c>
      <c r="J502" s="25"/>
      <c r="K502" s="25"/>
      <c r="L502" s="25"/>
      <c r="M502" s="4"/>
      <c r="N502" s="5">
        <v>53095.5</v>
      </c>
      <c r="O502" s="5"/>
      <c r="P502" s="5">
        <f t="shared" si="22"/>
        <v>53095.5</v>
      </c>
      <c r="Q502" s="3" t="s">
        <v>18</v>
      </c>
      <c r="R502" s="3"/>
      <c r="S502" s="25"/>
      <c r="T502" s="3"/>
      <c r="U502" s="5"/>
      <c r="V502" s="6"/>
      <c r="W502" s="3"/>
      <c r="X502" s="5"/>
      <c r="Y502" s="4"/>
      <c r="Z502" s="3"/>
      <c r="AA502" s="5">
        <f t="shared" si="23"/>
        <v>45771.982758620696</v>
      </c>
      <c r="AB502" s="10"/>
      <c r="AC502" s="27">
        <f t="shared" si="24"/>
        <v>-45663.575335648151</v>
      </c>
      <c r="AD502" s="10"/>
    </row>
    <row r="503" spans="1:30" ht="15" customHeight="1" x14ac:dyDescent="0.3">
      <c r="A503" s="19" t="s">
        <v>12848</v>
      </c>
      <c r="B503" s="8"/>
      <c r="C503" s="20">
        <v>45663.609224537038</v>
      </c>
      <c r="D503" s="8" t="s">
        <v>11921</v>
      </c>
      <c r="E503" s="8" t="s">
        <v>1</v>
      </c>
      <c r="F503" s="8" t="s">
        <v>7426</v>
      </c>
      <c r="G503" s="8">
        <v>0.11</v>
      </c>
      <c r="H503" s="8" t="s">
        <v>12823</v>
      </c>
      <c r="I503" s="8" t="s">
        <v>11922</v>
      </c>
      <c r="J503" s="8"/>
      <c r="K503" s="8" t="s">
        <v>12849</v>
      </c>
      <c r="L503" s="8"/>
      <c r="M503" s="8"/>
      <c r="N503" s="21">
        <v>12747.5</v>
      </c>
      <c r="O503" s="21">
        <v>12747.5</v>
      </c>
      <c r="P503" s="21">
        <f t="shared" si="22"/>
        <v>0</v>
      </c>
      <c r="Q503" s="8" t="s">
        <v>67</v>
      </c>
      <c r="R503" s="8"/>
      <c r="S503" s="20">
        <v>45663</v>
      </c>
      <c r="AA503" s="2">
        <f t="shared" si="23"/>
        <v>10989.224137931034</v>
      </c>
      <c r="AB503" s="7">
        <v>45627</v>
      </c>
      <c r="AC503" s="28">
        <f t="shared" si="24"/>
        <v>-0.60922453703824431</v>
      </c>
      <c r="AD503" t="s">
        <v>11928</v>
      </c>
    </row>
    <row r="504" spans="1:30" ht="15" customHeight="1" x14ac:dyDescent="0.3">
      <c r="A504" s="19" t="s">
        <v>12850</v>
      </c>
      <c r="B504" s="8"/>
      <c r="C504" s="20">
        <v>45663.634421296287</v>
      </c>
      <c r="D504" s="8" t="s">
        <v>11921</v>
      </c>
      <c r="E504" s="8"/>
      <c r="F504" s="8" t="s">
        <v>1686</v>
      </c>
      <c r="G504" s="8">
        <v>0.11</v>
      </c>
      <c r="H504" s="8"/>
      <c r="I504" s="8" t="s">
        <v>11922</v>
      </c>
      <c r="J504" s="8"/>
      <c r="K504" s="8"/>
      <c r="L504" s="8"/>
      <c r="M504" s="8"/>
      <c r="N504" s="21">
        <v>2850</v>
      </c>
      <c r="O504" s="21">
        <v>2850</v>
      </c>
      <c r="P504" s="21">
        <f t="shared" ref="P504:P567" si="25">+N504+X504-O504</f>
        <v>0</v>
      </c>
      <c r="Q504" s="8" t="s">
        <v>22</v>
      </c>
      <c r="R504" s="8"/>
      <c r="S504" s="20">
        <v>45671</v>
      </c>
      <c r="AA504" s="2">
        <f t="shared" si="23"/>
        <v>2456.8965517241381</v>
      </c>
      <c r="AB504" s="7">
        <v>45658</v>
      </c>
      <c r="AC504" s="22">
        <f t="shared" si="24"/>
        <v>7.3655787037132541</v>
      </c>
      <c r="AD504" t="s">
        <v>11923</v>
      </c>
    </row>
    <row r="505" spans="1:30" ht="15" customHeight="1" x14ac:dyDescent="0.3">
      <c r="A505" s="19" t="s">
        <v>12851</v>
      </c>
      <c r="B505" s="8"/>
      <c r="C505" s="20">
        <v>45663.665081018517</v>
      </c>
      <c r="D505" s="8"/>
      <c r="E505" s="8"/>
      <c r="F505" s="8" t="s">
        <v>1636</v>
      </c>
      <c r="G505" s="8">
        <v>0</v>
      </c>
      <c r="H505" s="8" t="s">
        <v>12783</v>
      </c>
      <c r="I505" s="8" t="s">
        <v>11922</v>
      </c>
      <c r="J505" s="8"/>
      <c r="K505" s="8"/>
      <c r="L505" s="8"/>
      <c r="M505" s="8"/>
      <c r="N505" s="21">
        <v>0</v>
      </c>
      <c r="O505" s="21">
        <v>0</v>
      </c>
      <c r="P505" s="21">
        <f t="shared" si="25"/>
        <v>0</v>
      </c>
      <c r="Q505" s="8" t="s">
        <v>199</v>
      </c>
      <c r="R505" s="8"/>
      <c r="S505" s="20"/>
      <c r="AA505" s="2">
        <f t="shared" si="23"/>
        <v>0</v>
      </c>
      <c r="AB505" s="7"/>
      <c r="AC505" s="22">
        <f t="shared" si="24"/>
        <v>-45663.665081018517</v>
      </c>
    </row>
    <row r="506" spans="1:30" ht="15" customHeight="1" x14ac:dyDescent="0.3">
      <c r="A506" s="19" t="s">
        <v>12852</v>
      </c>
      <c r="B506" s="8"/>
      <c r="C506" s="20">
        <v>45663.665682870371</v>
      </c>
      <c r="D506" s="8"/>
      <c r="E506" s="8"/>
      <c r="F506" s="8" t="s">
        <v>9171</v>
      </c>
      <c r="G506" s="8">
        <v>0</v>
      </c>
      <c r="H506" s="8" t="s">
        <v>12783</v>
      </c>
      <c r="I506" s="8" t="s">
        <v>11922</v>
      </c>
      <c r="J506" s="8"/>
      <c r="K506" s="8"/>
      <c r="L506" s="8"/>
      <c r="M506" s="8"/>
      <c r="N506" s="21">
        <v>0</v>
      </c>
      <c r="O506" s="21">
        <v>0</v>
      </c>
      <c r="P506" s="21">
        <f t="shared" si="25"/>
        <v>0</v>
      </c>
      <c r="Q506" s="8" t="s">
        <v>14</v>
      </c>
      <c r="R506" s="8"/>
      <c r="S506" s="20"/>
      <c r="AA506" s="2">
        <f t="shared" si="23"/>
        <v>0</v>
      </c>
      <c r="AB506" s="7"/>
      <c r="AC506" s="22">
        <f t="shared" si="24"/>
        <v>-45663.665682870371</v>
      </c>
    </row>
    <row r="507" spans="1:30" ht="15" customHeight="1" x14ac:dyDescent="0.3">
      <c r="A507" s="19" t="s">
        <v>12853</v>
      </c>
      <c r="B507" s="8"/>
      <c r="C507" s="20">
        <v>45663.666006944448</v>
      </c>
      <c r="D507" s="8"/>
      <c r="E507" s="8"/>
      <c r="F507" s="8" t="s">
        <v>8599</v>
      </c>
      <c r="G507" s="8">
        <v>0</v>
      </c>
      <c r="H507" s="8" t="s">
        <v>12783</v>
      </c>
      <c r="I507" s="8" t="s">
        <v>11922</v>
      </c>
      <c r="J507" s="8"/>
      <c r="K507" s="8"/>
      <c r="L507" s="8"/>
      <c r="M507" s="8"/>
      <c r="N507" s="21">
        <v>0</v>
      </c>
      <c r="O507" s="21">
        <v>0</v>
      </c>
      <c r="P507" s="21">
        <f t="shared" si="25"/>
        <v>0</v>
      </c>
      <c r="Q507" s="8" t="s">
        <v>199</v>
      </c>
      <c r="R507" s="8"/>
      <c r="S507" s="20"/>
      <c r="AA507" s="2">
        <f t="shared" si="23"/>
        <v>0</v>
      </c>
      <c r="AB507" s="7"/>
      <c r="AC507" s="22">
        <f t="shared" si="24"/>
        <v>-45663.666006944448</v>
      </c>
    </row>
    <row r="508" spans="1:30" ht="15" customHeight="1" x14ac:dyDescent="0.3">
      <c r="A508" s="19" t="s">
        <v>12854</v>
      </c>
      <c r="B508" s="8"/>
      <c r="C508" s="20">
        <v>45663.668252314812</v>
      </c>
      <c r="D508" s="8" t="s">
        <v>11921</v>
      </c>
      <c r="E508" s="8"/>
      <c r="F508" s="8" t="s">
        <v>1781</v>
      </c>
      <c r="G508" s="8">
        <v>0.11</v>
      </c>
      <c r="H508" s="8" t="s">
        <v>12823</v>
      </c>
      <c r="I508" s="8" t="s">
        <v>11922</v>
      </c>
      <c r="J508" s="8"/>
      <c r="K508" s="8"/>
      <c r="L508" s="8"/>
      <c r="M508" s="8"/>
      <c r="N508" s="21">
        <v>96030</v>
      </c>
      <c r="O508" s="21">
        <v>96030</v>
      </c>
      <c r="P508" s="21">
        <f t="shared" si="25"/>
        <v>0</v>
      </c>
      <c r="Q508" s="8" t="s">
        <v>67</v>
      </c>
      <c r="R508" s="8"/>
      <c r="S508" s="20">
        <v>45671</v>
      </c>
      <c r="AA508" s="2">
        <f t="shared" si="23"/>
        <v>82784.482758620696</v>
      </c>
      <c r="AB508" s="7">
        <v>45627</v>
      </c>
      <c r="AC508" s="22">
        <f t="shared" si="24"/>
        <v>7.3317476851880201</v>
      </c>
      <c r="AD508" t="s">
        <v>11928</v>
      </c>
    </row>
    <row r="509" spans="1:30" ht="15" customHeight="1" x14ac:dyDescent="0.3">
      <c r="A509" s="3" t="s">
        <v>12855</v>
      </c>
      <c r="B509" s="24"/>
      <c r="C509" s="25">
        <v>45663.699490740742</v>
      </c>
      <c r="D509" s="3" t="s">
        <v>11921</v>
      </c>
      <c r="E509" s="3" t="s">
        <v>1</v>
      </c>
      <c r="F509" s="3" t="s">
        <v>828</v>
      </c>
      <c r="G509" s="26">
        <v>0</v>
      </c>
      <c r="H509" s="25"/>
      <c r="I509" s="25" t="s">
        <v>11922</v>
      </c>
      <c r="J509" s="25"/>
      <c r="K509" s="25" t="s">
        <v>12856</v>
      </c>
      <c r="L509" s="25"/>
      <c r="M509" s="4"/>
      <c r="N509" s="5">
        <v>1800</v>
      </c>
      <c r="O509" s="5">
        <v>1800</v>
      </c>
      <c r="P509" s="5">
        <f t="shared" si="25"/>
        <v>0</v>
      </c>
      <c r="Q509" s="3" t="s">
        <v>102</v>
      </c>
      <c r="R509" s="3"/>
      <c r="S509" s="25">
        <v>45663</v>
      </c>
      <c r="T509" s="3"/>
      <c r="U509" s="5"/>
      <c r="V509" s="6"/>
      <c r="W509" s="3"/>
      <c r="X509" s="5"/>
      <c r="Y509" s="4"/>
      <c r="Z509" s="3"/>
      <c r="AA509" s="5">
        <f t="shared" si="23"/>
        <v>1551.7241379310346</v>
      </c>
      <c r="AB509" s="10"/>
      <c r="AC509" s="27">
        <f t="shared" si="24"/>
        <v>-0.69949074074247619</v>
      </c>
      <c r="AD509" s="10"/>
    </row>
    <row r="510" spans="1:30" ht="15" customHeight="1" x14ac:dyDescent="0.3">
      <c r="A510" s="19" t="s">
        <v>12857</v>
      </c>
      <c r="B510" s="8"/>
      <c r="C510" s="20">
        <v>45664.375381944446</v>
      </c>
      <c r="D510" s="8" t="s">
        <v>11921</v>
      </c>
      <c r="E510" s="8" t="s">
        <v>1</v>
      </c>
      <c r="F510" s="8" t="s">
        <v>943</v>
      </c>
      <c r="G510" s="8">
        <v>0.11</v>
      </c>
      <c r="H510" s="8" t="s">
        <v>12823</v>
      </c>
      <c r="I510" s="8" t="s">
        <v>11922</v>
      </c>
      <c r="J510" s="8"/>
      <c r="K510" s="8" t="s">
        <v>12858</v>
      </c>
      <c r="L510" s="8"/>
      <c r="M510" s="8"/>
      <c r="N510" s="21">
        <v>35977.5</v>
      </c>
      <c r="O510" s="21">
        <v>35977.5</v>
      </c>
      <c r="P510" s="21">
        <f t="shared" si="25"/>
        <v>0</v>
      </c>
      <c r="Q510" s="8" t="s">
        <v>199</v>
      </c>
      <c r="R510" s="8"/>
      <c r="S510" s="20">
        <v>45665</v>
      </c>
      <c r="AA510" s="2">
        <f t="shared" si="23"/>
        <v>31015.086206896554</v>
      </c>
      <c r="AB510" s="7">
        <v>45627</v>
      </c>
      <c r="AC510" s="28">
        <f t="shared" si="24"/>
        <v>0.62461805555358296</v>
      </c>
      <c r="AD510" t="s">
        <v>11928</v>
      </c>
    </row>
    <row r="511" spans="1:30" ht="15" customHeight="1" x14ac:dyDescent="0.3">
      <c r="A511" s="19" t="s">
        <v>12859</v>
      </c>
      <c r="B511" s="8"/>
      <c r="C511" s="20">
        <v>45664.380277777767</v>
      </c>
      <c r="D511" s="8" t="s">
        <v>11921</v>
      </c>
      <c r="E511" s="8" t="s">
        <v>1</v>
      </c>
      <c r="F511" s="8" t="s">
        <v>8667</v>
      </c>
      <c r="G511" s="8">
        <v>0.11</v>
      </c>
      <c r="H511" s="8" t="s">
        <v>12823</v>
      </c>
      <c r="I511" s="8" t="s">
        <v>11922</v>
      </c>
      <c r="J511" s="8"/>
      <c r="K511" s="8" t="s">
        <v>12860</v>
      </c>
      <c r="L511" s="8"/>
      <c r="M511" s="8"/>
      <c r="N511" s="21">
        <v>6890.5</v>
      </c>
      <c r="O511" s="21">
        <v>6890.5</v>
      </c>
      <c r="P511" s="21">
        <f t="shared" si="25"/>
        <v>0</v>
      </c>
      <c r="Q511" s="8" t="s">
        <v>129</v>
      </c>
      <c r="R511" s="8"/>
      <c r="S511" s="20">
        <v>45667</v>
      </c>
      <c r="AA511" s="2">
        <f t="shared" si="23"/>
        <v>5940.0862068965525</v>
      </c>
      <c r="AB511" s="7">
        <v>45627</v>
      </c>
      <c r="AC511" s="28">
        <f t="shared" si="24"/>
        <v>2.6197222222326673</v>
      </c>
      <c r="AD511" t="s">
        <v>11928</v>
      </c>
    </row>
    <row r="512" spans="1:30" ht="15" customHeight="1" x14ac:dyDescent="0.3">
      <c r="A512" s="19" t="s">
        <v>12861</v>
      </c>
      <c r="B512" s="8"/>
      <c r="C512" s="20">
        <v>45664.393634259257</v>
      </c>
      <c r="D512" s="8" t="s">
        <v>11921</v>
      </c>
      <c r="E512" s="8" t="s">
        <v>1</v>
      </c>
      <c r="F512" s="8" t="s">
        <v>8667</v>
      </c>
      <c r="G512" s="8">
        <v>0.15</v>
      </c>
      <c r="H512" s="8" t="s">
        <v>12823</v>
      </c>
      <c r="I512" s="8" t="s">
        <v>11922</v>
      </c>
      <c r="J512" s="8"/>
      <c r="K512" s="8" t="s">
        <v>12862</v>
      </c>
      <c r="L512" s="8"/>
      <c r="M512" s="8"/>
      <c r="N512" s="21">
        <v>5089.5</v>
      </c>
      <c r="O512" s="21">
        <v>5089.5</v>
      </c>
      <c r="P512" s="21">
        <f t="shared" si="25"/>
        <v>0</v>
      </c>
      <c r="Q512" s="8" t="s">
        <v>129</v>
      </c>
      <c r="R512" s="8"/>
      <c r="S512" s="20">
        <v>45667</v>
      </c>
      <c r="AA512" s="2">
        <f t="shared" si="23"/>
        <v>4387.5</v>
      </c>
      <c r="AB512" s="7">
        <v>45627</v>
      </c>
      <c r="AC512" s="28">
        <f t="shared" si="24"/>
        <v>2.6063657407430583</v>
      </c>
      <c r="AD512" t="s">
        <v>11928</v>
      </c>
    </row>
    <row r="513" spans="1:30" ht="15" customHeight="1" x14ac:dyDescent="0.3">
      <c r="A513" s="19" t="s">
        <v>12863</v>
      </c>
      <c r="B513" s="8"/>
      <c r="C513" s="20">
        <v>45664.39130787037</v>
      </c>
      <c r="D513" s="8" t="s">
        <v>11921</v>
      </c>
      <c r="E513" s="8" t="s">
        <v>1</v>
      </c>
      <c r="F513" s="8" t="s">
        <v>11957</v>
      </c>
      <c r="G513" s="8">
        <v>0.15</v>
      </c>
      <c r="H513" s="8" t="s">
        <v>12823</v>
      </c>
      <c r="I513" s="8" t="s">
        <v>11922</v>
      </c>
      <c r="J513" s="8"/>
      <c r="K513" s="8" t="s">
        <v>12864</v>
      </c>
      <c r="L513" s="8"/>
      <c r="M513" s="8"/>
      <c r="N513" s="21">
        <v>1696.5</v>
      </c>
      <c r="O513" s="21">
        <v>1696.5</v>
      </c>
      <c r="P513" s="21">
        <f t="shared" si="25"/>
        <v>0</v>
      </c>
      <c r="Q513" s="8" t="s">
        <v>22</v>
      </c>
      <c r="R513" s="8"/>
      <c r="S513" s="20">
        <v>45702</v>
      </c>
      <c r="AA513" s="2">
        <f t="shared" si="23"/>
        <v>1462.5</v>
      </c>
      <c r="AB513" s="7">
        <v>45627</v>
      </c>
      <c r="AC513" s="28">
        <f t="shared" si="24"/>
        <v>37.608692129630072</v>
      </c>
      <c r="AD513" t="s">
        <v>11928</v>
      </c>
    </row>
    <row r="514" spans="1:30" ht="15" customHeight="1" x14ac:dyDescent="0.3">
      <c r="A514" s="19" t="s">
        <v>12865</v>
      </c>
      <c r="B514" s="8"/>
      <c r="C514" s="20">
        <v>45664.401446759257</v>
      </c>
      <c r="D514" s="8" t="s">
        <v>11921</v>
      </c>
      <c r="E514" s="8" t="s">
        <v>1</v>
      </c>
      <c r="F514" s="8" t="s">
        <v>10009</v>
      </c>
      <c r="G514" s="8">
        <v>0.15</v>
      </c>
      <c r="H514" s="8" t="s">
        <v>12823</v>
      </c>
      <c r="I514" s="8" t="s">
        <v>11922</v>
      </c>
      <c r="J514" s="8"/>
      <c r="K514" s="8" t="s">
        <v>12866</v>
      </c>
      <c r="L514" s="8"/>
      <c r="M514" s="8"/>
      <c r="N514" s="21">
        <v>1696.5</v>
      </c>
      <c r="O514" s="21">
        <v>1696.5</v>
      </c>
      <c r="P514" s="21">
        <f t="shared" si="25"/>
        <v>0</v>
      </c>
      <c r="Q514" s="8" t="s">
        <v>22</v>
      </c>
      <c r="R514" s="8"/>
      <c r="S514" s="20">
        <v>45663</v>
      </c>
      <c r="AA514" s="2">
        <f t="shared" ref="AA514:AA577" si="26">+N514/1.16</f>
        <v>1462.5</v>
      </c>
      <c r="AB514" s="7">
        <v>45627</v>
      </c>
      <c r="AC514" s="28">
        <f t="shared" ref="AC514:AC577" si="27">+S514-C514</f>
        <v>-1.4014467592569417</v>
      </c>
      <c r="AD514" t="s">
        <v>11928</v>
      </c>
    </row>
    <row r="515" spans="1:30" ht="15" customHeight="1" x14ac:dyDescent="0.3">
      <c r="A515" s="19" t="s">
        <v>12867</v>
      </c>
      <c r="B515" s="8"/>
      <c r="C515" s="20">
        <v>45664.408530092587</v>
      </c>
      <c r="D515" s="8" t="s">
        <v>11921</v>
      </c>
      <c r="E515" s="8" t="s">
        <v>1</v>
      </c>
      <c r="F515" s="8" t="s">
        <v>7871</v>
      </c>
      <c r="G515" s="8">
        <v>0.15</v>
      </c>
      <c r="H515" s="8" t="s">
        <v>12823</v>
      </c>
      <c r="I515" s="8" t="s">
        <v>11922</v>
      </c>
      <c r="J515" s="8"/>
      <c r="K515" s="8" t="s">
        <v>12868</v>
      </c>
      <c r="L515" s="8"/>
      <c r="M515" s="8"/>
      <c r="N515" s="21">
        <v>2470.5</v>
      </c>
      <c r="O515" s="21">
        <v>2470.5</v>
      </c>
      <c r="P515" s="21">
        <f t="shared" si="25"/>
        <v>0</v>
      </c>
      <c r="Q515" s="8" t="s">
        <v>34</v>
      </c>
      <c r="R515" s="8"/>
      <c r="S515" s="20">
        <v>45664</v>
      </c>
      <c r="AA515" s="2">
        <f t="shared" si="26"/>
        <v>2129.7413793103451</v>
      </c>
      <c r="AB515" s="7">
        <v>45627</v>
      </c>
      <c r="AC515" s="28">
        <f t="shared" si="27"/>
        <v>-0.40853009258717066</v>
      </c>
      <c r="AD515" t="s">
        <v>11928</v>
      </c>
    </row>
    <row r="516" spans="1:30" ht="15" customHeight="1" x14ac:dyDescent="0.3">
      <c r="A516" s="19" t="s">
        <v>12869</v>
      </c>
      <c r="B516" s="8"/>
      <c r="C516" s="20">
        <v>45664.410219907397</v>
      </c>
      <c r="D516" s="8" t="s">
        <v>11921</v>
      </c>
      <c r="E516" s="8" t="s">
        <v>1</v>
      </c>
      <c r="F516" s="8" t="s">
        <v>9730</v>
      </c>
      <c r="G516" s="8">
        <v>0.15</v>
      </c>
      <c r="H516" s="8" t="s">
        <v>12823</v>
      </c>
      <c r="I516" s="8" t="s">
        <v>11922</v>
      </c>
      <c r="J516" s="8"/>
      <c r="K516" s="8" t="s">
        <v>12870</v>
      </c>
      <c r="L516" s="8"/>
      <c r="M516" s="8"/>
      <c r="N516" s="21">
        <v>738</v>
      </c>
      <c r="O516" s="21">
        <v>738</v>
      </c>
      <c r="P516" s="21">
        <f t="shared" si="25"/>
        <v>0</v>
      </c>
      <c r="Q516" s="8" t="s">
        <v>34</v>
      </c>
      <c r="R516" s="8"/>
      <c r="S516" s="20">
        <v>45665</v>
      </c>
      <c r="AA516" s="2">
        <f t="shared" si="26"/>
        <v>636.20689655172418</v>
      </c>
      <c r="AB516" s="7">
        <v>45627</v>
      </c>
      <c r="AC516" s="28">
        <f t="shared" si="27"/>
        <v>0.58978009260317776</v>
      </c>
      <c r="AD516" t="s">
        <v>11928</v>
      </c>
    </row>
    <row r="517" spans="1:30" ht="15" customHeight="1" x14ac:dyDescent="0.3">
      <c r="A517" s="19" t="s">
        <v>12871</v>
      </c>
      <c r="B517" s="8"/>
      <c r="C517" s="20">
        <v>45664.444837962961</v>
      </c>
      <c r="D517" s="8" t="s">
        <v>11921</v>
      </c>
      <c r="E517" s="8" t="s">
        <v>1</v>
      </c>
      <c r="F517" s="8" t="s">
        <v>12119</v>
      </c>
      <c r="G517" s="8">
        <v>0.15</v>
      </c>
      <c r="H517" s="8" t="s">
        <v>12823</v>
      </c>
      <c r="I517" s="8" t="s">
        <v>11922</v>
      </c>
      <c r="J517" s="8"/>
      <c r="K517" s="8" t="s">
        <v>12872</v>
      </c>
      <c r="L517" s="8"/>
      <c r="M517" s="8"/>
      <c r="N517" s="21">
        <v>5355</v>
      </c>
      <c r="O517" s="21">
        <v>5355</v>
      </c>
      <c r="P517" s="21">
        <f t="shared" si="25"/>
        <v>0</v>
      </c>
      <c r="Q517" s="8" t="s">
        <v>34</v>
      </c>
      <c r="R517" s="8"/>
      <c r="S517" s="20">
        <v>45663</v>
      </c>
      <c r="AA517" s="2">
        <f t="shared" si="26"/>
        <v>4616.3793103448279</v>
      </c>
      <c r="AB517" s="7">
        <v>45627</v>
      </c>
      <c r="AC517" s="28">
        <f t="shared" si="27"/>
        <v>-1.4448379629611736</v>
      </c>
      <c r="AD517" t="s">
        <v>11928</v>
      </c>
    </row>
    <row r="518" spans="1:30" ht="15" customHeight="1" x14ac:dyDescent="0.3">
      <c r="A518" s="19" t="s">
        <v>12873</v>
      </c>
      <c r="B518" s="8"/>
      <c r="C518" s="20">
        <v>45664.449629629627</v>
      </c>
      <c r="D518" s="8" t="s">
        <v>11921</v>
      </c>
      <c r="E518" s="8" t="s">
        <v>1</v>
      </c>
      <c r="F518" s="8" t="s">
        <v>9555</v>
      </c>
      <c r="G518" s="8">
        <v>0.15</v>
      </c>
      <c r="H518" s="8" t="s">
        <v>12823</v>
      </c>
      <c r="I518" s="8" t="s">
        <v>11922</v>
      </c>
      <c r="J518" s="8"/>
      <c r="K518" s="8" t="s">
        <v>12874</v>
      </c>
      <c r="L518" s="8"/>
      <c r="M518" s="8"/>
      <c r="N518" s="21">
        <v>3425</v>
      </c>
      <c r="O518" s="21">
        <v>3425</v>
      </c>
      <c r="P518" s="21">
        <f t="shared" si="25"/>
        <v>0</v>
      </c>
      <c r="Q518" s="8" t="s">
        <v>129</v>
      </c>
      <c r="R518" s="8"/>
      <c r="S518" s="20">
        <v>45664</v>
      </c>
      <c r="AA518" s="2">
        <f t="shared" si="26"/>
        <v>2952.5862068965521</v>
      </c>
      <c r="AB518" s="7">
        <v>45627</v>
      </c>
      <c r="AC518" s="28">
        <f t="shared" si="27"/>
        <v>-0.44962962962745223</v>
      </c>
      <c r="AD518" t="s">
        <v>11928</v>
      </c>
    </row>
    <row r="519" spans="1:30" ht="15" customHeight="1" x14ac:dyDescent="0.3">
      <c r="A519" s="19" t="s">
        <v>12875</v>
      </c>
      <c r="B519" s="8"/>
      <c r="C519" s="20">
        <v>45664.477210648147</v>
      </c>
      <c r="D519" s="8" t="s">
        <v>11921</v>
      </c>
      <c r="E519" s="8" t="s">
        <v>1</v>
      </c>
      <c r="F519" s="8" t="s">
        <v>12126</v>
      </c>
      <c r="G519" s="8">
        <v>0.15</v>
      </c>
      <c r="H519" s="8"/>
      <c r="I519" s="8" t="s">
        <v>11922</v>
      </c>
      <c r="J519" s="8"/>
      <c r="K519" s="8" t="s">
        <v>12876</v>
      </c>
      <c r="L519" s="8"/>
      <c r="M519" s="8"/>
      <c r="N519" s="21">
        <v>2380</v>
      </c>
      <c r="O519" s="21">
        <v>2380</v>
      </c>
      <c r="P519" s="21">
        <f t="shared" si="25"/>
        <v>0</v>
      </c>
      <c r="Q519" s="8" t="s">
        <v>129</v>
      </c>
      <c r="R519" s="8"/>
      <c r="S519" s="20">
        <v>45665</v>
      </c>
      <c r="AA519" s="2">
        <f t="shared" si="26"/>
        <v>2051.7241379310344</v>
      </c>
      <c r="AB519" s="7">
        <v>45627</v>
      </c>
      <c r="AC519" s="28">
        <f t="shared" si="27"/>
        <v>0.52278935185313458</v>
      </c>
      <c r="AD519" t="s">
        <v>11928</v>
      </c>
    </row>
    <row r="520" spans="1:30" ht="15" customHeight="1" x14ac:dyDescent="0.3">
      <c r="A520" s="19" t="s">
        <v>12877</v>
      </c>
      <c r="B520" s="8"/>
      <c r="C520" s="20">
        <v>45664.548391203702</v>
      </c>
      <c r="D520" s="8"/>
      <c r="E520" s="8"/>
      <c r="F520" s="8" t="s">
        <v>10203</v>
      </c>
      <c r="G520" s="8">
        <v>0</v>
      </c>
      <c r="H520" s="8"/>
      <c r="I520" s="8" t="s">
        <v>11922</v>
      </c>
      <c r="J520" s="8"/>
      <c r="K520" s="8"/>
      <c r="L520" s="8"/>
      <c r="M520" s="8"/>
      <c r="N520" s="21">
        <v>0</v>
      </c>
      <c r="O520" s="21">
        <v>0</v>
      </c>
      <c r="P520" s="21">
        <f t="shared" si="25"/>
        <v>0</v>
      </c>
      <c r="Q520" s="8" t="s">
        <v>10378</v>
      </c>
      <c r="R520" s="8"/>
      <c r="S520" s="20"/>
      <c r="AA520" s="2">
        <f t="shared" si="26"/>
        <v>0</v>
      </c>
      <c r="AB520" s="7"/>
      <c r="AC520" s="22">
        <f t="shared" si="27"/>
        <v>-45664.548391203702</v>
      </c>
    </row>
    <row r="521" spans="1:30" ht="15" customHeight="1" x14ac:dyDescent="0.3">
      <c r="A521" s="19" t="s">
        <v>12878</v>
      </c>
      <c r="B521" s="8"/>
      <c r="C521" s="20">
        <v>45664.55978009259</v>
      </c>
      <c r="D521" s="8" t="s">
        <v>11921</v>
      </c>
      <c r="E521" s="8"/>
      <c r="F521" s="8" t="s">
        <v>5754</v>
      </c>
      <c r="G521" s="8">
        <v>0.11</v>
      </c>
      <c r="H521" s="8" t="s">
        <v>12823</v>
      </c>
      <c r="I521" s="8" t="s">
        <v>11922</v>
      </c>
      <c r="J521" s="8"/>
      <c r="K521" s="8"/>
      <c r="L521" s="8"/>
      <c r="M521" s="8"/>
      <c r="N521" s="21">
        <v>48024</v>
      </c>
      <c r="O521" s="21">
        <v>48024</v>
      </c>
      <c r="P521" s="21">
        <f t="shared" si="25"/>
        <v>0</v>
      </c>
      <c r="Q521" s="8" t="s">
        <v>67</v>
      </c>
      <c r="R521" s="8"/>
      <c r="S521" s="20">
        <v>45672</v>
      </c>
      <c r="AA521" s="2">
        <f t="shared" si="26"/>
        <v>41400</v>
      </c>
      <c r="AB521" s="7">
        <v>45658</v>
      </c>
      <c r="AC521" s="22">
        <f t="shared" si="27"/>
        <v>7.44021990741021</v>
      </c>
      <c r="AD521" t="s">
        <v>11923</v>
      </c>
    </row>
    <row r="522" spans="1:30" ht="15" customHeight="1" x14ac:dyDescent="0.3">
      <c r="A522" s="3" t="s">
        <v>12879</v>
      </c>
      <c r="B522" s="24"/>
      <c r="C522" s="25">
        <v>45664.567384259259</v>
      </c>
      <c r="D522" s="3" t="s">
        <v>11921</v>
      </c>
      <c r="E522" s="3"/>
      <c r="F522" s="3" t="s">
        <v>8450</v>
      </c>
      <c r="G522" s="26">
        <v>0</v>
      </c>
      <c r="H522" s="25" t="s">
        <v>12823</v>
      </c>
      <c r="I522" s="25" t="s">
        <v>11922</v>
      </c>
      <c r="J522" s="25"/>
      <c r="K522" s="25"/>
      <c r="L522" s="25"/>
      <c r="M522" s="4"/>
      <c r="N522" s="5">
        <v>24165</v>
      </c>
      <c r="O522" s="5">
        <v>24165</v>
      </c>
      <c r="P522" s="5">
        <f t="shared" si="25"/>
        <v>0</v>
      </c>
      <c r="Q522" s="3" t="s">
        <v>18</v>
      </c>
      <c r="R522" s="3"/>
      <c r="S522" s="25">
        <v>45707</v>
      </c>
      <c r="T522" s="3"/>
      <c r="U522" s="5"/>
      <c r="V522" s="6"/>
      <c r="W522" s="3"/>
      <c r="X522" s="5"/>
      <c r="Y522" s="4"/>
      <c r="Z522" s="3"/>
      <c r="AA522" s="5">
        <f t="shared" si="26"/>
        <v>20831.896551724138</v>
      </c>
      <c r="AB522" s="10"/>
      <c r="AC522" s="27">
        <f t="shared" si="27"/>
        <v>42.432615740741312</v>
      </c>
      <c r="AD522" s="10"/>
    </row>
    <row r="523" spans="1:30" ht="15" customHeight="1" x14ac:dyDescent="0.3">
      <c r="A523" s="19" t="s">
        <v>12880</v>
      </c>
      <c r="B523" s="8"/>
      <c r="C523" s="20">
        <v>45664.570254629631</v>
      </c>
      <c r="D523" s="8" t="s">
        <v>11921</v>
      </c>
      <c r="E523" s="8"/>
      <c r="F523" s="8" t="s">
        <v>438</v>
      </c>
      <c r="G523" s="8">
        <v>0.11</v>
      </c>
      <c r="H523" s="8" t="s">
        <v>12881</v>
      </c>
      <c r="I523" s="8" t="s">
        <v>11922</v>
      </c>
      <c r="J523" s="8"/>
      <c r="K523" s="8"/>
      <c r="L523" s="8"/>
      <c r="M523" s="8"/>
      <c r="N523" s="21">
        <v>60822.9</v>
      </c>
      <c r="O523" s="21">
        <v>60822.9</v>
      </c>
      <c r="P523" s="21">
        <f t="shared" si="25"/>
        <v>0</v>
      </c>
      <c r="Q523" s="8" t="s">
        <v>94</v>
      </c>
      <c r="R523" s="8"/>
      <c r="S523" s="20">
        <v>45671</v>
      </c>
      <c r="AA523" s="2">
        <f t="shared" si="26"/>
        <v>52433.534482758623</v>
      </c>
      <c r="AB523" s="7">
        <v>45627</v>
      </c>
      <c r="AC523" s="22">
        <f t="shared" si="27"/>
        <v>6.4297453703693463</v>
      </c>
      <c r="AD523" t="s">
        <v>11928</v>
      </c>
    </row>
    <row r="524" spans="1:30" ht="15" customHeight="1" x14ac:dyDescent="0.3">
      <c r="A524" s="19" t="s">
        <v>12882</v>
      </c>
      <c r="B524" s="8"/>
      <c r="C524" s="23">
        <v>45664.571481481478</v>
      </c>
      <c r="D524" s="8" t="s">
        <v>11921</v>
      </c>
      <c r="E524" s="8"/>
      <c r="F524" s="8" t="s">
        <v>438</v>
      </c>
      <c r="G524" s="8">
        <v>0.15</v>
      </c>
      <c r="H524" s="8" t="s">
        <v>12823</v>
      </c>
      <c r="I524" s="8" t="s">
        <v>11922</v>
      </c>
      <c r="J524" s="8"/>
      <c r="K524" s="8"/>
      <c r="L524" s="8"/>
      <c r="M524" s="8"/>
      <c r="N524" s="21">
        <v>3982.5</v>
      </c>
      <c r="O524" s="21">
        <v>3982.5</v>
      </c>
      <c r="P524" s="21">
        <f t="shared" si="25"/>
        <v>0</v>
      </c>
      <c r="Q524" s="8" t="s">
        <v>94</v>
      </c>
      <c r="R524" s="8"/>
      <c r="S524" s="23">
        <v>45671</v>
      </c>
      <c r="AA524" s="2">
        <f t="shared" si="26"/>
        <v>3433.1896551724139</v>
      </c>
      <c r="AB524" s="7">
        <v>45627</v>
      </c>
      <c r="AC524" s="22">
        <f t="shared" si="27"/>
        <v>6.4285185185217415</v>
      </c>
      <c r="AD524" t="s">
        <v>11928</v>
      </c>
    </row>
    <row r="525" spans="1:30" ht="15" customHeight="1" x14ac:dyDescent="0.3">
      <c r="A525" s="19" t="s">
        <v>12883</v>
      </c>
      <c r="B525" s="8"/>
      <c r="C525" s="20">
        <v>45664.572442129633</v>
      </c>
      <c r="D525" s="8" t="s">
        <v>11921</v>
      </c>
      <c r="E525" s="8" t="s">
        <v>1</v>
      </c>
      <c r="F525" s="8" t="s">
        <v>658</v>
      </c>
      <c r="G525" s="8">
        <v>0.11</v>
      </c>
      <c r="H525" s="8" t="s">
        <v>12823</v>
      </c>
      <c r="I525" s="8" t="s">
        <v>11922</v>
      </c>
      <c r="J525" s="8"/>
      <c r="K525" s="8" t="s">
        <v>12884</v>
      </c>
      <c r="L525" s="8"/>
      <c r="M525" s="8"/>
      <c r="N525" s="21">
        <v>35977.5</v>
      </c>
      <c r="O525" s="21">
        <v>35977.5</v>
      </c>
      <c r="P525" s="21">
        <f t="shared" si="25"/>
        <v>0</v>
      </c>
      <c r="Q525" s="8" t="s">
        <v>94</v>
      </c>
      <c r="R525" s="8"/>
      <c r="S525" s="20">
        <v>45665</v>
      </c>
      <c r="AA525" s="2">
        <f t="shared" si="26"/>
        <v>31015.086206896554</v>
      </c>
      <c r="AB525" s="7">
        <v>45627</v>
      </c>
      <c r="AC525" s="28">
        <f t="shared" si="27"/>
        <v>0.42755787036730908</v>
      </c>
      <c r="AD525" t="s">
        <v>11928</v>
      </c>
    </row>
    <row r="526" spans="1:30" ht="15" customHeight="1" x14ac:dyDescent="0.3">
      <c r="A526" s="19" t="s">
        <v>12885</v>
      </c>
      <c r="B526" s="8"/>
      <c r="C526" s="20">
        <v>45664.573368055557</v>
      </c>
      <c r="D526" s="8" t="s">
        <v>11921</v>
      </c>
      <c r="E526" s="8" t="s">
        <v>1</v>
      </c>
      <c r="F526" s="8" t="s">
        <v>8386</v>
      </c>
      <c r="G526" s="8">
        <v>0.11</v>
      </c>
      <c r="H526" s="8" t="s">
        <v>12823</v>
      </c>
      <c r="I526" s="8" t="s">
        <v>11922</v>
      </c>
      <c r="J526" s="8"/>
      <c r="K526" s="8" t="s">
        <v>12886</v>
      </c>
      <c r="L526" s="8"/>
      <c r="M526" s="8"/>
      <c r="N526" s="21">
        <v>10793.25</v>
      </c>
      <c r="O526" s="21">
        <v>10793.25</v>
      </c>
      <c r="P526" s="21">
        <f t="shared" si="25"/>
        <v>0</v>
      </c>
      <c r="Q526" s="8" t="s">
        <v>94</v>
      </c>
      <c r="R526" s="8"/>
      <c r="S526" s="20">
        <v>45665</v>
      </c>
      <c r="AA526" s="2">
        <f t="shared" si="26"/>
        <v>9304.5258620689656</v>
      </c>
      <c r="AB526" s="7">
        <v>45627</v>
      </c>
      <c r="AC526" s="28">
        <f t="shared" si="27"/>
        <v>0.42663194444321562</v>
      </c>
      <c r="AD526" t="s">
        <v>11928</v>
      </c>
    </row>
    <row r="527" spans="1:30" ht="15" customHeight="1" x14ac:dyDescent="0.3">
      <c r="A527" s="19" t="s">
        <v>12887</v>
      </c>
      <c r="B527" s="8"/>
      <c r="C527" s="20">
        <v>45664.574305555558</v>
      </c>
      <c r="D527" s="8" t="s">
        <v>11921</v>
      </c>
      <c r="E527" s="8"/>
      <c r="F527" s="8" t="s">
        <v>473</v>
      </c>
      <c r="G527" s="8">
        <v>0.15</v>
      </c>
      <c r="H527" s="8" t="s">
        <v>12823</v>
      </c>
      <c r="I527" s="8" t="s">
        <v>11922</v>
      </c>
      <c r="J527" s="8"/>
      <c r="K527" s="8"/>
      <c r="L527" s="8"/>
      <c r="M527" s="8"/>
      <c r="N527" s="21">
        <v>0</v>
      </c>
      <c r="O527" s="21"/>
      <c r="P527" s="21">
        <f t="shared" si="25"/>
        <v>0</v>
      </c>
      <c r="Q527" s="8" t="s">
        <v>94</v>
      </c>
      <c r="R527" s="8"/>
      <c r="S527" s="20"/>
      <c r="AA527" s="2">
        <f t="shared" si="26"/>
        <v>0</v>
      </c>
      <c r="AB527" s="7"/>
      <c r="AC527" s="22">
        <f t="shared" si="27"/>
        <v>-45664.574305555558</v>
      </c>
      <c r="AD527" t="s">
        <v>15162</v>
      </c>
    </row>
    <row r="528" spans="1:30" ht="15" customHeight="1" x14ac:dyDescent="0.3">
      <c r="A528" s="3" t="s">
        <v>12888</v>
      </c>
      <c r="B528" s="24"/>
      <c r="C528" s="25">
        <v>45664.576527777783</v>
      </c>
      <c r="D528" s="3" t="s">
        <v>11921</v>
      </c>
      <c r="E528" s="3"/>
      <c r="F528" s="3" t="s">
        <v>8937</v>
      </c>
      <c r="G528" s="26">
        <v>0</v>
      </c>
      <c r="H528" s="25" t="s">
        <v>12823</v>
      </c>
      <c r="I528" s="25" t="s">
        <v>11922</v>
      </c>
      <c r="J528" s="25"/>
      <c r="K528" s="25"/>
      <c r="L528" s="25"/>
      <c r="M528" s="4"/>
      <c r="N528" s="5">
        <v>6223.5</v>
      </c>
      <c r="O528" s="5">
        <v>6223.5</v>
      </c>
      <c r="P528" s="5">
        <f t="shared" si="25"/>
        <v>0</v>
      </c>
      <c r="Q528" s="3" t="s">
        <v>18</v>
      </c>
      <c r="R528" s="3"/>
      <c r="S528" s="25">
        <v>45671</v>
      </c>
      <c r="T528" s="3"/>
      <c r="U528" s="5"/>
      <c r="V528" s="6"/>
      <c r="W528" s="3"/>
      <c r="X528" s="5"/>
      <c r="Y528" s="4"/>
      <c r="Z528" s="3"/>
      <c r="AA528" s="5">
        <f t="shared" si="26"/>
        <v>5365.0862068965525</v>
      </c>
      <c r="AB528" s="10"/>
      <c r="AC528" s="27">
        <f t="shared" si="27"/>
        <v>6.4234722222172422</v>
      </c>
      <c r="AD528" s="10"/>
    </row>
    <row r="529" spans="1:30" ht="15" customHeight="1" x14ac:dyDescent="0.3">
      <c r="A529" s="19" t="s">
        <v>12889</v>
      </c>
      <c r="B529" s="8"/>
      <c r="C529" s="20">
        <v>45664.578622685192</v>
      </c>
      <c r="D529" s="8" t="s">
        <v>11921</v>
      </c>
      <c r="E529" s="8" t="s">
        <v>1</v>
      </c>
      <c r="F529" s="8" t="s">
        <v>9891</v>
      </c>
      <c r="G529" s="8">
        <v>0.11</v>
      </c>
      <c r="H529" s="8" t="s">
        <v>12823</v>
      </c>
      <c r="I529" s="8" t="s">
        <v>11922</v>
      </c>
      <c r="J529" s="8"/>
      <c r="K529" s="8" t="s">
        <v>12890</v>
      </c>
      <c r="L529" s="8"/>
      <c r="M529" s="8"/>
      <c r="N529" s="21">
        <v>36850.5</v>
      </c>
      <c r="O529" s="21">
        <v>36850.5</v>
      </c>
      <c r="P529" s="21">
        <f t="shared" si="25"/>
        <v>0</v>
      </c>
      <c r="Q529" s="8" t="s">
        <v>22</v>
      </c>
      <c r="R529" s="8"/>
      <c r="S529" s="20">
        <v>45664</v>
      </c>
      <c r="AA529" s="2">
        <f t="shared" si="26"/>
        <v>31767.672413793105</v>
      </c>
      <c r="AB529" s="7">
        <v>45658</v>
      </c>
      <c r="AC529" s="22">
        <f t="shared" si="27"/>
        <v>-0.57862268519238569</v>
      </c>
      <c r="AD529" t="s">
        <v>11923</v>
      </c>
    </row>
    <row r="530" spans="1:30" ht="15" customHeight="1" x14ac:dyDescent="0.3">
      <c r="A530" s="19" t="s">
        <v>12891</v>
      </c>
      <c r="B530" s="8"/>
      <c r="C530" s="20">
        <v>45664.581701388888</v>
      </c>
      <c r="D530" s="8" t="s">
        <v>11921</v>
      </c>
      <c r="E530" s="8" t="s">
        <v>1</v>
      </c>
      <c r="F530" s="8" t="s">
        <v>9430</v>
      </c>
      <c r="G530" s="8">
        <v>0.11</v>
      </c>
      <c r="H530" s="8" t="s">
        <v>12823</v>
      </c>
      <c r="I530" s="8" t="s">
        <v>11922</v>
      </c>
      <c r="J530" s="8"/>
      <c r="K530" s="8" t="s">
        <v>12892</v>
      </c>
      <c r="L530" s="8"/>
      <c r="M530" s="8"/>
      <c r="N530" s="21">
        <v>23305.5</v>
      </c>
      <c r="O530" s="21">
        <v>23305.5</v>
      </c>
      <c r="P530" s="21">
        <f t="shared" si="25"/>
        <v>0</v>
      </c>
      <c r="Q530" s="8" t="s">
        <v>34</v>
      </c>
      <c r="R530" s="8"/>
      <c r="S530" s="20">
        <v>45664</v>
      </c>
      <c r="AA530" s="2">
        <f t="shared" si="26"/>
        <v>20090.948275862069</v>
      </c>
      <c r="AB530" s="7">
        <v>45627</v>
      </c>
      <c r="AC530" s="28">
        <f t="shared" si="27"/>
        <v>-0.58170138888817746</v>
      </c>
      <c r="AD530" t="s">
        <v>11928</v>
      </c>
    </row>
    <row r="531" spans="1:30" ht="15" customHeight="1" x14ac:dyDescent="0.3">
      <c r="A531" s="3" t="s">
        <v>12893</v>
      </c>
      <c r="B531" s="24"/>
      <c r="C531" s="25">
        <v>45664.609884259262</v>
      </c>
      <c r="D531" s="3" t="s">
        <v>11921</v>
      </c>
      <c r="E531" s="3"/>
      <c r="F531" s="3" t="s">
        <v>10119</v>
      </c>
      <c r="G531" s="26">
        <v>0</v>
      </c>
      <c r="H531" s="25" t="s">
        <v>12823</v>
      </c>
      <c r="I531" s="25" t="s">
        <v>11922</v>
      </c>
      <c r="J531" s="25"/>
      <c r="K531" s="25"/>
      <c r="L531" s="25"/>
      <c r="M531" s="4"/>
      <c r="N531" s="5">
        <v>37435.5</v>
      </c>
      <c r="O531" s="5">
        <v>6000</v>
      </c>
      <c r="P531" s="5">
        <f t="shared" si="25"/>
        <v>31435.5</v>
      </c>
      <c r="Q531" s="3" t="s">
        <v>18</v>
      </c>
      <c r="R531" s="3"/>
      <c r="S531" s="25">
        <v>45686</v>
      </c>
      <c r="T531" s="3"/>
      <c r="U531" s="5"/>
      <c r="V531" s="6"/>
      <c r="W531" s="3"/>
      <c r="X531" s="5"/>
      <c r="Y531" s="4"/>
      <c r="Z531" s="3"/>
      <c r="AA531" s="5">
        <f t="shared" si="26"/>
        <v>32271.982758620692</v>
      </c>
      <c r="AB531" s="10"/>
      <c r="AC531" s="27">
        <f t="shared" si="27"/>
        <v>21.390115740738111</v>
      </c>
      <c r="AD531" s="10"/>
    </row>
    <row r="532" spans="1:30" ht="15" customHeight="1" x14ac:dyDescent="0.3">
      <c r="A532" s="19" t="s">
        <v>12894</v>
      </c>
      <c r="B532" s="8"/>
      <c r="C532" s="20">
        <v>45664.673298611109</v>
      </c>
      <c r="D532" s="8" t="s">
        <v>11921</v>
      </c>
      <c r="E532" s="8"/>
      <c r="F532" s="8" t="s">
        <v>588</v>
      </c>
      <c r="G532" s="8">
        <v>0.11</v>
      </c>
      <c r="H532" s="8"/>
      <c r="I532" s="8" t="s">
        <v>11922</v>
      </c>
      <c r="J532" s="8"/>
      <c r="K532" s="8"/>
      <c r="L532" s="8"/>
      <c r="M532" s="8"/>
      <c r="N532" s="21">
        <v>30798</v>
      </c>
      <c r="O532" s="21">
        <v>30798</v>
      </c>
      <c r="P532" s="21">
        <f t="shared" si="25"/>
        <v>0</v>
      </c>
      <c r="Q532" s="8" t="s">
        <v>15158</v>
      </c>
      <c r="R532" s="8"/>
      <c r="S532" s="20">
        <v>45719</v>
      </c>
      <c r="AA532" s="2">
        <f t="shared" si="26"/>
        <v>26550.000000000004</v>
      </c>
      <c r="AB532" s="7">
        <v>45689</v>
      </c>
      <c r="AC532" s="22">
        <f t="shared" si="27"/>
        <v>54.326701388890797</v>
      </c>
      <c r="AD532" t="s">
        <v>11928</v>
      </c>
    </row>
    <row r="533" spans="1:30" ht="15" customHeight="1" x14ac:dyDescent="0.3">
      <c r="A533" s="19" t="s">
        <v>12895</v>
      </c>
      <c r="B533" s="8"/>
      <c r="C533" s="23">
        <v>45664.674305555563</v>
      </c>
      <c r="D533" s="8" t="s">
        <v>11921</v>
      </c>
      <c r="E533" s="8"/>
      <c r="F533" s="8" t="s">
        <v>588</v>
      </c>
      <c r="G533" s="8">
        <v>0.15</v>
      </c>
      <c r="H533" s="8"/>
      <c r="I533" s="8" t="s">
        <v>11922</v>
      </c>
      <c r="J533" s="8"/>
      <c r="K533" s="8"/>
      <c r="L533" s="8"/>
      <c r="M533" s="8"/>
      <c r="N533" s="21">
        <v>3213</v>
      </c>
      <c r="O533" s="21">
        <v>3213</v>
      </c>
      <c r="P533" s="21">
        <f t="shared" si="25"/>
        <v>0</v>
      </c>
      <c r="Q533" s="8" t="s">
        <v>15158</v>
      </c>
      <c r="R533" s="8"/>
      <c r="S533" s="23">
        <v>45733</v>
      </c>
      <c r="AA533" s="2">
        <f t="shared" si="26"/>
        <v>2769.8275862068967</v>
      </c>
      <c r="AB533" s="7">
        <v>45717</v>
      </c>
      <c r="AC533" s="22">
        <f t="shared" si="27"/>
        <v>68.325694444436522</v>
      </c>
      <c r="AD533" t="s">
        <v>11923</v>
      </c>
    </row>
    <row r="534" spans="1:30" ht="15" customHeight="1" x14ac:dyDescent="0.3">
      <c r="A534" s="19" t="s">
        <v>12896</v>
      </c>
      <c r="B534" s="8"/>
      <c r="C534" s="20">
        <v>45664.692893518521</v>
      </c>
      <c r="D534" s="8" t="s">
        <v>11921</v>
      </c>
      <c r="E534" s="8" t="s">
        <v>1</v>
      </c>
      <c r="F534" s="8" t="s">
        <v>8247</v>
      </c>
      <c r="G534" s="8">
        <v>0.11</v>
      </c>
      <c r="H534" s="8" t="s">
        <v>12823</v>
      </c>
      <c r="I534" s="8" t="s">
        <v>11922</v>
      </c>
      <c r="J534" s="8"/>
      <c r="K534" s="8" t="s">
        <v>12897</v>
      </c>
      <c r="L534" s="8"/>
      <c r="M534" s="8"/>
      <c r="N534" s="21">
        <v>5805</v>
      </c>
      <c r="O534" s="21">
        <v>5805</v>
      </c>
      <c r="P534" s="21">
        <f t="shared" si="25"/>
        <v>0</v>
      </c>
      <c r="Q534" s="8" t="s">
        <v>22</v>
      </c>
      <c r="R534" s="8"/>
      <c r="S534" s="20">
        <v>45664</v>
      </c>
      <c r="AA534" s="2">
        <f t="shared" si="26"/>
        <v>5004.310344827587</v>
      </c>
      <c r="AB534" s="7">
        <v>45627</v>
      </c>
      <c r="AC534" s="28">
        <f t="shared" si="27"/>
        <v>-0.69289351852057735</v>
      </c>
      <c r="AD534" t="s">
        <v>11928</v>
      </c>
    </row>
    <row r="535" spans="1:30" ht="15" customHeight="1" x14ac:dyDescent="0.3">
      <c r="A535" s="19" t="s">
        <v>12898</v>
      </c>
      <c r="B535" s="8"/>
      <c r="C535" s="20">
        <v>45665.383703703701</v>
      </c>
      <c r="D535" s="8" t="s">
        <v>11921</v>
      </c>
      <c r="E535" s="8"/>
      <c r="F535" s="8" t="s">
        <v>7847</v>
      </c>
      <c r="G535" s="8">
        <v>0.11</v>
      </c>
      <c r="H535" s="8" t="s">
        <v>12823</v>
      </c>
      <c r="I535" s="8" t="s">
        <v>11922</v>
      </c>
      <c r="J535" s="8"/>
      <c r="K535" s="8"/>
      <c r="L535" s="8"/>
      <c r="M535" s="8"/>
      <c r="N535" s="21">
        <v>86733</v>
      </c>
      <c r="O535" s="21">
        <v>86733</v>
      </c>
      <c r="P535" s="21">
        <f t="shared" si="25"/>
        <v>0</v>
      </c>
      <c r="Q535" s="8" t="s">
        <v>199</v>
      </c>
      <c r="R535" s="8"/>
      <c r="S535" s="20">
        <v>45668</v>
      </c>
      <c r="AA535" s="2">
        <f t="shared" si="26"/>
        <v>74769.827586206899</v>
      </c>
      <c r="AB535" s="7">
        <v>45627</v>
      </c>
      <c r="AC535" s="22">
        <f t="shared" si="27"/>
        <v>2.6162962962989695</v>
      </c>
      <c r="AD535" t="s">
        <v>11928</v>
      </c>
    </row>
    <row r="536" spans="1:30" ht="15" customHeight="1" x14ac:dyDescent="0.3">
      <c r="A536" s="19" t="s">
        <v>12899</v>
      </c>
      <c r="B536" s="8"/>
      <c r="C536" s="20">
        <v>45665.384687500002</v>
      </c>
      <c r="D536" s="8" t="s">
        <v>11921</v>
      </c>
      <c r="E536" s="8"/>
      <c r="F536" s="8" t="s">
        <v>7847</v>
      </c>
      <c r="G536" s="8">
        <v>0.15</v>
      </c>
      <c r="H536" s="8" t="s">
        <v>12823</v>
      </c>
      <c r="I536" s="8" t="s">
        <v>11922</v>
      </c>
      <c r="J536" s="8"/>
      <c r="K536" s="8"/>
      <c r="L536" s="8"/>
      <c r="M536" s="8"/>
      <c r="N536" s="21">
        <v>2398.5</v>
      </c>
      <c r="O536" s="21">
        <v>2398.5</v>
      </c>
      <c r="P536" s="21">
        <f t="shared" si="25"/>
        <v>0</v>
      </c>
      <c r="Q536" s="8" t="s">
        <v>199</v>
      </c>
      <c r="R536" s="8"/>
      <c r="S536" s="20">
        <v>45668</v>
      </c>
      <c r="AA536" s="2">
        <f t="shared" si="26"/>
        <v>2067.6724137931037</v>
      </c>
      <c r="AB536" s="7">
        <v>45627</v>
      </c>
      <c r="AC536" s="22">
        <f t="shared" si="27"/>
        <v>2.6153124999982538</v>
      </c>
      <c r="AD536" t="s">
        <v>11928</v>
      </c>
    </row>
    <row r="537" spans="1:30" ht="15" customHeight="1" x14ac:dyDescent="0.3">
      <c r="A537" s="19" t="s">
        <v>12900</v>
      </c>
      <c r="B537" s="8"/>
      <c r="C537" s="20">
        <v>45665.386724537027</v>
      </c>
      <c r="D537" s="8"/>
      <c r="E537" s="8"/>
      <c r="F537" s="8" t="s">
        <v>10004</v>
      </c>
      <c r="G537" s="8">
        <v>0</v>
      </c>
      <c r="H537" s="8" t="s">
        <v>12783</v>
      </c>
      <c r="I537" s="8" t="s">
        <v>11922</v>
      </c>
      <c r="J537" s="8"/>
      <c r="K537" s="8"/>
      <c r="L537" s="8"/>
      <c r="M537" s="8"/>
      <c r="N537" s="21">
        <v>0</v>
      </c>
      <c r="O537" s="21">
        <v>0</v>
      </c>
      <c r="P537" s="21">
        <f t="shared" si="25"/>
        <v>0</v>
      </c>
      <c r="Q537" s="8" t="s">
        <v>14</v>
      </c>
      <c r="R537" s="8"/>
      <c r="S537" s="20"/>
      <c r="AA537" s="2">
        <f t="shared" si="26"/>
        <v>0</v>
      </c>
      <c r="AB537" s="7"/>
      <c r="AC537" s="22">
        <f t="shared" si="27"/>
        <v>-45665.386724537027</v>
      </c>
    </row>
    <row r="538" spans="1:30" ht="15" customHeight="1" x14ac:dyDescent="0.3">
      <c r="A538" s="19" t="s">
        <v>12901</v>
      </c>
      <c r="B538" s="8"/>
      <c r="C538" s="20">
        <v>45665.388020833343</v>
      </c>
      <c r="D538" s="8" t="s">
        <v>11921</v>
      </c>
      <c r="E538" s="8"/>
      <c r="F538" s="8" t="s">
        <v>321</v>
      </c>
      <c r="G538" s="8">
        <v>0.11</v>
      </c>
      <c r="H538" s="8" t="s">
        <v>12902</v>
      </c>
      <c r="I538" s="8" t="s">
        <v>11922</v>
      </c>
      <c r="J538" s="8"/>
      <c r="K538" s="8"/>
      <c r="L538" s="8"/>
      <c r="M538" s="8"/>
      <c r="N538" s="21">
        <v>7695</v>
      </c>
      <c r="O538" s="21">
        <v>7695</v>
      </c>
      <c r="P538" s="21">
        <f t="shared" si="25"/>
        <v>0</v>
      </c>
      <c r="Q538" s="8" t="s">
        <v>94</v>
      </c>
      <c r="R538" s="8"/>
      <c r="S538" s="20">
        <v>45670</v>
      </c>
      <c r="AA538" s="2">
        <f t="shared" si="26"/>
        <v>6633.620689655173</v>
      </c>
      <c r="AB538" s="7">
        <v>45627</v>
      </c>
      <c r="AC538" s="22">
        <f t="shared" si="27"/>
        <v>4.6119791666569654</v>
      </c>
      <c r="AD538" t="s">
        <v>11928</v>
      </c>
    </row>
    <row r="539" spans="1:30" ht="15" customHeight="1" x14ac:dyDescent="0.3">
      <c r="A539" s="3" t="s">
        <v>12903</v>
      </c>
      <c r="B539" s="24"/>
      <c r="C539" s="25">
        <v>45665.388819444437</v>
      </c>
      <c r="D539" s="3" t="s">
        <v>11921</v>
      </c>
      <c r="E539" s="3" t="s">
        <v>1</v>
      </c>
      <c r="F539" s="3" t="s">
        <v>9205</v>
      </c>
      <c r="G539" s="26">
        <v>0</v>
      </c>
      <c r="H539" s="25"/>
      <c r="I539" s="25" t="s">
        <v>11922</v>
      </c>
      <c r="J539" s="25"/>
      <c r="K539" s="25" t="s">
        <v>12904</v>
      </c>
      <c r="L539" s="25"/>
      <c r="M539" s="4"/>
      <c r="N539" s="5">
        <v>22373.85</v>
      </c>
      <c r="O539" s="5">
        <v>22373.85</v>
      </c>
      <c r="P539" s="5">
        <f t="shared" si="25"/>
        <v>0</v>
      </c>
      <c r="Q539" s="3" t="s">
        <v>102</v>
      </c>
      <c r="R539" s="3"/>
      <c r="S539" s="25">
        <v>45665</v>
      </c>
      <c r="T539" s="3"/>
      <c r="U539" s="5"/>
      <c r="V539" s="6"/>
      <c r="W539" s="3"/>
      <c r="X539" s="5"/>
      <c r="Y539" s="4"/>
      <c r="Z539" s="3"/>
      <c r="AA539" s="5">
        <f t="shared" si="26"/>
        <v>19287.801724137931</v>
      </c>
      <c r="AB539" s="10"/>
      <c r="AC539" s="27">
        <f t="shared" si="27"/>
        <v>-0.38881944443710381</v>
      </c>
      <c r="AD539" s="10"/>
    </row>
    <row r="540" spans="1:30" ht="15" customHeight="1" x14ac:dyDescent="0.3">
      <c r="A540" s="3" t="s">
        <v>12905</v>
      </c>
      <c r="B540" s="24"/>
      <c r="C540" s="25">
        <v>45665.39502314815</v>
      </c>
      <c r="D540" s="3" t="s">
        <v>11921</v>
      </c>
      <c r="E540" s="3"/>
      <c r="F540" s="3" t="s">
        <v>920</v>
      </c>
      <c r="G540" s="26">
        <v>0</v>
      </c>
      <c r="H540" s="25"/>
      <c r="I540" s="25" t="s">
        <v>11922</v>
      </c>
      <c r="J540" s="25"/>
      <c r="K540" s="25"/>
      <c r="L540" s="25"/>
      <c r="M540" s="4"/>
      <c r="N540" s="5">
        <v>17100</v>
      </c>
      <c r="O540" s="5"/>
      <c r="P540" s="5">
        <f t="shared" si="25"/>
        <v>17100</v>
      </c>
      <c r="Q540" s="3" t="s">
        <v>18</v>
      </c>
      <c r="R540" s="3"/>
      <c r="S540" s="25"/>
      <c r="T540" s="3"/>
      <c r="U540" s="5"/>
      <c r="V540" s="6"/>
      <c r="W540" s="3"/>
      <c r="X540" s="5"/>
      <c r="Y540" s="4"/>
      <c r="Z540" s="3"/>
      <c r="AA540" s="5">
        <f t="shared" si="26"/>
        <v>14741.379310344828</v>
      </c>
      <c r="AB540" s="10"/>
      <c r="AC540" s="27">
        <f t="shared" si="27"/>
        <v>-45665.39502314815</v>
      </c>
      <c r="AD540" s="10"/>
    </row>
    <row r="541" spans="1:30" ht="15" customHeight="1" x14ac:dyDescent="0.3">
      <c r="A541" s="19" t="s">
        <v>12906</v>
      </c>
      <c r="B541" s="8"/>
      <c r="C541" s="20">
        <v>45665.396736111114</v>
      </c>
      <c r="D541" s="8" t="s">
        <v>11921</v>
      </c>
      <c r="E541" s="8"/>
      <c r="F541" s="8" t="s">
        <v>1781</v>
      </c>
      <c r="G541" s="8">
        <v>0.15</v>
      </c>
      <c r="H541" s="8" t="s">
        <v>12823</v>
      </c>
      <c r="I541" s="8" t="s">
        <v>11922</v>
      </c>
      <c r="J541" s="8"/>
      <c r="K541" s="8"/>
      <c r="L541" s="8"/>
      <c r="M541" s="8"/>
      <c r="N541" s="21">
        <v>4563</v>
      </c>
      <c r="O541" s="21">
        <v>4563</v>
      </c>
      <c r="P541" s="21">
        <f t="shared" si="25"/>
        <v>0</v>
      </c>
      <c r="Q541" s="8" t="s">
        <v>67</v>
      </c>
      <c r="R541" s="8"/>
      <c r="S541" s="20">
        <v>45679</v>
      </c>
      <c r="AA541" s="2">
        <f t="shared" si="26"/>
        <v>3933.6206896551726</v>
      </c>
      <c r="AB541" s="7">
        <v>45627</v>
      </c>
      <c r="AC541" s="22">
        <f t="shared" si="27"/>
        <v>13.603263888886431</v>
      </c>
      <c r="AD541" t="s">
        <v>11928</v>
      </c>
    </row>
    <row r="542" spans="1:30" ht="15" customHeight="1" x14ac:dyDescent="0.3">
      <c r="A542" s="19" t="s">
        <v>12907</v>
      </c>
      <c r="B542" s="8"/>
      <c r="C542" s="20">
        <v>45665.397766203707</v>
      </c>
      <c r="D542" s="8" t="s">
        <v>11921</v>
      </c>
      <c r="E542" s="8"/>
      <c r="F542" s="8" t="s">
        <v>867</v>
      </c>
      <c r="G542" s="8">
        <v>0</v>
      </c>
      <c r="H542" s="8" t="s">
        <v>12908</v>
      </c>
      <c r="I542" s="8" t="s">
        <v>11922</v>
      </c>
      <c r="J542" s="8"/>
      <c r="K542" s="8"/>
      <c r="L542" s="8"/>
      <c r="M542" s="8"/>
      <c r="N542" s="21">
        <v>381600</v>
      </c>
      <c r="O542" s="21">
        <v>381600</v>
      </c>
      <c r="P542" s="21">
        <f t="shared" si="25"/>
        <v>0</v>
      </c>
      <c r="Q542" s="8" t="s">
        <v>67</v>
      </c>
      <c r="R542" s="8"/>
      <c r="S542" s="20">
        <v>45678</v>
      </c>
      <c r="AA542" s="2">
        <f t="shared" si="26"/>
        <v>328965.5172413793</v>
      </c>
      <c r="AB542" s="7">
        <v>45658</v>
      </c>
      <c r="AC542" s="22">
        <f t="shared" si="27"/>
        <v>12.602233796293149</v>
      </c>
      <c r="AD542" t="s">
        <v>11923</v>
      </c>
    </row>
    <row r="543" spans="1:30" ht="15" customHeight="1" x14ac:dyDescent="0.3">
      <c r="A543" s="19" t="s">
        <v>12909</v>
      </c>
      <c r="B543" s="8"/>
      <c r="C543" s="20">
        <v>45665.398912037039</v>
      </c>
      <c r="D543" s="8" t="s">
        <v>11921</v>
      </c>
      <c r="E543" s="8"/>
      <c r="F543" s="8" t="s">
        <v>7793</v>
      </c>
      <c r="G543" s="8">
        <v>0.11</v>
      </c>
      <c r="H543" s="8" t="s">
        <v>12823</v>
      </c>
      <c r="I543" s="8" t="s">
        <v>11922</v>
      </c>
      <c r="J543" s="8"/>
      <c r="K543" s="8"/>
      <c r="L543" s="8"/>
      <c r="M543" s="8"/>
      <c r="N543" s="21">
        <v>22833</v>
      </c>
      <c r="O543" s="21">
        <v>22833</v>
      </c>
      <c r="P543" s="21">
        <f t="shared" si="25"/>
        <v>0</v>
      </c>
      <c r="Q543" s="8" t="s">
        <v>94</v>
      </c>
      <c r="R543" s="8"/>
      <c r="S543" s="20">
        <v>45671</v>
      </c>
      <c r="AA543" s="2">
        <f t="shared" si="26"/>
        <v>19683.620689655174</v>
      </c>
      <c r="AB543" s="7">
        <v>45627</v>
      </c>
      <c r="AC543" s="22">
        <f t="shared" si="27"/>
        <v>5.6010879629611736</v>
      </c>
      <c r="AD543" t="s">
        <v>11928</v>
      </c>
    </row>
    <row r="544" spans="1:30" ht="15" customHeight="1" x14ac:dyDescent="0.3">
      <c r="A544" s="19" t="s">
        <v>12910</v>
      </c>
      <c r="B544" s="8"/>
      <c r="C544" s="20">
        <v>45665.400393518517</v>
      </c>
      <c r="D544" s="8" t="s">
        <v>11921</v>
      </c>
      <c r="E544" s="8" t="s">
        <v>1</v>
      </c>
      <c r="F544" s="8" t="s">
        <v>1733</v>
      </c>
      <c r="G544" s="8">
        <v>0.11</v>
      </c>
      <c r="H544" s="8" t="s">
        <v>12823</v>
      </c>
      <c r="I544" s="8" t="s">
        <v>11922</v>
      </c>
      <c r="J544" s="8"/>
      <c r="K544" s="8" t="s">
        <v>12911</v>
      </c>
      <c r="L544" s="8"/>
      <c r="M544" s="8"/>
      <c r="N544" s="21">
        <v>11279.5</v>
      </c>
      <c r="O544" s="21">
        <v>11279.5</v>
      </c>
      <c r="P544" s="21">
        <f t="shared" si="25"/>
        <v>0</v>
      </c>
      <c r="Q544" s="8" t="s">
        <v>94</v>
      </c>
      <c r="R544" s="8"/>
      <c r="S544" s="20">
        <v>45667</v>
      </c>
      <c r="AA544" s="2">
        <f t="shared" si="26"/>
        <v>9723.7068965517246</v>
      </c>
      <c r="AB544" s="7">
        <v>45627</v>
      </c>
      <c r="AC544" s="28">
        <f t="shared" si="27"/>
        <v>1.5996064814826241</v>
      </c>
      <c r="AD544" t="s">
        <v>11928</v>
      </c>
    </row>
    <row r="545" spans="1:30" ht="15" customHeight="1" x14ac:dyDescent="0.3">
      <c r="A545" s="19" t="s">
        <v>12912</v>
      </c>
      <c r="B545" s="8"/>
      <c r="C545" s="20">
        <v>45665.401539351849</v>
      </c>
      <c r="D545" s="8" t="s">
        <v>11921</v>
      </c>
      <c r="E545" s="8" t="s">
        <v>1</v>
      </c>
      <c r="F545" s="8" t="s">
        <v>7764</v>
      </c>
      <c r="G545" s="8">
        <v>0.15</v>
      </c>
      <c r="H545" s="8" t="s">
        <v>12823</v>
      </c>
      <c r="I545" s="8" t="s">
        <v>11922</v>
      </c>
      <c r="J545" s="8"/>
      <c r="K545" s="8" t="s">
        <v>12913</v>
      </c>
      <c r="L545" s="8"/>
      <c r="M545" s="8"/>
      <c r="N545" s="21">
        <v>1696.5</v>
      </c>
      <c r="O545" s="21">
        <v>1696.5</v>
      </c>
      <c r="P545" s="21">
        <f t="shared" si="25"/>
        <v>0</v>
      </c>
      <c r="Q545" s="8" t="s">
        <v>129</v>
      </c>
      <c r="R545" s="8"/>
      <c r="S545" s="20">
        <v>45664</v>
      </c>
      <c r="AA545" s="2">
        <f t="shared" si="26"/>
        <v>1462.5</v>
      </c>
      <c r="AB545" s="7">
        <v>45627</v>
      </c>
      <c r="AC545" s="28">
        <f t="shared" si="27"/>
        <v>-1.4015393518493511</v>
      </c>
      <c r="AD545" t="s">
        <v>11928</v>
      </c>
    </row>
    <row r="546" spans="1:30" ht="15" customHeight="1" x14ac:dyDescent="0.3">
      <c r="A546" s="19" t="s">
        <v>12914</v>
      </c>
      <c r="B546" s="8"/>
      <c r="C546" s="20">
        <v>45665.402337962973</v>
      </c>
      <c r="D546" s="8" t="s">
        <v>11921</v>
      </c>
      <c r="E546" s="8" t="s">
        <v>1</v>
      </c>
      <c r="F546" s="8" t="s">
        <v>12372</v>
      </c>
      <c r="G546" s="8">
        <v>0.15</v>
      </c>
      <c r="H546" s="8" t="s">
        <v>12823</v>
      </c>
      <c r="I546" s="8" t="s">
        <v>11922</v>
      </c>
      <c r="J546" s="8"/>
      <c r="K546" s="8" t="s">
        <v>12915</v>
      </c>
      <c r="L546" s="8"/>
      <c r="M546" s="8"/>
      <c r="N546" s="21">
        <v>2093</v>
      </c>
      <c r="O546" s="21">
        <v>2093</v>
      </c>
      <c r="P546" s="21">
        <f t="shared" si="25"/>
        <v>0</v>
      </c>
      <c r="Q546" s="8" t="s">
        <v>129</v>
      </c>
      <c r="R546" s="8"/>
      <c r="S546" s="20">
        <v>45664</v>
      </c>
      <c r="AA546" s="2">
        <f t="shared" si="26"/>
        <v>1804.3103448275863</v>
      </c>
      <c r="AB546" s="7">
        <v>45627</v>
      </c>
      <c r="AC546" s="28">
        <f t="shared" si="27"/>
        <v>-1.4023379629725241</v>
      </c>
      <c r="AD546" t="s">
        <v>11928</v>
      </c>
    </row>
    <row r="547" spans="1:30" ht="15" customHeight="1" x14ac:dyDescent="0.3">
      <c r="A547" s="19" t="s">
        <v>12916</v>
      </c>
      <c r="B547" s="8"/>
      <c r="C547" s="20">
        <v>45665.403854166667</v>
      </c>
      <c r="D547" s="8" t="s">
        <v>11921</v>
      </c>
      <c r="E547" s="8"/>
      <c r="F547" s="29" t="s">
        <v>853</v>
      </c>
      <c r="G547" s="8">
        <v>0.11</v>
      </c>
      <c r="H547" s="8"/>
      <c r="I547" s="8" t="s">
        <v>11922</v>
      </c>
      <c r="J547" s="8"/>
      <c r="K547" s="8"/>
      <c r="L547" s="8"/>
      <c r="M547" s="8"/>
      <c r="N547" s="21">
        <v>10506</v>
      </c>
      <c r="O547" s="21">
        <v>10506</v>
      </c>
      <c r="P547" s="21">
        <f t="shared" si="25"/>
        <v>0</v>
      </c>
      <c r="Q547" s="8" t="s">
        <v>10222</v>
      </c>
      <c r="R547" s="8"/>
      <c r="S547" s="20">
        <v>45699</v>
      </c>
      <c r="AA547" s="2">
        <f t="shared" si="26"/>
        <v>9056.8965517241377</v>
      </c>
      <c r="AB547" s="7">
        <v>45658</v>
      </c>
      <c r="AC547" s="22">
        <f t="shared" si="27"/>
        <v>33.596145833333139</v>
      </c>
      <c r="AD547" t="s">
        <v>11928</v>
      </c>
    </row>
    <row r="548" spans="1:30" ht="15" customHeight="1" x14ac:dyDescent="0.3">
      <c r="A548" s="19" t="s">
        <v>12917</v>
      </c>
      <c r="B548" s="8"/>
      <c r="C548" s="20">
        <v>45665.404791666668</v>
      </c>
      <c r="D548" s="8" t="s">
        <v>11921</v>
      </c>
      <c r="E548" s="8"/>
      <c r="F548" s="29" t="s">
        <v>853</v>
      </c>
      <c r="G548" s="8">
        <v>0.15</v>
      </c>
      <c r="H548" s="8"/>
      <c r="I548" s="8" t="s">
        <v>11922</v>
      </c>
      <c r="J548" s="8"/>
      <c r="K548" s="8"/>
      <c r="L548" s="8"/>
      <c r="M548" s="8"/>
      <c r="N548" s="21">
        <v>1047.2</v>
      </c>
      <c r="O548" s="21">
        <v>1047.2</v>
      </c>
      <c r="P548" s="21">
        <f t="shared" si="25"/>
        <v>0</v>
      </c>
      <c r="Q548" s="8" t="s">
        <v>10222</v>
      </c>
      <c r="R548" s="8"/>
      <c r="S548" s="20">
        <v>45699</v>
      </c>
      <c r="AA548" s="2">
        <f t="shared" si="26"/>
        <v>902.75862068965523</v>
      </c>
      <c r="AB548" s="7">
        <v>45658</v>
      </c>
      <c r="AC548" s="22">
        <f t="shared" si="27"/>
        <v>33.595208333332266</v>
      </c>
      <c r="AD548" t="s">
        <v>11928</v>
      </c>
    </row>
    <row r="549" spans="1:30" ht="15" customHeight="1" x14ac:dyDescent="0.3">
      <c r="A549" s="19" t="s">
        <v>12918</v>
      </c>
      <c r="B549" s="8"/>
      <c r="C549" s="20">
        <v>45665.406192129631</v>
      </c>
      <c r="D549" s="8" t="s">
        <v>11921</v>
      </c>
      <c r="E549" s="8" t="s">
        <v>1</v>
      </c>
      <c r="F549" s="8" t="s">
        <v>383</v>
      </c>
      <c r="G549" s="8">
        <v>0.15</v>
      </c>
      <c r="H549" s="8" t="s">
        <v>12823</v>
      </c>
      <c r="I549" s="8" t="s">
        <v>11922</v>
      </c>
      <c r="J549" s="8"/>
      <c r="K549" s="8" t="s">
        <v>12919</v>
      </c>
      <c r="L549" s="8"/>
      <c r="M549" s="8"/>
      <c r="N549" s="21">
        <v>1953</v>
      </c>
      <c r="O549" s="21">
        <v>1953</v>
      </c>
      <c r="P549" s="21">
        <f t="shared" si="25"/>
        <v>0</v>
      </c>
      <c r="Q549" s="8" t="s">
        <v>129</v>
      </c>
      <c r="R549" s="8"/>
      <c r="S549" s="20">
        <v>45665</v>
      </c>
      <c r="AA549" s="2">
        <f t="shared" si="26"/>
        <v>1683.6206896551726</v>
      </c>
      <c r="AB549" s="7">
        <v>45627</v>
      </c>
      <c r="AC549" s="28">
        <f t="shared" si="27"/>
        <v>-0.40619212963065365</v>
      </c>
      <c r="AD549" t="s">
        <v>11928</v>
      </c>
    </row>
    <row r="550" spans="1:30" ht="15" customHeight="1" x14ac:dyDescent="0.3">
      <c r="A550" s="19" t="s">
        <v>12920</v>
      </c>
      <c r="B550" s="8"/>
      <c r="C550" s="20">
        <v>45665.409513888888</v>
      </c>
      <c r="D550" s="8" t="s">
        <v>11921</v>
      </c>
      <c r="E550" s="8" t="s">
        <v>1</v>
      </c>
      <c r="F550" s="8" t="s">
        <v>1738</v>
      </c>
      <c r="G550" s="8">
        <v>0.11</v>
      </c>
      <c r="H550" s="8" t="s">
        <v>12823</v>
      </c>
      <c r="I550" s="8" t="s">
        <v>11922</v>
      </c>
      <c r="J550" s="8"/>
      <c r="K550" s="8" t="s">
        <v>12921</v>
      </c>
      <c r="L550" s="8"/>
      <c r="M550" s="8"/>
      <c r="N550" s="21">
        <v>5130</v>
      </c>
      <c r="O550" s="21">
        <v>5130</v>
      </c>
      <c r="P550" s="21">
        <f t="shared" si="25"/>
        <v>0</v>
      </c>
      <c r="Q550" s="8" t="s">
        <v>22</v>
      </c>
      <c r="R550" s="8"/>
      <c r="S550" s="20">
        <v>45664</v>
      </c>
      <c r="AA550" s="2">
        <f t="shared" si="26"/>
        <v>4422.4137931034484</v>
      </c>
      <c r="AB550" s="7">
        <v>45627</v>
      </c>
      <c r="AC550" s="28">
        <f t="shared" si="27"/>
        <v>-1.4095138888878864</v>
      </c>
      <c r="AD550" t="s">
        <v>11928</v>
      </c>
    </row>
    <row r="551" spans="1:30" ht="15" customHeight="1" x14ac:dyDescent="0.3">
      <c r="A551" s="19" t="s">
        <v>12922</v>
      </c>
      <c r="B551" s="8"/>
      <c r="C551" s="20">
        <v>45665.408368055563</v>
      </c>
      <c r="D551" s="8" t="s">
        <v>11921</v>
      </c>
      <c r="E551" s="8" t="s">
        <v>1</v>
      </c>
      <c r="F551" s="8" t="s">
        <v>1738</v>
      </c>
      <c r="G551" s="8">
        <v>0.15</v>
      </c>
      <c r="H551" s="8" t="s">
        <v>12823</v>
      </c>
      <c r="I551" s="8" t="s">
        <v>11922</v>
      </c>
      <c r="J551" s="8"/>
      <c r="K551" s="8" t="s">
        <v>12923</v>
      </c>
      <c r="L551" s="8"/>
      <c r="M551" s="8"/>
      <c r="N551" s="21">
        <v>4968.5</v>
      </c>
      <c r="O551" s="21">
        <v>4968.5</v>
      </c>
      <c r="P551" s="21">
        <f t="shared" si="25"/>
        <v>0</v>
      </c>
      <c r="Q551" s="8" t="s">
        <v>22</v>
      </c>
      <c r="R551" s="8"/>
      <c r="S551" s="20">
        <v>45664</v>
      </c>
      <c r="AA551" s="2">
        <f t="shared" si="26"/>
        <v>4283.1896551724139</v>
      </c>
      <c r="AB551" s="7">
        <v>45627</v>
      </c>
      <c r="AC551" s="28">
        <f t="shared" si="27"/>
        <v>-1.4083680555631872</v>
      </c>
      <c r="AD551" t="s">
        <v>11928</v>
      </c>
    </row>
    <row r="552" spans="1:30" ht="15" customHeight="1" x14ac:dyDescent="0.3">
      <c r="A552" s="19" t="s">
        <v>12924</v>
      </c>
      <c r="B552" s="8"/>
      <c r="C552" s="20">
        <v>45665.411099537043</v>
      </c>
      <c r="D552" s="8" t="s">
        <v>11921</v>
      </c>
      <c r="E552" s="8" t="s">
        <v>1</v>
      </c>
      <c r="F552" s="8" t="s">
        <v>363</v>
      </c>
      <c r="G552" s="8">
        <v>0.11</v>
      </c>
      <c r="H552" s="8" t="s">
        <v>12823</v>
      </c>
      <c r="I552" s="8" t="s">
        <v>11922</v>
      </c>
      <c r="J552" s="8"/>
      <c r="K552" s="8" t="s">
        <v>12925</v>
      </c>
      <c r="L552" s="8"/>
      <c r="M552" s="8"/>
      <c r="N552" s="21">
        <v>35977.5</v>
      </c>
      <c r="O552" s="21">
        <v>35977.5</v>
      </c>
      <c r="P552" s="21">
        <f t="shared" si="25"/>
        <v>0</v>
      </c>
      <c r="Q552" s="8" t="s">
        <v>22</v>
      </c>
      <c r="R552" s="8"/>
      <c r="S552" s="20">
        <v>45664</v>
      </c>
      <c r="AA552" s="2">
        <f t="shared" si="26"/>
        <v>31015.086206896554</v>
      </c>
      <c r="AB552" s="7">
        <v>45627</v>
      </c>
      <c r="AC552" s="28">
        <f t="shared" si="27"/>
        <v>-1.4110995370429009</v>
      </c>
      <c r="AD552" t="s">
        <v>11928</v>
      </c>
    </row>
    <row r="553" spans="1:30" ht="15" customHeight="1" x14ac:dyDescent="0.3">
      <c r="A553" s="19" t="s">
        <v>12926</v>
      </c>
      <c r="B553" s="8"/>
      <c r="C553" s="20">
        <v>45665.412997685176</v>
      </c>
      <c r="D553" s="8" t="s">
        <v>11921</v>
      </c>
      <c r="E553" s="8"/>
      <c r="F553" s="8" t="s">
        <v>9895</v>
      </c>
      <c r="G553" s="8">
        <v>0.11</v>
      </c>
      <c r="H553" s="8" t="s">
        <v>12823</v>
      </c>
      <c r="I553" s="8" t="s">
        <v>11922</v>
      </c>
      <c r="J553" s="8"/>
      <c r="K553" s="8"/>
      <c r="L553" s="8"/>
      <c r="M553" s="8"/>
      <c r="N553" s="21">
        <v>7359</v>
      </c>
      <c r="O553" s="21">
        <v>7359</v>
      </c>
      <c r="P553" s="21">
        <f t="shared" si="25"/>
        <v>0</v>
      </c>
      <c r="Q553" s="8" t="s">
        <v>67</v>
      </c>
      <c r="R553" s="8"/>
      <c r="S553" s="20">
        <v>45678</v>
      </c>
      <c r="AA553" s="2">
        <f t="shared" si="26"/>
        <v>6343.9655172413795</v>
      </c>
      <c r="AB553" s="7">
        <v>45658</v>
      </c>
      <c r="AC553" s="22">
        <f t="shared" si="27"/>
        <v>12.587002314823621</v>
      </c>
      <c r="AD553" t="s">
        <v>11923</v>
      </c>
    </row>
    <row r="554" spans="1:30" ht="15" customHeight="1" x14ac:dyDescent="0.3">
      <c r="A554" s="19" t="s">
        <v>12927</v>
      </c>
      <c r="B554" s="8"/>
      <c r="C554" s="20">
        <v>45665.414571759262</v>
      </c>
      <c r="D554" s="8" t="s">
        <v>11921</v>
      </c>
      <c r="E554" s="8" t="s">
        <v>1</v>
      </c>
      <c r="F554" s="8" t="s">
        <v>1925</v>
      </c>
      <c r="G554" s="8">
        <v>0.15</v>
      </c>
      <c r="H554" s="8" t="s">
        <v>12823</v>
      </c>
      <c r="I554" s="8" t="s">
        <v>11922</v>
      </c>
      <c r="J554" s="8"/>
      <c r="K554" s="8" t="s">
        <v>12928</v>
      </c>
      <c r="L554" s="8"/>
      <c r="M554" s="8"/>
      <c r="N554" s="21">
        <v>6687</v>
      </c>
      <c r="O554" s="21">
        <v>6687</v>
      </c>
      <c r="P554" s="21">
        <f t="shared" si="25"/>
        <v>0</v>
      </c>
      <c r="Q554" s="8" t="s">
        <v>67</v>
      </c>
      <c r="R554" s="8"/>
      <c r="S554" s="20">
        <v>45667</v>
      </c>
      <c r="AA554" s="2">
        <f t="shared" si="26"/>
        <v>5764.6551724137935</v>
      </c>
      <c r="AB554" s="7">
        <v>45627</v>
      </c>
      <c r="AC554" s="28">
        <f t="shared" si="27"/>
        <v>1.5854282407381106</v>
      </c>
      <c r="AD554" t="s">
        <v>11928</v>
      </c>
    </row>
    <row r="555" spans="1:30" ht="15" customHeight="1" x14ac:dyDescent="0.3">
      <c r="A555" s="19" t="s">
        <v>12929</v>
      </c>
      <c r="B555" s="8"/>
      <c r="C555" s="20">
        <v>45665.415775462963</v>
      </c>
      <c r="D555" s="8" t="s">
        <v>11921</v>
      </c>
      <c r="E555" s="8" t="s">
        <v>1</v>
      </c>
      <c r="F555" s="8" t="s">
        <v>1925</v>
      </c>
      <c r="G555" s="8">
        <v>0.11</v>
      </c>
      <c r="H555" s="8" t="s">
        <v>12823</v>
      </c>
      <c r="I555" s="8" t="s">
        <v>11922</v>
      </c>
      <c r="J555" s="8"/>
      <c r="K555" s="8" t="s">
        <v>12930</v>
      </c>
      <c r="L555" s="8"/>
      <c r="M555" s="8"/>
      <c r="N555" s="21">
        <v>6891</v>
      </c>
      <c r="O555" s="21">
        <v>6891</v>
      </c>
      <c r="P555" s="21">
        <f t="shared" si="25"/>
        <v>0</v>
      </c>
      <c r="Q555" s="8" t="s">
        <v>67</v>
      </c>
      <c r="R555" s="8"/>
      <c r="S555" s="20">
        <v>45667</v>
      </c>
      <c r="AA555" s="2">
        <f t="shared" si="26"/>
        <v>5940.5172413793107</v>
      </c>
      <c r="AB555" s="7">
        <v>45627</v>
      </c>
      <c r="AC555" s="28">
        <f t="shared" si="27"/>
        <v>1.5842245370367891</v>
      </c>
      <c r="AD555" t="s">
        <v>11928</v>
      </c>
    </row>
    <row r="556" spans="1:30" ht="15" customHeight="1" x14ac:dyDescent="0.3">
      <c r="A556" s="19" t="s">
        <v>12931</v>
      </c>
      <c r="B556" s="8"/>
      <c r="C556" s="20">
        <v>45665.439108796287</v>
      </c>
      <c r="D556" s="8" t="s">
        <v>11921</v>
      </c>
      <c r="E556" s="8" t="s">
        <v>1</v>
      </c>
      <c r="F556" s="8" t="s">
        <v>8164</v>
      </c>
      <c r="G556" s="8">
        <v>0.11</v>
      </c>
      <c r="H556" s="8"/>
      <c r="I556" s="8" t="s">
        <v>10222</v>
      </c>
      <c r="J556" s="8"/>
      <c r="K556" s="8" t="s">
        <v>12932</v>
      </c>
      <c r="L556" s="8"/>
      <c r="M556" s="8"/>
      <c r="N556" s="21">
        <v>14250</v>
      </c>
      <c r="O556" s="21">
        <v>14250</v>
      </c>
      <c r="P556" s="21">
        <f t="shared" si="25"/>
        <v>0</v>
      </c>
      <c r="Q556" s="8" t="s">
        <v>10222</v>
      </c>
      <c r="R556" s="8"/>
      <c r="S556" s="20">
        <v>45665</v>
      </c>
      <c r="AA556" s="2">
        <f t="shared" si="26"/>
        <v>12284.48275862069</v>
      </c>
      <c r="AB556" s="7">
        <v>45627</v>
      </c>
      <c r="AC556" s="28">
        <f t="shared" si="27"/>
        <v>-0.43910879628674593</v>
      </c>
      <c r="AD556" t="s">
        <v>11928</v>
      </c>
    </row>
    <row r="557" spans="1:30" ht="15" customHeight="1" x14ac:dyDescent="0.3">
      <c r="A557" s="19" t="s">
        <v>12933</v>
      </c>
      <c r="B557" s="8"/>
      <c r="C557" s="20">
        <v>45665.444212962961</v>
      </c>
      <c r="D557" s="8" t="s">
        <v>11921</v>
      </c>
      <c r="E557" s="8"/>
      <c r="F557" s="8" t="s">
        <v>12129</v>
      </c>
      <c r="G557" s="8">
        <v>0.11</v>
      </c>
      <c r="H557" s="8"/>
      <c r="I557" s="8" t="s">
        <v>10222</v>
      </c>
      <c r="J557" s="8"/>
      <c r="K557" s="8"/>
      <c r="L557" s="8"/>
      <c r="M557" s="8"/>
      <c r="N557" s="21">
        <v>2850</v>
      </c>
      <c r="O557" s="21">
        <v>2850</v>
      </c>
      <c r="P557" s="21">
        <f t="shared" si="25"/>
        <v>0</v>
      </c>
      <c r="Q557" s="8" t="s">
        <v>10222</v>
      </c>
      <c r="R557" s="8"/>
      <c r="S557" s="20">
        <v>45677</v>
      </c>
      <c r="AA557" s="2">
        <f t="shared" si="26"/>
        <v>2456.8965517241381</v>
      </c>
      <c r="AB557" s="7">
        <v>45658</v>
      </c>
      <c r="AC557" s="22">
        <f t="shared" si="27"/>
        <v>11.555787037039408</v>
      </c>
      <c r="AD557" t="s">
        <v>11923</v>
      </c>
    </row>
    <row r="558" spans="1:30" ht="15" customHeight="1" x14ac:dyDescent="0.3">
      <c r="A558" s="19" t="s">
        <v>12934</v>
      </c>
      <c r="B558" s="8"/>
      <c r="C558" s="20">
        <v>45665.445081018523</v>
      </c>
      <c r="D558" s="8" t="s">
        <v>11921</v>
      </c>
      <c r="E558" s="8"/>
      <c r="F558" s="8" t="s">
        <v>9219</v>
      </c>
      <c r="G558" s="8">
        <v>0.11</v>
      </c>
      <c r="H558" s="8"/>
      <c r="I558" s="8" t="s">
        <v>11922</v>
      </c>
      <c r="J558" s="8"/>
      <c r="K558" s="8"/>
      <c r="L558" s="8"/>
      <c r="M558" s="8"/>
      <c r="N558" s="21">
        <v>2850</v>
      </c>
      <c r="O558" s="21">
        <v>2850</v>
      </c>
      <c r="P558" s="21">
        <f t="shared" si="25"/>
        <v>0</v>
      </c>
      <c r="Q558" s="8" t="s">
        <v>10222</v>
      </c>
      <c r="R558" s="8"/>
      <c r="S558" s="20">
        <v>45684</v>
      </c>
      <c r="AA558" s="2">
        <f t="shared" si="26"/>
        <v>2456.8965517241381</v>
      </c>
      <c r="AB558" s="7">
        <v>45658</v>
      </c>
      <c r="AC558" s="22">
        <f t="shared" si="27"/>
        <v>18.554918981477385</v>
      </c>
      <c r="AD558" t="s">
        <v>11923</v>
      </c>
    </row>
    <row r="559" spans="1:30" ht="15" customHeight="1" x14ac:dyDescent="0.3">
      <c r="A559" s="19" t="s">
        <v>12935</v>
      </c>
      <c r="B559" s="8"/>
      <c r="C559" s="20">
        <v>45665.446203703701</v>
      </c>
      <c r="D559" s="8" t="s">
        <v>11921</v>
      </c>
      <c r="E559" s="8"/>
      <c r="F559" s="8" t="s">
        <v>12086</v>
      </c>
      <c r="G559" s="8">
        <v>0.11</v>
      </c>
      <c r="H559" s="8"/>
      <c r="I559" s="8" t="s">
        <v>10222</v>
      </c>
      <c r="J559" s="8"/>
      <c r="K559" s="8"/>
      <c r="L559" s="8"/>
      <c r="M559" s="8"/>
      <c r="N559" s="21">
        <v>2850</v>
      </c>
      <c r="O559" s="21">
        <v>2850</v>
      </c>
      <c r="P559" s="21">
        <f t="shared" si="25"/>
        <v>0</v>
      </c>
      <c r="Q559" s="8" t="s">
        <v>10222</v>
      </c>
      <c r="R559" s="8"/>
      <c r="S559" s="20">
        <v>45685</v>
      </c>
      <c r="AA559" s="2">
        <f t="shared" si="26"/>
        <v>2456.8965517241381</v>
      </c>
      <c r="AB559" s="7">
        <v>45658</v>
      </c>
      <c r="AC559" s="22">
        <f t="shared" si="27"/>
        <v>19.55379629629897</v>
      </c>
      <c r="AD559" t="s">
        <v>11923</v>
      </c>
    </row>
    <row r="560" spans="1:30" ht="15" customHeight="1" x14ac:dyDescent="0.3">
      <c r="A560" s="19" t="s">
        <v>12936</v>
      </c>
      <c r="B560" s="8"/>
      <c r="C560" s="20">
        <v>45665.461851851847</v>
      </c>
      <c r="D560" s="8" t="s">
        <v>11921</v>
      </c>
      <c r="E560" s="8" t="s">
        <v>1</v>
      </c>
      <c r="F560" s="8" t="s">
        <v>12937</v>
      </c>
      <c r="G560" s="8">
        <v>0.11</v>
      </c>
      <c r="H560" s="8"/>
      <c r="I560" s="8" t="s">
        <v>11922</v>
      </c>
      <c r="J560" s="8"/>
      <c r="K560" s="8" t="s">
        <v>15164</v>
      </c>
      <c r="L560" s="8"/>
      <c r="M560" s="8"/>
      <c r="N560" s="21">
        <v>23985</v>
      </c>
      <c r="O560" s="21">
        <v>23985</v>
      </c>
      <c r="P560" s="21">
        <f t="shared" si="25"/>
        <v>0</v>
      </c>
      <c r="Q560" s="8" t="s">
        <v>199</v>
      </c>
      <c r="R560" s="8" t="s">
        <v>11927</v>
      </c>
      <c r="S560" s="20">
        <v>45670</v>
      </c>
      <c r="AA560" s="2">
        <f t="shared" si="26"/>
        <v>20676.724137931036</v>
      </c>
      <c r="AB560" s="7">
        <v>45627</v>
      </c>
      <c r="AC560" s="28">
        <f t="shared" si="27"/>
        <v>4.5381481481526862</v>
      </c>
      <c r="AD560" t="s">
        <v>11928</v>
      </c>
    </row>
    <row r="561" spans="1:30" ht="15" customHeight="1" x14ac:dyDescent="0.3">
      <c r="A561" s="19" t="s">
        <v>12938</v>
      </c>
      <c r="B561" s="8"/>
      <c r="C561" s="20">
        <v>45665.465462962973</v>
      </c>
      <c r="D561" s="8" t="s">
        <v>11921</v>
      </c>
      <c r="E561" s="8"/>
      <c r="F561" s="8" t="s">
        <v>520</v>
      </c>
      <c r="G561" s="8">
        <v>0.11</v>
      </c>
      <c r="H561" s="8"/>
      <c r="I561" s="8" t="s">
        <v>11922</v>
      </c>
      <c r="J561" s="8"/>
      <c r="K561" s="8"/>
      <c r="L561" s="8"/>
      <c r="M561" s="8"/>
      <c r="N561" s="21">
        <v>201495</v>
      </c>
      <c r="O561" s="21">
        <v>201495</v>
      </c>
      <c r="P561" s="21">
        <f t="shared" si="25"/>
        <v>0</v>
      </c>
      <c r="Q561" s="8" t="s">
        <v>24</v>
      </c>
      <c r="R561" s="8"/>
      <c r="S561" s="20">
        <v>45740</v>
      </c>
      <c r="AA561" s="2">
        <f t="shared" si="26"/>
        <v>173702.58620689655</v>
      </c>
      <c r="AB561" s="7">
        <v>45717</v>
      </c>
      <c r="AC561" s="22">
        <f t="shared" si="27"/>
        <v>74.534537037026894</v>
      </c>
      <c r="AD561" t="s">
        <v>11923</v>
      </c>
    </row>
    <row r="562" spans="1:30" ht="15" customHeight="1" x14ac:dyDescent="0.3">
      <c r="A562" s="19" t="s">
        <v>12939</v>
      </c>
      <c r="B562" s="8"/>
      <c r="C562" s="20">
        <v>45665.471145833333</v>
      </c>
      <c r="D562" s="8" t="s">
        <v>11921</v>
      </c>
      <c r="E562" s="8"/>
      <c r="F562" s="8" t="s">
        <v>9480</v>
      </c>
      <c r="G562" s="8">
        <v>0.11</v>
      </c>
      <c r="H562" s="8"/>
      <c r="I562" s="8" t="s">
        <v>10222</v>
      </c>
      <c r="J562" s="8"/>
      <c r="K562" s="8"/>
      <c r="L562" s="8"/>
      <c r="M562" s="8"/>
      <c r="N562" s="21">
        <v>14250</v>
      </c>
      <c r="O562" s="21">
        <v>14250</v>
      </c>
      <c r="P562" s="21">
        <f t="shared" si="25"/>
        <v>0</v>
      </c>
      <c r="Q562" s="8" t="s">
        <v>10222</v>
      </c>
      <c r="R562" s="8"/>
      <c r="S562" s="20">
        <v>45675</v>
      </c>
      <c r="AA562" s="2">
        <f t="shared" si="26"/>
        <v>12284.48275862069</v>
      </c>
      <c r="AB562" s="7">
        <v>45658</v>
      </c>
      <c r="AC562" s="22">
        <f t="shared" si="27"/>
        <v>9.5288541666668607</v>
      </c>
      <c r="AD562" t="s">
        <v>11923</v>
      </c>
    </row>
    <row r="563" spans="1:30" ht="15" customHeight="1" x14ac:dyDescent="0.3">
      <c r="A563" s="19" t="s">
        <v>12940</v>
      </c>
      <c r="B563" s="8"/>
      <c r="C563" s="20">
        <v>45665.471805555557</v>
      </c>
      <c r="D563" s="8" t="s">
        <v>11921</v>
      </c>
      <c r="E563" s="8"/>
      <c r="F563" s="8" t="s">
        <v>9480</v>
      </c>
      <c r="G563" s="8">
        <v>0.11</v>
      </c>
      <c r="H563" s="8"/>
      <c r="I563" s="8" t="s">
        <v>11922</v>
      </c>
      <c r="J563" s="8"/>
      <c r="K563" s="8"/>
      <c r="L563" s="8"/>
      <c r="M563" s="8"/>
      <c r="N563" s="21">
        <v>0</v>
      </c>
      <c r="O563" s="21">
        <v>0</v>
      </c>
      <c r="P563" s="21">
        <f t="shared" si="25"/>
        <v>0</v>
      </c>
      <c r="Q563" s="8" t="s">
        <v>10222</v>
      </c>
      <c r="R563" s="8"/>
      <c r="S563" s="20"/>
      <c r="AA563" s="2">
        <f t="shared" si="26"/>
        <v>0</v>
      </c>
      <c r="AB563" s="7"/>
      <c r="AC563" s="22">
        <f t="shared" si="27"/>
        <v>-45665.471805555557</v>
      </c>
    </row>
    <row r="564" spans="1:30" ht="15" customHeight="1" x14ac:dyDescent="0.3">
      <c r="A564" s="19" t="s">
        <v>12941</v>
      </c>
      <c r="B564" s="24"/>
      <c r="C564" s="30">
        <v>45665.51939814815</v>
      </c>
      <c r="D564" s="3" t="s">
        <v>11921</v>
      </c>
      <c r="E564" s="3"/>
      <c r="F564" t="s">
        <v>109</v>
      </c>
      <c r="G564" s="31">
        <v>0</v>
      </c>
      <c r="H564" s="30"/>
      <c r="I564" s="25" t="s">
        <v>11922</v>
      </c>
      <c r="J564" s="25"/>
      <c r="K564" s="25"/>
      <c r="L564" s="25"/>
      <c r="M564" s="4"/>
      <c r="N564" s="32">
        <v>512</v>
      </c>
      <c r="O564" s="32">
        <v>512</v>
      </c>
      <c r="P564" s="32">
        <f t="shared" si="25"/>
        <v>0</v>
      </c>
      <c r="Q564" t="s">
        <v>129</v>
      </c>
      <c r="R564" s="3"/>
      <c r="S564" s="30">
        <v>45725</v>
      </c>
      <c r="T564" s="3"/>
      <c r="U564" s="5"/>
      <c r="V564" s="6"/>
      <c r="W564" s="3"/>
      <c r="X564" s="5"/>
      <c r="Y564" s="4"/>
      <c r="Z564" s="3"/>
      <c r="AA564" s="32">
        <f t="shared" si="26"/>
        <v>441.37931034482762</v>
      </c>
      <c r="AB564" s="7">
        <v>45689</v>
      </c>
      <c r="AC564" s="33">
        <f t="shared" si="27"/>
        <v>59.480601851850224</v>
      </c>
      <c r="AD564" s="34" t="s">
        <v>11928</v>
      </c>
    </row>
    <row r="565" spans="1:30" ht="15" customHeight="1" x14ac:dyDescent="0.3">
      <c r="A565" s="19" t="s">
        <v>12942</v>
      </c>
      <c r="B565" s="8"/>
      <c r="C565" s="20">
        <v>45665.527280092603</v>
      </c>
      <c r="D565" s="8" t="s">
        <v>11921</v>
      </c>
      <c r="E565" s="8" t="s">
        <v>1</v>
      </c>
      <c r="F565" s="8" t="s">
        <v>4701</v>
      </c>
      <c r="G565" s="8">
        <v>0.11</v>
      </c>
      <c r="H565" s="8" t="s">
        <v>12823</v>
      </c>
      <c r="I565" s="8" t="s">
        <v>11922</v>
      </c>
      <c r="J565" s="8"/>
      <c r="K565" s="8" t="s">
        <v>12943</v>
      </c>
      <c r="L565" s="8"/>
      <c r="M565" s="8"/>
      <c r="N565" s="21">
        <v>21586.5</v>
      </c>
      <c r="O565" s="21">
        <v>21586.5</v>
      </c>
      <c r="P565" s="21">
        <f t="shared" si="25"/>
        <v>0</v>
      </c>
      <c r="Q565" s="8" t="s">
        <v>34</v>
      </c>
      <c r="R565" s="8"/>
      <c r="S565" s="20">
        <v>45656</v>
      </c>
      <c r="AA565" s="2">
        <f t="shared" si="26"/>
        <v>18609.051724137931</v>
      </c>
      <c r="AB565" s="7">
        <v>45627</v>
      </c>
      <c r="AC565" s="28">
        <f t="shared" si="27"/>
        <v>-9.5272800926031778</v>
      </c>
      <c r="AD565" t="s">
        <v>11928</v>
      </c>
    </row>
    <row r="566" spans="1:30" ht="15" customHeight="1" x14ac:dyDescent="0.3">
      <c r="A566" s="19" t="s">
        <v>12944</v>
      </c>
      <c r="B566" s="8"/>
      <c r="C566" s="23">
        <v>45665.527997685182</v>
      </c>
      <c r="D566" s="8" t="s">
        <v>11921</v>
      </c>
      <c r="E566" s="8" t="s">
        <v>1</v>
      </c>
      <c r="F566" s="8" t="s">
        <v>4701</v>
      </c>
      <c r="G566" s="8">
        <v>0.15</v>
      </c>
      <c r="H566" s="8" t="s">
        <v>12823</v>
      </c>
      <c r="I566" s="8" t="s">
        <v>11922</v>
      </c>
      <c r="J566" s="8"/>
      <c r="K566" s="8" t="s">
        <v>12945</v>
      </c>
      <c r="L566" s="8"/>
      <c r="M566" s="8"/>
      <c r="N566" s="21">
        <v>4176</v>
      </c>
      <c r="O566" s="21">
        <v>4176</v>
      </c>
      <c r="P566" s="21">
        <f t="shared" si="25"/>
        <v>0</v>
      </c>
      <c r="Q566" s="8" t="s">
        <v>34</v>
      </c>
      <c r="R566" s="8"/>
      <c r="S566" s="23">
        <v>45656</v>
      </c>
      <c r="AA566" s="2">
        <f t="shared" si="26"/>
        <v>3600.0000000000005</v>
      </c>
      <c r="AB566" s="7">
        <v>45627</v>
      </c>
      <c r="AC566" s="28">
        <f t="shared" si="27"/>
        <v>-9.5279976851816173</v>
      </c>
      <c r="AD566" t="s">
        <v>11928</v>
      </c>
    </row>
    <row r="567" spans="1:30" ht="15" customHeight="1" x14ac:dyDescent="0.3">
      <c r="A567" s="19" t="s">
        <v>12946</v>
      </c>
      <c r="B567" s="8"/>
      <c r="C567" s="20">
        <v>45665.533807870372</v>
      </c>
      <c r="D567" s="8" t="s">
        <v>11921</v>
      </c>
      <c r="E567" s="8"/>
      <c r="F567" s="8" t="s">
        <v>9618</v>
      </c>
      <c r="G567" s="8">
        <v>0.11</v>
      </c>
      <c r="H567" s="8"/>
      <c r="I567" s="8" t="s">
        <v>10222</v>
      </c>
      <c r="J567" s="8"/>
      <c r="K567" s="8"/>
      <c r="L567" s="8"/>
      <c r="M567" s="8"/>
      <c r="N567" s="21">
        <v>5700</v>
      </c>
      <c r="O567" s="21">
        <v>5700</v>
      </c>
      <c r="P567" s="21">
        <f t="shared" si="25"/>
        <v>0</v>
      </c>
      <c r="Q567" s="8" t="s">
        <v>10222</v>
      </c>
      <c r="R567" s="8"/>
      <c r="S567" s="20">
        <v>45686</v>
      </c>
      <c r="AA567" s="2">
        <f t="shared" si="26"/>
        <v>4913.7931034482763</v>
      </c>
      <c r="AB567" s="7">
        <v>45658</v>
      </c>
      <c r="AC567" s="22">
        <f t="shared" si="27"/>
        <v>20.466192129628325</v>
      </c>
      <c r="AD567" t="s">
        <v>11923</v>
      </c>
    </row>
    <row r="568" spans="1:30" ht="15" customHeight="1" x14ac:dyDescent="0.3">
      <c r="A568" s="19" t="s">
        <v>12947</v>
      </c>
      <c r="B568" s="8"/>
      <c r="C568" s="20">
        <v>45665.568796296298</v>
      </c>
      <c r="D568" s="8" t="s">
        <v>11921</v>
      </c>
      <c r="E568" s="8"/>
      <c r="F568" s="8" t="s">
        <v>501</v>
      </c>
      <c r="G568" s="8">
        <v>0.11</v>
      </c>
      <c r="H568" s="8"/>
      <c r="I568" s="8" t="s">
        <v>11922</v>
      </c>
      <c r="J568" s="8"/>
      <c r="K568" s="8"/>
      <c r="L568" s="8"/>
      <c r="M568" s="8"/>
      <c r="N568" s="21">
        <v>39975</v>
      </c>
      <c r="O568" s="21">
        <v>39975</v>
      </c>
      <c r="P568" s="21">
        <f t="shared" ref="P568:P631" si="28">+N568+X568-O568</f>
        <v>0</v>
      </c>
      <c r="Q568" s="8" t="s">
        <v>34</v>
      </c>
      <c r="R568" s="8"/>
      <c r="S568" s="20">
        <v>45693</v>
      </c>
      <c r="AA568" s="2">
        <f t="shared" si="26"/>
        <v>34461.206896551725</v>
      </c>
      <c r="AB568" s="7">
        <v>45658</v>
      </c>
      <c r="AC568" s="22">
        <f t="shared" si="27"/>
        <v>27.431203703701613</v>
      </c>
      <c r="AD568" t="s">
        <v>11928</v>
      </c>
    </row>
    <row r="569" spans="1:30" ht="15" customHeight="1" x14ac:dyDescent="0.3">
      <c r="A569" s="19" t="s">
        <v>12948</v>
      </c>
      <c r="B569" s="8"/>
      <c r="C569" s="20">
        <v>45665.69866898148</v>
      </c>
      <c r="D569" s="8"/>
      <c r="E569" s="8"/>
      <c r="F569" s="8" t="s">
        <v>9598</v>
      </c>
      <c r="G569" s="8">
        <v>0</v>
      </c>
      <c r="H569" s="8" t="s">
        <v>12783</v>
      </c>
      <c r="I569" s="8" t="s">
        <v>11922</v>
      </c>
      <c r="J569" s="8"/>
      <c r="K569" s="8"/>
      <c r="L569" s="8"/>
      <c r="M569" s="8"/>
      <c r="N569" s="21">
        <v>0</v>
      </c>
      <c r="O569" s="21">
        <v>0</v>
      </c>
      <c r="P569" s="21">
        <f t="shared" si="28"/>
        <v>0</v>
      </c>
      <c r="Q569" s="8" t="s">
        <v>34</v>
      </c>
      <c r="R569" s="8"/>
      <c r="S569" s="20"/>
      <c r="AA569" s="2">
        <f t="shared" si="26"/>
        <v>0</v>
      </c>
      <c r="AB569" s="7"/>
      <c r="AC569" s="22">
        <f t="shared" si="27"/>
        <v>-45665.69866898148</v>
      </c>
    </row>
    <row r="570" spans="1:30" ht="15" customHeight="1" x14ac:dyDescent="0.3">
      <c r="A570" s="3" t="s">
        <v>12949</v>
      </c>
      <c r="B570" s="24"/>
      <c r="C570" s="25">
        <v>45666.372349537043</v>
      </c>
      <c r="D570" s="3" t="s">
        <v>11921</v>
      </c>
      <c r="E570" s="3"/>
      <c r="F570" s="3" t="s">
        <v>8804</v>
      </c>
      <c r="G570" s="26">
        <v>0</v>
      </c>
      <c r="H570" s="25" t="s">
        <v>12823</v>
      </c>
      <c r="I570" s="25" t="s">
        <v>11922</v>
      </c>
      <c r="J570" s="25"/>
      <c r="K570" s="25"/>
      <c r="L570" s="25"/>
      <c r="M570" s="4"/>
      <c r="N570" s="5">
        <v>86346</v>
      </c>
      <c r="O570" s="5">
        <v>24346</v>
      </c>
      <c r="P570" s="5">
        <f t="shared" si="28"/>
        <v>62000</v>
      </c>
      <c r="Q570" s="3" t="s">
        <v>18</v>
      </c>
      <c r="R570" s="3"/>
      <c r="S570" s="25">
        <v>45699</v>
      </c>
      <c r="T570" s="3"/>
      <c r="U570" s="5"/>
      <c r="V570" s="6"/>
      <c r="W570" s="3"/>
      <c r="X570" s="5"/>
      <c r="Y570" s="4"/>
      <c r="Z570" s="3"/>
      <c r="AA570" s="5">
        <f t="shared" si="26"/>
        <v>74436.206896551725</v>
      </c>
      <c r="AB570" s="10"/>
      <c r="AC570" s="27">
        <f t="shared" si="27"/>
        <v>32.627650462956808</v>
      </c>
      <c r="AD570" s="10"/>
    </row>
    <row r="571" spans="1:30" ht="15" customHeight="1" x14ac:dyDescent="0.3">
      <c r="A571" s="19" t="s">
        <v>12950</v>
      </c>
      <c r="B571" s="8"/>
      <c r="C571" s="20">
        <v>45666.375833333332</v>
      </c>
      <c r="D571" s="8" t="s">
        <v>11921</v>
      </c>
      <c r="E571" s="8"/>
      <c r="F571" s="8" t="s">
        <v>1016</v>
      </c>
      <c r="G571" s="8">
        <v>0.15</v>
      </c>
      <c r="H571" s="8"/>
      <c r="I571" s="8" t="s">
        <v>11922</v>
      </c>
      <c r="J571" s="8"/>
      <c r="K571" s="8"/>
      <c r="L571" s="8"/>
      <c r="M571" s="8"/>
      <c r="N571" s="21">
        <v>5610</v>
      </c>
      <c r="O571" s="21">
        <v>5610</v>
      </c>
      <c r="P571" s="21">
        <f t="shared" si="28"/>
        <v>0</v>
      </c>
      <c r="Q571" s="8" t="s">
        <v>129</v>
      </c>
      <c r="R571" s="8"/>
      <c r="S571" s="20">
        <v>45681</v>
      </c>
      <c r="AA571" s="2">
        <f t="shared" si="26"/>
        <v>4836.2068965517246</v>
      </c>
      <c r="AB571" s="7">
        <v>45658</v>
      </c>
      <c r="AC571" s="22">
        <f t="shared" si="27"/>
        <v>14.624166666668316</v>
      </c>
      <c r="AD571" t="s">
        <v>11923</v>
      </c>
    </row>
    <row r="572" spans="1:30" ht="15" customHeight="1" x14ac:dyDescent="0.3">
      <c r="A572" s="19" t="s">
        <v>12951</v>
      </c>
      <c r="B572" s="8"/>
      <c r="C572" s="20">
        <v>45666.376643518517</v>
      </c>
      <c r="D572" s="8" t="s">
        <v>11921</v>
      </c>
      <c r="E572" s="8"/>
      <c r="F572" s="8" t="s">
        <v>1849</v>
      </c>
      <c r="G572" s="8">
        <v>0.15</v>
      </c>
      <c r="H572" s="8"/>
      <c r="I572" s="8" t="s">
        <v>11922</v>
      </c>
      <c r="J572" s="8"/>
      <c r="K572" s="8"/>
      <c r="L572" s="8"/>
      <c r="M572" s="8"/>
      <c r="N572" s="21">
        <v>3800</v>
      </c>
      <c r="O572" s="21">
        <v>3800</v>
      </c>
      <c r="P572" s="21">
        <f t="shared" si="28"/>
        <v>0</v>
      </c>
      <c r="Q572" s="8" t="s">
        <v>10491</v>
      </c>
      <c r="R572" s="8"/>
      <c r="S572" s="20">
        <v>45685</v>
      </c>
      <c r="AA572" s="2">
        <f t="shared" si="26"/>
        <v>3275.8620689655177</v>
      </c>
      <c r="AB572" s="7">
        <v>45658</v>
      </c>
      <c r="AC572" s="22">
        <f t="shared" si="27"/>
        <v>18.623356481482915</v>
      </c>
      <c r="AD572" t="s">
        <v>11923</v>
      </c>
    </row>
    <row r="573" spans="1:30" ht="15" customHeight="1" x14ac:dyDescent="0.3">
      <c r="A573" s="19" t="s">
        <v>12952</v>
      </c>
      <c r="B573" s="8"/>
      <c r="C573" s="20">
        <v>45666.453113425923</v>
      </c>
      <c r="D573" s="8"/>
      <c r="E573" s="8"/>
      <c r="F573" s="8" t="s">
        <v>603</v>
      </c>
      <c r="G573" s="8">
        <v>0</v>
      </c>
      <c r="H573" s="8" t="s">
        <v>12783</v>
      </c>
      <c r="I573" s="8" t="s">
        <v>11922</v>
      </c>
      <c r="J573" s="8"/>
      <c r="K573" s="8"/>
      <c r="L573" s="8"/>
      <c r="M573" s="8"/>
      <c r="N573" s="21">
        <v>0</v>
      </c>
      <c r="O573" s="21">
        <v>0</v>
      </c>
      <c r="P573" s="21">
        <f t="shared" si="28"/>
        <v>0</v>
      </c>
      <c r="Q573" s="8" t="s">
        <v>24</v>
      </c>
      <c r="R573" s="8"/>
      <c r="S573" s="20"/>
      <c r="AA573" s="2">
        <f t="shared" si="26"/>
        <v>0</v>
      </c>
      <c r="AB573" s="7"/>
      <c r="AC573" s="22">
        <f t="shared" si="27"/>
        <v>-45666.453113425923</v>
      </c>
    </row>
    <row r="574" spans="1:30" ht="15" customHeight="1" x14ac:dyDescent="0.3">
      <c r="A574" s="19" t="s">
        <v>12953</v>
      </c>
      <c r="B574" s="8"/>
      <c r="C574" s="20">
        <v>45666.509664351863</v>
      </c>
      <c r="D574" s="8" t="s">
        <v>11921</v>
      </c>
      <c r="E574" s="8" t="s">
        <v>1</v>
      </c>
      <c r="F574" s="8" t="s">
        <v>9576</v>
      </c>
      <c r="G574" s="8">
        <v>0.11</v>
      </c>
      <c r="H574" s="8"/>
      <c r="I574" s="8" t="s">
        <v>11922</v>
      </c>
      <c r="J574" s="8"/>
      <c r="K574" s="8" t="s">
        <v>12954</v>
      </c>
      <c r="L574" s="8"/>
      <c r="M574" s="8"/>
      <c r="N574" s="21">
        <v>11992.5</v>
      </c>
      <c r="O574" s="21">
        <v>11992.5</v>
      </c>
      <c r="P574" s="21">
        <f t="shared" si="28"/>
        <v>0</v>
      </c>
      <c r="Q574" s="8" t="s">
        <v>129</v>
      </c>
      <c r="R574" s="8"/>
      <c r="S574" s="20">
        <v>45666</v>
      </c>
      <c r="AA574" s="2">
        <f t="shared" si="26"/>
        <v>10338.362068965518</v>
      </c>
      <c r="AB574" s="7">
        <v>45627</v>
      </c>
      <c r="AC574" s="28">
        <f t="shared" si="27"/>
        <v>-0.50966435186273884</v>
      </c>
      <c r="AD574" t="s">
        <v>11928</v>
      </c>
    </row>
    <row r="575" spans="1:30" ht="15" customHeight="1" x14ac:dyDescent="0.3">
      <c r="A575" s="19" t="s">
        <v>12955</v>
      </c>
      <c r="B575" s="8"/>
      <c r="C575" s="20">
        <v>45666.535624999997</v>
      </c>
      <c r="D575" s="8" t="s">
        <v>11921</v>
      </c>
      <c r="E575" s="8"/>
      <c r="F575" s="8" t="s">
        <v>5159</v>
      </c>
      <c r="G575" s="8">
        <v>0.11</v>
      </c>
      <c r="H575" s="8"/>
      <c r="I575" s="8" t="s">
        <v>11922</v>
      </c>
      <c r="J575" s="8"/>
      <c r="K575" s="8"/>
      <c r="L575" s="8"/>
      <c r="M575" s="8"/>
      <c r="N575" s="21">
        <v>6120</v>
      </c>
      <c r="O575" s="21">
        <v>6120</v>
      </c>
      <c r="P575" s="21">
        <f t="shared" si="28"/>
        <v>0</v>
      </c>
      <c r="Q575" s="8" t="s">
        <v>149</v>
      </c>
      <c r="R575" s="8"/>
      <c r="S575" s="20">
        <v>45677</v>
      </c>
      <c r="AA575" s="2">
        <f t="shared" si="26"/>
        <v>5275.8620689655172</v>
      </c>
      <c r="AB575" s="7">
        <v>45658</v>
      </c>
      <c r="AC575" s="22">
        <f t="shared" si="27"/>
        <v>10.464375000003201</v>
      </c>
      <c r="AD575" t="s">
        <v>11923</v>
      </c>
    </row>
    <row r="576" spans="1:30" ht="15" customHeight="1" x14ac:dyDescent="0.3">
      <c r="A576" s="19" t="s">
        <v>12956</v>
      </c>
      <c r="B576" s="8"/>
      <c r="C576" s="20">
        <v>45666.536319444444</v>
      </c>
      <c r="D576" s="8"/>
      <c r="E576" s="8"/>
      <c r="F576" s="8" t="s">
        <v>9139</v>
      </c>
      <c r="G576" s="8">
        <v>0</v>
      </c>
      <c r="H576" s="8" t="s">
        <v>12783</v>
      </c>
      <c r="I576" s="8" t="s">
        <v>11922</v>
      </c>
      <c r="J576" s="8"/>
      <c r="K576" s="8"/>
      <c r="L576" s="8"/>
      <c r="M576" s="8"/>
      <c r="N576" s="21">
        <v>0</v>
      </c>
      <c r="O576" s="21">
        <v>0</v>
      </c>
      <c r="P576" s="21">
        <f t="shared" si="28"/>
        <v>0</v>
      </c>
      <c r="Q576" s="8" t="s">
        <v>24</v>
      </c>
      <c r="R576" s="8"/>
      <c r="S576" s="20"/>
      <c r="AA576" s="2">
        <f t="shared" si="26"/>
        <v>0</v>
      </c>
      <c r="AB576" s="7"/>
      <c r="AC576" s="22">
        <f t="shared" si="27"/>
        <v>-45666.536319444444</v>
      </c>
    </row>
    <row r="577" spans="1:30" ht="15" customHeight="1" x14ac:dyDescent="0.3">
      <c r="A577" s="19" t="s">
        <v>12957</v>
      </c>
      <c r="B577" s="8"/>
      <c r="C577" s="20">
        <v>45666.537175925929</v>
      </c>
      <c r="D577" s="8" t="s">
        <v>11921</v>
      </c>
      <c r="E577" s="8"/>
      <c r="F577" s="8" t="s">
        <v>1029</v>
      </c>
      <c r="G577" s="8">
        <v>0.11</v>
      </c>
      <c r="H577" s="8"/>
      <c r="I577" s="8" t="s">
        <v>11922</v>
      </c>
      <c r="J577" s="8"/>
      <c r="K577" s="8"/>
      <c r="L577" s="8"/>
      <c r="M577" s="8"/>
      <c r="N577" s="21">
        <v>23985</v>
      </c>
      <c r="O577" s="21">
        <v>23985</v>
      </c>
      <c r="P577" s="21">
        <f t="shared" si="28"/>
        <v>0</v>
      </c>
      <c r="Q577" s="8" t="s">
        <v>24</v>
      </c>
      <c r="R577" s="8"/>
      <c r="S577" s="20">
        <v>45684</v>
      </c>
      <c r="AA577" s="2">
        <f t="shared" si="26"/>
        <v>20676.724137931036</v>
      </c>
      <c r="AB577" s="7">
        <v>45658</v>
      </c>
      <c r="AC577" s="22">
        <f t="shared" si="27"/>
        <v>17.46282407407125</v>
      </c>
      <c r="AD577" t="s">
        <v>11923</v>
      </c>
    </row>
    <row r="578" spans="1:30" ht="15" customHeight="1" x14ac:dyDescent="0.3">
      <c r="A578" s="19" t="s">
        <v>12958</v>
      </c>
      <c r="B578" s="8"/>
      <c r="C578" s="20">
        <v>45666.541770833333</v>
      </c>
      <c r="D578" s="8" t="s">
        <v>11921</v>
      </c>
      <c r="E578" s="8" t="s">
        <v>1</v>
      </c>
      <c r="F578" s="8" t="s">
        <v>1001</v>
      </c>
      <c r="G578" s="8">
        <v>0.15</v>
      </c>
      <c r="H578" s="8"/>
      <c r="I578" s="8" t="s">
        <v>11922</v>
      </c>
      <c r="J578" s="8"/>
      <c r="K578" s="8" t="s">
        <v>12959</v>
      </c>
      <c r="L578" s="8"/>
      <c r="M578" s="8"/>
      <c r="N578" s="21">
        <v>4785</v>
      </c>
      <c r="O578" s="21">
        <v>4785</v>
      </c>
      <c r="P578" s="21">
        <f t="shared" si="28"/>
        <v>0</v>
      </c>
      <c r="Q578" s="8" t="s">
        <v>22</v>
      </c>
      <c r="R578" s="8"/>
      <c r="S578" s="20">
        <v>45666</v>
      </c>
      <c r="AA578" s="2">
        <f t="shared" ref="AA578:AA641" si="29">+N578/1.16</f>
        <v>4125</v>
      </c>
      <c r="AB578" s="7">
        <v>45627</v>
      </c>
      <c r="AC578" s="28">
        <f t="shared" ref="AC578:AC641" si="30">+S578-C578</f>
        <v>-0.54177083333343035</v>
      </c>
      <c r="AD578" t="s">
        <v>11928</v>
      </c>
    </row>
    <row r="579" spans="1:30" ht="15" customHeight="1" x14ac:dyDescent="0.3">
      <c r="A579" s="19" t="s">
        <v>12960</v>
      </c>
      <c r="B579" s="8"/>
      <c r="C579" s="20">
        <v>45666.562222222223</v>
      </c>
      <c r="D579" s="8" t="s">
        <v>11921</v>
      </c>
      <c r="E579" s="8"/>
      <c r="F579" s="8" t="s">
        <v>9746</v>
      </c>
      <c r="G579" s="8">
        <v>0.11</v>
      </c>
      <c r="H579" s="8"/>
      <c r="I579" s="8" t="s">
        <v>11922</v>
      </c>
      <c r="J579" s="8"/>
      <c r="K579" s="8"/>
      <c r="L579" s="8"/>
      <c r="M579" s="8"/>
      <c r="N579" s="21">
        <v>42455</v>
      </c>
      <c r="O579" s="21">
        <v>42455</v>
      </c>
      <c r="P579" s="21">
        <f t="shared" si="28"/>
        <v>0</v>
      </c>
      <c r="Q579" s="8" t="s">
        <v>199</v>
      </c>
      <c r="R579" s="8"/>
      <c r="S579" s="20">
        <v>45667</v>
      </c>
      <c r="AA579" s="2">
        <f t="shared" si="29"/>
        <v>36599.137931034486</v>
      </c>
      <c r="AB579" s="7">
        <v>45658</v>
      </c>
      <c r="AC579" s="22">
        <f t="shared" si="30"/>
        <v>0.43777777777722804</v>
      </c>
      <c r="AD579" t="s">
        <v>11928</v>
      </c>
    </row>
    <row r="580" spans="1:30" ht="15" customHeight="1" x14ac:dyDescent="0.3">
      <c r="A580" s="19" t="s">
        <v>12961</v>
      </c>
      <c r="B580" s="8"/>
      <c r="C580" s="20">
        <v>45666.571747685193</v>
      </c>
      <c r="D580" s="8" t="s">
        <v>11921</v>
      </c>
      <c r="E580" s="8"/>
      <c r="F580" s="8" t="s">
        <v>9746</v>
      </c>
      <c r="G580" s="8">
        <v>0.15</v>
      </c>
      <c r="H580" s="8"/>
      <c r="I580" s="8" t="s">
        <v>11922</v>
      </c>
      <c r="J580" s="8"/>
      <c r="K580" s="8"/>
      <c r="L580" s="8"/>
      <c r="M580" s="8"/>
      <c r="N580" s="21">
        <v>24594</v>
      </c>
      <c r="O580" s="21">
        <v>24594</v>
      </c>
      <c r="P580" s="21">
        <f t="shared" si="28"/>
        <v>0</v>
      </c>
      <c r="Q580" s="8" t="s">
        <v>199</v>
      </c>
      <c r="R580" s="8"/>
      <c r="S580" s="20">
        <v>45667</v>
      </c>
      <c r="AA580" s="2">
        <f t="shared" si="29"/>
        <v>21201.724137931036</v>
      </c>
      <c r="AB580" s="7">
        <v>45658</v>
      </c>
      <c r="AC580" s="22">
        <f t="shared" si="30"/>
        <v>0.4282523148067412</v>
      </c>
      <c r="AD580" t="s">
        <v>11928</v>
      </c>
    </row>
    <row r="581" spans="1:30" ht="15" customHeight="1" x14ac:dyDescent="0.3">
      <c r="A581" s="19" t="s">
        <v>12962</v>
      </c>
      <c r="B581" s="8"/>
      <c r="C581" s="20">
        <v>45666.654907407406</v>
      </c>
      <c r="D581" s="8"/>
      <c r="E581" s="8"/>
      <c r="F581" s="8" t="s">
        <v>9446</v>
      </c>
      <c r="G581" s="8">
        <v>0</v>
      </c>
      <c r="H581" s="8" t="s">
        <v>12783</v>
      </c>
      <c r="I581" s="8" t="s">
        <v>11922</v>
      </c>
      <c r="J581" s="8"/>
      <c r="K581" s="8"/>
      <c r="L581" s="8"/>
      <c r="M581" s="8"/>
      <c r="N581" s="21">
        <v>0</v>
      </c>
      <c r="O581" s="21">
        <v>0</v>
      </c>
      <c r="P581" s="21">
        <f t="shared" si="28"/>
        <v>0</v>
      </c>
      <c r="Q581" s="8" t="s">
        <v>24</v>
      </c>
      <c r="R581" s="8"/>
      <c r="S581" s="20"/>
      <c r="AA581" s="2">
        <f t="shared" si="29"/>
        <v>0</v>
      </c>
      <c r="AB581" s="7"/>
      <c r="AC581" s="22">
        <f t="shared" si="30"/>
        <v>-45666.654907407406</v>
      </c>
    </row>
    <row r="582" spans="1:30" ht="15" customHeight="1" x14ac:dyDescent="0.3">
      <c r="A582" s="3" t="s">
        <v>12963</v>
      </c>
      <c r="B582" s="24"/>
      <c r="C582" s="25">
        <v>45666.661226851851</v>
      </c>
      <c r="D582" s="3"/>
      <c r="E582" s="3"/>
      <c r="F582" s="3" t="s">
        <v>4195</v>
      </c>
      <c r="G582" s="26">
        <v>0</v>
      </c>
      <c r="H582" s="25" t="s">
        <v>12964</v>
      </c>
      <c r="I582" s="25" t="s">
        <v>11922</v>
      </c>
      <c r="J582" s="25"/>
      <c r="K582" s="25"/>
      <c r="L582" s="25"/>
      <c r="M582" s="4"/>
      <c r="N582" s="5">
        <v>0</v>
      </c>
      <c r="O582" s="5">
        <v>0</v>
      </c>
      <c r="P582" s="5">
        <f t="shared" si="28"/>
        <v>0</v>
      </c>
      <c r="Q582" s="3" t="s">
        <v>102</v>
      </c>
      <c r="R582" s="3"/>
      <c r="S582" s="25"/>
      <c r="T582" s="3"/>
      <c r="U582" s="5"/>
      <c r="V582" s="6"/>
      <c r="W582" s="3"/>
      <c r="X582" s="5"/>
      <c r="Y582" s="4"/>
      <c r="Z582" s="3"/>
      <c r="AA582" s="5">
        <f t="shared" si="29"/>
        <v>0</v>
      </c>
      <c r="AB582" s="10"/>
      <c r="AC582" s="27">
        <f t="shared" si="30"/>
        <v>-45666.661226851851</v>
      </c>
      <c r="AD582" s="10"/>
    </row>
    <row r="583" spans="1:30" ht="15" customHeight="1" x14ac:dyDescent="0.3">
      <c r="A583" s="19" t="s">
        <v>12965</v>
      </c>
      <c r="B583" s="8"/>
      <c r="C583" s="20">
        <v>45666.676134259258</v>
      </c>
      <c r="D583" s="8" t="s">
        <v>11921</v>
      </c>
      <c r="E583" s="8" t="s">
        <v>1</v>
      </c>
      <c r="F583" s="8" t="s">
        <v>8671</v>
      </c>
      <c r="G583" s="8">
        <v>0.11</v>
      </c>
      <c r="H583" s="8" t="s">
        <v>12823</v>
      </c>
      <c r="I583" s="8" t="s">
        <v>45</v>
      </c>
      <c r="J583" s="8"/>
      <c r="K583" s="8" t="s">
        <v>12966</v>
      </c>
      <c r="L583" s="8"/>
      <c r="M583" s="8"/>
      <c r="N583" s="21">
        <v>7695</v>
      </c>
      <c r="O583" s="21">
        <v>7695</v>
      </c>
      <c r="P583" s="21">
        <f t="shared" si="28"/>
        <v>0</v>
      </c>
      <c r="Q583" s="8" t="s">
        <v>45</v>
      </c>
      <c r="R583" s="8"/>
      <c r="S583" s="20">
        <v>45671</v>
      </c>
      <c r="AA583" s="2">
        <f t="shared" si="29"/>
        <v>6633.620689655173</v>
      </c>
      <c r="AB583" s="7">
        <v>45627</v>
      </c>
      <c r="AC583" s="28">
        <f t="shared" si="30"/>
        <v>4.3238657407418941</v>
      </c>
      <c r="AD583" t="s">
        <v>11928</v>
      </c>
    </row>
    <row r="584" spans="1:30" ht="15" customHeight="1" x14ac:dyDescent="0.3">
      <c r="A584" s="19" t="s">
        <v>12967</v>
      </c>
      <c r="B584" s="8"/>
      <c r="C584" s="20">
        <v>45666.68509259259</v>
      </c>
      <c r="D584" s="8" t="s">
        <v>11921</v>
      </c>
      <c r="E584" s="8"/>
      <c r="F584" s="8" t="s">
        <v>2630</v>
      </c>
      <c r="G584" s="8">
        <v>0</v>
      </c>
      <c r="H584" s="8"/>
      <c r="I584" s="8" t="s">
        <v>11922</v>
      </c>
      <c r="J584" s="8"/>
      <c r="K584" s="8"/>
      <c r="L584" s="8"/>
      <c r="M584" s="8"/>
      <c r="N584" s="21">
        <v>483</v>
      </c>
      <c r="O584" s="21">
        <v>483</v>
      </c>
      <c r="P584" s="21">
        <f t="shared" si="28"/>
        <v>0</v>
      </c>
      <c r="Q584" s="8" t="s">
        <v>2630</v>
      </c>
      <c r="R584" s="8"/>
      <c r="S584" s="20">
        <v>45677</v>
      </c>
      <c r="AA584" s="2">
        <f t="shared" si="29"/>
        <v>416.37931034482762</v>
      </c>
      <c r="AB584" s="7">
        <v>45689</v>
      </c>
      <c r="AC584" s="22">
        <f t="shared" si="30"/>
        <v>10.314907407409919</v>
      </c>
      <c r="AD584" t="s">
        <v>11923</v>
      </c>
    </row>
    <row r="585" spans="1:30" ht="15" customHeight="1" x14ac:dyDescent="0.3">
      <c r="A585" s="19" t="s">
        <v>12968</v>
      </c>
      <c r="B585" s="8"/>
      <c r="C585" s="20">
        <v>45670.377129629633</v>
      </c>
      <c r="D585" s="8" t="s">
        <v>11921</v>
      </c>
      <c r="E585" s="8" t="s">
        <v>1</v>
      </c>
      <c r="F585" s="8" t="s">
        <v>12117</v>
      </c>
      <c r="G585" s="8">
        <v>0.11</v>
      </c>
      <c r="H585" s="8"/>
      <c r="I585" s="8" t="s">
        <v>10222</v>
      </c>
      <c r="J585" s="8"/>
      <c r="K585" s="8" t="s">
        <v>15165</v>
      </c>
      <c r="L585" s="8"/>
      <c r="M585" s="8"/>
      <c r="N585" s="21">
        <v>2850</v>
      </c>
      <c r="O585" s="21">
        <v>2850</v>
      </c>
      <c r="P585" s="21">
        <f t="shared" si="28"/>
        <v>0</v>
      </c>
      <c r="Q585" s="8" t="s">
        <v>10222</v>
      </c>
      <c r="R585" s="8"/>
      <c r="S585" s="20">
        <v>45667</v>
      </c>
      <c r="AA585" s="2">
        <f t="shared" si="29"/>
        <v>2456.8965517241381</v>
      </c>
      <c r="AB585" s="7">
        <v>45627</v>
      </c>
      <c r="AC585" s="28">
        <f t="shared" si="30"/>
        <v>-3.3771296296326909</v>
      </c>
      <c r="AD585" t="s">
        <v>11928</v>
      </c>
    </row>
    <row r="586" spans="1:30" ht="15" customHeight="1" x14ac:dyDescent="0.3">
      <c r="A586" s="19" t="s">
        <v>12969</v>
      </c>
      <c r="B586" s="8"/>
      <c r="C586" s="20">
        <v>45670.381435185183</v>
      </c>
      <c r="D586" s="8"/>
      <c r="E586" s="8"/>
      <c r="F586" s="8" t="s">
        <v>12970</v>
      </c>
      <c r="G586" s="8">
        <v>0</v>
      </c>
      <c r="H586" s="8" t="s">
        <v>12783</v>
      </c>
      <c r="I586" s="8" t="s">
        <v>11922</v>
      </c>
      <c r="J586" s="8"/>
      <c r="K586" s="8"/>
      <c r="L586" s="8"/>
      <c r="M586" s="8"/>
      <c r="N586" s="21">
        <v>0</v>
      </c>
      <c r="O586" s="21">
        <v>0</v>
      </c>
      <c r="P586" s="21">
        <f t="shared" si="28"/>
        <v>0</v>
      </c>
      <c r="Q586" s="8" t="s">
        <v>9</v>
      </c>
      <c r="R586" s="8"/>
      <c r="S586" s="20"/>
      <c r="AA586" s="2">
        <f t="shared" si="29"/>
        <v>0</v>
      </c>
      <c r="AB586" s="7"/>
      <c r="AC586" s="22">
        <f t="shared" si="30"/>
        <v>-45670.381435185183</v>
      </c>
    </row>
    <row r="587" spans="1:30" ht="15" customHeight="1" x14ac:dyDescent="0.3">
      <c r="A587" s="19" t="s">
        <v>12971</v>
      </c>
      <c r="B587" s="8"/>
      <c r="C587" s="20">
        <v>45670.38653935185</v>
      </c>
      <c r="D587" s="8"/>
      <c r="E587" s="8"/>
      <c r="F587" s="8" t="s">
        <v>12972</v>
      </c>
      <c r="G587" s="8">
        <v>0</v>
      </c>
      <c r="H587" s="8" t="s">
        <v>12783</v>
      </c>
      <c r="I587" s="8" t="s">
        <v>11922</v>
      </c>
      <c r="J587" s="8"/>
      <c r="K587" s="8"/>
      <c r="L587" s="8"/>
      <c r="M587" s="8"/>
      <c r="N587" s="21">
        <v>0</v>
      </c>
      <c r="O587" s="21">
        <v>0</v>
      </c>
      <c r="P587" s="21">
        <f t="shared" si="28"/>
        <v>0</v>
      </c>
      <c r="Q587" s="8" t="s">
        <v>129</v>
      </c>
      <c r="R587" s="8"/>
      <c r="S587" s="20"/>
      <c r="AA587" s="2">
        <f t="shared" si="29"/>
        <v>0</v>
      </c>
      <c r="AB587" s="7"/>
      <c r="AC587" s="22">
        <f t="shared" si="30"/>
        <v>-45670.38653935185</v>
      </c>
    </row>
    <row r="588" spans="1:30" ht="15" customHeight="1" x14ac:dyDescent="0.3">
      <c r="A588" s="19" t="s">
        <v>12973</v>
      </c>
      <c r="B588" s="8"/>
      <c r="C588" s="20">
        <v>45670.387685185182</v>
      </c>
      <c r="D588" s="8" t="s">
        <v>11921</v>
      </c>
      <c r="E588" s="8" t="s">
        <v>1</v>
      </c>
      <c r="F588" s="8" t="s">
        <v>1531</v>
      </c>
      <c r="G588" s="8">
        <v>0.11</v>
      </c>
      <c r="H588" s="8"/>
      <c r="I588" s="8" t="s">
        <v>11922</v>
      </c>
      <c r="J588" s="8"/>
      <c r="K588" s="8" t="s">
        <v>12974</v>
      </c>
      <c r="L588" s="8"/>
      <c r="M588" s="8"/>
      <c r="N588" s="21">
        <v>9910</v>
      </c>
      <c r="O588" s="21">
        <v>9910</v>
      </c>
      <c r="P588" s="21">
        <f t="shared" si="28"/>
        <v>0</v>
      </c>
      <c r="Q588" s="8" t="s">
        <v>22</v>
      </c>
      <c r="R588" s="8"/>
      <c r="S588" s="20">
        <v>45668</v>
      </c>
      <c r="AA588" s="2">
        <f t="shared" si="29"/>
        <v>8543.1034482758623</v>
      </c>
      <c r="AB588" s="7">
        <v>45658</v>
      </c>
      <c r="AC588" s="22">
        <f t="shared" si="30"/>
        <v>-2.3876851851819083</v>
      </c>
      <c r="AD588" t="s">
        <v>11923</v>
      </c>
    </row>
    <row r="589" spans="1:30" ht="15" customHeight="1" x14ac:dyDescent="0.3">
      <c r="A589" s="19" t="s">
        <v>12975</v>
      </c>
      <c r="B589" s="8"/>
      <c r="C589" s="20">
        <v>45670.389317129629</v>
      </c>
      <c r="D589" s="8"/>
      <c r="E589" s="8"/>
      <c r="F589" s="8" t="s">
        <v>709</v>
      </c>
      <c r="G589" s="8">
        <v>0</v>
      </c>
      <c r="H589" s="8" t="s">
        <v>12783</v>
      </c>
      <c r="I589" s="8" t="s">
        <v>11922</v>
      </c>
      <c r="J589" s="8"/>
      <c r="K589" s="8"/>
      <c r="L589" s="8"/>
      <c r="M589" s="8"/>
      <c r="N589" s="21">
        <v>0</v>
      </c>
      <c r="O589" s="21">
        <v>0</v>
      </c>
      <c r="P589" s="21">
        <f t="shared" si="28"/>
        <v>0</v>
      </c>
      <c r="Q589" s="8" t="s">
        <v>9</v>
      </c>
      <c r="R589" s="8"/>
      <c r="S589" s="20"/>
      <c r="AA589" s="2">
        <f t="shared" si="29"/>
        <v>0</v>
      </c>
      <c r="AB589" s="7"/>
      <c r="AC589" s="22">
        <f t="shared" si="30"/>
        <v>-45670.389317129629</v>
      </c>
    </row>
    <row r="590" spans="1:30" ht="15" customHeight="1" x14ac:dyDescent="0.3">
      <c r="A590" s="19" t="s">
        <v>12976</v>
      </c>
      <c r="B590" s="8"/>
      <c r="C590" s="20">
        <v>45670.391238425917</v>
      </c>
      <c r="D590" s="8" t="s">
        <v>11921</v>
      </c>
      <c r="E590" s="8"/>
      <c r="F590" s="29" t="s">
        <v>8704</v>
      </c>
      <c r="G590" s="8">
        <v>0.15</v>
      </c>
      <c r="H590" s="8"/>
      <c r="I590" s="8" t="s">
        <v>11922</v>
      </c>
      <c r="J590" s="8"/>
      <c r="K590" s="8"/>
      <c r="L590" s="8"/>
      <c r="M590" s="8"/>
      <c r="N590" s="21">
        <v>5000</v>
      </c>
      <c r="O590" s="21">
        <v>5000</v>
      </c>
      <c r="P590" s="21">
        <f t="shared" si="28"/>
        <v>0</v>
      </c>
      <c r="Q590" s="8" t="s">
        <v>10222</v>
      </c>
      <c r="R590" s="8"/>
      <c r="S590" s="20">
        <v>45701</v>
      </c>
      <c r="AA590" s="2">
        <f t="shared" si="29"/>
        <v>4310.3448275862074</v>
      </c>
      <c r="AB590" s="7">
        <v>45658</v>
      </c>
      <c r="AC590" s="22">
        <f t="shared" si="30"/>
        <v>30.608761574083474</v>
      </c>
      <c r="AD590" t="s">
        <v>11928</v>
      </c>
    </row>
    <row r="591" spans="1:30" ht="15" customHeight="1" x14ac:dyDescent="0.3">
      <c r="A591" s="19" t="s">
        <v>12977</v>
      </c>
      <c r="B591" s="8"/>
      <c r="C591" s="20">
        <v>45670.392731481479</v>
      </c>
      <c r="D591" s="8" t="s">
        <v>11921</v>
      </c>
      <c r="E591" s="8" t="s">
        <v>1</v>
      </c>
      <c r="F591" s="8" t="s">
        <v>9682</v>
      </c>
      <c r="G591" s="8">
        <v>0.11</v>
      </c>
      <c r="H591" s="8"/>
      <c r="I591" s="8" t="s">
        <v>10222</v>
      </c>
      <c r="J591" s="8"/>
      <c r="K591" s="8" t="s">
        <v>12978</v>
      </c>
      <c r="L591" s="8"/>
      <c r="M591" s="8"/>
      <c r="N591" s="21">
        <v>14250</v>
      </c>
      <c r="O591" s="21">
        <v>14250</v>
      </c>
      <c r="P591" s="21">
        <f t="shared" si="28"/>
        <v>0</v>
      </c>
      <c r="Q591" s="8" t="s">
        <v>10222</v>
      </c>
      <c r="R591" s="8"/>
      <c r="S591" s="20">
        <v>45669</v>
      </c>
      <c r="AA591" s="2">
        <f t="shared" si="29"/>
        <v>12284.48275862069</v>
      </c>
      <c r="AB591" s="7">
        <v>45627</v>
      </c>
      <c r="AC591" s="28">
        <f t="shared" si="30"/>
        <v>-1.3927314814791316</v>
      </c>
      <c r="AD591" t="s">
        <v>11928</v>
      </c>
    </row>
    <row r="592" spans="1:30" ht="15" customHeight="1" x14ac:dyDescent="0.3">
      <c r="A592" s="19" t="s">
        <v>12979</v>
      </c>
      <c r="B592" s="8"/>
      <c r="C592" s="20">
        <v>45670.393263888887</v>
      </c>
      <c r="D592" s="8" t="s">
        <v>11921</v>
      </c>
      <c r="E592" s="8" t="s">
        <v>1</v>
      </c>
      <c r="F592" s="8" t="s">
        <v>9980</v>
      </c>
      <c r="G592" s="8">
        <v>0.11</v>
      </c>
      <c r="H592" s="8"/>
      <c r="I592" s="8" t="s">
        <v>10222</v>
      </c>
      <c r="J592" s="8"/>
      <c r="K592" s="8" t="s">
        <v>15166</v>
      </c>
      <c r="L592" s="8"/>
      <c r="M592" s="8"/>
      <c r="N592" s="21">
        <v>2850</v>
      </c>
      <c r="O592" s="21">
        <v>2850</v>
      </c>
      <c r="P592" s="21">
        <f t="shared" si="28"/>
        <v>0</v>
      </c>
      <c r="Q592" s="8" t="s">
        <v>10222</v>
      </c>
      <c r="R592" s="8"/>
      <c r="S592" s="20">
        <v>45670</v>
      </c>
      <c r="AA592" s="2">
        <f t="shared" si="29"/>
        <v>2456.8965517241381</v>
      </c>
      <c r="AB592" s="7">
        <v>45627</v>
      </c>
      <c r="AC592" s="28">
        <f t="shared" si="30"/>
        <v>-0.39326388888730435</v>
      </c>
      <c r="AD592" t="s">
        <v>11928</v>
      </c>
    </row>
    <row r="593" spans="1:30" ht="15" customHeight="1" x14ac:dyDescent="0.3">
      <c r="A593" s="19" t="s">
        <v>12980</v>
      </c>
      <c r="B593" s="8"/>
      <c r="C593" s="20">
        <v>45670.397326388891</v>
      </c>
      <c r="D593" s="8" t="s">
        <v>11921</v>
      </c>
      <c r="E593" s="8" t="s">
        <v>1</v>
      </c>
      <c r="F593" s="8" t="s">
        <v>12981</v>
      </c>
      <c r="G593" s="8">
        <v>0.15</v>
      </c>
      <c r="H593" s="8" t="s">
        <v>426</v>
      </c>
      <c r="I593" s="8" t="s">
        <v>129</v>
      </c>
      <c r="J593" s="8"/>
      <c r="K593" s="8" t="s">
        <v>12982</v>
      </c>
      <c r="L593" s="8"/>
      <c r="M593" s="8"/>
      <c r="N593" s="21">
        <v>848</v>
      </c>
      <c r="O593" s="21">
        <v>848</v>
      </c>
      <c r="P593" s="21">
        <f t="shared" si="28"/>
        <v>0</v>
      </c>
      <c r="Q593" s="8" t="s">
        <v>129</v>
      </c>
      <c r="R593" s="8"/>
      <c r="S593" s="20">
        <v>45667</v>
      </c>
      <c r="AA593" s="2">
        <f t="shared" si="29"/>
        <v>731.0344827586207</v>
      </c>
      <c r="AB593" s="7">
        <v>45627</v>
      </c>
      <c r="AC593" s="28">
        <f t="shared" si="30"/>
        <v>-3.3973263888910878</v>
      </c>
      <c r="AD593" t="s">
        <v>11928</v>
      </c>
    </row>
    <row r="594" spans="1:30" ht="15" customHeight="1" x14ac:dyDescent="0.3">
      <c r="A594" s="19" t="s">
        <v>12983</v>
      </c>
      <c r="B594" s="8"/>
      <c r="C594" s="20">
        <v>45670.399351851847</v>
      </c>
      <c r="D594" s="8" t="s">
        <v>11921</v>
      </c>
      <c r="E594" s="8" t="s">
        <v>1</v>
      </c>
      <c r="F594" s="8" t="s">
        <v>12984</v>
      </c>
      <c r="G594" s="8">
        <v>0.15</v>
      </c>
      <c r="H594" s="8" t="s">
        <v>426</v>
      </c>
      <c r="I594" s="8" t="s">
        <v>129</v>
      </c>
      <c r="J594" s="8"/>
      <c r="K594" s="8" t="s">
        <v>12985</v>
      </c>
      <c r="L594" s="8"/>
      <c r="M594" s="8"/>
      <c r="N594" s="21">
        <v>2132</v>
      </c>
      <c r="O594" s="21">
        <v>2132</v>
      </c>
      <c r="P594" s="21">
        <f t="shared" si="28"/>
        <v>0</v>
      </c>
      <c r="Q594" s="8" t="s">
        <v>129</v>
      </c>
      <c r="R594" s="8"/>
      <c r="S594" s="20">
        <v>45667</v>
      </c>
      <c r="AA594" s="2">
        <f t="shared" si="29"/>
        <v>1837.9310344827588</v>
      </c>
      <c r="AB594" s="7">
        <v>45627</v>
      </c>
      <c r="AC594" s="28">
        <f t="shared" si="30"/>
        <v>-3.3993518518473138</v>
      </c>
      <c r="AD594" t="s">
        <v>11928</v>
      </c>
    </row>
    <row r="595" spans="1:30" ht="15" customHeight="1" x14ac:dyDescent="0.3">
      <c r="A595" s="19" t="s">
        <v>12986</v>
      </c>
      <c r="B595" s="8"/>
      <c r="C595" s="20">
        <v>45670.402916666673</v>
      </c>
      <c r="D595" s="8" t="s">
        <v>11921</v>
      </c>
      <c r="E595" s="8" t="s">
        <v>1</v>
      </c>
      <c r="F595" s="8" t="s">
        <v>12987</v>
      </c>
      <c r="G595" s="8">
        <v>0.15</v>
      </c>
      <c r="H595" s="8" t="s">
        <v>426</v>
      </c>
      <c r="I595" s="8" t="s">
        <v>129</v>
      </c>
      <c r="J595" s="8"/>
      <c r="K595" s="8" t="s">
        <v>12988</v>
      </c>
      <c r="L595" s="8"/>
      <c r="M595" s="8"/>
      <c r="N595" s="21">
        <v>1180</v>
      </c>
      <c r="O595" s="21">
        <v>1180</v>
      </c>
      <c r="P595" s="21">
        <f t="shared" si="28"/>
        <v>0</v>
      </c>
      <c r="Q595" s="8" t="s">
        <v>129</v>
      </c>
      <c r="R595" s="8"/>
      <c r="S595" s="20">
        <v>45667</v>
      </c>
      <c r="AA595" s="2">
        <f t="shared" si="29"/>
        <v>1017.2413793103449</v>
      </c>
      <c r="AB595" s="7">
        <v>45627</v>
      </c>
      <c r="AC595" s="28">
        <f t="shared" si="30"/>
        <v>-3.4029166666732635</v>
      </c>
      <c r="AD595" t="s">
        <v>11928</v>
      </c>
    </row>
    <row r="596" spans="1:30" ht="15" customHeight="1" x14ac:dyDescent="0.3">
      <c r="A596" s="19" t="s">
        <v>12989</v>
      </c>
      <c r="B596" s="8"/>
      <c r="C596" s="20">
        <v>45670.405104166668</v>
      </c>
      <c r="D596" s="8" t="s">
        <v>11921</v>
      </c>
      <c r="E596" s="8" t="s">
        <v>1</v>
      </c>
      <c r="F596" s="8" t="s">
        <v>12990</v>
      </c>
      <c r="G596" s="8">
        <v>0.15</v>
      </c>
      <c r="H596" s="8" t="s">
        <v>426</v>
      </c>
      <c r="I596" s="8" t="s">
        <v>11922</v>
      </c>
      <c r="J596" s="8"/>
      <c r="K596" s="8" t="s">
        <v>12991</v>
      </c>
      <c r="L596" s="8"/>
      <c r="M596" s="8"/>
      <c r="N596" s="21">
        <v>799.2</v>
      </c>
      <c r="O596" s="21">
        <v>799.2</v>
      </c>
      <c r="P596" s="21">
        <f t="shared" si="28"/>
        <v>0</v>
      </c>
      <c r="Q596" s="8" t="s">
        <v>129</v>
      </c>
      <c r="R596" s="8"/>
      <c r="S596" s="20">
        <v>45667</v>
      </c>
      <c r="AA596" s="2">
        <f t="shared" si="29"/>
        <v>688.96551724137942</v>
      </c>
      <c r="AB596" s="7">
        <v>45627</v>
      </c>
      <c r="AC596" s="28">
        <f t="shared" si="30"/>
        <v>-3.4051041666680248</v>
      </c>
      <c r="AD596" t="s">
        <v>11928</v>
      </c>
    </row>
    <row r="597" spans="1:30" ht="15" customHeight="1" x14ac:dyDescent="0.3">
      <c r="A597" s="3" t="s">
        <v>12992</v>
      </c>
      <c r="B597" s="24"/>
      <c r="C597" s="25">
        <v>45670.407106481478</v>
      </c>
      <c r="D597" s="3"/>
      <c r="E597" s="3"/>
      <c r="F597" s="3" t="s">
        <v>20</v>
      </c>
      <c r="G597" s="26">
        <v>0</v>
      </c>
      <c r="H597" s="25"/>
      <c r="I597" s="25" t="s">
        <v>11922</v>
      </c>
      <c r="J597" s="25"/>
      <c r="K597" s="25"/>
      <c r="L597" s="25"/>
      <c r="M597" s="4"/>
      <c r="N597" s="5">
        <v>9982</v>
      </c>
      <c r="O597" s="5">
        <v>9982</v>
      </c>
      <c r="P597" s="5">
        <f t="shared" si="28"/>
        <v>0</v>
      </c>
      <c r="Q597" s="3" t="s">
        <v>20</v>
      </c>
      <c r="R597" s="3"/>
      <c r="S597" s="25"/>
      <c r="T597" s="3"/>
      <c r="U597" s="5"/>
      <c r="V597" s="6"/>
      <c r="W597" s="3"/>
      <c r="X597" s="5"/>
      <c r="Y597" s="4"/>
      <c r="Z597" s="3"/>
      <c r="AA597" s="5">
        <f t="shared" si="29"/>
        <v>8605.1724137931033</v>
      </c>
      <c r="AB597" s="10"/>
      <c r="AC597" s="27">
        <f t="shared" si="30"/>
        <v>-45670.407106481478</v>
      </c>
      <c r="AD597" s="10"/>
    </row>
    <row r="598" spans="1:30" ht="15" customHeight="1" x14ac:dyDescent="0.3">
      <c r="A598" s="19" t="s">
        <v>12993</v>
      </c>
      <c r="B598" s="8"/>
      <c r="C598" s="20">
        <v>45670.413622685177</v>
      </c>
      <c r="D598" s="8" t="s">
        <v>11921</v>
      </c>
      <c r="E598" s="8" t="s">
        <v>1</v>
      </c>
      <c r="F598" s="8" t="s">
        <v>12994</v>
      </c>
      <c r="G598" s="8">
        <v>0.15</v>
      </c>
      <c r="H598" s="8"/>
      <c r="I598" s="8" t="s">
        <v>129</v>
      </c>
      <c r="J598" s="8"/>
      <c r="K598" s="8" t="s">
        <v>12995</v>
      </c>
      <c r="L598" s="8"/>
      <c r="M598" s="8"/>
      <c r="N598" s="21">
        <v>6148</v>
      </c>
      <c r="O598" s="21">
        <v>6148</v>
      </c>
      <c r="P598" s="21">
        <f t="shared" si="28"/>
        <v>0</v>
      </c>
      <c r="Q598" s="8" t="s">
        <v>129</v>
      </c>
      <c r="R598" s="8"/>
      <c r="S598" s="20">
        <v>45667</v>
      </c>
      <c r="AA598" s="2">
        <f t="shared" si="29"/>
        <v>5300</v>
      </c>
      <c r="AB598" s="7">
        <v>45627</v>
      </c>
      <c r="AC598" s="28">
        <f t="shared" si="30"/>
        <v>-3.4136226851769607</v>
      </c>
      <c r="AD598" t="s">
        <v>11928</v>
      </c>
    </row>
    <row r="599" spans="1:30" ht="15" customHeight="1" x14ac:dyDescent="0.3">
      <c r="A599" s="19" t="s">
        <v>12996</v>
      </c>
      <c r="B599" s="8"/>
      <c r="C599" s="20">
        <v>45670.470902777779</v>
      </c>
      <c r="D599" s="8" t="s">
        <v>11921</v>
      </c>
      <c r="E599" s="8"/>
      <c r="F599" s="8" t="s">
        <v>1457</v>
      </c>
      <c r="G599" s="8">
        <v>0.11</v>
      </c>
      <c r="H599" s="8"/>
      <c r="I599" s="8" t="s">
        <v>11922</v>
      </c>
      <c r="J599" s="8"/>
      <c r="K599" s="8"/>
      <c r="L599" s="8"/>
      <c r="M599" s="8"/>
      <c r="N599" s="21">
        <v>11992.5</v>
      </c>
      <c r="O599" s="21">
        <v>11992.5</v>
      </c>
      <c r="P599" s="21">
        <f t="shared" si="28"/>
        <v>0</v>
      </c>
      <c r="Q599" s="8" t="s">
        <v>34</v>
      </c>
      <c r="R599" s="8"/>
      <c r="S599" s="20">
        <v>45701</v>
      </c>
      <c r="AA599" s="2">
        <f t="shared" si="29"/>
        <v>10338.362068965518</v>
      </c>
      <c r="AB599" s="7">
        <v>45658</v>
      </c>
      <c r="AC599" s="22">
        <f t="shared" si="30"/>
        <v>30.529097222221026</v>
      </c>
      <c r="AD599" t="s">
        <v>11928</v>
      </c>
    </row>
    <row r="600" spans="1:30" ht="15" customHeight="1" x14ac:dyDescent="0.3">
      <c r="A600" s="19" t="s">
        <v>12997</v>
      </c>
      <c r="B600" s="8"/>
      <c r="C600" s="20">
        <v>45670.5078125</v>
      </c>
      <c r="D600" s="8"/>
      <c r="E600" s="8"/>
      <c r="F600" s="8" t="s">
        <v>12039</v>
      </c>
      <c r="G600" s="8">
        <v>0</v>
      </c>
      <c r="H600" s="8" t="s">
        <v>12783</v>
      </c>
      <c r="I600" s="8" t="s">
        <v>11922</v>
      </c>
      <c r="J600" s="8"/>
      <c r="K600" s="8"/>
      <c r="L600" s="8"/>
      <c r="M600" s="8"/>
      <c r="N600" s="21">
        <v>0</v>
      </c>
      <c r="O600" s="21">
        <v>0</v>
      </c>
      <c r="P600" s="21">
        <f t="shared" si="28"/>
        <v>0</v>
      </c>
      <c r="Q600" s="8" t="s">
        <v>9</v>
      </c>
      <c r="R600" s="8"/>
      <c r="S600" s="20"/>
      <c r="AA600" s="2">
        <f t="shared" si="29"/>
        <v>0</v>
      </c>
      <c r="AB600" s="7"/>
      <c r="AC600" s="22">
        <f t="shared" si="30"/>
        <v>-45670.5078125</v>
      </c>
    </row>
    <row r="601" spans="1:30" ht="15" customHeight="1" x14ac:dyDescent="0.3">
      <c r="A601" s="3" t="s">
        <v>12998</v>
      </c>
      <c r="B601" s="24"/>
      <c r="C601" s="25">
        <v>45670.517395833333</v>
      </c>
      <c r="D601" s="3" t="s">
        <v>11921</v>
      </c>
      <c r="E601" s="3"/>
      <c r="F601" s="3" t="s">
        <v>810</v>
      </c>
      <c r="G601" s="26">
        <v>0</v>
      </c>
      <c r="H601" s="25"/>
      <c r="I601" s="25" t="s">
        <v>11922</v>
      </c>
      <c r="J601" s="25"/>
      <c r="K601" s="25"/>
      <c r="L601" s="25"/>
      <c r="M601" s="4"/>
      <c r="N601" s="5">
        <v>140027</v>
      </c>
      <c r="O601" s="5">
        <v>140027</v>
      </c>
      <c r="P601" s="5">
        <f t="shared" si="28"/>
        <v>0</v>
      </c>
      <c r="Q601" s="3" t="s">
        <v>810</v>
      </c>
      <c r="R601" s="3"/>
      <c r="S601" s="25">
        <v>45695</v>
      </c>
      <c r="T601" s="3"/>
      <c r="U601" s="5"/>
      <c r="V601" s="6"/>
      <c r="W601" s="3"/>
      <c r="X601" s="5"/>
      <c r="Y601" s="4"/>
      <c r="Z601" s="3"/>
      <c r="AA601" s="5">
        <f t="shared" si="29"/>
        <v>120712.93103448277</v>
      </c>
      <c r="AB601" s="10"/>
      <c r="AC601" s="27">
        <f t="shared" si="30"/>
        <v>24.482604166667443</v>
      </c>
      <c r="AD601" s="10"/>
    </row>
    <row r="602" spans="1:30" ht="15" customHeight="1" x14ac:dyDescent="0.3">
      <c r="A602" s="19" t="s">
        <v>12999</v>
      </c>
      <c r="B602" s="8"/>
      <c r="C602" s="20">
        <v>45670.530046296299</v>
      </c>
      <c r="D602" s="8" t="s">
        <v>11921</v>
      </c>
      <c r="E602" s="8"/>
      <c r="F602" s="8" t="s">
        <v>10203</v>
      </c>
      <c r="G602" s="8">
        <v>0.15</v>
      </c>
      <c r="H602" s="8"/>
      <c r="I602" s="8" t="s">
        <v>11922</v>
      </c>
      <c r="J602" s="8"/>
      <c r="K602" s="8"/>
      <c r="L602" s="8"/>
      <c r="M602" s="8"/>
      <c r="N602" s="21">
        <v>8174</v>
      </c>
      <c r="O602" s="21">
        <v>8174</v>
      </c>
      <c r="P602" s="21">
        <f t="shared" si="28"/>
        <v>0</v>
      </c>
      <c r="Q602" s="8" t="s">
        <v>10378</v>
      </c>
      <c r="R602" s="8"/>
      <c r="S602" s="20">
        <v>45700</v>
      </c>
      <c r="AA602" s="2">
        <f t="shared" si="29"/>
        <v>7046.5517241379312</v>
      </c>
      <c r="AB602" s="7">
        <v>45658</v>
      </c>
      <c r="AC602" s="22">
        <f t="shared" si="30"/>
        <v>29.469953703701322</v>
      </c>
      <c r="AD602" t="s">
        <v>11928</v>
      </c>
    </row>
    <row r="603" spans="1:30" ht="15" customHeight="1" x14ac:dyDescent="0.3">
      <c r="A603" s="19" t="s">
        <v>13000</v>
      </c>
      <c r="B603" s="8"/>
      <c r="C603" s="20">
        <v>45670.532951388886</v>
      </c>
      <c r="D603" s="8" t="s">
        <v>11921</v>
      </c>
      <c r="E603" s="8" t="s">
        <v>1</v>
      </c>
      <c r="F603" s="8" t="s">
        <v>12990</v>
      </c>
      <c r="G603" s="8">
        <v>0</v>
      </c>
      <c r="H603" s="8" t="s">
        <v>426</v>
      </c>
      <c r="I603" s="8" t="s">
        <v>11922</v>
      </c>
      <c r="J603" s="8"/>
      <c r="K603" s="8" t="s">
        <v>15167</v>
      </c>
      <c r="L603" s="8"/>
      <c r="M603" s="8"/>
      <c r="N603" s="21">
        <v>1592</v>
      </c>
      <c r="O603" s="21">
        <v>1592</v>
      </c>
      <c r="P603" s="21">
        <f t="shared" si="28"/>
        <v>0</v>
      </c>
      <c r="Q603" s="8" t="s">
        <v>129</v>
      </c>
      <c r="R603" s="8"/>
      <c r="S603" s="20">
        <v>45670</v>
      </c>
      <c r="AA603" s="2">
        <f t="shared" si="29"/>
        <v>1372.4137931034484</v>
      </c>
      <c r="AB603" s="7">
        <v>45627</v>
      </c>
      <c r="AC603" s="28">
        <f t="shared" si="30"/>
        <v>-0.53295138888643123</v>
      </c>
      <c r="AD603" t="s">
        <v>11928</v>
      </c>
    </row>
    <row r="604" spans="1:30" ht="15" customHeight="1" x14ac:dyDescent="0.3">
      <c r="A604" s="19" t="s">
        <v>13001</v>
      </c>
      <c r="B604" s="8"/>
      <c r="C604" s="20">
        <v>45670.540243055562</v>
      </c>
      <c r="D604" s="8" t="s">
        <v>11921</v>
      </c>
      <c r="E604" s="8"/>
      <c r="F604" s="8" t="s">
        <v>246</v>
      </c>
      <c r="G604" s="8">
        <v>0.15</v>
      </c>
      <c r="H604" s="8"/>
      <c r="I604" s="8" t="s">
        <v>11922</v>
      </c>
      <c r="J604" s="8"/>
      <c r="K604" s="8"/>
      <c r="L604" s="8"/>
      <c r="M604" s="8"/>
      <c r="N604" s="21">
        <v>2175</v>
      </c>
      <c r="O604" s="21">
        <v>2175</v>
      </c>
      <c r="P604" s="21">
        <f t="shared" si="28"/>
        <v>0</v>
      </c>
      <c r="Q604" s="8" t="s">
        <v>34</v>
      </c>
      <c r="R604" s="8"/>
      <c r="S604" s="20">
        <v>45685</v>
      </c>
      <c r="AA604" s="2">
        <f t="shared" si="29"/>
        <v>1875.0000000000002</v>
      </c>
      <c r="AB604" s="7">
        <v>45658</v>
      </c>
      <c r="AC604" s="22">
        <f t="shared" si="30"/>
        <v>14.459756944437686</v>
      </c>
      <c r="AD604" t="s">
        <v>11923</v>
      </c>
    </row>
    <row r="605" spans="1:30" ht="15" customHeight="1" x14ac:dyDescent="0.3">
      <c r="A605" s="19" t="s">
        <v>13002</v>
      </c>
      <c r="B605" s="8"/>
      <c r="C605" s="20">
        <v>45670.541967592602</v>
      </c>
      <c r="D605" s="8" t="s">
        <v>11921</v>
      </c>
      <c r="E605" s="8"/>
      <c r="F605" s="8" t="s">
        <v>8264</v>
      </c>
      <c r="G605" s="8">
        <v>0.11</v>
      </c>
      <c r="H605" s="8"/>
      <c r="I605" s="8" t="s">
        <v>11922</v>
      </c>
      <c r="J605" s="8"/>
      <c r="K605" s="8"/>
      <c r="L605" s="8"/>
      <c r="M605" s="8"/>
      <c r="N605" s="21">
        <v>39975</v>
      </c>
      <c r="O605" s="21">
        <v>39975</v>
      </c>
      <c r="P605" s="21">
        <f t="shared" si="28"/>
        <v>0</v>
      </c>
      <c r="Q605" s="8" t="s">
        <v>199</v>
      </c>
      <c r="R605" s="8"/>
      <c r="S605" s="20">
        <v>45700</v>
      </c>
      <c r="AA605" s="2">
        <f t="shared" si="29"/>
        <v>34461.206896551725</v>
      </c>
      <c r="AB605" s="7">
        <v>45658</v>
      </c>
      <c r="AC605" s="22">
        <f t="shared" si="30"/>
        <v>29.458032407397695</v>
      </c>
      <c r="AD605" t="s">
        <v>11928</v>
      </c>
    </row>
    <row r="606" spans="1:30" ht="15" customHeight="1" x14ac:dyDescent="0.3">
      <c r="A606" s="3" t="s">
        <v>13003</v>
      </c>
      <c r="B606" s="24"/>
      <c r="C606" s="25">
        <v>45670.542974537027</v>
      </c>
      <c r="D606" s="3" t="s">
        <v>11921</v>
      </c>
      <c r="E606" s="3"/>
      <c r="F606" s="3" t="s">
        <v>810</v>
      </c>
      <c r="G606" s="26">
        <v>0</v>
      </c>
      <c r="H606" s="25"/>
      <c r="I606" s="25" t="s">
        <v>11922</v>
      </c>
      <c r="J606" s="25"/>
      <c r="K606" s="25"/>
      <c r="L606" s="25"/>
      <c r="M606" s="4"/>
      <c r="N606" s="5">
        <v>5994</v>
      </c>
      <c r="O606" s="5">
        <v>5994</v>
      </c>
      <c r="P606" s="5">
        <f t="shared" si="28"/>
        <v>0</v>
      </c>
      <c r="Q606" s="3" t="s">
        <v>810</v>
      </c>
      <c r="R606" s="3"/>
      <c r="S606" s="25">
        <v>45695</v>
      </c>
      <c r="T606" s="3"/>
      <c r="U606" s="5"/>
      <c r="V606" s="6"/>
      <c r="W606" s="3"/>
      <c r="X606" s="5"/>
      <c r="Y606" s="4"/>
      <c r="Z606" s="3"/>
      <c r="AA606" s="5">
        <f t="shared" si="29"/>
        <v>5167.2413793103451</v>
      </c>
      <c r="AB606" s="10"/>
      <c r="AC606" s="27">
        <f t="shared" si="30"/>
        <v>24.457025462972524</v>
      </c>
      <c r="AD606" s="10"/>
    </row>
    <row r="607" spans="1:30" ht="15" customHeight="1" x14ac:dyDescent="0.3">
      <c r="A607" s="19" t="s">
        <v>13004</v>
      </c>
      <c r="B607" s="8"/>
      <c r="C607" s="20">
        <v>45670.544363425928</v>
      </c>
      <c r="D607" s="8" t="s">
        <v>11921</v>
      </c>
      <c r="E607" s="8"/>
      <c r="F607" s="8" t="s">
        <v>9821</v>
      </c>
      <c r="G607" s="8">
        <v>0.11</v>
      </c>
      <c r="H607" s="8"/>
      <c r="I607" s="8" t="s">
        <v>11922</v>
      </c>
      <c r="J607" s="8"/>
      <c r="K607" s="8"/>
      <c r="L607" s="8"/>
      <c r="M607" s="8"/>
      <c r="N607" s="21">
        <v>19400</v>
      </c>
      <c r="O607" s="21">
        <v>19400</v>
      </c>
      <c r="P607" s="21">
        <f t="shared" si="28"/>
        <v>0</v>
      </c>
      <c r="Q607" s="8" t="s">
        <v>129</v>
      </c>
      <c r="R607" s="8"/>
      <c r="S607" s="20">
        <v>45679</v>
      </c>
      <c r="AA607" s="2">
        <f t="shared" si="29"/>
        <v>16724.137931034486</v>
      </c>
      <c r="AB607" s="7">
        <v>45658</v>
      </c>
      <c r="AC607" s="22">
        <f t="shared" si="30"/>
        <v>8.455636574071832</v>
      </c>
      <c r="AD607" t="s">
        <v>11928</v>
      </c>
    </row>
    <row r="608" spans="1:30" ht="15" customHeight="1" x14ac:dyDescent="0.3">
      <c r="A608" s="19" t="s">
        <v>13005</v>
      </c>
      <c r="B608" s="8"/>
      <c r="C608" s="20">
        <v>45670.553553240738</v>
      </c>
      <c r="D608" s="8" t="s">
        <v>11921</v>
      </c>
      <c r="E608" s="8"/>
      <c r="F608" s="8" t="s">
        <v>1203</v>
      </c>
      <c r="G608" s="8">
        <v>0.15</v>
      </c>
      <c r="H608" s="8"/>
      <c r="I608" s="8" t="s">
        <v>11922</v>
      </c>
      <c r="J608" s="8"/>
      <c r="K608" s="8"/>
      <c r="L608" s="8"/>
      <c r="M608" s="8"/>
      <c r="N608" s="21">
        <v>9450</v>
      </c>
      <c r="O608" s="21">
        <v>9450</v>
      </c>
      <c r="P608" s="21">
        <f t="shared" si="28"/>
        <v>0</v>
      </c>
      <c r="Q608" s="8" t="s">
        <v>38</v>
      </c>
      <c r="R608" s="8"/>
      <c r="S608" s="20">
        <v>45685</v>
      </c>
      <c r="AA608" s="2">
        <f t="shared" si="29"/>
        <v>8146.5517241379312</v>
      </c>
      <c r="AB608" s="7">
        <v>45658</v>
      </c>
      <c r="AC608" s="22">
        <f t="shared" si="30"/>
        <v>14.446446759262471</v>
      </c>
      <c r="AD608" t="s">
        <v>11923</v>
      </c>
    </row>
    <row r="609" spans="1:30" ht="15" customHeight="1" x14ac:dyDescent="0.3">
      <c r="A609" s="19" t="s">
        <v>13006</v>
      </c>
      <c r="B609" s="8"/>
      <c r="C609" s="20">
        <v>45670.5546875</v>
      </c>
      <c r="D609" s="8" t="s">
        <v>11921</v>
      </c>
      <c r="E609" s="8" t="s">
        <v>1</v>
      </c>
      <c r="F609" s="8" t="s">
        <v>13007</v>
      </c>
      <c r="G609" s="8">
        <v>0.11</v>
      </c>
      <c r="H609" s="8"/>
      <c r="I609" s="8" t="s">
        <v>11922</v>
      </c>
      <c r="J609" s="8"/>
      <c r="K609" s="8" t="s">
        <v>15168</v>
      </c>
      <c r="L609" s="8"/>
      <c r="M609" s="8"/>
      <c r="N609" s="21">
        <v>11992.5</v>
      </c>
      <c r="O609" s="21">
        <v>11992.5</v>
      </c>
      <c r="P609" s="21">
        <f t="shared" si="28"/>
        <v>0</v>
      </c>
      <c r="Q609" s="8" t="s">
        <v>129</v>
      </c>
      <c r="R609" s="8"/>
      <c r="S609" s="20">
        <v>45670</v>
      </c>
      <c r="AA609" s="2">
        <f t="shared" si="29"/>
        <v>10338.362068965518</v>
      </c>
      <c r="AB609" s="7">
        <v>45627</v>
      </c>
      <c r="AC609" s="28">
        <f t="shared" si="30"/>
        <v>-0.5546875</v>
      </c>
      <c r="AD609" t="s">
        <v>11928</v>
      </c>
    </row>
    <row r="610" spans="1:30" ht="15" customHeight="1" x14ac:dyDescent="0.3">
      <c r="A610" s="3" t="s">
        <v>15169</v>
      </c>
      <c r="B610" s="24"/>
      <c r="C610" s="25">
        <v>45670.575162037043</v>
      </c>
      <c r="D610" s="3"/>
      <c r="E610" s="3"/>
      <c r="F610" s="3" t="s">
        <v>15127</v>
      </c>
      <c r="G610" s="26">
        <v>0</v>
      </c>
      <c r="H610" s="25"/>
      <c r="I610" s="25" t="s">
        <v>11922</v>
      </c>
      <c r="J610" s="25"/>
      <c r="K610" s="25"/>
      <c r="L610" s="25"/>
      <c r="M610" s="4"/>
      <c r="N610" s="5">
        <v>213375</v>
      </c>
      <c r="O610" s="5">
        <v>213375</v>
      </c>
      <c r="P610" s="5">
        <f t="shared" si="28"/>
        <v>0</v>
      </c>
      <c r="Q610" s="3" t="s">
        <v>20</v>
      </c>
      <c r="R610" s="3"/>
      <c r="S610" s="25">
        <v>45671</v>
      </c>
      <c r="T610" s="3"/>
      <c r="U610" s="5"/>
      <c r="V610" s="6"/>
      <c r="W610" s="3"/>
      <c r="X610" s="5"/>
      <c r="Y610" s="4"/>
      <c r="Z610" s="3"/>
      <c r="AA610" s="5">
        <f t="shared" si="29"/>
        <v>183943.96551724139</v>
      </c>
      <c r="AB610" s="10"/>
      <c r="AC610" s="27">
        <f t="shared" si="30"/>
        <v>0.42483796295709908</v>
      </c>
      <c r="AD610" s="10"/>
    </row>
    <row r="611" spans="1:30" ht="15" customHeight="1" x14ac:dyDescent="0.3">
      <c r="A611" s="19" t="s">
        <v>15170</v>
      </c>
      <c r="B611" s="8"/>
      <c r="C611" s="20">
        <v>45670.61277777778</v>
      </c>
      <c r="D611" s="8" t="s">
        <v>11921</v>
      </c>
      <c r="E611" s="8"/>
      <c r="F611" s="8" t="s">
        <v>588</v>
      </c>
      <c r="G611" s="8">
        <v>0.11</v>
      </c>
      <c r="H611" s="8"/>
      <c r="I611" s="8" t="s">
        <v>11922</v>
      </c>
      <c r="J611" s="8"/>
      <c r="K611" s="8"/>
      <c r="L611" s="8"/>
      <c r="M611" s="8"/>
      <c r="N611" s="21">
        <v>23316</v>
      </c>
      <c r="O611" s="21">
        <v>23316</v>
      </c>
      <c r="P611" s="21">
        <f t="shared" si="28"/>
        <v>0</v>
      </c>
      <c r="Q611" s="8" t="s">
        <v>15158</v>
      </c>
      <c r="R611" s="8"/>
      <c r="S611" s="20">
        <v>45714</v>
      </c>
      <c r="AA611" s="2">
        <f t="shared" si="29"/>
        <v>20100</v>
      </c>
      <c r="AB611" s="7">
        <v>45689</v>
      </c>
      <c r="AC611" s="22">
        <f t="shared" si="30"/>
        <v>43.387222222219862</v>
      </c>
      <c r="AD611" t="s">
        <v>11923</v>
      </c>
    </row>
    <row r="612" spans="1:30" ht="15" customHeight="1" x14ac:dyDescent="0.3">
      <c r="A612" s="19" t="s">
        <v>15171</v>
      </c>
      <c r="B612" s="8"/>
      <c r="C612" s="20">
        <v>45670.613645833328</v>
      </c>
      <c r="D612" s="8" t="s">
        <v>11921</v>
      </c>
      <c r="E612" s="8"/>
      <c r="F612" s="8" t="s">
        <v>826</v>
      </c>
      <c r="G612" s="8">
        <v>0.11</v>
      </c>
      <c r="H612" s="8"/>
      <c r="I612" s="8" t="s">
        <v>11922</v>
      </c>
      <c r="J612" s="8"/>
      <c r="K612" s="8"/>
      <c r="L612" s="8"/>
      <c r="M612" s="8"/>
      <c r="N612" s="21">
        <v>5260</v>
      </c>
      <c r="O612" s="21">
        <v>5260</v>
      </c>
      <c r="P612" s="21">
        <f t="shared" si="28"/>
        <v>0</v>
      </c>
      <c r="Q612" s="8" t="s">
        <v>14</v>
      </c>
      <c r="R612" s="8"/>
      <c r="S612" s="20">
        <v>45673</v>
      </c>
      <c r="AA612" s="2">
        <f t="shared" si="29"/>
        <v>4534.4827586206902</v>
      </c>
      <c r="AB612" s="7">
        <v>45658</v>
      </c>
      <c r="AC612" s="22">
        <f t="shared" si="30"/>
        <v>2.3863541666723904</v>
      </c>
      <c r="AD612" t="s">
        <v>11923</v>
      </c>
    </row>
    <row r="613" spans="1:30" ht="15" customHeight="1" x14ac:dyDescent="0.3">
      <c r="A613" s="19" t="s">
        <v>15172</v>
      </c>
      <c r="B613" s="8"/>
      <c r="C613" s="20">
        <v>45670.641342592593</v>
      </c>
      <c r="D613" s="8" t="s">
        <v>11921</v>
      </c>
      <c r="E613" s="8"/>
      <c r="F613" s="8" t="s">
        <v>33</v>
      </c>
      <c r="G613" s="8">
        <v>0.15</v>
      </c>
      <c r="H613" s="8"/>
      <c r="I613" s="8" t="s">
        <v>11922</v>
      </c>
      <c r="J613" s="8"/>
      <c r="K613" s="8"/>
      <c r="L613" s="8"/>
      <c r="M613" s="8"/>
      <c r="N613" s="21">
        <v>21100</v>
      </c>
      <c r="O613" s="21">
        <v>21100</v>
      </c>
      <c r="P613" s="21">
        <f t="shared" si="28"/>
        <v>0</v>
      </c>
      <c r="Q613" s="8" t="s">
        <v>34</v>
      </c>
      <c r="R613" s="8"/>
      <c r="S613" s="20">
        <v>45740</v>
      </c>
      <c r="AA613" s="2">
        <f t="shared" si="29"/>
        <v>18189.655172413793</v>
      </c>
      <c r="AB613" s="7">
        <v>45717</v>
      </c>
      <c r="AC613" s="22">
        <f t="shared" si="30"/>
        <v>69.358657407407009</v>
      </c>
      <c r="AD613" t="s">
        <v>11923</v>
      </c>
    </row>
    <row r="614" spans="1:30" ht="15" customHeight="1" x14ac:dyDescent="0.3">
      <c r="A614" s="19" t="s">
        <v>15173</v>
      </c>
      <c r="B614" s="8"/>
      <c r="C614" s="20">
        <v>45670.691331018519</v>
      </c>
      <c r="D614" s="8" t="s">
        <v>11921</v>
      </c>
      <c r="E614" s="8"/>
      <c r="F614" s="8" t="s">
        <v>8229</v>
      </c>
      <c r="G614" s="8">
        <v>0.11</v>
      </c>
      <c r="H614" s="8"/>
      <c r="I614" s="8" t="s">
        <v>11922</v>
      </c>
      <c r="J614" s="8"/>
      <c r="K614" s="8"/>
      <c r="L614" s="8"/>
      <c r="M614" s="8"/>
      <c r="N614" s="21">
        <v>25065</v>
      </c>
      <c r="O614" s="21">
        <v>25065</v>
      </c>
      <c r="P614" s="21">
        <f t="shared" si="28"/>
        <v>0</v>
      </c>
      <c r="Q614" s="8" t="s">
        <v>67</v>
      </c>
      <c r="R614" s="8"/>
      <c r="S614" s="20">
        <v>45715</v>
      </c>
      <c r="AA614" s="2">
        <f t="shared" si="29"/>
        <v>21607.758620689656</v>
      </c>
      <c r="AB614" s="7">
        <v>45689</v>
      </c>
      <c r="AC614" s="22">
        <f t="shared" si="30"/>
        <v>44.308668981480878</v>
      </c>
      <c r="AD614" t="s">
        <v>11923</v>
      </c>
    </row>
    <row r="615" spans="1:30" ht="15" customHeight="1" x14ac:dyDescent="0.3">
      <c r="A615" s="3" t="s">
        <v>15174</v>
      </c>
      <c r="B615" s="24"/>
      <c r="C615" s="25">
        <v>45670.654733796298</v>
      </c>
      <c r="D615" s="3" t="s">
        <v>11921</v>
      </c>
      <c r="E615" s="3"/>
      <c r="F615" s="3" t="s">
        <v>2512</v>
      </c>
      <c r="G615" s="26">
        <v>0</v>
      </c>
      <c r="H615" s="25"/>
      <c r="I615" s="25" t="s">
        <v>11922</v>
      </c>
      <c r="J615" s="25"/>
      <c r="K615" s="25"/>
      <c r="L615" s="25"/>
      <c r="M615" s="4"/>
      <c r="N615" s="5">
        <v>9600</v>
      </c>
      <c r="O615" s="5">
        <v>9600</v>
      </c>
      <c r="P615" s="5">
        <f t="shared" si="28"/>
        <v>0</v>
      </c>
      <c r="Q615" s="3" t="s">
        <v>102</v>
      </c>
      <c r="R615" s="3"/>
      <c r="S615" s="25">
        <v>45670</v>
      </c>
      <c r="T615" s="3"/>
      <c r="U615" s="5"/>
      <c r="V615" s="6"/>
      <c r="W615" s="3"/>
      <c r="X615" s="5"/>
      <c r="Y615" s="4"/>
      <c r="Z615" s="3"/>
      <c r="AA615" s="5">
        <f t="shared" si="29"/>
        <v>8275.8620689655181</v>
      </c>
      <c r="AB615" s="10"/>
      <c r="AC615" s="27">
        <f t="shared" si="30"/>
        <v>-0.65473379629838746</v>
      </c>
      <c r="AD615" s="10"/>
    </row>
    <row r="616" spans="1:30" ht="15" customHeight="1" x14ac:dyDescent="0.3">
      <c r="A616" s="19" t="s">
        <v>15175</v>
      </c>
      <c r="B616" s="8"/>
      <c r="C616" s="20">
        <v>45670.703275462962</v>
      </c>
      <c r="D616" s="8" t="s">
        <v>11921</v>
      </c>
      <c r="E616" s="8"/>
      <c r="F616" s="8" t="s">
        <v>10203</v>
      </c>
      <c r="G616" s="8">
        <v>0.11</v>
      </c>
      <c r="H616" s="8"/>
      <c r="I616" s="8" t="s">
        <v>11922</v>
      </c>
      <c r="J616" s="8"/>
      <c r="K616" s="8"/>
      <c r="L616" s="8"/>
      <c r="M616" s="8"/>
      <c r="N616" s="21">
        <v>7995</v>
      </c>
      <c r="O616" s="21">
        <v>7995</v>
      </c>
      <c r="P616" s="21">
        <f t="shared" si="28"/>
        <v>0</v>
      </c>
      <c r="Q616" s="8" t="s">
        <v>10378</v>
      </c>
      <c r="R616" s="8"/>
      <c r="S616" s="20">
        <v>45700</v>
      </c>
      <c r="AA616" s="2">
        <f t="shared" si="29"/>
        <v>6892.2413793103451</v>
      </c>
      <c r="AB616" s="7">
        <v>45658</v>
      </c>
      <c r="AC616" s="22">
        <f t="shared" si="30"/>
        <v>29.296724537038244</v>
      </c>
      <c r="AD616" t="s">
        <v>11928</v>
      </c>
    </row>
    <row r="617" spans="1:30" ht="15" customHeight="1" x14ac:dyDescent="0.3">
      <c r="A617" s="19" t="s">
        <v>15176</v>
      </c>
      <c r="B617" s="8"/>
      <c r="C617" s="20">
        <v>45671.398865740739</v>
      </c>
      <c r="D617" s="8" t="s">
        <v>11921</v>
      </c>
      <c r="E617" s="8" t="s">
        <v>1</v>
      </c>
      <c r="F617" s="8" t="s">
        <v>11956</v>
      </c>
      <c r="G617" s="8">
        <v>0.11</v>
      </c>
      <c r="H617" s="8"/>
      <c r="I617" s="8" t="s">
        <v>11922</v>
      </c>
      <c r="J617" s="8"/>
      <c r="K617" s="8" t="s">
        <v>15177</v>
      </c>
      <c r="L617" s="8"/>
      <c r="M617" s="8"/>
      <c r="N617" s="21">
        <v>100260</v>
      </c>
      <c r="O617" s="21">
        <v>100260</v>
      </c>
      <c r="P617" s="21">
        <f t="shared" si="28"/>
        <v>0</v>
      </c>
      <c r="Q617" s="8" t="s">
        <v>34</v>
      </c>
      <c r="R617" s="8"/>
      <c r="S617" s="20">
        <v>45677</v>
      </c>
      <c r="AA617" s="2">
        <f t="shared" si="29"/>
        <v>86431.034482758623</v>
      </c>
      <c r="AB617" s="7">
        <v>45658</v>
      </c>
      <c r="AC617" s="22">
        <f t="shared" si="30"/>
        <v>5.6011342592610163</v>
      </c>
      <c r="AD617" t="s">
        <v>11923</v>
      </c>
    </row>
    <row r="618" spans="1:30" ht="15" customHeight="1" x14ac:dyDescent="0.3">
      <c r="A618" s="19" t="s">
        <v>15178</v>
      </c>
      <c r="B618" s="8"/>
      <c r="C618" s="20">
        <v>45671.436006944437</v>
      </c>
      <c r="D618" s="8" t="s">
        <v>11921</v>
      </c>
      <c r="E618" s="8"/>
      <c r="F618" s="8" t="s">
        <v>1714</v>
      </c>
      <c r="G618" s="8">
        <v>0.15</v>
      </c>
      <c r="H618" s="8"/>
      <c r="I618" s="8" t="s">
        <v>11922</v>
      </c>
      <c r="J618" s="8"/>
      <c r="K618" s="8"/>
      <c r="L618" s="8"/>
      <c r="M618" s="8"/>
      <c r="N618" s="21">
        <v>9290</v>
      </c>
      <c r="O618" s="21">
        <v>9290</v>
      </c>
      <c r="P618" s="21">
        <f t="shared" si="28"/>
        <v>0</v>
      </c>
      <c r="Q618" s="8" t="s">
        <v>24</v>
      </c>
      <c r="R618" s="8"/>
      <c r="S618" s="20">
        <v>45698</v>
      </c>
      <c r="AA618" s="2">
        <f t="shared" si="29"/>
        <v>8008.620689655173</v>
      </c>
      <c r="AB618" s="7">
        <v>45658</v>
      </c>
      <c r="AC618" s="22">
        <f t="shared" si="30"/>
        <v>26.563993055562605</v>
      </c>
      <c r="AD618" t="s">
        <v>11928</v>
      </c>
    </row>
    <row r="619" spans="1:30" ht="15" customHeight="1" x14ac:dyDescent="0.3">
      <c r="A619" s="19" t="s">
        <v>15179</v>
      </c>
      <c r="B619" s="8"/>
      <c r="C619" s="20">
        <v>45671.438159722216</v>
      </c>
      <c r="D619" s="8" t="s">
        <v>11921</v>
      </c>
      <c r="E619" s="8"/>
      <c r="F619" s="8" t="s">
        <v>520</v>
      </c>
      <c r="G619" s="8">
        <v>0.15</v>
      </c>
      <c r="H619" s="8"/>
      <c r="I619" s="8" t="s">
        <v>11922</v>
      </c>
      <c r="J619" s="8"/>
      <c r="K619" s="8"/>
      <c r="L619" s="8"/>
      <c r="M619" s="8"/>
      <c r="N619" s="21">
        <v>27642</v>
      </c>
      <c r="O619" s="21">
        <v>27642</v>
      </c>
      <c r="P619" s="21">
        <f t="shared" si="28"/>
        <v>0</v>
      </c>
      <c r="Q619" s="8" t="s">
        <v>24</v>
      </c>
      <c r="R619" s="8"/>
      <c r="S619" s="20">
        <v>45708</v>
      </c>
      <c r="AA619" s="2">
        <f t="shared" si="29"/>
        <v>23829.310344827587</v>
      </c>
      <c r="AB619" s="7">
        <v>45689</v>
      </c>
      <c r="AC619" s="22">
        <f t="shared" si="30"/>
        <v>36.561840277783631</v>
      </c>
      <c r="AD619" t="s">
        <v>11923</v>
      </c>
    </row>
    <row r="620" spans="1:30" ht="15" customHeight="1" x14ac:dyDescent="0.3">
      <c r="A620" s="3" t="s">
        <v>15180</v>
      </c>
      <c r="B620" s="24"/>
      <c r="C620" s="25">
        <v>45671.505347222221</v>
      </c>
      <c r="D620" s="3" t="s">
        <v>11921</v>
      </c>
      <c r="E620" s="3"/>
      <c r="F620" s="3" t="s">
        <v>2901</v>
      </c>
      <c r="G620" s="26">
        <v>0</v>
      </c>
      <c r="H620" s="25"/>
      <c r="I620" s="25" t="s">
        <v>11922</v>
      </c>
      <c r="J620" s="25"/>
      <c r="K620" s="25"/>
      <c r="L620" s="25"/>
      <c r="M620" s="4"/>
      <c r="N620" s="5">
        <v>18021</v>
      </c>
      <c r="O620" s="5">
        <v>18021</v>
      </c>
      <c r="P620" s="5">
        <f t="shared" si="28"/>
        <v>0</v>
      </c>
      <c r="Q620" s="3" t="s">
        <v>102</v>
      </c>
      <c r="R620" s="3"/>
      <c r="S620" s="25">
        <v>45671</v>
      </c>
      <c r="T620" s="3"/>
      <c r="U620" s="5"/>
      <c r="V620" s="6"/>
      <c r="W620" s="3"/>
      <c r="X620" s="5"/>
      <c r="Y620" s="4"/>
      <c r="Z620" s="3"/>
      <c r="AA620" s="5">
        <f t="shared" si="29"/>
        <v>15535.344827586208</v>
      </c>
      <c r="AB620" s="10"/>
      <c r="AC620" s="27">
        <f t="shared" si="30"/>
        <v>-0.50534722222073469</v>
      </c>
      <c r="AD620" s="10"/>
    </row>
    <row r="621" spans="1:30" ht="15" customHeight="1" x14ac:dyDescent="0.3">
      <c r="A621" s="19" t="s">
        <v>15181</v>
      </c>
      <c r="B621" s="8"/>
      <c r="C621" s="20">
        <v>45671.520960648151</v>
      </c>
      <c r="D621" s="8" t="s">
        <v>11921</v>
      </c>
      <c r="E621" s="8"/>
      <c r="F621" s="8" t="s">
        <v>2233</v>
      </c>
      <c r="G621" s="8">
        <v>0.11</v>
      </c>
      <c r="H621" s="8"/>
      <c r="I621" s="8" t="s">
        <v>11922</v>
      </c>
      <c r="J621" s="8"/>
      <c r="K621" s="8"/>
      <c r="L621" s="8"/>
      <c r="M621" s="8"/>
      <c r="N621" s="21">
        <v>24845</v>
      </c>
      <c r="O621" s="21">
        <v>24845</v>
      </c>
      <c r="P621" s="21">
        <f t="shared" si="28"/>
        <v>0</v>
      </c>
      <c r="Q621" s="8" t="s">
        <v>67</v>
      </c>
      <c r="R621" s="8"/>
      <c r="S621" s="20">
        <v>45672</v>
      </c>
      <c r="AA621" s="2">
        <f t="shared" si="29"/>
        <v>21418.103448275862</v>
      </c>
      <c r="AB621" s="7">
        <v>45658</v>
      </c>
      <c r="AC621" s="28">
        <f t="shared" si="30"/>
        <v>0.479039351848769</v>
      </c>
      <c r="AD621" t="s">
        <v>11928</v>
      </c>
    </row>
    <row r="622" spans="1:30" ht="15" customHeight="1" x14ac:dyDescent="0.3">
      <c r="A622" s="19" t="s">
        <v>15182</v>
      </c>
      <c r="B622" s="8"/>
      <c r="C622" s="20">
        <v>45671.523506944453</v>
      </c>
      <c r="D622" s="8" t="s">
        <v>11921</v>
      </c>
      <c r="E622" s="8" t="s">
        <v>1</v>
      </c>
      <c r="F622" s="8" t="s">
        <v>12972</v>
      </c>
      <c r="G622" s="8">
        <v>0.17</v>
      </c>
      <c r="H622" s="8"/>
      <c r="I622" s="8" t="s">
        <v>11922</v>
      </c>
      <c r="J622" s="8"/>
      <c r="K622" s="8" t="s">
        <v>15183</v>
      </c>
      <c r="L622" s="8"/>
      <c r="M622" s="8"/>
      <c r="N622" s="21">
        <v>1190</v>
      </c>
      <c r="O622" s="21">
        <v>1190</v>
      </c>
      <c r="P622" s="21">
        <f t="shared" si="28"/>
        <v>0</v>
      </c>
      <c r="Q622" s="8" t="s">
        <v>129</v>
      </c>
      <c r="R622" s="8"/>
      <c r="S622" s="20">
        <v>45680</v>
      </c>
      <c r="AA622" s="2">
        <f t="shared" si="29"/>
        <v>1025.8620689655172</v>
      </c>
      <c r="AB622" s="7">
        <v>45658</v>
      </c>
      <c r="AC622" s="22">
        <f t="shared" si="30"/>
        <v>8.476493055546598</v>
      </c>
      <c r="AD622" t="s">
        <v>11923</v>
      </c>
    </row>
    <row r="623" spans="1:30" ht="15" customHeight="1" x14ac:dyDescent="0.3">
      <c r="A623" s="19" t="s">
        <v>15184</v>
      </c>
      <c r="B623" s="8"/>
      <c r="C623" s="20">
        <v>45671.527731481481</v>
      </c>
      <c r="D623" s="8" t="s">
        <v>11921</v>
      </c>
      <c r="E623" s="8" t="s">
        <v>1</v>
      </c>
      <c r="F623" s="8" t="s">
        <v>14110</v>
      </c>
      <c r="G623" s="8">
        <v>0.17</v>
      </c>
      <c r="H623" s="8"/>
      <c r="I623" s="8" t="s">
        <v>11922</v>
      </c>
      <c r="J623" s="8"/>
      <c r="K623" s="8" t="s">
        <v>15185</v>
      </c>
      <c r="L623" s="8"/>
      <c r="M623" s="8"/>
      <c r="N623" s="21">
        <v>1475</v>
      </c>
      <c r="O623" s="21">
        <v>1475</v>
      </c>
      <c r="P623" s="21">
        <f t="shared" si="28"/>
        <v>0</v>
      </c>
      <c r="Q623" s="8" t="s">
        <v>129</v>
      </c>
      <c r="R623" s="8"/>
      <c r="S623" s="20">
        <v>45677</v>
      </c>
      <c r="AA623" s="2">
        <f t="shared" si="29"/>
        <v>1271.5517241379312</v>
      </c>
      <c r="AB623" s="7">
        <v>45658</v>
      </c>
      <c r="AC623" s="22">
        <f t="shared" si="30"/>
        <v>5.4722685185188311</v>
      </c>
      <c r="AD623" t="s">
        <v>11923</v>
      </c>
    </row>
    <row r="624" spans="1:30" ht="15" customHeight="1" x14ac:dyDescent="0.3">
      <c r="A624" s="19" t="s">
        <v>15186</v>
      </c>
      <c r="B624" s="8"/>
      <c r="C624" s="20">
        <v>45671.572743055563</v>
      </c>
      <c r="D624" s="8" t="s">
        <v>11921</v>
      </c>
      <c r="E624" s="8"/>
      <c r="F624" s="8" t="s">
        <v>8583</v>
      </c>
      <c r="G624" s="8">
        <v>0.11</v>
      </c>
      <c r="H624" s="8"/>
      <c r="I624" s="8" t="s">
        <v>11922</v>
      </c>
      <c r="J624" s="8"/>
      <c r="K624" s="8"/>
      <c r="L624" s="8"/>
      <c r="M624" s="8"/>
      <c r="N624" s="21">
        <v>11992.5</v>
      </c>
      <c r="O624" s="21">
        <v>11992.5</v>
      </c>
      <c r="P624" s="21">
        <f t="shared" si="28"/>
        <v>0</v>
      </c>
      <c r="Q624" s="8" t="s">
        <v>10399</v>
      </c>
      <c r="R624" s="8"/>
      <c r="S624" s="20">
        <v>45723</v>
      </c>
      <c r="AA624" s="2">
        <f t="shared" si="29"/>
        <v>10338.362068965518</v>
      </c>
      <c r="AB624" s="7">
        <v>45689</v>
      </c>
      <c r="AC624" s="22">
        <f t="shared" si="30"/>
        <v>51.427256944436522</v>
      </c>
      <c r="AD624" t="s">
        <v>11928</v>
      </c>
    </row>
    <row r="625" spans="1:30" ht="15" customHeight="1" x14ac:dyDescent="0.3">
      <c r="A625" s="19" t="s">
        <v>15187</v>
      </c>
      <c r="B625" s="8"/>
      <c r="C625" s="20">
        <v>45671.580925925933</v>
      </c>
      <c r="D625" s="8" t="s">
        <v>11921</v>
      </c>
      <c r="E625" s="8" t="s">
        <v>1</v>
      </c>
      <c r="F625" s="8" t="s">
        <v>1802</v>
      </c>
      <c r="G625" s="8">
        <v>0.15</v>
      </c>
      <c r="H625" s="8"/>
      <c r="I625" s="8" t="s">
        <v>11922</v>
      </c>
      <c r="J625" s="8"/>
      <c r="K625" s="8" t="s">
        <v>15188</v>
      </c>
      <c r="L625" s="8"/>
      <c r="M625" s="8"/>
      <c r="N625" s="21">
        <v>2310</v>
      </c>
      <c r="O625" s="21">
        <v>2310</v>
      </c>
      <c r="P625" s="21">
        <f t="shared" si="28"/>
        <v>0</v>
      </c>
      <c r="Q625" s="8" t="s">
        <v>45</v>
      </c>
      <c r="R625" s="8"/>
      <c r="S625" s="20">
        <v>45680</v>
      </c>
      <c r="AA625" s="2">
        <f t="shared" si="29"/>
        <v>1991.3793103448277</v>
      </c>
      <c r="AB625" s="7">
        <v>45658</v>
      </c>
      <c r="AC625" s="22">
        <f t="shared" si="30"/>
        <v>8.4190740740668844</v>
      </c>
      <c r="AD625" t="s">
        <v>11923</v>
      </c>
    </row>
    <row r="626" spans="1:30" ht="15" customHeight="1" x14ac:dyDescent="0.3">
      <c r="A626" s="19" t="s">
        <v>15189</v>
      </c>
      <c r="B626" s="8"/>
      <c r="C626" s="20">
        <v>45671.597870370373</v>
      </c>
      <c r="D626" s="8" t="s">
        <v>11921</v>
      </c>
      <c r="E626" s="8" t="s">
        <v>1</v>
      </c>
      <c r="F626" s="8" t="s">
        <v>3377</v>
      </c>
      <c r="G626" s="8">
        <v>0.15</v>
      </c>
      <c r="H626" s="8"/>
      <c r="I626" s="8" t="s">
        <v>11922</v>
      </c>
      <c r="J626" s="8"/>
      <c r="K626" s="8" t="s">
        <v>15190</v>
      </c>
      <c r="L626" s="8"/>
      <c r="M626" s="8"/>
      <c r="N626" s="21">
        <v>2740</v>
      </c>
      <c r="O626" s="21">
        <v>2740</v>
      </c>
      <c r="P626" s="21">
        <f t="shared" si="28"/>
        <v>0</v>
      </c>
      <c r="Q626" s="8" t="s">
        <v>22</v>
      </c>
      <c r="R626" s="8"/>
      <c r="S626" s="20">
        <v>45687</v>
      </c>
      <c r="AA626" s="2">
        <f t="shared" si="29"/>
        <v>2362.0689655172414</v>
      </c>
      <c r="AB626" s="7">
        <v>45658</v>
      </c>
      <c r="AC626" s="22">
        <f t="shared" si="30"/>
        <v>15.40212962962687</v>
      </c>
      <c r="AD626" t="s">
        <v>11928</v>
      </c>
    </row>
    <row r="627" spans="1:30" ht="15" customHeight="1" x14ac:dyDescent="0.3">
      <c r="A627" s="19" t="s">
        <v>15191</v>
      </c>
      <c r="B627" s="8"/>
      <c r="C627" s="20">
        <v>45671.612569444442</v>
      </c>
      <c r="D627" s="8" t="s">
        <v>11921</v>
      </c>
      <c r="E627" s="8"/>
      <c r="F627" s="8" t="s">
        <v>3726</v>
      </c>
      <c r="G627" s="8">
        <v>0</v>
      </c>
      <c r="H627" s="8"/>
      <c r="I627" s="8" t="s">
        <v>11922</v>
      </c>
      <c r="J627" s="8"/>
      <c r="K627" s="8"/>
      <c r="L627" s="8"/>
      <c r="M627" s="8"/>
      <c r="N627" s="21">
        <v>8536</v>
      </c>
      <c r="O627" s="21">
        <v>8536</v>
      </c>
      <c r="P627" s="21">
        <f t="shared" si="28"/>
        <v>0</v>
      </c>
      <c r="Q627" s="8" t="s">
        <v>1304</v>
      </c>
      <c r="R627" s="8"/>
      <c r="S627" s="20">
        <v>45686</v>
      </c>
      <c r="AA627" s="2">
        <f t="shared" si="29"/>
        <v>7358.620689655173</v>
      </c>
      <c r="AB627" s="7">
        <v>45658</v>
      </c>
      <c r="AC627" s="22">
        <f t="shared" si="30"/>
        <v>14.38743055555824</v>
      </c>
      <c r="AD627" t="s">
        <v>11923</v>
      </c>
    </row>
    <row r="628" spans="1:30" ht="15" customHeight="1" x14ac:dyDescent="0.3">
      <c r="A628" s="19" t="s">
        <v>15192</v>
      </c>
      <c r="B628" s="8"/>
      <c r="C628" s="20">
        <v>45671.617384259262</v>
      </c>
      <c r="D628" s="8" t="s">
        <v>11921</v>
      </c>
      <c r="E628" s="8"/>
      <c r="F628" s="8" t="s">
        <v>3204</v>
      </c>
      <c r="G628" s="8">
        <v>0.15</v>
      </c>
      <c r="H628" s="8"/>
      <c r="I628" s="8" t="s">
        <v>11922</v>
      </c>
      <c r="J628" s="8"/>
      <c r="K628" s="8"/>
      <c r="L628" s="8"/>
      <c r="M628" s="8"/>
      <c r="N628" s="21">
        <v>5550</v>
      </c>
      <c r="O628" s="21">
        <v>5550</v>
      </c>
      <c r="P628" s="21">
        <f t="shared" si="28"/>
        <v>0</v>
      </c>
      <c r="Q628" s="8" t="s">
        <v>22</v>
      </c>
      <c r="R628" s="8"/>
      <c r="S628" s="20">
        <v>45671</v>
      </c>
      <c r="AA628" s="2">
        <f t="shared" si="29"/>
        <v>4784.4827586206902</v>
      </c>
      <c r="AB628" s="7">
        <v>45658</v>
      </c>
      <c r="AC628" s="22">
        <f t="shared" si="30"/>
        <v>-0.61738425926159834</v>
      </c>
      <c r="AD628" t="s">
        <v>11928</v>
      </c>
    </row>
    <row r="629" spans="1:30" ht="15" customHeight="1" x14ac:dyDescent="0.3">
      <c r="A629" s="19" t="s">
        <v>15193</v>
      </c>
      <c r="B629" s="8"/>
      <c r="C629" s="20">
        <v>45671.622581018521</v>
      </c>
      <c r="D629" s="8" t="s">
        <v>11921</v>
      </c>
      <c r="E629" s="8"/>
      <c r="F629" s="8" t="s">
        <v>179</v>
      </c>
      <c r="G629" s="8">
        <v>0.15</v>
      </c>
      <c r="H629" s="8"/>
      <c r="I629" s="8" t="s">
        <v>11922</v>
      </c>
      <c r="J629" s="8"/>
      <c r="K629" s="8"/>
      <c r="L629" s="8"/>
      <c r="M629" s="8"/>
      <c r="N629" s="21">
        <v>2380</v>
      </c>
      <c r="O629" s="21">
        <v>2380</v>
      </c>
      <c r="P629" s="21">
        <f t="shared" si="28"/>
        <v>0</v>
      </c>
      <c r="Q629" s="8" t="s">
        <v>14</v>
      </c>
      <c r="R629" s="8"/>
      <c r="S629" s="20">
        <v>45701</v>
      </c>
      <c r="AA629" s="2">
        <f t="shared" si="29"/>
        <v>2051.7241379310344</v>
      </c>
      <c r="AB629" s="7">
        <v>45658</v>
      </c>
      <c r="AC629" s="22">
        <f t="shared" si="30"/>
        <v>29.377418981479423</v>
      </c>
      <c r="AD629" t="s">
        <v>11928</v>
      </c>
    </row>
    <row r="630" spans="1:30" ht="15" customHeight="1" x14ac:dyDescent="0.3">
      <c r="A630" s="19" t="s">
        <v>15194</v>
      </c>
      <c r="B630" s="8"/>
      <c r="C630" s="20">
        <v>45671.666631944441</v>
      </c>
      <c r="D630" s="8" t="s">
        <v>11921</v>
      </c>
      <c r="E630" s="8"/>
      <c r="F630" s="8" t="s">
        <v>8599</v>
      </c>
      <c r="G630" s="8">
        <v>0</v>
      </c>
      <c r="H630" s="8"/>
      <c r="I630" s="8" t="s">
        <v>11922</v>
      </c>
      <c r="J630" s="8"/>
      <c r="K630" s="8"/>
      <c r="L630" s="8"/>
      <c r="M630" s="8"/>
      <c r="N630" s="21">
        <v>0</v>
      </c>
      <c r="O630" s="21">
        <v>0</v>
      </c>
      <c r="P630" s="21">
        <f t="shared" si="28"/>
        <v>0</v>
      </c>
      <c r="Q630" s="8" t="s">
        <v>199</v>
      </c>
      <c r="R630" s="8"/>
      <c r="S630" s="20"/>
      <c r="AA630" s="2">
        <f t="shared" si="29"/>
        <v>0</v>
      </c>
      <c r="AB630" s="7"/>
      <c r="AC630" s="22">
        <f t="shared" si="30"/>
        <v>-45671.666631944441</v>
      </c>
    </row>
    <row r="631" spans="1:30" ht="15" customHeight="1" x14ac:dyDescent="0.3">
      <c r="A631" s="19" t="s">
        <v>15195</v>
      </c>
      <c r="B631" s="8"/>
      <c r="C631" s="20">
        <v>45671.680601851847</v>
      </c>
      <c r="D631" s="8" t="s">
        <v>11921</v>
      </c>
      <c r="E631" s="8" t="s">
        <v>1</v>
      </c>
      <c r="F631" s="8" t="s">
        <v>10150</v>
      </c>
      <c r="G631" s="8">
        <v>0.15</v>
      </c>
      <c r="H631" s="8"/>
      <c r="I631" s="8" t="s">
        <v>11922</v>
      </c>
      <c r="J631" s="8"/>
      <c r="K631" s="8" t="s">
        <v>15196</v>
      </c>
      <c r="L631" s="8"/>
      <c r="M631" s="8"/>
      <c r="N631" s="21">
        <v>1755</v>
      </c>
      <c r="O631" s="21">
        <v>1755</v>
      </c>
      <c r="P631" s="21">
        <f t="shared" si="28"/>
        <v>0</v>
      </c>
      <c r="Q631" s="8" t="s">
        <v>10493</v>
      </c>
      <c r="R631" s="8"/>
      <c r="S631" s="20">
        <v>45673</v>
      </c>
      <c r="AA631" s="2">
        <f t="shared" si="29"/>
        <v>1512.9310344827588</v>
      </c>
      <c r="AB631" s="7">
        <v>45658</v>
      </c>
      <c r="AC631" s="22">
        <f t="shared" si="30"/>
        <v>1.3193981481526862</v>
      </c>
      <c r="AD631" t="s">
        <v>11923</v>
      </c>
    </row>
    <row r="632" spans="1:30" ht="15" customHeight="1" x14ac:dyDescent="0.3">
      <c r="A632" s="19" t="s">
        <v>15197</v>
      </c>
      <c r="B632" s="8"/>
      <c r="C632" s="20">
        <v>45672.406180555547</v>
      </c>
      <c r="D632" s="8" t="s">
        <v>11921</v>
      </c>
      <c r="E632" s="8" t="s">
        <v>1</v>
      </c>
      <c r="F632" s="8" t="s">
        <v>8764</v>
      </c>
      <c r="G632" s="8">
        <v>0.15</v>
      </c>
      <c r="H632" s="8"/>
      <c r="I632" s="8" t="s">
        <v>11922</v>
      </c>
      <c r="J632" s="8"/>
      <c r="K632" s="8" t="s">
        <v>15198</v>
      </c>
      <c r="L632" s="8"/>
      <c r="M632" s="8"/>
      <c r="N632" s="21">
        <v>4560</v>
      </c>
      <c r="O632" s="21">
        <v>4560</v>
      </c>
      <c r="P632" s="21">
        <f t="shared" ref="P632:P695" si="31">+N632+X632-O632</f>
        <v>0</v>
      </c>
      <c r="Q632" s="8" t="s">
        <v>15158</v>
      </c>
      <c r="R632" s="8"/>
      <c r="S632" s="20">
        <v>45685</v>
      </c>
      <c r="AA632" s="2">
        <f t="shared" si="29"/>
        <v>3931.0344827586209</v>
      </c>
      <c r="AB632" s="7">
        <v>45658</v>
      </c>
      <c r="AC632" s="22">
        <f t="shared" si="30"/>
        <v>12.593819444453402</v>
      </c>
      <c r="AD632" t="s">
        <v>11923</v>
      </c>
    </row>
    <row r="633" spans="1:30" ht="15" customHeight="1" x14ac:dyDescent="0.3">
      <c r="A633" s="19" t="s">
        <v>15199</v>
      </c>
      <c r="B633" s="8"/>
      <c r="C633" s="20">
        <v>45671.685624999998</v>
      </c>
      <c r="D633" s="8" t="s">
        <v>11921</v>
      </c>
      <c r="E633" s="8"/>
      <c r="F633" s="29" t="s">
        <v>8347</v>
      </c>
      <c r="G633" s="8">
        <v>0.11</v>
      </c>
      <c r="H633" s="8"/>
      <c r="I633" s="8" t="s">
        <v>10222</v>
      </c>
      <c r="J633" s="8"/>
      <c r="K633" s="8"/>
      <c r="L633" s="8"/>
      <c r="M633" s="8"/>
      <c r="N633" s="21">
        <v>6444.31</v>
      </c>
      <c r="O633" s="21">
        <v>6444.31</v>
      </c>
      <c r="P633" s="21">
        <f t="shared" si="31"/>
        <v>0</v>
      </c>
      <c r="Q633" s="8" t="s">
        <v>10222</v>
      </c>
      <c r="R633" s="8"/>
      <c r="S633" s="20">
        <v>45702</v>
      </c>
      <c r="AA633" s="2">
        <f t="shared" si="29"/>
        <v>5555.4396551724149</v>
      </c>
      <c r="AB633" s="7">
        <v>45689</v>
      </c>
      <c r="AC633" s="22">
        <f t="shared" si="30"/>
        <v>30.314375000001746</v>
      </c>
      <c r="AD633" t="s">
        <v>11923</v>
      </c>
    </row>
    <row r="634" spans="1:30" ht="15" customHeight="1" x14ac:dyDescent="0.3">
      <c r="A634" s="19" t="s">
        <v>15200</v>
      </c>
      <c r="B634" s="8"/>
      <c r="C634" s="20">
        <v>45672.415381944447</v>
      </c>
      <c r="D634" s="8" t="s">
        <v>11921</v>
      </c>
      <c r="E634" s="8" t="s">
        <v>1</v>
      </c>
      <c r="F634" s="8" t="s">
        <v>8134</v>
      </c>
      <c r="G634" s="8">
        <v>0.11</v>
      </c>
      <c r="H634" s="8"/>
      <c r="I634" s="8" t="s">
        <v>11922</v>
      </c>
      <c r="J634" s="8"/>
      <c r="K634" s="8" t="s">
        <v>15201</v>
      </c>
      <c r="L634" s="8"/>
      <c r="M634" s="8"/>
      <c r="N634" s="21">
        <v>17100</v>
      </c>
      <c r="O634" s="21">
        <v>17100</v>
      </c>
      <c r="P634" s="21">
        <f t="shared" si="31"/>
        <v>0</v>
      </c>
      <c r="Q634" s="8" t="s">
        <v>22</v>
      </c>
      <c r="R634" s="8"/>
      <c r="S634" s="20">
        <v>45672</v>
      </c>
      <c r="AA634" s="2">
        <f t="shared" si="29"/>
        <v>14741.379310344828</v>
      </c>
      <c r="AB634" s="7">
        <v>45658</v>
      </c>
      <c r="AC634" s="22">
        <f t="shared" si="30"/>
        <v>-0.41538194444729015</v>
      </c>
      <c r="AD634" t="s">
        <v>11923</v>
      </c>
    </row>
    <row r="635" spans="1:30" ht="15" customHeight="1" x14ac:dyDescent="0.3">
      <c r="A635" s="19" t="s">
        <v>15202</v>
      </c>
      <c r="B635" s="8"/>
      <c r="C635" s="20">
        <v>45672.417453703703</v>
      </c>
      <c r="D635" s="8" t="s">
        <v>11921</v>
      </c>
      <c r="E635" s="8" t="s">
        <v>1</v>
      </c>
      <c r="F635" s="8" t="s">
        <v>8134</v>
      </c>
      <c r="G635" s="8">
        <v>0.15</v>
      </c>
      <c r="H635" s="8"/>
      <c r="I635" s="8" t="s">
        <v>11922</v>
      </c>
      <c r="J635" s="8"/>
      <c r="K635" s="8" t="s">
        <v>15203</v>
      </c>
      <c r="L635" s="8"/>
      <c r="M635" s="8"/>
      <c r="N635" s="21">
        <v>16495</v>
      </c>
      <c r="O635" s="21">
        <v>16495</v>
      </c>
      <c r="P635" s="21">
        <f t="shared" si="31"/>
        <v>0</v>
      </c>
      <c r="Q635" s="8" t="s">
        <v>22</v>
      </c>
      <c r="R635" s="8"/>
      <c r="S635" s="20">
        <v>45672</v>
      </c>
      <c r="AA635" s="2">
        <f t="shared" si="29"/>
        <v>14219.827586206897</v>
      </c>
      <c r="AB635" s="7">
        <v>45658</v>
      </c>
      <c r="AC635" s="22">
        <f t="shared" si="30"/>
        <v>-0.41745370370335877</v>
      </c>
      <c r="AD635" t="s">
        <v>11923</v>
      </c>
    </row>
    <row r="636" spans="1:30" ht="15" customHeight="1" x14ac:dyDescent="0.3">
      <c r="A636" s="19" t="s">
        <v>15204</v>
      </c>
      <c r="B636" s="8"/>
      <c r="C636" s="20">
        <v>45672.418078703697</v>
      </c>
      <c r="D636" s="8" t="s">
        <v>11921</v>
      </c>
      <c r="E636" s="8" t="s">
        <v>1</v>
      </c>
      <c r="F636" s="8" t="s">
        <v>8134</v>
      </c>
      <c r="G636" s="8">
        <v>0.11</v>
      </c>
      <c r="H636" s="8"/>
      <c r="I636" s="8" t="s">
        <v>11922</v>
      </c>
      <c r="J636" s="8"/>
      <c r="K636" s="8" t="s">
        <v>15205</v>
      </c>
      <c r="L636" s="8"/>
      <c r="M636" s="8"/>
      <c r="N636" s="21">
        <v>5700</v>
      </c>
      <c r="O636" s="21">
        <v>5700</v>
      </c>
      <c r="P636" s="21">
        <f t="shared" si="31"/>
        <v>0</v>
      </c>
      <c r="Q636" s="8" t="s">
        <v>22</v>
      </c>
      <c r="R636" s="8"/>
      <c r="S636" s="20">
        <v>45672</v>
      </c>
      <c r="AA636" s="2">
        <f t="shared" si="29"/>
        <v>4913.7931034482763</v>
      </c>
      <c r="AB636" s="7">
        <v>45658</v>
      </c>
      <c r="AC636" s="22">
        <f t="shared" si="30"/>
        <v>-0.41807870369666489</v>
      </c>
      <c r="AD636" t="s">
        <v>11923</v>
      </c>
    </row>
    <row r="637" spans="1:30" ht="15" customHeight="1" x14ac:dyDescent="0.3">
      <c r="A637" s="19" t="s">
        <v>15206</v>
      </c>
      <c r="B637" s="8"/>
      <c r="C637" s="20">
        <v>45672.424629629633</v>
      </c>
      <c r="D637" s="8" t="s">
        <v>11921</v>
      </c>
      <c r="E637" s="8" t="s">
        <v>1</v>
      </c>
      <c r="F637" s="8" t="s">
        <v>1182</v>
      </c>
      <c r="G637" s="8">
        <v>0.11</v>
      </c>
      <c r="H637" s="8"/>
      <c r="I637" s="8" t="s">
        <v>11922</v>
      </c>
      <c r="J637" s="8"/>
      <c r="K637" s="8" t="s">
        <v>15207</v>
      </c>
      <c r="L637" s="8"/>
      <c r="M637" s="8"/>
      <c r="N637" s="21">
        <v>11992.5</v>
      </c>
      <c r="O637" s="21">
        <v>11992.5</v>
      </c>
      <c r="P637" s="21">
        <f t="shared" si="31"/>
        <v>0</v>
      </c>
      <c r="Q637" s="8" t="s">
        <v>67</v>
      </c>
      <c r="R637" s="8"/>
      <c r="S637" s="20">
        <v>45679</v>
      </c>
      <c r="AA637" s="2">
        <f t="shared" si="29"/>
        <v>10338.362068965518</v>
      </c>
      <c r="AB637" s="7">
        <v>45658</v>
      </c>
      <c r="AC637" s="22">
        <f t="shared" si="30"/>
        <v>6.575370370366727</v>
      </c>
      <c r="AD637" t="s">
        <v>11923</v>
      </c>
    </row>
    <row r="638" spans="1:30" ht="15" customHeight="1" x14ac:dyDescent="0.3">
      <c r="A638" s="19" t="s">
        <v>15208</v>
      </c>
      <c r="B638" s="8"/>
      <c r="C638" s="23">
        <v>45672.43445601852</v>
      </c>
      <c r="D638" s="8" t="s">
        <v>11921</v>
      </c>
      <c r="E638" s="8" t="s">
        <v>1</v>
      </c>
      <c r="F638" s="8" t="s">
        <v>9809</v>
      </c>
      <c r="G638" s="8">
        <v>0.15</v>
      </c>
      <c r="H638" s="8"/>
      <c r="I638" s="8" t="s">
        <v>11922</v>
      </c>
      <c r="J638" s="8"/>
      <c r="K638" s="8" t="s">
        <v>15209</v>
      </c>
      <c r="L638" s="8"/>
      <c r="M638" s="8"/>
      <c r="N638" s="21">
        <v>3150</v>
      </c>
      <c r="O638" s="21">
        <v>3150</v>
      </c>
      <c r="P638" s="21">
        <f t="shared" si="31"/>
        <v>0</v>
      </c>
      <c r="Q638" s="8" t="s">
        <v>129</v>
      </c>
      <c r="R638" s="8"/>
      <c r="S638" s="23">
        <v>45672</v>
      </c>
      <c r="AA638" s="2">
        <f t="shared" si="29"/>
        <v>2715.5172413793107</v>
      </c>
      <c r="AB638" s="7">
        <v>45658</v>
      </c>
      <c r="AC638" s="22">
        <f t="shared" si="30"/>
        <v>-0.43445601851999527</v>
      </c>
      <c r="AD638" t="s">
        <v>11923</v>
      </c>
    </row>
    <row r="639" spans="1:30" ht="15" customHeight="1" x14ac:dyDescent="0.3">
      <c r="A639" s="19" t="s">
        <v>15210</v>
      </c>
      <c r="B639" s="8"/>
      <c r="C639" s="20">
        <v>45672.435439814813</v>
      </c>
      <c r="D639" s="8" t="s">
        <v>11921</v>
      </c>
      <c r="E639" s="8"/>
      <c r="F639" s="8" t="s">
        <v>3775</v>
      </c>
      <c r="G639" s="8">
        <v>0.11</v>
      </c>
      <c r="H639" s="8"/>
      <c r="I639" s="8" t="s">
        <v>11922</v>
      </c>
      <c r="J639" s="8"/>
      <c r="K639" s="8"/>
      <c r="L639" s="8"/>
      <c r="M639" s="8"/>
      <c r="N639" s="21">
        <v>2850</v>
      </c>
      <c r="O639" s="21">
        <v>2850</v>
      </c>
      <c r="P639" s="21">
        <f t="shared" si="31"/>
        <v>0</v>
      </c>
      <c r="Q639" s="8" t="s">
        <v>34</v>
      </c>
      <c r="R639" s="8"/>
      <c r="S639" s="20">
        <v>45699</v>
      </c>
      <c r="AA639" s="2">
        <f t="shared" si="29"/>
        <v>2456.8965517241381</v>
      </c>
      <c r="AB639" s="7">
        <v>45658</v>
      </c>
      <c r="AC639" s="22">
        <f t="shared" si="30"/>
        <v>26.564560185186565</v>
      </c>
      <c r="AD639" t="s">
        <v>11928</v>
      </c>
    </row>
    <row r="640" spans="1:30" ht="15" customHeight="1" x14ac:dyDescent="0.3">
      <c r="A640" s="19" t="s">
        <v>15211</v>
      </c>
      <c r="B640" s="8"/>
      <c r="C640" s="20">
        <v>45680.441423611112</v>
      </c>
      <c r="D640" s="8" t="s">
        <v>11921</v>
      </c>
      <c r="E640" s="8"/>
      <c r="F640" s="8" t="s">
        <v>66</v>
      </c>
      <c r="G640" s="8">
        <v>0.11</v>
      </c>
      <c r="H640" s="8"/>
      <c r="I640" s="8" t="s">
        <v>11922</v>
      </c>
      <c r="J640" s="8"/>
      <c r="K640" s="8"/>
      <c r="L640" s="8"/>
      <c r="M640" s="8"/>
      <c r="N640" s="21">
        <v>211266</v>
      </c>
      <c r="O640" s="21">
        <v>211266</v>
      </c>
      <c r="P640" s="21">
        <f t="shared" si="31"/>
        <v>0</v>
      </c>
      <c r="Q640" s="8" t="s">
        <v>22</v>
      </c>
      <c r="R640" s="8"/>
      <c r="S640" s="20">
        <v>45729</v>
      </c>
      <c r="AA640" s="2">
        <f t="shared" si="29"/>
        <v>182125.86206896554</v>
      </c>
      <c r="AB640" s="7">
        <v>45689</v>
      </c>
      <c r="AC640" s="22">
        <f t="shared" si="30"/>
        <v>48.558576388888469</v>
      </c>
      <c r="AD640" t="s">
        <v>11928</v>
      </c>
    </row>
    <row r="641" spans="1:30" ht="15" customHeight="1" x14ac:dyDescent="0.3">
      <c r="A641" s="19" t="s">
        <v>15212</v>
      </c>
      <c r="B641" s="8"/>
      <c r="C641" s="20">
        <v>45672.441238425927</v>
      </c>
      <c r="D641" s="8" t="s">
        <v>11921</v>
      </c>
      <c r="E641" s="8"/>
      <c r="F641" s="8" t="s">
        <v>66</v>
      </c>
      <c r="G641" s="8">
        <v>0.15</v>
      </c>
      <c r="H641" s="8"/>
      <c r="I641" s="8" t="s">
        <v>11922</v>
      </c>
      <c r="J641" s="8"/>
      <c r="K641" s="8"/>
      <c r="L641" s="8"/>
      <c r="M641" s="8"/>
      <c r="N641" s="21">
        <v>1530</v>
      </c>
      <c r="O641" s="21">
        <v>1530</v>
      </c>
      <c r="P641" s="21">
        <f t="shared" si="31"/>
        <v>0</v>
      </c>
      <c r="Q641" s="8" t="s">
        <v>22</v>
      </c>
      <c r="R641" s="8"/>
      <c r="S641" s="20">
        <v>45705</v>
      </c>
      <c r="AA641" s="2">
        <f t="shared" si="29"/>
        <v>1318.9655172413793</v>
      </c>
      <c r="AB641" s="7">
        <v>45689</v>
      </c>
      <c r="AC641" s="22">
        <f t="shared" si="30"/>
        <v>32.558761574073287</v>
      </c>
      <c r="AD641" t="s">
        <v>11923</v>
      </c>
    </row>
    <row r="642" spans="1:30" ht="15" customHeight="1" x14ac:dyDescent="0.3">
      <c r="A642" s="19" t="s">
        <v>15213</v>
      </c>
      <c r="B642" s="8"/>
      <c r="C642" s="20">
        <v>45672.442881944437</v>
      </c>
      <c r="D642" s="8" t="s">
        <v>11921</v>
      </c>
      <c r="E642" s="8" t="s">
        <v>1</v>
      </c>
      <c r="F642" s="8" t="s">
        <v>8392</v>
      </c>
      <c r="G642" s="8">
        <v>0.11</v>
      </c>
      <c r="H642" s="8"/>
      <c r="I642" s="8" t="s">
        <v>11922</v>
      </c>
      <c r="J642" s="8"/>
      <c r="K642" s="8" t="s">
        <v>15214</v>
      </c>
      <c r="L642" s="8"/>
      <c r="M642" s="8"/>
      <c r="N642" s="21">
        <v>25605</v>
      </c>
      <c r="O642" s="21">
        <v>25605</v>
      </c>
      <c r="P642" s="21">
        <f t="shared" si="31"/>
        <v>0</v>
      </c>
      <c r="Q642" s="8" t="s">
        <v>24</v>
      </c>
      <c r="R642" s="8"/>
      <c r="S642" s="20">
        <v>45674</v>
      </c>
      <c r="AA642" s="2">
        <f t="shared" ref="AA642:AA705" si="32">+N642/1.16</f>
        <v>22073.275862068967</v>
      </c>
      <c r="AB642" s="7">
        <v>45658</v>
      </c>
      <c r="AC642" s="22">
        <f t="shared" ref="AC642:AC705" si="33">+S642-C642</f>
        <v>1.5571180555634783</v>
      </c>
      <c r="AD642" t="s">
        <v>11923</v>
      </c>
    </row>
    <row r="643" spans="1:30" ht="15" customHeight="1" x14ac:dyDescent="0.3">
      <c r="A643" s="3" t="s">
        <v>15215</v>
      </c>
      <c r="B643" s="24"/>
      <c r="C643" s="25">
        <v>45672.446122685193</v>
      </c>
      <c r="D643" s="3" t="s">
        <v>11921</v>
      </c>
      <c r="E643" s="3"/>
      <c r="F643" s="3" t="s">
        <v>8973</v>
      </c>
      <c r="G643" s="26">
        <v>0</v>
      </c>
      <c r="H643" s="25"/>
      <c r="I643" s="25" t="s">
        <v>11922</v>
      </c>
      <c r="J643" s="25"/>
      <c r="K643" s="25"/>
      <c r="L643" s="25"/>
      <c r="M643" s="4"/>
      <c r="N643" s="5">
        <v>40480</v>
      </c>
      <c r="O643" s="5">
        <v>40480</v>
      </c>
      <c r="P643" s="5">
        <f t="shared" si="31"/>
        <v>0</v>
      </c>
      <c r="Q643" s="3" t="s">
        <v>102</v>
      </c>
      <c r="R643" s="3"/>
      <c r="S643" s="25">
        <v>45618</v>
      </c>
      <c r="T643" s="3"/>
      <c r="U643" s="5"/>
      <c r="V643" s="6"/>
      <c r="W643" s="3"/>
      <c r="X643" s="5"/>
      <c r="Y643" s="4"/>
      <c r="Z643" s="3"/>
      <c r="AA643" s="5">
        <f t="shared" si="32"/>
        <v>34896.551724137935</v>
      </c>
      <c r="AB643" s="10"/>
      <c r="AC643" s="27">
        <f t="shared" si="33"/>
        <v>-54.446122685192677</v>
      </c>
      <c r="AD643" s="10"/>
    </row>
    <row r="644" spans="1:30" ht="15" customHeight="1" x14ac:dyDescent="0.3">
      <c r="A644" s="19" t="s">
        <v>15216</v>
      </c>
      <c r="B644" s="8"/>
      <c r="C644" s="20">
        <v>45672.448217592602</v>
      </c>
      <c r="D644" s="8" t="s">
        <v>11921</v>
      </c>
      <c r="E644" s="8" t="s">
        <v>1</v>
      </c>
      <c r="F644" s="8" t="s">
        <v>6175</v>
      </c>
      <c r="G644" s="8">
        <v>0.11</v>
      </c>
      <c r="H644" s="8"/>
      <c r="I644" s="8" t="s">
        <v>11922</v>
      </c>
      <c r="J644" s="8"/>
      <c r="K644" s="8" t="s">
        <v>15217</v>
      </c>
      <c r="L644" s="8"/>
      <c r="M644" s="8"/>
      <c r="N644" s="21">
        <v>39975</v>
      </c>
      <c r="O644" s="21">
        <v>39975</v>
      </c>
      <c r="P644" s="21">
        <f t="shared" si="31"/>
        <v>0</v>
      </c>
      <c r="Q644" s="8" t="s">
        <v>22</v>
      </c>
      <c r="R644" s="8"/>
      <c r="S644" s="20">
        <v>45670</v>
      </c>
      <c r="AA644" s="2">
        <f t="shared" si="32"/>
        <v>34461.206896551725</v>
      </c>
      <c r="AB644" s="7">
        <v>45658</v>
      </c>
      <c r="AC644" s="22">
        <f t="shared" si="33"/>
        <v>-2.4482175926023046</v>
      </c>
      <c r="AD644" t="s">
        <v>11923</v>
      </c>
    </row>
    <row r="645" spans="1:30" ht="15" customHeight="1" x14ac:dyDescent="0.3">
      <c r="A645" s="19" t="s">
        <v>15218</v>
      </c>
      <c r="B645" s="8"/>
      <c r="C645" s="20">
        <v>45672.452615740738</v>
      </c>
      <c r="D645" s="8" t="s">
        <v>11921</v>
      </c>
      <c r="E645" s="8" t="s">
        <v>1</v>
      </c>
      <c r="F645" s="8" t="s">
        <v>9689</v>
      </c>
      <c r="G645" s="8">
        <v>0.15</v>
      </c>
      <c r="H645" s="8"/>
      <c r="I645" s="8" t="s">
        <v>11922</v>
      </c>
      <c r="J645" s="8"/>
      <c r="K645" s="8" t="s">
        <v>15219</v>
      </c>
      <c r="L645" s="8"/>
      <c r="M645" s="8"/>
      <c r="N645" s="21">
        <v>1475</v>
      </c>
      <c r="O645" s="21">
        <v>1475</v>
      </c>
      <c r="P645" s="21">
        <f t="shared" si="31"/>
        <v>0</v>
      </c>
      <c r="Q645" s="8" t="s">
        <v>22</v>
      </c>
      <c r="R645" s="8"/>
      <c r="S645" s="20">
        <v>45671</v>
      </c>
      <c r="AA645" s="2">
        <f t="shared" si="32"/>
        <v>1271.5517241379312</v>
      </c>
      <c r="AB645" s="7">
        <v>45658</v>
      </c>
      <c r="AC645" s="22">
        <f t="shared" si="33"/>
        <v>-1.4526157407381106</v>
      </c>
      <c r="AD645" t="s">
        <v>11923</v>
      </c>
    </row>
    <row r="646" spans="1:30" ht="15" customHeight="1" x14ac:dyDescent="0.3">
      <c r="A646" s="19" t="s">
        <v>15220</v>
      </c>
      <c r="B646" s="8"/>
      <c r="C646" s="20">
        <v>45672.486574074072</v>
      </c>
      <c r="D646" s="8" t="s">
        <v>11921</v>
      </c>
      <c r="E646" s="8" t="s">
        <v>1</v>
      </c>
      <c r="F646" s="8" t="s">
        <v>9258</v>
      </c>
      <c r="G646" s="8">
        <v>0.11</v>
      </c>
      <c r="H646" s="8"/>
      <c r="I646" s="8" t="s">
        <v>11922</v>
      </c>
      <c r="J646" s="8"/>
      <c r="K646" s="8" t="s">
        <v>15221</v>
      </c>
      <c r="L646" s="8"/>
      <c r="M646" s="8"/>
      <c r="N646" s="21">
        <v>7656</v>
      </c>
      <c r="O646" s="21">
        <v>7656</v>
      </c>
      <c r="P646" s="21">
        <f t="shared" si="31"/>
        <v>0</v>
      </c>
      <c r="Q646" s="8" t="s">
        <v>94</v>
      </c>
      <c r="R646" s="8"/>
      <c r="S646" s="20">
        <v>45683</v>
      </c>
      <c r="AA646" s="2">
        <f t="shared" si="32"/>
        <v>6600</v>
      </c>
      <c r="AB646" s="7">
        <v>45658</v>
      </c>
      <c r="AC646" s="22">
        <f t="shared" si="33"/>
        <v>10.513425925928459</v>
      </c>
      <c r="AD646" t="s">
        <v>11923</v>
      </c>
    </row>
    <row r="647" spans="1:30" ht="15" customHeight="1" x14ac:dyDescent="0.3">
      <c r="A647" s="19" t="s">
        <v>15222</v>
      </c>
      <c r="B647" s="8"/>
      <c r="C647" s="20">
        <v>45672.532719907409</v>
      </c>
      <c r="D647" s="8" t="s">
        <v>11921</v>
      </c>
      <c r="E647" s="8"/>
      <c r="F647" s="29" t="s">
        <v>8664</v>
      </c>
      <c r="G647" s="8">
        <v>0.15</v>
      </c>
      <c r="H647" s="8"/>
      <c r="I647" s="8" t="s">
        <v>11922</v>
      </c>
      <c r="J647" s="8"/>
      <c r="K647" s="8"/>
      <c r="L647" s="8"/>
      <c r="M647" s="8"/>
      <c r="N647" s="21">
        <v>18190</v>
      </c>
      <c r="O647" s="21">
        <v>18190</v>
      </c>
      <c r="P647" s="21">
        <f t="shared" si="31"/>
        <v>0</v>
      </c>
      <c r="Q647" s="8" t="s">
        <v>10222</v>
      </c>
      <c r="R647" s="8"/>
      <c r="S647" s="20">
        <v>45701</v>
      </c>
      <c r="AA647" s="2">
        <f t="shared" si="32"/>
        <v>15681.034482758621</v>
      </c>
      <c r="AB647" s="7">
        <v>45658</v>
      </c>
      <c r="AC647" s="22">
        <f t="shared" si="33"/>
        <v>28.467280092590954</v>
      </c>
      <c r="AD647" t="s">
        <v>11928</v>
      </c>
    </row>
    <row r="648" spans="1:30" ht="15" customHeight="1" x14ac:dyDescent="0.3">
      <c r="A648" s="19" t="s">
        <v>15223</v>
      </c>
      <c r="B648" s="8"/>
      <c r="C648" s="20">
        <v>45672.545497685183</v>
      </c>
      <c r="D648" s="8" t="s">
        <v>11921</v>
      </c>
      <c r="E648" s="8"/>
      <c r="F648" s="8" t="s">
        <v>66</v>
      </c>
      <c r="G648" s="8">
        <v>0.15</v>
      </c>
      <c r="H648" s="8"/>
      <c r="I648" s="8" t="s">
        <v>11922</v>
      </c>
      <c r="J648" s="8"/>
      <c r="K648" s="8"/>
      <c r="L648" s="8"/>
      <c r="M648" s="8"/>
      <c r="N648" s="21">
        <v>6325</v>
      </c>
      <c r="O648" s="21">
        <v>6325</v>
      </c>
      <c r="P648" s="21">
        <f t="shared" si="31"/>
        <v>0</v>
      </c>
      <c r="Q648" s="8" t="s">
        <v>22</v>
      </c>
      <c r="R648" s="8"/>
      <c r="S648" s="20">
        <v>45705</v>
      </c>
      <c r="AA648" s="2">
        <f t="shared" si="32"/>
        <v>5452.5862068965525</v>
      </c>
      <c r="AB648" s="7">
        <v>45689</v>
      </c>
      <c r="AC648" s="22">
        <f t="shared" si="33"/>
        <v>32.454502314816636</v>
      </c>
      <c r="AD648" t="s">
        <v>11923</v>
      </c>
    </row>
    <row r="649" spans="1:30" ht="15" customHeight="1" x14ac:dyDescent="0.3">
      <c r="A649" s="19" t="s">
        <v>15224</v>
      </c>
      <c r="B649" s="8"/>
      <c r="C649" s="20">
        <v>45672.56591435185</v>
      </c>
      <c r="D649" s="8" t="s">
        <v>11921</v>
      </c>
      <c r="E649" s="8"/>
      <c r="F649" s="8" t="s">
        <v>9278</v>
      </c>
      <c r="G649" s="8">
        <v>0.15</v>
      </c>
      <c r="H649" s="8"/>
      <c r="I649" s="8" t="s">
        <v>11922</v>
      </c>
      <c r="J649" s="8"/>
      <c r="K649" s="8"/>
      <c r="L649" s="8"/>
      <c r="M649" s="8"/>
      <c r="N649" s="21">
        <v>1405</v>
      </c>
      <c r="O649" s="21">
        <v>1405</v>
      </c>
      <c r="P649" s="21">
        <f t="shared" si="31"/>
        <v>0</v>
      </c>
      <c r="Q649" s="8" t="s">
        <v>10493</v>
      </c>
      <c r="R649" s="8"/>
      <c r="S649" s="20">
        <v>45685</v>
      </c>
      <c r="AA649" s="2">
        <f t="shared" si="32"/>
        <v>1211.2068965517242</v>
      </c>
      <c r="AB649" s="7">
        <v>45658</v>
      </c>
      <c r="AC649" s="22">
        <f t="shared" si="33"/>
        <v>12.434085648150358</v>
      </c>
      <c r="AD649" t="s">
        <v>11923</v>
      </c>
    </row>
    <row r="650" spans="1:30" ht="15" customHeight="1" x14ac:dyDescent="0.3">
      <c r="A650" s="19" t="s">
        <v>15225</v>
      </c>
      <c r="B650" s="8"/>
      <c r="C650" s="20">
        <v>45672.578136574077</v>
      </c>
      <c r="D650" s="8"/>
      <c r="E650" s="8"/>
      <c r="F650" s="29" t="s">
        <v>10222</v>
      </c>
      <c r="G650" s="8">
        <v>0</v>
      </c>
      <c r="H650" s="8" t="s">
        <v>11934</v>
      </c>
      <c r="I650" s="8" t="s">
        <v>11922</v>
      </c>
      <c r="J650" s="8"/>
      <c r="K650" s="8"/>
      <c r="L650" s="8"/>
      <c r="M650" s="8"/>
      <c r="N650" s="21">
        <v>0</v>
      </c>
      <c r="O650" s="21"/>
      <c r="P650" s="21">
        <f t="shared" si="31"/>
        <v>0</v>
      </c>
      <c r="Q650" s="8" t="s">
        <v>10222</v>
      </c>
      <c r="R650" s="8"/>
      <c r="S650" s="20"/>
      <c r="AA650" s="2">
        <f t="shared" si="32"/>
        <v>0</v>
      </c>
      <c r="AB650" s="7"/>
      <c r="AC650" s="22">
        <f t="shared" si="33"/>
        <v>-45672.578136574077</v>
      </c>
    </row>
    <row r="651" spans="1:30" ht="15" customHeight="1" x14ac:dyDescent="0.3">
      <c r="A651" s="19" t="s">
        <v>15226</v>
      </c>
      <c r="B651" s="8"/>
      <c r="C651" s="20">
        <v>45672.580520833333</v>
      </c>
      <c r="D651" s="8" t="s">
        <v>11921</v>
      </c>
      <c r="E651" s="8" t="s">
        <v>1</v>
      </c>
      <c r="F651" s="8" t="s">
        <v>973</v>
      </c>
      <c r="G651" s="8">
        <v>0.11</v>
      </c>
      <c r="H651" s="8"/>
      <c r="I651" s="8" t="s">
        <v>11922</v>
      </c>
      <c r="J651" s="8"/>
      <c r="K651" s="8" t="s">
        <v>15227</v>
      </c>
      <c r="L651" s="8"/>
      <c r="M651" s="8"/>
      <c r="N651" s="21">
        <v>25605</v>
      </c>
      <c r="O651" s="21">
        <v>25605</v>
      </c>
      <c r="P651" s="21">
        <f t="shared" si="31"/>
        <v>0</v>
      </c>
      <c r="Q651" s="8" t="s">
        <v>67</v>
      </c>
      <c r="R651" s="8"/>
      <c r="S651" s="20">
        <v>45684</v>
      </c>
      <c r="AA651" s="2">
        <f t="shared" si="32"/>
        <v>22073.275862068967</v>
      </c>
      <c r="AB651" s="7">
        <v>45658</v>
      </c>
      <c r="AC651" s="22">
        <f t="shared" si="33"/>
        <v>11.419479166666861</v>
      </c>
      <c r="AD651" t="s">
        <v>11923</v>
      </c>
    </row>
    <row r="652" spans="1:30" ht="15" customHeight="1" x14ac:dyDescent="0.3">
      <c r="A652" s="19" t="s">
        <v>15228</v>
      </c>
      <c r="B652" s="8"/>
      <c r="C652" s="20">
        <v>45672.581689814811</v>
      </c>
      <c r="D652" s="8" t="s">
        <v>11921</v>
      </c>
      <c r="E652" s="8"/>
      <c r="F652" s="8" t="s">
        <v>973</v>
      </c>
      <c r="G652" s="8">
        <v>0.11</v>
      </c>
      <c r="H652" s="8"/>
      <c r="I652" s="8" t="s">
        <v>11922</v>
      </c>
      <c r="J652" s="8"/>
      <c r="K652" s="8"/>
      <c r="L652" s="8"/>
      <c r="M652" s="8"/>
      <c r="N652" s="21">
        <v>13845</v>
      </c>
      <c r="O652" s="21">
        <v>13845</v>
      </c>
      <c r="P652" s="21">
        <f t="shared" si="31"/>
        <v>0</v>
      </c>
      <c r="Q652" s="8" t="s">
        <v>67</v>
      </c>
      <c r="R652" s="8"/>
      <c r="S652" s="20">
        <v>45699</v>
      </c>
      <c r="AA652" s="2">
        <f t="shared" si="32"/>
        <v>11935.344827586208</v>
      </c>
      <c r="AB652" s="7">
        <v>45689</v>
      </c>
      <c r="AC652" s="22">
        <f t="shared" si="33"/>
        <v>26.418310185188602</v>
      </c>
      <c r="AD652" t="s">
        <v>11923</v>
      </c>
    </row>
    <row r="653" spans="1:30" ht="15" customHeight="1" x14ac:dyDescent="0.3">
      <c r="A653" s="19" t="s">
        <v>15229</v>
      </c>
      <c r="B653" s="8"/>
      <c r="C653" s="23">
        <v>45672.585717592592</v>
      </c>
      <c r="D653" s="8" t="s">
        <v>11921</v>
      </c>
      <c r="E653" s="8" t="s">
        <v>1</v>
      </c>
      <c r="F653" s="8" t="s">
        <v>8134</v>
      </c>
      <c r="G653" s="8">
        <v>0.15</v>
      </c>
      <c r="H653" s="8"/>
      <c r="I653" s="8" t="s">
        <v>11922</v>
      </c>
      <c r="J653" s="8"/>
      <c r="K653" s="8" t="s">
        <v>15230</v>
      </c>
      <c r="L653" s="8"/>
      <c r="M653" s="8"/>
      <c r="N653" s="21">
        <v>3275</v>
      </c>
      <c r="O653" s="21">
        <v>3275</v>
      </c>
      <c r="P653" s="21">
        <f t="shared" si="31"/>
        <v>0</v>
      </c>
      <c r="Q653" s="8" t="s">
        <v>22</v>
      </c>
      <c r="R653" s="8"/>
      <c r="S653" s="23">
        <v>45672</v>
      </c>
      <c r="AA653" s="2">
        <f t="shared" si="32"/>
        <v>2823.2758620689656</v>
      </c>
      <c r="AB653" s="7">
        <v>45658</v>
      </c>
      <c r="AC653" s="22">
        <f t="shared" si="33"/>
        <v>-0.58571759259211831</v>
      </c>
      <c r="AD653" t="s">
        <v>11923</v>
      </c>
    </row>
    <row r="654" spans="1:30" ht="15" customHeight="1" x14ac:dyDescent="0.3">
      <c r="A654" s="19" t="s">
        <v>15231</v>
      </c>
      <c r="B654" s="8"/>
      <c r="C654" s="20">
        <v>45672.591863425929</v>
      </c>
      <c r="D654" s="8" t="s">
        <v>11921</v>
      </c>
      <c r="E654" s="8" t="s">
        <v>1</v>
      </c>
      <c r="F654" s="8" t="s">
        <v>313</v>
      </c>
      <c r="G654" s="8">
        <v>0.15</v>
      </c>
      <c r="H654" s="8"/>
      <c r="I654" s="8" t="s">
        <v>11922</v>
      </c>
      <c r="J654" s="8"/>
      <c r="K654" s="8" t="s">
        <v>15232</v>
      </c>
      <c r="L654" s="8"/>
      <c r="M654" s="8"/>
      <c r="N654" s="21">
        <v>4950</v>
      </c>
      <c r="O654" s="21">
        <v>4950</v>
      </c>
      <c r="P654" s="21">
        <f t="shared" si="31"/>
        <v>0</v>
      </c>
      <c r="Q654" s="8" t="s">
        <v>94</v>
      </c>
      <c r="R654" s="8"/>
      <c r="S654" s="20">
        <v>45685</v>
      </c>
      <c r="AA654" s="2">
        <f t="shared" si="32"/>
        <v>4267.2413793103451</v>
      </c>
      <c r="AB654" s="7">
        <v>45658</v>
      </c>
      <c r="AC654" s="22">
        <f t="shared" si="33"/>
        <v>12.40813657407125</v>
      </c>
      <c r="AD654" t="s">
        <v>11923</v>
      </c>
    </row>
    <row r="655" spans="1:30" ht="15" customHeight="1" x14ac:dyDescent="0.3">
      <c r="A655" s="3" t="s">
        <v>15233</v>
      </c>
      <c r="B655" s="24"/>
      <c r="C655" s="25">
        <v>45672.597569444442</v>
      </c>
      <c r="D655" s="3" t="s">
        <v>11921</v>
      </c>
      <c r="E655" s="3"/>
      <c r="F655" s="3" t="s">
        <v>20</v>
      </c>
      <c r="G655" s="26">
        <v>0</v>
      </c>
      <c r="H655" s="25"/>
      <c r="I655" s="25" t="s">
        <v>11922</v>
      </c>
      <c r="J655" s="25"/>
      <c r="K655" s="25"/>
      <c r="L655" s="25"/>
      <c r="M655" s="4"/>
      <c r="N655" s="5">
        <v>0</v>
      </c>
      <c r="O655" s="5">
        <v>0</v>
      </c>
      <c r="P655" s="5">
        <f t="shared" si="31"/>
        <v>0</v>
      </c>
      <c r="Q655" s="3" t="s">
        <v>20</v>
      </c>
      <c r="R655" s="3"/>
      <c r="S655" s="25"/>
      <c r="T655" s="3"/>
      <c r="U655" s="5"/>
      <c r="V655" s="6"/>
      <c r="W655" s="3"/>
      <c r="X655" s="5"/>
      <c r="Y655" s="4"/>
      <c r="Z655" s="3"/>
      <c r="AA655" s="5">
        <f t="shared" si="32"/>
        <v>0</v>
      </c>
      <c r="AB655" s="10"/>
      <c r="AC655" s="27">
        <f t="shared" si="33"/>
        <v>-45672.597569444442</v>
      </c>
      <c r="AD655" s="10"/>
    </row>
    <row r="656" spans="1:30" ht="15" customHeight="1" x14ac:dyDescent="0.3">
      <c r="A656" s="19" t="s">
        <v>15234</v>
      </c>
      <c r="B656" s="8"/>
      <c r="C656" s="20">
        <v>45672.615787037037</v>
      </c>
      <c r="D656" s="8" t="s">
        <v>11921</v>
      </c>
      <c r="E656" s="8"/>
      <c r="F656" s="8" t="s">
        <v>8659</v>
      </c>
      <c r="G656" s="8">
        <v>0.11</v>
      </c>
      <c r="H656" s="8"/>
      <c r="I656" s="8" t="s">
        <v>11922</v>
      </c>
      <c r="J656" s="8"/>
      <c r="K656" s="8"/>
      <c r="L656" s="8"/>
      <c r="M656" s="8"/>
      <c r="N656" s="21">
        <v>40835</v>
      </c>
      <c r="O656" s="21">
        <v>40835</v>
      </c>
      <c r="P656" s="21">
        <f t="shared" si="31"/>
        <v>0</v>
      </c>
      <c r="Q656" s="8" t="s">
        <v>67</v>
      </c>
      <c r="R656" s="8"/>
      <c r="S656" s="20">
        <v>45715</v>
      </c>
      <c r="AA656" s="2">
        <f t="shared" si="32"/>
        <v>35202.586206896551</v>
      </c>
      <c r="AB656" s="7">
        <v>45689</v>
      </c>
      <c r="AC656" s="22">
        <f t="shared" si="33"/>
        <v>42.38421296296292</v>
      </c>
      <c r="AD656" t="s">
        <v>11923</v>
      </c>
    </row>
    <row r="657" spans="1:30" ht="15" customHeight="1" x14ac:dyDescent="0.3">
      <c r="A657" s="19" t="s">
        <v>15235</v>
      </c>
      <c r="B657" s="8"/>
      <c r="C657" s="20">
        <v>45672.661226851851</v>
      </c>
      <c r="D657" s="8"/>
      <c r="E657" s="8"/>
      <c r="F657" s="8" t="s">
        <v>223</v>
      </c>
      <c r="G657" s="8">
        <v>0</v>
      </c>
      <c r="H657" s="8"/>
      <c r="I657" s="8" t="s">
        <v>11922</v>
      </c>
      <c r="J657" s="8"/>
      <c r="K657" s="8"/>
      <c r="L657" s="8"/>
      <c r="M657" s="8"/>
      <c r="N657" s="21">
        <v>0</v>
      </c>
      <c r="O657" s="21">
        <v>0</v>
      </c>
      <c r="P657" s="21">
        <f t="shared" si="31"/>
        <v>0</v>
      </c>
      <c r="Q657" s="8" t="s">
        <v>34</v>
      </c>
      <c r="R657" s="8"/>
      <c r="S657" s="20"/>
      <c r="AA657" s="2">
        <f t="shared" si="32"/>
        <v>0</v>
      </c>
      <c r="AB657" s="7"/>
      <c r="AC657" s="22">
        <f t="shared" si="33"/>
        <v>-45672.661226851851</v>
      </c>
    </row>
    <row r="658" spans="1:30" ht="15" customHeight="1" x14ac:dyDescent="0.3">
      <c r="A658" s="19" t="s">
        <v>15236</v>
      </c>
      <c r="B658" s="8"/>
      <c r="C658" s="20">
        <v>45672.670567129629</v>
      </c>
      <c r="D658" s="8" t="s">
        <v>11921</v>
      </c>
      <c r="E658" s="8"/>
      <c r="F658" s="8" t="s">
        <v>5218</v>
      </c>
      <c r="G658" s="8">
        <v>0.11</v>
      </c>
      <c r="H658" s="8"/>
      <c r="I658" s="8" t="s">
        <v>11922</v>
      </c>
      <c r="J658" s="8"/>
      <c r="K658" s="8"/>
      <c r="L658" s="8"/>
      <c r="M658" s="8"/>
      <c r="N658" s="21">
        <v>12096</v>
      </c>
      <c r="O658" s="21">
        <v>12096</v>
      </c>
      <c r="P658" s="21">
        <f t="shared" si="31"/>
        <v>0</v>
      </c>
      <c r="Q658" s="8" t="s">
        <v>15158</v>
      </c>
      <c r="R658" s="8"/>
      <c r="S658" s="20">
        <v>45686</v>
      </c>
      <c r="AA658" s="2">
        <f t="shared" si="32"/>
        <v>10427.586206896553</v>
      </c>
      <c r="AB658" s="7">
        <v>45658</v>
      </c>
      <c r="AC658" s="22">
        <f t="shared" si="33"/>
        <v>13.32943287037051</v>
      </c>
      <c r="AD658" t="s">
        <v>11923</v>
      </c>
    </row>
    <row r="659" spans="1:30" ht="15" customHeight="1" x14ac:dyDescent="0.3">
      <c r="A659" s="19" t="s">
        <v>15237</v>
      </c>
      <c r="B659" s="8"/>
      <c r="C659" s="20">
        <v>45672.679895833331</v>
      </c>
      <c r="D659" s="8" t="s">
        <v>11921</v>
      </c>
      <c r="E659" s="8" t="s">
        <v>1</v>
      </c>
      <c r="F659" s="8" t="s">
        <v>9476</v>
      </c>
      <c r="G659" s="8">
        <v>0.11</v>
      </c>
      <c r="H659" s="8"/>
      <c r="I659" s="8" t="s">
        <v>10222</v>
      </c>
      <c r="J659" s="8"/>
      <c r="K659" s="8" t="s">
        <v>15238</v>
      </c>
      <c r="L659" s="8"/>
      <c r="M659" s="8"/>
      <c r="N659" s="21">
        <v>14250</v>
      </c>
      <c r="O659" s="21">
        <v>14250</v>
      </c>
      <c r="P659" s="21">
        <f t="shared" si="31"/>
        <v>0</v>
      </c>
      <c r="Q659" s="8" t="s">
        <v>10222</v>
      </c>
      <c r="R659" s="8"/>
      <c r="S659" s="20">
        <v>45685</v>
      </c>
      <c r="AA659" s="2">
        <f t="shared" si="32"/>
        <v>12284.48275862069</v>
      </c>
      <c r="AB659" s="7">
        <v>45658</v>
      </c>
      <c r="AC659" s="22">
        <f t="shared" si="33"/>
        <v>12.320104166668898</v>
      </c>
      <c r="AD659" t="s">
        <v>11923</v>
      </c>
    </row>
    <row r="660" spans="1:30" ht="15" customHeight="1" x14ac:dyDescent="0.3">
      <c r="A660" s="19" t="s">
        <v>15239</v>
      </c>
      <c r="B660" s="8"/>
      <c r="C660" s="20">
        <v>45673.375127314823</v>
      </c>
      <c r="D660" s="8"/>
      <c r="E660" s="8"/>
      <c r="F660" s="8" t="s">
        <v>8576</v>
      </c>
      <c r="G660" s="8">
        <v>0</v>
      </c>
      <c r="H660" s="8" t="s">
        <v>15240</v>
      </c>
      <c r="I660" s="8" t="s">
        <v>11922</v>
      </c>
      <c r="J660" s="8"/>
      <c r="K660" s="8"/>
      <c r="L660" s="8"/>
      <c r="M660" s="8"/>
      <c r="N660" s="21">
        <v>0</v>
      </c>
      <c r="O660" s="21">
        <v>0</v>
      </c>
      <c r="P660" s="21">
        <f t="shared" si="31"/>
        <v>0</v>
      </c>
      <c r="Q660" s="8" t="s">
        <v>10222</v>
      </c>
      <c r="R660" s="8"/>
      <c r="S660" s="20"/>
      <c r="AA660" s="2">
        <f t="shared" si="32"/>
        <v>0</v>
      </c>
      <c r="AB660" s="7"/>
      <c r="AC660" s="22">
        <f t="shared" si="33"/>
        <v>-45673.375127314823</v>
      </c>
    </row>
    <row r="661" spans="1:30" ht="15" customHeight="1" x14ac:dyDescent="0.3">
      <c r="A661" s="19" t="s">
        <v>15241</v>
      </c>
      <c r="B661" s="8"/>
      <c r="C661" s="20">
        <v>45673.375462962962</v>
      </c>
      <c r="D661" s="8"/>
      <c r="E661" s="8"/>
      <c r="F661" s="8" t="s">
        <v>8887</v>
      </c>
      <c r="G661" s="8">
        <v>0</v>
      </c>
      <c r="H661" s="8" t="s">
        <v>15240</v>
      </c>
      <c r="I661" s="8" t="s">
        <v>11922</v>
      </c>
      <c r="J661" s="8"/>
      <c r="K661" s="8"/>
      <c r="L661" s="8"/>
      <c r="M661" s="8"/>
      <c r="N661" s="21">
        <v>0</v>
      </c>
      <c r="O661" s="21">
        <v>0</v>
      </c>
      <c r="P661" s="21">
        <f t="shared" si="31"/>
        <v>0</v>
      </c>
      <c r="Q661" s="8" t="s">
        <v>10222</v>
      </c>
      <c r="R661" s="8"/>
      <c r="S661" s="20"/>
      <c r="AA661" s="2">
        <f t="shared" si="32"/>
        <v>0</v>
      </c>
      <c r="AB661" s="7"/>
      <c r="AC661" s="22">
        <f t="shared" si="33"/>
        <v>-45673.375462962962</v>
      </c>
    </row>
    <row r="662" spans="1:30" ht="15" customHeight="1" x14ac:dyDescent="0.3">
      <c r="A662" s="19" t="s">
        <v>15242</v>
      </c>
      <c r="B662" s="8"/>
      <c r="C662" s="20">
        <v>45673.37568287037</v>
      </c>
      <c r="D662" s="8"/>
      <c r="E662" s="8"/>
      <c r="F662" s="8" t="s">
        <v>9141</v>
      </c>
      <c r="G662" s="8">
        <v>0</v>
      </c>
      <c r="H662" s="8" t="s">
        <v>15240</v>
      </c>
      <c r="I662" s="8" t="s">
        <v>11922</v>
      </c>
      <c r="J662" s="8"/>
      <c r="K662" s="8"/>
      <c r="L662" s="8"/>
      <c r="M662" s="8"/>
      <c r="N662" s="21">
        <v>0</v>
      </c>
      <c r="O662" s="21">
        <v>0</v>
      </c>
      <c r="P662" s="21">
        <f t="shared" si="31"/>
        <v>0</v>
      </c>
      <c r="Q662" s="8" t="s">
        <v>10222</v>
      </c>
      <c r="R662" s="8"/>
      <c r="S662" s="20"/>
      <c r="AA662" s="2">
        <f t="shared" si="32"/>
        <v>0</v>
      </c>
      <c r="AB662" s="7"/>
      <c r="AC662" s="22">
        <f t="shared" si="33"/>
        <v>-45673.37568287037</v>
      </c>
    </row>
    <row r="663" spans="1:30" ht="15" customHeight="1" x14ac:dyDescent="0.3">
      <c r="A663" s="19" t="s">
        <v>15243</v>
      </c>
      <c r="B663" s="8"/>
      <c r="C663" s="20">
        <v>45673.375960648147</v>
      </c>
      <c r="D663" s="8"/>
      <c r="E663" s="8"/>
      <c r="F663" s="8" t="s">
        <v>9896</v>
      </c>
      <c r="G663" s="8">
        <v>0</v>
      </c>
      <c r="H663" s="8" t="s">
        <v>15240</v>
      </c>
      <c r="I663" s="8" t="s">
        <v>11922</v>
      </c>
      <c r="J663" s="8"/>
      <c r="K663" s="8"/>
      <c r="L663" s="8"/>
      <c r="M663" s="8"/>
      <c r="N663" s="21">
        <v>0</v>
      </c>
      <c r="O663" s="21">
        <v>0</v>
      </c>
      <c r="P663" s="21">
        <f t="shared" si="31"/>
        <v>0</v>
      </c>
      <c r="Q663" s="8" t="s">
        <v>10222</v>
      </c>
      <c r="R663" s="8"/>
      <c r="S663" s="20"/>
      <c r="AA663" s="2">
        <f t="shared" si="32"/>
        <v>0</v>
      </c>
      <c r="AB663" s="7"/>
      <c r="AC663" s="22">
        <f t="shared" si="33"/>
        <v>-45673.375960648147</v>
      </c>
    </row>
    <row r="664" spans="1:30" ht="15" customHeight="1" x14ac:dyDescent="0.3">
      <c r="A664" s="19" t="s">
        <v>15244</v>
      </c>
      <c r="B664" s="8"/>
      <c r="C664" s="20">
        <v>45673.376180555562</v>
      </c>
      <c r="D664" s="8"/>
      <c r="E664" s="8"/>
      <c r="F664" s="8" t="s">
        <v>7986</v>
      </c>
      <c r="G664" s="8">
        <v>0</v>
      </c>
      <c r="H664" s="8" t="s">
        <v>15240</v>
      </c>
      <c r="I664" s="8" t="s">
        <v>11922</v>
      </c>
      <c r="J664" s="8"/>
      <c r="K664" s="8"/>
      <c r="L664" s="8"/>
      <c r="M664" s="8"/>
      <c r="N664" s="21">
        <v>0</v>
      </c>
      <c r="O664" s="21">
        <v>0</v>
      </c>
      <c r="P664" s="21">
        <f t="shared" si="31"/>
        <v>0</v>
      </c>
      <c r="Q664" s="8" t="s">
        <v>10222</v>
      </c>
      <c r="R664" s="8"/>
      <c r="S664" s="20"/>
      <c r="AA664" s="2">
        <f t="shared" si="32"/>
        <v>0</v>
      </c>
      <c r="AB664" s="7"/>
      <c r="AC664" s="22">
        <f t="shared" si="33"/>
        <v>-45673.376180555562</v>
      </c>
    </row>
    <row r="665" spans="1:30" ht="15" customHeight="1" x14ac:dyDescent="0.3">
      <c r="A665" s="19" t="s">
        <v>15245</v>
      </c>
      <c r="B665" s="8"/>
      <c r="C665" s="20">
        <v>45673.376458333332</v>
      </c>
      <c r="D665" s="8"/>
      <c r="E665" s="8"/>
      <c r="F665" s="8" t="s">
        <v>9260</v>
      </c>
      <c r="G665" s="8">
        <v>0</v>
      </c>
      <c r="H665" s="8" t="s">
        <v>15240</v>
      </c>
      <c r="I665" s="8" t="s">
        <v>11922</v>
      </c>
      <c r="J665" s="8"/>
      <c r="K665" s="8"/>
      <c r="L665" s="8"/>
      <c r="M665" s="8"/>
      <c r="N665" s="21">
        <v>0</v>
      </c>
      <c r="O665" s="21">
        <v>0</v>
      </c>
      <c r="P665" s="21">
        <f t="shared" si="31"/>
        <v>0</v>
      </c>
      <c r="Q665" s="8" t="s">
        <v>10222</v>
      </c>
      <c r="R665" s="8"/>
      <c r="S665" s="20"/>
      <c r="AA665" s="2">
        <f t="shared" si="32"/>
        <v>0</v>
      </c>
      <c r="AB665" s="7"/>
      <c r="AC665" s="22">
        <f t="shared" si="33"/>
        <v>-45673.376458333332</v>
      </c>
    </row>
    <row r="666" spans="1:30" ht="15" customHeight="1" x14ac:dyDescent="0.3">
      <c r="A666" s="19" t="s">
        <v>15246</v>
      </c>
      <c r="B666" s="8"/>
      <c r="C666" s="20">
        <v>45673.376828703702</v>
      </c>
      <c r="D666" s="8"/>
      <c r="E666" s="8"/>
      <c r="F666" s="8" t="s">
        <v>12812</v>
      </c>
      <c r="G666" s="8">
        <v>0</v>
      </c>
      <c r="H666" s="8" t="s">
        <v>15240</v>
      </c>
      <c r="I666" s="8" t="s">
        <v>11922</v>
      </c>
      <c r="J666" s="8"/>
      <c r="K666" s="8"/>
      <c r="L666" s="8"/>
      <c r="M666" s="8"/>
      <c r="N666" s="21">
        <v>0</v>
      </c>
      <c r="O666" s="21">
        <v>0</v>
      </c>
      <c r="P666" s="21">
        <f t="shared" si="31"/>
        <v>0</v>
      </c>
      <c r="Q666" s="8" t="s">
        <v>10222</v>
      </c>
      <c r="R666" s="8"/>
      <c r="S666" s="20"/>
      <c r="AA666" s="2">
        <f t="shared" si="32"/>
        <v>0</v>
      </c>
      <c r="AB666" s="7"/>
      <c r="AC666" s="22">
        <f t="shared" si="33"/>
        <v>-45673.376828703702</v>
      </c>
    </row>
    <row r="667" spans="1:30" ht="15" customHeight="1" x14ac:dyDescent="0.3">
      <c r="A667" s="19" t="s">
        <v>15247</v>
      </c>
      <c r="B667" s="8"/>
      <c r="C667" s="20">
        <v>45673.378287037027</v>
      </c>
      <c r="D667" s="8"/>
      <c r="E667" s="8"/>
      <c r="F667" s="8" t="s">
        <v>8532</v>
      </c>
      <c r="G667" s="8">
        <v>0</v>
      </c>
      <c r="H667" s="8" t="s">
        <v>15240</v>
      </c>
      <c r="I667" s="8" t="s">
        <v>11922</v>
      </c>
      <c r="J667" s="8"/>
      <c r="K667" s="8"/>
      <c r="L667" s="8"/>
      <c r="M667" s="8"/>
      <c r="N667" s="21">
        <v>0</v>
      </c>
      <c r="O667" s="21">
        <v>0</v>
      </c>
      <c r="P667" s="21">
        <f t="shared" si="31"/>
        <v>0</v>
      </c>
      <c r="Q667" s="8" t="s">
        <v>10222</v>
      </c>
      <c r="R667" s="8"/>
      <c r="S667" s="20"/>
      <c r="AA667" s="2">
        <f t="shared" si="32"/>
        <v>0</v>
      </c>
      <c r="AB667" s="7"/>
      <c r="AC667" s="22">
        <f t="shared" si="33"/>
        <v>-45673.378287037027</v>
      </c>
    </row>
    <row r="668" spans="1:30" ht="15" customHeight="1" x14ac:dyDescent="0.3">
      <c r="A668" s="19" t="s">
        <v>15248</v>
      </c>
      <c r="B668" s="8"/>
      <c r="C668" s="20">
        <v>45673.378576388888</v>
      </c>
      <c r="D668" s="8"/>
      <c r="E668" s="8"/>
      <c r="F668" s="8" t="s">
        <v>8692</v>
      </c>
      <c r="G668" s="8">
        <v>0</v>
      </c>
      <c r="H668" s="8" t="s">
        <v>15240</v>
      </c>
      <c r="I668" s="8" t="s">
        <v>11922</v>
      </c>
      <c r="J668" s="8"/>
      <c r="K668" s="8"/>
      <c r="L668" s="8"/>
      <c r="M668" s="8"/>
      <c r="N668" s="21">
        <v>0</v>
      </c>
      <c r="O668" s="21">
        <v>0</v>
      </c>
      <c r="P668" s="21">
        <f t="shared" si="31"/>
        <v>0</v>
      </c>
      <c r="Q668" s="8" t="s">
        <v>10222</v>
      </c>
      <c r="R668" s="8"/>
      <c r="S668" s="20"/>
      <c r="AA668" s="2">
        <f t="shared" si="32"/>
        <v>0</v>
      </c>
      <c r="AB668" s="7"/>
      <c r="AC668" s="22">
        <f t="shared" si="33"/>
        <v>-45673.378576388888</v>
      </c>
    </row>
    <row r="669" spans="1:30" ht="15" customHeight="1" x14ac:dyDescent="0.3">
      <c r="A669" s="19" t="s">
        <v>15249</v>
      </c>
      <c r="B669" s="8"/>
      <c r="C669" s="20">
        <v>45673.378831018519</v>
      </c>
      <c r="D669" s="8"/>
      <c r="E669" s="8"/>
      <c r="F669" s="8" t="s">
        <v>8800</v>
      </c>
      <c r="G669" s="8">
        <v>0</v>
      </c>
      <c r="H669" s="8" t="s">
        <v>15240</v>
      </c>
      <c r="I669" s="8" t="s">
        <v>11922</v>
      </c>
      <c r="J669" s="8"/>
      <c r="K669" s="8"/>
      <c r="L669" s="8"/>
      <c r="M669" s="8"/>
      <c r="N669" s="21">
        <v>0</v>
      </c>
      <c r="O669" s="21">
        <v>0</v>
      </c>
      <c r="P669" s="21">
        <f t="shared" si="31"/>
        <v>0</v>
      </c>
      <c r="Q669" s="8" t="s">
        <v>10222</v>
      </c>
      <c r="R669" s="8"/>
      <c r="S669" s="20"/>
      <c r="AA669" s="2">
        <f t="shared" si="32"/>
        <v>0</v>
      </c>
      <c r="AB669" s="7"/>
      <c r="AC669" s="22">
        <f t="shared" si="33"/>
        <v>-45673.378831018519</v>
      </c>
    </row>
    <row r="670" spans="1:30" ht="15" customHeight="1" x14ac:dyDescent="0.3">
      <c r="A670" s="19" t="s">
        <v>15250</v>
      </c>
      <c r="B670" s="8"/>
      <c r="C670" s="20">
        <v>45673.37908564815</v>
      </c>
      <c r="D670" s="8"/>
      <c r="E670" s="8"/>
      <c r="F670" s="8" t="s">
        <v>9974</v>
      </c>
      <c r="G670" s="8">
        <v>0</v>
      </c>
      <c r="H670" s="8" t="s">
        <v>15240</v>
      </c>
      <c r="I670" s="8" t="s">
        <v>11922</v>
      </c>
      <c r="J670" s="8"/>
      <c r="K670" s="8"/>
      <c r="L670" s="8"/>
      <c r="M670" s="8"/>
      <c r="N670" s="21">
        <v>0</v>
      </c>
      <c r="O670" s="21">
        <v>0</v>
      </c>
      <c r="P670" s="21">
        <f t="shared" si="31"/>
        <v>0</v>
      </c>
      <c r="Q670" s="8" t="s">
        <v>10222</v>
      </c>
      <c r="R670" s="8"/>
      <c r="S670" s="20"/>
      <c r="AA670" s="2">
        <f t="shared" si="32"/>
        <v>0</v>
      </c>
      <c r="AB670" s="7"/>
      <c r="AC670" s="22">
        <f t="shared" si="33"/>
        <v>-45673.37908564815</v>
      </c>
    </row>
    <row r="671" spans="1:30" ht="15" customHeight="1" x14ac:dyDescent="0.3">
      <c r="A671" s="19" t="s">
        <v>15251</v>
      </c>
      <c r="B671" s="8"/>
      <c r="C671" s="20">
        <v>45673.379421296297</v>
      </c>
      <c r="D671" s="8"/>
      <c r="E671" s="8"/>
      <c r="F671" s="8" t="s">
        <v>14738</v>
      </c>
      <c r="G671" s="8">
        <v>0</v>
      </c>
      <c r="H671" s="8" t="s">
        <v>15240</v>
      </c>
      <c r="I671" s="8" t="s">
        <v>11922</v>
      </c>
      <c r="J671" s="8"/>
      <c r="K671" s="8"/>
      <c r="L671" s="8"/>
      <c r="M671" s="8"/>
      <c r="N671" s="21">
        <v>0</v>
      </c>
      <c r="O671" s="21">
        <v>0</v>
      </c>
      <c r="P671" s="21">
        <f t="shared" si="31"/>
        <v>0</v>
      </c>
      <c r="Q671" s="8" t="s">
        <v>10222</v>
      </c>
      <c r="R671" s="8"/>
      <c r="S671" s="20"/>
      <c r="AA671" s="2">
        <f t="shared" si="32"/>
        <v>0</v>
      </c>
      <c r="AB671" s="7"/>
      <c r="AC671" s="22">
        <f t="shared" si="33"/>
        <v>-45673.379421296297</v>
      </c>
    </row>
    <row r="672" spans="1:30" ht="15" customHeight="1" x14ac:dyDescent="0.3">
      <c r="A672" s="19" t="s">
        <v>15252</v>
      </c>
      <c r="B672" s="8"/>
      <c r="C672" s="20">
        <v>45673.379618055558</v>
      </c>
      <c r="D672" s="8"/>
      <c r="E672" s="8"/>
      <c r="F672" s="8" t="s">
        <v>8226</v>
      </c>
      <c r="G672" s="8">
        <v>0</v>
      </c>
      <c r="H672" s="8" t="s">
        <v>15240</v>
      </c>
      <c r="I672" s="8" t="s">
        <v>11922</v>
      </c>
      <c r="J672" s="8"/>
      <c r="K672" s="8"/>
      <c r="L672" s="8"/>
      <c r="M672" s="8"/>
      <c r="N672" s="21">
        <v>0</v>
      </c>
      <c r="O672" s="21">
        <v>0</v>
      </c>
      <c r="P672" s="21">
        <f t="shared" si="31"/>
        <v>0</v>
      </c>
      <c r="Q672" s="8" t="s">
        <v>10222</v>
      </c>
      <c r="R672" s="8"/>
      <c r="S672" s="20"/>
      <c r="AA672" s="2">
        <f t="shared" si="32"/>
        <v>0</v>
      </c>
      <c r="AB672" s="7"/>
      <c r="AC672" s="22">
        <f t="shared" si="33"/>
        <v>-45673.379618055558</v>
      </c>
    </row>
    <row r="673" spans="1:30" ht="15" customHeight="1" x14ac:dyDescent="0.3">
      <c r="A673" s="19" t="s">
        <v>15253</v>
      </c>
      <c r="B673" s="8"/>
      <c r="C673" s="20">
        <v>45673.379849537043</v>
      </c>
      <c r="D673" s="8"/>
      <c r="E673" s="8"/>
      <c r="F673" s="8" t="s">
        <v>9618</v>
      </c>
      <c r="G673" s="8">
        <v>0</v>
      </c>
      <c r="H673" s="8" t="s">
        <v>15240</v>
      </c>
      <c r="I673" s="8" t="s">
        <v>11922</v>
      </c>
      <c r="J673" s="8"/>
      <c r="K673" s="8"/>
      <c r="L673" s="8"/>
      <c r="M673" s="8"/>
      <c r="N673" s="21">
        <v>0</v>
      </c>
      <c r="O673" s="21">
        <v>0</v>
      </c>
      <c r="P673" s="21">
        <f t="shared" si="31"/>
        <v>0</v>
      </c>
      <c r="Q673" s="8" t="s">
        <v>10222</v>
      </c>
      <c r="R673" s="8"/>
      <c r="S673" s="20"/>
      <c r="AA673" s="2">
        <f t="shared" si="32"/>
        <v>0</v>
      </c>
      <c r="AB673" s="7"/>
      <c r="AC673" s="22">
        <f t="shared" si="33"/>
        <v>-45673.379849537043</v>
      </c>
    </row>
    <row r="674" spans="1:30" ht="15" customHeight="1" x14ac:dyDescent="0.3">
      <c r="A674" s="19" t="s">
        <v>15254</v>
      </c>
      <c r="B674" s="8"/>
      <c r="C674" s="20">
        <v>45673.380219907413</v>
      </c>
      <c r="D674" s="8"/>
      <c r="E674" s="8"/>
      <c r="F674" s="8" t="s">
        <v>9558</v>
      </c>
      <c r="G674" s="8">
        <v>0</v>
      </c>
      <c r="H674" s="8" t="s">
        <v>15240</v>
      </c>
      <c r="I674" s="8" t="s">
        <v>11922</v>
      </c>
      <c r="J674" s="8"/>
      <c r="K674" s="8"/>
      <c r="L674" s="8"/>
      <c r="M674" s="8"/>
      <c r="N674" s="21">
        <v>0</v>
      </c>
      <c r="O674" s="21">
        <v>0</v>
      </c>
      <c r="P674" s="21">
        <f t="shared" si="31"/>
        <v>0</v>
      </c>
      <c r="Q674" s="8" t="s">
        <v>10222</v>
      </c>
      <c r="R674" s="8"/>
      <c r="S674" s="20"/>
      <c r="AA674" s="2">
        <f t="shared" si="32"/>
        <v>0</v>
      </c>
      <c r="AB674" s="7"/>
      <c r="AC674" s="22">
        <f t="shared" si="33"/>
        <v>-45673.380219907413</v>
      </c>
    </row>
    <row r="675" spans="1:30" ht="15" customHeight="1" x14ac:dyDescent="0.3">
      <c r="A675" s="19" t="s">
        <v>15255</v>
      </c>
      <c r="B675" s="8"/>
      <c r="C675" s="20">
        <v>45673.380416666667</v>
      </c>
      <c r="D675" s="8"/>
      <c r="E675" s="8"/>
      <c r="F675" s="8" t="s">
        <v>6736</v>
      </c>
      <c r="G675" s="8">
        <v>0</v>
      </c>
      <c r="H675" s="8" t="s">
        <v>15240</v>
      </c>
      <c r="I675" s="8" t="s">
        <v>11922</v>
      </c>
      <c r="J675" s="8"/>
      <c r="K675" s="8"/>
      <c r="L675" s="8"/>
      <c r="M675" s="8"/>
      <c r="N675" s="21">
        <v>0</v>
      </c>
      <c r="O675" s="21">
        <v>0</v>
      </c>
      <c r="P675" s="21">
        <f t="shared" si="31"/>
        <v>0</v>
      </c>
      <c r="Q675" s="8" t="s">
        <v>10222</v>
      </c>
      <c r="R675" s="8" t="s">
        <v>11927</v>
      </c>
      <c r="S675" s="20"/>
      <c r="AA675" s="2">
        <f t="shared" si="32"/>
        <v>0</v>
      </c>
      <c r="AB675" s="7"/>
      <c r="AC675" s="22">
        <f t="shared" si="33"/>
        <v>-45673.380416666667</v>
      </c>
    </row>
    <row r="676" spans="1:30" ht="15" customHeight="1" x14ac:dyDescent="0.3">
      <c r="A676" s="19" t="s">
        <v>15256</v>
      </c>
      <c r="B676" s="8"/>
      <c r="C676" s="20">
        <v>45673.380590277768</v>
      </c>
      <c r="D676" s="8"/>
      <c r="E676" s="8"/>
      <c r="F676" s="8" t="s">
        <v>8347</v>
      </c>
      <c r="G676" s="8">
        <v>0</v>
      </c>
      <c r="H676" s="8" t="s">
        <v>15240</v>
      </c>
      <c r="I676" s="8" t="s">
        <v>11922</v>
      </c>
      <c r="J676" s="8"/>
      <c r="K676" s="8"/>
      <c r="L676" s="8"/>
      <c r="M676" s="8"/>
      <c r="N676" s="21">
        <v>0</v>
      </c>
      <c r="O676" s="21">
        <v>0</v>
      </c>
      <c r="P676" s="21">
        <f t="shared" si="31"/>
        <v>0</v>
      </c>
      <c r="Q676" s="8" t="s">
        <v>10222</v>
      </c>
      <c r="R676" s="8"/>
      <c r="S676" s="20"/>
      <c r="AA676" s="2">
        <f t="shared" si="32"/>
        <v>0</v>
      </c>
      <c r="AB676" s="7"/>
      <c r="AC676" s="22">
        <f t="shared" si="33"/>
        <v>-45673.380590277768</v>
      </c>
    </row>
    <row r="677" spans="1:30" ht="15" customHeight="1" x14ac:dyDescent="0.3">
      <c r="A677" s="19" t="s">
        <v>15257</v>
      </c>
      <c r="B677" s="8"/>
      <c r="C677" s="20">
        <v>45673.380937499998</v>
      </c>
      <c r="D677" s="8"/>
      <c r="E677" s="8"/>
      <c r="F677" s="8" t="s">
        <v>13955</v>
      </c>
      <c r="G677" s="8">
        <v>0</v>
      </c>
      <c r="H677" s="8" t="s">
        <v>15240</v>
      </c>
      <c r="I677" s="8" t="s">
        <v>11922</v>
      </c>
      <c r="J677" s="8"/>
      <c r="K677" s="8"/>
      <c r="L677" s="8"/>
      <c r="M677" s="8"/>
      <c r="N677" s="21">
        <v>0</v>
      </c>
      <c r="O677" s="21">
        <v>0</v>
      </c>
      <c r="P677" s="21">
        <f t="shared" si="31"/>
        <v>0</v>
      </c>
      <c r="Q677" s="8" t="s">
        <v>10222</v>
      </c>
      <c r="R677" s="8"/>
      <c r="S677" s="20"/>
      <c r="AA677" s="2">
        <f t="shared" si="32"/>
        <v>0</v>
      </c>
      <c r="AB677" s="7"/>
      <c r="AC677" s="22">
        <f t="shared" si="33"/>
        <v>-45673.380937499998</v>
      </c>
    </row>
    <row r="678" spans="1:30" ht="15" customHeight="1" x14ac:dyDescent="0.3">
      <c r="A678" s="19" t="s">
        <v>15258</v>
      </c>
      <c r="B678" s="8"/>
      <c r="C678" s="20">
        <v>45673.38113425926</v>
      </c>
      <c r="D678" s="8"/>
      <c r="E678" s="8"/>
      <c r="F678" s="8" t="s">
        <v>7455</v>
      </c>
      <c r="G678" s="8">
        <v>0</v>
      </c>
      <c r="H678" s="8" t="s">
        <v>15240</v>
      </c>
      <c r="I678" s="8" t="s">
        <v>11922</v>
      </c>
      <c r="J678" s="8"/>
      <c r="K678" s="8"/>
      <c r="L678" s="8"/>
      <c r="M678" s="8"/>
      <c r="N678" s="21">
        <v>0</v>
      </c>
      <c r="O678" s="21">
        <v>0</v>
      </c>
      <c r="P678" s="21">
        <f t="shared" si="31"/>
        <v>0</v>
      </c>
      <c r="Q678" s="8" t="s">
        <v>10222</v>
      </c>
      <c r="R678" s="8"/>
      <c r="S678" s="20"/>
      <c r="AA678" s="2">
        <f t="shared" si="32"/>
        <v>0</v>
      </c>
      <c r="AB678" s="7"/>
      <c r="AC678" s="22">
        <f t="shared" si="33"/>
        <v>-45673.38113425926</v>
      </c>
    </row>
    <row r="679" spans="1:30" ht="15" customHeight="1" x14ac:dyDescent="0.3">
      <c r="A679" s="19" t="s">
        <v>15259</v>
      </c>
      <c r="B679" s="8"/>
      <c r="C679" s="20">
        <v>45673.38144675926</v>
      </c>
      <c r="D679" s="8"/>
      <c r="E679" s="8"/>
      <c r="F679" s="8" t="s">
        <v>8426</v>
      </c>
      <c r="G679" s="8">
        <v>0</v>
      </c>
      <c r="H679" s="8" t="s">
        <v>15240</v>
      </c>
      <c r="I679" s="8" t="s">
        <v>11922</v>
      </c>
      <c r="J679" s="8"/>
      <c r="K679" s="8"/>
      <c r="L679" s="8"/>
      <c r="M679" s="8"/>
      <c r="N679" s="21">
        <v>0</v>
      </c>
      <c r="O679" s="21">
        <v>0</v>
      </c>
      <c r="P679" s="21">
        <f t="shared" si="31"/>
        <v>0</v>
      </c>
      <c r="Q679" s="8" t="s">
        <v>10222</v>
      </c>
      <c r="R679" s="8"/>
      <c r="S679" s="20"/>
      <c r="AA679" s="2">
        <f t="shared" si="32"/>
        <v>0</v>
      </c>
      <c r="AB679" s="7"/>
      <c r="AC679" s="22">
        <f t="shared" si="33"/>
        <v>-45673.38144675926</v>
      </c>
    </row>
    <row r="680" spans="1:30" ht="15" customHeight="1" x14ac:dyDescent="0.3">
      <c r="A680" s="19" t="s">
        <v>15260</v>
      </c>
      <c r="B680" s="8"/>
      <c r="C680" s="20">
        <v>45673.381655092591</v>
      </c>
      <c r="D680" s="8"/>
      <c r="E680" s="8"/>
      <c r="F680" s="8" t="s">
        <v>13406</v>
      </c>
      <c r="G680" s="8">
        <v>0</v>
      </c>
      <c r="H680" s="8" t="s">
        <v>15240</v>
      </c>
      <c r="I680" s="8" t="s">
        <v>11922</v>
      </c>
      <c r="J680" s="8"/>
      <c r="K680" s="8"/>
      <c r="L680" s="8"/>
      <c r="M680" s="8"/>
      <c r="N680" s="21">
        <v>0</v>
      </c>
      <c r="O680" s="21">
        <v>0</v>
      </c>
      <c r="P680" s="21">
        <f t="shared" si="31"/>
        <v>0</v>
      </c>
      <c r="Q680" s="8" t="s">
        <v>10222</v>
      </c>
      <c r="R680" s="8"/>
      <c r="S680" s="20"/>
      <c r="AA680" s="2">
        <f t="shared" si="32"/>
        <v>0</v>
      </c>
      <c r="AB680" s="7"/>
      <c r="AC680" s="22">
        <f t="shared" si="33"/>
        <v>-45673.381655092591</v>
      </c>
    </row>
    <row r="681" spans="1:30" ht="15" customHeight="1" x14ac:dyDescent="0.3">
      <c r="A681" s="19" t="s">
        <v>15261</v>
      </c>
      <c r="B681" s="8"/>
      <c r="C681" s="20">
        <v>45673.381944444453</v>
      </c>
      <c r="D681" s="8"/>
      <c r="E681" s="8"/>
      <c r="F681" s="8" t="s">
        <v>8793</v>
      </c>
      <c r="G681" s="8">
        <v>0</v>
      </c>
      <c r="H681" s="8" t="s">
        <v>15240</v>
      </c>
      <c r="I681" s="8" t="s">
        <v>11922</v>
      </c>
      <c r="J681" s="8"/>
      <c r="K681" s="8"/>
      <c r="L681" s="8"/>
      <c r="M681" s="8"/>
      <c r="N681" s="21">
        <v>0</v>
      </c>
      <c r="O681" s="21">
        <v>0</v>
      </c>
      <c r="P681" s="21">
        <f t="shared" si="31"/>
        <v>0</v>
      </c>
      <c r="Q681" s="8" t="s">
        <v>10222</v>
      </c>
      <c r="R681" s="8"/>
      <c r="S681" s="20"/>
      <c r="AA681" s="2">
        <f t="shared" si="32"/>
        <v>0</v>
      </c>
      <c r="AB681" s="7"/>
      <c r="AC681" s="22">
        <f t="shared" si="33"/>
        <v>-45673.381944444453</v>
      </c>
    </row>
    <row r="682" spans="1:30" ht="15" customHeight="1" x14ac:dyDescent="0.3">
      <c r="A682" s="19" t="s">
        <v>15262</v>
      </c>
      <c r="B682" s="8"/>
      <c r="C682" s="20">
        <v>45673.382256944453</v>
      </c>
      <c r="D682" s="8"/>
      <c r="E682" s="8"/>
      <c r="F682" s="8" t="s">
        <v>9058</v>
      </c>
      <c r="G682" s="8">
        <v>0</v>
      </c>
      <c r="H682" s="8" t="s">
        <v>15240</v>
      </c>
      <c r="I682" s="8" t="s">
        <v>11922</v>
      </c>
      <c r="J682" s="8"/>
      <c r="K682" s="8"/>
      <c r="L682" s="8"/>
      <c r="M682" s="8"/>
      <c r="N682" s="21">
        <v>0</v>
      </c>
      <c r="O682" s="21">
        <v>0</v>
      </c>
      <c r="P682" s="21">
        <f t="shared" si="31"/>
        <v>0</v>
      </c>
      <c r="Q682" s="8" t="s">
        <v>10222</v>
      </c>
      <c r="R682" s="8"/>
      <c r="S682" s="20"/>
      <c r="AA682" s="2">
        <f t="shared" si="32"/>
        <v>0</v>
      </c>
      <c r="AB682" s="7"/>
      <c r="AC682" s="22">
        <f t="shared" si="33"/>
        <v>-45673.382256944453</v>
      </c>
    </row>
    <row r="683" spans="1:30" ht="15" customHeight="1" x14ac:dyDescent="0.3">
      <c r="A683" s="19" t="s">
        <v>15263</v>
      </c>
      <c r="B683" s="8"/>
      <c r="C683" s="20">
        <v>45673.382534722223</v>
      </c>
      <c r="D683" s="8"/>
      <c r="E683" s="8"/>
      <c r="F683" s="8" t="s">
        <v>9018</v>
      </c>
      <c r="G683" s="8">
        <v>0</v>
      </c>
      <c r="H683" s="8" t="s">
        <v>15240</v>
      </c>
      <c r="I683" s="8" t="s">
        <v>11922</v>
      </c>
      <c r="J683" s="8"/>
      <c r="K683" s="8"/>
      <c r="L683" s="8"/>
      <c r="M683" s="8"/>
      <c r="N683" s="21">
        <v>0</v>
      </c>
      <c r="O683" s="21">
        <v>0</v>
      </c>
      <c r="P683" s="21">
        <f t="shared" si="31"/>
        <v>0</v>
      </c>
      <c r="Q683" s="8" t="s">
        <v>10222</v>
      </c>
      <c r="R683" s="8"/>
      <c r="S683" s="20"/>
      <c r="AA683" s="2">
        <f t="shared" si="32"/>
        <v>0</v>
      </c>
      <c r="AB683" s="7"/>
      <c r="AC683" s="22">
        <f t="shared" si="33"/>
        <v>-45673.382534722223</v>
      </c>
    </row>
    <row r="684" spans="1:30" ht="15" customHeight="1" x14ac:dyDescent="0.3">
      <c r="A684" s="19" t="s">
        <v>15264</v>
      </c>
      <c r="B684" s="8"/>
      <c r="C684" s="20">
        <v>45673.382939814823</v>
      </c>
      <c r="D684" s="8"/>
      <c r="E684" s="8"/>
      <c r="F684" s="8" t="s">
        <v>5793</v>
      </c>
      <c r="G684" s="8">
        <v>0</v>
      </c>
      <c r="H684" s="8" t="s">
        <v>15240</v>
      </c>
      <c r="I684" s="8" t="s">
        <v>11922</v>
      </c>
      <c r="J684" s="8"/>
      <c r="K684" s="8"/>
      <c r="L684" s="8"/>
      <c r="M684" s="8"/>
      <c r="N684" s="21">
        <v>0</v>
      </c>
      <c r="O684" s="21">
        <v>0</v>
      </c>
      <c r="P684" s="21">
        <f t="shared" si="31"/>
        <v>0</v>
      </c>
      <c r="Q684" s="8" t="s">
        <v>10222</v>
      </c>
      <c r="R684" s="8"/>
      <c r="S684" s="20"/>
      <c r="AA684" s="2">
        <f t="shared" si="32"/>
        <v>0</v>
      </c>
      <c r="AB684" s="7"/>
      <c r="AC684" s="22">
        <f t="shared" si="33"/>
        <v>-45673.382939814823</v>
      </c>
    </row>
    <row r="685" spans="1:30" ht="15" customHeight="1" x14ac:dyDescent="0.3">
      <c r="A685" s="19" t="s">
        <v>15265</v>
      </c>
      <c r="B685" s="8"/>
      <c r="C685" s="20">
        <v>45673.395682870367</v>
      </c>
      <c r="D685" s="8"/>
      <c r="E685" s="8"/>
      <c r="F685" s="8" t="s">
        <v>9476</v>
      </c>
      <c r="G685" s="8">
        <v>0</v>
      </c>
      <c r="H685" s="8" t="s">
        <v>15240</v>
      </c>
      <c r="I685" s="8" t="s">
        <v>11922</v>
      </c>
      <c r="J685" s="8"/>
      <c r="K685" s="8"/>
      <c r="L685" s="8"/>
      <c r="M685" s="8"/>
      <c r="N685" s="21">
        <v>0</v>
      </c>
      <c r="O685" s="21">
        <v>0</v>
      </c>
      <c r="P685" s="21">
        <f t="shared" si="31"/>
        <v>0</v>
      </c>
      <c r="Q685" s="8" t="s">
        <v>10222</v>
      </c>
      <c r="R685" s="8"/>
      <c r="S685" s="20"/>
      <c r="AA685" s="2">
        <f t="shared" si="32"/>
        <v>0</v>
      </c>
      <c r="AB685" s="7"/>
      <c r="AC685" s="22">
        <f t="shared" si="33"/>
        <v>-45673.395682870367</v>
      </c>
    </row>
    <row r="686" spans="1:30" ht="15" customHeight="1" x14ac:dyDescent="0.3">
      <c r="A686" s="19" t="s">
        <v>15266</v>
      </c>
      <c r="B686" s="8"/>
      <c r="C686" s="20">
        <v>45673.396539351852</v>
      </c>
      <c r="D686" s="8"/>
      <c r="E686" s="8"/>
      <c r="F686" s="8" t="s">
        <v>8821</v>
      </c>
      <c r="G686" s="8">
        <v>0</v>
      </c>
      <c r="H686" s="8" t="s">
        <v>15240</v>
      </c>
      <c r="I686" s="8" t="s">
        <v>11922</v>
      </c>
      <c r="J686" s="8"/>
      <c r="K686" s="8"/>
      <c r="L686" s="8"/>
      <c r="M686" s="8"/>
      <c r="N686" s="21">
        <v>0</v>
      </c>
      <c r="O686" s="21">
        <v>0</v>
      </c>
      <c r="P686" s="21">
        <f t="shared" si="31"/>
        <v>0</v>
      </c>
      <c r="Q686" s="8" t="s">
        <v>10222</v>
      </c>
      <c r="R686" s="8"/>
      <c r="S686" s="20"/>
      <c r="AA686" s="2">
        <f t="shared" si="32"/>
        <v>0</v>
      </c>
      <c r="AB686" s="7"/>
      <c r="AC686" s="22">
        <f t="shared" si="33"/>
        <v>-45673.396539351852</v>
      </c>
    </row>
    <row r="687" spans="1:30" ht="15" customHeight="1" x14ac:dyDescent="0.3">
      <c r="A687" s="19" t="s">
        <v>15267</v>
      </c>
      <c r="B687" s="8"/>
      <c r="C687" s="20">
        <v>45673.430983796286</v>
      </c>
      <c r="D687" s="8" t="s">
        <v>11921</v>
      </c>
      <c r="E687" s="8" t="s">
        <v>1</v>
      </c>
      <c r="F687" s="8" t="s">
        <v>8030</v>
      </c>
      <c r="G687" s="8">
        <v>0.11</v>
      </c>
      <c r="H687" s="8"/>
      <c r="I687" s="8" t="s">
        <v>11922</v>
      </c>
      <c r="J687" s="8"/>
      <c r="K687" s="8" t="s">
        <v>15268</v>
      </c>
      <c r="L687" s="8"/>
      <c r="M687" s="8"/>
      <c r="N687" s="21">
        <v>39975</v>
      </c>
      <c r="O687" s="21">
        <v>39975</v>
      </c>
      <c r="P687" s="21">
        <f t="shared" si="31"/>
        <v>0</v>
      </c>
      <c r="Q687" s="8" t="s">
        <v>38</v>
      </c>
      <c r="R687" s="8"/>
      <c r="S687" s="20">
        <v>45673</v>
      </c>
      <c r="AA687" s="2">
        <f t="shared" si="32"/>
        <v>34461.206896551725</v>
      </c>
      <c r="AB687" s="7">
        <v>45658</v>
      </c>
      <c r="AC687" s="22">
        <f t="shared" si="33"/>
        <v>-0.43098379628645489</v>
      </c>
      <c r="AD687" t="s">
        <v>11923</v>
      </c>
    </row>
    <row r="688" spans="1:30" ht="15" customHeight="1" x14ac:dyDescent="0.3">
      <c r="A688" s="19" t="s">
        <v>15269</v>
      </c>
      <c r="B688" s="8"/>
      <c r="C688" s="20">
        <v>45673.449641203697</v>
      </c>
      <c r="D688" s="8" t="s">
        <v>11921</v>
      </c>
      <c r="E688" s="8" t="s">
        <v>1</v>
      </c>
      <c r="F688" s="8" t="s">
        <v>13027</v>
      </c>
      <c r="G688" s="8">
        <v>0.11</v>
      </c>
      <c r="H688" s="8"/>
      <c r="I688" s="8" t="s">
        <v>11922</v>
      </c>
      <c r="J688" s="8"/>
      <c r="K688" s="8" t="s">
        <v>15270</v>
      </c>
      <c r="L688" s="8"/>
      <c r="M688" s="8"/>
      <c r="N688" s="21">
        <v>95940</v>
      </c>
      <c r="O688" s="21">
        <v>95940</v>
      </c>
      <c r="P688" s="21">
        <f t="shared" si="31"/>
        <v>0</v>
      </c>
      <c r="Q688" s="8" t="s">
        <v>34</v>
      </c>
      <c r="R688" s="8"/>
      <c r="S688" s="20">
        <v>45676</v>
      </c>
      <c r="AA688" s="2">
        <f t="shared" si="32"/>
        <v>82706.896551724145</v>
      </c>
      <c r="AB688" s="7">
        <v>45658</v>
      </c>
      <c r="AC688" s="22">
        <f t="shared" si="33"/>
        <v>2.5503587963030441</v>
      </c>
      <c r="AD688" t="s">
        <v>11923</v>
      </c>
    </row>
    <row r="689" spans="1:30" ht="15" customHeight="1" x14ac:dyDescent="0.3">
      <c r="A689" s="19" t="s">
        <v>15271</v>
      </c>
      <c r="B689" s="8"/>
      <c r="C689" s="20">
        <v>45673.500358796293</v>
      </c>
      <c r="D689" s="8" t="s">
        <v>11921</v>
      </c>
      <c r="E689" s="8" t="s">
        <v>1</v>
      </c>
      <c r="F689" s="8" t="s">
        <v>8474</v>
      </c>
      <c r="G689" s="8">
        <v>0.17</v>
      </c>
      <c r="H689" s="8"/>
      <c r="I689" s="8" t="s">
        <v>11922</v>
      </c>
      <c r="J689" s="8"/>
      <c r="K689" s="8" t="s">
        <v>15272</v>
      </c>
      <c r="L689" s="8"/>
      <c r="M689" s="8"/>
      <c r="N689" s="21">
        <v>2800</v>
      </c>
      <c r="O689" s="21">
        <v>2800</v>
      </c>
      <c r="P689" s="21">
        <f t="shared" si="31"/>
        <v>0</v>
      </c>
      <c r="Q689" s="8" t="s">
        <v>129</v>
      </c>
      <c r="R689" s="8"/>
      <c r="S689" s="20">
        <v>45672</v>
      </c>
      <c r="AA689" s="2">
        <f t="shared" si="32"/>
        <v>2413.7931034482758</v>
      </c>
      <c r="AB689" s="7">
        <v>45658</v>
      </c>
      <c r="AC689" s="22">
        <f t="shared" si="33"/>
        <v>-1.5003587962928577</v>
      </c>
      <c r="AD689" t="s">
        <v>11923</v>
      </c>
    </row>
    <row r="690" spans="1:30" ht="15" customHeight="1" x14ac:dyDescent="0.3">
      <c r="A690" s="19" t="s">
        <v>15273</v>
      </c>
      <c r="B690" s="8"/>
      <c r="C690" s="20">
        <v>45673.562118055554</v>
      </c>
      <c r="D690" s="8" t="s">
        <v>11921</v>
      </c>
      <c r="E690" s="8"/>
      <c r="F690" s="8" t="s">
        <v>1190</v>
      </c>
      <c r="G690" s="8">
        <v>0.15</v>
      </c>
      <c r="H690" s="8"/>
      <c r="I690" s="8" t="s">
        <v>11922</v>
      </c>
      <c r="J690" s="8"/>
      <c r="K690" s="8"/>
      <c r="L690" s="8"/>
      <c r="M690" s="8"/>
      <c r="N690" s="21">
        <v>935</v>
      </c>
      <c r="O690" s="21">
        <v>935</v>
      </c>
      <c r="P690" s="21">
        <f t="shared" si="31"/>
        <v>0</v>
      </c>
      <c r="Q690" s="8" t="s">
        <v>9</v>
      </c>
      <c r="R690" s="8"/>
      <c r="S690" s="20">
        <v>45687</v>
      </c>
      <c r="AA690" s="2">
        <f t="shared" si="32"/>
        <v>806.0344827586207</v>
      </c>
      <c r="AB690" s="7">
        <v>45658</v>
      </c>
      <c r="AC690" s="22">
        <f t="shared" si="33"/>
        <v>13.437881944446417</v>
      </c>
      <c r="AD690" t="s">
        <v>11928</v>
      </c>
    </row>
    <row r="691" spans="1:30" ht="15" customHeight="1" x14ac:dyDescent="0.3">
      <c r="A691" s="19" t="s">
        <v>15274</v>
      </c>
      <c r="B691" s="8"/>
      <c r="C691" s="23">
        <v>45673.564421296287</v>
      </c>
      <c r="D691" s="8" t="s">
        <v>11921</v>
      </c>
      <c r="E691" s="8" t="s">
        <v>1</v>
      </c>
      <c r="F691" s="8" t="s">
        <v>1629</v>
      </c>
      <c r="G691" s="8">
        <v>0.11</v>
      </c>
      <c r="H691" s="8"/>
      <c r="I691" s="8" t="s">
        <v>11922</v>
      </c>
      <c r="J691" s="8"/>
      <c r="K691" s="8" t="s">
        <v>15275</v>
      </c>
      <c r="L691" s="8"/>
      <c r="M691" s="8"/>
      <c r="N691" s="21">
        <v>3260</v>
      </c>
      <c r="O691" s="21">
        <v>3260</v>
      </c>
      <c r="P691" s="21">
        <f t="shared" si="31"/>
        <v>0</v>
      </c>
      <c r="Q691" s="8" t="s">
        <v>38</v>
      </c>
      <c r="R691" s="8"/>
      <c r="S691" s="23">
        <v>45673</v>
      </c>
      <c r="AA691" s="2">
        <f t="shared" si="32"/>
        <v>2810.344827586207</v>
      </c>
      <c r="AB691" s="7">
        <v>45658</v>
      </c>
      <c r="AC691" s="22">
        <f t="shared" si="33"/>
        <v>-0.56442129628703697</v>
      </c>
      <c r="AD691" t="s">
        <v>11923</v>
      </c>
    </row>
    <row r="692" spans="1:30" ht="15" customHeight="1" x14ac:dyDescent="0.3">
      <c r="A692" s="19" t="s">
        <v>15276</v>
      </c>
      <c r="B692" s="8"/>
      <c r="C692" s="20">
        <v>45673.6325462963</v>
      </c>
      <c r="D692" s="8" t="s">
        <v>11921</v>
      </c>
      <c r="E692" s="8"/>
      <c r="F692" s="8" t="s">
        <v>9616</v>
      </c>
      <c r="G692" s="8">
        <v>0.11</v>
      </c>
      <c r="H692" s="8"/>
      <c r="I692" s="8" t="s">
        <v>11922</v>
      </c>
      <c r="J692" s="8"/>
      <c r="K692" s="8"/>
      <c r="L692" s="8"/>
      <c r="M692" s="8"/>
      <c r="N692" s="21">
        <v>2850</v>
      </c>
      <c r="O692" s="21">
        <v>2850</v>
      </c>
      <c r="P692" s="21">
        <f t="shared" si="31"/>
        <v>0</v>
      </c>
      <c r="Q692" s="8" t="s">
        <v>10399</v>
      </c>
      <c r="R692" s="8"/>
      <c r="S692" s="20">
        <v>45714</v>
      </c>
      <c r="AA692" s="2">
        <f t="shared" si="32"/>
        <v>2456.8965517241381</v>
      </c>
      <c r="AB692" s="7">
        <v>45689</v>
      </c>
      <c r="AC692" s="22">
        <f t="shared" si="33"/>
        <v>40.367453703700448</v>
      </c>
      <c r="AD692" t="s">
        <v>11923</v>
      </c>
    </row>
    <row r="693" spans="1:30" ht="15" customHeight="1" x14ac:dyDescent="0.3">
      <c r="A693" s="19" t="s">
        <v>15277</v>
      </c>
      <c r="B693" s="8"/>
      <c r="C693" s="20">
        <v>45673.666145833333</v>
      </c>
      <c r="D693" s="8" t="s">
        <v>11921</v>
      </c>
      <c r="E693" s="8"/>
      <c r="F693" s="8" t="s">
        <v>9051</v>
      </c>
      <c r="G693" s="8">
        <v>0.11</v>
      </c>
      <c r="H693" s="8"/>
      <c r="I693" s="8" t="s">
        <v>11922</v>
      </c>
      <c r="J693" s="8"/>
      <c r="K693" s="8"/>
      <c r="L693" s="8"/>
      <c r="M693" s="8"/>
      <c r="N693" s="21">
        <v>95940</v>
      </c>
      <c r="O693" s="21">
        <v>95940</v>
      </c>
      <c r="P693" s="21">
        <f t="shared" si="31"/>
        <v>0</v>
      </c>
      <c r="Q693" s="8" t="s">
        <v>67</v>
      </c>
      <c r="R693" s="8"/>
      <c r="S693" s="20">
        <v>45698</v>
      </c>
      <c r="AA693" s="2">
        <f t="shared" si="32"/>
        <v>82706.896551724145</v>
      </c>
      <c r="AB693" s="7">
        <v>45658</v>
      </c>
      <c r="AC693" s="22">
        <f t="shared" si="33"/>
        <v>24.333854166667152</v>
      </c>
      <c r="AD693" t="s">
        <v>11928</v>
      </c>
    </row>
    <row r="694" spans="1:30" ht="15" customHeight="1" x14ac:dyDescent="0.3">
      <c r="A694" s="19" t="s">
        <v>15278</v>
      </c>
      <c r="B694" s="8"/>
      <c r="C694" s="20">
        <v>45673.679942129631</v>
      </c>
      <c r="D694" s="8"/>
      <c r="E694" s="8"/>
      <c r="F694" s="8" t="s">
        <v>14812</v>
      </c>
      <c r="G694" s="8">
        <v>0</v>
      </c>
      <c r="H694" s="8"/>
      <c r="I694" s="8" t="s">
        <v>11922</v>
      </c>
      <c r="J694" s="8"/>
      <c r="K694" s="8"/>
      <c r="L694" s="8"/>
      <c r="M694" s="8"/>
      <c r="N694" s="21">
        <v>0</v>
      </c>
      <c r="O694" s="21">
        <v>0</v>
      </c>
      <c r="P694" s="21">
        <f t="shared" si="31"/>
        <v>0</v>
      </c>
      <c r="Q694" s="8" t="s">
        <v>24</v>
      </c>
      <c r="R694" s="8"/>
      <c r="S694" s="20"/>
      <c r="AA694" s="2">
        <f t="shared" si="32"/>
        <v>0</v>
      </c>
      <c r="AB694" s="7"/>
      <c r="AC694" s="22">
        <f t="shared" si="33"/>
        <v>-45673.679942129631</v>
      </c>
    </row>
    <row r="695" spans="1:30" ht="15" customHeight="1" x14ac:dyDescent="0.3">
      <c r="A695" s="19" t="s">
        <v>15279</v>
      </c>
      <c r="B695" s="8"/>
      <c r="C695" s="20">
        <v>45674.378969907397</v>
      </c>
      <c r="D695" s="8" t="s">
        <v>11921</v>
      </c>
      <c r="E695" s="8" t="s">
        <v>1</v>
      </c>
      <c r="F695" s="8" t="s">
        <v>46</v>
      </c>
      <c r="G695" s="8">
        <v>0.11</v>
      </c>
      <c r="H695" s="8"/>
      <c r="I695" s="8" t="s">
        <v>11922</v>
      </c>
      <c r="J695" s="8"/>
      <c r="K695" s="8" t="s">
        <v>15280</v>
      </c>
      <c r="L695" s="8"/>
      <c r="M695" s="8"/>
      <c r="N695" s="21">
        <v>11992.5</v>
      </c>
      <c r="O695" s="21">
        <v>11992.5</v>
      </c>
      <c r="P695" s="21">
        <f t="shared" si="31"/>
        <v>0</v>
      </c>
      <c r="Q695" s="8" t="s">
        <v>24</v>
      </c>
      <c r="R695" s="8"/>
      <c r="S695" s="20">
        <v>45677</v>
      </c>
      <c r="AA695" s="2">
        <f t="shared" si="32"/>
        <v>10338.362068965518</v>
      </c>
      <c r="AB695" s="7">
        <v>45658</v>
      </c>
      <c r="AC695" s="22">
        <f t="shared" si="33"/>
        <v>2.6210300926031778</v>
      </c>
      <c r="AD695" t="s">
        <v>11923</v>
      </c>
    </row>
    <row r="696" spans="1:30" ht="15" customHeight="1" x14ac:dyDescent="0.3">
      <c r="A696" s="19" t="s">
        <v>15281</v>
      </c>
      <c r="B696" s="8"/>
      <c r="C696" s="20">
        <v>45674.380173611113</v>
      </c>
      <c r="D696" s="8" t="s">
        <v>11921</v>
      </c>
      <c r="E696" s="8"/>
      <c r="F696" s="8" t="s">
        <v>945</v>
      </c>
      <c r="G696" s="8">
        <v>0.11</v>
      </c>
      <c r="H696" s="8"/>
      <c r="I696" s="8" t="s">
        <v>11922</v>
      </c>
      <c r="J696" s="8"/>
      <c r="K696" s="8"/>
      <c r="L696" s="8"/>
      <c r="M696" s="8"/>
      <c r="N696" s="21">
        <v>23985</v>
      </c>
      <c r="O696" s="21">
        <v>23985</v>
      </c>
      <c r="P696" s="21">
        <f t="shared" ref="P696:P759" si="34">+N696+X696-O696</f>
        <v>0</v>
      </c>
      <c r="Q696" s="8" t="s">
        <v>24</v>
      </c>
      <c r="R696" s="8"/>
      <c r="S696" s="20">
        <v>45709</v>
      </c>
      <c r="AA696" s="2">
        <f t="shared" si="32"/>
        <v>20676.724137931036</v>
      </c>
      <c r="AB696" s="7">
        <v>45689</v>
      </c>
      <c r="AC696" s="22">
        <f t="shared" si="33"/>
        <v>34.619826388887304</v>
      </c>
      <c r="AD696" t="s">
        <v>11923</v>
      </c>
    </row>
    <row r="697" spans="1:30" ht="15" customHeight="1" x14ac:dyDescent="0.3">
      <c r="A697" s="19" t="s">
        <v>15282</v>
      </c>
      <c r="B697" s="8"/>
      <c r="C697" s="20">
        <v>45674.398449074077</v>
      </c>
      <c r="D697" s="8"/>
      <c r="E697" s="8"/>
      <c r="F697" s="8" t="s">
        <v>9022</v>
      </c>
      <c r="G697" s="8">
        <v>0.11</v>
      </c>
      <c r="H697" s="8"/>
      <c r="I697" s="8" t="s">
        <v>11922</v>
      </c>
      <c r="J697" s="8"/>
      <c r="K697" s="8"/>
      <c r="L697" s="8"/>
      <c r="M697" s="8"/>
      <c r="N697" s="21">
        <v>0</v>
      </c>
      <c r="O697" s="21"/>
      <c r="P697" s="21">
        <f t="shared" si="34"/>
        <v>0</v>
      </c>
      <c r="Q697" s="8" t="s">
        <v>34</v>
      </c>
      <c r="R697" s="8"/>
      <c r="S697" s="20"/>
      <c r="AA697" s="2">
        <f t="shared" si="32"/>
        <v>0</v>
      </c>
      <c r="AB697" s="7"/>
      <c r="AC697" s="22">
        <f t="shared" si="33"/>
        <v>-45674.398449074077</v>
      </c>
      <c r="AD697" t="s">
        <v>15162</v>
      </c>
    </row>
    <row r="698" spans="1:30" ht="15" customHeight="1" x14ac:dyDescent="0.3">
      <c r="A698" s="19" t="s">
        <v>15283</v>
      </c>
      <c r="B698" s="8"/>
      <c r="C698" s="20">
        <v>45674.433935185189</v>
      </c>
      <c r="D698" s="8" t="s">
        <v>11921</v>
      </c>
      <c r="E698" s="8" t="s">
        <v>1</v>
      </c>
      <c r="F698" s="8" t="s">
        <v>840</v>
      </c>
      <c r="G698" s="8">
        <v>0.15</v>
      </c>
      <c r="H698" s="8"/>
      <c r="I698" s="8" t="s">
        <v>11922</v>
      </c>
      <c r="J698" s="8"/>
      <c r="K698" s="8" t="s">
        <v>15284</v>
      </c>
      <c r="L698" s="8"/>
      <c r="M698" s="8"/>
      <c r="N698" s="21">
        <v>14394</v>
      </c>
      <c r="O698" s="21">
        <v>14394</v>
      </c>
      <c r="P698" s="21">
        <f t="shared" si="34"/>
        <v>0</v>
      </c>
      <c r="Q698" s="8" t="s">
        <v>9</v>
      </c>
      <c r="R698" s="8"/>
      <c r="S698" s="20">
        <v>45679</v>
      </c>
      <c r="AA698" s="2">
        <f t="shared" si="32"/>
        <v>12408.620689655174</v>
      </c>
      <c r="AB698" s="7">
        <v>45658</v>
      </c>
      <c r="AC698" s="22">
        <f t="shared" si="33"/>
        <v>4.5660648148113978</v>
      </c>
      <c r="AD698" t="s">
        <v>11923</v>
      </c>
    </row>
    <row r="699" spans="1:30" ht="15" customHeight="1" x14ac:dyDescent="0.3">
      <c r="A699" s="19" t="s">
        <v>15285</v>
      </c>
      <c r="B699" s="24"/>
      <c r="C699" s="25">
        <v>45674.414826388893</v>
      </c>
      <c r="D699" s="3" t="s">
        <v>11921</v>
      </c>
      <c r="E699" s="3"/>
      <c r="F699" s="3" t="s">
        <v>1022</v>
      </c>
      <c r="G699" s="26">
        <v>0</v>
      </c>
      <c r="H699" s="25"/>
      <c r="I699" s="25" t="s">
        <v>11922</v>
      </c>
      <c r="J699" s="25"/>
      <c r="K699" s="25"/>
      <c r="L699" s="25"/>
      <c r="M699" s="4"/>
      <c r="N699" s="5">
        <v>26100</v>
      </c>
      <c r="O699" s="5"/>
      <c r="P699" s="5">
        <f t="shared" si="34"/>
        <v>26100</v>
      </c>
      <c r="Q699" s="3" t="s">
        <v>15286</v>
      </c>
      <c r="R699" s="3"/>
      <c r="S699" s="25"/>
      <c r="T699" s="3"/>
      <c r="U699" s="5"/>
      <c r="V699" s="6"/>
      <c r="W699" s="3"/>
      <c r="X699" s="5"/>
      <c r="Y699" s="4"/>
      <c r="Z699" s="3"/>
      <c r="AA699" s="5">
        <f t="shared" si="32"/>
        <v>22500</v>
      </c>
      <c r="AB699" s="10"/>
      <c r="AC699" s="27">
        <f t="shared" si="33"/>
        <v>-45674.414826388893</v>
      </c>
      <c r="AD699" s="10"/>
    </row>
    <row r="700" spans="1:30" ht="15" customHeight="1" x14ac:dyDescent="0.3">
      <c r="A700" s="19" t="s">
        <v>15287</v>
      </c>
      <c r="B700" s="8"/>
      <c r="C700" s="20">
        <v>45674.458634259259</v>
      </c>
      <c r="D700" s="8"/>
      <c r="E700" s="8"/>
      <c r="F700" s="8" t="s">
        <v>8514</v>
      </c>
      <c r="G700" s="8">
        <v>0</v>
      </c>
      <c r="H700" s="8"/>
      <c r="I700" s="8" t="s">
        <v>11922</v>
      </c>
      <c r="J700" s="8"/>
      <c r="K700" s="8"/>
      <c r="L700" s="8"/>
      <c r="M700" s="8"/>
      <c r="N700" s="21">
        <v>0</v>
      </c>
      <c r="O700" s="21">
        <v>0</v>
      </c>
      <c r="P700" s="21">
        <f t="shared" si="34"/>
        <v>0</v>
      </c>
      <c r="Q700" s="8" t="s">
        <v>10493</v>
      </c>
      <c r="R700" s="8"/>
      <c r="S700" s="20"/>
      <c r="AA700" s="2">
        <f t="shared" si="32"/>
        <v>0</v>
      </c>
      <c r="AB700" s="7"/>
      <c r="AC700" s="22">
        <f t="shared" si="33"/>
        <v>-45674.458634259259</v>
      </c>
    </row>
    <row r="701" spans="1:30" ht="15" customHeight="1" x14ac:dyDescent="0.3">
      <c r="A701" s="19" t="s">
        <v>15288</v>
      </c>
      <c r="B701" s="8"/>
      <c r="C701" s="20">
        <v>45674.526608796303</v>
      </c>
      <c r="D701" s="8" t="s">
        <v>11921</v>
      </c>
      <c r="E701" s="8" t="s">
        <v>1</v>
      </c>
      <c r="F701" s="8" t="s">
        <v>8934</v>
      </c>
      <c r="G701" s="8">
        <v>0.11</v>
      </c>
      <c r="H701" s="8"/>
      <c r="I701" s="8" t="s">
        <v>11922</v>
      </c>
      <c r="J701" s="8"/>
      <c r="K701" s="8" t="s">
        <v>15289</v>
      </c>
      <c r="L701" s="8"/>
      <c r="M701" s="8"/>
      <c r="N701" s="21">
        <v>23985</v>
      </c>
      <c r="O701" s="21">
        <v>23985</v>
      </c>
      <c r="P701" s="21">
        <f t="shared" si="34"/>
        <v>0</v>
      </c>
      <c r="Q701" s="8" t="s">
        <v>10399</v>
      </c>
      <c r="R701" s="8"/>
      <c r="S701" s="20">
        <v>45684</v>
      </c>
      <c r="AA701" s="2">
        <f t="shared" si="32"/>
        <v>20676.724137931036</v>
      </c>
      <c r="AB701" s="7">
        <v>45658</v>
      </c>
      <c r="AC701" s="22">
        <f t="shared" si="33"/>
        <v>9.473391203697247</v>
      </c>
      <c r="AD701" t="s">
        <v>11923</v>
      </c>
    </row>
    <row r="702" spans="1:30" ht="15" customHeight="1" x14ac:dyDescent="0.3">
      <c r="A702" s="19" t="s">
        <v>15290</v>
      </c>
      <c r="B702" s="8"/>
      <c r="C702" s="20">
        <v>45677.398969907408</v>
      </c>
      <c r="D702" s="8" t="s">
        <v>11921</v>
      </c>
      <c r="E702" s="8" t="s">
        <v>1</v>
      </c>
      <c r="F702" s="8" t="s">
        <v>13759</v>
      </c>
      <c r="G702" s="8">
        <v>0.17</v>
      </c>
      <c r="H702" s="8"/>
      <c r="I702" s="8" t="s">
        <v>11922</v>
      </c>
      <c r="J702" s="8"/>
      <c r="K702" s="8" t="s">
        <v>15291</v>
      </c>
      <c r="L702" s="8"/>
      <c r="M702" s="8"/>
      <c r="N702" s="21">
        <v>11220</v>
      </c>
      <c r="O702" s="21">
        <v>11220</v>
      </c>
      <c r="P702" s="21">
        <f t="shared" si="34"/>
        <v>0</v>
      </c>
      <c r="Q702" s="8" t="s">
        <v>2630</v>
      </c>
      <c r="R702" s="8"/>
      <c r="S702" s="20">
        <v>45677</v>
      </c>
      <c r="AA702" s="2">
        <f t="shared" si="32"/>
        <v>9672.4137931034493</v>
      </c>
      <c r="AB702" s="7">
        <v>45658</v>
      </c>
      <c r="AC702" s="22">
        <f t="shared" si="33"/>
        <v>-0.39896990740817273</v>
      </c>
      <c r="AD702" t="s">
        <v>11923</v>
      </c>
    </row>
    <row r="703" spans="1:30" ht="15" customHeight="1" x14ac:dyDescent="0.3">
      <c r="A703" s="19" t="s">
        <v>15292</v>
      </c>
      <c r="B703" s="8"/>
      <c r="C703" s="20">
        <v>45674.559513888889</v>
      </c>
      <c r="D703" s="8"/>
      <c r="E703" s="8"/>
      <c r="F703" s="8" t="s">
        <v>3710</v>
      </c>
      <c r="G703" s="8">
        <v>0.11</v>
      </c>
      <c r="H703" s="8"/>
      <c r="I703" s="8" t="s">
        <v>11922</v>
      </c>
      <c r="J703" s="8"/>
      <c r="K703" s="8"/>
      <c r="L703" s="8"/>
      <c r="M703" s="8"/>
      <c r="N703" s="21">
        <v>0</v>
      </c>
      <c r="O703" s="21"/>
      <c r="P703" s="21">
        <f t="shared" si="34"/>
        <v>0</v>
      </c>
      <c r="Q703" s="8" t="s">
        <v>45</v>
      </c>
      <c r="R703" s="8"/>
      <c r="S703" s="20"/>
      <c r="AA703" s="2">
        <f t="shared" si="32"/>
        <v>0</v>
      </c>
      <c r="AB703" s="7"/>
      <c r="AC703" s="22">
        <f t="shared" si="33"/>
        <v>-45674.559513888889</v>
      </c>
      <c r="AD703" t="s">
        <v>15162</v>
      </c>
    </row>
    <row r="704" spans="1:30" ht="15" customHeight="1" x14ac:dyDescent="0.3">
      <c r="A704" s="3" t="s">
        <v>15293</v>
      </c>
      <c r="B704" s="24"/>
      <c r="C704" s="25">
        <v>45677.368449074071</v>
      </c>
      <c r="D704" s="3" t="s">
        <v>11921</v>
      </c>
      <c r="E704" s="3" t="s">
        <v>1</v>
      </c>
      <c r="F704" s="3" t="s">
        <v>9205</v>
      </c>
      <c r="G704" s="26">
        <v>0</v>
      </c>
      <c r="H704" s="25"/>
      <c r="I704" s="25" t="s">
        <v>11922</v>
      </c>
      <c r="J704" s="25"/>
      <c r="K704" s="25" t="s">
        <v>15294</v>
      </c>
      <c r="L704" s="25"/>
      <c r="M704" s="4"/>
      <c r="N704" s="5">
        <v>13050</v>
      </c>
      <c r="O704" s="5">
        <v>13050</v>
      </c>
      <c r="P704" s="5">
        <f t="shared" si="34"/>
        <v>0</v>
      </c>
      <c r="Q704" s="3" t="s">
        <v>102</v>
      </c>
      <c r="R704" s="3"/>
      <c r="S704" s="25">
        <v>45677</v>
      </c>
      <c r="T704" s="3"/>
      <c r="U704" s="5"/>
      <c r="V704" s="6"/>
      <c r="W704" s="3"/>
      <c r="X704" s="5"/>
      <c r="Y704" s="4"/>
      <c r="Z704" s="3"/>
      <c r="AA704" s="5">
        <f t="shared" si="32"/>
        <v>11250</v>
      </c>
      <c r="AB704" s="10"/>
      <c r="AC704" s="27">
        <f t="shared" si="33"/>
        <v>-0.36844907407066785</v>
      </c>
      <c r="AD704" s="10"/>
    </row>
    <row r="705" spans="1:30" ht="15" customHeight="1" x14ac:dyDescent="0.3">
      <c r="A705" s="19" t="s">
        <v>15295</v>
      </c>
      <c r="B705" s="8"/>
      <c r="C705" s="20">
        <v>45677.373124999998</v>
      </c>
      <c r="D705" s="8" t="s">
        <v>11921</v>
      </c>
      <c r="E705" s="8"/>
      <c r="F705" s="8" t="s">
        <v>365</v>
      </c>
      <c r="G705" s="8">
        <v>0.15</v>
      </c>
      <c r="H705" s="8"/>
      <c r="I705" s="8" t="s">
        <v>11922</v>
      </c>
      <c r="J705" s="8"/>
      <c r="K705" s="8"/>
      <c r="L705" s="8"/>
      <c r="M705" s="8"/>
      <c r="N705" s="21">
        <v>4902</v>
      </c>
      <c r="O705" s="21">
        <v>4902</v>
      </c>
      <c r="P705" s="21">
        <f t="shared" si="34"/>
        <v>0</v>
      </c>
      <c r="Q705" s="8" t="s">
        <v>22</v>
      </c>
      <c r="R705" s="8"/>
      <c r="S705" s="20">
        <v>45715</v>
      </c>
      <c r="AA705" s="2">
        <f t="shared" si="32"/>
        <v>4225.8620689655172</v>
      </c>
      <c r="AB705" s="7">
        <v>45689</v>
      </c>
      <c r="AC705" s="22">
        <f t="shared" si="33"/>
        <v>37.626875000001746</v>
      </c>
      <c r="AD705" t="s">
        <v>11923</v>
      </c>
    </row>
    <row r="706" spans="1:30" ht="15" customHeight="1" x14ac:dyDescent="0.3">
      <c r="A706" s="19" t="s">
        <v>15296</v>
      </c>
      <c r="B706" s="8"/>
      <c r="C706" s="20">
        <v>45677.374143518522</v>
      </c>
      <c r="D706" s="8" t="s">
        <v>11921</v>
      </c>
      <c r="E706" s="8"/>
      <c r="F706" s="29" t="s">
        <v>7986</v>
      </c>
      <c r="G706" s="8">
        <v>0.11</v>
      </c>
      <c r="H706" s="8"/>
      <c r="I706" s="8" t="s">
        <v>10222</v>
      </c>
      <c r="J706" s="8"/>
      <c r="K706" s="8"/>
      <c r="L706" s="8"/>
      <c r="M706" s="8"/>
      <c r="N706" s="21">
        <v>2850</v>
      </c>
      <c r="O706" s="21">
        <v>2850</v>
      </c>
      <c r="P706" s="21">
        <f t="shared" si="34"/>
        <v>0</v>
      </c>
      <c r="Q706" s="8" t="s">
        <v>10222</v>
      </c>
      <c r="R706" s="8"/>
      <c r="S706" s="20">
        <v>45715</v>
      </c>
      <c r="AA706" s="2">
        <f t="shared" ref="AA706:AA769" si="35">+N706/1.16</f>
        <v>2456.8965517241381</v>
      </c>
      <c r="AB706" s="7">
        <v>45689</v>
      </c>
      <c r="AC706" s="22">
        <f t="shared" ref="AC706:AC760" si="36">+S706-C706</f>
        <v>37.625856481477967</v>
      </c>
      <c r="AD706" t="s">
        <v>11923</v>
      </c>
    </row>
    <row r="707" spans="1:30" ht="15" customHeight="1" x14ac:dyDescent="0.3">
      <c r="A707" s="19" t="s">
        <v>15297</v>
      </c>
      <c r="B707" s="8"/>
      <c r="C707" s="20">
        <v>45677.374849537038</v>
      </c>
      <c r="D707" s="8" t="s">
        <v>11921</v>
      </c>
      <c r="E707" s="8" t="s">
        <v>1</v>
      </c>
      <c r="F707" s="8" t="s">
        <v>7465</v>
      </c>
      <c r="G707" s="8">
        <v>0.11</v>
      </c>
      <c r="H707" s="8"/>
      <c r="I707" s="8" t="s">
        <v>11922</v>
      </c>
      <c r="J707" s="8"/>
      <c r="K707" s="8" t="s">
        <v>15298</v>
      </c>
      <c r="L707" s="8"/>
      <c r="M707" s="8"/>
      <c r="N707" s="21">
        <v>11992.5</v>
      </c>
      <c r="O707" s="21">
        <v>11992.5</v>
      </c>
      <c r="P707" s="21">
        <f t="shared" si="34"/>
        <v>0</v>
      </c>
      <c r="Q707" s="8" t="s">
        <v>199</v>
      </c>
      <c r="R707" s="8"/>
      <c r="S707" s="20">
        <v>45674</v>
      </c>
      <c r="AA707" s="2">
        <f t="shared" si="35"/>
        <v>10338.362068965518</v>
      </c>
      <c r="AB707" s="7">
        <v>45658</v>
      </c>
      <c r="AC707" s="22">
        <f t="shared" si="36"/>
        <v>-3.3748495370382443</v>
      </c>
      <c r="AD707" t="s">
        <v>11923</v>
      </c>
    </row>
    <row r="708" spans="1:30" ht="15" customHeight="1" x14ac:dyDescent="0.3">
      <c r="A708" s="19" t="s">
        <v>15299</v>
      </c>
      <c r="B708" s="8"/>
      <c r="C708" s="20">
        <v>45677.37604166667</v>
      </c>
      <c r="D708" s="8" t="s">
        <v>11921</v>
      </c>
      <c r="E708" s="8"/>
      <c r="F708" s="8" t="s">
        <v>1222</v>
      </c>
      <c r="G708" s="8">
        <v>0.11</v>
      </c>
      <c r="H708" s="8"/>
      <c r="I708" s="8" t="s">
        <v>11922</v>
      </c>
      <c r="J708" s="8"/>
      <c r="K708" s="8"/>
      <c r="L708" s="8"/>
      <c r="M708" s="8"/>
      <c r="N708" s="21">
        <v>24525</v>
      </c>
      <c r="O708" s="21">
        <v>24525</v>
      </c>
      <c r="P708" s="21">
        <f t="shared" si="34"/>
        <v>0</v>
      </c>
      <c r="Q708" s="8" t="s">
        <v>199</v>
      </c>
      <c r="R708" s="8"/>
      <c r="S708" s="20">
        <v>45705</v>
      </c>
      <c r="AA708" s="2">
        <f t="shared" si="35"/>
        <v>21142.241379310348</v>
      </c>
      <c r="AB708" s="7">
        <v>45689</v>
      </c>
      <c r="AC708" s="22">
        <f t="shared" si="36"/>
        <v>27.623958333329938</v>
      </c>
      <c r="AD708" t="s">
        <v>11923</v>
      </c>
    </row>
    <row r="709" spans="1:30" ht="15" customHeight="1" x14ac:dyDescent="0.3">
      <c r="A709" s="19" t="s">
        <v>15300</v>
      </c>
      <c r="B709" s="8"/>
      <c r="C709" s="20">
        <v>45677.378206018519</v>
      </c>
      <c r="D709" s="8" t="s">
        <v>11921</v>
      </c>
      <c r="E709" s="8" t="s">
        <v>1</v>
      </c>
      <c r="F709" s="8" t="s">
        <v>7735</v>
      </c>
      <c r="G709" s="8">
        <v>0.15</v>
      </c>
      <c r="H709" s="8"/>
      <c r="I709" s="8" t="s">
        <v>11922</v>
      </c>
      <c r="J709" s="8"/>
      <c r="K709" s="8" t="s">
        <v>15301</v>
      </c>
      <c r="L709" s="8"/>
      <c r="M709" s="8"/>
      <c r="N709" s="21">
        <v>11665</v>
      </c>
      <c r="O709" s="21">
        <v>11665</v>
      </c>
      <c r="P709" s="21">
        <f t="shared" si="34"/>
        <v>0</v>
      </c>
      <c r="Q709" s="8" t="s">
        <v>22</v>
      </c>
      <c r="R709" s="8"/>
      <c r="S709" s="20">
        <v>45675</v>
      </c>
      <c r="AA709" s="2">
        <f t="shared" si="35"/>
        <v>10056.034482758621</v>
      </c>
      <c r="AB709" s="7">
        <v>45658</v>
      </c>
      <c r="AC709" s="22">
        <f t="shared" si="36"/>
        <v>-2.3782060185185401</v>
      </c>
      <c r="AD709" t="s">
        <v>11923</v>
      </c>
    </row>
    <row r="710" spans="1:30" ht="15" customHeight="1" x14ac:dyDescent="0.3">
      <c r="A710" s="19" t="s">
        <v>15302</v>
      </c>
      <c r="B710" s="8"/>
      <c r="C710" s="20">
        <v>45677.380162037043</v>
      </c>
      <c r="D710" s="8" t="s">
        <v>11921</v>
      </c>
      <c r="E710" s="8"/>
      <c r="F710" s="8" t="s">
        <v>9616</v>
      </c>
      <c r="G710" s="8">
        <v>0.11</v>
      </c>
      <c r="H710" s="8"/>
      <c r="I710" s="8" t="s">
        <v>11922</v>
      </c>
      <c r="J710" s="8"/>
      <c r="K710" s="8"/>
      <c r="L710" s="8"/>
      <c r="M710" s="8"/>
      <c r="N710" s="21">
        <v>2850</v>
      </c>
      <c r="O710" s="21">
        <v>2850</v>
      </c>
      <c r="P710" s="21">
        <f t="shared" si="34"/>
        <v>0</v>
      </c>
      <c r="Q710" s="8" t="s">
        <v>10399</v>
      </c>
      <c r="R710" s="8"/>
      <c r="S710" s="20">
        <v>45674</v>
      </c>
      <c r="AA710" s="2">
        <f t="shared" si="35"/>
        <v>2456.8965517241381</v>
      </c>
      <c r="AB710" s="7">
        <v>45658</v>
      </c>
      <c r="AC710" s="22">
        <f t="shared" si="36"/>
        <v>-3.380162037043192</v>
      </c>
      <c r="AD710" t="s">
        <v>11928</v>
      </c>
    </row>
    <row r="711" spans="1:30" ht="15" customHeight="1" x14ac:dyDescent="0.3">
      <c r="A711" s="19" t="s">
        <v>15303</v>
      </c>
      <c r="B711" s="8"/>
      <c r="C711" s="20">
        <v>45677.380960648137</v>
      </c>
      <c r="D711" s="8" t="s">
        <v>11921</v>
      </c>
      <c r="E711" s="8" t="s">
        <v>1</v>
      </c>
      <c r="F711" s="8" t="s">
        <v>9761</v>
      </c>
      <c r="G711" s="8">
        <v>0.11</v>
      </c>
      <c r="H711" s="8"/>
      <c r="I711" s="8" t="s">
        <v>11922</v>
      </c>
      <c r="J711" s="8"/>
      <c r="K711" s="8" t="s">
        <v>15304</v>
      </c>
      <c r="L711" s="8"/>
      <c r="M711" s="8"/>
      <c r="N711" s="21">
        <v>17400</v>
      </c>
      <c r="O711" s="21">
        <v>17400</v>
      </c>
      <c r="P711" s="21">
        <f t="shared" si="34"/>
        <v>0</v>
      </c>
      <c r="Q711" s="8" t="s">
        <v>129</v>
      </c>
      <c r="R711" s="8"/>
      <c r="S711" s="20">
        <v>45677</v>
      </c>
      <c r="AA711" s="2">
        <f t="shared" si="35"/>
        <v>15000.000000000002</v>
      </c>
      <c r="AB711" s="7">
        <v>45658</v>
      </c>
      <c r="AC711" s="22">
        <f t="shared" si="36"/>
        <v>-0.38096064813726116</v>
      </c>
      <c r="AD711" t="s">
        <v>11923</v>
      </c>
    </row>
    <row r="712" spans="1:30" ht="15" customHeight="1" x14ac:dyDescent="0.3">
      <c r="A712" s="19" t="s">
        <v>15305</v>
      </c>
      <c r="B712" s="8"/>
      <c r="C712" s="20">
        <v>45677.382916666669</v>
      </c>
      <c r="D712" s="8" t="s">
        <v>11921</v>
      </c>
      <c r="E712" s="8" t="s">
        <v>1</v>
      </c>
      <c r="F712" s="8" t="s">
        <v>1346</v>
      </c>
      <c r="G712" s="8">
        <v>0.11</v>
      </c>
      <c r="H712" s="8"/>
      <c r="I712" s="8" t="s">
        <v>11922</v>
      </c>
      <c r="J712" s="8"/>
      <c r="K712" s="8" t="s">
        <v>15306</v>
      </c>
      <c r="L712" s="8"/>
      <c r="M712" s="8"/>
      <c r="N712" s="21">
        <v>11992.5</v>
      </c>
      <c r="O712" s="21">
        <v>11992.5</v>
      </c>
      <c r="P712" s="21">
        <f t="shared" si="34"/>
        <v>0</v>
      </c>
      <c r="Q712" s="8" t="s">
        <v>34</v>
      </c>
      <c r="R712" s="8"/>
      <c r="S712" s="20">
        <v>45685</v>
      </c>
      <c r="AA712" s="2">
        <f t="shared" si="35"/>
        <v>10338.362068965518</v>
      </c>
      <c r="AB712" s="7">
        <v>45658</v>
      </c>
      <c r="AC712" s="22">
        <f t="shared" si="36"/>
        <v>7.617083333330811</v>
      </c>
      <c r="AD712" t="s">
        <v>11923</v>
      </c>
    </row>
    <row r="713" spans="1:30" ht="15" customHeight="1" x14ac:dyDescent="0.3">
      <c r="A713" s="19" t="s">
        <v>15307</v>
      </c>
      <c r="B713" s="8"/>
      <c r="C713" s="20">
        <v>45677.384131944447</v>
      </c>
      <c r="D713" s="8" t="s">
        <v>11921</v>
      </c>
      <c r="E713" s="8" t="s">
        <v>1</v>
      </c>
      <c r="F713" s="8" t="s">
        <v>548</v>
      </c>
      <c r="G713" s="8">
        <v>0.15</v>
      </c>
      <c r="H713" s="8"/>
      <c r="I713" s="8" t="s">
        <v>11922</v>
      </c>
      <c r="J713" s="8"/>
      <c r="K713" s="8" t="s">
        <v>15308</v>
      </c>
      <c r="L713" s="8"/>
      <c r="M713" s="8"/>
      <c r="N713" s="21">
        <v>10675</v>
      </c>
      <c r="O713" s="21">
        <v>10675</v>
      </c>
      <c r="P713" s="21">
        <f t="shared" si="34"/>
        <v>0</v>
      </c>
      <c r="Q713" s="8" t="s">
        <v>34</v>
      </c>
      <c r="R713" s="8"/>
      <c r="S713" s="20">
        <v>45677</v>
      </c>
      <c r="AA713" s="2">
        <f t="shared" si="35"/>
        <v>9202.5862068965525</v>
      </c>
      <c r="AB713" s="7">
        <v>45658</v>
      </c>
      <c r="AC713" s="22">
        <f t="shared" si="36"/>
        <v>-0.38413194444729015</v>
      </c>
      <c r="AD713" t="s">
        <v>11923</v>
      </c>
    </row>
    <row r="714" spans="1:30" ht="15" customHeight="1" x14ac:dyDescent="0.3">
      <c r="A714" s="19" t="s">
        <v>15309</v>
      </c>
      <c r="B714" s="8"/>
      <c r="C714" s="20">
        <v>45677.385509259257</v>
      </c>
      <c r="D714" s="8" t="s">
        <v>11921</v>
      </c>
      <c r="E714" s="8" t="s">
        <v>1</v>
      </c>
      <c r="F714" s="8" t="s">
        <v>11986</v>
      </c>
      <c r="G714" s="8">
        <v>0.15</v>
      </c>
      <c r="H714" s="8"/>
      <c r="I714" s="8" t="s">
        <v>11922</v>
      </c>
      <c r="J714" s="8"/>
      <c r="K714" s="8" t="s">
        <v>15310</v>
      </c>
      <c r="L714" s="8"/>
      <c r="M714" s="8"/>
      <c r="N714" s="21">
        <v>1190</v>
      </c>
      <c r="O714" s="21">
        <v>1190</v>
      </c>
      <c r="P714" s="21">
        <f t="shared" si="34"/>
        <v>0</v>
      </c>
      <c r="Q714" s="8" t="s">
        <v>10378</v>
      </c>
      <c r="R714" s="8"/>
      <c r="S714" s="20">
        <v>45677</v>
      </c>
      <c r="AA714" s="2">
        <f t="shared" si="35"/>
        <v>1025.8620689655172</v>
      </c>
      <c r="AB714" s="7">
        <v>45658</v>
      </c>
      <c r="AC714" s="22">
        <f t="shared" si="36"/>
        <v>-0.38550925925665069</v>
      </c>
      <c r="AD714" t="s">
        <v>11923</v>
      </c>
    </row>
    <row r="715" spans="1:30" ht="15" customHeight="1" x14ac:dyDescent="0.3">
      <c r="A715" s="19" t="s">
        <v>15311</v>
      </c>
      <c r="B715" s="8"/>
      <c r="C715" s="20">
        <v>45677.417337962957</v>
      </c>
      <c r="D715" s="8"/>
      <c r="E715" s="8"/>
      <c r="F715" s="8" t="s">
        <v>10043</v>
      </c>
      <c r="G715" s="8">
        <v>0</v>
      </c>
      <c r="H715" s="8"/>
      <c r="I715" s="8" t="s">
        <v>11922</v>
      </c>
      <c r="J715" s="8"/>
      <c r="K715" s="8"/>
      <c r="L715" s="8"/>
      <c r="M715" s="8"/>
      <c r="N715" s="21">
        <v>2850</v>
      </c>
      <c r="O715" s="21">
        <v>2850</v>
      </c>
      <c r="P715" s="21">
        <f t="shared" si="34"/>
        <v>0</v>
      </c>
      <c r="Q715" s="8" t="s">
        <v>14</v>
      </c>
      <c r="R715" s="8"/>
      <c r="S715" s="20">
        <v>45677</v>
      </c>
      <c r="AA715" s="2">
        <f t="shared" si="35"/>
        <v>2456.8965517241381</v>
      </c>
      <c r="AB715" s="7">
        <v>45658</v>
      </c>
      <c r="AC715" s="22">
        <f t="shared" si="36"/>
        <v>-0.41733796295739012</v>
      </c>
      <c r="AD715" t="s">
        <v>11928</v>
      </c>
    </row>
    <row r="716" spans="1:30" ht="15" customHeight="1" x14ac:dyDescent="0.3">
      <c r="A716" s="3" t="s">
        <v>15312</v>
      </c>
      <c r="B716" s="24"/>
      <c r="C716" s="23">
        <v>45677.425729166673</v>
      </c>
      <c r="D716" s="3" t="s">
        <v>11921</v>
      </c>
      <c r="E716" s="3" t="s">
        <v>1</v>
      </c>
      <c r="F716" s="3" t="s">
        <v>4045</v>
      </c>
      <c r="G716" s="26">
        <v>0</v>
      </c>
      <c r="H716" s="25"/>
      <c r="I716" s="25" t="s">
        <v>11922</v>
      </c>
      <c r="J716" s="25"/>
      <c r="K716" s="25" t="s">
        <v>15313</v>
      </c>
      <c r="L716" s="25"/>
      <c r="M716" s="4"/>
      <c r="N716" s="5">
        <v>4215</v>
      </c>
      <c r="O716" s="5">
        <v>4215</v>
      </c>
      <c r="P716" s="5">
        <f t="shared" si="34"/>
        <v>0</v>
      </c>
      <c r="Q716" s="3" t="s">
        <v>102</v>
      </c>
      <c r="R716" s="3"/>
      <c r="S716" s="23">
        <v>45677</v>
      </c>
      <c r="T716" s="3"/>
      <c r="U716" s="5"/>
      <c r="V716" s="6"/>
      <c r="W716" s="3"/>
      <c r="X716" s="5"/>
      <c r="Y716" s="4"/>
      <c r="Z716" s="3"/>
      <c r="AA716" s="5">
        <f t="shared" si="35"/>
        <v>3633.6206896551726</v>
      </c>
      <c r="AB716" s="10"/>
      <c r="AC716" s="27">
        <f t="shared" si="36"/>
        <v>-0.42572916667268146</v>
      </c>
      <c r="AD716" s="10"/>
    </row>
    <row r="717" spans="1:30" ht="15" customHeight="1" x14ac:dyDescent="0.3">
      <c r="A717" s="3" t="s">
        <v>15314</v>
      </c>
      <c r="B717" s="24"/>
      <c r="C717" s="25">
        <v>45677.42628472222</v>
      </c>
      <c r="D717" s="3" t="s">
        <v>11921</v>
      </c>
      <c r="E717" s="3"/>
      <c r="F717" s="3" t="s">
        <v>4045</v>
      </c>
      <c r="G717" s="26">
        <v>0</v>
      </c>
      <c r="H717" s="25"/>
      <c r="I717" s="25" t="s">
        <v>11922</v>
      </c>
      <c r="J717" s="25"/>
      <c r="K717" s="25"/>
      <c r="L717" s="25"/>
      <c r="M717" s="4"/>
      <c r="N717" s="5">
        <v>0</v>
      </c>
      <c r="O717" s="5">
        <v>0</v>
      </c>
      <c r="P717" s="5">
        <f t="shared" si="34"/>
        <v>0</v>
      </c>
      <c r="Q717" s="3" t="s">
        <v>102</v>
      </c>
      <c r="R717" s="3"/>
      <c r="S717" s="25"/>
      <c r="T717" s="3"/>
      <c r="U717" s="5"/>
      <c r="V717" s="6"/>
      <c r="W717" s="3"/>
      <c r="X717" s="5"/>
      <c r="Y717" s="4"/>
      <c r="Z717" s="3"/>
      <c r="AA717" s="5">
        <f t="shared" si="35"/>
        <v>0</v>
      </c>
      <c r="AB717" s="10"/>
      <c r="AC717" s="27">
        <f t="shared" si="36"/>
        <v>-45677.42628472222</v>
      </c>
      <c r="AD717" s="10"/>
    </row>
    <row r="718" spans="1:30" ht="15" customHeight="1" x14ac:dyDescent="0.3">
      <c r="A718" s="3" t="s">
        <v>15315</v>
      </c>
      <c r="B718" s="24"/>
      <c r="C718" s="25">
        <v>45677.451469907413</v>
      </c>
      <c r="D718" s="3" t="s">
        <v>11921</v>
      </c>
      <c r="E718" s="3"/>
      <c r="F718" s="3" t="s">
        <v>7136</v>
      </c>
      <c r="G718" s="26">
        <v>0</v>
      </c>
      <c r="H718" s="25"/>
      <c r="I718" s="25" t="s">
        <v>11922</v>
      </c>
      <c r="J718" s="25"/>
      <c r="K718" s="25"/>
      <c r="L718" s="25"/>
      <c r="M718" s="4"/>
      <c r="N718" s="5">
        <v>17100</v>
      </c>
      <c r="O718" s="5">
        <v>17100</v>
      </c>
      <c r="P718" s="5">
        <f t="shared" si="34"/>
        <v>0</v>
      </c>
      <c r="Q718" s="3" t="s">
        <v>18</v>
      </c>
      <c r="R718" s="3"/>
      <c r="S718" s="25">
        <v>45700</v>
      </c>
      <c r="T718" s="3"/>
      <c r="U718" s="5"/>
      <c r="V718" s="6"/>
      <c r="W718" s="3"/>
      <c r="X718" s="5"/>
      <c r="Y718" s="4"/>
      <c r="Z718" s="3"/>
      <c r="AA718" s="5">
        <f t="shared" si="35"/>
        <v>14741.379310344828</v>
      </c>
      <c r="AB718" s="10"/>
      <c r="AC718" s="27">
        <f t="shared" si="36"/>
        <v>22.548530092586589</v>
      </c>
      <c r="AD718" s="10"/>
    </row>
    <row r="719" spans="1:30" ht="15" customHeight="1" x14ac:dyDescent="0.3">
      <c r="A719" s="19" t="s">
        <v>15316</v>
      </c>
      <c r="B719" s="8"/>
      <c r="C719" s="20">
        <v>45677.458969907413</v>
      </c>
      <c r="D719" s="8" t="s">
        <v>11921</v>
      </c>
      <c r="E719" s="8" t="s">
        <v>1</v>
      </c>
      <c r="F719" s="8" t="s">
        <v>761</v>
      </c>
      <c r="G719" s="8">
        <v>0.11</v>
      </c>
      <c r="H719" s="8"/>
      <c r="I719" s="8" t="s">
        <v>11922</v>
      </c>
      <c r="J719" s="8"/>
      <c r="K719" s="8" t="s">
        <v>15317</v>
      </c>
      <c r="L719" s="8"/>
      <c r="M719" s="8"/>
      <c r="N719" s="21">
        <v>5700</v>
      </c>
      <c r="O719" s="21">
        <v>5700</v>
      </c>
      <c r="P719" s="21">
        <f t="shared" si="34"/>
        <v>0</v>
      </c>
      <c r="Q719" s="8" t="s">
        <v>24</v>
      </c>
      <c r="R719" s="8"/>
      <c r="S719" s="20">
        <v>45684</v>
      </c>
      <c r="AA719" s="2">
        <f t="shared" si="35"/>
        <v>4913.7931034482763</v>
      </c>
      <c r="AB719" s="7">
        <v>45658</v>
      </c>
      <c r="AC719" s="22">
        <f t="shared" si="36"/>
        <v>6.5410300925868796</v>
      </c>
      <c r="AD719" t="s">
        <v>11923</v>
      </c>
    </row>
    <row r="720" spans="1:30" ht="15" customHeight="1" x14ac:dyDescent="0.3">
      <c r="A720" s="19" t="s">
        <v>15318</v>
      </c>
      <c r="B720" s="8"/>
      <c r="C720" s="20">
        <v>45677.460277777784</v>
      </c>
      <c r="D720" s="8" t="s">
        <v>11921</v>
      </c>
      <c r="E720" s="8" t="s">
        <v>1</v>
      </c>
      <c r="F720" s="8" t="s">
        <v>761</v>
      </c>
      <c r="G720" s="8">
        <v>0.15</v>
      </c>
      <c r="H720" s="8"/>
      <c r="I720" s="8" t="s">
        <v>11922</v>
      </c>
      <c r="J720" s="8"/>
      <c r="K720" s="8" t="s">
        <v>15319</v>
      </c>
      <c r="L720" s="8"/>
      <c r="M720" s="8"/>
      <c r="N720" s="21">
        <v>3470</v>
      </c>
      <c r="O720" s="21">
        <v>3470</v>
      </c>
      <c r="P720" s="21">
        <f t="shared" si="34"/>
        <v>0</v>
      </c>
      <c r="Q720" s="8" t="s">
        <v>24</v>
      </c>
      <c r="R720" s="8"/>
      <c r="S720" s="20">
        <v>45684</v>
      </c>
      <c r="AA720" s="2">
        <f t="shared" si="35"/>
        <v>2991.3793103448279</v>
      </c>
      <c r="AB720" s="7">
        <v>45658</v>
      </c>
      <c r="AC720" s="22">
        <f t="shared" si="36"/>
        <v>6.5397222222163691</v>
      </c>
      <c r="AD720" t="s">
        <v>11923</v>
      </c>
    </row>
    <row r="721" spans="1:30" ht="15" customHeight="1" x14ac:dyDescent="0.3">
      <c r="A721" s="19" t="s">
        <v>15320</v>
      </c>
      <c r="B721" s="8"/>
      <c r="C721" s="20">
        <v>45677.481134259258</v>
      </c>
      <c r="D721" s="8" t="s">
        <v>11921</v>
      </c>
      <c r="E721" s="8"/>
      <c r="F721" s="29" t="s">
        <v>853</v>
      </c>
      <c r="G721" s="8">
        <v>0.11</v>
      </c>
      <c r="H721" s="8"/>
      <c r="I721" s="8" t="s">
        <v>11922</v>
      </c>
      <c r="J721" s="8"/>
      <c r="K721" s="8"/>
      <c r="L721" s="8"/>
      <c r="M721" s="8"/>
      <c r="N721" s="21">
        <v>19400</v>
      </c>
      <c r="O721" s="21">
        <v>19400</v>
      </c>
      <c r="P721" s="21">
        <f t="shared" si="34"/>
        <v>0</v>
      </c>
      <c r="Q721" s="8" t="s">
        <v>10222</v>
      </c>
      <c r="R721" s="8"/>
      <c r="S721" s="20">
        <v>45712</v>
      </c>
      <c r="AA721" s="2">
        <f t="shared" si="35"/>
        <v>16724.137931034486</v>
      </c>
      <c r="AB721" s="7">
        <v>45689</v>
      </c>
      <c r="AC721" s="22">
        <f t="shared" si="36"/>
        <v>34.518865740741603</v>
      </c>
      <c r="AD721" t="s">
        <v>11923</v>
      </c>
    </row>
    <row r="722" spans="1:30" ht="15" customHeight="1" x14ac:dyDescent="0.3">
      <c r="A722" s="3" t="s">
        <v>15321</v>
      </c>
      <c r="B722" s="24"/>
      <c r="C722" s="23">
        <v>45677.483553240738</v>
      </c>
      <c r="D722" s="3" t="s">
        <v>11921</v>
      </c>
      <c r="E722" s="3" t="s">
        <v>1</v>
      </c>
      <c r="F722" s="3" t="s">
        <v>9205</v>
      </c>
      <c r="G722" s="26">
        <v>0</v>
      </c>
      <c r="H722" s="25"/>
      <c r="I722" s="25" t="s">
        <v>11922</v>
      </c>
      <c r="J722" s="25"/>
      <c r="K722" s="25" t="s">
        <v>15322</v>
      </c>
      <c r="L722" s="25"/>
      <c r="M722" s="4"/>
      <c r="N722" s="5">
        <v>4350</v>
      </c>
      <c r="O722" s="5">
        <v>4350</v>
      </c>
      <c r="P722" s="5">
        <f t="shared" si="34"/>
        <v>0</v>
      </c>
      <c r="Q722" s="3" t="s">
        <v>102</v>
      </c>
      <c r="R722" s="3"/>
      <c r="S722" s="23">
        <v>45677</v>
      </c>
      <c r="T722" s="3"/>
      <c r="U722" s="5"/>
      <c r="V722" s="6"/>
      <c r="W722" s="3"/>
      <c r="X722" s="5"/>
      <c r="Y722" s="4"/>
      <c r="Z722" s="3"/>
      <c r="AA722" s="5">
        <f t="shared" si="35"/>
        <v>3750.0000000000005</v>
      </c>
      <c r="AB722" s="10"/>
      <c r="AC722" s="27">
        <f t="shared" si="36"/>
        <v>-0.48355324073781958</v>
      </c>
      <c r="AD722" s="10"/>
    </row>
    <row r="723" spans="1:30" ht="15" customHeight="1" x14ac:dyDescent="0.3">
      <c r="A723" s="19" t="s">
        <v>15323</v>
      </c>
      <c r="B723" s="8"/>
      <c r="C723" s="20">
        <v>45677.49322916667</v>
      </c>
      <c r="D723" s="8" t="s">
        <v>11921</v>
      </c>
      <c r="E723" s="8" t="s">
        <v>1</v>
      </c>
      <c r="F723" s="8" t="s">
        <v>13993</v>
      </c>
      <c r="G723" s="8">
        <v>0.17</v>
      </c>
      <c r="H723" s="8"/>
      <c r="I723" s="8" t="s">
        <v>11922</v>
      </c>
      <c r="J723" s="8"/>
      <c r="K723" s="8" t="s">
        <v>15324</v>
      </c>
      <c r="L723" s="8"/>
      <c r="M723" s="8"/>
      <c r="N723" s="21">
        <v>2542</v>
      </c>
      <c r="O723" s="21">
        <v>2542</v>
      </c>
      <c r="P723" s="21">
        <f t="shared" si="34"/>
        <v>0</v>
      </c>
      <c r="Q723" s="8" t="s">
        <v>129</v>
      </c>
      <c r="R723" s="8"/>
      <c r="S723" s="20">
        <v>45677</v>
      </c>
      <c r="AA723" s="2">
        <f t="shared" si="35"/>
        <v>2191.3793103448279</v>
      </c>
      <c r="AB723" s="7">
        <v>45658</v>
      </c>
      <c r="AC723" s="22">
        <f t="shared" si="36"/>
        <v>-0.49322916667006211</v>
      </c>
      <c r="AD723" t="s">
        <v>11923</v>
      </c>
    </row>
    <row r="724" spans="1:30" ht="15" customHeight="1" x14ac:dyDescent="0.3">
      <c r="A724" s="19" t="s">
        <v>15325</v>
      </c>
      <c r="B724" s="8"/>
      <c r="C724" s="20">
        <v>45677.500659722216</v>
      </c>
      <c r="D724" s="8" t="s">
        <v>11921</v>
      </c>
      <c r="E724" s="8"/>
      <c r="F724" s="8" t="s">
        <v>9689</v>
      </c>
      <c r="G724" s="8">
        <v>0.15</v>
      </c>
      <c r="H724" s="8"/>
      <c r="I724" s="8" t="s">
        <v>11922</v>
      </c>
      <c r="J724" s="8"/>
      <c r="K724" s="8"/>
      <c r="L724" s="8"/>
      <c r="M724" s="8"/>
      <c r="N724" s="21">
        <v>1600</v>
      </c>
      <c r="O724" s="21">
        <v>1600</v>
      </c>
      <c r="P724" s="21">
        <f t="shared" si="34"/>
        <v>0</v>
      </c>
      <c r="Q724" s="8" t="s">
        <v>22</v>
      </c>
      <c r="R724" s="8"/>
      <c r="S724" s="20">
        <v>45677</v>
      </c>
      <c r="AA724" s="2">
        <f t="shared" si="35"/>
        <v>1379.3103448275863</v>
      </c>
      <c r="AB724" s="7">
        <v>45658</v>
      </c>
      <c r="AC724" s="22">
        <f t="shared" si="36"/>
        <v>-0.50065972221636912</v>
      </c>
      <c r="AD724" t="s">
        <v>11928</v>
      </c>
    </row>
    <row r="725" spans="1:30" ht="15" customHeight="1" x14ac:dyDescent="0.3">
      <c r="A725" s="3" t="s">
        <v>15326</v>
      </c>
      <c r="B725" s="24"/>
      <c r="C725" s="25">
        <v>45677.507581018523</v>
      </c>
      <c r="D725" s="3" t="s">
        <v>11921</v>
      </c>
      <c r="E725" s="3"/>
      <c r="F725" s="3" t="s">
        <v>810</v>
      </c>
      <c r="G725" s="26">
        <v>0</v>
      </c>
      <c r="H725" s="25"/>
      <c r="I725" s="25" t="s">
        <v>11922</v>
      </c>
      <c r="J725" s="25"/>
      <c r="K725" s="25"/>
      <c r="L725" s="25"/>
      <c r="M725" s="4"/>
      <c r="N725" s="5">
        <v>144389</v>
      </c>
      <c r="O725" s="5">
        <v>144389</v>
      </c>
      <c r="P725" s="5">
        <f t="shared" si="34"/>
        <v>0</v>
      </c>
      <c r="Q725" s="3" t="s">
        <v>810</v>
      </c>
      <c r="R725" s="3"/>
      <c r="S725" s="25"/>
      <c r="T725" s="3"/>
      <c r="U725" s="5"/>
      <c r="V725" s="6"/>
      <c r="W725" s="3"/>
      <c r="X725" s="5"/>
      <c r="Y725" s="4"/>
      <c r="Z725" s="3"/>
      <c r="AA725" s="5">
        <f t="shared" si="35"/>
        <v>124473.27586206897</v>
      </c>
      <c r="AB725" s="10"/>
      <c r="AC725" s="27">
        <f t="shared" si="36"/>
        <v>-45677.507581018523</v>
      </c>
      <c r="AD725" s="10"/>
    </row>
    <row r="726" spans="1:30" ht="15" customHeight="1" x14ac:dyDescent="0.3">
      <c r="A726" s="19" t="s">
        <v>15327</v>
      </c>
      <c r="B726" s="8"/>
      <c r="C726" s="20">
        <v>45677.521249999998</v>
      </c>
      <c r="D726" s="8" t="s">
        <v>11921</v>
      </c>
      <c r="E726" s="8"/>
      <c r="F726" s="8" t="s">
        <v>11956</v>
      </c>
      <c r="G726" s="8">
        <v>0.15</v>
      </c>
      <c r="H726" s="8"/>
      <c r="I726" s="8" t="s">
        <v>11922</v>
      </c>
      <c r="J726" s="8"/>
      <c r="K726" s="8"/>
      <c r="L726" s="8"/>
      <c r="M726" s="8"/>
      <c r="N726" s="21">
        <v>715</v>
      </c>
      <c r="O726" s="21">
        <v>715</v>
      </c>
      <c r="P726" s="21">
        <f t="shared" si="34"/>
        <v>0</v>
      </c>
      <c r="Q726" s="8" t="s">
        <v>34</v>
      </c>
      <c r="R726" s="8"/>
      <c r="S726" s="20">
        <v>45712</v>
      </c>
      <c r="AA726" s="2">
        <f t="shared" si="35"/>
        <v>616.37931034482767</v>
      </c>
      <c r="AB726" s="7">
        <v>45689</v>
      </c>
      <c r="AC726" s="22">
        <f t="shared" si="36"/>
        <v>34.478750000002037</v>
      </c>
      <c r="AD726" t="s">
        <v>11923</v>
      </c>
    </row>
    <row r="727" spans="1:30" ht="15" customHeight="1" x14ac:dyDescent="0.3">
      <c r="A727" s="19" t="s">
        <v>15328</v>
      </c>
      <c r="B727" s="8"/>
      <c r="C727" s="20">
        <v>45677.521724537037</v>
      </c>
      <c r="D727" s="8" t="s">
        <v>11921</v>
      </c>
      <c r="E727" s="8"/>
      <c r="F727" s="8" t="s">
        <v>11956</v>
      </c>
      <c r="G727" s="8">
        <v>0.15</v>
      </c>
      <c r="H727" s="8"/>
      <c r="I727" s="8" t="s">
        <v>11922</v>
      </c>
      <c r="J727" s="8"/>
      <c r="K727" s="8"/>
      <c r="L727" s="8"/>
      <c r="M727" s="8"/>
      <c r="N727" s="21">
        <v>1430</v>
      </c>
      <c r="O727" s="21">
        <v>1430</v>
      </c>
      <c r="P727" s="21">
        <f t="shared" si="34"/>
        <v>0</v>
      </c>
      <c r="Q727" s="8" t="s">
        <v>34</v>
      </c>
      <c r="R727" s="8"/>
      <c r="S727" s="20">
        <v>45707</v>
      </c>
      <c r="AA727" s="2">
        <f t="shared" si="35"/>
        <v>1232.7586206896553</v>
      </c>
      <c r="AB727" s="7">
        <v>45689</v>
      </c>
      <c r="AC727" s="22">
        <f t="shared" si="36"/>
        <v>29.478275462963211</v>
      </c>
      <c r="AD727" t="s">
        <v>11923</v>
      </c>
    </row>
    <row r="728" spans="1:30" ht="15" customHeight="1" x14ac:dyDescent="0.3">
      <c r="A728" s="19" t="s">
        <v>15329</v>
      </c>
      <c r="B728" s="8"/>
      <c r="C728" s="20">
        <v>45677.591967592591</v>
      </c>
      <c r="D728" s="8" t="s">
        <v>11921</v>
      </c>
      <c r="E728" s="8"/>
      <c r="F728" s="8" t="s">
        <v>9539</v>
      </c>
      <c r="G728" s="8">
        <v>0.15</v>
      </c>
      <c r="H728" s="8"/>
      <c r="I728" s="8" t="s">
        <v>11922</v>
      </c>
      <c r="J728" s="8"/>
      <c r="K728" s="8"/>
      <c r="L728" s="8"/>
      <c r="M728" s="8"/>
      <c r="N728" s="21">
        <v>7590</v>
      </c>
      <c r="O728" s="21">
        <v>7590</v>
      </c>
      <c r="P728" s="21">
        <f t="shared" si="34"/>
        <v>0</v>
      </c>
      <c r="Q728" s="8" t="s">
        <v>14</v>
      </c>
      <c r="R728" s="8"/>
      <c r="S728" s="20">
        <v>45688</v>
      </c>
      <c r="AA728" s="2">
        <f t="shared" si="35"/>
        <v>6543.1034482758623</v>
      </c>
      <c r="AB728" s="7">
        <v>45658</v>
      </c>
      <c r="AC728" s="22">
        <f t="shared" si="36"/>
        <v>10.408032407409337</v>
      </c>
      <c r="AD728" t="s">
        <v>11928</v>
      </c>
    </row>
    <row r="729" spans="1:30" ht="15" customHeight="1" x14ac:dyDescent="0.3">
      <c r="A729" s="19" t="s">
        <v>15330</v>
      </c>
      <c r="B729" s="8"/>
      <c r="C729" s="20">
        <v>45677.594305555547</v>
      </c>
      <c r="D729" s="8" t="s">
        <v>11921</v>
      </c>
      <c r="E729" s="8"/>
      <c r="F729" s="8" t="s">
        <v>730</v>
      </c>
      <c r="G729" s="8">
        <v>0.11</v>
      </c>
      <c r="H729" s="8"/>
      <c r="I729" s="8" t="s">
        <v>11922</v>
      </c>
      <c r="J729" s="8"/>
      <c r="K729" s="8"/>
      <c r="L729" s="8"/>
      <c r="M729" s="8"/>
      <c r="N729" s="21">
        <v>23985</v>
      </c>
      <c r="O729" s="21">
        <v>23985</v>
      </c>
      <c r="P729" s="21">
        <f t="shared" si="34"/>
        <v>0</v>
      </c>
      <c r="Q729" s="8" t="s">
        <v>9</v>
      </c>
      <c r="R729" s="8"/>
      <c r="S729" s="20">
        <v>45699</v>
      </c>
      <c r="AA729" s="2">
        <f t="shared" si="35"/>
        <v>20676.724137931036</v>
      </c>
      <c r="AB729" s="7">
        <v>45658</v>
      </c>
      <c r="AC729" s="22">
        <f t="shared" si="36"/>
        <v>21.40569444445282</v>
      </c>
      <c r="AD729" t="s">
        <v>11928</v>
      </c>
    </row>
    <row r="730" spans="1:30" ht="15" customHeight="1" x14ac:dyDescent="0.3">
      <c r="A730" s="19" t="s">
        <v>15331</v>
      </c>
      <c r="B730" s="8"/>
      <c r="C730" s="20">
        <v>45677.64334490741</v>
      </c>
      <c r="D730" s="8" t="s">
        <v>11921</v>
      </c>
      <c r="E730" s="8" t="s">
        <v>1</v>
      </c>
      <c r="F730" s="8" t="s">
        <v>4438</v>
      </c>
      <c r="G730" s="8">
        <v>0.11</v>
      </c>
      <c r="H730" s="8"/>
      <c r="I730" s="8" t="s">
        <v>11922</v>
      </c>
      <c r="J730" s="8"/>
      <c r="K730" s="8" t="s">
        <v>15332</v>
      </c>
      <c r="L730" s="8"/>
      <c r="M730" s="8"/>
      <c r="N730" s="21">
        <v>2850</v>
      </c>
      <c r="O730" s="21">
        <v>2850</v>
      </c>
      <c r="P730" s="21">
        <f t="shared" si="34"/>
        <v>0</v>
      </c>
      <c r="Q730" s="8" t="s">
        <v>199</v>
      </c>
      <c r="R730" s="8"/>
      <c r="S730" s="20">
        <v>45679</v>
      </c>
      <c r="AA730" s="2">
        <f t="shared" si="35"/>
        <v>2456.8965517241381</v>
      </c>
      <c r="AB730" s="7">
        <v>45658</v>
      </c>
      <c r="AC730" s="22">
        <f t="shared" si="36"/>
        <v>1.35665509258979</v>
      </c>
      <c r="AD730" t="s">
        <v>11923</v>
      </c>
    </row>
    <row r="731" spans="1:30" ht="15" customHeight="1" x14ac:dyDescent="0.3">
      <c r="A731" s="19" t="s">
        <v>15333</v>
      </c>
      <c r="B731" s="8"/>
      <c r="C731" s="20">
        <v>45678.349351851852</v>
      </c>
      <c r="D731" s="8" t="s">
        <v>11921</v>
      </c>
      <c r="E731" s="8"/>
      <c r="F731" s="8" t="s">
        <v>1203</v>
      </c>
      <c r="G731" s="8">
        <v>0.11</v>
      </c>
      <c r="H731" s="8"/>
      <c r="I731" s="8" t="s">
        <v>11922</v>
      </c>
      <c r="J731" s="8"/>
      <c r="K731" s="8"/>
      <c r="L731" s="8"/>
      <c r="M731" s="8"/>
      <c r="N731" s="21">
        <v>42125</v>
      </c>
      <c r="O731" s="21">
        <v>42125</v>
      </c>
      <c r="P731" s="21">
        <f t="shared" si="34"/>
        <v>0</v>
      </c>
      <c r="Q731" s="8" t="s">
        <v>38</v>
      </c>
      <c r="R731" s="8"/>
      <c r="S731" s="20">
        <v>45708</v>
      </c>
      <c r="AA731" s="2">
        <f t="shared" si="35"/>
        <v>36314.655172413797</v>
      </c>
      <c r="AB731" s="7">
        <v>45689</v>
      </c>
      <c r="AC731" s="22">
        <f t="shared" si="36"/>
        <v>29.650648148148321</v>
      </c>
      <c r="AD731" t="s">
        <v>11923</v>
      </c>
    </row>
    <row r="732" spans="1:30" ht="15" customHeight="1" x14ac:dyDescent="0.3">
      <c r="A732" s="19" t="s">
        <v>15334</v>
      </c>
      <c r="B732" s="8"/>
      <c r="C732" s="20">
        <v>45678.352384259262</v>
      </c>
      <c r="D732" s="8" t="s">
        <v>11921</v>
      </c>
      <c r="E732" s="8"/>
      <c r="F732" s="29" t="s">
        <v>853</v>
      </c>
      <c r="G732" s="8">
        <v>0.11</v>
      </c>
      <c r="H732" s="8"/>
      <c r="I732" s="8" t="s">
        <v>11922</v>
      </c>
      <c r="J732" s="8"/>
      <c r="K732" s="8"/>
      <c r="L732" s="8"/>
      <c r="M732" s="8"/>
      <c r="N732" s="21">
        <v>855</v>
      </c>
      <c r="O732" s="21">
        <v>855</v>
      </c>
      <c r="P732" s="21">
        <f t="shared" si="34"/>
        <v>0</v>
      </c>
      <c r="Q732" s="8" t="s">
        <v>10222</v>
      </c>
      <c r="R732" s="8"/>
      <c r="S732" s="20">
        <v>45709</v>
      </c>
      <c r="AA732" s="2">
        <f t="shared" si="35"/>
        <v>737.06896551724139</v>
      </c>
      <c r="AB732" s="7">
        <v>45689</v>
      </c>
      <c r="AC732" s="22">
        <f t="shared" si="36"/>
        <v>30.64761574073782</v>
      </c>
      <c r="AD732" t="s">
        <v>11923</v>
      </c>
    </row>
    <row r="733" spans="1:30" ht="15" customHeight="1" x14ac:dyDescent="0.3">
      <c r="A733" s="19" t="s">
        <v>15335</v>
      </c>
      <c r="B733" s="8"/>
      <c r="C733" s="20">
        <v>45678.353854166657</v>
      </c>
      <c r="D733" s="8" t="s">
        <v>11921</v>
      </c>
      <c r="E733" s="8" t="s">
        <v>1</v>
      </c>
      <c r="F733" s="8" t="s">
        <v>3788</v>
      </c>
      <c r="G733" s="8">
        <v>0.15</v>
      </c>
      <c r="H733" s="8"/>
      <c r="I733" s="8" t="s">
        <v>11922</v>
      </c>
      <c r="J733" s="8"/>
      <c r="K733" s="8" t="s">
        <v>15336</v>
      </c>
      <c r="L733" s="8"/>
      <c r="M733" s="8"/>
      <c r="N733" s="21">
        <v>1575</v>
      </c>
      <c r="O733" s="21">
        <v>1575</v>
      </c>
      <c r="P733" s="21">
        <f t="shared" si="34"/>
        <v>0</v>
      </c>
      <c r="Q733" s="8" t="s">
        <v>34</v>
      </c>
      <c r="R733" s="8"/>
      <c r="S733" s="20">
        <v>45680</v>
      </c>
      <c r="AA733" s="2">
        <f t="shared" si="35"/>
        <v>1357.7586206896553</v>
      </c>
      <c r="AB733" s="7">
        <v>45658</v>
      </c>
      <c r="AC733" s="22">
        <f t="shared" si="36"/>
        <v>1.6461458333433256</v>
      </c>
      <c r="AD733" t="s">
        <v>11923</v>
      </c>
    </row>
    <row r="734" spans="1:30" ht="15" customHeight="1" x14ac:dyDescent="0.3">
      <c r="A734" s="19" t="s">
        <v>15337</v>
      </c>
      <c r="B734" s="8"/>
      <c r="C734" s="20">
        <v>45678.355104166672</v>
      </c>
      <c r="D734" s="8" t="s">
        <v>11921</v>
      </c>
      <c r="E734" s="8" t="s">
        <v>1</v>
      </c>
      <c r="F734" s="8" t="s">
        <v>2962</v>
      </c>
      <c r="G734" s="8">
        <v>0.11</v>
      </c>
      <c r="H734" s="8" t="s">
        <v>11934</v>
      </c>
      <c r="I734" s="8" t="s">
        <v>10222</v>
      </c>
      <c r="J734" s="8"/>
      <c r="K734" s="8" t="s">
        <v>15338</v>
      </c>
      <c r="L734" s="8"/>
      <c r="M734" s="8"/>
      <c r="N734" s="21">
        <v>47970</v>
      </c>
      <c r="O734" s="21">
        <v>47970</v>
      </c>
      <c r="P734" s="21">
        <f t="shared" si="34"/>
        <v>0</v>
      </c>
      <c r="Q734" s="8" t="s">
        <v>10222</v>
      </c>
      <c r="R734" s="8"/>
      <c r="S734" s="20">
        <v>45682</v>
      </c>
      <c r="AA734" s="2">
        <f t="shared" si="35"/>
        <v>41353.448275862072</v>
      </c>
      <c r="AB734" s="7">
        <v>45658</v>
      </c>
      <c r="AC734" s="22">
        <f t="shared" si="36"/>
        <v>3.6448958333276096</v>
      </c>
      <c r="AD734" t="s">
        <v>11923</v>
      </c>
    </row>
    <row r="735" spans="1:30" ht="15" customHeight="1" x14ac:dyDescent="0.3">
      <c r="A735" s="19" t="s">
        <v>15339</v>
      </c>
      <c r="B735" s="8"/>
      <c r="C735" s="20">
        <v>45678.35560185185</v>
      </c>
      <c r="D735" s="8" t="s">
        <v>11921</v>
      </c>
      <c r="E735" s="8" t="s">
        <v>1</v>
      </c>
      <c r="F735" s="8" t="s">
        <v>2962</v>
      </c>
      <c r="G735" s="8">
        <v>0.11</v>
      </c>
      <c r="H735" s="8" t="s">
        <v>11934</v>
      </c>
      <c r="I735" s="8" t="s">
        <v>11922</v>
      </c>
      <c r="J735" s="8"/>
      <c r="K735" s="8" t="s">
        <v>15340</v>
      </c>
      <c r="L735" s="8"/>
      <c r="M735" s="8"/>
      <c r="N735" s="21">
        <v>71955</v>
      </c>
      <c r="O735" s="21">
        <v>71955</v>
      </c>
      <c r="P735" s="21">
        <f t="shared" si="34"/>
        <v>0</v>
      </c>
      <c r="Q735" s="8" t="s">
        <v>10222</v>
      </c>
      <c r="R735" s="8"/>
      <c r="S735" s="20">
        <v>45684</v>
      </c>
      <c r="AA735" s="2">
        <f t="shared" si="35"/>
        <v>62030.172413793109</v>
      </c>
      <c r="AB735" s="7">
        <v>45658</v>
      </c>
      <c r="AC735" s="22">
        <f t="shared" si="36"/>
        <v>5.6443981481497758</v>
      </c>
      <c r="AD735" t="s">
        <v>11923</v>
      </c>
    </row>
    <row r="736" spans="1:30" ht="15" customHeight="1" x14ac:dyDescent="0.3">
      <c r="A736" s="19" t="s">
        <v>15341</v>
      </c>
      <c r="B736" s="8"/>
      <c r="C736" s="20">
        <v>45678.357534722221</v>
      </c>
      <c r="D736" s="8" t="s">
        <v>11921</v>
      </c>
      <c r="E736" s="8" t="s">
        <v>1</v>
      </c>
      <c r="F736" s="8" t="s">
        <v>8347</v>
      </c>
      <c r="G736" s="8">
        <v>0.11</v>
      </c>
      <c r="H736" s="8" t="s">
        <v>11934</v>
      </c>
      <c r="I736" s="8" t="s">
        <v>10222</v>
      </c>
      <c r="J736" s="8"/>
      <c r="K736" s="8" t="s">
        <v>15342</v>
      </c>
      <c r="L736" s="8"/>
      <c r="M736" s="8"/>
      <c r="N736" s="21">
        <v>19512</v>
      </c>
      <c r="O736" s="21">
        <v>19512</v>
      </c>
      <c r="P736" s="21">
        <f t="shared" si="34"/>
        <v>0</v>
      </c>
      <c r="Q736" s="8" t="s">
        <v>10222</v>
      </c>
      <c r="R736" s="8"/>
      <c r="S736" s="20">
        <v>45679</v>
      </c>
      <c r="AA736" s="2">
        <f t="shared" si="35"/>
        <v>16820.689655172417</v>
      </c>
      <c r="AB736" s="7">
        <v>45658</v>
      </c>
      <c r="AC736" s="22">
        <f t="shared" si="36"/>
        <v>0.64246527777868323</v>
      </c>
      <c r="AD736" t="s">
        <v>11923</v>
      </c>
    </row>
    <row r="737" spans="1:30" ht="15" customHeight="1" x14ac:dyDescent="0.3">
      <c r="A737" s="19" t="s">
        <v>15343</v>
      </c>
      <c r="B737" s="8"/>
      <c r="C737" s="20">
        <v>45678.358055555553</v>
      </c>
      <c r="D737" s="8" t="s">
        <v>11921</v>
      </c>
      <c r="E737" s="8"/>
      <c r="F737" s="8" t="s">
        <v>8347</v>
      </c>
      <c r="G737" s="8">
        <v>0.15</v>
      </c>
      <c r="H737" s="8" t="s">
        <v>11934</v>
      </c>
      <c r="I737" s="8" t="s">
        <v>10222</v>
      </c>
      <c r="J737" s="8"/>
      <c r="K737" s="8"/>
      <c r="L737" s="8"/>
      <c r="M737" s="8"/>
      <c r="N737" s="21">
        <v>983.5</v>
      </c>
      <c r="O737" s="21">
        <v>983.5</v>
      </c>
      <c r="P737" s="21">
        <f t="shared" si="34"/>
        <v>0</v>
      </c>
      <c r="Q737" s="8" t="s">
        <v>10222</v>
      </c>
      <c r="R737" s="8"/>
      <c r="S737" s="20">
        <v>45680</v>
      </c>
      <c r="AA737" s="2">
        <f t="shared" si="35"/>
        <v>847.84482758620697</v>
      </c>
      <c r="AB737" s="7">
        <v>45658</v>
      </c>
      <c r="AC737" s="22">
        <f t="shared" si="36"/>
        <v>1.6419444444472902</v>
      </c>
      <c r="AD737" t="s">
        <v>11923</v>
      </c>
    </row>
    <row r="738" spans="1:30" ht="15" customHeight="1" x14ac:dyDescent="0.3">
      <c r="A738" s="19" t="s">
        <v>15344</v>
      </c>
      <c r="B738" s="8"/>
      <c r="C738" s="20">
        <v>45678.564236111109</v>
      </c>
      <c r="D738" s="8" t="s">
        <v>11921</v>
      </c>
      <c r="E738" s="8"/>
      <c r="F738" s="8" t="s">
        <v>3724</v>
      </c>
      <c r="G738" s="8">
        <v>0.11</v>
      </c>
      <c r="H738" s="8"/>
      <c r="I738" s="8" t="s">
        <v>11922</v>
      </c>
      <c r="J738" s="8"/>
      <c r="K738" s="8"/>
      <c r="L738" s="8"/>
      <c r="M738" s="8"/>
      <c r="N738" s="21">
        <v>39975</v>
      </c>
      <c r="O738" s="21">
        <v>39975</v>
      </c>
      <c r="P738" s="21">
        <f t="shared" si="34"/>
        <v>0</v>
      </c>
      <c r="Q738" s="8" t="s">
        <v>45</v>
      </c>
      <c r="R738" s="8"/>
      <c r="S738" s="20">
        <v>45720</v>
      </c>
      <c r="AA738" s="2">
        <f t="shared" si="35"/>
        <v>34461.206896551725</v>
      </c>
      <c r="AB738" s="7">
        <v>45689</v>
      </c>
      <c r="AC738" s="22">
        <f t="shared" si="36"/>
        <v>41.435763888890506</v>
      </c>
      <c r="AD738" t="s">
        <v>11928</v>
      </c>
    </row>
    <row r="739" spans="1:30" ht="15" customHeight="1" x14ac:dyDescent="0.3">
      <c r="A739" s="19" t="s">
        <v>15345</v>
      </c>
      <c r="B739" s="8"/>
      <c r="C739" s="20">
        <v>45678.3596412037</v>
      </c>
      <c r="D739" s="8" t="s">
        <v>11921</v>
      </c>
      <c r="E739" s="8"/>
      <c r="F739" s="8" t="s">
        <v>8347</v>
      </c>
      <c r="G739" s="8">
        <v>0.11</v>
      </c>
      <c r="H739" s="8" t="s">
        <v>11934</v>
      </c>
      <c r="I739" s="8" t="s">
        <v>11922</v>
      </c>
      <c r="J739" s="8"/>
      <c r="K739" s="8"/>
      <c r="L739" s="8"/>
      <c r="M739" s="8"/>
      <c r="N739" s="21">
        <v>5950</v>
      </c>
      <c r="O739" s="21">
        <v>5950</v>
      </c>
      <c r="P739" s="21">
        <f t="shared" si="34"/>
        <v>0</v>
      </c>
      <c r="Q739" s="8" t="s">
        <v>10222</v>
      </c>
      <c r="R739" s="8"/>
      <c r="S739" s="20">
        <v>45680</v>
      </c>
      <c r="AA739" s="2">
        <f t="shared" si="35"/>
        <v>5129.310344827587</v>
      </c>
      <c r="AB739" s="7">
        <v>45658</v>
      </c>
      <c r="AC739" s="22">
        <f t="shared" si="36"/>
        <v>1.6403587962995516</v>
      </c>
      <c r="AD739" t="s">
        <v>11923</v>
      </c>
    </row>
    <row r="740" spans="1:30" ht="15" customHeight="1" x14ac:dyDescent="0.3">
      <c r="A740" s="19" t="s">
        <v>15346</v>
      </c>
      <c r="B740" s="8"/>
      <c r="C740" s="20">
        <v>45678.500740740739</v>
      </c>
      <c r="D740" s="8" t="s">
        <v>11921</v>
      </c>
      <c r="E740" s="8"/>
      <c r="F740" s="8" t="s">
        <v>8347</v>
      </c>
      <c r="G740" s="8">
        <v>0.15</v>
      </c>
      <c r="H740" s="8" t="s">
        <v>11934</v>
      </c>
      <c r="I740" s="8" t="s">
        <v>11922</v>
      </c>
      <c r="J740" s="8"/>
      <c r="K740" s="8"/>
      <c r="L740" s="8"/>
      <c r="M740" s="8"/>
      <c r="N740" s="21">
        <v>2012.5</v>
      </c>
      <c r="O740" s="21">
        <v>2012.5</v>
      </c>
      <c r="P740" s="21">
        <f t="shared" si="34"/>
        <v>0</v>
      </c>
      <c r="Q740" s="8" t="s">
        <v>10222</v>
      </c>
      <c r="R740" s="8"/>
      <c r="S740" s="20">
        <v>45680</v>
      </c>
      <c r="AA740" s="2">
        <f t="shared" si="35"/>
        <v>1734.9137931034484</v>
      </c>
      <c r="AB740" s="7">
        <v>45658</v>
      </c>
      <c r="AC740" s="22">
        <f t="shared" si="36"/>
        <v>1.4992592592607252</v>
      </c>
      <c r="AD740" t="s">
        <v>11923</v>
      </c>
    </row>
    <row r="741" spans="1:30" ht="15" customHeight="1" x14ac:dyDescent="0.3">
      <c r="A741" s="19" t="s">
        <v>15347</v>
      </c>
      <c r="B741" s="8"/>
      <c r="C741" s="20">
        <v>45678.362037037034</v>
      </c>
      <c r="D741" s="8"/>
      <c r="E741" s="8"/>
      <c r="F741" s="29" t="s">
        <v>9141</v>
      </c>
      <c r="G741" s="8">
        <v>0.15</v>
      </c>
      <c r="H741" s="8" t="s">
        <v>11934</v>
      </c>
      <c r="I741" s="8" t="s">
        <v>10222</v>
      </c>
      <c r="J741" s="8"/>
      <c r="K741" s="8"/>
      <c r="L741" s="8"/>
      <c r="M741" s="8"/>
      <c r="N741" s="21">
        <v>0</v>
      </c>
      <c r="O741" s="21"/>
      <c r="P741" s="21">
        <f t="shared" si="34"/>
        <v>0</v>
      </c>
      <c r="Q741" s="8" t="s">
        <v>10222</v>
      </c>
      <c r="R741" s="8"/>
      <c r="S741" s="20"/>
      <c r="AA741" s="2">
        <f t="shared" si="35"/>
        <v>0</v>
      </c>
      <c r="AB741" s="7"/>
      <c r="AC741" s="22">
        <f t="shared" si="36"/>
        <v>-45678.362037037034</v>
      </c>
      <c r="AD741" t="s">
        <v>15348</v>
      </c>
    </row>
    <row r="742" spans="1:30" ht="15" customHeight="1" x14ac:dyDescent="0.3">
      <c r="A742" s="19" t="s">
        <v>15349</v>
      </c>
      <c r="B742" s="8"/>
      <c r="C742" s="20">
        <v>45678.363240740742</v>
      </c>
      <c r="D742" s="8" t="s">
        <v>11921</v>
      </c>
      <c r="E742" s="8" t="s">
        <v>1</v>
      </c>
      <c r="F742" s="8" t="s">
        <v>9141</v>
      </c>
      <c r="G742" s="8">
        <v>0.15</v>
      </c>
      <c r="H742" s="8" t="s">
        <v>11934</v>
      </c>
      <c r="I742" s="8" t="s">
        <v>11922</v>
      </c>
      <c r="J742" s="8"/>
      <c r="K742" s="8" t="s">
        <v>15350</v>
      </c>
      <c r="L742" s="8"/>
      <c r="M742" s="8"/>
      <c r="N742" s="21">
        <v>7420</v>
      </c>
      <c r="O742" s="21">
        <v>7420</v>
      </c>
      <c r="P742" s="21">
        <f t="shared" si="34"/>
        <v>0</v>
      </c>
      <c r="Q742" s="8" t="s">
        <v>10222</v>
      </c>
      <c r="R742" s="8"/>
      <c r="S742" s="20">
        <v>45684</v>
      </c>
      <c r="AA742" s="2">
        <f t="shared" si="35"/>
        <v>6396.5517241379312</v>
      </c>
      <c r="AB742" s="7">
        <v>45658</v>
      </c>
      <c r="AC742" s="22">
        <f t="shared" si="36"/>
        <v>5.6367592592578148</v>
      </c>
      <c r="AD742" t="s">
        <v>11923</v>
      </c>
    </row>
    <row r="743" spans="1:30" ht="15" customHeight="1" x14ac:dyDescent="0.3">
      <c r="A743" s="19" t="s">
        <v>15351</v>
      </c>
      <c r="B743" s="8"/>
      <c r="C743" s="20">
        <v>45678.365995370368</v>
      </c>
      <c r="D743" s="8" t="s">
        <v>11921</v>
      </c>
      <c r="E743" s="8"/>
      <c r="F743" s="8" t="s">
        <v>6736</v>
      </c>
      <c r="G743" s="8">
        <v>0.15</v>
      </c>
      <c r="H743" s="8" t="s">
        <v>11934</v>
      </c>
      <c r="I743" s="8" t="s">
        <v>11922</v>
      </c>
      <c r="J743" s="8"/>
      <c r="K743" s="8"/>
      <c r="L743" s="8"/>
      <c r="M743" s="8"/>
      <c r="N743" s="21">
        <v>3531.5</v>
      </c>
      <c r="O743" s="21">
        <v>3531.5</v>
      </c>
      <c r="P743" s="21">
        <f t="shared" si="34"/>
        <v>0</v>
      </c>
      <c r="Q743" s="8" t="s">
        <v>10222</v>
      </c>
      <c r="R743" s="8" t="s">
        <v>11927</v>
      </c>
      <c r="S743" s="20">
        <v>45687</v>
      </c>
      <c r="AA743" s="2">
        <f t="shared" si="35"/>
        <v>3044.3965517241381</v>
      </c>
      <c r="AB743" s="7">
        <v>45658</v>
      </c>
      <c r="AC743" s="22">
        <f t="shared" si="36"/>
        <v>8.6340046296318178</v>
      </c>
      <c r="AD743" t="s">
        <v>11923</v>
      </c>
    </row>
    <row r="744" spans="1:30" ht="15" customHeight="1" x14ac:dyDescent="0.3">
      <c r="A744" s="19" t="s">
        <v>15352</v>
      </c>
      <c r="B744" s="8"/>
      <c r="C744" s="23">
        <v>45678.367581018523</v>
      </c>
      <c r="D744" s="8" t="s">
        <v>11921</v>
      </c>
      <c r="E744" s="8" t="s">
        <v>1</v>
      </c>
      <c r="F744" s="8" t="s">
        <v>9265</v>
      </c>
      <c r="G744" s="8">
        <v>0.11</v>
      </c>
      <c r="H744" s="8" t="s">
        <v>11934</v>
      </c>
      <c r="I744" s="8" t="s">
        <v>10222</v>
      </c>
      <c r="J744" s="8"/>
      <c r="K744" s="8" t="s">
        <v>15353</v>
      </c>
      <c r="L744" s="8"/>
      <c r="M744" s="8"/>
      <c r="N744" s="21">
        <v>3990</v>
      </c>
      <c r="O744" s="21">
        <v>3990</v>
      </c>
      <c r="P744" s="21">
        <f t="shared" si="34"/>
        <v>0</v>
      </c>
      <c r="Q744" s="8" t="s">
        <v>10222</v>
      </c>
      <c r="R744" s="8"/>
      <c r="S744" s="23">
        <v>45682</v>
      </c>
      <c r="AA744" s="2">
        <f t="shared" si="35"/>
        <v>3439.6551724137935</v>
      </c>
      <c r="AB744" s="7">
        <v>45658</v>
      </c>
      <c r="AC744" s="22">
        <f t="shared" si="36"/>
        <v>3.6324189814768033</v>
      </c>
      <c r="AD744" t="s">
        <v>11923</v>
      </c>
    </row>
    <row r="745" spans="1:30" ht="15" customHeight="1" x14ac:dyDescent="0.3">
      <c r="A745" s="19" t="s">
        <v>15354</v>
      </c>
      <c r="B745" s="8"/>
      <c r="C745" s="20">
        <v>45678.368449074071</v>
      </c>
      <c r="D745" s="8" t="s">
        <v>11921</v>
      </c>
      <c r="E745" s="8" t="s">
        <v>1</v>
      </c>
      <c r="F745" s="8" t="s">
        <v>1190</v>
      </c>
      <c r="G745" s="8">
        <v>0.11</v>
      </c>
      <c r="H745" s="8"/>
      <c r="I745" s="8" t="s">
        <v>11922</v>
      </c>
      <c r="J745" s="8"/>
      <c r="K745" s="8" t="s">
        <v>15355</v>
      </c>
      <c r="L745" s="8"/>
      <c r="M745" s="8"/>
      <c r="N745" s="21">
        <v>13425</v>
      </c>
      <c r="O745" s="21">
        <v>13425</v>
      </c>
      <c r="P745" s="21">
        <f t="shared" si="34"/>
        <v>0</v>
      </c>
      <c r="Q745" s="8" t="s">
        <v>9</v>
      </c>
      <c r="R745" s="8"/>
      <c r="S745" s="20">
        <v>45682</v>
      </c>
      <c r="AA745" s="2">
        <f t="shared" si="35"/>
        <v>11573.275862068966</v>
      </c>
      <c r="AB745" s="7">
        <v>45658</v>
      </c>
      <c r="AC745" s="22">
        <f t="shared" si="36"/>
        <v>3.6315509259293322</v>
      </c>
      <c r="AD745" t="s">
        <v>11923</v>
      </c>
    </row>
    <row r="746" spans="1:30" ht="15" customHeight="1" x14ac:dyDescent="0.3">
      <c r="A746" s="19" t="s">
        <v>15356</v>
      </c>
      <c r="B746" s="8"/>
      <c r="C746" s="20">
        <v>45678.43891203704</v>
      </c>
      <c r="D746" s="8" t="s">
        <v>11921</v>
      </c>
      <c r="E746" s="8" t="s">
        <v>1</v>
      </c>
      <c r="F746" s="8" t="s">
        <v>9807</v>
      </c>
      <c r="G746" s="8">
        <v>0.11</v>
      </c>
      <c r="H746" s="8"/>
      <c r="I746" s="8" t="s">
        <v>10222</v>
      </c>
      <c r="J746" s="8"/>
      <c r="K746" s="8" t="s">
        <v>15357</v>
      </c>
      <c r="L746" s="8"/>
      <c r="M746" s="8"/>
      <c r="N746" s="21">
        <v>7995</v>
      </c>
      <c r="O746" s="21">
        <v>7995</v>
      </c>
      <c r="P746" s="21">
        <f t="shared" si="34"/>
        <v>0</v>
      </c>
      <c r="Q746" s="8" t="s">
        <v>10222</v>
      </c>
      <c r="R746" s="8"/>
      <c r="S746" s="20">
        <v>45685</v>
      </c>
      <c r="AA746" s="2">
        <f t="shared" si="35"/>
        <v>6892.2413793103451</v>
      </c>
      <c r="AB746" s="7">
        <v>45658</v>
      </c>
      <c r="AC746" s="22">
        <f t="shared" si="36"/>
        <v>6.5610879629603005</v>
      </c>
      <c r="AD746" t="s">
        <v>11923</v>
      </c>
    </row>
    <row r="747" spans="1:30" ht="15" customHeight="1" x14ac:dyDescent="0.3">
      <c r="A747" s="19" t="s">
        <v>15358</v>
      </c>
      <c r="B747" s="8"/>
      <c r="C747" s="20">
        <v>45678.440671296303</v>
      </c>
      <c r="D747" s="8" t="s">
        <v>11921</v>
      </c>
      <c r="E747" s="8" t="s">
        <v>1</v>
      </c>
      <c r="F747" s="8" t="s">
        <v>3504</v>
      </c>
      <c r="G747" s="8">
        <v>0.15</v>
      </c>
      <c r="H747" s="8"/>
      <c r="I747" s="8" t="s">
        <v>11922</v>
      </c>
      <c r="J747" s="8"/>
      <c r="K747" s="8" t="s">
        <v>15359</v>
      </c>
      <c r="L747" s="8"/>
      <c r="M747" s="8"/>
      <c r="N747" s="21">
        <v>2350</v>
      </c>
      <c r="O747" s="21">
        <v>2350</v>
      </c>
      <c r="P747" s="21">
        <f t="shared" si="34"/>
        <v>0</v>
      </c>
      <c r="Q747" s="8" t="s">
        <v>24</v>
      </c>
      <c r="R747" s="8"/>
      <c r="S747" s="20">
        <v>45681</v>
      </c>
      <c r="AA747" s="2">
        <f t="shared" si="35"/>
        <v>2025.8620689655174</v>
      </c>
      <c r="AB747" s="7">
        <v>45658</v>
      </c>
      <c r="AC747" s="22">
        <f t="shared" si="36"/>
        <v>2.559328703697247</v>
      </c>
      <c r="AD747" t="s">
        <v>11923</v>
      </c>
    </row>
    <row r="748" spans="1:30" ht="15" customHeight="1" x14ac:dyDescent="0.3">
      <c r="A748" s="19" t="s">
        <v>15360</v>
      </c>
      <c r="B748" s="8"/>
      <c r="C748" s="20">
        <v>45678.442430555559</v>
      </c>
      <c r="D748" s="8" t="s">
        <v>11921</v>
      </c>
      <c r="E748" s="8"/>
      <c r="F748" s="8" t="s">
        <v>1617</v>
      </c>
      <c r="G748" s="8">
        <v>0.11</v>
      </c>
      <c r="H748" s="8"/>
      <c r="I748" s="8" t="s">
        <v>11922</v>
      </c>
      <c r="J748" s="8"/>
      <c r="K748" s="8"/>
      <c r="L748" s="8"/>
      <c r="M748" s="8"/>
      <c r="N748" s="21">
        <v>23985</v>
      </c>
      <c r="O748" s="21">
        <v>23985</v>
      </c>
      <c r="P748" s="21">
        <f t="shared" si="34"/>
        <v>0</v>
      </c>
      <c r="Q748" s="8" t="s">
        <v>24</v>
      </c>
      <c r="R748" s="8"/>
      <c r="S748" s="20">
        <v>45699</v>
      </c>
      <c r="AA748" s="2">
        <f t="shared" si="35"/>
        <v>20676.724137931036</v>
      </c>
      <c r="AB748" s="7">
        <v>45658</v>
      </c>
      <c r="AC748" s="22">
        <f t="shared" si="36"/>
        <v>20.557569444441469</v>
      </c>
      <c r="AD748" t="s">
        <v>11928</v>
      </c>
    </row>
    <row r="749" spans="1:30" ht="15" customHeight="1" x14ac:dyDescent="0.3">
      <c r="A749" s="19" t="s">
        <v>15361</v>
      </c>
      <c r="B749" s="8"/>
      <c r="C749" s="20">
        <v>45678.444780092592</v>
      </c>
      <c r="D749" s="8" t="s">
        <v>11921</v>
      </c>
      <c r="E749" s="8"/>
      <c r="F749" s="8" t="s">
        <v>169</v>
      </c>
      <c r="G749" s="8">
        <v>0.11</v>
      </c>
      <c r="H749" s="8"/>
      <c r="I749" s="8" t="s">
        <v>11922</v>
      </c>
      <c r="J749" s="8"/>
      <c r="K749" s="8"/>
      <c r="L749" s="8"/>
      <c r="M749" s="8"/>
      <c r="N749" s="21">
        <v>23985</v>
      </c>
      <c r="O749" s="21">
        <v>23985</v>
      </c>
      <c r="P749" s="21">
        <f t="shared" si="34"/>
        <v>0</v>
      </c>
      <c r="Q749" s="8" t="s">
        <v>94</v>
      </c>
      <c r="R749" s="8"/>
      <c r="S749" s="20">
        <v>45701</v>
      </c>
      <c r="AA749" s="2">
        <f t="shared" si="35"/>
        <v>20676.724137931036</v>
      </c>
      <c r="AB749" s="7">
        <v>45658</v>
      </c>
      <c r="AC749" s="22">
        <f t="shared" si="36"/>
        <v>22.555219907408173</v>
      </c>
      <c r="AD749" t="s">
        <v>11928</v>
      </c>
    </row>
    <row r="750" spans="1:30" ht="15" customHeight="1" x14ac:dyDescent="0.3">
      <c r="A750" s="19" t="s">
        <v>15362</v>
      </c>
      <c r="B750" s="8"/>
      <c r="C750" s="20">
        <v>45678.489849537043</v>
      </c>
      <c r="D750" s="8" t="s">
        <v>11921</v>
      </c>
      <c r="E750" s="8"/>
      <c r="F750" s="8" t="s">
        <v>7829</v>
      </c>
      <c r="G750" s="8">
        <v>0.11</v>
      </c>
      <c r="H750" s="8"/>
      <c r="I750" s="8" t="s">
        <v>11922</v>
      </c>
      <c r="J750" s="8"/>
      <c r="K750" s="8"/>
      <c r="L750" s="8"/>
      <c r="M750" s="8"/>
      <c r="N750" s="21">
        <v>6110</v>
      </c>
      <c r="O750" s="21">
        <v>6110</v>
      </c>
      <c r="P750" s="21">
        <f t="shared" si="34"/>
        <v>0</v>
      </c>
      <c r="Q750" s="8" t="s">
        <v>34</v>
      </c>
      <c r="R750" s="8"/>
      <c r="S750" s="20">
        <v>45677</v>
      </c>
      <c r="AA750" s="2">
        <f t="shared" si="35"/>
        <v>5267.2413793103451</v>
      </c>
      <c r="AB750" s="7">
        <v>45658</v>
      </c>
      <c r="AC750" s="22">
        <f t="shared" si="36"/>
        <v>-1.489849537043483</v>
      </c>
      <c r="AD750" t="s">
        <v>11923</v>
      </c>
    </row>
    <row r="751" spans="1:30" ht="15" customHeight="1" x14ac:dyDescent="0.3">
      <c r="A751" s="3" t="s">
        <v>15363</v>
      </c>
      <c r="B751" s="24"/>
      <c r="C751" s="25">
        <v>45678.529513888891</v>
      </c>
      <c r="D751" s="3" t="s">
        <v>11921</v>
      </c>
      <c r="E751" s="3"/>
      <c r="F751" s="3" t="s">
        <v>4045</v>
      </c>
      <c r="G751" s="26">
        <v>0</v>
      </c>
      <c r="H751" s="25"/>
      <c r="I751" s="25" t="s">
        <v>11922</v>
      </c>
      <c r="J751" s="25"/>
      <c r="K751" s="25"/>
      <c r="L751" s="25"/>
      <c r="M751" s="4"/>
      <c r="N751" s="5">
        <v>35820</v>
      </c>
      <c r="O751" s="5">
        <v>35820</v>
      </c>
      <c r="P751" s="5">
        <f t="shared" si="34"/>
        <v>0</v>
      </c>
      <c r="Q751" s="3" t="s">
        <v>102</v>
      </c>
      <c r="R751" s="3"/>
      <c r="S751" s="25"/>
      <c r="T751" s="3"/>
      <c r="U751" s="5"/>
      <c r="V751" s="6"/>
      <c r="W751" s="3"/>
      <c r="X751" s="5"/>
      <c r="Y751" s="4"/>
      <c r="Z751" s="3"/>
      <c r="AA751" s="5">
        <f t="shared" si="35"/>
        <v>30879.310344827587</v>
      </c>
      <c r="AB751" s="10"/>
      <c r="AC751" s="27">
        <f t="shared" si="36"/>
        <v>-45678.529513888891</v>
      </c>
      <c r="AD751" s="10"/>
    </row>
    <row r="752" spans="1:30" ht="15" customHeight="1" x14ac:dyDescent="0.3">
      <c r="A752" s="19" t="s">
        <v>15364</v>
      </c>
      <c r="B752" s="8"/>
      <c r="C752" s="20">
        <v>45678.534918981481</v>
      </c>
      <c r="D752" s="8" t="s">
        <v>11921</v>
      </c>
      <c r="E752" s="8"/>
      <c r="F752" s="8" t="s">
        <v>302</v>
      </c>
      <c r="G752" s="8">
        <v>0.11</v>
      </c>
      <c r="H752" s="8"/>
      <c r="I752" s="8" t="s">
        <v>11922</v>
      </c>
      <c r="J752" s="8"/>
      <c r="K752" s="8"/>
      <c r="L752" s="8"/>
      <c r="M752" s="8"/>
      <c r="N752" s="21">
        <v>25895</v>
      </c>
      <c r="O752" s="21">
        <v>25895</v>
      </c>
      <c r="P752" s="21">
        <f t="shared" si="34"/>
        <v>0</v>
      </c>
      <c r="Q752" s="8" t="s">
        <v>67</v>
      </c>
      <c r="R752" s="8"/>
      <c r="S752" s="20">
        <v>45706</v>
      </c>
      <c r="AA752" s="2">
        <f t="shared" si="35"/>
        <v>22323.275862068967</v>
      </c>
      <c r="AB752" s="7">
        <v>45689</v>
      </c>
      <c r="AC752" s="22">
        <f t="shared" si="36"/>
        <v>27.465081018519413</v>
      </c>
      <c r="AD752" t="s">
        <v>11923</v>
      </c>
    </row>
    <row r="753" spans="1:30" ht="15" customHeight="1" x14ac:dyDescent="0.3">
      <c r="A753" s="19" t="s">
        <v>15365</v>
      </c>
      <c r="B753" s="8"/>
      <c r="C753" s="20">
        <v>45678.540254629632</v>
      </c>
      <c r="D753" s="8" t="s">
        <v>11921</v>
      </c>
      <c r="E753" s="8"/>
      <c r="F753" s="8" t="s">
        <v>9061</v>
      </c>
      <c r="G753" s="8">
        <v>0.11</v>
      </c>
      <c r="H753" s="8"/>
      <c r="I753" s="8" t="s">
        <v>11922</v>
      </c>
      <c r="J753" s="8"/>
      <c r="K753" s="8"/>
      <c r="L753" s="8"/>
      <c r="M753" s="8"/>
      <c r="N753" s="21">
        <v>23985</v>
      </c>
      <c r="O753" s="21">
        <v>23985</v>
      </c>
      <c r="P753" s="21">
        <f t="shared" si="34"/>
        <v>0</v>
      </c>
      <c r="Q753" s="8" t="s">
        <v>45</v>
      </c>
      <c r="R753" s="8"/>
      <c r="S753" s="20">
        <v>45715</v>
      </c>
      <c r="AA753" s="2">
        <f t="shared" si="35"/>
        <v>20676.724137931036</v>
      </c>
      <c r="AB753" s="7">
        <v>45689</v>
      </c>
      <c r="AC753" s="22">
        <f t="shared" si="36"/>
        <v>36.459745370368182</v>
      </c>
      <c r="AD753" t="s">
        <v>11923</v>
      </c>
    </row>
    <row r="754" spans="1:30" ht="15" customHeight="1" x14ac:dyDescent="0.3">
      <c r="A754" s="19" t="s">
        <v>15366</v>
      </c>
      <c r="B754" s="8"/>
      <c r="C754" s="20">
        <v>45678.553657407407</v>
      </c>
      <c r="D754" s="8" t="s">
        <v>11921</v>
      </c>
      <c r="E754" s="8"/>
      <c r="F754" s="8" t="s">
        <v>6736</v>
      </c>
      <c r="G754" s="8">
        <v>0</v>
      </c>
      <c r="H754" s="8"/>
      <c r="I754" s="8" t="s">
        <v>10222</v>
      </c>
      <c r="J754" s="8"/>
      <c r="K754" s="8"/>
      <c r="L754" s="8"/>
      <c r="M754" s="8"/>
      <c r="N754" s="21">
        <v>4614</v>
      </c>
      <c r="O754" s="21">
        <v>4614</v>
      </c>
      <c r="P754" s="21">
        <f t="shared" si="34"/>
        <v>0</v>
      </c>
      <c r="Q754" s="8" t="s">
        <v>10222</v>
      </c>
      <c r="R754" s="8" t="s">
        <v>11927</v>
      </c>
      <c r="S754" s="20">
        <v>45687</v>
      </c>
      <c r="AA754" s="2">
        <f t="shared" si="35"/>
        <v>3977.5862068965521</v>
      </c>
      <c r="AB754" s="7">
        <v>45658</v>
      </c>
      <c r="AC754" s="22">
        <f t="shared" si="36"/>
        <v>8.4463425925932825</v>
      </c>
      <c r="AD754" t="s">
        <v>11923</v>
      </c>
    </row>
    <row r="755" spans="1:30" ht="15" customHeight="1" x14ac:dyDescent="0.3">
      <c r="A755" s="3" t="s">
        <v>15367</v>
      </c>
      <c r="B755" s="24"/>
      <c r="C755" s="25">
        <v>45678.555324074077</v>
      </c>
      <c r="D755" s="3" t="s">
        <v>11921</v>
      </c>
      <c r="E755" s="3"/>
      <c r="F755" s="3" t="s">
        <v>110</v>
      </c>
      <c r="G755" s="26">
        <v>0</v>
      </c>
      <c r="H755" s="25"/>
      <c r="I755" s="25" t="s">
        <v>11922</v>
      </c>
      <c r="J755" s="25"/>
      <c r="K755" s="25"/>
      <c r="L755" s="25"/>
      <c r="M755" s="4"/>
      <c r="N755" s="5">
        <v>0</v>
      </c>
      <c r="O755" s="5">
        <v>0</v>
      </c>
      <c r="P755" s="5">
        <f t="shared" si="34"/>
        <v>0</v>
      </c>
      <c r="Q755" s="3" t="s">
        <v>110</v>
      </c>
      <c r="R755" s="3"/>
      <c r="S755" s="25"/>
      <c r="T755" s="3"/>
      <c r="U755" s="5"/>
      <c r="V755" s="6"/>
      <c r="W755" s="3"/>
      <c r="X755" s="5"/>
      <c r="Y755" s="4"/>
      <c r="Z755" s="3"/>
      <c r="AA755" s="5">
        <f t="shared" si="35"/>
        <v>0</v>
      </c>
      <c r="AB755" s="10"/>
      <c r="AC755" s="27">
        <f t="shared" si="36"/>
        <v>-45678.555324074077</v>
      </c>
      <c r="AD755" s="10"/>
    </row>
    <row r="756" spans="1:30" ht="15" customHeight="1" x14ac:dyDescent="0.3">
      <c r="A756" s="19" t="s">
        <v>15368</v>
      </c>
      <c r="B756" s="8"/>
      <c r="C756" s="20">
        <v>45678.571087962962</v>
      </c>
      <c r="D756" s="8" t="s">
        <v>11921</v>
      </c>
      <c r="E756" s="8" t="s">
        <v>1</v>
      </c>
      <c r="F756" s="8" t="s">
        <v>11942</v>
      </c>
      <c r="G756" s="8">
        <v>0.11</v>
      </c>
      <c r="H756" s="8"/>
      <c r="I756" s="8" t="s">
        <v>11922</v>
      </c>
      <c r="J756" s="8"/>
      <c r="K756" s="8" t="s">
        <v>15369</v>
      </c>
      <c r="L756" s="8"/>
      <c r="M756" s="8"/>
      <c r="N756" s="21">
        <v>15651</v>
      </c>
      <c r="O756" s="21">
        <v>15651</v>
      </c>
      <c r="P756" s="21">
        <f t="shared" si="34"/>
        <v>0</v>
      </c>
      <c r="Q756" s="8" t="s">
        <v>45</v>
      </c>
      <c r="R756" s="8"/>
      <c r="S756" s="20">
        <v>45682</v>
      </c>
      <c r="AA756" s="2">
        <f t="shared" si="35"/>
        <v>13492.241379310346</v>
      </c>
      <c r="AB756" s="7">
        <v>45658</v>
      </c>
      <c r="AC756" s="22">
        <f t="shared" si="36"/>
        <v>3.4289120370376622</v>
      </c>
      <c r="AD756" t="s">
        <v>11923</v>
      </c>
    </row>
    <row r="757" spans="1:30" ht="15" customHeight="1" x14ac:dyDescent="0.3">
      <c r="A757" s="19" t="s">
        <v>15370</v>
      </c>
      <c r="B757" s="8"/>
      <c r="C757" s="20">
        <v>45678.576064814813</v>
      </c>
      <c r="D757" s="8" t="s">
        <v>11921</v>
      </c>
      <c r="E757" s="8"/>
      <c r="F757" s="8" t="s">
        <v>8860</v>
      </c>
      <c r="G757" s="8">
        <v>0.11</v>
      </c>
      <c r="H757" s="8"/>
      <c r="I757" s="8" t="s">
        <v>11922</v>
      </c>
      <c r="J757" s="8"/>
      <c r="K757" s="8"/>
      <c r="L757" s="8"/>
      <c r="M757" s="8"/>
      <c r="N757" s="21">
        <v>95940</v>
      </c>
      <c r="O757" s="21">
        <v>95940</v>
      </c>
      <c r="P757" s="21">
        <f t="shared" si="34"/>
        <v>0</v>
      </c>
      <c r="Q757" s="8" t="s">
        <v>67</v>
      </c>
      <c r="R757" s="8"/>
      <c r="S757" s="20">
        <v>45719</v>
      </c>
      <c r="AA757" s="2">
        <f t="shared" si="35"/>
        <v>82706.896551724145</v>
      </c>
      <c r="AB757" s="7">
        <v>45689</v>
      </c>
      <c r="AC757" s="22">
        <f t="shared" si="36"/>
        <v>40.423935185186565</v>
      </c>
      <c r="AD757" t="s">
        <v>11928</v>
      </c>
    </row>
    <row r="758" spans="1:30" ht="15" customHeight="1" x14ac:dyDescent="0.3">
      <c r="A758" s="19" t="s">
        <v>15371</v>
      </c>
      <c r="B758" s="8"/>
      <c r="C758" s="20">
        <v>45678.581226851849</v>
      </c>
      <c r="D758" s="8" t="s">
        <v>11921</v>
      </c>
      <c r="E758" s="8"/>
      <c r="F758" s="8" t="s">
        <v>6736</v>
      </c>
      <c r="G758" s="8">
        <v>0.11</v>
      </c>
      <c r="H758" s="8"/>
      <c r="I758" s="8" t="s">
        <v>11922</v>
      </c>
      <c r="J758" s="8"/>
      <c r="K758" s="8"/>
      <c r="L758" s="8"/>
      <c r="M758" s="8"/>
      <c r="N758" s="21">
        <v>4797</v>
      </c>
      <c r="O758" s="21">
        <v>4797</v>
      </c>
      <c r="P758" s="21">
        <f t="shared" si="34"/>
        <v>0</v>
      </c>
      <c r="Q758" s="8" t="s">
        <v>10222</v>
      </c>
      <c r="R758" s="8" t="s">
        <v>11927</v>
      </c>
      <c r="S758" s="20">
        <v>45687</v>
      </c>
      <c r="AA758" s="2">
        <f t="shared" si="35"/>
        <v>4135.3448275862074</v>
      </c>
      <c r="AB758" s="7">
        <v>45658</v>
      </c>
      <c r="AC758" s="22">
        <f t="shared" si="36"/>
        <v>8.4187731481506489</v>
      </c>
      <c r="AD758" t="s">
        <v>11923</v>
      </c>
    </row>
    <row r="759" spans="1:30" ht="15" customHeight="1" x14ac:dyDescent="0.3">
      <c r="A759" s="19" t="s">
        <v>15372</v>
      </c>
      <c r="B759" s="8"/>
      <c r="C759" s="20">
        <v>45678.584398148138</v>
      </c>
      <c r="D759" s="8" t="s">
        <v>11921</v>
      </c>
      <c r="E759" s="8" t="s">
        <v>1</v>
      </c>
      <c r="F759" s="8" t="s">
        <v>9215</v>
      </c>
      <c r="G759" s="8">
        <v>0.11</v>
      </c>
      <c r="H759" s="8"/>
      <c r="I759" s="8" t="s">
        <v>10222</v>
      </c>
      <c r="J759" s="8"/>
      <c r="K759" s="8" t="s">
        <v>15373</v>
      </c>
      <c r="L759" s="8"/>
      <c r="M759" s="8"/>
      <c r="N759" s="21">
        <v>1995</v>
      </c>
      <c r="O759" s="21">
        <v>1995</v>
      </c>
      <c r="P759" s="21">
        <f t="shared" si="34"/>
        <v>0</v>
      </c>
      <c r="Q759" s="8" t="s">
        <v>10222</v>
      </c>
      <c r="R759" s="8"/>
      <c r="S759" s="20">
        <v>45681</v>
      </c>
      <c r="AA759" s="2">
        <f t="shared" si="35"/>
        <v>1719.8275862068967</v>
      </c>
      <c r="AB759" s="7">
        <v>45658</v>
      </c>
      <c r="AC759" s="22">
        <f t="shared" si="36"/>
        <v>2.4156018518624478</v>
      </c>
      <c r="AD759" t="s">
        <v>11923</v>
      </c>
    </row>
    <row r="760" spans="1:30" ht="15" customHeight="1" x14ac:dyDescent="0.3">
      <c r="A760" s="19" t="s">
        <v>15374</v>
      </c>
      <c r="B760" s="8"/>
      <c r="C760" s="20">
        <v>45678.584791666668</v>
      </c>
      <c r="D760" s="8" t="s">
        <v>11921</v>
      </c>
      <c r="E760" s="8" t="s">
        <v>1</v>
      </c>
      <c r="F760" s="8" t="s">
        <v>9215</v>
      </c>
      <c r="G760" s="8">
        <v>0.15</v>
      </c>
      <c r="H760" s="8"/>
      <c r="I760" s="8" t="s">
        <v>11922</v>
      </c>
      <c r="J760" s="8"/>
      <c r="K760" s="8" t="s">
        <v>15375</v>
      </c>
      <c r="L760" s="8"/>
      <c r="M760" s="8"/>
      <c r="N760" s="21">
        <v>833</v>
      </c>
      <c r="O760" s="21">
        <v>833</v>
      </c>
      <c r="P760" s="21">
        <f t="shared" ref="P760:P823" si="37">+N760+X760-O760</f>
        <v>0</v>
      </c>
      <c r="Q760" s="8" t="s">
        <v>10222</v>
      </c>
      <c r="R760" s="8"/>
      <c r="S760" s="20">
        <v>45681</v>
      </c>
      <c r="AA760" s="2">
        <f t="shared" si="35"/>
        <v>718.10344827586209</v>
      </c>
      <c r="AB760" s="7">
        <v>45658</v>
      </c>
      <c r="AC760" s="22">
        <f t="shared" si="36"/>
        <v>2.4152083333319752</v>
      </c>
      <c r="AD760" t="s">
        <v>11923</v>
      </c>
    </row>
    <row r="761" spans="1:30" ht="15" customHeight="1" x14ac:dyDescent="0.3">
      <c r="A761" s="19" t="s">
        <v>15376</v>
      </c>
      <c r="B761" s="8"/>
      <c r="C761" s="20">
        <v>45678.588587962957</v>
      </c>
      <c r="D761" s="8" t="s">
        <v>11921</v>
      </c>
      <c r="E761" s="8"/>
      <c r="F761" s="8" t="s">
        <v>3724</v>
      </c>
      <c r="G761" s="8">
        <v>0.15</v>
      </c>
      <c r="H761" s="8"/>
      <c r="I761" s="8" t="s">
        <v>11922</v>
      </c>
      <c r="J761" s="8"/>
      <c r="K761" s="8"/>
      <c r="L761" s="8"/>
      <c r="M761" s="8"/>
      <c r="N761" s="21">
        <v>0</v>
      </c>
      <c r="O761" s="21"/>
      <c r="P761" s="21">
        <f t="shared" si="37"/>
        <v>0</v>
      </c>
      <c r="Q761" s="8" t="s">
        <v>45</v>
      </c>
      <c r="R761" s="8"/>
      <c r="S761" s="20"/>
      <c r="AA761" s="2">
        <f t="shared" si="35"/>
        <v>0</v>
      </c>
      <c r="AB761" s="7"/>
      <c r="AC761" s="22"/>
      <c r="AD761" t="s">
        <v>15162</v>
      </c>
    </row>
    <row r="762" spans="1:30" ht="15" customHeight="1" x14ac:dyDescent="0.3">
      <c r="A762" s="19" t="s">
        <v>15377</v>
      </c>
      <c r="B762" s="8"/>
      <c r="C762" s="20">
        <v>45678.612928240742</v>
      </c>
      <c r="D762" s="8" t="s">
        <v>11921</v>
      </c>
      <c r="E762" s="8" t="s">
        <v>1</v>
      </c>
      <c r="F762" s="8" t="s">
        <v>14904</v>
      </c>
      <c r="G762" s="8">
        <v>0.11</v>
      </c>
      <c r="H762" s="8"/>
      <c r="I762" s="8" t="s">
        <v>11922</v>
      </c>
      <c r="J762" s="8"/>
      <c r="K762" s="8" t="s">
        <v>15378</v>
      </c>
      <c r="L762" s="8"/>
      <c r="M762" s="8"/>
      <c r="N762" s="21">
        <v>2850</v>
      </c>
      <c r="O762" s="21">
        <v>2850</v>
      </c>
      <c r="P762" s="21">
        <f t="shared" si="37"/>
        <v>0</v>
      </c>
      <c r="Q762" s="8" t="s">
        <v>10252</v>
      </c>
      <c r="R762" s="8"/>
      <c r="S762" s="20">
        <v>45678</v>
      </c>
      <c r="AA762" s="2">
        <f t="shared" si="35"/>
        <v>2456.8965517241381</v>
      </c>
      <c r="AB762" s="7">
        <v>45658</v>
      </c>
      <c r="AC762" s="22">
        <f t="shared" ref="AC762:AC825" si="38">+S762-C762</f>
        <v>-0.61292824074189411</v>
      </c>
      <c r="AD762" t="s">
        <v>11923</v>
      </c>
    </row>
    <row r="763" spans="1:30" ht="15" customHeight="1" x14ac:dyDescent="0.3">
      <c r="A763" s="19" t="s">
        <v>15379</v>
      </c>
      <c r="B763" s="8"/>
      <c r="C763" s="20">
        <v>45678.656064814822</v>
      </c>
      <c r="D763" s="8" t="s">
        <v>11921</v>
      </c>
      <c r="E763" s="8"/>
      <c r="F763" s="8" t="s">
        <v>9730</v>
      </c>
      <c r="G763" s="8">
        <v>0.11</v>
      </c>
      <c r="H763" s="8"/>
      <c r="I763" s="8" t="s">
        <v>11922</v>
      </c>
      <c r="J763" s="8"/>
      <c r="K763" s="8"/>
      <c r="L763" s="8"/>
      <c r="M763" s="8"/>
      <c r="N763" s="21">
        <v>2850</v>
      </c>
      <c r="O763" s="21">
        <v>2850</v>
      </c>
      <c r="P763" s="21">
        <f t="shared" si="37"/>
        <v>0</v>
      </c>
      <c r="Q763" s="8" t="s">
        <v>34</v>
      </c>
      <c r="R763" s="8"/>
      <c r="S763" s="20">
        <v>45695</v>
      </c>
      <c r="AA763" s="2">
        <f t="shared" si="35"/>
        <v>2456.8965517241381</v>
      </c>
      <c r="AB763" s="7">
        <v>45658</v>
      </c>
      <c r="AC763" s="22">
        <f t="shared" si="38"/>
        <v>16.343935185177543</v>
      </c>
      <c r="AD763" t="s">
        <v>11928</v>
      </c>
    </row>
    <row r="764" spans="1:30" ht="15" customHeight="1" x14ac:dyDescent="0.3">
      <c r="A764" s="19" t="s">
        <v>15380</v>
      </c>
      <c r="B764" s="8"/>
      <c r="C764" s="20">
        <v>45678.691643518519</v>
      </c>
      <c r="D764" s="8"/>
      <c r="E764" s="8"/>
      <c r="F764" s="8" t="s">
        <v>385</v>
      </c>
      <c r="G764" s="8">
        <v>0</v>
      </c>
      <c r="H764" s="8"/>
      <c r="I764" s="8" t="s">
        <v>11922</v>
      </c>
      <c r="J764" s="8"/>
      <c r="K764" s="8"/>
      <c r="L764" s="8"/>
      <c r="M764" s="8"/>
      <c r="N764" s="21">
        <v>0</v>
      </c>
      <c r="O764" s="21">
        <v>0</v>
      </c>
      <c r="P764" s="21">
        <f t="shared" si="37"/>
        <v>0</v>
      </c>
      <c r="Q764" s="8" t="s">
        <v>14</v>
      </c>
      <c r="R764" s="8"/>
      <c r="S764" s="20"/>
      <c r="AA764" s="2">
        <f t="shared" si="35"/>
        <v>0</v>
      </c>
      <c r="AB764" s="7"/>
      <c r="AC764" s="22">
        <f t="shared" si="38"/>
        <v>-45678.691643518519</v>
      </c>
    </row>
    <row r="765" spans="1:30" ht="15" customHeight="1" x14ac:dyDescent="0.3">
      <c r="A765" s="19" t="s">
        <v>15381</v>
      </c>
      <c r="B765" s="8"/>
      <c r="C765" s="20">
        <v>45678.69222222222</v>
      </c>
      <c r="D765" s="8"/>
      <c r="E765" s="8"/>
      <c r="F765" s="8" t="s">
        <v>409</v>
      </c>
      <c r="G765" s="8">
        <v>0</v>
      </c>
      <c r="H765" s="8"/>
      <c r="I765" s="8" t="s">
        <v>11922</v>
      </c>
      <c r="J765" s="8"/>
      <c r="K765" s="8"/>
      <c r="L765" s="8"/>
      <c r="M765" s="8"/>
      <c r="N765" s="21">
        <v>0</v>
      </c>
      <c r="O765" s="21">
        <v>0</v>
      </c>
      <c r="P765" s="21">
        <f t="shared" si="37"/>
        <v>0</v>
      </c>
      <c r="Q765" s="8" t="s">
        <v>14</v>
      </c>
      <c r="R765" s="8"/>
      <c r="S765" s="20"/>
      <c r="AA765" s="2">
        <f t="shared" si="35"/>
        <v>0</v>
      </c>
      <c r="AB765" s="7"/>
      <c r="AC765" s="22">
        <f t="shared" si="38"/>
        <v>-45678.69222222222</v>
      </c>
    </row>
    <row r="766" spans="1:30" ht="15" customHeight="1" x14ac:dyDescent="0.3">
      <c r="A766" s="19" t="s">
        <v>15382</v>
      </c>
      <c r="B766" s="8"/>
      <c r="C766" s="20">
        <v>45679.413819444453</v>
      </c>
      <c r="D766" s="8"/>
      <c r="E766" s="8"/>
      <c r="F766" s="8" t="s">
        <v>383</v>
      </c>
      <c r="G766" s="8">
        <v>0</v>
      </c>
      <c r="H766" s="8" t="s">
        <v>15383</v>
      </c>
      <c r="I766" s="8" t="s">
        <v>11922</v>
      </c>
      <c r="J766" s="8"/>
      <c r="K766" s="8"/>
      <c r="L766" s="8"/>
      <c r="M766" s="8"/>
      <c r="N766" s="21">
        <v>0</v>
      </c>
      <c r="O766" s="21">
        <v>0</v>
      </c>
      <c r="P766" s="21">
        <f t="shared" si="37"/>
        <v>0</v>
      </c>
      <c r="Q766" s="8" t="s">
        <v>129</v>
      </c>
      <c r="R766" s="8"/>
      <c r="S766" s="20"/>
      <c r="AA766" s="2">
        <f t="shared" si="35"/>
        <v>0</v>
      </c>
      <c r="AB766" s="7"/>
      <c r="AC766" s="22">
        <f t="shared" si="38"/>
        <v>-45679.413819444453</v>
      </c>
    </row>
    <row r="767" spans="1:30" ht="15" customHeight="1" x14ac:dyDescent="0.3">
      <c r="A767" s="19" t="s">
        <v>15384</v>
      </c>
      <c r="B767" s="8"/>
      <c r="C767" s="20">
        <v>45679.427187499998</v>
      </c>
      <c r="D767" s="8" t="s">
        <v>11921</v>
      </c>
      <c r="E767" s="8" t="s">
        <v>1</v>
      </c>
      <c r="F767" s="8" t="s">
        <v>9558</v>
      </c>
      <c r="G767" s="8">
        <v>0.15</v>
      </c>
      <c r="H767" s="8" t="s">
        <v>11934</v>
      </c>
      <c r="I767" s="8" t="s">
        <v>10222</v>
      </c>
      <c r="J767" s="8"/>
      <c r="K767" s="8" t="s">
        <v>15385</v>
      </c>
      <c r="L767" s="8"/>
      <c r="M767" s="8"/>
      <c r="N767" s="21">
        <v>980</v>
      </c>
      <c r="O767" s="21">
        <v>980</v>
      </c>
      <c r="P767" s="21">
        <f t="shared" si="37"/>
        <v>0</v>
      </c>
      <c r="Q767" s="8" t="s">
        <v>10222</v>
      </c>
      <c r="R767" s="8"/>
      <c r="S767" s="20">
        <v>45679</v>
      </c>
      <c r="AA767" s="2">
        <f t="shared" si="35"/>
        <v>844.82758620689663</v>
      </c>
      <c r="AB767" s="7">
        <v>45658</v>
      </c>
      <c r="AC767" s="22">
        <f t="shared" si="38"/>
        <v>-0.42718749999767169</v>
      </c>
      <c r="AD767" t="s">
        <v>11923</v>
      </c>
    </row>
    <row r="768" spans="1:30" ht="15" customHeight="1" x14ac:dyDescent="0.3">
      <c r="A768" s="19" t="s">
        <v>15386</v>
      </c>
      <c r="B768" s="8"/>
      <c r="C768" s="20">
        <v>45679.458391203712</v>
      </c>
      <c r="D768" s="8" t="s">
        <v>11921</v>
      </c>
      <c r="E768" s="8" t="s">
        <v>1</v>
      </c>
      <c r="F768" s="8" t="s">
        <v>9558</v>
      </c>
      <c r="G768" s="8">
        <v>0.15</v>
      </c>
      <c r="H768" s="8" t="s">
        <v>11934</v>
      </c>
      <c r="I768" s="8" t="s">
        <v>11922</v>
      </c>
      <c r="J768" s="8"/>
      <c r="K768" s="8" t="s">
        <v>15387</v>
      </c>
      <c r="L768" s="8"/>
      <c r="M768" s="8"/>
      <c r="N768" s="21">
        <v>15876</v>
      </c>
      <c r="O768" s="21">
        <v>15876</v>
      </c>
      <c r="P768" s="21">
        <f t="shared" si="37"/>
        <v>0</v>
      </c>
      <c r="Q768" s="8" t="s">
        <v>10222</v>
      </c>
      <c r="R768" s="8"/>
      <c r="S768" s="20">
        <v>45679</v>
      </c>
      <c r="AA768" s="2">
        <f t="shared" si="35"/>
        <v>13686.206896551725</v>
      </c>
      <c r="AB768" s="7">
        <v>45658</v>
      </c>
      <c r="AC768" s="22">
        <f t="shared" si="38"/>
        <v>-0.45839120371238096</v>
      </c>
      <c r="AD768" t="s">
        <v>11923</v>
      </c>
    </row>
    <row r="769" spans="1:30" ht="15" customHeight="1" x14ac:dyDescent="0.3">
      <c r="A769" s="19" t="s">
        <v>15388</v>
      </c>
      <c r="B769" s="8"/>
      <c r="C769" s="20">
        <v>45679.445833333331</v>
      </c>
      <c r="D769" s="8"/>
      <c r="E769" s="8"/>
      <c r="F769" s="8" t="s">
        <v>8744</v>
      </c>
      <c r="G769" s="8">
        <v>0</v>
      </c>
      <c r="H769" s="8" t="s">
        <v>15383</v>
      </c>
      <c r="I769" s="8" t="s">
        <v>11922</v>
      </c>
      <c r="J769" s="8"/>
      <c r="K769" s="8"/>
      <c r="L769" s="8"/>
      <c r="M769" s="8"/>
      <c r="N769" s="21">
        <v>0</v>
      </c>
      <c r="O769" s="21">
        <v>0</v>
      </c>
      <c r="P769" s="21">
        <f t="shared" si="37"/>
        <v>0</v>
      </c>
      <c r="Q769" s="8" t="s">
        <v>14</v>
      </c>
      <c r="R769" s="8"/>
      <c r="S769" s="20"/>
      <c r="AA769" s="2">
        <f t="shared" si="35"/>
        <v>0</v>
      </c>
      <c r="AB769" s="7"/>
      <c r="AC769" s="22">
        <f t="shared" si="38"/>
        <v>-45679.445833333331</v>
      </c>
    </row>
    <row r="770" spans="1:30" ht="15" customHeight="1" x14ac:dyDescent="0.3">
      <c r="A770" s="19" t="s">
        <v>15389</v>
      </c>
      <c r="B770" s="8"/>
      <c r="C770" s="20">
        <v>45679.447291666656</v>
      </c>
      <c r="D770" s="8" t="s">
        <v>11921</v>
      </c>
      <c r="E770" s="8" t="s">
        <v>1</v>
      </c>
      <c r="F770" s="8" t="s">
        <v>8887</v>
      </c>
      <c r="G770" s="8">
        <v>0.15</v>
      </c>
      <c r="H770" s="8" t="s">
        <v>11934</v>
      </c>
      <c r="I770" s="8" t="s">
        <v>10222</v>
      </c>
      <c r="J770" s="8"/>
      <c r="K770" s="8" t="s">
        <v>15390</v>
      </c>
      <c r="L770" s="8"/>
      <c r="M770" s="8"/>
      <c r="N770" s="21">
        <v>5572</v>
      </c>
      <c r="O770" s="21">
        <v>5572</v>
      </c>
      <c r="P770" s="21">
        <f t="shared" si="37"/>
        <v>0</v>
      </c>
      <c r="Q770" s="8" t="s">
        <v>10222</v>
      </c>
      <c r="R770" s="8"/>
      <c r="S770" s="20">
        <v>45679</v>
      </c>
      <c r="AA770" s="2">
        <f t="shared" ref="AA770:AA833" si="39">+N770/1.16</f>
        <v>4803.4482758620697</v>
      </c>
      <c r="AB770" s="7">
        <v>45658</v>
      </c>
      <c r="AC770" s="22">
        <f t="shared" si="38"/>
        <v>-0.44729166665638331</v>
      </c>
      <c r="AD770" t="s">
        <v>11923</v>
      </c>
    </row>
    <row r="771" spans="1:30" ht="15" customHeight="1" x14ac:dyDescent="0.3">
      <c r="A771" s="19" t="s">
        <v>15391</v>
      </c>
      <c r="B771" s="8"/>
      <c r="C771" s="20">
        <v>45679.447824074072</v>
      </c>
      <c r="D771" s="8"/>
      <c r="E771" s="8"/>
      <c r="F771" s="8" t="s">
        <v>7291</v>
      </c>
      <c r="G771" s="8">
        <v>0</v>
      </c>
      <c r="H771" s="8" t="s">
        <v>15383</v>
      </c>
      <c r="I771" s="8" t="s">
        <v>11922</v>
      </c>
      <c r="J771" s="8"/>
      <c r="K771" s="8"/>
      <c r="L771" s="8"/>
      <c r="M771" s="8"/>
      <c r="N771" s="21">
        <v>0</v>
      </c>
      <c r="O771" s="21">
        <v>0</v>
      </c>
      <c r="P771" s="21">
        <f t="shared" si="37"/>
        <v>0</v>
      </c>
      <c r="Q771" s="8" t="s">
        <v>22</v>
      </c>
      <c r="R771" s="8"/>
      <c r="S771" s="20"/>
      <c r="AA771" s="2">
        <f t="shared" si="39"/>
        <v>0</v>
      </c>
      <c r="AB771" s="7"/>
      <c r="AC771" s="22">
        <f t="shared" si="38"/>
        <v>-45679.447824074072</v>
      </c>
    </row>
    <row r="772" spans="1:30" ht="15" customHeight="1" x14ac:dyDescent="0.3">
      <c r="A772" s="19" t="s">
        <v>15392</v>
      </c>
      <c r="B772" s="8"/>
      <c r="C772" s="20">
        <v>45679.472442129627</v>
      </c>
      <c r="D772" s="8" t="s">
        <v>11921</v>
      </c>
      <c r="E772" s="8" t="s">
        <v>1</v>
      </c>
      <c r="F772" s="8" t="s">
        <v>12085</v>
      </c>
      <c r="G772" s="8">
        <v>0.15</v>
      </c>
      <c r="H772" s="8" t="s">
        <v>11934</v>
      </c>
      <c r="I772" s="8" t="s">
        <v>11922</v>
      </c>
      <c r="J772" s="8"/>
      <c r="K772" s="8" t="s">
        <v>15393</v>
      </c>
      <c r="L772" s="8"/>
      <c r="M772" s="8"/>
      <c r="N772" s="21">
        <v>2621.5</v>
      </c>
      <c r="O772" s="21">
        <v>2621.5</v>
      </c>
      <c r="P772" s="21">
        <f t="shared" si="37"/>
        <v>0</v>
      </c>
      <c r="Q772" s="8" t="s">
        <v>10222</v>
      </c>
      <c r="R772" s="8"/>
      <c r="S772" s="20">
        <v>45680</v>
      </c>
      <c r="AA772" s="2">
        <f t="shared" si="39"/>
        <v>2259.9137931034484</v>
      </c>
      <c r="AB772" s="7">
        <v>45658</v>
      </c>
      <c r="AC772" s="22">
        <f t="shared" si="38"/>
        <v>0.52755787037312984</v>
      </c>
      <c r="AD772" t="s">
        <v>11923</v>
      </c>
    </row>
    <row r="773" spans="1:30" ht="15" customHeight="1" x14ac:dyDescent="0.3">
      <c r="A773" s="19" t="s">
        <v>15394</v>
      </c>
      <c r="B773" s="8"/>
      <c r="C773" s="20">
        <v>45679.449363425927</v>
      </c>
      <c r="D773" s="8" t="s">
        <v>11921</v>
      </c>
      <c r="E773" s="8" t="s">
        <v>1</v>
      </c>
      <c r="F773" s="8" t="s">
        <v>12085</v>
      </c>
      <c r="G773" s="8">
        <v>0.11</v>
      </c>
      <c r="H773" s="8" t="s">
        <v>11934</v>
      </c>
      <c r="I773" s="8" t="s">
        <v>11922</v>
      </c>
      <c r="J773" s="8"/>
      <c r="K773" s="8" t="s">
        <v>15395</v>
      </c>
      <c r="L773" s="8"/>
      <c r="M773" s="8"/>
      <c r="N773" s="21">
        <v>2280</v>
      </c>
      <c r="O773" s="21">
        <v>2280</v>
      </c>
      <c r="P773" s="21">
        <f t="shared" si="37"/>
        <v>0</v>
      </c>
      <c r="Q773" s="8" t="s">
        <v>10222</v>
      </c>
      <c r="R773" s="8"/>
      <c r="S773" s="20">
        <v>45680</v>
      </c>
      <c r="AA773" s="2">
        <f t="shared" si="39"/>
        <v>1965.5172413793105</v>
      </c>
      <c r="AB773" s="7">
        <v>45658</v>
      </c>
      <c r="AC773" s="22">
        <f t="shared" si="38"/>
        <v>0.55063657407299615</v>
      </c>
      <c r="AD773" t="s">
        <v>11923</v>
      </c>
    </row>
    <row r="774" spans="1:30" ht="15" customHeight="1" x14ac:dyDescent="0.3">
      <c r="A774" s="19" t="s">
        <v>15396</v>
      </c>
      <c r="B774" s="8"/>
      <c r="C774" s="20">
        <v>45679.453113425923</v>
      </c>
      <c r="D774" s="8" t="s">
        <v>11921</v>
      </c>
      <c r="E774" s="8" t="s">
        <v>1</v>
      </c>
      <c r="F774" s="8" t="s">
        <v>1374</v>
      </c>
      <c r="G774" s="8">
        <v>0.11</v>
      </c>
      <c r="H774" s="8"/>
      <c r="I774" s="8" t="s">
        <v>11922</v>
      </c>
      <c r="J774" s="8"/>
      <c r="K774" s="8" t="s">
        <v>15397</v>
      </c>
      <c r="L774" s="8"/>
      <c r="M774" s="8"/>
      <c r="N774" s="21">
        <v>210905</v>
      </c>
      <c r="O774" s="21">
        <v>210905</v>
      </c>
      <c r="P774" s="21">
        <f t="shared" si="37"/>
        <v>0</v>
      </c>
      <c r="Q774" s="8" t="s">
        <v>199</v>
      </c>
      <c r="R774" s="8"/>
      <c r="S774" s="20">
        <v>45679</v>
      </c>
      <c r="AA774" s="2">
        <f t="shared" si="39"/>
        <v>181814.6551724138</v>
      </c>
      <c r="AB774" s="7">
        <v>45658</v>
      </c>
      <c r="AC774" s="22">
        <f t="shared" si="38"/>
        <v>-0.45311342592322035</v>
      </c>
      <c r="AD774" t="s">
        <v>11923</v>
      </c>
    </row>
    <row r="775" spans="1:30" ht="15" customHeight="1" x14ac:dyDescent="0.3">
      <c r="A775" s="19" t="s">
        <v>15398</v>
      </c>
      <c r="B775" s="8"/>
      <c r="C775" s="20">
        <v>45679.456956018519</v>
      </c>
      <c r="D775" s="8" t="s">
        <v>11921</v>
      </c>
      <c r="E775" s="8" t="s">
        <v>1</v>
      </c>
      <c r="F775" s="8" t="s">
        <v>1374</v>
      </c>
      <c r="G775" s="8">
        <v>0.15</v>
      </c>
      <c r="H775" s="8"/>
      <c r="I775" s="8" t="s">
        <v>11922</v>
      </c>
      <c r="J775" s="8"/>
      <c r="K775" s="8" t="s">
        <v>15399</v>
      </c>
      <c r="L775" s="8"/>
      <c r="M775" s="8"/>
      <c r="N775" s="21">
        <v>11963</v>
      </c>
      <c r="O775" s="21">
        <v>11963</v>
      </c>
      <c r="P775" s="21">
        <f t="shared" si="37"/>
        <v>0</v>
      </c>
      <c r="Q775" s="8" t="s">
        <v>199</v>
      </c>
      <c r="R775" s="8"/>
      <c r="S775" s="20">
        <v>45679</v>
      </c>
      <c r="AA775" s="2">
        <f t="shared" si="39"/>
        <v>10312.931034482759</v>
      </c>
      <c r="AB775" s="7">
        <v>45658</v>
      </c>
      <c r="AC775" s="22">
        <f t="shared" si="38"/>
        <v>-0.45695601851912215</v>
      </c>
      <c r="AD775" t="s">
        <v>11923</v>
      </c>
    </row>
    <row r="776" spans="1:30" ht="15" customHeight="1" x14ac:dyDescent="0.3">
      <c r="A776" s="19" t="s">
        <v>15400</v>
      </c>
      <c r="B776" s="8"/>
      <c r="C776" s="20">
        <v>45679.461099537039</v>
      </c>
      <c r="D776" s="8" t="s">
        <v>11921</v>
      </c>
      <c r="E776" s="8" t="s">
        <v>1</v>
      </c>
      <c r="F776" s="8" t="s">
        <v>13411</v>
      </c>
      <c r="G776" s="8">
        <v>0.15</v>
      </c>
      <c r="H776" s="8"/>
      <c r="I776" s="8" t="s">
        <v>11922</v>
      </c>
      <c r="J776" s="8"/>
      <c r="K776" s="8" t="s">
        <v>15401</v>
      </c>
      <c r="L776" s="8"/>
      <c r="M776" s="8"/>
      <c r="N776" s="21">
        <v>1360</v>
      </c>
      <c r="O776" s="21">
        <v>1360</v>
      </c>
      <c r="P776" s="21">
        <f t="shared" si="37"/>
        <v>0</v>
      </c>
      <c r="Q776" s="8" t="s">
        <v>129</v>
      </c>
      <c r="R776" s="8"/>
      <c r="S776" s="20">
        <v>45678</v>
      </c>
      <c r="AA776" s="2">
        <f t="shared" si="39"/>
        <v>1172.4137931034484</v>
      </c>
      <c r="AB776" s="7">
        <v>45658</v>
      </c>
      <c r="AC776" s="22">
        <f t="shared" si="38"/>
        <v>-1.4610995370385353</v>
      </c>
      <c r="AD776" t="s">
        <v>11923</v>
      </c>
    </row>
    <row r="777" spans="1:30" ht="15" customHeight="1" x14ac:dyDescent="0.3">
      <c r="A777" s="19" t="s">
        <v>15402</v>
      </c>
      <c r="B777" s="8"/>
      <c r="C777" s="20">
        <v>45679.464201388888</v>
      </c>
      <c r="D777" s="8" t="s">
        <v>11921</v>
      </c>
      <c r="E777" s="8" t="s">
        <v>1</v>
      </c>
      <c r="F777" s="8" t="s">
        <v>10026</v>
      </c>
      <c r="G777" s="8">
        <v>0.11</v>
      </c>
      <c r="H777" s="8"/>
      <c r="I777" s="8" t="s">
        <v>11922</v>
      </c>
      <c r="J777" s="8"/>
      <c r="K777" s="8" t="s">
        <v>15403</v>
      </c>
      <c r="L777" s="8"/>
      <c r="M777" s="8"/>
      <c r="N777" s="21">
        <v>39975</v>
      </c>
      <c r="O777" s="21">
        <v>39975</v>
      </c>
      <c r="P777" s="21">
        <f t="shared" si="37"/>
        <v>0</v>
      </c>
      <c r="Q777" s="8" t="s">
        <v>129</v>
      </c>
      <c r="R777" s="8"/>
      <c r="S777" s="20">
        <v>45684</v>
      </c>
      <c r="AA777" s="2">
        <f t="shared" si="39"/>
        <v>34461.206896551725</v>
      </c>
      <c r="AB777" s="7">
        <v>45658</v>
      </c>
      <c r="AC777" s="22">
        <f t="shared" si="38"/>
        <v>4.5357986111121136</v>
      </c>
      <c r="AD777" t="s">
        <v>11923</v>
      </c>
    </row>
    <row r="778" spans="1:30" ht="15" customHeight="1" x14ac:dyDescent="0.3">
      <c r="A778" s="19" t="s">
        <v>15404</v>
      </c>
      <c r="B778" s="8"/>
      <c r="C778" s="20">
        <v>45679.46670138889</v>
      </c>
      <c r="D778" s="8" t="s">
        <v>11921</v>
      </c>
      <c r="E778" s="8"/>
      <c r="F778" s="8" t="s">
        <v>8902</v>
      </c>
      <c r="G778" s="8">
        <v>0.15</v>
      </c>
      <c r="H778" s="8"/>
      <c r="I778" s="8" t="s">
        <v>11922</v>
      </c>
      <c r="J778" s="8"/>
      <c r="K778" s="8"/>
      <c r="L778" s="8"/>
      <c r="M778" s="8"/>
      <c r="N778" s="21">
        <v>12620</v>
      </c>
      <c r="O778" s="21">
        <v>12620</v>
      </c>
      <c r="P778" s="21">
        <f t="shared" si="37"/>
        <v>0</v>
      </c>
      <c r="Q778" s="8" t="s">
        <v>129</v>
      </c>
      <c r="R778" s="8"/>
      <c r="S778" s="20">
        <v>45713</v>
      </c>
      <c r="AA778" s="2">
        <f t="shared" si="39"/>
        <v>10879.310344827587</v>
      </c>
      <c r="AB778" s="7">
        <v>45658</v>
      </c>
      <c r="AC778" s="22">
        <f t="shared" si="38"/>
        <v>33.533298611109785</v>
      </c>
      <c r="AD778" t="s">
        <v>11928</v>
      </c>
    </row>
    <row r="779" spans="1:30" ht="15" customHeight="1" x14ac:dyDescent="0.3">
      <c r="A779" s="19" t="s">
        <v>15405</v>
      </c>
      <c r="B779" s="8"/>
      <c r="C779" s="20">
        <v>45679.468541666669</v>
      </c>
      <c r="D779" s="8" t="s">
        <v>11921</v>
      </c>
      <c r="E779" s="8" t="s">
        <v>1</v>
      </c>
      <c r="F779" s="8" t="s">
        <v>8821</v>
      </c>
      <c r="G779" s="8">
        <v>0.11</v>
      </c>
      <c r="H779" s="8" t="s">
        <v>11934</v>
      </c>
      <c r="I779" s="8" t="s">
        <v>10222</v>
      </c>
      <c r="J779" s="8"/>
      <c r="K779" s="8" t="s">
        <v>15406</v>
      </c>
      <c r="L779" s="8"/>
      <c r="M779" s="8"/>
      <c r="N779" s="21">
        <v>23985</v>
      </c>
      <c r="O779" s="21">
        <v>23985</v>
      </c>
      <c r="P779" s="21">
        <f t="shared" si="37"/>
        <v>0</v>
      </c>
      <c r="Q779" s="8" t="s">
        <v>10222</v>
      </c>
      <c r="R779" s="8"/>
      <c r="S779" s="20">
        <v>45684</v>
      </c>
      <c r="AA779" s="2">
        <f t="shared" si="39"/>
        <v>20676.724137931036</v>
      </c>
      <c r="AB779" s="7">
        <v>45658</v>
      </c>
      <c r="AC779" s="22">
        <f t="shared" si="38"/>
        <v>4.531458333331102</v>
      </c>
      <c r="AD779" t="s">
        <v>11923</v>
      </c>
    </row>
    <row r="780" spans="1:30" ht="15" customHeight="1" x14ac:dyDescent="0.3">
      <c r="A780" s="19" t="s">
        <v>15407</v>
      </c>
      <c r="B780" s="8"/>
      <c r="C780" s="20">
        <v>45679.469004629631</v>
      </c>
      <c r="D780" s="8" t="s">
        <v>11921</v>
      </c>
      <c r="E780" s="8" t="s">
        <v>1</v>
      </c>
      <c r="F780" s="8" t="s">
        <v>8821</v>
      </c>
      <c r="G780" s="8">
        <v>0.11</v>
      </c>
      <c r="H780" s="8" t="s">
        <v>11934</v>
      </c>
      <c r="I780" s="8" t="s">
        <v>11922</v>
      </c>
      <c r="J780" s="8"/>
      <c r="K780" s="8" t="s">
        <v>15408</v>
      </c>
      <c r="L780" s="8"/>
      <c r="M780" s="8"/>
      <c r="N780" s="21">
        <v>23985</v>
      </c>
      <c r="O780" s="21">
        <v>23985</v>
      </c>
      <c r="P780" s="21">
        <f t="shared" si="37"/>
        <v>0</v>
      </c>
      <c r="Q780" s="8" t="s">
        <v>10222</v>
      </c>
      <c r="R780" s="8"/>
      <c r="S780" s="20">
        <v>45684</v>
      </c>
      <c r="AA780" s="2">
        <f t="shared" si="39"/>
        <v>20676.724137931036</v>
      </c>
      <c r="AB780" s="7">
        <v>45658</v>
      </c>
      <c r="AC780" s="22">
        <f t="shared" si="38"/>
        <v>4.5309953703690553</v>
      </c>
      <c r="AD780" t="s">
        <v>11923</v>
      </c>
    </row>
    <row r="781" spans="1:30" ht="15" customHeight="1" x14ac:dyDescent="0.3">
      <c r="A781" s="3" t="s">
        <v>15409</v>
      </c>
      <c r="B781" s="24"/>
      <c r="C781" s="25">
        <v>45679.47079861111</v>
      </c>
      <c r="D781" s="3" t="s">
        <v>11921</v>
      </c>
      <c r="E781" s="3" t="s">
        <v>1</v>
      </c>
      <c r="F781" s="3" t="s">
        <v>9205</v>
      </c>
      <c r="G781" s="26">
        <v>0</v>
      </c>
      <c r="H781" s="25"/>
      <c r="I781" s="25" t="s">
        <v>11922</v>
      </c>
      <c r="J781" s="25"/>
      <c r="K781" s="25" t="s">
        <v>15410</v>
      </c>
      <c r="L781" s="25"/>
      <c r="M781" s="4"/>
      <c r="N781" s="5">
        <v>34060</v>
      </c>
      <c r="O781" s="5">
        <v>34060</v>
      </c>
      <c r="P781" s="5">
        <f t="shared" si="37"/>
        <v>0</v>
      </c>
      <c r="Q781" s="3" t="s">
        <v>102</v>
      </c>
      <c r="R781" s="3"/>
      <c r="S781" s="25">
        <v>45679</v>
      </c>
      <c r="T781" s="3"/>
      <c r="U781" s="5"/>
      <c r="V781" s="6"/>
      <c r="W781" s="3"/>
      <c r="X781" s="5"/>
      <c r="Y781" s="4"/>
      <c r="Z781" s="3"/>
      <c r="AA781" s="5">
        <f t="shared" si="39"/>
        <v>29362.068965517243</v>
      </c>
      <c r="AB781" s="10"/>
      <c r="AC781" s="27">
        <f t="shared" si="38"/>
        <v>-0.47079861110978527</v>
      </c>
      <c r="AD781" s="10"/>
    </row>
    <row r="782" spans="1:30" ht="15" customHeight="1" x14ac:dyDescent="0.3">
      <c r="A782" s="19" t="s">
        <v>15411</v>
      </c>
      <c r="B782" s="8"/>
      <c r="C782" s="20">
        <v>45679.473645833343</v>
      </c>
      <c r="D782" s="8" t="s">
        <v>11921</v>
      </c>
      <c r="E782" s="8" t="s">
        <v>1</v>
      </c>
      <c r="F782" s="8" t="s">
        <v>10152</v>
      </c>
      <c r="G782" s="8">
        <v>0.11</v>
      </c>
      <c r="H782" s="8"/>
      <c r="I782" s="8" t="s">
        <v>10222</v>
      </c>
      <c r="J782" s="8"/>
      <c r="K782" s="8" t="s">
        <v>15412</v>
      </c>
      <c r="L782" s="8"/>
      <c r="M782" s="8"/>
      <c r="N782" s="21">
        <v>2850</v>
      </c>
      <c r="O782" s="21">
        <v>2850</v>
      </c>
      <c r="P782" s="21">
        <f t="shared" si="37"/>
        <v>0</v>
      </c>
      <c r="Q782" s="8" t="s">
        <v>10222</v>
      </c>
      <c r="R782" s="8"/>
      <c r="S782" s="20">
        <v>45681</v>
      </c>
      <c r="AA782" s="2">
        <f t="shared" si="39"/>
        <v>2456.8965517241381</v>
      </c>
      <c r="AB782" s="7">
        <v>45658</v>
      </c>
      <c r="AC782" s="22">
        <f t="shared" si="38"/>
        <v>1.5263541666572564</v>
      </c>
      <c r="AD782" t="s">
        <v>11923</v>
      </c>
    </row>
    <row r="783" spans="1:30" ht="15" customHeight="1" x14ac:dyDescent="0.3">
      <c r="A783" s="19" t="s">
        <v>15413</v>
      </c>
      <c r="B783" s="8"/>
      <c r="C783" s="23">
        <v>45679.508206018523</v>
      </c>
      <c r="D783" s="8" t="s">
        <v>11921</v>
      </c>
      <c r="E783" s="8" t="s">
        <v>1</v>
      </c>
      <c r="F783" s="8" t="s">
        <v>3082</v>
      </c>
      <c r="G783" s="8">
        <v>0.15</v>
      </c>
      <c r="H783" s="8"/>
      <c r="I783" s="8" t="s">
        <v>11922</v>
      </c>
      <c r="J783" s="8"/>
      <c r="K783" s="8" t="s">
        <v>15414</v>
      </c>
      <c r="L783" s="8"/>
      <c r="M783" s="8"/>
      <c r="N783" s="21">
        <v>3260</v>
      </c>
      <c r="O783" s="21">
        <v>3260</v>
      </c>
      <c r="P783" s="21">
        <f t="shared" si="37"/>
        <v>0</v>
      </c>
      <c r="Q783" s="8" t="s">
        <v>22</v>
      </c>
      <c r="R783" s="8"/>
      <c r="S783" s="23">
        <v>45679</v>
      </c>
      <c r="AA783" s="2">
        <f t="shared" si="39"/>
        <v>2810.344827586207</v>
      </c>
      <c r="AB783" s="7">
        <v>45658</v>
      </c>
      <c r="AC783" s="22">
        <f t="shared" si="38"/>
        <v>-0.50820601852319669</v>
      </c>
      <c r="AD783" t="s">
        <v>11923</v>
      </c>
    </row>
    <row r="784" spans="1:30" ht="15" customHeight="1" x14ac:dyDescent="0.3">
      <c r="A784" s="19" t="s">
        <v>15415</v>
      </c>
      <c r="B784" s="8"/>
      <c r="C784" s="20">
        <v>45679.533946759257</v>
      </c>
      <c r="D784" s="8"/>
      <c r="E784" s="8"/>
      <c r="F784" s="8" t="s">
        <v>8887</v>
      </c>
      <c r="G784" s="8">
        <v>0.15</v>
      </c>
      <c r="H784" s="8" t="s">
        <v>11934</v>
      </c>
      <c r="I784" s="8" t="s">
        <v>11922</v>
      </c>
      <c r="J784" s="8"/>
      <c r="K784" s="8"/>
      <c r="L784" s="8"/>
      <c r="M784" s="8"/>
      <c r="N784" s="21">
        <v>0</v>
      </c>
      <c r="O784" s="21"/>
      <c r="P784" s="21">
        <f t="shared" si="37"/>
        <v>0</v>
      </c>
      <c r="Q784" s="8" t="s">
        <v>10222</v>
      </c>
      <c r="R784" s="8"/>
      <c r="S784" s="20"/>
      <c r="AA784" s="2">
        <f t="shared" si="39"/>
        <v>0</v>
      </c>
      <c r="AB784" s="7"/>
      <c r="AC784" s="22">
        <f t="shared" si="38"/>
        <v>-45679.533946759257</v>
      </c>
      <c r="AD784" t="s">
        <v>15162</v>
      </c>
    </row>
    <row r="785" spans="1:30" ht="15" customHeight="1" x14ac:dyDescent="0.3">
      <c r="A785" s="19" t="s">
        <v>15416</v>
      </c>
      <c r="B785" s="8"/>
      <c r="C785" s="20">
        <v>45679.545706018522</v>
      </c>
      <c r="D785" s="8" t="s">
        <v>11921</v>
      </c>
      <c r="E785" s="8" t="s">
        <v>1</v>
      </c>
      <c r="F785" s="8" t="s">
        <v>9558</v>
      </c>
      <c r="G785" s="8">
        <v>0.15</v>
      </c>
      <c r="H785" s="8" t="s">
        <v>11934</v>
      </c>
      <c r="I785" s="8" t="s">
        <v>11922</v>
      </c>
      <c r="J785" s="8"/>
      <c r="K785" s="8" t="s">
        <v>15417</v>
      </c>
      <c r="L785" s="8"/>
      <c r="M785" s="8"/>
      <c r="N785" s="21">
        <v>1960</v>
      </c>
      <c r="O785" s="21">
        <v>1960</v>
      </c>
      <c r="P785" s="21">
        <f t="shared" si="37"/>
        <v>0</v>
      </c>
      <c r="Q785" s="8" t="s">
        <v>10222</v>
      </c>
      <c r="R785" s="8"/>
      <c r="S785" s="20">
        <v>45679</v>
      </c>
      <c r="AA785" s="2">
        <f t="shared" si="39"/>
        <v>1689.6551724137933</v>
      </c>
      <c r="AB785" s="7">
        <v>45658</v>
      </c>
      <c r="AC785" s="22">
        <f t="shared" si="38"/>
        <v>-0.5457060185217415</v>
      </c>
      <c r="AD785" t="s">
        <v>11923</v>
      </c>
    </row>
    <row r="786" spans="1:30" ht="15" customHeight="1" x14ac:dyDescent="0.3">
      <c r="A786" s="19" t="s">
        <v>15418</v>
      </c>
      <c r="B786" s="8"/>
      <c r="C786" s="20">
        <v>45679.551064814812</v>
      </c>
      <c r="D786" s="8" t="s">
        <v>11921</v>
      </c>
      <c r="E786" s="8" t="s">
        <v>1</v>
      </c>
      <c r="F786" s="8" t="s">
        <v>7986</v>
      </c>
      <c r="G786" s="8">
        <v>0.11</v>
      </c>
      <c r="H786" s="8" t="s">
        <v>11934</v>
      </c>
      <c r="I786" s="8" t="s">
        <v>10222</v>
      </c>
      <c r="J786" s="8"/>
      <c r="K786" s="8" t="s">
        <v>15419</v>
      </c>
      <c r="L786" s="8"/>
      <c r="M786" s="8"/>
      <c r="N786" s="21">
        <v>9120</v>
      </c>
      <c r="O786" s="21">
        <v>9120</v>
      </c>
      <c r="P786" s="21">
        <f t="shared" si="37"/>
        <v>0</v>
      </c>
      <c r="Q786" s="8" t="s">
        <v>10222</v>
      </c>
      <c r="R786" s="8"/>
      <c r="S786" s="20">
        <v>45684</v>
      </c>
      <c r="AA786" s="2">
        <f t="shared" si="39"/>
        <v>7862.0689655172418</v>
      </c>
      <c r="AB786" s="7">
        <v>45658</v>
      </c>
      <c r="AC786" s="22">
        <f t="shared" si="38"/>
        <v>4.4489351851880201</v>
      </c>
      <c r="AD786" t="s">
        <v>11923</v>
      </c>
    </row>
    <row r="787" spans="1:30" ht="15" customHeight="1" x14ac:dyDescent="0.3">
      <c r="A787" s="19" t="s">
        <v>15420</v>
      </c>
      <c r="B787" s="8"/>
      <c r="C787" s="20">
        <v>45679.55841435185</v>
      </c>
      <c r="D787" s="8" t="s">
        <v>11921</v>
      </c>
      <c r="E787" s="8" t="s">
        <v>1</v>
      </c>
      <c r="F787" s="8" t="s">
        <v>7986</v>
      </c>
      <c r="G787" s="8">
        <v>0.11</v>
      </c>
      <c r="H787" s="8" t="s">
        <v>11934</v>
      </c>
      <c r="I787" s="8" t="s">
        <v>10222</v>
      </c>
      <c r="J787" s="8"/>
      <c r="K787" s="8" t="s">
        <v>15421</v>
      </c>
      <c r="L787" s="8"/>
      <c r="M787" s="8"/>
      <c r="N787" s="21">
        <v>1995</v>
      </c>
      <c r="O787" s="21">
        <v>1995</v>
      </c>
      <c r="P787" s="21">
        <f t="shared" si="37"/>
        <v>0</v>
      </c>
      <c r="Q787" s="8" t="s">
        <v>10222</v>
      </c>
      <c r="R787" s="8"/>
      <c r="S787" s="20">
        <v>45684</v>
      </c>
      <c r="AA787" s="2">
        <f t="shared" si="39"/>
        <v>1719.8275862068967</v>
      </c>
      <c r="AB787" s="7">
        <v>45658</v>
      </c>
      <c r="AC787" s="22">
        <f t="shared" si="38"/>
        <v>4.4415856481500668</v>
      </c>
      <c r="AD787" t="s">
        <v>11923</v>
      </c>
    </row>
    <row r="788" spans="1:30" ht="15" customHeight="1" x14ac:dyDescent="0.3">
      <c r="A788" s="19" t="s">
        <v>15422</v>
      </c>
      <c r="B788" s="8"/>
      <c r="C788" s="20">
        <v>45679.559675925928</v>
      </c>
      <c r="D788" s="8" t="s">
        <v>11921</v>
      </c>
      <c r="E788" s="8" t="s">
        <v>1</v>
      </c>
      <c r="F788" s="8" t="s">
        <v>8793</v>
      </c>
      <c r="G788" s="8">
        <v>0.11</v>
      </c>
      <c r="H788" s="8" t="s">
        <v>11934</v>
      </c>
      <c r="I788" s="8" t="s">
        <v>10222</v>
      </c>
      <c r="J788" s="8"/>
      <c r="K788" s="8" t="s">
        <v>15423</v>
      </c>
      <c r="L788" s="8"/>
      <c r="M788" s="8"/>
      <c r="N788" s="21">
        <v>2280</v>
      </c>
      <c r="O788" s="21">
        <v>2280</v>
      </c>
      <c r="P788" s="21">
        <f t="shared" si="37"/>
        <v>0</v>
      </c>
      <c r="Q788" s="8" t="s">
        <v>10222</v>
      </c>
      <c r="R788" s="8"/>
      <c r="S788" s="20">
        <v>45684</v>
      </c>
      <c r="AA788" s="2">
        <f t="shared" si="39"/>
        <v>1965.5172413793105</v>
      </c>
      <c r="AB788" s="7">
        <v>45658</v>
      </c>
      <c r="AC788" s="22">
        <f t="shared" si="38"/>
        <v>4.440324074072123</v>
      </c>
      <c r="AD788" t="s">
        <v>11923</v>
      </c>
    </row>
    <row r="789" spans="1:30" ht="15" customHeight="1" x14ac:dyDescent="0.3">
      <c r="A789" s="19" t="s">
        <v>15424</v>
      </c>
      <c r="B789" s="8"/>
      <c r="C789" s="20">
        <v>45679.560439814813</v>
      </c>
      <c r="D789" s="8" t="s">
        <v>11921</v>
      </c>
      <c r="E789" s="8" t="s">
        <v>1</v>
      </c>
      <c r="F789" s="8" t="s">
        <v>8793</v>
      </c>
      <c r="G789" s="8">
        <v>0.11</v>
      </c>
      <c r="H789" s="8" t="s">
        <v>11934</v>
      </c>
      <c r="I789" s="8" t="s">
        <v>11922</v>
      </c>
      <c r="J789" s="8"/>
      <c r="K789" s="8" t="s">
        <v>15425</v>
      </c>
      <c r="L789" s="8"/>
      <c r="M789" s="8"/>
      <c r="N789" s="21">
        <v>4797</v>
      </c>
      <c r="O789" s="21">
        <v>4797</v>
      </c>
      <c r="P789" s="21">
        <f t="shared" si="37"/>
        <v>0</v>
      </c>
      <c r="Q789" s="8" t="s">
        <v>10222</v>
      </c>
      <c r="R789" s="8"/>
      <c r="S789" s="20">
        <v>45684</v>
      </c>
      <c r="AA789" s="2">
        <f t="shared" si="39"/>
        <v>4135.3448275862074</v>
      </c>
      <c r="AB789" s="7">
        <v>45658</v>
      </c>
      <c r="AC789" s="22">
        <f t="shared" si="38"/>
        <v>4.4395601851865649</v>
      </c>
      <c r="AD789" t="s">
        <v>11923</v>
      </c>
    </row>
    <row r="790" spans="1:30" ht="15" customHeight="1" x14ac:dyDescent="0.3">
      <c r="A790" s="19" t="s">
        <v>15426</v>
      </c>
      <c r="B790" s="8"/>
      <c r="C790" s="20">
        <v>45679.566874999997</v>
      </c>
      <c r="D790" s="8" t="s">
        <v>11921</v>
      </c>
      <c r="E790" s="8" t="s">
        <v>1</v>
      </c>
      <c r="F790" s="8" t="s">
        <v>299</v>
      </c>
      <c r="G790" s="8">
        <v>0.11</v>
      </c>
      <c r="H790" s="8"/>
      <c r="I790" s="8" t="s">
        <v>11922</v>
      </c>
      <c r="J790" s="8"/>
      <c r="K790" s="8" t="s">
        <v>15427</v>
      </c>
      <c r="L790" s="8"/>
      <c r="M790" s="8"/>
      <c r="N790" s="21">
        <v>11992.5</v>
      </c>
      <c r="O790" s="21">
        <v>11992.5</v>
      </c>
      <c r="P790" s="21">
        <f t="shared" si="37"/>
        <v>0</v>
      </c>
      <c r="Q790" s="8" t="s">
        <v>14</v>
      </c>
      <c r="R790" s="8"/>
      <c r="S790" s="20">
        <v>45685</v>
      </c>
      <c r="AA790" s="2">
        <f t="shared" si="39"/>
        <v>10338.362068965518</v>
      </c>
      <c r="AB790" s="7">
        <v>45658</v>
      </c>
      <c r="AC790" s="22">
        <f t="shared" si="38"/>
        <v>5.4331250000032014</v>
      </c>
      <c r="AD790" t="s">
        <v>11923</v>
      </c>
    </row>
    <row r="791" spans="1:30" ht="15" customHeight="1" x14ac:dyDescent="0.3">
      <c r="A791" s="19" t="s">
        <v>15428</v>
      </c>
      <c r="B791" s="8"/>
      <c r="C791" s="20">
        <v>45679.589791666673</v>
      </c>
      <c r="D791" s="8" t="s">
        <v>11921</v>
      </c>
      <c r="E791" s="8" t="s">
        <v>1</v>
      </c>
      <c r="F791" s="8" t="s">
        <v>14898</v>
      </c>
      <c r="G791" s="8">
        <v>0.22</v>
      </c>
      <c r="H791" s="8" t="s">
        <v>15429</v>
      </c>
      <c r="I791" s="8" t="s">
        <v>11922</v>
      </c>
      <c r="J791" s="8"/>
      <c r="K791" s="8" t="s">
        <v>15430</v>
      </c>
      <c r="L791" s="8"/>
      <c r="M791" s="8"/>
      <c r="N791" s="21">
        <v>2150</v>
      </c>
      <c r="O791" s="21">
        <v>2150</v>
      </c>
      <c r="P791" s="21">
        <f t="shared" si="37"/>
        <v>0</v>
      </c>
      <c r="Q791" s="8" t="s">
        <v>2630</v>
      </c>
      <c r="R791" s="8"/>
      <c r="S791" s="20">
        <v>45679</v>
      </c>
      <c r="AA791" s="2">
        <f t="shared" si="39"/>
        <v>1853.4482758620691</v>
      </c>
      <c r="AB791" s="7">
        <v>45658</v>
      </c>
      <c r="AC791" s="22">
        <f t="shared" si="38"/>
        <v>-0.58979166667268146</v>
      </c>
      <c r="AD791" t="s">
        <v>11923</v>
      </c>
    </row>
    <row r="792" spans="1:30" ht="15" customHeight="1" x14ac:dyDescent="0.3">
      <c r="A792" s="19" t="s">
        <v>15431</v>
      </c>
      <c r="B792" s="8"/>
      <c r="C792" s="20">
        <v>45679.634733796287</v>
      </c>
      <c r="D792" s="8" t="s">
        <v>11921</v>
      </c>
      <c r="E792" s="8"/>
      <c r="F792" s="8" t="s">
        <v>9010</v>
      </c>
      <c r="G792" s="8">
        <v>0.11</v>
      </c>
      <c r="H792" s="8"/>
      <c r="I792" s="8" t="s">
        <v>11922</v>
      </c>
      <c r="J792" s="8"/>
      <c r="K792" s="8"/>
      <c r="L792" s="8"/>
      <c r="M792" s="8"/>
      <c r="N792" s="21">
        <v>31350</v>
      </c>
      <c r="O792" s="21">
        <v>31350</v>
      </c>
      <c r="P792" s="21">
        <f t="shared" si="37"/>
        <v>0</v>
      </c>
      <c r="Q792" s="8" t="s">
        <v>10491</v>
      </c>
      <c r="R792" s="8"/>
      <c r="S792" s="20">
        <v>45708</v>
      </c>
      <c r="AA792" s="2">
        <f t="shared" si="39"/>
        <v>27025.862068965518</v>
      </c>
      <c r="AB792" s="7">
        <v>45689</v>
      </c>
      <c r="AC792" s="22">
        <f t="shared" si="38"/>
        <v>28.365266203712963</v>
      </c>
      <c r="AD792" t="s">
        <v>11923</v>
      </c>
    </row>
    <row r="793" spans="1:30" ht="15" customHeight="1" x14ac:dyDescent="0.3">
      <c r="A793" s="3" t="s">
        <v>15432</v>
      </c>
      <c r="B793" s="24"/>
      <c r="C793" s="25">
        <v>45679.645462962973</v>
      </c>
      <c r="D793" s="3" t="s">
        <v>11921</v>
      </c>
      <c r="E793" s="3" t="s">
        <v>1</v>
      </c>
      <c r="F793" s="3" t="s">
        <v>9205</v>
      </c>
      <c r="G793" s="26">
        <v>0</v>
      </c>
      <c r="H793" s="25"/>
      <c r="I793" s="25" t="s">
        <v>11922</v>
      </c>
      <c r="J793" s="25"/>
      <c r="K793" s="25" t="s">
        <v>15433</v>
      </c>
      <c r="L793" s="25"/>
      <c r="M793" s="4"/>
      <c r="N793" s="5">
        <v>1844.7</v>
      </c>
      <c r="O793" s="5">
        <v>1844.7</v>
      </c>
      <c r="P793" s="5">
        <f t="shared" si="37"/>
        <v>0</v>
      </c>
      <c r="Q793" s="3" t="s">
        <v>102</v>
      </c>
      <c r="R793" s="3"/>
      <c r="S793" s="25">
        <v>45679</v>
      </c>
      <c r="T793" s="3"/>
      <c r="U793" s="5"/>
      <c r="V793" s="6"/>
      <c r="W793" s="3"/>
      <c r="X793" s="5"/>
      <c r="Y793" s="4"/>
      <c r="Z793" s="3"/>
      <c r="AA793" s="5">
        <f t="shared" si="39"/>
        <v>1590.2586206896553</v>
      </c>
      <c r="AB793" s="10"/>
      <c r="AC793" s="27">
        <f t="shared" si="38"/>
        <v>-0.64546296297339723</v>
      </c>
      <c r="AD793" s="10"/>
    </row>
    <row r="794" spans="1:30" ht="15" customHeight="1" x14ac:dyDescent="0.3">
      <c r="A794" s="19" t="s">
        <v>15434</v>
      </c>
      <c r="B794" s="8"/>
      <c r="C794" s="20">
        <v>45679.648229166669</v>
      </c>
      <c r="D794" s="8" t="s">
        <v>11921</v>
      </c>
      <c r="E794" s="8"/>
      <c r="F794" s="29" t="s">
        <v>13406</v>
      </c>
      <c r="G794" s="8">
        <v>0.15</v>
      </c>
      <c r="H794" s="8" t="s">
        <v>11934</v>
      </c>
      <c r="I794" s="8" t="s">
        <v>11922</v>
      </c>
      <c r="J794" s="8"/>
      <c r="K794" s="8"/>
      <c r="L794" s="8"/>
      <c r="M794" s="8"/>
      <c r="N794" s="21">
        <v>6531</v>
      </c>
      <c r="O794" s="21">
        <v>6531</v>
      </c>
      <c r="P794" s="21">
        <f t="shared" si="37"/>
        <v>0</v>
      </c>
      <c r="Q794" s="8" t="s">
        <v>10222</v>
      </c>
      <c r="R794" s="8"/>
      <c r="S794" s="20">
        <v>45687</v>
      </c>
      <c r="AA794" s="2">
        <f t="shared" si="39"/>
        <v>5630.1724137931042</v>
      </c>
      <c r="AB794" s="7">
        <v>45658</v>
      </c>
      <c r="AC794" s="22">
        <f t="shared" si="38"/>
        <v>7.351770833331102</v>
      </c>
      <c r="AD794" t="s">
        <v>11928</v>
      </c>
    </row>
    <row r="795" spans="1:30" ht="15" customHeight="1" x14ac:dyDescent="0.3">
      <c r="A795" s="19" t="s">
        <v>15435</v>
      </c>
      <c r="B795" s="8"/>
      <c r="C795" s="20">
        <v>45679.649259259262</v>
      </c>
      <c r="D795" s="8" t="s">
        <v>11921</v>
      </c>
      <c r="E795" s="8" t="s">
        <v>1</v>
      </c>
      <c r="F795" s="8" t="s">
        <v>12096</v>
      </c>
      <c r="G795" s="8">
        <v>0.15</v>
      </c>
      <c r="H795" s="8" t="s">
        <v>11934</v>
      </c>
      <c r="I795" s="8" t="s">
        <v>11922</v>
      </c>
      <c r="J795" s="8"/>
      <c r="K795" s="8" t="s">
        <v>15436</v>
      </c>
      <c r="L795" s="8"/>
      <c r="M795" s="8"/>
      <c r="N795" s="21">
        <v>1032.5</v>
      </c>
      <c r="O795" s="21">
        <v>1032.5</v>
      </c>
      <c r="P795" s="21">
        <f t="shared" si="37"/>
        <v>0</v>
      </c>
      <c r="Q795" s="8" t="s">
        <v>10222</v>
      </c>
      <c r="R795" s="8"/>
      <c r="S795" s="20">
        <v>45684</v>
      </c>
      <c r="AA795" s="2">
        <f t="shared" si="39"/>
        <v>890.08620689655174</v>
      </c>
      <c r="AB795" s="7">
        <v>45658</v>
      </c>
      <c r="AC795" s="22">
        <f t="shared" si="38"/>
        <v>4.3507407407378196</v>
      </c>
      <c r="AD795" t="s">
        <v>11923</v>
      </c>
    </row>
    <row r="796" spans="1:30" ht="15" customHeight="1" x14ac:dyDescent="0.3">
      <c r="A796" s="19" t="s">
        <v>15437</v>
      </c>
      <c r="B796" s="8"/>
      <c r="C796" s="20">
        <v>45679.652939814812</v>
      </c>
      <c r="D796" s="8" t="s">
        <v>11921</v>
      </c>
      <c r="E796" s="8" t="s">
        <v>1</v>
      </c>
      <c r="F796" s="8" t="s">
        <v>10407</v>
      </c>
      <c r="G796" s="8">
        <v>0.05</v>
      </c>
      <c r="H796" s="8"/>
      <c r="I796" s="8" t="s">
        <v>11922</v>
      </c>
      <c r="J796" s="8"/>
      <c r="K796" s="8" t="s">
        <v>15438</v>
      </c>
      <c r="L796" s="8"/>
      <c r="M796" s="8"/>
      <c r="N796" s="21">
        <v>11862.5</v>
      </c>
      <c r="O796" s="21">
        <v>11862.5</v>
      </c>
      <c r="P796" s="21">
        <f t="shared" si="37"/>
        <v>0</v>
      </c>
      <c r="Q796" s="8" t="s">
        <v>67</v>
      </c>
      <c r="R796" s="8"/>
      <c r="S796" s="20">
        <v>45680</v>
      </c>
      <c r="AA796" s="2">
        <f t="shared" si="39"/>
        <v>10226.293103448277</v>
      </c>
      <c r="AB796" s="7">
        <v>45658</v>
      </c>
      <c r="AC796" s="22">
        <f t="shared" si="38"/>
        <v>0.34706018518772908</v>
      </c>
      <c r="AD796" t="s">
        <v>11923</v>
      </c>
    </row>
    <row r="797" spans="1:30" ht="15" customHeight="1" x14ac:dyDescent="0.3">
      <c r="A797" s="3" t="s">
        <v>15439</v>
      </c>
      <c r="B797" s="24"/>
      <c r="C797" s="25">
        <v>45679.687986111108</v>
      </c>
      <c r="D797" s="3" t="s">
        <v>11921</v>
      </c>
      <c r="E797" s="3"/>
      <c r="F797" s="3" t="s">
        <v>711</v>
      </c>
      <c r="G797" s="26">
        <v>0</v>
      </c>
      <c r="H797" s="25"/>
      <c r="I797" s="25" t="s">
        <v>11922</v>
      </c>
      <c r="J797" s="25"/>
      <c r="K797" s="25"/>
      <c r="L797" s="25"/>
      <c r="M797" s="4"/>
      <c r="N797" s="5">
        <v>160905</v>
      </c>
      <c r="O797" s="5">
        <v>160905</v>
      </c>
      <c r="P797" s="5">
        <f t="shared" si="37"/>
        <v>0</v>
      </c>
      <c r="Q797" s="3" t="s">
        <v>102</v>
      </c>
      <c r="R797" s="3"/>
      <c r="S797" s="25">
        <v>45646</v>
      </c>
      <c r="T797" s="3"/>
      <c r="U797" s="5"/>
      <c r="V797" s="6"/>
      <c r="W797" s="3"/>
      <c r="X797" s="5"/>
      <c r="Y797" s="4"/>
      <c r="Z797" s="3"/>
      <c r="AA797" s="5">
        <f t="shared" si="39"/>
        <v>138711.20689655174</v>
      </c>
      <c r="AB797" s="10"/>
      <c r="AC797" s="27">
        <f t="shared" si="38"/>
        <v>-33.68798611110833</v>
      </c>
      <c r="AD797" s="10"/>
    </row>
    <row r="798" spans="1:30" ht="15" customHeight="1" x14ac:dyDescent="0.3">
      <c r="A798" s="19" t="s">
        <v>15440</v>
      </c>
      <c r="B798" s="8"/>
      <c r="C798" s="20">
        <v>45680.383333333331</v>
      </c>
      <c r="D798" s="8" t="s">
        <v>11921</v>
      </c>
      <c r="E798" s="8" t="s">
        <v>1</v>
      </c>
      <c r="F798" s="8" t="s">
        <v>9558</v>
      </c>
      <c r="G798" s="8">
        <v>0.15</v>
      </c>
      <c r="H798" s="8" t="s">
        <v>11934</v>
      </c>
      <c r="I798" s="8" t="s">
        <v>11922</v>
      </c>
      <c r="J798" s="8"/>
      <c r="K798" s="8" t="s">
        <v>15441</v>
      </c>
      <c r="L798" s="8"/>
      <c r="M798" s="8"/>
      <c r="N798" s="21">
        <v>1914.5</v>
      </c>
      <c r="O798" s="21">
        <v>1914.5</v>
      </c>
      <c r="P798" s="21">
        <f t="shared" si="37"/>
        <v>0</v>
      </c>
      <c r="Q798" s="8" t="s">
        <v>10222</v>
      </c>
      <c r="R798" s="8"/>
      <c r="S798" s="20">
        <v>45680</v>
      </c>
      <c r="AA798" s="2">
        <f t="shared" si="39"/>
        <v>1650.4310344827588</v>
      </c>
      <c r="AB798" s="7">
        <v>45658</v>
      </c>
      <c r="AC798" s="22">
        <f t="shared" si="38"/>
        <v>-0.38333333333139308</v>
      </c>
      <c r="AD798" t="s">
        <v>11923</v>
      </c>
    </row>
    <row r="799" spans="1:30" ht="15" customHeight="1" x14ac:dyDescent="0.3">
      <c r="A799" s="19" t="s">
        <v>15442</v>
      </c>
      <c r="B799" s="8"/>
      <c r="C799" s="20">
        <v>45680.384328703702</v>
      </c>
      <c r="D799" s="8" t="s">
        <v>11921</v>
      </c>
      <c r="E799" s="8"/>
      <c r="F799" s="8" t="s">
        <v>8347</v>
      </c>
      <c r="G799" s="8">
        <v>0.15</v>
      </c>
      <c r="H799" s="8" t="s">
        <v>11934</v>
      </c>
      <c r="I799" s="8" t="s">
        <v>10222</v>
      </c>
      <c r="J799" s="8"/>
      <c r="K799" s="8"/>
      <c r="L799" s="8"/>
      <c r="M799" s="8"/>
      <c r="N799" s="21">
        <v>983.5</v>
      </c>
      <c r="O799" s="21">
        <v>983.5</v>
      </c>
      <c r="P799" s="21">
        <f t="shared" si="37"/>
        <v>0</v>
      </c>
      <c r="Q799" s="8" t="s">
        <v>10222</v>
      </c>
      <c r="R799" s="8"/>
      <c r="S799" s="20">
        <v>45680</v>
      </c>
      <c r="AA799" s="2">
        <f t="shared" si="39"/>
        <v>847.84482758620697</v>
      </c>
      <c r="AB799" s="7">
        <v>45658</v>
      </c>
      <c r="AC799" s="22">
        <f t="shared" si="38"/>
        <v>-0.38432870370161254</v>
      </c>
      <c r="AD799" t="s">
        <v>11923</v>
      </c>
    </row>
    <row r="800" spans="1:30" ht="15" customHeight="1" x14ac:dyDescent="0.3">
      <c r="A800" s="19" t="s">
        <v>15443</v>
      </c>
      <c r="B800" s="8"/>
      <c r="C800" s="20">
        <v>45680.386446759258</v>
      </c>
      <c r="D800" s="8" t="s">
        <v>11921</v>
      </c>
      <c r="E800" s="8"/>
      <c r="F800" s="8" t="s">
        <v>412</v>
      </c>
      <c r="G800" s="8">
        <v>0.15</v>
      </c>
      <c r="H800" s="8"/>
      <c r="I800" s="8" t="s">
        <v>11922</v>
      </c>
      <c r="J800" s="8"/>
      <c r="K800" s="8"/>
      <c r="L800" s="8"/>
      <c r="M800" s="8"/>
      <c r="N800" s="21">
        <v>13641</v>
      </c>
      <c r="O800" s="21">
        <v>13641</v>
      </c>
      <c r="P800" s="21">
        <f t="shared" si="37"/>
        <v>0</v>
      </c>
      <c r="Q800" s="8" t="s">
        <v>22</v>
      </c>
      <c r="R800" s="8"/>
      <c r="S800" s="20">
        <v>45688</v>
      </c>
      <c r="AA800" s="2">
        <f t="shared" si="39"/>
        <v>11759.48275862069</v>
      </c>
      <c r="AB800" s="7">
        <v>45658</v>
      </c>
      <c r="AC800" s="22">
        <f t="shared" si="38"/>
        <v>7.6135532407424762</v>
      </c>
      <c r="AD800" t="s">
        <v>11928</v>
      </c>
    </row>
    <row r="801" spans="1:30" ht="15" customHeight="1" x14ac:dyDescent="0.3">
      <c r="A801" s="19" t="s">
        <v>15444</v>
      </c>
      <c r="B801" s="8"/>
      <c r="C801" s="20">
        <v>45680.387395833342</v>
      </c>
      <c r="D801" s="8" t="s">
        <v>11921</v>
      </c>
      <c r="E801" s="8"/>
      <c r="F801" s="8" t="s">
        <v>412</v>
      </c>
      <c r="G801" s="8">
        <v>0.11</v>
      </c>
      <c r="H801" s="8"/>
      <c r="I801" s="8" t="s">
        <v>11922</v>
      </c>
      <c r="J801" s="8"/>
      <c r="K801" s="8"/>
      <c r="L801" s="8"/>
      <c r="M801" s="8"/>
      <c r="N801" s="21">
        <v>68100</v>
      </c>
      <c r="O801" s="21">
        <v>68100</v>
      </c>
      <c r="P801" s="21">
        <f t="shared" si="37"/>
        <v>0</v>
      </c>
      <c r="Q801" s="8" t="s">
        <v>22</v>
      </c>
      <c r="R801" s="8"/>
      <c r="S801" s="20">
        <v>45688</v>
      </c>
      <c r="AA801" s="2">
        <f t="shared" si="39"/>
        <v>58706.896551724145</v>
      </c>
      <c r="AB801" s="7">
        <v>45658</v>
      </c>
      <c r="AC801" s="22">
        <f t="shared" si="38"/>
        <v>7.6126041666575475</v>
      </c>
      <c r="AD801" t="s">
        <v>11928</v>
      </c>
    </row>
    <row r="802" spans="1:30" ht="15" customHeight="1" x14ac:dyDescent="0.3">
      <c r="A802" s="19" t="s">
        <v>15445</v>
      </c>
      <c r="B802" s="8"/>
      <c r="C802" s="20">
        <v>45680.388738425929</v>
      </c>
      <c r="D802" s="8" t="s">
        <v>11921</v>
      </c>
      <c r="E802" s="8" t="s">
        <v>1</v>
      </c>
      <c r="F802" s="8" t="s">
        <v>520</v>
      </c>
      <c r="G802" s="8">
        <v>0.11</v>
      </c>
      <c r="H802" s="8"/>
      <c r="I802" s="8" t="s">
        <v>11922</v>
      </c>
      <c r="J802" s="8"/>
      <c r="K802" s="8" t="s">
        <v>15446</v>
      </c>
      <c r="L802" s="8"/>
      <c r="M802" s="8"/>
      <c r="N802" s="21">
        <v>95940</v>
      </c>
      <c r="O802" s="21">
        <v>95940</v>
      </c>
      <c r="P802" s="21">
        <f t="shared" si="37"/>
        <v>0</v>
      </c>
      <c r="Q802" s="8" t="s">
        <v>24</v>
      </c>
      <c r="R802" s="8"/>
      <c r="S802" s="20">
        <v>45679</v>
      </c>
      <c r="AA802" s="2">
        <f t="shared" si="39"/>
        <v>82706.896551724145</v>
      </c>
      <c r="AB802" s="7">
        <v>45658</v>
      </c>
      <c r="AC802" s="22">
        <f t="shared" si="38"/>
        <v>-1.3887384259287501</v>
      </c>
      <c r="AD802" t="s">
        <v>11923</v>
      </c>
    </row>
    <row r="803" spans="1:30" ht="15" customHeight="1" x14ac:dyDescent="0.3">
      <c r="A803" s="3" t="s">
        <v>15447</v>
      </c>
      <c r="B803" s="24"/>
      <c r="C803" s="25">
        <v>45680.390729166669</v>
      </c>
      <c r="D803" s="3" t="s">
        <v>11921</v>
      </c>
      <c r="E803" s="3"/>
      <c r="F803" s="3" t="s">
        <v>711</v>
      </c>
      <c r="G803" s="26">
        <v>0</v>
      </c>
      <c r="H803" s="25"/>
      <c r="I803" s="25" t="s">
        <v>11922</v>
      </c>
      <c r="J803" s="25"/>
      <c r="K803" s="25"/>
      <c r="L803" s="25"/>
      <c r="M803" s="4"/>
      <c r="N803" s="5">
        <v>355</v>
      </c>
      <c r="O803" s="5">
        <v>355</v>
      </c>
      <c r="P803" s="5">
        <f t="shared" si="37"/>
        <v>0</v>
      </c>
      <c r="Q803" s="3" t="s">
        <v>102</v>
      </c>
      <c r="R803" s="3"/>
      <c r="S803" s="25"/>
      <c r="T803" s="3"/>
      <c r="U803" s="5"/>
      <c r="V803" s="6"/>
      <c r="W803" s="3"/>
      <c r="X803" s="5"/>
      <c r="Y803" s="4"/>
      <c r="Z803" s="3"/>
      <c r="AA803" s="5">
        <f t="shared" si="39"/>
        <v>306.0344827586207</v>
      </c>
      <c r="AB803" s="10"/>
      <c r="AC803" s="27">
        <f t="shared" si="38"/>
        <v>-45680.390729166669</v>
      </c>
      <c r="AD803" s="10"/>
    </row>
    <row r="804" spans="1:30" ht="15" customHeight="1" x14ac:dyDescent="0.3">
      <c r="A804" s="19" t="s">
        <v>15448</v>
      </c>
      <c r="B804" s="8"/>
      <c r="C804" s="20">
        <v>45680.39340277778</v>
      </c>
      <c r="D804" s="8" t="s">
        <v>11921</v>
      </c>
      <c r="E804" s="8" t="s">
        <v>1</v>
      </c>
      <c r="F804" s="8" t="s">
        <v>446</v>
      </c>
      <c r="G804" s="8">
        <v>0.11</v>
      </c>
      <c r="H804" s="8"/>
      <c r="I804" s="8" t="s">
        <v>11922</v>
      </c>
      <c r="J804" s="8"/>
      <c r="K804" s="8" t="s">
        <v>15449</v>
      </c>
      <c r="L804" s="8"/>
      <c r="M804" s="8"/>
      <c r="N804" s="21">
        <v>11992.5</v>
      </c>
      <c r="O804" s="21">
        <v>11992.5</v>
      </c>
      <c r="P804" s="21">
        <f t="shared" si="37"/>
        <v>0</v>
      </c>
      <c r="Q804" s="8" t="s">
        <v>22</v>
      </c>
      <c r="R804" s="8"/>
      <c r="S804" s="20">
        <v>45680</v>
      </c>
      <c r="AA804" s="2">
        <f t="shared" si="39"/>
        <v>10338.362068965518</v>
      </c>
      <c r="AB804" s="7">
        <v>45658</v>
      </c>
      <c r="AC804" s="22">
        <f t="shared" si="38"/>
        <v>-0.39340277777955635</v>
      </c>
      <c r="AD804" t="s">
        <v>11923</v>
      </c>
    </row>
    <row r="805" spans="1:30" ht="15" customHeight="1" x14ac:dyDescent="0.3">
      <c r="A805" s="19" t="s">
        <v>15450</v>
      </c>
      <c r="B805" s="8"/>
      <c r="C805" s="20">
        <v>45680.396550925929</v>
      </c>
      <c r="D805" s="8" t="s">
        <v>11921</v>
      </c>
      <c r="E805" s="8"/>
      <c r="F805" s="8" t="s">
        <v>10150</v>
      </c>
      <c r="G805" s="8">
        <v>0.15</v>
      </c>
      <c r="H805" s="8"/>
      <c r="I805" s="8" t="s">
        <v>11922</v>
      </c>
      <c r="J805" s="8"/>
      <c r="K805" s="8"/>
      <c r="L805" s="8"/>
      <c r="M805" s="8"/>
      <c r="N805" s="21">
        <v>1405</v>
      </c>
      <c r="O805" s="21">
        <v>1405</v>
      </c>
      <c r="P805" s="21">
        <f t="shared" si="37"/>
        <v>0</v>
      </c>
      <c r="Q805" s="8" t="s">
        <v>10493</v>
      </c>
      <c r="R805" s="8"/>
      <c r="S805" s="20">
        <v>45715</v>
      </c>
      <c r="AA805" s="2">
        <f t="shared" si="39"/>
        <v>1211.2068965517242</v>
      </c>
      <c r="AB805" s="7">
        <v>45689</v>
      </c>
      <c r="AC805" s="22">
        <f t="shared" si="38"/>
        <v>34.60344907407125</v>
      </c>
      <c r="AD805" t="s">
        <v>11923</v>
      </c>
    </row>
    <row r="806" spans="1:30" ht="15" customHeight="1" x14ac:dyDescent="0.3">
      <c r="A806" s="19" t="s">
        <v>15451</v>
      </c>
      <c r="B806" s="8"/>
      <c r="C806" s="20">
        <v>45680.403321759259</v>
      </c>
      <c r="D806" s="8" t="s">
        <v>11921</v>
      </c>
      <c r="E806" s="8" t="s">
        <v>1</v>
      </c>
      <c r="F806" s="8" t="s">
        <v>12990</v>
      </c>
      <c r="G806" s="8">
        <v>0.15</v>
      </c>
      <c r="H806" s="8"/>
      <c r="I806" s="8" t="s">
        <v>129</v>
      </c>
      <c r="J806" s="8"/>
      <c r="K806" s="8" t="s">
        <v>15452</v>
      </c>
      <c r="L806" s="8"/>
      <c r="M806" s="8"/>
      <c r="N806" s="21">
        <v>1508</v>
      </c>
      <c r="O806" s="21">
        <v>1508</v>
      </c>
      <c r="P806" s="21">
        <f t="shared" si="37"/>
        <v>0</v>
      </c>
      <c r="Q806" s="8" t="s">
        <v>129</v>
      </c>
      <c r="R806" s="8"/>
      <c r="S806" s="20">
        <v>45673</v>
      </c>
      <c r="AA806" s="2">
        <f t="shared" si="39"/>
        <v>1300</v>
      </c>
      <c r="AB806" s="7">
        <v>45658</v>
      </c>
      <c r="AC806" s="22">
        <f t="shared" si="38"/>
        <v>-7.403321759258688</v>
      </c>
      <c r="AD806" t="s">
        <v>11923</v>
      </c>
    </row>
    <row r="807" spans="1:30" ht="15" customHeight="1" x14ac:dyDescent="0.3">
      <c r="A807" s="19" t="s">
        <v>15453</v>
      </c>
      <c r="B807" s="8"/>
      <c r="C807" s="20">
        <v>45680.441678240742</v>
      </c>
      <c r="D807" s="8" t="s">
        <v>11921</v>
      </c>
      <c r="E807" s="8"/>
      <c r="F807" s="8" t="s">
        <v>66</v>
      </c>
      <c r="G807" s="8">
        <v>0.11</v>
      </c>
      <c r="H807" s="8"/>
      <c r="I807" s="8" t="s">
        <v>11922</v>
      </c>
      <c r="J807" s="8"/>
      <c r="K807" s="8"/>
      <c r="L807" s="8"/>
      <c r="M807" s="8"/>
      <c r="N807" s="21">
        <v>180274.5</v>
      </c>
      <c r="O807" s="21">
        <v>180274.5</v>
      </c>
      <c r="P807" s="21">
        <f t="shared" si="37"/>
        <v>0</v>
      </c>
      <c r="Q807" s="8" t="s">
        <v>22</v>
      </c>
      <c r="R807" s="8"/>
      <c r="S807" s="20">
        <v>45712</v>
      </c>
      <c r="AA807" s="2">
        <f t="shared" si="39"/>
        <v>155409.05172413794</v>
      </c>
      <c r="AB807" s="7">
        <v>45689</v>
      </c>
      <c r="AC807" s="22">
        <f t="shared" si="38"/>
        <v>31.558321759257524</v>
      </c>
      <c r="AD807" t="s">
        <v>11923</v>
      </c>
    </row>
    <row r="808" spans="1:30" ht="15" customHeight="1" x14ac:dyDescent="0.3">
      <c r="A808" s="19" t="s">
        <v>15454</v>
      </c>
      <c r="B808" s="8"/>
      <c r="C808" s="20">
        <v>45680.502071759263</v>
      </c>
      <c r="D808" s="8" t="s">
        <v>11921</v>
      </c>
      <c r="E808" s="8"/>
      <c r="F808" s="8" t="s">
        <v>945</v>
      </c>
      <c r="G808" s="8">
        <v>0.11</v>
      </c>
      <c r="H808" s="8"/>
      <c r="I808" s="8" t="s">
        <v>11922</v>
      </c>
      <c r="J808" s="8"/>
      <c r="K808" s="8"/>
      <c r="L808" s="8"/>
      <c r="M808" s="8"/>
      <c r="N808" s="21">
        <v>39975</v>
      </c>
      <c r="O808" s="21">
        <v>39975</v>
      </c>
      <c r="P808" s="21">
        <f t="shared" si="37"/>
        <v>0</v>
      </c>
      <c r="Q808" s="8" t="s">
        <v>24</v>
      </c>
      <c r="R808" s="8"/>
      <c r="S808" s="20">
        <v>45727</v>
      </c>
      <c r="AA808" s="2">
        <f t="shared" si="39"/>
        <v>34461.206896551725</v>
      </c>
      <c r="AB808" s="7">
        <v>45689</v>
      </c>
      <c r="AC808" s="22">
        <f t="shared" si="38"/>
        <v>46.497928240736655</v>
      </c>
      <c r="AD808" t="s">
        <v>11928</v>
      </c>
    </row>
    <row r="809" spans="1:30" ht="15" customHeight="1" x14ac:dyDescent="0.3">
      <c r="A809" s="19" t="s">
        <v>15455</v>
      </c>
      <c r="B809" s="8"/>
      <c r="C809" s="20">
        <v>45680.505219907413</v>
      </c>
      <c r="D809" s="8" t="s">
        <v>11921</v>
      </c>
      <c r="E809" s="8" t="s">
        <v>1</v>
      </c>
      <c r="F809" s="8" t="s">
        <v>15000</v>
      </c>
      <c r="G809" s="8">
        <v>0.22</v>
      </c>
      <c r="H809" s="8"/>
      <c r="I809" s="8" t="s">
        <v>11922</v>
      </c>
      <c r="J809" s="8"/>
      <c r="K809" s="8" t="s">
        <v>15456</v>
      </c>
      <c r="L809" s="8"/>
      <c r="M809" s="8"/>
      <c r="N809" s="21">
        <v>1170</v>
      </c>
      <c r="O809" s="21">
        <v>1170</v>
      </c>
      <c r="P809" s="21">
        <f t="shared" si="37"/>
        <v>0</v>
      </c>
      <c r="Q809" s="8" t="s">
        <v>129</v>
      </c>
      <c r="R809" s="8"/>
      <c r="S809" s="20">
        <v>45680</v>
      </c>
      <c r="AA809" s="2">
        <f t="shared" si="39"/>
        <v>1008.6206896551724</v>
      </c>
      <c r="AB809" s="7">
        <v>45658</v>
      </c>
      <c r="AC809" s="22">
        <f t="shared" si="38"/>
        <v>-0.5052199074125383</v>
      </c>
      <c r="AD809" t="s">
        <v>11923</v>
      </c>
    </row>
    <row r="810" spans="1:30" ht="15" customHeight="1" x14ac:dyDescent="0.3">
      <c r="A810" s="19" t="s">
        <v>15457</v>
      </c>
      <c r="B810" s="8"/>
      <c r="C810" s="23">
        <v>45680.552083333343</v>
      </c>
      <c r="D810" s="8" t="s">
        <v>11921</v>
      </c>
      <c r="E810" s="8"/>
      <c r="F810" s="8" t="s">
        <v>9299</v>
      </c>
      <c r="G810" s="8">
        <v>0.11</v>
      </c>
      <c r="H810" s="8"/>
      <c r="I810" s="8" t="s">
        <v>11922</v>
      </c>
      <c r="J810" s="8"/>
      <c r="K810" s="8"/>
      <c r="L810" s="8"/>
      <c r="M810" s="8"/>
      <c r="N810" s="21">
        <v>4350</v>
      </c>
      <c r="O810" s="21">
        <v>4350</v>
      </c>
      <c r="P810" s="21">
        <f t="shared" si="37"/>
        <v>0</v>
      </c>
      <c r="Q810" s="8" t="s">
        <v>10399</v>
      </c>
      <c r="R810" s="8" t="s">
        <v>11927</v>
      </c>
      <c r="S810" s="23">
        <v>45694</v>
      </c>
      <c r="AA810" s="2">
        <f t="shared" si="39"/>
        <v>3750.0000000000005</v>
      </c>
      <c r="AB810" s="7">
        <v>45658</v>
      </c>
      <c r="AC810" s="22">
        <f t="shared" si="38"/>
        <v>13.447916666656965</v>
      </c>
      <c r="AD810" t="s">
        <v>11928</v>
      </c>
    </row>
    <row r="811" spans="1:30" ht="15" customHeight="1" x14ac:dyDescent="0.3">
      <c r="A811" s="19" t="s">
        <v>15458</v>
      </c>
      <c r="B811" s="8"/>
      <c r="C811" s="20">
        <v>45680.560196759259</v>
      </c>
      <c r="D811" s="8" t="s">
        <v>11921</v>
      </c>
      <c r="E811" s="8"/>
      <c r="F811" s="8" t="s">
        <v>8688</v>
      </c>
      <c r="G811" s="8">
        <v>0.11</v>
      </c>
      <c r="H811" s="8"/>
      <c r="I811" s="8" t="s">
        <v>11922</v>
      </c>
      <c r="J811" s="8"/>
      <c r="K811" s="8"/>
      <c r="L811" s="8"/>
      <c r="M811" s="8"/>
      <c r="N811" s="21">
        <v>39975</v>
      </c>
      <c r="O811" s="21">
        <v>39975</v>
      </c>
      <c r="P811" s="21">
        <f t="shared" si="37"/>
        <v>0</v>
      </c>
      <c r="Q811" s="8" t="s">
        <v>24</v>
      </c>
      <c r="R811" s="8"/>
      <c r="S811" s="20">
        <v>45687</v>
      </c>
      <c r="AA811" s="2">
        <f t="shared" si="39"/>
        <v>34461.206896551725</v>
      </c>
      <c r="AB811" s="7">
        <v>45658</v>
      </c>
      <c r="AC811" s="22">
        <f t="shared" si="38"/>
        <v>6.43980324074073</v>
      </c>
      <c r="AD811" t="s">
        <v>11928</v>
      </c>
    </row>
    <row r="812" spans="1:30" ht="15" customHeight="1" x14ac:dyDescent="0.3">
      <c r="A812" s="19" t="s">
        <v>15459</v>
      </c>
      <c r="B812" s="8"/>
      <c r="C812" s="20">
        <v>45680.56144675926</v>
      </c>
      <c r="D812" s="8" t="s">
        <v>11921</v>
      </c>
      <c r="E812" s="8"/>
      <c r="F812" s="8" t="s">
        <v>8688</v>
      </c>
      <c r="G812" s="8">
        <v>0.15</v>
      </c>
      <c r="H812" s="8"/>
      <c r="I812" s="8" t="s">
        <v>11922</v>
      </c>
      <c r="J812" s="8"/>
      <c r="K812" s="8"/>
      <c r="L812" s="8"/>
      <c r="M812" s="8"/>
      <c r="N812" s="21">
        <v>1150</v>
      </c>
      <c r="O812" s="21">
        <v>1150</v>
      </c>
      <c r="P812" s="21">
        <f t="shared" si="37"/>
        <v>0</v>
      </c>
      <c r="Q812" s="8" t="s">
        <v>24</v>
      </c>
      <c r="R812" s="8"/>
      <c r="S812" s="20">
        <v>45713</v>
      </c>
      <c r="AA812" s="2">
        <f t="shared" si="39"/>
        <v>991.37931034482767</v>
      </c>
      <c r="AB812" s="7">
        <v>45689</v>
      </c>
      <c r="AC812" s="22">
        <f t="shared" si="38"/>
        <v>32.438553240739566</v>
      </c>
      <c r="AD812" t="s">
        <v>11923</v>
      </c>
    </row>
    <row r="813" spans="1:30" ht="15" customHeight="1" x14ac:dyDescent="0.3">
      <c r="A813" s="19" t="s">
        <v>15460</v>
      </c>
      <c r="B813" s="8"/>
      <c r="C813" s="20">
        <v>45680.598113425927</v>
      </c>
      <c r="D813" s="8" t="s">
        <v>11921</v>
      </c>
      <c r="E813" s="8"/>
      <c r="F813" s="8" t="s">
        <v>867</v>
      </c>
      <c r="G813" s="8">
        <v>0.11</v>
      </c>
      <c r="H813" s="8" t="s">
        <v>12618</v>
      </c>
      <c r="I813" s="8" t="s">
        <v>11922</v>
      </c>
      <c r="J813" s="8"/>
      <c r="K813" s="8"/>
      <c r="L813" s="8"/>
      <c r="M813" s="8"/>
      <c r="N813" s="21">
        <v>432975</v>
      </c>
      <c r="O813" s="21">
        <v>432975</v>
      </c>
      <c r="P813" s="21">
        <f t="shared" si="37"/>
        <v>0</v>
      </c>
      <c r="Q813" s="8" t="s">
        <v>67</v>
      </c>
      <c r="R813" s="8"/>
      <c r="S813" s="20">
        <v>45807</v>
      </c>
      <c r="AA813" s="2">
        <f t="shared" si="39"/>
        <v>373254.31034482759</v>
      </c>
      <c r="AB813" s="7">
        <v>45778</v>
      </c>
      <c r="AC813" s="22">
        <f t="shared" si="38"/>
        <v>126.40188657407271</v>
      </c>
      <c r="AD813" t="s">
        <v>11923</v>
      </c>
    </row>
    <row r="814" spans="1:30" ht="15" customHeight="1" x14ac:dyDescent="0.3">
      <c r="A814" s="19" t="s">
        <v>15461</v>
      </c>
      <c r="B814" s="8"/>
      <c r="C814" s="20">
        <v>45680.601504629631</v>
      </c>
      <c r="D814" s="8" t="s">
        <v>11921</v>
      </c>
      <c r="E814" s="8"/>
      <c r="F814" s="29" t="s">
        <v>8226</v>
      </c>
      <c r="G814" s="8">
        <v>0.11</v>
      </c>
      <c r="H814" s="8" t="s">
        <v>11934</v>
      </c>
      <c r="I814" s="8" t="s">
        <v>11922</v>
      </c>
      <c r="J814" s="8"/>
      <c r="K814" s="8"/>
      <c r="L814" s="8"/>
      <c r="M814" s="8"/>
      <c r="N814" s="21">
        <v>4797</v>
      </c>
      <c r="O814" s="21">
        <v>4797</v>
      </c>
      <c r="P814" s="21">
        <f t="shared" si="37"/>
        <v>0</v>
      </c>
      <c r="Q814" s="8" t="s">
        <v>10222</v>
      </c>
      <c r="R814" s="8"/>
      <c r="S814" s="20">
        <v>45712</v>
      </c>
      <c r="AA814" s="2">
        <f t="shared" si="39"/>
        <v>4135.3448275862074</v>
      </c>
      <c r="AB814" s="7">
        <v>45689</v>
      </c>
      <c r="AC814" s="22">
        <f t="shared" si="38"/>
        <v>31.398495370369346</v>
      </c>
      <c r="AD814" t="s">
        <v>11923</v>
      </c>
    </row>
    <row r="815" spans="1:30" ht="15" customHeight="1" x14ac:dyDescent="0.3">
      <c r="A815" s="19" t="s">
        <v>15462</v>
      </c>
      <c r="B815" s="8"/>
      <c r="C815" s="20">
        <v>45680.602442129632</v>
      </c>
      <c r="D815" s="8" t="s">
        <v>11921</v>
      </c>
      <c r="E815" s="8" t="s">
        <v>1</v>
      </c>
      <c r="F815" s="8" t="s">
        <v>8793</v>
      </c>
      <c r="G815" s="8">
        <v>0.11</v>
      </c>
      <c r="H815" s="8"/>
      <c r="I815" s="8" t="s">
        <v>10222</v>
      </c>
      <c r="J815" s="8"/>
      <c r="K815" s="8" t="s">
        <v>15463</v>
      </c>
      <c r="L815" s="8"/>
      <c r="M815" s="8"/>
      <c r="N815" s="21">
        <v>4797</v>
      </c>
      <c r="O815" s="21">
        <v>4797</v>
      </c>
      <c r="P815" s="21">
        <f t="shared" si="37"/>
        <v>0</v>
      </c>
      <c r="Q815" s="8" t="s">
        <v>10222</v>
      </c>
      <c r="R815" s="8"/>
      <c r="S815" s="20">
        <v>45684</v>
      </c>
      <c r="AA815" s="2">
        <f t="shared" si="39"/>
        <v>4135.3448275862074</v>
      </c>
      <c r="AB815" s="7">
        <v>45658</v>
      </c>
      <c r="AC815" s="22">
        <f t="shared" si="38"/>
        <v>3.3975578703684732</v>
      </c>
      <c r="AD815" t="s">
        <v>11923</v>
      </c>
    </row>
    <row r="816" spans="1:30" ht="15" customHeight="1" x14ac:dyDescent="0.3">
      <c r="A816" s="19" t="s">
        <v>15464</v>
      </c>
      <c r="B816" s="8"/>
      <c r="C816" s="20">
        <v>45680.603229166663</v>
      </c>
      <c r="D816" s="8" t="s">
        <v>11921</v>
      </c>
      <c r="E816" s="8" t="s">
        <v>1</v>
      </c>
      <c r="F816" s="8" t="s">
        <v>9558</v>
      </c>
      <c r="G816" s="8">
        <v>0.11</v>
      </c>
      <c r="H816" s="8" t="s">
        <v>11934</v>
      </c>
      <c r="I816" s="8" t="s">
        <v>10222</v>
      </c>
      <c r="J816" s="8"/>
      <c r="K816" s="8" t="s">
        <v>15465</v>
      </c>
      <c r="L816" s="8"/>
      <c r="M816" s="8"/>
      <c r="N816" s="21">
        <v>4797</v>
      </c>
      <c r="O816" s="21">
        <v>4797</v>
      </c>
      <c r="P816" s="21">
        <f t="shared" si="37"/>
        <v>0</v>
      </c>
      <c r="Q816" s="8" t="s">
        <v>10222</v>
      </c>
      <c r="R816" s="8"/>
      <c r="S816" s="20">
        <v>45680</v>
      </c>
      <c r="AA816" s="2">
        <f t="shared" si="39"/>
        <v>4135.3448275862074</v>
      </c>
      <c r="AB816" s="7">
        <v>45658</v>
      </c>
      <c r="AC816" s="22">
        <f t="shared" si="38"/>
        <v>-0.60322916666336823</v>
      </c>
      <c r="AD816" t="s">
        <v>11923</v>
      </c>
    </row>
    <row r="817" spans="1:30" ht="15" customHeight="1" x14ac:dyDescent="0.3">
      <c r="A817" s="3" t="s">
        <v>15466</v>
      </c>
      <c r="B817" s="24"/>
      <c r="C817" s="25">
        <v>45680.631423611107</v>
      </c>
      <c r="D817" s="3" t="s">
        <v>11921</v>
      </c>
      <c r="E817" s="3"/>
      <c r="F817" s="3" t="s">
        <v>810</v>
      </c>
      <c r="G817" s="26">
        <v>0</v>
      </c>
      <c r="H817" s="25" t="s">
        <v>11933</v>
      </c>
      <c r="I817" s="25" t="s">
        <v>11922</v>
      </c>
      <c r="J817" s="25"/>
      <c r="K817" s="25"/>
      <c r="L817" s="25"/>
      <c r="M817" s="4"/>
      <c r="N817" s="5">
        <v>295815</v>
      </c>
      <c r="O817" s="5">
        <v>295815</v>
      </c>
      <c r="P817" s="5">
        <f t="shared" si="37"/>
        <v>0</v>
      </c>
      <c r="Q817" s="3" t="s">
        <v>810</v>
      </c>
      <c r="R817" s="3"/>
      <c r="S817" s="25">
        <v>45693</v>
      </c>
      <c r="T817" s="3"/>
      <c r="U817" s="5"/>
      <c r="V817" s="6"/>
      <c r="W817" s="3"/>
      <c r="X817" s="5"/>
      <c r="Y817" s="4"/>
      <c r="Z817" s="3"/>
      <c r="AA817" s="5">
        <f t="shared" si="39"/>
        <v>255012.93103448278</v>
      </c>
      <c r="AB817" s="10"/>
      <c r="AC817" s="27">
        <f t="shared" si="38"/>
        <v>12.368576388893416</v>
      </c>
      <c r="AD817" s="10"/>
    </row>
    <row r="818" spans="1:30" ht="15" customHeight="1" x14ac:dyDescent="0.3">
      <c r="A818" s="19" t="s">
        <v>15467</v>
      </c>
      <c r="B818" s="8"/>
      <c r="C818" s="20">
        <v>45680.662395833337</v>
      </c>
      <c r="D818" s="8" t="s">
        <v>11921</v>
      </c>
      <c r="E818" s="8" t="s">
        <v>1</v>
      </c>
      <c r="F818" s="8" t="s">
        <v>1001</v>
      </c>
      <c r="G818" s="8">
        <v>0.11</v>
      </c>
      <c r="H818" s="8"/>
      <c r="I818" s="8" t="s">
        <v>11922</v>
      </c>
      <c r="J818" s="8"/>
      <c r="K818" s="8" t="s">
        <v>15468</v>
      </c>
      <c r="L818" s="8"/>
      <c r="M818" s="8"/>
      <c r="N818" s="21">
        <v>5700</v>
      </c>
      <c r="O818" s="21">
        <v>5700</v>
      </c>
      <c r="P818" s="21">
        <f t="shared" si="37"/>
        <v>0</v>
      </c>
      <c r="Q818" s="8" t="s">
        <v>22</v>
      </c>
      <c r="R818" s="8"/>
      <c r="S818" s="20">
        <v>45680</v>
      </c>
      <c r="AA818" s="2">
        <f t="shared" si="39"/>
        <v>4913.7931034482763</v>
      </c>
      <c r="AB818" s="7">
        <v>45658</v>
      </c>
      <c r="AC818" s="22">
        <f t="shared" si="38"/>
        <v>-0.66239583333663177</v>
      </c>
      <c r="AD818" t="s">
        <v>11923</v>
      </c>
    </row>
    <row r="819" spans="1:30" ht="15" customHeight="1" x14ac:dyDescent="0.3">
      <c r="A819" s="19" t="s">
        <v>15469</v>
      </c>
      <c r="B819" s="8"/>
      <c r="C819" s="20">
        <v>45680.663680555554</v>
      </c>
      <c r="D819" s="8" t="s">
        <v>11921</v>
      </c>
      <c r="E819" s="8" t="s">
        <v>1</v>
      </c>
      <c r="F819" s="8" t="s">
        <v>1001</v>
      </c>
      <c r="G819" s="8">
        <v>0.15</v>
      </c>
      <c r="H819" s="8"/>
      <c r="I819" s="8" t="s">
        <v>11922</v>
      </c>
      <c r="J819" s="8"/>
      <c r="K819" s="8" t="s">
        <v>15470</v>
      </c>
      <c r="L819" s="8"/>
      <c r="M819" s="8"/>
      <c r="N819" s="21">
        <v>5600</v>
      </c>
      <c r="O819" s="21">
        <v>5600</v>
      </c>
      <c r="P819" s="21">
        <f t="shared" si="37"/>
        <v>0</v>
      </c>
      <c r="Q819" s="8" t="s">
        <v>22</v>
      </c>
      <c r="R819" s="8"/>
      <c r="S819" s="20">
        <v>45680</v>
      </c>
      <c r="AA819" s="2">
        <f t="shared" si="39"/>
        <v>4827.5862068965516</v>
      </c>
      <c r="AB819" s="7">
        <v>45658</v>
      </c>
      <c r="AC819" s="22">
        <f t="shared" si="38"/>
        <v>-0.66368055555358296</v>
      </c>
      <c r="AD819" t="s">
        <v>11923</v>
      </c>
    </row>
    <row r="820" spans="1:30" ht="15" customHeight="1" x14ac:dyDescent="0.3">
      <c r="A820" s="19" t="s">
        <v>15471</v>
      </c>
      <c r="B820" s="8"/>
      <c r="C820" s="20">
        <v>45681.436435185176</v>
      </c>
      <c r="D820" s="8" t="s">
        <v>11921</v>
      </c>
      <c r="E820" s="8"/>
      <c r="F820" s="8" t="s">
        <v>363</v>
      </c>
      <c r="G820" s="8">
        <v>0.11</v>
      </c>
      <c r="H820" s="8"/>
      <c r="I820" s="8" t="s">
        <v>11922</v>
      </c>
      <c r="J820" s="8"/>
      <c r="K820" s="8"/>
      <c r="L820" s="8"/>
      <c r="M820" s="8"/>
      <c r="N820" s="21">
        <v>199875</v>
      </c>
      <c r="O820" s="21">
        <v>199875</v>
      </c>
      <c r="P820" s="21">
        <f t="shared" si="37"/>
        <v>0</v>
      </c>
      <c r="Q820" s="8" t="s">
        <v>22</v>
      </c>
      <c r="R820" s="8"/>
      <c r="S820" s="20">
        <v>45722</v>
      </c>
      <c r="AA820" s="2">
        <f t="shared" si="39"/>
        <v>172306.03448275864</v>
      </c>
      <c r="AB820" s="7">
        <v>45689</v>
      </c>
      <c r="AC820" s="22">
        <f t="shared" si="38"/>
        <v>40.563564814823621</v>
      </c>
      <c r="AD820" t="s">
        <v>11928</v>
      </c>
    </row>
    <row r="821" spans="1:30" ht="15" customHeight="1" x14ac:dyDescent="0.3">
      <c r="A821" s="19" t="s">
        <v>15472</v>
      </c>
      <c r="B821" s="8"/>
      <c r="C821" s="20">
        <v>45681.449652777781</v>
      </c>
      <c r="D821" s="8" t="s">
        <v>11921</v>
      </c>
      <c r="E821" s="8"/>
      <c r="F821" s="29" t="s">
        <v>8347</v>
      </c>
      <c r="G821" s="8">
        <v>0.15</v>
      </c>
      <c r="H821" s="8"/>
      <c r="I821" s="8" t="s">
        <v>11922</v>
      </c>
      <c r="J821" s="8"/>
      <c r="K821" s="8"/>
      <c r="L821" s="8"/>
      <c r="M821" s="8"/>
      <c r="N821" s="21">
        <v>2128</v>
      </c>
      <c r="O821" s="21">
        <v>2128</v>
      </c>
      <c r="P821" s="21">
        <f t="shared" si="37"/>
        <v>0</v>
      </c>
      <c r="Q821" s="8" t="s">
        <v>10222</v>
      </c>
      <c r="R821" s="8"/>
      <c r="S821" s="20">
        <v>45688</v>
      </c>
      <c r="AA821" s="2">
        <f t="shared" si="39"/>
        <v>1834.4827586206898</v>
      </c>
      <c r="AB821" s="7">
        <v>45689</v>
      </c>
      <c r="AC821" s="22">
        <f t="shared" si="38"/>
        <v>6.5503472222189885</v>
      </c>
      <c r="AD821" t="s">
        <v>11923</v>
      </c>
    </row>
    <row r="822" spans="1:30" ht="15" customHeight="1" x14ac:dyDescent="0.3">
      <c r="A822" s="19" t="s">
        <v>15473</v>
      </c>
      <c r="B822" s="8"/>
      <c r="C822" s="20">
        <v>45681.450729166667</v>
      </c>
      <c r="D822" s="8" t="s">
        <v>11921</v>
      </c>
      <c r="E822" s="8"/>
      <c r="F822" s="29" t="s">
        <v>12086</v>
      </c>
      <c r="G822" s="8">
        <v>0.11</v>
      </c>
      <c r="H822" s="8"/>
      <c r="I822" s="8" t="s">
        <v>10222</v>
      </c>
      <c r="J822" s="8"/>
      <c r="K822" s="8"/>
      <c r="L822" s="8"/>
      <c r="M822" s="8"/>
      <c r="N822" s="21">
        <v>2850</v>
      </c>
      <c r="O822" s="21">
        <v>2850</v>
      </c>
      <c r="P822" s="21">
        <f t="shared" si="37"/>
        <v>0</v>
      </c>
      <c r="Q822" s="8" t="s">
        <v>10222</v>
      </c>
      <c r="R822" s="8"/>
      <c r="S822" s="20">
        <v>45702</v>
      </c>
      <c r="AA822" s="2">
        <f t="shared" si="39"/>
        <v>2456.8965517241381</v>
      </c>
      <c r="AB822" s="7">
        <v>45689</v>
      </c>
      <c r="AC822" s="22">
        <f t="shared" si="38"/>
        <v>20.549270833333139</v>
      </c>
      <c r="AD822" t="s">
        <v>11923</v>
      </c>
    </row>
    <row r="823" spans="1:30" ht="15" customHeight="1" x14ac:dyDescent="0.3">
      <c r="A823" s="19" t="s">
        <v>15474</v>
      </c>
      <c r="B823" s="8"/>
      <c r="C823" s="23">
        <v>45681.453923611109</v>
      </c>
      <c r="D823" s="8" t="s">
        <v>11921</v>
      </c>
      <c r="E823" s="8"/>
      <c r="F823" s="8" t="s">
        <v>8667</v>
      </c>
      <c r="G823" s="8">
        <v>0.15</v>
      </c>
      <c r="H823" s="8"/>
      <c r="I823" s="8" t="s">
        <v>11922</v>
      </c>
      <c r="J823" s="8"/>
      <c r="K823" s="8"/>
      <c r="L823" s="8"/>
      <c r="M823" s="8"/>
      <c r="N823" s="21">
        <v>3105</v>
      </c>
      <c r="O823" s="21">
        <v>3105</v>
      </c>
      <c r="P823" s="21">
        <f t="shared" si="37"/>
        <v>0</v>
      </c>
      <c r="Q823" s="8" t="s">
        <v>129</v>
      </c>
      <c r="R823" s="8"/>
      <c r="S823" s="23">
        <v>45696</v>
      </c>
      <c r="AA823" s="2">
        <f t="shared" si="39"/>
        <v>2676.7241379310349</v>
      </c>
      <c r="AB823" s="7">
        <v>45658</v>
      </c>
      <c r="AC823" s="22">
        <f t="shared" si="38"/>
        <v>14.546076388891379</v>
      </c>
      <c r="AD823" t="s">
        <v>11928</v>
      </c>
    </row>
    <row r="824" spans="1:30" ht="15" customHeight="1" x14ac:dyDescent="0.3">
      <c r="A824" s="19" t="s">
        <v>15475</v>
      </c>
      <c r="B824" s="8"/>
      <c r="C824" s="20">
        <v>45681.454814814817</v>
      </c>
      <c r="D824" s="8" t="s">
        <v>11921</v>
      </c>
      <c r="E824" s="8"/>
      <c r="F824" s="8" t="s">
        <v>10163</v>
      </c>
      <c r="G824" s="8">
        <v>0.11</v>
      </c>
      <c r="H824" s="8"/>
      <c r="I824" s="8" t="s">
        <v>11922</v>
      </c>
      <c r="J824" s="8"/>
      <c r="K824" s="8"/>
      <c r="L824" s="8"/>
      <c r="M824" s="8"/>
      <c r="N824" s="21">
        <v>2850</v>
      </c>
      <c r="O824" s="21">
        <v>2850</v>
      </c>
      <c r="P824" s="21">
        <f t="shared" ref="P824:P887" si="40">+N824+X824-O824</f>
        <v>0</v>
      </c>
      <c r="Q824" s="8" t="s">
        <v>129</v>
      </c>
      <c r="R824" s="8"/>
      <c r="S824" s="20">
        <v>45681</v>
      </c>
      <c r="AA824" s="2">
        <f t="shared" si="39"/>
        <v>2456.8965517241381</v>
      </c>
      <c r="AB824" s="7">
        <v>45658</v>
      </c>
      <c r="AC824" s="22">
        <f t="shared" si="38"/>
        <v>-0.45481481481692754</v>
      </c>
      <c r="AD824" t="s">
        <v>11923</v>
      </c>
    </row>
    <row r="825" spans="1:30" ht="15" customHeight="1" x14ac:dyDescent="0.3">
      <c r="A825" s="19" t="s">
        <v>15476</v>
      </c>
      <c r="B825" s="8"/>
      <c r="C825" s="20">
        <v>45681.456099537027</v>
      </c>
      <c r="D825" s="8" t="s">
        <v>11921</v>
      </c>
      <c r="E825" s="8" t="s">
        <v>1</v>
      </c>
      <c r="F825" s="8" t="s">
        <v>9215</v>
      </c>
      <c r="G825" s="8">
        <v>0.11</v>
      </c>
      <c r="H825" s="8" t="s">
        <v>11934</v>
      </c>
      <c r="I825" s="8" t="s">
        <v>10222</v>
      </c>
      <c r="J825" s="8"/>
      <c r="K825" s="8" t="s">
        <v>15477</v>
      </c>
      <c r="L825" s="8"/>
      <c r="M825" s="8"/>
      <c r="N825" s="21">
        <v>2280</v>
      </c>
      <c r="O825" s="21">
        <v>2280</v>
      </c>
      <c r="P825" s="21">
        <f t="shared" si="40"/>
        <v>0</v>
      </c>
      <c r="Q825" s="8" t="s">
        <v>10222</v>
      </c>
      <c r="R825" s="8"/>
      <c r="S825" s="20">
        <v>45681</v>
      </c>
      <c r="AA825" s="2">
        <f t="shared" si="39"/>
        <v>1965.5172413793105</v>
      </c>
      <c r="AB825" s="7">
        <v>45658</v>
      </c>
      <c r="AC825" s="22">
        <f t="shared" si="38"/>
        <v>-0.45609953702660277</v>
      </c>
      <c r="AD825" t="s">
        <v>11923</v>
      </c>
    </row>
    <row r="826" spans="1:30" ht="15" customHeight="1" x14ac:dyDescent="0.3">
      <c r="A826" s="19" t="s">
        <v>15478</v>
      </c>
      <c r="B826" s="8"/>
      <c r="C826" s="20">
        <v>45681.4690625</v>
      </c>
      <c r="D826" s="8" t="s">
        <v>11921</v>
      </c>
      <c r="E826" s="8"/>
      <c r="F826" s="8" t="s">
        <v>11937</v>
      </c>
      <c r="G826" s="8">
        <v>0.15</v>
      </c>
      <c r="H826" s="8"/>
      <c r="I826" s="8" t="s">
        <v>11922</v>
      </c>
      <c r="J826" s="8"/>
      <c r="K826" s="8"/>
      <c r="L826" s="8"/>
      <c r="M826" s="8"/>
      <c r="N826" s="21">
        <v>3790</v>
      </c>
      <c r="O826" s="21">
        <v>3790</v>
      </c>
      <c r="P826" s="21">
        <f t="shared" si="40"/>
        <v>0</v>
      </c>
      <c r="Q826" s="8" t="s">
        <v>22</v>
      </c>
      <c r="R826" s="8"/>
      <c r="S826" s="20">
        <v>45680</v>
      </c>
      <c r="AA826" s="2">
        <f t="shared" si="39"/>
        <v>3267.2413793103451</v>
      </c>
      <c r="AB826" s="7">
        <v>45658</v>
      </c>
      <c r="AC826" s="22">
        <f t="shared" ref="AC826:AC889" si="41">+S826-C826</f>
        <v>-1.469062500000291</v>
      </c>
      <c r="AD826" t="s">
        <v>11928</v>
      </c>
    </row>
    <row r="827" spans="1:30" ht="15" customHeight="1" x14ac:dyDescent="0.3">
      <c r="A827" s="19" t="s">
        <v>15479</v>
      </c>
      <c r="B827" s="8"/>
      <c r="C827" s="20">
        <v>45681.476053240738</v>
      </c>
      <c r="D827" s="8" t="s">
        <v>11921</v>
      </c>
      <c r="E827" s="8"/>
      <c r="F827" s="8" t="s">
        <v>231</v>
      </c>
      <c r="G827" s="8">
        <v>0.15</v>
      </c>
      <c r="H827" s="8"/>
      <c r="I827" s="8" t="s">
        <v>11922</v>
      </c>
      <c r="J827" s="8"/>
      <c r="K827" s="8"/>
      <c r="L827" s="8"/>
      <c r="M827" s="8"/>
      <c r="N827" s="21">
        <v>15720</v>
      </c>
      <c r="O827" s="21">
        <v>15720</v>
      </c>
      <c r="P827" s="21">
        <f t="shared" si="40"/>
        <v>0</v>
      </c>
      <c r="Q827" s="8" t="s">
        <v>199</v>
      </c>
      <c r="R827" s="8"/>
      <c r="S827" s="20">
        <v>45692</v>
      </c>
      <c r="AA827" s="2">
        <f t="shared" si="39"/>
        <v>13551.724137931036</v>
      </c>
      <c r="AB827" s="7">
        <v>45658</v>
      </c>
      <c r="AC827" s="22">
        <f t="shared" si="41"/>
        <v>10.523946759261889</v>
      </c>
      <c r="AD827" t="s">
        <v>11928</v>
      </c>
    </row>
    <row r="828" spans="1:30" ht="15" customHeight="1" x14ac:dyDescent="0.3">
      <c r="A828" s="19" t="s">
        <v>15480</v>
      </c>
      <c r="B828" s="8"/>
      <c r="C828" s="20">
        <v>45681.476863425924</v>
      </c>
      <c r="D828" s="8" t="s">
        <v>11921</v>
      </c>
      <c r="E828" s="8"/>
      <c r="F828" s="8" t="s">
        <v>4438</v>
      </c>
      <c r="G828" s="8">
        <v>0.11</v>
      </c>
      <c r="H828" s="8"/>
      <c r="I828" s="8" t="s">
        <v>11922</v>
      </c>
      <c r="J828" s="8"/>
      <c r="K828" s="8"/>
      <c r="L828" s="8"/>
      <c r="M828" s="8"/>
      <c r="N828" s="21">
        <v>2850</v>
      </c>
      <c r="O828" s="21">
        <v>2850</v>
      </c>
      <c r="P828" s="21">
        <f t="shared" si="40"/>
        <v>0</v>
      </c>
      <c r="Q828" s="8" t="s">
        <v>199</v>
      </c>
      <c r="R828" s="8"/>
      <c r="S828" s="20">
        <v>45686</v>
      </c>
      <c r="AA828" s="2">
        <f t="shared" si="39"/>
        <v>2456.8965517241381</v>
      </c>
      <c r="AB828" s="7">
        <v>45658</v>
      </c>
      <c r="AC828" s="22">
        <f t="shared" si="41"/>
        <v>4.5231365740764886</v>
      </c>
      <c r="AD828" t="s">
        <v>11923</v>
      </c>
    </row>
    <row r="829" spans="1:30" ht="15" customHeight="1" x14ac:dyDescent="0.3">
      <c r="A829" s="19" t="s">
        <v>15481</v>
      </c>
      <c r="B829" s="8"/>
      <c r="C829" s="20">
        <v>45681.478043981479</v>
      </c>
      <c r="D829" s="8" t="s">
        <v>11921</v>
      </c>
      <c r="E829" s="8"/>
      <c r="F829" s="8" t="s">
        <v>1029</v>
      </c>
      <c r="G829" s="8">
        <v>0.15</v>
      </c>
      <c r="H829" s="8"/>
      <c r="I829" s="8" t="s">
        <v>11922</v>
      </c>
      <c r="J829" s="8"/>
      <c r="K829" s="8"/>
      <c r="L829" s="8"/>
      <c r="M829" s="8"/>
      <c r="N829" s="21">
        <v>9180</v>
      </c>
      <c r="O829" s="21">
        <v>9180</v>
      </c>
      <c r="P829" s="21">
        <f t="shared" si="40"/>
        <v>0</v>
      </c>
      <c r="Q829" s="8" t="s">
        <v>24</v>
      </c>
      <c r="R829" s="8"/>
      <c r="S829" s="20">
        <v>45712</v>
      </c>
      <c r="AA829" s="2">
        <f t="shared" si="39"/>
        <v>7913.7931034482763</v>
      </c>
      <c r="AB829" s="7">
        <v>45689</v>
      </c>
      <c r="AC829" s="22">
        <f t="shared" si="41"/>
        <v>30.52195601852145</v>
      </c>
      <c r="AD829" t="s">
        <v>11923</v>
      </c>
    </row>
    <row r="830" spans="1:30" ht="15" customHeight="1" x14ac:dyDescent="0.3">
      <c r="A830" s="3" t="s">
        <v>15482</v>
      </c>
      <c r="B830" s="24"/>
      <c r="C830" s="25">
        <v>45681.482858796298</v>
      </c>
      <c r="D830" s="3" t="s">
        <v>11921</v>
      </c>
      <c r="E830" s="3"/>
      <c r="F830" s="3" t="s">
        <v>8973</v>
      </c>
      <c r="G830" s="26">
        <v>0</v>
      </c>
      <c r="H830" s="25"/>
      <c r="I830" s="25" t="s">
        <v>11922</v>
      </c>
      <c r="J830" s="25"/>
      <c r="K830" s="25"/>
      <c r="L830" s="25"/>
      <c r="M830" s="4"/>
      <c r="N830" s="5">
        <v>112165</v>
      </c>
      <c r="O830" s="5">
        <v>112165</v>
      </c>
      <c r="P830" s="5">
        <f t="shared" si="40"/>
        <v>0</v>
      </c>
      <c r="Q830" s="3" t="s">
        <v>102</v>
      </c>
      <c r="R830" s="3"/>
      <c r="S830" s="25">
        <v>45687</v>
      </c>
      <c r="T830" s="3"/>
      <c r="U830" s="5"/>
      <c r="V830" s="6"/>
      <c r="W830" s="3"/>
      <c r="X830" s="5"/>
      <c r="Y830" s="4"/>
      <c r="Z830" s="3"/>
      <c r="AA830" s="5">
        <f t="shared" si="39"/>
        <v>96693.965517241391</v>
      </c>
      <c r="AB830" s="10"/>
      <c r="AC830" s="27">
        <f t="shared" si="41"/>
        <v>5.5171412037016125</v>
      </c>
      <c r="AD830" s="10"/>
    </row>
    <row r="831" spans="1:30" ht="15" customHeight="1" x14ac:dyDescent="0.3">
      <c r="A831" s="19" t="s">
        <v>15483</v>
      </c>
      <c r="B831" s="8"/>
      <c r="C831" s="20">
        <v>45681.519293981481</v>
      </c>
      <c r="D831" s="8" t="s">
        <v>11921</v>
      </c>
      <c r="E831" s="8" t="s">
        <v>1</v>
      </c>
      <c r="F831" s="8" t="s">
        <v>259</v>
      </c>
      <c r="G831" s="8">
        <v>0.11</v>
      </c>
      <c r="H831" s="8"/>
      <c r="I831" s="8" t="s">
        <v>11922</v>
      </c>
      <c r="J831" s="8"/>
      <c r="K831" s="8" t="s">
        <v>15484</v>
      </c>
      <c r="L831" s="8"/>
      <c r="M831" s="8"/>
      <c r="N831" s="21">
        <v>82800</v>
      </c>
      <c r="O831" s="21">
        <v>82800</v>
      </c>
      <c r="P831" s="21">
        <f t="shared" si="40"/>
        <v>0</v>
      </c>
      <c r="Q831" s="8" t="s">
        <v>24</v>
      </c>
      <c r="R831" s="8"/>
      <c r="S831" s="20">
        <v>45681</v>
      </c>
      <c r="AA831" s="2">
        <f t="shared" si="39"/>
        <v>71379.310344827594</v>
      </c>
      <c r="AB831" s="7">
        <v>45658</v>
      </c>
      <c r="AC831" s="22">
        <f t="shared" si="41"/>
        <v>-0.51929398148058681</v>
      </c>
      <c r="AD831" t="s">
        <v>11928</v>
      </c>
    </row>
    <row r="832" spans="1:30" ht="15" customHeight="1" x14ac:dyDescent="0.3">
      <c r="A832" s="19" t="s">
        <v>15485</v>
      </c>
      <c r="B832" s="8"/>
      <c r="C832" s="20">
        <v>45681.575821759259</v>
      </c>
      <c r="D832" s="8" t="s">
        <v>11921</v>
      </c>
      <c r="E832" s="8" t="s">
        <v>1</v>
      </c>
      <c r="F832" s="8" t="s">
        <v>1001</v>
      </c>
      <c r="G832" s="8">
        <v>0.15</v>
      </c>
      <c r="H832" s="8"/>
      <c r="I832" s="8" t="s">
        <v>11922</v>
      </c>
      <c r="J832" s="8"/>
      <c r="K832" s="8" t="s">
        <v>15486</v>
      </c>
      <c r="L832" s="8"/>
      <c r="M832" s="8"/>
      <c r="N832" s="21">
        <v>1405</v>
      </c>
      <c r="O832" s="21">
        <v>1405</v>
      </c>
      <c r="P832" s="21">
        <f t="shared" si="40"/>
        <v>0</v>
      </c>
      <c r="Q832" s="8" t="s">
        <v>22</v>
      </c>
      <c r="R832" s="8"/>
      <c r="S832" s="20">
        <v>45681</v>
      </c>
      <c r="AA832" s="2">
        <f t="shared" si="39"/>
        <v>1211.2068965517242</v>
      </c>
      <c r="AB832" s="7">
        <v>45658</v>
      </c>
      <c r="AC832" s="22">
        <f t="shared" si="41"/>
        <v>-0.57582175925927004</v>
      </c>
      <c r="AD832" t="s">
        <v>11923</v>
      </c>
    </row>
    <row r="833" spans="1:30" ht="15" customHeight="1" x14ac:dyDescent="0.3">
      <c r="A833" s="19" t="s">
        <v>15487</v>
      </c>
      <c r="B833" s="8"/>
      <c r="C833" s="20">
        <v>45684.40425925926</v>
      </c>
      <c r="D833" s="8" t="s">
        <v>11921</v>
      </c>
      <c r="E833" s="8"/>
      <c r="F833" s="8" t="s">
        <v>668</v>
      </c>
      <c r="G833" s="8">
        <v>0.15</v>
      </c>
      <c r="H833" s="8"/>
      <c r="I833" s="8" t="s">
        <v>11922</v>
      </c>
      <c r="J833" s="8"/>
      <c r="K833" s="8"/>
      <c r="L833" s="8"/>
      <c r="M833" s="8"/>
      <c r="N833" s="21">
        <v>0</v>
      </c>
      <c r="O833" s="21"/>
      <c r="P833" s="21">
        <f t="shared" si="40"/>
        <v>0</v>
      </c>
      <c r="Q833" s="8" t="s">
        <v>10493</v>
      </c>
      <c r="R833" s="8"/>
      <c r="S833" s="20"/>
      <c r="AA833" s="2">
        <f t="shared" si="39"/>
        <v>0</v>
      </c>
      <c r="AB833" s="7"/>
      <c r="AC833" s="22">
        <f t="shared" si="41"/>
        <v>-45684.40425925926</v>
      </c>
      <c r="AD833" t="s">
        <v>15162</v>
      </c>
    </row>
    <row r="834" spans="1:30" ht="15" customHeight="1" x14ac:dyDescent="0.3">
      <c r="A834" s="3" t="s">
        <v>15488</v>
      </c>
      <c r="B834" s="24"/>
      <c r="C834" s="25">
        <v>45684.411759259259</v>
      </c>
      <c r="D834" s="3" t="s">
        <v>11921</v>
      </c>
      <c r="E834" s="3" t="s">
        <v>1</v>
      </c>
      <c r="F834" s="3" t="s">
        <v>2901</v>
      </c>
      <c r="G834" s="26">
        <v>0</v>
      </c>
      <c r="H834" s="25"/>
      <c r="I834" s="25" t="s">
        <v>11922</v>
      </c>
      <c r="J834" s="25"/>
      <c r="K834" s="25" t="s">
        <v>15489</v>
      </c>
      <c r="L834" s="25"/>
      <c r="M834" s="4"/>
      <c r="N834" s="5">
        <v>12544</v>
      </c>
      <c r="O834" s="5">
        <v>12544</v>
      </c>
      <c r="P834" s="5">
        <f t="shared" si="40"/>
        <v>0</v>
      </c>
      <c r="Q834" s="3" t="s">
        <v>102</v>
      </c>
      <c r="R834" s="3"/>
      <c r="S834" s="25">
        <v>45684</v>
      </c>
      <c r="T834" s="3"/>
      <c r="U834" s="5"/>
      <c r="V834" s="6"/>
      <c r="W834" s="3"/>
      <c r="X834" s="5"/>
      <c r="Y834" s="4"/>
      <c r="Z834" s="3"/>
      <c r="AA834" s="5">
        <f t="shared" ref="AA834:AA897" si="42">+N834/1.16</f>
        <v>10813.793103448277</v>
      </c>
      <c r="AB834" s="10"/>
      <c r="AC834" s="27">
        <f t="shared" si="41"/>
        <v>-0.41175925925927004</v>
      </c>
      <c r="AD834" s="10"/>
    </row>
    <row r="835" spans="1:30" ht="15" customHeight="1" x14ac:dyDescent="0.3">
      <c r="A835" s="19" t="s">
        <v>15490</v>
      </c>
      <c r="B835" s="8"/>
      <c r="C835" s="20">
        <v>45684.511192129627</v>
      </c>
      <c r="D835" s="8" t="s">
        <v>11921</v>
      </c>
      <c r="E835" s="8"/>
      <c r="F835" s="8" t="s">
        <v>7465</v>
      </c>
      <c r="G835" s="8">
        <v>0.11</v>
      </c>
      <c r="H835" s="8"/>
      <c r="I835" s="8" t="s">
        <v>11922</v>
      </c>
      <c r="J835" s="8"/>
      <c r="K835" s="8"/>
      <c r="L835" s="8"/>
      <c r="M835" s="8"/>
      <c r="N835" s="21">
        <v>11992.5</v>
      </c>
      <c r="O835" s="21">
        <v>11992.5</v>
      </c>
      <c r="P835" s="21">
        <f t="shared" si="40"/>
        <v>0</v>
      </c>
      <c r="Q835" s="8" t="s">
        <v>199</v>
      </c>
      <c r="R835" s="8"/>
      <c r="S835" s="20">
        <v>45700</v>
      </c>
      <c r="AA835" s="2">
        <f t="shared" si="42"/>
        <v>10338.362068965518</v>
      </c>
      <c r="AB835" s="7">
        <v>45658</v>
      </c>
      <c r="AC835" s="22">
        <f t="shared" si="41"/>
        <v>15.488807870373421</v>
      </c>
      <c r="AD835" t="s">
        <v>11928</v>
      </c>
    </row>
    <row r="836" spans="1:30" ht="15" customHeight="1" x14ac:dyDescent="0.3">
      <c r="A836" s="19" t="s">
        <v>15491</v>
      </c>
      <c r="B836" s="8"/>
      <c r="C836" s="20">
        <v>45684.424479166657</v>
      </c>
      <c r="D836" s="8" t="s">
        <v>11921</v>
      </c>
      <c r="E836" s="8"/>
      <c r="F836" s="8" t="s">
        <v>7291</v>
      </c>
      <c r="G836" s="8">
        <v>0.15</v>
      </c>
      <c r="H836" s="8" t="s">
        <v>15492</v>
      </c>
      <c r="I836" s="8" t="s">
        <v>11922</v>
      </c>
      <c r="J836" s="8"/>
      <c r="K836" s="8"/>
      <c r="L836" s="8"/>
      <c r="M836" s="8"/>
      <c r="N836" s="21">
        <v>4840.5</v>
      </c>
      <c r="O836" s="21">
        <v>4840.5</v>
      </c>
      <c r="P836" s="21">
        <f t="shared" si="40"/>
        <v>0</v>
      </c>
      <c r="Q836" s="8" t="s">
        <v>22</v>
      </c>
      <c r="R836" s="8"/>
      <c r="S836" s="20">
        <v>45681</v>
      </c>
      <c r="AA836" s="2">
        <f t="shared" si="42"/>
        <v>4172.8448275862074</v>
      </c>
      <c r="AB836" s="7">
        <v>45658</v>
      </c>
      <c r="AC836" s="22">
        <f t="shared" si="41"/>
        <v>-3.4244791666569654</v>
      </c>
      <c r="AD836" t="s">
        <v>11928</v>
      </c>
    </row>
    <row r="837" spans="1:30" ht="15" customHeight="1" x14ac:dyDescent="0.3">
      <c r="A837" s="19" t="s">
        <v>15493</v>
      </c>
      <c r="B837" s="8"/>
      <c r="C837" s="20">
        <v>45684.425243055557</v>
      </c>
      <c r="D837" s="8" t="s">
        <v>11921</v>
      </c>
      <c r="E837" s="8"/>
      <c r="F837" s="8" t="s">
        <v>7291</v>
      </c>
      <c r="G837" s="8">
        <v>0.11</v>
      </c>
      <c r="H837" s="8" t="s">
        <v>15492</v>
      </c>
      <c r="I837" s="8" t="s">
        <v>11922</v>
      </c>
      <c r="J837" s="8"/>
      <c r="K837" s="8"/>
      <c r="L837" s="8"/>
      <c r="M837" s="8"/>
      <c r="N837" s="21">
        <v>1995</v>
      </c>
      <c r="O837" s="21">
        <v>1995</v>
      </c>
      <c r="P837" s="21">
        <f t="shared" si="40"/>
        <v>0</v>
      </c>
      <c r="Q837" s="8" t="s">
        <v>22</v>
      </c>
      <c r="R837" s="8"/>
      <c r="S837" s="20">
        <v>45681</v>
      </c>
      <c r="AA837" s="2">
        <f t="shared" si="42"/>
        <v>1719.8275862068967</v>
      </c>
      <c r="AB837" s="7">
        <v>45658</v>
      </c>
      <c r="AC837" s="22">
        <f t="shared" si="41"/>
        <v>-3.4252430555570754</v>
      </c>
      <c r="AD837" t="s">
        <v>11928</v>
      </c>
    </row>
    <row r="838" spans="1:30" ht="15" customHeight="1" x14ac:dyDescent="0.3">
      <c r="A838" s="19" t="s">
        <v>15494</v>
      </c>
      <c r="B838" s="8"/>
      <c r="C838" s="20">
        <v>45684.426053240742</v>
      </c>
      <c r="D838" s="8" t="s">
        <v>11921</v>
      </c>
      <c r="E838" s="8"/>
      <c r="F838" s="29" t="s">
        <v>12382</v>
      </c>
      <c r="G838" s="8">
        <v>0.11</v>
      </c>
      <c r="H838" s="8"/>
      <c r="I838" s="8" t="s">
        <v>10222</v>
      </c>
      <c r="J838" s="8"/>
      <c r="K838" s="8"/>
      <c r="L838" s="8"/>
      <c r="M838" s="8"/>
      <c r="N838" s="21">
        <v>2850</v>
      </c>
      <c r="O838" s="21">
        <v>2850</v>
      </c>
      <c r="P838" s="21">
        <f t="shared" si="40"/>
        <v>0</v>
      </c>
      <c r="Q838" s="8" t="s">
        <v>10222</v>
      </c>
      <c r="R838" s="8"/>
      <c r="S838" s="20">
        <v>45715</v>
      </c>
      <c r="AA838" s="2">
        <f t="shared" si="42"/>
        <v>2456.8965517241381</v>
      </c>
      <c r="AB838" s="7">
        <v>45689</v>
      </c>
      <c r="AC838" s="22">
        <f t="shared" si="41"/>
        <v>30.573946759257524</v>
      </c>
      <c r="AD838" t="s">
        <v>11923</v>
      </c>
    </row>
    <row r="839" spans="1:30" ht="15" customHeight="1" x14ac:dyDescent="0.3">
      <c r="A839" s="19" t="s">
        <v>15495</v>
      </c>
      <c r="B839" s="8"/>
      <c r="C839" s="20">
        <v>45684.428425925929</v>
      </c>
      <c r="D839" s="8" t="s">
        <v>11921</v>
      </c>
      <c r="E839" s="8" t="s">
        <v>1</v>
      </c>
      <c r="F839" s="8" t="s">
        <v>8877</v>
      </c>
      <c r="G839" s="8">
        <v>0.11</v>
      </c>
      <c r="H839" s="8" t="s">
        <v>15492</v>
      </c>
      <c r="I839" s="8" t="s">
        <v>11922</v>
      </c>
      <c r="J839" s="8"/>
      <c r="K839" s="8" t="s">
        <v>15496</v>
      </c>
      <c r="L839" s="8"/>
      <c r="M839" s="8"/>
      <c r="N839" s="21">
        <v>34767</v>
      </c>
      <c r="O839" s="21">
        <v>34767</v>
      </c>
      <c r="P839" s="21">
        <f t="shared" si="40"/>
        <v>0</v>
      </c>
      <c r="Q839" s="8" t="s">
        <v>10378</v>
      </c>
      <c r="R839" s="8"/>
      <c r="S839" s="20">
        <v>45684</v>
      </c>
      <c r="AA839" s="2">
        <f t="shared" si="42"/>
        <v>29971.551724137935</v>
      </c>
      <c r="AB839" s="7">
        <v>45658</v>
      </c>
      <c r="AC839" s="22">
        <f t="shared" si="41"/>
        <v>-0.42842592592933215</v>
      </c>
      <c r="AD839" t="s">
        <v>11923</v>
      </c>
    </row>
    <row r="840" spans="1:30" ht="15" customHeight="1" x14ac:dyDescent="0.3">
      <c r="A840" s="19" t="s">
        <v>15497</v>
      </c>
      <c r="B840" s="8"/>
      <c r="C840" s="20">
        <v>45684.431180555563</v>
      </c>
      <c r="D840" s="8" t="s">
        <v>11921</v>
      </c>
      <c r="E840" s="8"/>
      <c r="F840" s="8" t="s">
        <v>14299</v>
      </c>
      <c r="G840" s="8">
        <v>0.15</v>
      </c>
      <c r="H840" s="8" t="s">
        <v>15492</v>
      </c>
      <c r="I840" s="8" t="s">
        <v>11922</v>
      </c>
      <c r="J840" s="8"/>
      <c r="K840" s="8"/>
      <c r="L840" s="8"/>
      <c r="M840" s="8"/>
      <c r="N840" s="21">
        <v>2100</v>
      </c>
      <c r="O840" s="21">
        <v>2100</v>
      </c>
      <c r="P840" s="21">
        <f t="shared" si="40"/>
        <v>0</v>
      </c>
      <c r="Q840" s="8" t="s">
        <v>10378</v>
      </c>
      <c r="R840" s="8"/>
      <c r="S840" s="20">
        <v>45692</v>
      </c>
      <c r="AA840" s="2">
        <f t="shared" si="42"/>
        <v>1810.344827586207</v>
      </c>
      <c r="AB840" s="7">
        <v>45658</v>
      </c>
      <c r="AC840" s="22">
        <f t="shared" si="41"/>
        <v>7.5688194444373948</v>
      </c>
      <c r="AD840" t="s">
        <v>11928</v>
      </c>
    </row>
    <row r="841" spans="1:30" ht="15" customHeight="1" x14ac:dyDescent="0.3">
      <c r="A841" s="19" t="s">
        <v>15498</v>
      </c>
      <c r="B841" s="8"/>
      <c r="C841" s="20">
        <v>45684.43236111111</v>
      </c>
      <c r="D841" s="8" t="s">
        <v>11921</v>
      </c>
      <c r="E841" s="8"/>
      <c r="F841" s="8" t="s">
        <v>3504</v>
      </c>
      <c r="G841" s="8">
        <v>0.15</v>
      </c>
      <c r="H841" s="8"/>
      <c r="I841" s="8" t="s">
        <v>11922</v>
      </c>
      <c r="J841" s="8"/>
      <c r="K841" s="8"/>
      <c r="L841" s="8"/>
      <c r="M841" s="8"/>
      <c r="N841" s="21">
        <v>2315</v>
      </c>
      <c r="O841" s="21">
        <v>2315</v>
      </c>
      <c r="P841" s="21">
        <f t="shared" si="40"/>
        <v>0</v>
      </c>
      <c r="Q841" s="8" t="s">
        <v>24</v>
      </c>
      <c r="R841" s="8"/>
      <c r="S841" s="20">
        <v>45689</v>
      </c>
      <c r="AA841" s="2">
        <f t="shared" si="42"/>
        <v>1995.6896551724139</v>
      </c>
      <c r="AB841" s="7">
        <v>45689</v>
      </c>
      <c r="AC841" s="22">
        <f t="shared" si="41"/>
        <v>4.5676388888896327</v>
      </c>
      <c r="AD841" t="s">
        <v>11923</v>
      </c>
    </row>
    <row r="842" spans="1:30" ht="15" customHeight="1" x14ac:dyDescent="0.3">
      <c r="A842" s="19" t="s">
        <v>15499</v>
      </c>
      <c r="B842" s="8"/>
      <c r="C842" s="20">
        <v>45684.435173611113</v>
      </c>
      <c r="D842" s="8" t="s">
        <v>11921</v>
      </c>
      <c r="E842" s="8"/>
      <c r="F842" s="8" t="s">
        <v>1470</v>
      </c>
      <c r="G842" s="8">
        <v>0.15</v>
      </c>
      <c r="H842" s="8"/>
      <c r="I842" s="8" t="s">
        <v>11922</v>
      </c>
      <c r="J842" s="8"/>
      <c r="K842" s="8"/>
      <c r="L842" s="8"/>
      <c r="M842" s="8"/>
      <c r="N842" s="21">
        <v>15670</v>
      </c>
      <c r="O842" s="21">
        <v>15670</v>
      </c>
      <c r="P842" s="21">
        <f t="shared" si="40"/>
        <v>0</v>
      </c>
      <c r="Q842" s="8" t="s">
        <v>199</v>
      </c>
      <c r="R842" s="8"/>
      <c r="S842" s="20">
        <v>45720</v>
      </c>
      <c r="AA842" s="2">
        <f t="shared" si="42"/>
        <v>13508.620689655174</v>
      </c>
      <c r="AB842" s="7">
        <v>45689</v>
      </c>
      <c r="AC842" s="22">
        <f t="shared" si="41"/>
        <v>35.564826388887013</v>
      </c>
      <c r="AD842" t="s">
        <v>11928</v>
      </c>
    </row>
    <row r="843" spans="1:30" ht="15" customHeight="1" x14ac:dyDescent="0.3">
      <c r="A843" s="19" t="s">
        <v>15500</v>
      </c>
      <c r="B843" s="8"/>
      <c r="C843" s="20">
        <v>45684.443657407413</v>
      </c>
      <c r="D843" s="8" t="s">
        <v>11921</v>
      </c>
      <c r="E843" s="8" t="s">
        <v>1</v>
      </c>
      <c r="F843" s="8" t="s">
        <v>8329</v>
      </c>
      <c r="G843" s="8">
        <v>0.11</v>
      </c>
      <c r="H843" s="8"/>
      <c r="I843" s="8" t="s">
        <v>11922</v>
      </c>
      <c r="J843" s="8"/>
      <c r="K843" s="8" t="s">
        <v>15501</v>
      </c>
      <c r="L843" s="8"/>
      <c r="M843" s="8"/>
      <c r="N843" s="21">
        <v>11992.5</v>
      </c>
      <c r="O843" s="21">
        <v>11992.5</v>
      </c>
      <c r="P843" s="21">
        <f t="shared" si="40"/>
        <v>0</v>
      </c>
      <c r="Q843" s="8" t="s">
        <v>129</v>
      </c>
      <c r="R843" s="8"/>
      <c r="S843" s="20">
        <v>45684</v>
      </c>
      <c r="AA843" s="2">
        <f t="shared" si="42"/>
        <v>10338.362068965518</v>
      </c>
      <c r="AB843" s="7">
        <v>45658</v>
      </c>
      <c r="AC843" s="22">
        <f t="shared" si="41"/>
        <v>-0.44365740741341142</v>
      </c>
      <c r="AD843" t="s">
        <v>11923</v>
      </c>
    </row>
    <row r="844" spans="1:30" ht="15" customHeight="1" x14ac:dyDescent="0.3">
      <c r="A844" s="19" t="s">
        <v>15502</v>
      </c>
      <c r="B844" s="8"/>
      <c r="C844" s="20">
        <v>45684.49491898148</v>
      </c>
      <c r="D844" s="8" t="s">
        <v>11921</v>
      </c>
      <c r="E844" s="8"/>
      <c r="F844" s="8" t="s">
        <v>7419</v>
      </c>
      <c r="G844" s="8">
        <v>0.11</v>
      </c>
      <c r="H844" s="8"/>
      <c r="I844" s="8" t="s">
        <v>11922</v>
      </c>
      <c r="J844" s="8"/>
      <c r="K844" s="8"/>
      <c r="L844" s="8"/>
      <c r="M844" s="8"/>
      <c r="N844" s="21">
        <v>11992.5</v>
      </c>
      <c r="O844" s="21">
        <v>11992.5</v>
      </c>
      <c r="P844" s="21">
        <f t="shared" si="40"/>
        <v>0</v>
      </c>
      <c r="Q844" s="8" t="s">
        <v>199</v>
      </c>
      <c r="R844" s="8"/>
      <c r="S844" s="20">
        <v>45686</v>
      </c>
      <c r="AA844" s="2">
        <f t="shared" si="42"/>
        <v>10338.362068965518</v>
      </c>
      <c r="AB844" s="7">
        <v>45658</v>
      </c>
      <c r="AC844" s="22">
        <f t="shared" si="41"/>
        <v>1.5050810185202863</v>
      </c>
      <c r="AD844" t="s">
        <v>11923</v>
      </c>
    </row>
    <row r="845" spans="1:30" ht="15" customHeight="1" x14ac:dyDescent="0.3">
      <c r="A845" s="19" t="s">
        <v>15503</v>
      </c>
      <c r="B845" s="8"/>
      <c r="C845" s="20">
        <v>45684.620081018518</v>
      </c>
      <c r="D845" s="8" t="s">
        <v>11921</v>
      </c>
      <c r="E845" s="8"/>
      <c r="F845" s="8" t="s">
        <v>438</v>
      </c>
      <c r="G845" s="8">
        <v>0.11</v>
      </c>
      <c r="H845" s="8"/>
      <c r="I845" s="8" t="s">
        <v>11922</v>
      </c>
      <c r="J845" s="8"/>
      <c r="K845" s="8"/>
      <c r="L845" s="8"/>
      <c r="M845" s="8"/>
      <c r="N845" s="21">
        <v>7656</v>
      </c>
      <c r="O845" s="21">
        <v>7656</v>
      </c>
      <c r="P845" s="21">
        <f t="shared" si="40"/>
        <v>0</v>
      </c>
      <c r="Q845" s="8" t="s">
        <v>94</v>
      </c>
      <c r="R845" s="8"/>
      <c r="S845" s="20">
        <v>45700</v>
      </c>
      <c r="AA845" s="2">
        <f t="shared" si="42"/>
        <v>6600</v>
      </c>
      <c r="AB845" s="7">
        <v>45658</v>
      </c>
      <c r="AC845" s="22">
        <f t="shared" si="41"/>
        <v>15.379918981481751</v>
      </c>
      <c r="AD845" t="s">
        <v>11928</v>
      </c>
    </row>
    <row r="846" spans="1:30" ht="15" customHeight="1" x14ac:dyDescent="0.3">
      <c r="A846" s="19" t="s">
        <v>15504</v>
      </c>
      <c r="B846" s="8"/>
      <c r="C846" s="20">
        <v>45684.515983796293</v>
      </c>
      <c r="D846" s="8" t="s">
        <v>11921</v>
      </c>
      <c r="E846" s="8" t="s">
        <v>1</v>
      </c>
      <c r="F846" s="8" t="s">
        <v>8958</v>
      </c>
      <c r="G846" s="8">
        <v>0.15</v>
      </c>
      <c r="H846" s="8"/>
      <c r="I846" s="8" t="s">
        <v>11922</v>
      </c>
      <c r="J846" s="8"/>
      <c r="K846" s="8" t="s">
        <v>15505</v>
      </c>
      <c r="L846" s="8"/>
      <c r="M846" s="8"/>
      <c r="N846" s="21">
        <v>4985</v>
      </c>
      <c r="O846" s="21">
        <v>4985</v>
      </c>
      <c r="P846" s="21">
        <f t="shared" si="40"/>
        <v>0</v>
      </c>
      <c r="Q846" s="8" t="s">
        <v>129</v>
      </c>
      <c r="R846" s="8"/>
      <c r="S846" s="20">
        <v>45684</v>
      </c>
      <c r="AA846" s="2">
        <f t="shared" si="42"/>
        <v>4297.4137931034484</v>
      </c>
      <c r="AB846" s="7">
        <v>45658</v>
      </c>
      <c r="AC846" s="22">
        <f t="shared" si="41"/>
        <v>-0.51598379629285773</v>
      </c>
      <c r="AD846" t="s">
        <v>11923</v>
      </c>
    </row>
    <row r="847" spans="1:30" ht="15" customHeight="1" x14ac:dyDescent="0.3">
      <c r="A847" s="3" t="s">
        <v>15506</v>
      </c>
      <c r="B847" s="24"/>
      <c r="C847" s="25">
        <v>45684.518854166658</v>
      </c>
      <c r="D847" s="3" t="s">
        <v>11921</v>
      </c>
      <c r="E847" s="3"/>
      <c r="F847" s="3" t="s">
        <v>1005</v>
      </c>
      <c r="G847" s="26">
        <v>0</v>
      </c>
      <c r="H847" s="25"/>
      <c r="I847" s="25" t="s">
        <v>11922</v>
      </c>
      <c r="J847" s="25"/>
      <c r="K847" s="25"/>
      <c r="L847" s="25"/>
      <c r="M847" s="4"/>
      <c r="N847" s="5">
        <v>73374</v>
      </c>
      <c r="O847" s="5">
        <v>73374</v>
      </c>
      <c r="P847" s="5">
        <f t="shared" si="40"/>
        <v>0</v>
      </c>
      <c r="Q847" s="3" t="s">
        <v>131</v>
      </c>
      <c r="R847" s="3"/>
      <c r="S847" s="25">
        <v>45705</v>
      </c>
      <c r="T847" s="3"/>
      <c r="U847" s="5"/>
      <c r="V847" s="6"/>
      <c r="W847" s="3"/>
      <c r="X847" s="5"/>
      <c r="Y847" s="4"/>
      <c r="Z847" s="3"/>
      <c r="AA847" s="5">
        <f t="shared" si="42"/>
        <v>63253.448275862072</v>
      </c>
      <c r="AB847" s="10"/>
      <c r="AC847" s="27">
        <f t="shared" si="41"/>
        <v>20.481145833342453</v>
      </c>
      <c r="AD847" s="10"/>
    </row>
    <row r="848" spans="1:30" ht="15" customHeight="1" x14ac:dyDescent="0.3">
      <c r="A848" s="19" t="s">
        <v>15507</v>
      </c>
      <c r="B848" s="8"/>
      <c r="C848" s="20">
        <v>45684.522337962961</v>
      </c>
      <c r="D848" s="8" t="s">
        <v>11921</v>
      </c>
      <c r="E848" s="8"/>
      <c r="F848" s="8" t="s">
        <v>1029</v>
      </c>
      <c r="G848" s="8">
        <v>0.11</v>
      </c>
      <c r="H848" s="8"/>
      <c r="I848" s="8" t="s">
        <v>11922</v>
      </c>
      <c r="J848" s="8"/>
      <c r="K848" s="8"/>
      <c r="L848" s="8"/>
      <c r="M848" s="8"/>
      <c r="N848" s="21">
        <v>23985</v>
      </c>
      <c r="O848" s="21">
        <v>23985</v>
      </c>
      <c r="P848" s="21">
        <f t="shared" si="40"/>
        <v>0</v>
      </c>
      <c r="Q848" s="8" t="s">
        <v>24</v>
      </c>
      <c r="R848" s="8"/>
      <c r="S848" s="20">
        <v>45698</v>
      </c>
      <c r="AA848" s="2">
        <f t="shared" si="42"/>
        <v>20676.724137931036</v>
      </c>
      <c r="AB848" s="7">
        <v>45658</v>
      </c>
      <c r="AC848" s="22">
        <f t="shared" si="41"/>
        <v>13.477662037039408</v>
      </c>
      <c r="AD848" t="s">
        <v>11928</v>
      </c>
    </row>
    <row r="849" spans="1:31" ht="15" customHeight="1" x14ac:dyDescent="0.3">
      <c r="A849" s="19" t="s">
        <v>15508</v>
      </c>
      <c r="B849" s="8"/>
      <c r="C849" s="20">
        <v>45684.613692129627</v>
      </c>
      <c r="D849" s="8" t="s">
        <v>11921</v>
      </c>
      <c r="E849" s="8"/>
      <c r="F849" s="29" t="s">
        <v>10222</v>
      </c>
      <c r="G849" s="8">
        <v>0</v>
      </c>
      <c r="H849" s="8" t="s">
        <v>11926</v>
      </c>
      <c r="I849" s="8" t="s">
        <v>10222</v>
      </c>
      <c r="J849" s="8"/>
      <c r="K849" s="8"/>
      <c r="L849" s="8"/>
      <c r="M849" s="8"/>
      <c r="N849" s="21">
        <v>1096</v>
      </c>
      <c r="O849" s="21">
        <v>1096</v>
      </c>
      <c r="P849" s="21">
        <f t="shared" si="40"/>
        <v>0</v>
      </c>
      <c r="Q849" s="8" t="s">
        <v>10222</v>
      </c>
      <c r="R849" s="8"/>
      <c r="S849" s="20">
        <v>45727</v>
      </c>
      <c r="AA849" s="2">
        <f t="shared" si="42"/>
        <v>944.82758620689663</v>
      </c>
      <c r="AB849" s="7">
        <v>45689</v>
      </c>
      <c r="AC849" s="22">
        <f t="shared" si="41"/>
        <v>42.386307870372548</v>
      </c>
      <c r="AD849" t="s">
        <v>11928</v>
      </c>
    </row>
    <row r="850" spans="1:31" ht="15" customHeight="1" x14ac:dyDescent="0.3">
      <c r="A850" s="19" t="s">
        <v>15509</v>
      </c>
      <c r="B850" s="8"/>
      <c r="C850" s="20">
        <v>45684.616527777784</v>
      </c>
      <c r="D850" s="8" t="s">
        <v>11921</v>
      </c>
      <c r="E850" s="8"/>
      <c r="F850" s="29" t="s">
        <v>10222</v>
      </c>
      <c r="G850" s="8">
        <v>0</v>
      </c>
      <c r="H850" s="8" t="s">
        <v>11926</v>
      </c>
      <c r="I850" s="8" t="s">
        <v>11922</v>
      </c>
      <c r="J850" s="8"/>
      <c r="K850" s="8"/>
      <c r="L850" s="8"/>
      <c r="M850" s="8"/>
      <c r="N850" s="21">
        <v>512</v>
      </c>
      <c r="O850" s="21">
        <v>512</v>
      </c>
      <c r="P850" s="21">
        <f t="shared" si="40"/>
        <v>0</v>
      </c>
      <c r="Q850" s="8" t="s">
        <v>10222</v>
      </c>
      <c r="R850" s="8"/>
      <c r="S850" s="20">
        <v>45727</v>
      </c>
      <c r="AA850" s="2">
        <f t="shared" si="42"/>
        <v>441.37931034482762</v>
      </c>
      <c r="AB850" s="7">
        <v>45689</v>
      </c>
      <c r="AC850" s="22">
        <f t="shared" si="41"/>
        <v>42.383472222216369</v>
      </c>
      <c r="AD850" t="s">
        <v>11928</v>
      </c>
    </row>
    <row r="851" spans="1:31" ht="15" customHeight="1" x14ac:dyDescent="0.3">
      <c r="A851" s="19" t="s">
        <v>15510</v>
      </c>
      <c r="B851" s="8"/>
      <c r="C851" s="20">
        <v>45684.624351851853</v>
      </c>
      <c r="D851" s="8" t="s">
        <v>11921</v>
      </c>
      <c r="E851" s="8"/>
      <c r="F851" s="8" t="s">
        <v>12004</v>
      </c>
      <c r="G851" s="8">
        <v>0.11</v>
      </c>
      <c r="H851" s="8" t="s">
        <v>15492</v>
      </c>
      <c r="I851" s="8" t="s">
        <v>11922</v>
      </c>
      <c r="J851" s="8"/>
      <c r="K851" s="8"/>
      <c r="L851" s="8"/>
      <c r="M851" s="8"/>
      <c r="N851" s="21">
        <v>1995</v>
      </c>
      <c r="O851" s="21">
        <v>1995</v>
      </c>
      <c r="P851" s="21">
        <f t="shared" si="40"/>
        <v>0</v>
      </c>
      <c r="Q851" s="8" t="s">
        <v>22</v>
      </c>
      <c r="R851" s="8"/>
      <c r="S851" s="20">
        <v>45684</v>
      </c>
      <c r="AA851" s="2">
        <f t="shared" si="42"/>
        <v>1719.8275862068967</v>
      </c>
      <c r="AB851" s="7">
        <v>45658</v>
      </c>
      <c r="AC851" s="22">
        <f t="shared" si="41"/>
        <v>-0.62435185185313458</v>
      </c>
      <c r="AD851" t="s">
        <v>11928</v>
      </c>
    </row>
    <row r="852" spans="1:31" ht="15" customHeight="1" x14ac:dyDescent="0.3">
      <c r="A852" s="19" t="s">
        <v>15511</v>
      </c>
      <c r="B852" s="8"/>
      <c r="C852" s="20">
        <v>45684.626076388893</v>
      </c>
      <c r="D852" s="8" t="s">
        <v>11921</v>
      </c>
      <c r="E852" s="8"/>
      <c r="F852" s="8" t="s">
        <v>12004</v>
      </c>
      <c r="G852" s="8">
        <v>0.15</v>
      </c>
      <c r="H852" s="8" t="s">
        <v>15492</v>
      </c>
      <c r="I852" s="8" t="s">
        <v>11922</v>
      </c>
      <c r="J852" s="8"/>
      <c r="K852" s="8"/>
      <c r="L852" s="8"/>
      <c r="M852" s="8"/>
      <c r="N852" s="21">
        <v>5308.8</v>
      </c>
      <c r="O852" s="21">
        <v>5308.8</v>
      </c>
      <c r="P852" s="21">
        <f t="shared" si="40"/>
        <v>0</v>
      </c>
      <c r="Q852" s="8" t="s">
        <v>22</v>
      </c>
      <c r="R852" s="8"/>
      <c r="S852" s="20">
        <v>45684</v>
      </c>
      <c r="AA852" s="2">
        <f t="shared" si="42"/>
        <v>4576.5517241379312</v>
      </c>
      <c r="AB852" s="7">
        <v>45658</v>
      </c>
      <c r="AC852" s="22">
        <f t="shared" si="41"/>
        <v>-0.62607638889312511</v>
      </c>
      <c r="AD852" t="s">
        <v>11928</v>
      </c>
    </row>
    <row r="853" spans="1:31" ht="15" customHeight="1" x14ac:dyDescent="0.3">
      <c r="A853" s="19" t="s">
        <v>15512</v>
      </c>
      <c r="B853" s="8"/>
      <c r="C853" s="20">
        <v>45684.651064814818</v>
      </c>
      <c r="D853" s="8" t="s">
        <v>11921</v>
      </c>
      <c r="E853" s="8"/>
      <c r="F853" s="8" t="s">
        <v>2636</v>
      </c>
      <c r="G853" s="8">
        <v>0.15</v>
      </c>
      <c r="H853" s="8"/>
      <c r="I853" s="8" t="s">
        <v>11922</v>
      </c>
      <c r="J853" s="8"/>
      <c r="K853" s="8"/>
      <c r="L853" s="8"/>
      <c r="M853" s="8"/>
      <c r="N853" s="21">
        <v>470</v>
      </c>
      <c r="O853" s="21">
        <v>470</v>
      </c>
      <c r="P853" s="21">
        <f t="shared" si="40"/>
        <v>0</v>
      </c>
      <c r="Q853" s="8" t="s">
        <v>10493</v>
      </c>
      <c r="R853" s="8"/>
      <c r="S853" s="20">
        <v>45700</v>
      </c>
      <c r="AA853" s="2">
        <f t="shared" si="42"/>
        <v>405.17241379310349</v>
      </c>
      <c r="AB853" s="7">
        <v>45689</v>
      </c>
      <c r="AC853" s="22">
        <f t="shared" si="41"/>
        <v>15.348935185182199</v>
      </c>
      <c r="AD853" t="s">
        <v>11923</v>
      </c>
    </row>
    <row r="854" spans="1:31" ht="15" customHeight="1" x14ac:dyDescent="0.3">
      <c r="A854" s="19" t="s">
        <v>15513</v>
      </c>
      <c r="B854" s="8"/>
      <c r="C854" s="20">
        <v>45684.675347222219</v>
      </c>
      <c r="D854" s="8" t="s">
        <v>11921</v>
      </c>
      <c r="E854" s="8"/>
      <c r="F854" s="8" t="s">
        <v>8659</v>
      </c>
      <c r="G854" s="8">
        <v>0.11</v>
      </c>
      <c r="H854" s="8"/>
      <c r="I854" s="8" t="s">
        <v>11922</v>
      </c>
      <c r="J854" s="8"/>
      <c r="K854" s="8"/>
      <c r="L854" s="8"/>
      <c r="M854" s="8"/>
      <c r="N854" s="21">
        <v>32250</v>
      </c>
      <c r="O854" s="21">
        <v>32250</v>
      </c>
      <c r="P854" s="21">
        <f t="shared" si="40"/>
        <v>0</v>
      </c>
      <c r="Q854" s="8" t="s">
        <v>67</v>
      </c>
      <c r="R854" s="8"/>
      <c r="S854" s="20">
        <v>45742</v>
      </c>
      <c r="AA854" s="2">
        <f t="shared" si="42"/>
        <v>27801.724137931036</v>
      </c>
      <c r="AB854" s="7">
        <v>45717</v>
      </c>
      <c r="AC854" s="22">
        <f t="shared" si="41"/>
        <v>57.324652777781012</v>
      </c>
      <c r="AD854" t="s">
        <v>11923</v>
      </c>
    </row>
    <row r="855" spans="1:31" ht="15" customHeight="1" x14ac:dyDescent="0.3">
      <c r="A855" s="19" t="s">
        <v>15514</v>
      </c>
      <c r="B855" s="8"/>
      <c r="C855" s="20">
        <v>45685.431469907409</v>
      </c>
      <c r="D855" s="8" t="s">
        <v>11921</v>
      </c>
      <c r="E855" s="8" t="s">
        <v>1</v>
      </c>
      <c r="F855" s="8" t="s">
        <v>9473</v>
      </c>
      <c r="G855" s="8">
        <v>0.15</v>
      </c>
      <c r="H855" s="8"/>
      <c r="I855" s="8" t="s">
        <v>11922</v>
      </c>
      <c r="J855" s="8"/>
      <c r="K855" s="8" t="s">
        <v>15515</v>
      </c>
      <c r="L855" s="8"/>
      <c r="M855" s="8"/>
      <c r="N855" s="21">
        <v>2600</v>
      </c>
      <c r="O855" s="21">
        <v>2600</v>
      </c>
      <c r="P855" s="21">
        <f t="shared" si="40"/>
        <v>0</v>
      </c>
      <c r="Q855" s="8" t="s">
        <v>129</v>
      </c>
      <c r="R855" s="8"/>
      <c r="S855" s="20">
        <v>45684</v>
      </c>
      <c r="AA855" s="2">
        <f t="shared" si="42"/>
        <v>2241.3793103448279</v>
      </c>
      <c r="AB855" s="7">
        <v>45658</v>
      </c>
      <c r="AC855" s="22">
        <f t="shared" si="41"/>
        <v>-1.4314699074093369</v>
      </c>
      <c r="AD855" t="s">
        <v>11923</v>
      </c>
    </row>
    <row r="856" spans="1:31" ht="15" customHeight="1" x14ac:dyDescent="0.3">
      <c r="A856" s="19" t="s">
        <v>15516</v>
      </c>
      <c r="B856" s="8"/>
      <c r="C856" s="20">
        <v>45685.432129629633</v>
      </c>
      <c r="D856" s="8" t="s">
        <v>11921</v>
      </c>
      <c r="E856" s="8" t="s">
        <v>1</v>
      </c>
      <c r="F856" s="8" t="s">
        <v>9473</v>
      </c>
      <c r="G856" s="8">
        <v>0.11</v>
      </c>
      <c r="H856" s="8"/>
      <c r="I856" s="8" t="s">
        <v>11922</v>
      </c>
      <c r="J856" s="8"/>
      <c r="K856" s="8" t="s">
        <v>15517</v>
      </c>
      <c r="L856" s="8"/>
      <c r="M856" s="8"/>
      <c r="N856" s="21">
        <v>5700</v>
      </c>
      <c r="O856" s="21">
        <v>5700</v>
      </c>
      <c r="P856" s="21">
        <f t="shared" si="40"/>
        <v>0</v>
      </c>
      <c r="Q856" s="8" t="s">
        <v>129</v>
      </c>
      <c r="R856" s="8"/>
      <c r="S856" s="20">
        <v>45684</v>
      </c>
      <c r="AA856" s="2">
        <f t="shared" si="42"/>
        <v>4913.7931034482763</v>
      </c>
      <c r="AB856" s="7">
        <v>45658</v>
      </c>
      <c r="AC856" s="22">
        <f t="shared" si="41"/>
        <v>-1.432129629632982</v>
      </c>
      <c r="AD856" t="s">
        <v>11923</v>
      </c>
    </row>
    <row r="857" spans="1:31" ht="15" customHeight="1" x14ac:dyDescent="0.3">
      <c r="A857" s="19" t="s">
        <v>15518</v>
      </c>
      <c r="B857" s="8"/>
      <c r="C857" s="20">
        <v>45685.434606481482</v>
      </c>
      <c r="D857" s="8" t="s">
        <v>11921</v>
      </c>
      <c r="E857" s="8"/>
      <c r="F857" s="8" t="s">
        <v>438</v>
      </c>
      <c r="G857" s="8">
        <v>0.11</v>
      </c>
      <c r="H857" s="8"/>
      <c r="I857" s="8" t="s">
        <v>11922</v>
      </c>
      <c r="J857" s="8"/>
      <c r="K857" s="8"/>
      <c r="L857" s="8"/>
      <c r="M857" s="8"/>
      <c r="N857" s="21">
        <v>13425</v>
      </c>
      <c r="O857" s="21">
        <v>13425</v>
      </c>
      <c r="P857" s="21">
        <f t="shared" si="40"/>
        <v>0</v>
      </c>
      <c r="Q857" s="8" t="s">
        <v>94</v>
      </c>
      <c r="R857" s="8"/>
      <c r="S857" s="20">
        <v>45700</v>
      </c>
      <c r="AA857" s="2">
        <f t="shared" si="42"/>
        <v>11573.275862068966</v>
      </c>
      <c r="AB857" s="7">
        <v>45658</v>
      </c>
      <c r="AC857" s="22">
        <f t="shared" si="41"/>
        <v>14.565393518518249</v>
      </c>
      <c r="AD857" t="s">
        <v>11928</v>
      </c>
    </row>
    <row r="858" spans="1:31" ht="15" customHeight="1" x14ac:dyDescent="0.3">
      <c r="A858" s="19" t="s">
        <v>15519</v>
      </c>
      <c r="B858" s="8"/>
      <c r="C858" s="20">
        <v>45685.436053240737</v>
      </c>
      <c r="D858" s="8" t="s">
        <v>11921</v>
      </c>
      <c r="E858" s="8"/>
      <c r="F858" s="8" t="s">
        <v>613</v>
      </c>
      <c r="G858" s="8">
        <v>0.11</v>
      </c>
      <c r="H858" s="8"/>
      <c r="I858" s="8" t="s">
        <v>11922</v>
      </c>
      <c r="J858" s="8"/>
      <c r="K858" s="8"/>
      <c r="L858" s="8"/>
      <c r="M858" s="8"/>
      <c r="N858" s="21">
        <v>218770</v>
      </c>
      <c r="O858" s="21">
        <v>218770</v>
      </c>
      <c r="P858" s="21">
        <f t="shared" si="40"/>
        <v>0</v>
      </c>
      <c r="Q858" s="8" t="s">
        <v>24</v>
      </c>
      <c r="R858" s="8"/>
      <c r="S858" s="20">
        <v>45727</v>
      </c>
      <c r="AA858" s="2">
        <f t="shared" si="42"/>
        <v>188594.8275862069</v>
      </c>
      <c r="AB858" s="7">
        <v>45689</v>
      </c>
      <c r="AC858" s="22">
        <f t="shared" si="41"/>
        <v>41.563946759262762</v>
      </c>
      <c r="AD858" t="s">
        <v>11928</v>
      </c>
    </row>
    <row r="859" spans="1:31" ht="15" customHeight="1" x14ac:dyDescent="0.3">
      <c r="A859" s="19" t="s">
        <v>15520</v>
      </c>
      <c r="B859" s="8"/>
      <c r="C859" s="20">
        <v>45685.438067129631</v>
      </c>
      <c r="D859" s="8" t="s">
        <v>11921</v>
      </c>
      <c r="E859" s="8"/>
      <c r="F859" s="29" t="s">
        <v>9596</v>
      </c>
      <c r="G859" s="8">
        <v>0.11</v>
      </c>
      <c r="H859" s="8"/>
      <c r="I859" s="8" t="s">
        <v>11922</v>
      </c>
      <c r="J859" s="8"/>
      <c r="K859" s="8"/>
      <c r="L859" s="8"/>
      <c r="M859" s="8"/>
      <c r="N859" s="21">
        <v>14250</v>
      </c>
      <c r="O859" s="21">
        <v>14250</v>
      </c>
      <c r="P859" s="21">
        <f t="shared" si="40"/>
        <v>0</v>
      </c>
      <c r="Q859" s="8" t="s">
        <v>10222</v>
      </c>
      <c r="R859" s="8"/>
      <c r="S859" s="20">
        <v>45714</v>
      </c>
      <c r="AA859" s="2">
        <f t="shared" si="42"/>
        <v>12284.48275862069</v>
      </c>
      <c r="AB859" s="7">
        <v>45689</v>
      </c>
      <c r="AC859" s="22">
        <f t="shared" si="41"/>
        <v>28.561932870368764</v>
      </c>
      <c r="AD859" t="s">
        <v>11923</v>
      </c>
      <c r="AE859" t="s">
        <v>15521</v>
      </c>
    </row>
    <row r="860" spans="1:31" ht="15" customHeight="1" x14ac:dyDescent="0.3">
      <c r="A860" s="19" t="s">
        <v>15522</v>
      </c>
      <c r="B860" s="8"/>
      <c r="C860" s="20">
        <v>45685.459803240738</v>
      </c>
      <c r="D860" s="8" t="s">
        <v>11921</v>
      </c>
      <c r="E860" s="8"/>
      <c r="F860" s="8" t="s">
        <v>10252</v>
      </c>
      <c r="G860" s="8">
        <v>0</v>
      </c>
      <c r="H860" s="8" t="s">
        <v>11926</v>
      </c>
      <c r="I860" s="8" t="s">
        <v>11922</v>
      </c>
      <c r="J860" s="8"/>
      <c r="K860" s="8"/>
      <c r="L860" s="8"/>
      <c r="M860" s="8"/>
      <c r="N860" s="21">
        <v>6090</v>
      </c>
      <c r="O860" s="21">
        <v>6090</v>
      </c>
      <c r="P860" s="21">
        <f t="shared" si="40"/>
        <v>0</v>
      </c>
      <c r="Q860" s="8" t="s">
        <v>10252</v>
      </c>
      <c r="R860" s="8"/>
      <c r="S860" s="20">
        <v>45693</v>
      </c>
      <c r="AA860" s="2">
        <f t="shared" si="42"/>
        <v>5250</v>
      </c>
      <c r="AB860" s="7">
        <v>45658</v>
      </c>
      <c r="AC860" s="22">
        <f t="shared" si="41"/>
        <v>7.5401967592624715</v>
      </c>
      <c r="AD860" t="s">
        <v>11928</v>
      </c>
    </row>
    <row r="861" spans="1:31" ht="15" customHeight="1" x14ac:dyDescent="0.3">
      <c r="A861" s="19" t="s">
        <v>15523</v>
      </c>
      <c r="B861" s="8"/>
      <c r="C861" s="20">
        <v>45685.550150462957</v>
      </c>
      <c r="D861" s="8" t="s">
        <v>11921</v>
      </c>
      <c r="E861" s="8" t="s">
        <v>1</v>
      </c>
      <c r="F861" s="8" t="s">
        <v>11967</v>
      </c>
      <c r="G861" s="8">
        <v>0.11</v>
      </c>
      <c r="H861" s="8"/>
      <c r="I861" s="8" t="s">
        <v>11922</v>
      </c>
      <c r="J861" s="8"/>
      <c r="K861" s="8" t="s">
        <v>15524</v>
      </c>
      <c r="L861" s="8"/>
      <c r="M861" s="8"/>
      <c r="N861" s="21">
        <v>63583.5</v>
      </c>
      <c r="O861" s="21">
        <v>63583.5</v>
      </c>
      <c r="P861" s="21">
        <f t="shared" si="40"/>
        <v>0</v>
      </c>
      <c r="Q861" s="8" t="s">
        <v>38</v>
      </c>
      <c r="R861" s="8"/>
      <c r="S861" s="20">
        <v>45685</v>
      </c>
      <c r="AA861" s="2">
        <f t="shared" si="42"/>
        <v>54813.362068965522</v>
      </c>
      <c r="AB861" s="7">
        <v>45658</v>
      </c>
      <c r="AC861" s="22">
        <f t="shared" si="41"/>
        <v>-0.55015046295739012</v>
      </c>
      <c r="AD861" t="s">
        <v>11923</v>
      </c>
    </row>
    <row r="862" spans="1:31" ht="15" customHeight="1" x14ac:dyDescent="0.3">
      <c r="A862" s="19" t="s">
        <v>15525</v>
      </c>
      <c r="B862" s="8"/>
      <c r="C862" s="20">
        <v>45685.632523148153</v>
      </c>
      <c r="D862" s="8" t="s">
        <v>11921</v>
      </c>
      <c r="E862" s="8"/>
      <c r="F862" s="8" t="s">
        <v>66</v>
      </c>
      <c r="G862" s="8">
        <v>0.15</v>
      </c>
      <c r="H862" s="8"/>
      <c r="I862" s="8" t="s">
        <v>11922</v>
      </c>
      <c r="J862" s="8"/>
      <c r="K862" s="8"/>
      <c r="L862" s="8"/>
      <c r="M862" s="8"/>
      <c r="N862" s="21">
        <v>4835</v>
      </c>
      <c r="O862" s="21">
        <v>4835</v>
      </c>
      <c r="P862" s="21">
        <f t="shared" si="40"/>
        <v>0</v>
      </c>
      <c r="Q862" s="8" t="s">
        <v>22</v>
      </c>
      <c r="R862" s="8"/>
      <c r="S862" s="20">
        <v>45722</v>
      </c>
      <c r="AA862" s="2">
        <f t="shared" si="42"/>
        <v>4168.1034482758623</v>
      </c>
      <c r="AB862" s="7">
        <v>45689</v>
      </c>
      <c r="AC862" s="22">
        <f t="shared" si="41"/>
        <v>36.367476851846732</v>
      </c>
      <c r="AD862" t="s">
        <v>11928</v>
      </c>
    </row>
    <row r="863" spans="1:31" ht="15" customHeight="1" x14ac:dyDescent="0.3">
      <c r="A863" s="19" t="s">
        <v>15526</v>
      </c>
      <c r="B863" s="8"/>
      <c r="C863" s="20">
        <v>45685.56832175926</v>
      </c>
      <c r="D863" s="8" t="s">
        <v>11921</v>
      </c>
      <c r="E863" s="8"/>
      <c r="F863" s="8" t="s">
        <v>9476</v>
      </c>
      <c r="G863" s="8">
        <v>0</v>
      </c>
      <c r="H863" s="8"/>
      <c r="I863" s="8" t="s">
        <v>10222</v>
      </c>
      <c r="J863" s="8"/>
      <c r="K863" s="8"/>
      <c r="L863" s="8"/>
      <c r="M863" s="8"/>
      <c r="N863" s="21">
        <v>0</v>
      </c>
      <c r="O863" s="21">
        <v>0</v>
      </c>
      <c r="P863" s="21">
        <f t="shared" si="40"/>
        <v>0</v>
      </c>
      <c r="Q863" s="8" t="s">
        <v>10222</v>
      </c>
      <c r="R863" s="8"/>
      <c r="S863" s="20"/>
      <c r="AA863" s="2">
        <f t="shared" si="42"/>
        <v>0</v>
      </c>
      <c r="AB863" s="7"/>
      <c r="AC863" s="22">
        <f t="shared" si="41"/>
        <v>-45685.56832175926</v>
      </c>
    </row>
    <row r="864" spans="1:31" ht="15" customHeight="1" x14ac:dyDescent="0.3">
      <c r="A864" s="19" t="s">
        <v>15527</v>
      </c>
      <c r="B864" s="8"/>
      <c r="C864" s="20">
        <v>45685.568831018521</v>
      </c>
      <c r="D864" s="8" t="s">
        <v>11921</v>
      </c>
      <c r="E864" s="8"/>
      <c r="F864" s="29" t="s">
        <v>9476</v>
      </c>
      <c r="G864" s="8">
        <v>0</v>
      </c>
      <c r="H864" s="8"/>
      <c r="I864" s="8" t="s">
        <v>11922</v>
      </c>
      <c r="J864" s="8"/>
      <c r="K864" s="8"/>
      <c r="L864" s="8"/>
      <c r="M864" s="8"/>
      <c r="N864" s="21">
        <v>14250</v>
      </c>
      <c r="O864" s="21">
        <v>14250</v>
      </c>
      <c r="P864" s="21">
        <f t="shared" si="40"/>
        <v>0</v>
      </c>
      <c r="Q864" s="8" t="s">
        <v>10222</v>
      </c>
      <c r="R864" s="8"/>
      <c r="S864" s="20">
        <v>45701</v>
      </c>
      <c r="AA864" s="2">
        <f t="shared" si="42"/>
        <v>12284.48275862069</v>
      </c>
      <c r="AB864" s="7">
        <v>45658</v>
      </c>
      <c r="AC864" s="22">
        <f t="shared" si="41"/>
        <v>15.43116898147855</v>
      </c>
      <c r="AD864" t="s">
        <v>11928</v>
      </c>
    </row>
    <row r="865" spans="1:30" ht="15" customHeight="1" x14ac:dyDescent="0.3">
      <c r="A865" s="19" t="s">
        <v>15528</v>
      </c>
      <c r="B865" s="8"/>
      <c r="C865" s="23">
        <v>45685.648935185192</v>
      </c>
      <c r="D865" s="8" t="s">
        <v>11921</v>
      </c>
      <c r="E865" s="8" t="s">
        <v>1</v>
      </c>
      <c r="F865" s="8" t="s">
        <v>1522</v>
      </c>
      <c r="G865" s="8">
        <v>0.11</v>
      </c>
      <c r="H865" s="8"/>
      <c r="I865" s="8" t="s">
        <v>11922</v>
      </c>
      <c r="J865" s="8"/>
      <c r="K865" s="8" t="s">
        <v>15529</v>
      </c>
      <c r="L865" s="8"/>
      <c r="M865" s="8"/>
      <c r="N865" s="21">
        <v>3260</v>
      </c>
      <c r="O865" s="21">
        <v>3260</v>
      </c>
      <c r="P865" s="21">
        <f t="shared" si="40"/>
        <v>0</v>
      </c>
      <c r="Q865" s="8" t="s">
        <v>22</v>
      </c>
      <c r="R865" s="8"/>
      <c r="S865" s="23">
        <v>45685</v>
      </c>
      <c r="AA865" s="2">
        <f t="shared" si="42"/>
        <v>2810.344827586207</v>
      </c>
      <c r="AB865" s="7">
        <v>45658</v>
      </c>
      <c r="AC865" s="22">
        <f t="shared" si="41"/>
        <v>-0.64893518519238569</v>
      </c>
      <c r="AD865" t="s">
        <v>11923</v>
      </c>
    </row>
    <row r="866" spans="1:30" ht="15" customHeight="1" x14ac:dyDescent="0.3">
      <c r="A866" s="19" t="s">
        <v>15530</v>
      </c>
      <c r="B866" s="8"/>
      <c r="C866" s="23">
        <v>45686.390219907407</v>
      </c>
      <c r="D866" s="8" t="s">
        <v>11921</v>
      </c>
      <c r="E866" s="8"/>
      <c r="F866" s="8" t="s">
        <v>10252</v>
      </c>
      <c r="G866" s="8">
        <v>0</v>
      </c>
      <c r="H866" s="8" t="s">
        <v>11926</v>
      </c>
      <c r="I866" s="8" t="s">
        <v>11922</v>
      </c>
      <c r="J866" s="8"/>
      <c r="K866" s="8"/>
      <c r="L866" s="8"/>
      <c r="M866" s="8"/>
      <c r="N866" s="21">
        <v>3990</v>
      </c>
      <c r="O866" s="21">
        <v>3990</v>
      </c>
      <c r="P866" s="21">
        <f t="shared" si="40"/>
        <v>0</v>
      </c>
      <c r="Q866" s="8" t="s">
        <v>10252</v>
      </c>
      <c r="R866" s="8"/>
      <c r="S866" s="23">
        <v>45693</v>
      </c>
      <c r="AA866" s="2">
        <f t="shared" si="42"/>
        <v>3439.6551724137935</v>
      </c>
      <c r="AB866" s="7">
        <v>45658</v>
      </c>
      <c r="AC866" s="22">
        <f t="shared" si="41"/>
        <v>6.6097800925927004</v>
      </c>
      <c r="AD866" t="s">
        <v>11928</v>
      </c>
    </row>
    <row r="867" spans="1:30" ht="15" customHeight="1" x14ac:dyDescent="0.3">
      <c r="A867" s="19" t="s">
        <v>15531</v>
      </c>
      <c r="B867" s="8"/>
      <c r="C867" s="20">
        <v>45686.392326388886</v>
      </c>
      <c r="D867" s="8" t="s">
        <v>11921</v>
      </c>
      <c r="E867" s="8"/>
      <c r="F867" s="8" t="s">
        <v>9131</v>
      </c>
      <c r="G867" s="8">
        <v>0.15</v>
      </c>
      <c r="H867" s="8"/>
      <c r="I867" s="8" t="s">
        <v>11922</v>
      </c>
      <c r="J867" s="8"/>
      <c r="K867" s="8"/>
      <c r="L867" s="8"/>
      <c r="M867" s="8"/>
      <c r="N867" s="21">
        <v>7865</v>
      </c>
      <c r="O867" s="21">
        <v>7865</v>
      </c>
      <c r="P867" s="21">
        <f t="shared" si="40"/>
        <v>0</v>
      </c>
      <c r="Q867" s="8" t="s">
        <v>199</v>
      </c>
      <c r="R867" s="8"/>
      <c r="S867" s="20">
        <v>45688</v>
      </c>
      <c r="AA867" s="2">
        <f t="shared" si="42"/>
        <v>6780.1724137931042</v>
      </c>
      <c r="AB867" s="7">
        <v>45658</v>
      </c>
      <c r="AC867" s="22">
        <f t="shared" si="41"/>
        <v>1.6076736111135688</v>
      </c>
      <c r="AD867" t="s">
        <v>11928</v>
      </c>
    </row>
    <row r="868" spans="1:30" ht="15" customHeight="1" x14ac:dyDescent="0.3">
      <c r="A868" s="19" t="s">
        <v>15532</v>
      </c>
      <c r="B868" s="8"/>
      <c r="C868" s="20">
        <v>45686.401250000003</v>
      </c>
      <c r="D868" s="8" t="s">
        <v>11921</v>
      </c>
      <c r="E868" s="8"/>
      <c r="F868" s="8" t="s">
        <v>6152</v>
      </c>
      <c r="G868" s="8">
        <v>0.15</v>
      </c>
      <c r="H868" s="8"/>
      <c r="I868" s="8" t="s">
        <v>11922</v>
      </c>
      <c r="J868" s="8"/>
      <c r="K868" s="8"/>
      <c r="L868" s="8"/>
      <c r="M868" s="8"/>
      <c r="N868" s="21">
        <v>1190</v>
      </c>
      <c r="O868" s="21">
        <v>1190</v>
      </c>
      <c r="P868" s="21">
        <f t="shared" si="40"/>
        <v>0</v>
      </c>
      <c r="Q868" s="8" t="s">
        <v>15533</v>
      </c>
      <c r="R868" s="8"/>
      <c r="S868" s="20">
        <v>45696</v>
      </c>
      <c r="AA868" s="2">
        <f t="shared" si="42"/>
        <v>1025.8620689655172</v>
      </c>
      <c r="AB868" s="7">
        <v>45658</v>
      </c>
      <c r="AC868" s="22">
        <f t="shared" si="41"/>
        <v>9.5987499999973807</v>
      </c>
      <c r="AD868" t="s">
        <v>11928</v>
      </c>
    </row>
    <row r="869" spans="1:30" ht="15" customHeight="1" x14ac:dyDescent="0.3">
      <c r="A869" s="3" t="s">
        <v>15534</v>
      </c>
      <c r="B869" s="24"/>
      <c r="C869" s="25">
        <v>45686.405358796299</v>
      </c>
      <c r="D869" s="3" t="s">
        <v>11921</v>
      </c>
      <c r="E869" s="3"/>
      <c r="F869" s="3" t="s">
        <v>5352</v>
      </c>
      <c r="G869" s="26">
        <v>0</v>
      </c>
      <c r="H869" s="25"/>
      <c r="I869" s="25" t="s">
        <v>11922</v>
      </c>
      <c r="J869" s="25"/>
      <c r="K869" s="25"/>
      <c r="L869" s="25"/>
      <c r="M869" s="4"/>
      <c r="N869" s="5">
        <v>17100</v>
      </c>
      <c r="O869" s="5"/>
      <c r="P869" s="5">
        <f t="shared" si="40"/>
        <v>17100</v>
      </c>
      <c r="Q869" s="3" t="s">
        <v>18</v>
      </c>
      <c r="R869" s="3"/>
      <c r="S869" s="25"/>
      <c r="T869" s="3"/>
      <c r="U869" s="5"/>
      <c r="V869" s="6"/>
      <c r="W869" s="3"/>
      <c r="X869" s="5"/>
      <c r="Y869" s="4"/>
      <c r="Z869" s="3"/>
      <c r="AA869" s="5">
        <f t="shared" si="42"/>
        <v>14741.379310344828</v>
      </c>
      <c r="AB869" s="10"/>
      <c r="AC869" s="27">
        <f t="shared" si="41"/>
        <v>-45686.405358796299</v>
      </c>
      <c r="AD869" s="10"/>
    </row>
    <row r="870" spans="1:30" ht="15" customHeight="1" x14ac:dyDescent="0.3">
      <c r="A870" s="3" t="s">
        <v>15535</v>
      </c>
      <c r="B870" s="24"/>
      <c r="C870" s="25">
        <v>45686.406793981478</v>
      </c>
      <c r="D870" s="3" t="s">
        <v>11921</v>
      </c>
      <c r="E870" s="3"/>
      <c r="F870" s="3" t="s">
        <v>9931</v>
      </c>
      <c r="G870" s="26">
        <v>0</v>
      </c>
      <c r="H870" s="25"/>
      <c r="I870" s="25" t="s">
        <v>11922</v>
      </c>
      <c r="J870" s="25"/>
      <c r="K870" s="25"/>
      <c r="L870" s="25"/>
      <c r="M870" s="4"/>
      <c r="N870" s="5">
        <v>1870</v>
      </c>
      <c r="O870" s="5">
        <v>1870</v>
      </c>
      <c r="P870" s="5">
        <f t="shared" si="40"/>
        <v>0</v>
      </c>
      <c r="Q870" s="3" t="s">
        <v>18</v>
      </c>
      <c r="R870" s="3"/>
      <c r="S870" s="25">
        <v>45703</v>
      </c>
      <c r="T870" s="3"/>
      <c r="U870" s="5"/>
      <c r="V870" s="6"/>
      <c r="W870" s="3"/>
      <c r="X870" s="5"/>
      <c r="Y870" s="4"/>
      <c r="Z870" s="3"/>
      <c r="AA870" s="5">
        <f t="shared" si="42"/>
        <v>1612.0689655172414</v>
      </c>
      <c r="AB870" s="10"/>
      <c r="AC870" s="27">
        <f t="shared" si="41"/>
        <v>16.593206018522324</v>
      </c>
      <c r="AD870" s="10"/>
    </row>
    <row r="871" spans="1:30" ht="15" customHeight="1" x14ac:dyDescent="0.3">
      <c r="A871" s="19" t="s">
        <v>15536</v>
      </c>
      <c r="B871" s="8"/>
      <c r="C871" s="20">
        <v>45686.43540509259</v>
      </c>
      <c r="D871" s="8" t="s">
        <v>11921</v>
      </c>
      <c r="E871" s="8"/>
      <c r="F871" s="8" t="s">
        <v>13391</v>
      </c>
      <c r="G871" s="8">
        <v>0.11</v>
      </c>
      <c r="H871" s="8"/>
      <c r="I871" s="8" t="s">
        <v>11922</v>
      </c>
      <c r="J871" s="8"/>
      <c r="K871" s="8"/>
      <c r="L871" s="8"/>
      <c r="M871" s="8"/>
      <c r="N871" s="21">
        <v>2850</v>
      </c>
      <c r="O871" s="21">
        <v>2850</v>
      </c>
      <c r="P871" s="21">
        <f t="shared" si="40"/>
        <v>0</v>
      </c>
      <c r="Q871" s="8" t="s">
        <v>15533</v>
      </c>
      <c r="R871" s="8"/>
      <c r="S871" s="20">
        <v>45695</v>
      </c>
      <c r="AA871" s="2">
        <f t="shared" si="42"/>
        <v>2456.8965517241381</v>
      </c>
      <c r="AB871" s="7">
        <v>45658</v>
      </c>
      <c r="AC871" s="22">
        <f t="shared" si="41"/>
        <v>8.5645949074096279</v>
      </c>
      <c r="AD871" t="s">
        <v>11928</v>
      </c>
    </row>
    <row r="872" spans="1:30" ht="15" customHeight="1" x14ac:dyDescent="0.3">
      <c r="A872" s="19" t="s">
        <v>15537</v>
      </c>
      <c r="B872" s="8"/>
      <c r="C872" s="20">
        <v>45686.444537037038</v>
      </c>
      <c r="D872" s="8" t="s">
        <v>11921</v>
      </c>
      <c r="E872" s="8"/>
      <c r="F872" s="8" t="s">
        <v>9746</v>
      </c>
      <c r="G872" s="8">
        <v>0.15</v>
      </c>
      <c r="H872" s="8"/>
      <c r="I872" s="8" t="s">
        <v>11922</v>
      </c>
      <c r="J872" s="8"/>
      <c r="K872" s="8"/>
      <c r="L872" s="8"/>
      <c r="M872" s="8"/>
      <c r="N872" s="21">
        <v>46980</v>
      </c>
      <c r="O872" s="21">
        <v>46980</v>
      </c>
      <c r="P872" s="21">
        <f t="shared" si="40"/>
        <v>0</v>
      </c>
      <c r="Q872" s="8" t="s">
        <v>199</v>
      </c>
      <c r="R872" s="8"/>
      <c r="S872" s="20">
        <v>45720</v>
      </c>
      <c r="AA872" s="2">
        <f t="shared" si="42"/>
        <v>40500</v>
      </c>
      <c r="AB872" s="7">
        <v>45689</v>
      </c>
      <c r="AC872" s="22">
        <f t="shared" si="41"/>
        <v>33.555462962962338</v>
      </c>
      <c r="AD872" t="s">
        <v>11928</v>
      </c>
    </row>
    <row r="873" spans="1:30" ht="15" customHeight="1" x14ac:dyDescent="0.3">
      <c r="A873" s="19" t="s">
        <v>15538</v>
      </c>
      <c r="B873" s="8"/>
      <c r="C873" s="20">
        <v>45686.448321759257</v>
      </c>
      <c r="D873" s="8" t="s">
        <v>11921</v>
      </c>
      <c r="E873" s="8"/>
      <c r="F873" s="8" t="s">
        <v>3951</v>
      </c>
      <c r="G873" s="8">
        <v>0.15</v>
      </c>
      <c r="H873" s="8"/>
      <c r="I873" s="8" t="s">
        <v>11922</v>
      </c>
      <c r="J873" s="8"/>
      <c r="K873" s="8"/>
      <c r="L873" s="8"/>
      <c r="M873" s="8"/>
      <c r="N873" s="21">
        <v>1190</v>
      </c>
      <c r="O873" s="21">
        <v>1190</v>
      </c>
      <c r="P873" s="21">
        <f t="shared" si="40"/>
        <v>0</v>
      </c>
      <c r="Q873" s="8" t="s">
        <v>15533</v>
      </c>
      <c r="R873" s="8"/>
      <c r="S873" s="20">
        <v>45698</v>
      </c>
      <c r="AA873" s="2">
        <f t="shared" si="42"/>
        <v>1025.8620689655172</v>
      </c>
      <c r="AB873" s="7">
        <v>45658</v>
      </c>
      <c r="AC873" s="22">
        <f t="shared" si="41"/>
        <v>11.551678240743058</v>
      </c>
      <c r="AD873" t="s">
        <v>11928</v>
      </c>
    </row>
    <row r="874" spans="1:30" ht="15" customHeight="1" x14ac:dyDescent="0.3">
      <c r="A874" s="19" t="s">
        <v>15539</v>
      </c>
      <c r="B874" s="8"/>
      <c r="C874" s="20">
        <v>45686.459189814806</v>
      </c>
      <c r="D874" s="8" t="s">
        <v>11921</v>
      </c>
      <c r="E874" s="8"/>
      <c r="F874" s="8" t="s">
        <v>8599</v>
      </c>
      <c r="G874" s="8">
        <v>0.15</v>
      </c>
      <c r="H874" s="8"/>
      <c r="I874" s="8" t="s">
        <v>11922</v>
      </c>
      <c r="J874" s="8"/>
      <c r="K874" s="8"/>
      <c r="L874" s="8"/>
      <c r="M874" s="8"/>
      <c r="N874" s="21">
        <v>185150</v>
      </c>
      <c r="O874" s="21">
        <v>185150</v>
      </c>
      <c r="P874" s="21">
        <f t="shared" si="40"/>
        <v>0</v>
      </c>
      <c r="Q874" s="8" t="s">
        <v>199</v>
      </c>
      <c r="R874" s="8"/>
      <c r="S874" s="20">
        <v>45689</v>
      </c>
      <c r="AA874" s="2">
        <f t="shared" si="42"/>
        <v>159612.06896551725</v>
      </c>
      <c r="AB874" s="7">
        <v>45658</v>
      </c>
      <c r="AC874" s="22">
        <f t="shared" si="41"/>
        <v>2.5408101851935498</v>
      </c>
      <c r="AD874" t="s">
        <v>11928</v>
      </c>
    </row>
    <row r="875" spans="1:30" ht="15" customHeight="1" x14ac:dyDescent="0.3">
      <c r="A875" s="19" t="s">
        <v>15540</v>
      </c>
      <c r="B875" s="8"/>
      <c r="C875" s="20">
        <v>45686.461342592593</v>
      </c>
      <c r="D875" s="8" t="s">
        <v>11921</v>
      </c>
      <c r="E875" s="8"/>
      <c r="F875" s="8" t="s">
        <v>8599</v>
      </c>
      <c r="G875" s="8">
        <v>0.15</v>
      </c>
      <c r="H875" s="8"/>
      <c r="I875" s="8" t="s">
        <v>11922</v>
      </c>
      <c r="J875" s="8"/>
      <c r="K875" s="8"/>
      <c r="L875" s="8"/>
      <c r="M875" s="8"/>
      <c r="N875" s="21">
        <v>558000</v>
      </c>
      <c r="O875" s="21">
        <v>558000</v>
      </c>
      <c r="P875" s="21">
        <f t="shared" si="40"/>
        <v>0</v>
      </c>
      <c r="Q875" s="8" t="s">
        <v>199</v>
      </c>
      <c r="R875" s="8"/>
      <c r="S875" s="20">
        <v>45689</v>
      </c>
      <c r="AA875" s="2">
        <f t="shared" si="42"/>
        <v>481034.4827586207</v>
      </c>
      <c r="AB875" s="7">
        <v>45658</v>
      </c>
      <c r="AC875" s="22">
        <f t="shared" si="41"/>
        <v>2.5386574074072996</v>
      </c>
      <c r="AD875" t="s">
        <v>11928</v>
      </c>
    </row>
    <row r="876" spans="1:30" ht="15" customHeight="1" x14ac:dyDescent="0.3">
      <c r="A876" s="19" t="s">
        <v>15541</v>
      </c>
      <c r="B876" s="8"/>
      <c r="C876" s="20">
        <v>45686.46398148148</v>
      </c>
      <c r="D876" s="8" t="s">
        <v>11921</v>
      </c>
      <c r="E876" s="8"/>
      <c r="F876" s="8" t="s">
        <v>2454</v>
      </c>
      <c r="G876" s="8">
        <v>0.11</v>
      </c>
      <c r="H876" s="8"/>
      <c r="I876" s="8" t="s">
        <v>11922</v>
      </c>
      <c r="J876" s="8"/>
      <c r="K876" s="8"/>
      <c r="L876" s="8"/>
      <c r="M876" s="8"/>
      <c r="N876" s="21">
        <v>11535</v>
      </c>
      <c r="O876" s="21">
        <v>11535</v>
      </c>
      <c r="P876" s="21">
        <f t="shared" si="40"/>
        <v>0</v>
      </c>
      <c r="Q876" s="8" t="s">
        <v>24</v>
      </c>
      <c r="R876" s="8"/>
      <c r="S876" s="20">
        <v>45687</v>
      </c>
      <c r="AA876" s="2">
        <f t="shared" si="42"/>
        <v>9943.9655172413804</v>
      </c>
      <c r="AB876" s="7">
        <v>45658</v>
      </c>
      <c r="AC876" s="22">
        <f t="shared" si="41"/>
        <v>0.53601851851999527</v>
      </c>
      <c r="AD876" t="s">
        <v>11928</v>
      </c>
    </row>
    <row r="877" spans="1:30" ht="15" customHeight="1" x14ac:dyDescent="0.3">
      <c r="A877" s="19" t="s">
        <v>15542</v>
      </c>
      <c r="B877" s="8"/>
      <c r="C877" s="20">
        <v>45686.538634259261</v>
      </c>
      <c r="D877" s="8" t="s">
        <v>11921</v>
      </c>
      <c r="E877" s="8"/>
      <c r="F877" s="8" t="s">
        <v>5259</v>
      </c>
      <c r="G877" s="8">
        <v>0.15</v>
      </c>
      <c r="H877" s="8"/>
      <c r="I877" s="8" t="s">
        <v>11922</v>
      </c>
      <c r="J877" s="8"/>
      <c r="K877" s="8"/>
      <c r="L877" s="8"/>
      <c r="M877" s="8"/>
      <c r="N877" s="21">
        <v>1380</v>
      </c>
      <c r="O877" s="21">
        <v>1380</v>
      </c>
      <c r="P877" s="21">
        <f t="shared" si="40"/>
        <v>0</v>
      </c>
      <c r="Q877" s="8" t="s">
        <v>45</v>
      </c>
      <c r="R877" s="8"/>
      <c r="S877" s="20">
        <v>45715</v>
      </c>
      <c r="AA877" s="2">
        <f t="shared" si="42"/>
        <v>1189.6551724137933</v>
      </c>
      <c r="AB877" s="7">
        <v>45689</v>
      </c>
      <c r="AC877" s="22">
        <f t="shared" si="41"/>
        <v>28.461365740738984</v>
      </c>
      <c r="AD877" t="s">
        <v>11923</v>
      </c>
    </row>
    <row r="878" spans="1:30" ht="15" customHeight="1" x14ac:dyDescent="0.3">
      <c r="A878" s="19" t="s">
        <v>15543</v>
      </c>
      <c r="B878" s="8"/>
      <c r="C878" s="20">
        <v>45686.63113425926</v>
      </c>
      <c r="D878" s="8" t="s">
        <v>11921</v>
      </c>
      <c r="E878" s="8"/>
      <c r="F878" s="8" t="s">
        <v>607</v>
      </c>
      <c r="G878" s="8">
        <v>0.11</v>
      </c>
      <c r="H878" s="8"/>
      <c r="I878" s="8" t="s">
        <v>11922</v>
      </c>
      <c r="J878" s="8"/>
      <c r="K878" s="8"/>
      <c r="L878" s="8"/>
      <c r="M878" s="8"/>
      <c r="N878" s="21">
        <v>8550</v>
      </c>
      <c r="O878" s="21">
        <v>8550</v>
      </c>
      <c r="P878" s="21">
        <f t="shared" si="40"/>
        <v>0</v>
      </c>
      <c r="Q878" s="8" t="s">
        <v>24</v>
      </c>
      <c r="R878" s="8"/>
      <c r="S878" s="20">
        <v>45699</v>
      </c>
      <c r="AA878" s="2">
        <f t="shared" si="42"/>
        <v>7370.6896551724139</v>
      </c>
      <c r="AB878" s="7">
        <v>45689</v>
      </c>
      <c r="AC878" s="22">
        <f t="shared" si="41"/>
        <v>12.368865740740148</v>
      </c>
      <c r="AD878" t="s">
        <v>11923</v>
      </c>
    </row>
    <row r="879" spans="1:30" ht="15" customHeight="1" x14ac:dyDescent="0.3">
      <c r="A879" s="19" t="s">
        <v>15544</v>
      </c>
      <c r="B879" s="8"/>
      <c r="C879" s="20">
        <v>45686.644409722219</v>
      </c>
      <c r="D879" s="8" t="s">
        <v>11921</v>
      </c>
      <c r="E879" s="8"/>
      <c r="F879" s="8" t="s">
        <v>1686</v>
      </c>
      <c r="G879" s="8">
        <v>0.11</v>
      </c>
      <c r="H879" s="8"/>
      <c r="I879" s="8" t="s">
        <v>11922</v>
      </c>
      <c r="J879" s="8"/>
      <c r="K879" s="8"/>
      <c r="L879" s="8"/>
      <c r="M879" s="8"/>
      <c r="N879" s="21">
        <v>2850</v>
      </c>
      <c r="O879" s="21">
        <v>2850</v>
      </c>
      <c r="P879" s="21">
        <f t="shared" si="40"/>
        <v>0</v>
      </c>
      <c r="Q879" s="8" t="s">
        <v>22</v>
      </c>
      <c r="R879" s="8"/>
      <c r="S879" s="20">
        <v>45693</v>
      </c>
      <c r="AA879" s="2">
        <f t="shared" si="42"/>
        <v>2456.8965517241381</v>
      </c>
      <c r="AB879" s="7">
        <v>45658</v>
      </c>
      <c r="AC879" s="22">
        <f t="shared" si="41"/>
        <v>6.3555902777807205</v>
      </c>
      <c r="AD879" t="s">
        <v>11928</v>
      </c>
    </row>
    <row r="880" spans="1:30" ht="15" customHeight="1" x14ac:dyDescent="0.3">
      <c r="A880" s="3" t="s">
        <v>15545</v>
      </c>
      <c r="B880" s="24"/>
      <c r="C880" s="25">
        <v>45687.402685185189</v>
      </c>
      <c r="D880" s="3" t="s">
        <v>11921</v>
      </c>
      <c r="E880" s="3"/>
      <c r="F880" s="3" t="s">
        <v>99</v>
      </c>
      <c r="G880" s="26">
        <v>0</v>
      </c>
      <c r="H880" s="25" t="s">
        <v>15546</v>
      </c>
      <c r="I880" s="25" t="s">
        <v>11922</v>
      </c>
      <c r="J880" s="25"/>
      <c r="K880" s="25"/>
      <c r="L880" s="25"/>
      <c r="M880" s="4"/>
      <c r="N880" s="5">
        <v>1089845</v>
      </c>
      <c r="O880" s="5">
        <v>1089845</v>
      </c>
      <c r="P880" s="5">
        <f t="shared" si="40"/>
        <v>0</v>
      </c>
      <c r="Q880" s="3" t="s">
        <v>99</v>
      </c>
      <c r="R880" s="3" t="s">
        <v>11927</v>
      </c>
      <c r="S880" s="25"/>
      <c r="T880" s="3"/>
      <c r="U880" s="5"/>
      <c r="V880" s="6"/>
      <c r="W880" s="3"/>
      <c r="X880" s="5"/>
      <c r="Y880" s="4"/>
      <c r="Z880" s="3"/>
      <c r="AA880" s="5">
        <f t="shared" si="42"/>
        <v>939521.55172413797</v>
      </c>
      <c r="AB880" s="10"/>
      <c r="AC880" s="27">
        <f t="shared" si="41"/>
        <v>-45687.402685185189</v>
      </c>
      <c r="AD880" s="10"/>
    </row>
    <row r="881" spans="1:30" ht="15" customHeight="1" x14ac:dyDescent="0.3">
      <c r="A881" s="3" t="s">
        <v>15547</v>
      </c>
      <c r="B881" s="24"/>
      <c r="C881" s="25">
        <v>45687.408796296288</v>
      </c>
      <c r="D881" s="3"/>
      <c r="E881" s="3"/>
      <c r="F881" s="3" t="s">
        <v>99</v>
      </c>
      <c r="G881" s="26">
        <v>0</v>
      </c>
      <c r="H881" s="25" t="s">
        <v>15548</v>
      </c>
      <c r="I881" s="25" t="s">
        <v>11922</v>
      </c>
      <c r="J881" s="25"/>
      <c r="K881" s="25"/>
      <c r="L881" s="25"/>
      <c r="M881" s="4"/>
      <c r="N881" s="5">
        <v>397054</v>
      </c>
      <c r="O881" s="5">
        <v>397054</v>
      </c>
      <c r="P881" s="5">
        <f t="shared" si="40"/>
        <v>0</v>
      </c>
      <c r="Q881" s="3" t="s">
        <v>99</v>
      </c>
      <c r="R881" s="3" t="s">
        <v>11927</v>
      </c>
      <c r="S881" s="25"/>
      <c r="T881" s="3"/>
      <c r="U881" s="5"/>
      <c r="V881" s="6"/>
      <c r="W881" s="3"/>
      <c r="X881" s="5"/>
      <c r="Y881" s="4"/>
      <c r="Z881" s="3"/>
      <c r="AA881" s="5">
        <f t="shared" si="42"/>
        <v>342287.93103448278</v>
      </c>
      <c r="AB881" s="10"/>
      <c r="AC881" s="27">
        <f t="shared" si="41"/>
        <v>-45687.408796296288</v>
      </c>
      <c r="AD881" s="10"/>
    </row>
    <row r="882" spans="1:30" ht="15" customHeight="1" x14ac:dyDescent="0.3">
      <c r="A882" s="19" t="s">
        <v>15549</v>
      </c>
      <c r="B882" s="8"/>
      <c r="C882" s="20">
        <v>45687.411863425928</v>
      </c>
      <c r="D882" s="8" t="s">
        <v>11921</v>
      </c>
      <c r="E882" s="8" t="s">
        <v>1</v>
      </c>
      <c r="F882" s="8" t="s">
        <v>9278</v>
      </c>
      <c r="G882" s="8">
        <v>0.15</v>
      </c>
      <c r="H882" s="8"/>
      <c r="I882" s="8" t="s">
        <v>11922</v>
      </c>
      <c r="J882" s="8"/>
      <c r="K882" s="8" t="s">
        <v>15550</v>
      </c>
      <c r="L882" s="8"/>
      <c r="M882" s="8"/>
      <c r="N882" s="21">
        <v>935</v>
      </c>
      <c r="O882" s="21">
        <v>935</v>
      </c>
      <c r="P882" s="21">
        <f t="shared" si="40"/>
        <v>0</v>
      </c>
      <c r="Q882" s="8" t="s">
        <v>10493</v>
      </c>
      <c r="R882" s="8"/>
      <c r="S882" s="20">
        <v>45692</v>
      </c>
      <c r="AA882" s="2">
        <f t="shared" si="42"/>
        <v>806.0344827586207</v>
      </c>
      <c r="AB882" s="7">
        <v>45658</v>
      </c>
      <c r="AC882" s="22">
        <f t="shared" si="41"/>
        <v>4.588136574071541</v>
      </c>
      <c r="AD882" t="s">
        <v>11928</v>
      </c>
    </row>
    <row r="883" spans="1:30" ht="15" customHeight="1" x14ac:dyDescent="0.3">
      <c r="A883" s="19" t="s">
        <v>15551</v>
      </c>
      <c r="B883" s="8"/>
      <c r="C883" s="20">
        <v>45687.41847222222</v>
      </c>
      <c r="D883" s="8" t="s">
        <v>11921</v>
      </c>
      <c r="E883" s="8" t="s">
        <v>1</v>
      </c>
      <c r="F883" s="8" t="s">
        <v>3715</v>
      </c>
      <c r="G883" s="8">
        <v>0.11</v>
      </c>
      <c r="H883" s="8"/>
      <c r="I883" s="8" t="s">
        <v>11922</v>
      </c>
      <c r="J883" s="8"/>
      <c r="K883" s="8" t="s">
        <v>15552</v>
      </c>
      <c r="L883" s="8"/>
      <c r="M883" s="8"/>
      <c r="N883" s="21">
        <v>24955</v>
      </c>
      <c r="O883" s="21">
        <v>24955</v>
      </c>
      <c r="P883" s="21">
        <f t="shared" si="40"/>
        <v>0</v>
      </c>
      <c r="Q883" s="8" t="s">
        <v>129</v>
      </c>
      <c r="R883" s="8"/>
      <c r="S883" s="20">
        <v>45687</v>
      </c>
      <c r="AA883" s="2">
        <f t="shared" si="42"/>
        <v>21512.931034482761</v>
      </c>
      <c r="AB883" s="7">
        <v>45658</v>
      </c>
      <c r="AC883" s="22">
        <f t="shared" si="41"/>
        <v>-0.41847222221986158</v>
      </c>
      <c r="AD883" t="s">
        <v>11928</v>
      </c>
    </row>
    <row r="884" spans="1:30" ht="15" customHeight="1" x14ac:dyDescent="0.3">
      <c r="A884" s="19" t="s">
        <v>15553</v>
      </c>
      <c r="B884" s="8"/>
      <c r="C884" s="20">
        <v>45687.41946759259</v>
      </c>
      <c r="D884" s="8" t="s">
        <v>11921</v>
      </c>
      <c r="E884" s="8" t="s">
        <v>1</v>
      </c>
      <c r="F884" s="8" t="s">
        <v>9332</v>
      </c>
      <c r="G884" s="8">
        <v>0.15</v>
      </c>
      <c r="H884" s="8"/>
      <c r="I884" s="8" t="s">
        <v>11922</v>
      </c>
      <c r="J884" s="8"/>
      <c r="K884" s="8" t="s">
        <v>15554</v>
      </c>
      <c r="L884" s="8"/>
      <c r="M884" s="8"/>
      <c r="N884" s="21">
        <v>6960</v>
      </c>
      <c r="O884" s="21">
        <v>6960</v>
      </c>
      <c r="P884" s="21">
        <f t="shared" si="40"/>
        <v>0</v>
      </c>
      <c r="Q884" s="8" t="s">
        <v>94</v>
      </c>
      <c r="R884" s="8"/>
      <c r="S884" s="20">
        <v>45687</v>
      </c>
      <c r="AA884" s="2">
        <f t="shared" si="42"/>
        <v>6000</v>
      </c>
      <c r="AB884" s="7">
        <v>45658</v>
      </c>
      <c r="AC884" s="22">
        <f t="shared" si="41"/>
        <v>-0.41946759259008104</v>
      </c>
      <c r="AD884" t="s">
        <v>11928</v>
      </c>
    </row>
    <row r="885" spans="1:30" ht="15" customHeight="1" x14ac:dyDescent="0.3">
      <c r="A885" s="19" t="s">
        <v>15555</v>
      </c>
      <c r="B885" s="8"/>
      <c r="C885" s="20">
        <v>45687.420578703714</v>
      </c>
      <c r="D885" s="8" t="s">
        <v>11921</v>
      </c>
      <c r="E885" s="8" t="s">
        <v>1</v>
      </c>
      <c r="F885" s="8" t="s">
        <v>10275</v>
      </c>
      <c r="G885" s="8">
        <v>0.15</v>
      </c>
      <c r="H885" s="8"/>
      <c r="I885" s="8" t="s">
        <v>11922</v>
      </c>
      <c r="J885" s="8"/>
      <c r="K885" s="8" t="s">
        <v>15556</v>
      </c>
      <c r="L885" s="8"/>
      <c r="M885" s="8"/>
      <c r="N885" s="21">
        <v>7490</v>
      </c>
      <c r="O885" s="21">
        <v>7490</v>
      </c>
      <c r="P885" s="21">
        <f t="shared" si="40"/>
        <v>0</v>
      </c>
      <c r="Q885" s="8" t="s">
        <v>34</v>
      </c>
      <c r="R885" s="8"/>
      <c r="S885" s="20">
        <v>45686</v>
      </c>
      <c r="AA885" s="2">
        <f t="shared" si="42"/>
        <v>6456.8965517241386</v>
      </c>
      <c r="AB885" s="7">
        <v>45689</v>
      </c>
      <c r="AC885" s="22">
        <f t="shared" si="41"/>
        <v>-1.4205787037135451</v>
      </c>
      <c r="AD885" t="s">
        <v>11923</v>
      </c>
    </row>
    <row r="886" spans="1:30" ht="15" customHeight="1" x14ac:dyDescent="0.3">
      <c r="A886" s="19" t="s">
        <v>15557</v>
      </c>
      <c r="B886" s="8"/>
      <c r="C886" s="20">
        <v>45687.421527777777</v>
      </c>
      <c r="D886" s="8" t="s">
        <v>11921</v>
      </c>
      <c r="E886" s="8" t="s">
        <v>1</v>
      </c>
      <c r="F886" s="8" t="s">
        <v>725</v>
      </c>
      <c r="G886" s="8">
        <v>0.15</v>
      </c>
      <c r="H886" s="8"/>
      <c r="I886" s="8" t="s">
        <v>11922</v>
      </c>
      <c r="J886" s="8"/>
      <c r="K886" s="8" t="s">
        <v>15558</v>
      </c>
      <c r="L886" s="8"/>
      <c r="M886" s="8"/>
      <c r="N886" s="21">
        <v>1780</v>
      </c>
      <c r="O886" s="21">
        <v>1780</v>
      </c>
      <c r="P886" s="21">
        <f t="shared" si="40"/>
        <v>0</v>
      </c>
      <c r="Q886" s="8" t="s">
        <v>34</v>
      </c>
      <c r="R886" s="8"/>
      <c r="S886" s="20">
        <v>45686</v>
      </c>
      <c r="AA886" s="2">
        <f t="shared" si="42"/>
        <v>1534.4827586206898</v>
      </c>
      <c r="AB886" s="7">
        <v>45658</v>
      </c>
      <c r="AC886" s="22">
        <f t="shared" si="41"/>
        <v>-1.421527777776646</v>
      </c>
      <c r="AD886" t="s">
        <v>11928</v>
      </c>
    </row>
    <row r="887" spans="1:30" ht="15" customHeight="1" x14ac:dyDescent="0.3">
      <c r="A887" s="19" t="s">
        <v>15559</v>
      </c>
      <c r="B887" s="8"/>
      <c r="C887" s="20">
        <v>45687.466828703713</v>
      </c>
      <c r="D887" s="8" t="s">
        <v>11921</v>
      </c>
      <c r="E887" s="8" t="s">
        <v>1</v>
      </c>
      <c r="F887" s="8" t="s">
        <v>8557</v>
      </c>
      <c r="G887" s="8">
        <v>0.11</v>
      </c>
      <c r="H887" s="8"/>
      <c r="I887" s="8" t="s">
        <v>11922</v>
      </c>
      <c r="J887" s="8"/>
      <c r="K887" s="8" t="s">
        <v>15560</v>
      </c>
      <c r="L887" s="8"/>
      <c r="M887" s="8"/>
      <c r="N887" s="21">
        <v>39975</v>
      </c>
      <c r="O887" s="21">
        <v>39975</v>
      </c>
      <c r="P887" s="21">
        <f t="shared" si="40"/>
        <v>0</v>
      </c>
      <c r="Q887" s="8" t="s">
        <v>34</v>
      </c>
      <c r="R887" s="8"/>
      <c r="S887" s="20">
        <v>45692</v>
      </c>
      <c r="AA887" s="2">
        <f t="shared" si="42"/>
        <v>34461.206896551725</v>
      </c>
      <c r="AB887" s="7">
        <v>45658</v>
      </c>
      <c r="AC887" s="22">
        <f t="shared" si="41"/>
        <v>4.533171296287037</v>
      </c>
      <c r="AD887" t="s">
        <v>11928</v>
      </c>
    </row>
    <row r="888" spans="1:30" ht="15" customHeight="1" x14ac:dyDescent="0.3">
      <c r="A888" s="3" t="s">
        <v>15561</v>
      </c>
      <c r="B888" s="24"/>
      <c r="C888" s="25">
        <v>45687.501736111109</v>
      </c>
      <c r="D888" s="3" t="s">
        <v>11921</v>
      </c>
      <c r="E888" s="3" t="s">
        <v>1</v>
      </c>
      <c r="F888" s="3" t="s">
        <v>13211</v>
      </c>
      <c r="G888" s="26">
        <v>0</v>
      </c>
      <c r="H888" s="25"/>
      <c r="I888" s="25" t="s">
        <v>11922</v>
      </c>
      <c r="J888" s="25"/>
      <c r="K888" s="25" t="s">
        <v>15562</v>
      </c>
      <c r="L888" s="25"/>
      <c r="M888" s="4"/>
      <c r="N888" s="5">
        <v>11992.5</v>
      </c>
      <c r="O888" s="5">
        <v>11992.5</v>
      </c>
      <c r="P888" s="5">
        <f t="shared" ref="P888:P951" si="43">+N888+X888-O888</f>
        <v>0</v>
      </c>
      <c r="Q888" s="3" t="s">
        <v>7995</v>
      </c>
      <c r="R888" s="3"/>
      <c r="S888" s="25">
        <v>45689</v>
      </c>
      <c r="T888" s="3"/>
      <c r="U888" s="5"/>
      <c r="V888" s="6"/>
      <c r="W888" s="3"/>
      <c r="X888" s="5"/>
      <c r="Y888" s="4"/>
      <c r="Z888" s="3"/>
      <c r="AA888" s="5">
        <f t="shared" si="42"/>
        <v>10338.362068965518</v>
      </c>
      <c r="AB888" s="10"/>
      <c r="AC888" s="27">
        <f t="shared" si="41"/>
        <v>1.4982638888905058</v>
      </c>
      <c r="AD888" s="10"/>
    </row>
    <row r="889" spans="1:30" ht="15" customHeight="1" x14ac:dyDescent="0.3">
      <c r="A889" s="19" t="s">
        <v>15563</v>
      </c>
      <c r="B889" s="8"/>
      <c r="C889" s="20">
        <v>45687.612604166658</v>
      </c>
      <c r="D889" s="8" t="s">
        <v>11921</v>
      </c>
      <c r="E889" s="8"/>
      <c r="F889" s="8" t="s">
        <v>8874</v>
      </c>
      <c r="G889" s="8">
        <v>0.11</v>
      </c>
      <c r="H889" s="8"/>
      <c r="I889" s="8" t="s">
        <v>11922</v>
      </c>
      <c r="J889" s="8"/>
      <c r="K889" s="8"/>
      <c r="L889" s="8"/>
      <c r="M889" s="8"/>
      <c r="N889" s="21">
        <v>42675</v>
      </c>
      <c r="O889" s="21">
        <v>42675</v>
      </c>
      <c r="P889" s="21">
        <f t="shared" si="43"/>
        <v>0</v>
      </c>
      <c r="Q889" s="8" t="s">
        <v>199</v>
      </c>
      <c r="R889" s="8"/>
      <c r="S889" s="20">
        <v>45692</v>
      </c>
      <c r="AA889" s="2">
        <f t="shared" si="42"/>
        <v>36788.793103448275</v>
      </c>
      <c r="AB889" s="7">
        <v>45658</v>
      </c>
      <c r="AC889" s="22">
        <f t="shared" si="41"/>
        <v>4.3873958333424525</v>
      </c>
      <c r="AD889" t="s">
        <v>11928</v>
      </c>
    </row>
    <row r="890" spans="1:30" ht="15" customHeight="1" x14ac:dyDescent="0.3">
      <c r="A890" s="19" t="s">
        <v>15564</v>
      </c>
      <c r="B890" s="8"/>
      <c r="C890" s="20">
        <v>45688.420671296299</v>
      </c>
      <c r="D890" s="8" t="s">
        <v>11921</v>
      </c>
      <c r="E890" s="8"/>
      <c r="F890" s="8" t="s">
        <v>1203</v>
      </c>
      <c r="G890" s="8">
        <v>0.15</v>
      </c>
      <c r="H890" s="8"/>
      <c r="I890" s="8" t="s">
        <v>11922</v>
      </c>
      <c r="J890" s="8"/>
      <c r="K890" s="8"/>
      <c r="L890" s="8"/>
      <c r="M890" s="8"/>
      <c r="N890" s="21">
        <v>18456</v>
      </c>
      <c r="O890" s="21">
        <v>18456</v>
      </c>
      <c r="P890" s="21">
        <f t="shared" si="43"/>
        <v>0</v>
      </c>
      <c r="Q890" s="8" t="s">
        <v>38</v>
      </c>
      <c r="R890" s="8"/>
      <c r="S890" s="20">
        <v>45720</v>
      </c>
      <c r="AA890" s="2">
        <f t="shared" si="42"/>
        <v>15910.344827586208</v>
      </c>
      <c r="AB890" s="7">
        <v>45689</v>
      </c>
      <c r="AC890" s="22">
        <f t="shared" ref="AC890:AC953" si="44">+S890-C890</f>
        <v>31.579328703701322</v>
      </c>
      <c r="AD890" t="s">
        <v>11928</v>
      </c>
    </row>
    <row r="891" spans="1:30" ht="15" customHeight="1" x14ac:dyDescent="0.3">
      <c r="A891" s="19" t="s">
        <v>15565</v>
      </c>
      <c r="B891" s="8"/>
      <c r="C891" s="20">
        <v>45688.422048611108</v>
      </c>
      <c r="D891" s="8" t="s">
        <v>11921</v>
      </c>
      <c r="E891" s="8" t="s">
        <v>1</v>
      </c>
      <c r="F891" s="8" t="s">
        <v>10132</v>
      </c>
      <c r="G891" s="8">
        <v>0.11</v>
      </c>
      <c r="H891" s="8"/>
      <c r="I891" s="8" t="s">
        <v>11922</v>
      </c>
      <c r="J891" s="8"/>
      <c r="K891" s="8" t="s">
        <v>15566</v>
      </c>
      <c r="L891" s="8"/>
      <c r="M891" s="8"/>
      <c r="N891" s="21">
        <v>19400</v>
      </c>
      <c r="O891" s="21">
        <v>19400</v>
      </c>
      <c r="P891" s="21">
        <f t="shared" si="43"/>
        <v>0</v>
      </c>
      <c r="Q891" s="8" t="s">
        <v>199</v>
      </c>
      <c r="R891" s="8"/>
      <c r="S891" s="20">
        <v>45688</v>
      </c>
      <c r="AA891" s="2">
        <f t="shared" si="42"/>
        <v>16724.137931034486</v>
      </c>
      <c r="AB891" s="7">
        <v>45658</v>
      </c>
      <c r="AC891" s="22">
        <f t="shared" si="44"/>
        <v>-0.42204861110803904</v>
      </c>
      <c r="AD891" t="s">
        <v>11928</v>
      </c>
    </row>
    <row r="892" spans="1:30" ht="15" customHeight="1" x14ac:dyDescent="0.3">
      <c r="A892" s="19" t="s">
        <v>15567</v>
      </c>
      <c r="B892" s="8"/>
      <c r="C892" s="20">
        <v>45688.427939814806</v>
      </c>
      <c r="D892" s="8" t="s">
        <v>11921</v>
      </c>
      <c r="E892" s="8"/>
      <c r="F892" s="8" t="s">
        <v>9430</v>
      </c>
      <c r="G892" s="8">
        <v>0.11</v>
      </c>
      <c r="H892" s="8"/>
      <c r="I892" s="8" t="s">
        <v>11922</v>
      </c>
      <c r="J892" s="8"/>
      <c r="K892" s="8"/>
      <c r="L892" s="8"/>
      <c r="M892" s="8"/>
      <c r="N892" s="21">
        <v>25800</v>
      </c>
      <c r="O892" s="21">
        <v>25800</v>
      </c>
      <c r="P892" s="21">
        <f t="shared" si="43"/>
        <v>0</v>
      </c>
      <c r="Q892" s="8" t="s">
        <v>34</v>
      </c>
      <c r="R892" s="8"/>
      <c r="S892" s="20">
        <v>45727</v>
      </c>
      <c r="AA892" s="2">
        <f t="shared" si="42"/>
        <v>22241.37931034483</v>
      </c>
      <c r="AB892" s="7">
        <v>45689</v>
      </c>
      <c r="AC892" s="22">
        <f t="shared" si="44"/>
        <v>38.57206018519355</v>
      </c>
      <c r="AD892" t="s">
        <v>11928</v>
      </c>
    </row>
    <row r="893" spans="1:30" ht="15" customHeight="1" x14ac:dyDescent="0.3">
      <c r="A893" s="19" t="s">
        <v>15568</v>
      </c>
      <c r="B893" s="8"/>
      <c r="C893" s="20">
        <v>45688.439837962957</v>
      </c>
      <c r="D893" s="8" t="s">
        <v>11921</v>
      </c>
      <c r="E893" s="8"/>
      <c r="F893" s="8" t="s">
        <v>4391</v>
      </c>
      <c r="G893" s="8">
        <v>0.11</v>
      </c>
      <c r="H893" s="8"/>
      <c r="I893" s="8" t="s">
        <v>11922</v>
      </c>
      <c r="J893" s="8"/>
      <c r="K893" s="8"/>
      <c r="L893" s="8"/>
      <c r="M893" s="8"/>
      <c r="N893" s="21">
        <v>38556</v>
      </c>
      <c r="O893" s="21">
        <v>38556</v>
      </c>
      <c r="P893" s="21">
        <f t="shared" si="43"/>
        <v>0</v>
      </c>
      <c r="Q893" s="8" t="s">
        <v>67</v>
      </c>
      <c r="R893" s="8"/>
      <c r="S893" s="20">
        <v>45742</v>
      </c>
      <c r="AA893" s="2">
        <f t="shared" si="42"/>
        <v>33237.931034482761</v>
      </c>
      <c r="AB893" s="7">
        <v>45717</v>
      </c>
      <c r="AC893" s="22">
        <f t="shared" si="44"/>
        <v>53.560162037043483</v>
      </c>
      <c r="AD893" t="s">
        <v>11923</v>
      </c>
    </row>
    <row r="894" spans="1:30" ht="15" customHeight="1" x14ac:dyDescent="0.3">
      <c r="A894" s="19" t="s">
        <v>15569</v>
      </c>
      <c r="B894" s="8"/>
      <c r="C894" s="20">
        <v>45688.446400462963</v>
      </c>
      <c r="D894" s="8" t="s">
        <v>11921</v>
      </c>
      <c r="E894" s="8" t="s">
        <v>1</v>
      </c>
      <c r="F894" s="8" t="s">
        <v>242</v>
      </c>
      <c r="G894" s="8">
        <v>0.11</v>
      </c>
      <c r="H894" s="8"/>
      <c r="I894" s="8" t="s">
        <v>11922</v>
      </c>
      <c r="J894" s="8"/>
      <c r="K894" s="8" t="s">
        <v>15570</v>
      </c>
      <c r="L894" s="8"/>
      <c r="M894" s="8"/>
      <c r="N894" s="21">
        <v>217500</v>
      </c>
      <c r="O894" s="21">
        <v>217500</v>
      </c>
      <c r="P894" s="21">
        <f t="shared" si="43"/>
        <v>0</v>
      </c>
      <c r="Q894" s="8" t="s">
        <v>67</v>
      </c>
      <c r="R894" s="8"/>
      <c r="S894" s="20">
        <v>45688</v>
      </c>
      <c r="AA894" s="2">
        <f t="shared" si="42"/>
        <v>187500</v>
      </c>
      <c r="AB894" s="7">
        <v>45658</v>
      </c>
      <c r="AC894" s="22">
        <f t="shared" si="44"/>
        <v>-0.44640046296262881</v>
      </c>
      <c r="AD894" t="s">
        <v>11928</v>
      </c>
    </row>
    <row r="895" spans="1:30" ht="15" customHeight="1" x14ac:dyDescent="0.3">
      <c r="A895" s="19" t="s">
        <v>15571</v>
      </c>
      <c r="B895" s="8"/>
      <c r="C895" s="20">
        <v>45688.447696759264</v>
      </c>
      <c r="D895" s="8" t="s">
        <v>11921</v>
      </c>
      <c r="E895" s="8"/>
      <c r="F895" s="8" t="s">
        <v>8492</v>
      </c>
      <c r="G895" s="8">
        <v>0.11</v>
      </c>
      <c r="H895" s="8"/>
      <c r="I895" s="8" t="s">
        <v>10222</v>
      </c>
      <c r="J895" s="8"/>
      <c r="K895" s="8"/>
      <c r="L895" s="8"/>
      <c r="M895" s="8"/>
      <c r="N895" s="21">
        <v>2850</v>
      </c>
      <c r="O895" s="21">
        <v>2850</v>
      </c>
      <c r="P895" s="21">
        <f t="shared" si="43"/>
        <v>0</v>
      </c>
      <c r="Q895" s="8" t="s">
        <v>10222</v>
      </c>
      <c r="R895" s="8"/>
      <c r="S895" s="20">
        <v>45733</v>
      </c>
      <c r="AA895" s="2">
        <f t="shared" si="42"/>
        <v>2456.8965517241381</v>
      </c>
      <c r="AB895" s="7">
        <v>45717</v>
      </c>
      <c r="AC895" s="22">
        <f t="shared" si="44"/>
        <v>44.552303240736364</v>
      </c>
      <c r="AD895" t="s">
        <v>11923</v>
      </c>
    </row>
    <row r="896" spans="1:30" ht="15" customHeight="1" x14ac:dyDescent="0.3">
      <c r="A896" s="19" t="s">
        <v>15572</v>
      </c>
      <c r="B896" s="8"/>
      <c r="C896" s="20">
        <v>45688.522453703707</v>
      </c>
      <c r="D896" s="8" t="s">
        <v>11921</v>
      </c>
      <c r="E896" s="8" t="s">
        <v>1</v>
      </c>
      <c r="F896" s="8" t="s">
        <v>10194</v>
      </c>
      <c r="G896" s="8">
        <v>0.15</v>
      </c>
      <c r="H896" s="8" t="s">
        <v>15573</v>
      </c>
      <c r="I896" s="8" t="s">
        <v>11922</v>
      </c>
      <c r="J896" s="8"/>
      <c r="K896" s="8" t="s">
        <v>15574</v>
      </c>
      <c r="L896" s="8"/>
      <c r="M896" s="8"/>
      <c r="N896" s="21">
        <v>1071</v>
      </c>
      <c r="O896" s="21">
        <v>1071</v>
      </c>
      <c r="P896" s="21">
        <f t="shared" si="43"/>
        <v>0</v>
      </c>
      <c r="Q896" s="8" t="s">
        <v>129</v>
      </c>
      <c r="R896" s="8"/>
      <c r="S896" s="20">
        <v>45688</v>
      </c>
      <c r="AA896" s="2">
        <f t="shared" si="42"/>
        <v>923.27586206896558</v>
      </c>
      <c r="AB896" s="7">
        <v>45658</v>
      </c>
      <c r="AC896" s="22">
        <f t="shared" si="44"/>
        <v>-0.52245370370656019</v>
      </c>
      <c r="AD896" t="s">
        <v>11928</v>
      </c>
    </row>
    <row r="897" spans="1:30" ht="15" customHeight="1" x14ac:dyDescent="0.3">
      <c r="A897" s="19" t="s">
        <v>15575</v>
      </c>
      <c r="B897" s="8"/>
      <c r="C897" s="20">
        <v>45688.604409722233</v>
      </c>
      <c r="D897" s="8" t="s">
        <v>11921</v>
      </c>
      <c r="E897" s="8" t="s">
        <v>1</v>
      </c>
      <c r="F897" s="8" t="s">
        <v>385</v>
      </c>
      <c r="G897" s="8">
        <v>0.15</v>
      </c>
      <c r="H897" s="8" t="s">
        <v>15492</v>
      </c>
      <c r="I897" s="8" t="s">
        <v>11922</v>
      </c>
      <c r="J897" s="8"/>
      <c r="K897" s="8" t="s">
        <v>15576</v>
      </c>
      <c r="L897" s="8"/>
      <c r="M897" s="8"/>
      <c r="N897" s="21">
        <v>3630</v>
      </c>
      <c r="O897" s="21">
        <v>3630</v>
      </c>
      <c r="P897" s="21">
        <f t="shared" si="43"/>
        <v>0</v>
      </c>
      <c r="Q897" s="8" t="s">
        <v>14</v>
      </c>
      <c r="R897" s="8"/>
      <c r="S897" s="20">
        <v>45699</v>
      </c>
      <c r="AA897" s="2">
        <f t="shared" si="42"/>
        <v>3129.3103448275865</v>
      </c>
      <c r="AB897" s="7">
        <v>45658</v>
      </c>
      <c r="AC897" s="22">
        <f t="shared" si="44"/>
        <v>10.395590277767042</v>
      </c>
      <c r="AD897" t="s">
        <v>11928</v>
      </c>
    </row>
    <row r="898" spans="1:30" ht="15" customHeight="1" x14ac:dyDescent="0.3">
      <c r="A898" s="19" t="s">
        <v>15577</v>
      </c>
      <c r="B898" s="8"/>
      <c r="C898" s="20">
        <v>45688.607106481482</v>
      </c>
      <c r="D898" s="8" t="s">
        <v>11921</v>
      </c>
      <c r="E898" s="8"/>
      <c r="F898" s="8" t="s">
        <v>369</v>
      </c>
      <c r="G898" s="8">
        <v>0.15</v>
      </c>
      <c r="H898" s="8" t="s">
        <v>15492</v>
      </c>
      <c r="I898" s="8" t="s">
        <v>11922</v>
      </c>
      <c r="J898" s="8"/>
      <c r="K898" s="8"/>
      <c r="L898" s="8"/>
      <c r="M898" s="8"/>
      <c r="N898" s="21">
        <v>16506</v>
      </c>
      <c r="O898" s="21">
        <v>16506</v>
      </c>
      <c r="P898" s="21">
        <f t="shared" si="43"/>
        <v>0</v>
      </c>
      <c r="Q898" s="8" t="s">
        <v>14</v>
      </c>
      <c r="R898" s="8"/>
      <c r="S898" s="20">
        <v>45701</v>
      </c>
      <c r="AA898" s="2">
        <f t="shared" ref="AA898:AA961" si="45">+N898/1.16</f>
        <v>14229.310344827587</v>
      </c>
      <c r="AB898" s="7">
        <v>45658</v>
      </c>
      <c r="AC898" s="22">
        <f t="shared" si="44"/>
        <v>12.392893518517667</v>
      </c>
      <c r="AD898" t="s">
        <v>11928</v>
      </c>
    </row>
    <row r="899" spans="1:30" ht="15" customHeight="1" x14ac:dyDescent="0.3">
      <c r="A899" s="19" t="s">
        <v>15578</v>
      </c>
      <c r="B899" s="8"/>
      <c r="C899" s="20">
        <v>45692.423483796287</v>
      </c>
      <c r="D899" s="8" t="s">
        <v>11921</v>
      </c>
      <c r="E899" s="8" t="s">
        <v>1</v>
      </c>
      <c r="F899" s="8" t="s">
        <v>10007</v>
      </c>
      <c r="G899" s="8">
        <v>0.11</v>
      </c>
      <c r="H899" s="8" t="s">
        <v>13039</v>
      </c>
      <c r="I899" s="8" t="s">
        <v>11922</v>
      </c>
      <c r="J899" s="8"/>
      <c r="K899" s="8" t="s">
        <v>15579</v>
      </c>
      <c r="L899" s="8"/>
      <c r="M899" s="8"/>
      <c r="N899" s="21">
        <v>14391</v>
      </c>
      <c r="O899" s="21">
        <v>14391</v>
      </c>
      <c r="P899" s="21">
        <f t="shared" si="43"/>
        <v>0</v>
      </c>
      <c r="Q899" s="8" t="s">
        <v>22</v>
      </c>
      <c r="R899" s="8"/>
      <c r="S899" s="20">
        <v>45689</v>
      </c>
      <c r="AA899" s="2">
        <f t="shared" si="45"/>
        <v>12406.034482758621</v>
      </c>
      <c r="AB899" s="7">
        <v>45658</v>
      </c>
      <c r="AC899" s="22">
        <f t="shared" si="44"/>
        <v>-3.4234837962867459</v>
      </c>
      <c r="AD899" t="s">
        <v>11928</v>
      </c>
    </row>
    <row r="900" spans="1:30" ht="15" customHeight="1" x14ac:dyDescent="0.3">
      <c r="A900" s="19" t="s">
        <v>15580</v>
      </c>
      <c r="B900" s="8"/>
      <c r="C900" s="20">
        <v>45692.422824074078</v>
      </c>
      <c r="D900" s="8" t="s">
        <v>11921</v>
      </c>
      <c r="E900" s="8"/>
      <c r="F900" s="8" t="s">
        <v>3393</v>
      </c>
      <c r="G900" s="8">
        <v>0.15</v>
      </c>
      <c r="H900" s="8" t="s">
        <v>15573</v>
      </c>
      <c r="I900" s="8" t="s">
        <v>11922</v>
      </c>
      <c r="J900" s="8"/>
      <c r="K900" s="8"/>
      <c r="L900" s="8"/>
      <c r="M900" s="8"/>
      <c r="N900" s="21">
        <v>0</v>
      </c>
      <c r="O900" s="21"/>
      <c r="P900" s="21">
        <f t="shared" si="43"/>
        <v>0</v>
      </c>
      <c r="Q900" s="8" t="s">
        <v>22</v>
      </c>
      <c r="R900" s="8"/>
      <c r="S900" s="20"/>
      <c r="AA900" s="2">
        <f t="shared" si="45"/>
        <v>0</v>
      </c>
      <c r="AB900" s="7"/>
      <c r="AC900" s="22">
        <f t="shared" si="44"/>
        <v>-45692.422824074078</v>
      </c>
      <c r="AD900" t="s">
        <v>15162</v>
      </c>
    </row>
    <row r="901" spans="1:30" ht="15" customHeight="1" x14ac:dyDescent="0.3">
      <c r="A901" s="19" t="s">
        <v>15581</v>
      </c>
      <c r="B901" s="8"/>
      <c r="C901" s="20">
        <v>45692.445856481478</v>
      </c>
      <c r="D901" s="8" t="s">
        <v>11921</v>
      </c>
      <c r="E901" s="8" t="s">
        <v>1</v>
      </c>
      <c r="F901" s="8" t="s">
        <v>22</v>
      </c>
      <c r="G901" s="8">
        <v>0</v>
      </c>
      <c r="H901" s="8" t="s">
        <v>11926</v>
      </c>
      <c r="I901" s="8" t="s">
        <v>11922</v>
      </c>
      <c r="J901" s="8"/>
      <c r="K901" s="8" t="s">
        <v>15582</v>
      </c>
      <c r="L901" s="8"/>
      <c r="M901" s="8"/>
      <c r="N901" s="21">
        <v>8057</v>
      </c>
      <c r="O901" s="21">
        <v>8057</v>
      </c>
      <c r="P901" s="21">
        <f t="shared" si="43"/>
        <v>0</v>
      </c>
      <c r="Q901" s="8" t="s">
        <v>22</v>
      </c>
      <c r="R901" s="8"/>
      <c r="S901" s="20">
        <v>45689</v>
      </c>
      <c r="AA901" s="2">
        <f t="shared" si="45"/>
        <v>6945.6896551724139</v>
      </c>
      <c r="AB901" s="7">
        <v>45658</v>
      </c>
      <c r="AC901" s="22">
        <f t="shared" si="44"/>
        <v>-3.4458564814776764</v>
      </c>
      <c r="AD901" t="s">
        <v>11928</v>
      </c>
    </row>
    <row r="902" spans="1:30" ht="15" customHeight="1" x14ac:dyDescent="0.3">
      <c r="A902" s="19" t="s">
        <v>15583</v>
      </c>
      <c r="B902" s="8"/>
      <c r="C902" s="23">
        <v>45692.470497685194</v>
      </c>
      <c r="D902" s="8" t="s">
        <v>11921</v>
      </c>
      <c r="E902" s="8" t="s">
        <v>1</v>
      </c>
      <c r="F902" s="8" t="s">
        <v>7700</v>
      </c>
      <c r="G902" s="8">
        <v>0.11</v>
      </c>
      <c r="H902" s="8" t="s">
        <v>13039</v>
      </c>
      <c r="I902" s="8" t="s">
        <v>11922</v>
      </c>
      <c r="J902" s="8"/>
      <c r="K902" s="8" t="s">
        <v>15584</v>
      </c>
      <c r="L902" s="8"/>
      <c r="M902" s="8"/>
      <c r="N902" s="21">
        <v>3024</v>
      </c>
      <c r="O902" s="21">
        <v>3024</v>
      </c>
      <c r="P902" s="21">
        <f t="shared" si="43"/>
        <v>0</v>
      </c>
      <c r="Q902" s="8" t="s">
        <v>129</v>
      </c>
      <c r="R902" s="8"/>
      <c r="S902" s="23">
        <v>45689</v>
      </c>
      <c r="AA902" s="2">
        <f t="shared" si="45"/>
        <v>2606.8965517241381</v>
      </c>
      <c r="AB902" s="7">
        <v>45658</v>
      </c>
      <c r="AC902" s="22">
        <f t="shared" si="44"/>
        <v>-3.4704976851935498</v>
      </c>
      <c r="AD902" t="s">
        <v>11928</v>
      </c>
    </row>
    <row r="903" spans="1:30" ht="15" customHeight="1" x14ac:dyDescent="0.3">
      <c r="A903" s="19" t="s">
        <v>15585</v>
      </c>
      <c r="B903" s="8"/>
      <c r="C903" s="20">
        <v>45692.47347222222</v>
      </c>
      <c r="D903" s="8" t="s">
        <v>11921</v>
      </c>
      <c r="E903" s="8"/>
      <c r="F903" s="8" t="s">
        <v>7749</v>
      </c>
      <c r="G903" s="8">
        <v>0.15</v>
      </c>
      <c r="H903" s="8"/>
      <c r="I903" s="8" t="s">
        <v>11922</v>
      </c>
      <c r="J903" s="8"/>
      <c r="K903" s="8"/>
      <c r="L903" s="8"/>
      <c r="M903" s="8"/>
      <c r="N903" s="21">
        <v>2525</v>
      </c>
      <c r="O903" s="21">
        <v>2525</v>
      </c>
      <c r="P903" s="21">
        <f t="shared" si="43"/>
        <v>0</v>
      </c>
      <c r="Q903" s="8" t="s">
        <v>22</v>
      </c>
      <c r="R903" s="8"/>
      <c r="S903" s="20">
        <v>45690</v>
      </c>
      <c r="AA903" s="2">
        <f t="shared" si="45"/>
        <v>2176.7241379310344</v>
      </c>
      <c r="AB903" s="7">
        <v>45658</v>
      </c>
      <c r="AC903" s="22">
        <f t="shared" si="44"/>
        <v>-2.4734722222201526</v>
      </c>
      <c r="AD903" t="s">
        <v>11928</v>
      </c>
    </row>
    <row r="904" spans="1:30" ht="15" customHeight="1" x14ac:dyDescent="0.3">
      <c r="A904" s="19" t="s">
        <v>15586</v>
      </c>
      <c r="B904" s="8"/>
      <c r="C904" s="20">
        <v>45692.484282407408</v>
      </c>
      <c r="D904" s="8" t="s">
        <v>11921</v>
      </c>
      <c r="E904" s="8" t="s">
        <v>1</v>
      </c>
      <c r="F904" s="8" t="s">
        <v>22</v>
      </c>
      <c r="G904" s="8">
        <v>0</v>
      </c>
      <c r="H904" s="8" t="s">
        <v>11926</v>
      </c>
      <c r="I904" s="8" t="s">
        <v>11922</v>
      </c>
      <c r="J904" s="8"/>
      <c r="K904" s="8" t="s">
        <v>15587</v>
      </c>
      <c r="L904" s="8"/>
      <c r="M904" s="8"/>
      <c r="N904" s="21">
        <v>9135</v>
      </c>
      <c r="O904" s="21">
        <v>9135</v>
      </c>
      <c r="P904" s="21">
        <f t="shared" si="43"/>
        <v>0</v>
      </c>
      <c r="Q904" s="8" t="s">
        <v>22</v>
      </c>
      <c r="R904" s="8"/>
      <c r="S904" s="20">
        <v>45692</v>
      </c>
      <c r="AA904" s="2">
        <f t="shared" si="45"/>
        <v>7875.0000000000009</v>
      </c>
      <c r="AB904" s="7">
        <v>45658</v>
      </c>
      <c r="AC904" s="22">
        <f t="shared" si="44"/>
        <v>-0.48428240740759065</v>
      </c>
      <c r="AD904" t="s">
        <v>11928</v>
      </c>
    </row>
    <row r="905" spans="1:30" ht="15" customHeight="1" x14ac:dyDescent="0.3">
      <c r="A905" s="19" t="s">
        <v>15588</v>
      </c>
      <c r="B905" s="8"/>
      <c r="C905" s="20">
        <v>45692.488113425927</v>
      </c>
      <c r="D905" s="8" t="s">
        <v>11921</v>
      </c>
      <c r="E905" s="8"/>
      <c r="F905" s="8" t="s">
        <v>8908</v>
      </c>
      <c r="G905" s="8">
        <v>0.11</v>
      </c>
      <c r="H905" s="8"/>
      <c r="I905" s="8" t="s">
        <v>11922</v>
      </c>
      <c r="J905" s="8"/>
      <c r="K905" s="8"/>
      <c r="L905" s="8"/>
      <c r="M905" s="8"/>
      <c r="N905" s="21">
        <v>106700</v>
      </c>
      <c r="O905" s="21">
        <v>106700</v>
      </c>
      <c r="P905" s="21">
        <f t="shared" si="43"/>
        <v>0</v>
      </c>
      <c r="Q905" s="8" t="s">
        <v>199</v>
      </c>
      <c r="R905" s="8"/>
      <c r="S905" s="20">
        <v>45727</v>
      </c>
      <c r="AA905" s="2">
        <f t="shared" si="45"/>
        <v>91982.758620689667</v>
      </c>
      <c r="AB905" s="7">
        <v>45689</v>
      </c>
      <c r="AC905" s="22">
        <f t="shared" si="44"/>
        <v>34.511886574073287</v>
      </c>
      <c r="AD905" t="s">
        <v>11928</v>
      </c>
    </row>
    <row r="906" spans="1:30" ht="15" customHeight="1" x14ac:dyDescent="0.3">
      <c r="A906" s="19" t="s">
        <v>15589</v>
      </c>
      <c r="B906" s="8"/>
      <c r="C906" s="20">
        <v>45692.490254629629</v>
      </c>
      <c r="D906" s="8" t="s">
        <v>11921</v>
      </c>
      <c r="E906" s="8" t="s">
        <v>1</v>
      </c>
      <c r="F906" s="8" t="s">
        <v>9038</v>
      </c>
      <c r="G906" s="8">
        <v>0.15</v>
      </c>
      <c r="H906" s="8"/>
      <c r="I906" s="8" t="s">
        <v>11922</v>
      </c>
      <c r="J906" s="8"/>
      <c r="K906" s="8" t="s">
        <v>15590</v>
      </c>
      <c r="L906" s="8"/>
      <c r="M906" s="8"/>
      <c r="N906" s="21">
        <v>2810</v>
      </c>
      <c r="O906" s="21">
        <v>2810</v>
      </c>
      <c r="P906" s="21">
        <f t="shared" si="43"/>
        <v>0</v>
      </c>
      <c r="Q906" s="8" t="s">
        <v>199</v>
      </c>
      <c r="R906" s="8"/>
      <c r="S906" s="20">
        <v>45691</v>
      </c>
      <c r="AA906" s="2">
        <f t="shared" si="45"/>
        <v>2422.4137931034484</v>
      </c>
      <c r="AB906" s="7">
        <v>45658</v>
      </c>
      <c r="AC906" s="22">
        <f t="shared" si="44"/>
        <v>-1.4902546296289074</v>
      </c>
      <c r="AD906" t="s">
        <v>11928</v>
      </c>
    </row>
    <row r="907" spans="1:30" ht="15" customHeight="1" x14ac:dyDescent="0.3">
      <c r="A907" s="19" t="s">
        <v>15591</v>
      </c>
      <c r="B907" s="8"/>
      <c r="C907" s="20">
        <v>45692.491967592592</v>
      </c>
      <c r="D907" s="8" t="s">
        <v>11921</v>
      </c>
      <c r="E907" s="8"/>
      <c r="F907" s="8" t="s">
        <v>2538</v>
      </c>
      <c r="G907" s="8">
        <v>0.11</v>
      </c>
      <c r="H907" s="8"/>
      <c r="I907" s="8" t="s">
        <v>11922</v>
      </c>
      <c r="J907" s="8"/>
      <c r="K907" s="8"/>
      <c r="L907" s="8"/>
      <c r="M907" s="8"/>
      <c r="N907" s="21">
        <v>23985</v>
      </c>
      <c r="O907" s="21">
        <v>23985</v>
      </c>
      <c r="P907" s="21">
        <f t="shared" si="43"/>
        <v>0</v>
      </c>
      <c r="Q907" s="8" t="s">
        <v>34</v>
      </c>
      <c r="R907" s="8"/>
      <c r="S907" s="20">
        <v>45727</v>
      </c>
      <c r="AA907" s="2">
        <f t="shared" si="45"/>
        <v>20676.724137931036</v>
      </c>
      <c r="AB907" s="7">
        <v>45689</v>
      </c>
      <c r="AC907" s="22">
        <f t="shared" si="44"/>
        <v>34.508032407407882</v>
      </c>
      <c r="AD907" t="s">
        <v>11928</v>
      </c>
    </row>
    <row r="908" spans="1:30" ht="15" customHeight="1" x14ac:dyDescent="0.3">
      <c r="A908" s="19" t="s">
        <v>15592</v>
      </c>
      <c r="B908" s="8"/>
      <c r="C908" s="20">
        <v>45692.494108796287</v>
      </c>
      <c r="D908" s="8" t="s">
        <v>11921</v>
      </c>
      <c r="E908" s="8"/>
      <c r="F908" s="8" t="s">
        <v>9980</v>
      </c>
      <c r="G908" s="8">
        <v>0.11</v>
      </c>
      <c r="H908" s="8"/>
      <c r="I908" s="8" t="s">
        <v>10222</v>
      </c>
      <c r="J908" s="8"/>
      <c r="K908" s="8"/>
      <c r="L908" s="8"/>
      <c r="M908" s="8"/>
      <c r="N908" s="21">
        <v>2850</v>
      </c>
      <c r="O908" s="21">
        <v>2850</v>
      </c>
      <c r="P908" s="21">
        <f t="shared" si="43"/>
        <v>0</v>
      </c>
      <c r="Q908" s="8" t="s">
        <v>10222</v>
      </c>
      <c r="R908" s="8"/>
      <c r="S908" s="20">
        <v>45713</v>
      </c>
      <c r="AA908" s="2">
        <f t="shared" si="45"/>
        <v>2456.8965517241381</v>
      </c>
      <c r="AB908" s="7">
        <v>45689</v>
      </c>
      <c r="AC908" s="22">
        <f t="shared" si="44"/>
        <v>20.505891203712963</v>
      </c>
      <c r="AD908" t="s">
        <v>11923</v>
      </c>
    </row>
    <row r="909" spans="1:30" ht="15" customHeight="1" x14ac:dyDescent="0.3">
      <c r="A909" s="19" t="s">
        <v>15593</v>
      </c>
      <c r="B909" s="8"/>
      <c r="C909" s="20">
        <v>45692.494664351849</v>
      </c>
      <c r="D909" s="8" t="s">
        <v>11921</v>
      </c>
      <c r="E909" s="8"/>
      <c r="F909" s="8" t="s">
        <v>9980</v>
      </c>
      <c r="G909" s="8">
        <v>0.11</v>
      </c>
      <c r="H909" s="8"/>
      <c r="I909" s="8" t="s">
        <v>11922</v>
      </c>
      <c r="J909" s="8"/>
      <c r="K909" s="8"/>
      <c r="L909" s="8"/>
      <c r="M909" s="8"/>
      <c r="N909" s="21">
        <v>5700</v>
      </c>
      <c r="O909" s="21">
        <v>5700</v>
      </c>
      <c r="P909" s="21">
        <f t="shared" si="43"/>
        <v>0</v>
      </c>
      <c r="Q909" s="8" t="s">
        <v>10222</v>
      </c>
      <c r="R909" s="8"/>
      <c r="S909" s="20">
        <v>45713</v>
      </c>
      <c r="AA909" s="2">
        <f t="shared" si="45"/>
        <v>4913.7931034482763</v>
      </c>
      <c r="AB909" s="7">
        <v>45689</v>
      </c>
      <c r="AC909" s="22">
        <f t="shared" si="44"/>
        <v>20.505335648151231</v>
      </c>
      <c r="AD909" t="s">
        <v>11923</v>
      </c>
    </row>
    <row r="910" spans="1:30" ht="15" customHeight="1" x14ac:dyDescent="0.3">
      <c r="A910" s="19" t="s">
        <v>15594</v>
      </c>
      <c r="B910" s="8"/>
      <c r="C910" s="20">
        <v>45692.49560185185</v>
      </c>
      <c r="D910" s="8" t="s">
        <v>11921</v>
      </c>
      <c r="E910" s="8" t="s">
        <v>1</v>
      </c>
      <c r="F910" s="8" t="s">
        <v>8325</v>
      </c>
      <c r="G910" s="8">
        <v>0.11</v>
      </c>
      <c r="H910" s="8"/>
      <c r="I910" s="8" t="s">
        <v>11922</v>
      </c>
      <c r="J910" s="8"/>
      <c r="K910" s="8" t="s">
        <v>15595</v>
      </c>
      <c r="L910" s="8"/>
      <c r="M910" s="8"/>
      <c r="N910" s="21">
        <v>23985</v>
      </c>
      <c r="O910" s="21">
        <v>23985</v>
      </c>
      <c r="P910" s="21">
        <f t="shared" si="43"/>
        <v>0</v>
      </c>
      <c r="Q910" s="8" t="s">
        <v>67</v>
      </c>
      <c r="R910" s="8"/>
      <c r="S910" s="20">
        <v>45695</v>
      </c>
      <c r="AA910" s="2">
        <f t="shared" si="45"/>
        <v>20676.724137931036</v>
      </c>
      <c r="AB910" s="7">
        <v>45658</v>
      </c>
      <c r="AC910" s="22">
        <f t="shared" si="44"/>
        <v>2.5043981481503579</v>
      </c>
      <c r="AD910" t="s">
        <v>11928</v>
      </c>
    </row>
    <row r="911" spans="1:30" ht="15" customHeight="1" x14ac:dyDescent="0.3">
      <c r="A911" s="19" t="s">
        <v>15596</v>
      </c>
      <c r="B911" s="8"/>
      <c r="C911" s="20">
        <v>45692.496469907397</v>
      </c>
      <c r="D911" s="8" t="s">
        <v>11921</v>
      </c>
      <c r="E911" s="8" t="s">
        <v>1</v>
      </c>
      <c r="F911" s="8" t="s">
        <v>501</v>
      </c>
      <c r="G911" s="8">
        <v>0.11</v>
      </c>
      <c r="H911" s="8"/>
      <c r="I911" s="8" t="s">
        <v>11922</v>
      </c>
      <c r="J911" s="8"/>
      <c r="K911" s="8" t="s">
        <v>15597</v>
      </c>
      <c r="L911" s="8"/>
      <c r="M911" s="8"/>
      <c r="N911" s="21">
        <v>11992.5</v>
      </c>
      <c r="O911" s="21">
        <v>11992.5</v>
      </c>
      <c r="P911" s="21">
        <f t="shared" si="43"/>
        <v>0</v>
      </c>
      <c r="Q911" s="8" t="s">
        <v>34</v>
      </c>
      <c r="R911" s="8"/>
      <c r="S911" s="20">
        <v>45693</v>
      </c>
      <c r="AA911" s="2">
        <f t="shared" si="45"/>
        <v>10338.362068965518</v>
      </c>
      <c r="AB911" s="7">
        <v>45658</v>
      </c>
      <c r="AC911" s="22">
        <f t="shared" si="44"/>
        <v>0.50353009260288673</v>
      </c>
      <c r="AD911" t="s">
        <v>11928</v>
      </c>
    </row>
    <row r="912" spans="1:30" ht="15" customHeight="1" x14ac:dyDescent="0.3">
      <c r="A912" s="19" t="s">
        <v>15598</v>
      </c>
      <c r="B912" s="8"/>
      <c r="C912" s="20">
        <v>45692.526909722219</v>
      </c>
      <c r="D912" s="8"/>
      <c r="E912" s="8"/>
      <c r="F912" s="8" t="s">
        <v>1610</v>
      </c>
      <c r="G912" s="8">
        <v>0</v>
      </c>
      <c r="H912" s="8" t="s">
        <v>15599</v>
      </c>
      <c r="I912" s="8" t="s">
        <v>11922</v>
      </c>
      <c r="J912" s="8"/>
      <c r="K912" s="8"/>
      <c r="L912" s="8"/>
      <c r="M912" s="8"/>
      <c r="N912" s="21">
        <v>0</v>
      </c>
      <c r="O912" s="21">
        <v>0</v>
      </c>
      <c r="P912" s="21">
        <f t="shared" si="43"/>
        <v>0</v>
      </c>
      <c r="Q912" s="8" t="s">
        <v>129</v>
      </c>
      <c r="R912" s="8"/>
      <c r="S912" s="20"/>
      <c r="AA912" s="2">
        <f t="shared" si="45"/>
        <v>0</v>
      </c>
      <c r="AB912" s="7"/>
      <c r="AC912" s="22">
        <f t="shared" si="44"/>
        <v>-45692.526909722219</v>
      </c>
    </row>
    <row r="913" spans="1:29" ht="15" customHeight="1" x14ac:dyDescent="0.3">
      <c r="A913" s="19" t="s">
        <v>15600</v>
      </c>
      <c r="B913" s="8"/>
      <c r="C913" s="20">
        <v>45692.527511574073</v>
      </c>
      <c r="D913" s="8"/>
      <c r="E913" s="8"/>
      <c r="F913" s="8" t="s">
        <v>9286</v>
      </c>
      <c r="G913" s="8">
        <v>0</v>
      </c>
      <c r="H913" s="8" t="s">
        <v>15601</v>
      </c>
      <c r="I913" s="8" t="s">
        <v>11922</v>
      </c>
      <c r="J913" s="8"/>
      <c r="K913" s="8"/>
      <c r="L913" s="8"/>
      <c r="M913" s="8"/>
      <c r="N913" s="21">
        <v>0</v>
      </c>
      <c r="O913" s="21">
        <v>0</v>
      </c>
      <c r="P913" s="21">
        <f t="shared" si="43"/>
        <v>0</v>
      </c>
      <c r="Q913" s="8" t="s">
        <v>129</v>
      </c>
      <c r="R913" s="8"/>
      <c r="S913" s="20"/>
      <c r="AA913" s="2">
        <f t="shared" si="45"/>
        <v>0</v>
      </c>
      <c r="AB913" s="7"/>
      <c r="AC913" s="22">
        <f t="shared" si="44"/>
        <v>-45692.527511574073</v>
      </c>
    </row>
    <row r="914" spans="1:29" ht="15" customHeight="1" x14ac:dyDescent="0.3">
      <c r="A914" s="19" t="s">
        <v>15602</v>
      </c>
      <c r="B914" s="8"/>
      <c r="C914" s="20">
        <v>45692.528043981481</v>
      </c>
      <c r="D914" s="8"/>
      <c r="E914" s="8"/>
      <c r="F914" s="8" t="s">
        <v>11970</v>
      </c>
      <c r="G914" s="8">
        <v>0</v>
      </c>
      <c r="H914" s="8" t="s">
        <v>15601</v>
      </c>
      <c r="I914" s="8" t="s">
        <v>11922</v>
      </c>
      <c r="J914" s="8"/>
      <c r="K914" s="8"/>
      <c r="L914" s="8"/>
      <c r="M914" s="8"/>
      <c r="N914" s="21">
        <v>0</v>
      </c>
      <c r="O914" s="21">
        <v>0</v>
      </c>
      <c r="P914" s="21">
        <f t="shared" si="43"/>
        <v>0</v>
      </c>
      <c r="Q914" s="8" t="s">
        <v>129</v>
      </c>
      <c r="R914" s="8"/>
      <c r="S914" s="20"/>
      <c r="AA914" s="2">
        <f t="shared" si="45"/>
        <v>0</v>
      </c>
      <c r="AB914" s="7"/>
      <c r="AC914" s="22">
        <f t="shared" si="44"/>
        <v>-45692.528043981481</v>
      </c>
    </row>
    <row r="915" spans="1:29" ht="15" customHeight="1" x14ac:dyDescent="0.3">
      <c r="A915" s="19" t="s">
        <v>15603</v>
      </c>
      <c r="B915" s="8"/>
      <c r="C915" s="20">
        <v>45692.528668981482</v>
      </c>
      <c r="D915" s="8"/>
      <c r="E915" s="8"/>
      <c r="F915" s="8" t="s">
        <v>8524</v>
      </c>
      <c r="G915" s="8">
        <v>0</v>
      </c>
      <c r="H915" s="8" t="s">
        <v>15601</v>
      </c>
      <c r="I915" s="8" t="s">
        <v>11922</v>
      </c>
      <c r="J915" s="8"/>
      <c r="K915" s="8"/>
      <c r="L915" s="8"/>
      <c r="M915" s="8"/>
      <c r="N915" s="21">
        <v>0</v>
      </c>
      <c r="O915" s="21">
        <v>0</v>
      </c>
      <c r="P915" s="21">
        <f t="shared" si="43"/>
        <v>0</v>
      </c>
      <c r="Q915" s="8" t="s">
        <v>129</v>
      </c>
      <c r="R915" s="8"/>
      <c r="S915" s="20"/>
      <c r="AA915" s="2">
        <f t="shared" si="45"/>
        <v>0</v>
      </c>
      <c r="AB915" s="7"/>
      <c r="AC915" s="22">
        <f t="shared" si="44"/>
        <v>-45692.528668981482</v>
      </c>
    </row>
    <row r="916" spans="1:29" ht="15" customHeight="1" x14ac:dyDescent="0.3">
      <c r="A916" s="19" t="s">
        <v>15604</v>
      </c>
      <c r="B916" s="8"/>
      <c r="C916" s="20">
        <v>45692.530312499999</v>
      </c>
      <c r="D916" s="8"/>
      <c r="E916" s="8"/>
      <c r="F916" s="8" t="s">
        <v>14885</v>
      </c>
      <c r="G916" s="8">
        <v>0</v>
      </c>
      <c r="H916" s="8" t="s">
        <v>15601</v>
      </c>
      <c r="I916" s="8" t="s">
        <v>11922</v>
      </c>
      <c r="J916" s="8"/>
      <c r="K916" s="8"/>
      <c r="L916" s="8"/>
      <c r="M916" s="8"/>
      <c r="N916" s="21">
        <v>0</v>
      </c>
      <c r="O916" s="21">
        <v>0</v>
      </c>
      <c r="P916" s="21">
        <f t="shared" si="43"/>
        <v>0</v>
      </c>
      <c r="Q916" s="8" t="s">
        <v>129</v>
      </c>
      <c r="R916" s="8"/>
      <c r="S916" s="20"/>
      <c r="AA916" s="2">
        <f t="shared" si="45"/>
        <v>0</v>
      </c>
      <c r="AB916" s="7"/>
      <c r="AC916" s="22">
        <f t="shared" si="44"/>
        <v>-45692.530312499999</v>
      </c>
    </row>
    <row r="917" spans="1:29" ht="15" customHeight="1" x14ac:dyDescent="0.3">
      <c r="A917" s="19" t="s">
        <v>15605</v>
      </c>
      <c r="B917" s="8"/>
      <c r="C917" s="20">
        <v>45692.532013888893</v>
      </c>
      <c r="D917" s="8"/>
      <c r="E917" s="8"/>
      <c r="F917" s="8" t="s">
        <v>14103</v>
      </c>
      <c r="G917" s="8">
        <v>0</v>
      </c>
      <c r="H917" s="8" t="s">
        <v>15601</v>
      </c>
      <c r="I917" s="8" t="s">
        <v>11922</v>
      </c>
      <c r="J917" s="8"/>
      <c r="K917" s="8"/>
      <c r="L917" s="8"/>
      <c r="M917" s="8"/>
      <c r="N917" s="21">
        <v>0</v>
      </c>
      <c r="O917" s="21">
        <v>0</v>
      </c>
      <c r="P917" s="21">
        <f t="shared" si="43"/>
        <v>0</v>
      </c>
      <c r="Q917" s="8" t="s">
        <v>129</v>
      </c>
      <c r="R917" s="8"/>
      <c r="S917" s="20"/>
      <c r="AA917" s="2">
        <f t="shared" si="45"/>
        <v>0</v>
      </c>
      <c r="AB917" s="7"/>
      <c r="AC917" s="22">
        <f t="shared" si="44"/>
        <v>-45692.532013888893</v>
      </c>
    </row>
    <row r="918" spans="1:29" ht="15" customHeight="1" x14ac:dyDescent="0.3">
      <c r="A918" s="19" t="s">
        <v>15606</v>
      </c>
      <c r="B918" s="8"/>
      <c r="C918" s="20">
        <v>45692.533472222232</v>
      </c>
      <c r="D918" s="8"/>
      <c r="E918" s="8"/>
      <c r="F918" s="8" t="s">
        <v>14072</v>
      </c>
      <c r="G918" s="8">
        <v>0</v>
      </c>
      <c r="H918" s="8" t="s">
        <v>15601</v>
      </c>
      <c r="I918" s="8" t="s">
        <v>11922</v>
      </c>
      <c r="J918" s="8"/>
      <c r="K918" s="8"/>
      <c r="L918" s="8"/>
      <c r="M918" s="8"/>
      <c r="N918" s="21">
        <v>0</v>
      </c>
      <c r="O918" s="21">
        <v>0</v>
      </c>
      <c r="P918" s="21">
        <f t="shared" si="43"/>
        <v>0</v>
      </c>
      <c r="Q918" s="8" t="s">
        <v>129</v>
      </c>
      <c r="R918" s="8"/>
      <c r="S918" s="20"/>
      <c r="AA918" s="2">
        <f t="shared" si="45"/>
        <v>0</v>
      </c>
      <c r="AB918" s="7"/>
      <c r="AC918" s="22">
        <f t="shared" si="44"/>
        <v>-45692.533472222232</v>
      </c>
    </row>
    <row r="919" spans="1:29" ht="15" customHeight="1" x14ac:dyDescent="0.3">
      <c r="A919" s="19" t="s">
        <v>15607</v>
      </c>
      <c r="B919" s="8"/>
      <c r="C919" s="20">
        <v>45692.53402777778</v>
      </c>
      <c r="D919" s="8"/>
      <c r="E919" s="8"/>
      <c r="F919" s="8" t="s">
        <v>12121</v>
      </c>
      <c r="G919" s="8">
        <v>0</v>
      </c>
      <c r="H919" s="8" t="s">
        <v>15601</v>
      </c>
      <c r="I919" s="8" t="s">
        <v>11922</v>
      </c>
      <c r="J919" s="8"/>
      <c r="K919" s="8"/>
      <c r="L919" s="8"/>
      <c r="M919" s="8"/>
      <c r="N919" s="21">
        <v>0</v>
      </c>
      <c r="O919" s="21">
        <v>0</v>
      </c>
      <c r="P919" s="21">
        <f t="shared" si="43"/>
        <v>0</v>
      </c>
      <c r="Q919" s="8" t="s">
        <v>129</v>
      </c>
      <c r="R919" s="8"/>
      <c r="S919" s="20"/>
      <c r="AA919" s="2">
        <f t="shared" si="45"/>
        <v>0</v>
      </c>
      <c r="AB919" s="7"/>
      <c r="AC919" s="22">
        <f t="shared" si="44"/>
        <v>-45692.53402777778</v>
      </c>
    </row>
    <row r="920" spans="1:29" ht="15" customHeight="1" x14ac:dyDescent="0.3">
      <c r="A920" s="19" t="s">
        <v>15608</v>
      </c>
      <c r="B920" s="8"/>
      <c r="C920" s="20">
        <v>45692.534583333327</v>
      </c>
      <c r="D920" s="8"/>
      <c r="E920" s="8"/>
      <c r="F920" s="8" t="s">
        <v>9223</v>
      </c>
      <c r="G920" s="8">
        <v>0</v>
      </c>
      <c r="H920" s="8" t="s">
        <v>15601</v>
      </c>
      <c r="I920" s="8" t="s">
        <v>11922</v>
      </c>
      <c r="J920" s="8"/>
      <c r="K920" s="8"/>
      <c r="L920" s="8"/>
      <c r="M920" s="8"/>
      <c r="N920" s="21">
        <v>0</v>
      </c>
      <c r="O920" s="21">
        <v>0</v>
      </c>
      <c r="P920" s="21">
        <f t="shared" si="43"/>
        <v>0</v>
      </c>
      <c r="Q920" s="8" t="s">
        <v>34</v>
      </c>
      <c r="R920" s="8"/>
      <c r="S920" s="20"/>
      <c r="AA920" s="2">
        <f t="shared" si="45"/>
        <v>0</v>
      </c>
      <c r="AB920" s="7"/>
      <c r="AC920" s="22">
        <f t="shared" si="44"/>
        <v>-45692.534583333327</v>
      </c>
    </row>
    <row r="921" spans="1:29" ht="15" customHeight="1" x14ac:dyDescent="0.3">
      <c r="A921" s="19" t="s">
        <v>15609</v>
      </c>
      <c r="B921" s="8"/>
      <c r="C921" s="20">
        <v>45692.536643518521</v>
      </c>
      <c r="D921" s="8"/>
      <c r="E921" s="8"/>
      <c r="F921" s="8" t="s">
        <v>14922</v>
      </c>
      <c r="G921" s="8">
        <v>0</v>
      </c>
      <c r="H921" s="8" t="s">
        <v>15610</v>
      </c>
      <c r="I921" s="8" t="s">
        <v>11922</v>
      </c>
      <c r="J921" s="8"/>
      <c r="K921" s="8"/>
      <c r="L921" s="8"/>
      <c r="M921" s="8"/>
      <c r="N921" s="21">
        <v>0</v>
      </c>
      <c r="O921" s="21">
        <v>0</v>
      </c>
      <c r="P921" s="21">
        <f t="shared" si="43"/>
        <v>0</v>
      </c>
      <c r="Q921" s="8" t="s">
        <v>129</v>
      </c>
      <c r="R921" s="8"/>
      <c r="S921" s="20"/>
      <c r="AA921" s="2">
        <f t="shared" si="45"/>
        <v>0</v>
      </c>
      <c r="AB921" s="7"/>
      <c r="AC921" s="22">
        <f t="shared" si="44"/>
        <v>-45692.536643518521</v>
      </c>
    </row>
    <row r="922" spans="1:29" ht="15" customHeight="1" x14ac:dyDescent="0.3">
      <c r="A922" s="19" t="s">
        <v>15611</v>
      </c>
      <c r="B922" s="8"/>
      <c r="C922" s="20">
        <v>45692.537361111114</v>
      </c>
      <c r="D922" s="8"/>
      <c r="E922" s="8"/>
      <c r="F922" s="8" t="s">
        <v>1242</v>
      </c>
      <c r="G922" s="8">
        <v>0</v>
      </c>
      <c r="H922" s="8" t="s">
        <v>15610</v>
      </c>
      <c r="I922" s="8" t="s">
        <v>11922</v>
      </c>
      <c r="J922" s="8"/>
      <c r="K922" s="8"/>
      <c r="L922" s="8"/>
      <c r="M922" s="8"/>
      <c r="N922" s="21">
        <v>0</v>
      </c>
      <c r="O922" s="21">
        <v>0</v>
      </c>
      <c r="P922" s="21">
        <f t="shared" si="43"/>
        <v>0</v>
      </c>
      <c r="Q922" s="8" t="s">
        <v>9</v>
      </c>
      <c r="R922" s="8"/>
      <c r="S922" s="20"/>
      <c r="AA922" s="2">
        <f t="shared" si="45"/>
        <v>0</v>
      </c>
      <c r="AB922" s="7"/>
      <c r="AC922" s="22">
        <f t="shared" si="44"/>
        <v>-45692.537361111114</v>
      </c>
    </row>
    <row r="923" spans="1:29" ht="15" customHeight="1" x14ac:dyDescent="0.3">
      <c r="A923" s="19" t="s">
        <v>15612</v>
      </c>
      <c r="B923" s="8"/>
      <c r="C923" s="20">
        <v>45692.537766203714</v>
      </c>
      <c r="D923" s="8"/>
      <c r="E923" s="8"/>
      <c r="F923" s="8" t="s">
        <v>12080</v>
      </c>
      <c r="G923" s="8">
        <v>0</v>
      </c>
      <c r="H923" s="8" t="s">
        <v>15610</v>
      </c>
      <c r="I923" s="8" t="s">
        <v>11922</v>
      </c>
      <c r="J923" s="8"/>
      <c r="K923" s="8"/>
      <c r="L923" s="8"/>
      <c r="M923" s="8"/>
      <c r="N923" s="21">
        <v>0</v>
      </c>
      <c r="O923" s="21">
        <v>0</v>
      </c>
      <c r="P923" s="21">
        <f t="shared" si="43"/>
        <v>0</v>
      </c>
      <c r="Q923" s="8" t="s">
        <v>22</v>
      </c>
      <c r="R923" s="8"/>
      <c r="S923" s="20"/>
      <c r="AA923" s="2">
        <f t="shared" si="45"/>
        <v>0</v>
      </c>
      <c r="AB923" s="7"/>
      <c r="AC923" s="22">
        <f t="shared" si="44"/>
        <v>-45692.537766203714</v>
      </c>
    </row>
    <row r="924" spans="1:29" ht="15" customHeight="1" x14ac:dyDescent="0.3">
      <c r="A924" s="19" t="s">
        <v>15613</v>
      </c>
      <c r="B924" s="8"/>
      <c r="C924" s="20">
        <v>45692.538194444453</v>
      </c>
      <c r="D924" s="8"/>
      <c r="E924" s="8"/>
      <c r="F924" s="8" t="s">
        <v>9907</v>
      </c>
      <c r="G924" s="8">
        <v>0</v>
      </c>
      <c r="H924" s="8" t="s">
        <v>15610</v>
      </c>
      <c r="I924" s="8" t="s">
        <v>11922</v>
      </c>
      <c r="J924" s="8"/>
      <c r="K924" s="8"/>
      <c r="L924" s="8"/>
      <c r="M924" s="8"/>
      <c r="N924" s="21">
        <v>0</v>
      </c>
      <c r="O924" s="21">
        <v>0</v>
      </c>
      <c r="P924" s="21">
        <f t="shared" si="43"/>
        <v>0</v>
      </c>
      <c r="Q924" s="8" t="s">
        <v>129</v>
      </c>
      <c r="R924" s="8"/>
      <c r="S924" s="20"/>
      <c r="AA924" s="2">
        <f t="shared" si="45"/>
        <v>0</v>
      </c>
      <c r="AB924" s="7"/>
      <c r="AC924" s="22">
        <f t="shared" si="44"/>
        <v>-45692.538194444453</v>
      </c>
    </row>
    <row r="925" spans="1:29" ht="15" customHeight="1" x14ac:dyDescent="0.3">
      <c r="A925" s="19" t="s">
        <v>15614</v>
      </c>
      <c r="B925" s="8"/>
      <c r="C925" s="20">
        <v>45692.541087962964</v>
      </c>
      <c r="D925" s="8"/>
      <c r="E925" s="8"/>
      <c r="F925" s="8" t="s">
        <v>14518</v>
      </c>
      <c r="G925" s="8">
        <v>0</v>
      </c>
      <c r="H925" s="8" t="s">
        <v>15601</v>
      </c>
      <c r="I925" s="8" t="s">
        <v>11922</v>
      </c>
      <c r="J925" s="8"/>
      <c r="K925" s="8"/>
      <c r="L925" s="8"/>
      <c r="M925" s="8"/>
      <c r="N925" s="21">
        <v>0</v>
      </c>
      <c r="O925" s="21">
        <v>0</v>
      </c>
      <c r="P925" s="21">
        <f t="shared" si="43"/>
        <v>0</v>
      </c>
      <c r="Q925" s="8" t="s">
        <v>129</v>
      </c>
      <c r="R925" s="8"/>
      <c r="S925" s="20"/>
      <c r="AA925" s="2">
        <f t="shared" si="45"/>
        <v>0</v>
      </c>
      <c r="AB925" s="7"/>
      <c r="AC925" s="22">
        <f t="shared" si="44"/>
        <v>-45692.541087962964</v>
      </c>
    </row>
    <row r="926" spans="1:29" ht="15" customHeight="1" x14ac:dyDescent="0.3">
      <c r="A926" s="19" t="s">
        <v>15615</v>
      </c>
      <c r="B926" s="8"/>
      <c r="C926" s="20">
        <v>45692.541990740741</v>
      </c>
      <c r="D926" s="8"/>
      <c r="E926" s="8"/>
      <c r="F926" s="8" t="s">
        <v>5233</v>
      </c>
      <c r="G926" s="8">
        <v>0</v>
      </c>
      <c r="H926" s="8" t="s">
        <v>15601</v>
      </c>
      <c r="I926" s="8" t="s">
        <v>11922</v>
      </c>
      <c r="J926" s="8"/>
      <c r="K926" s="8"/>
      <c r="L926" s="8"/>
      <c r="M926" s="8"/>
      <c r="N926" s="21">
        <v>0</v>
      </c>
      <c r="O926" s="21">
        <v>0</v>
      </c>
      <c r="P926" s="21">
        <f t="shared" si="43"/>
        <v>0</v>
      </c>
      <c r="Q926" s="8" t="s">
        <v>9</v>
      </c>
      <c r="R926" s="8"/>
      <c r="S926" s="20"/>
      <c r="AA926" s="2">
        <f t="shared" si="45"/>
        <v>0</v>
      </c>
      <c r="AB926" s="7"/>
      <c r="AC926" s="22">
        <f t="shared" si="44"/>
        <v>-45692.541990740741</v>
      </c>
    </row>
    <row r="927" spans="1:29" ht="15" customHeight="1" x14ac:dyDescent="0.3">
      <c r="A927" s="19" t="s">
        <v>15616</v>
      </c>
      <c r="B927" s="8"/>
      <c r="C927" s="20">
        <v>45692.545706018522</v>
      </c>
      <c r="D927" s="8"/>
      <c r="E927" s="8"/>
      <c r="F927" s="8" t="s">
        <v>12080</v>
      </c>
      <c r="G927" s="8">
        <v>0</v>
      </c>
      <c r="H927" s="8" t="s">
        <v>15617</v>
      </c>
      <c r="I927" s="8" t="s">
        <v>11922</v>
      </c>
      <c r="J927" s="8"/>
      <c r="K927" s="8"/>
      <c r="L927" s="8"/>
      <c r="M927" s="8"/>
      <c r="N927" s="21">
        <v>0</v>
      </c>
      <c r="O927" s="21">
        <v>0</v>
      </c>
      <c r="P927" s="21">
        <f t="shared" si="43"/>
        <v>0</v>
      </c>
      <c r="Q927" s="8" t="s">
        <v>22</v>
      </c>
      <c r="R927" s="8"/>
      <c r="S927" s="20"/>
      <c r="AA927" s="2">
        <f t="shared" si="45"/>
        <v>0</v>
      </c>
      <c r="AB927" s="7"/>
      <c r="AC927" s="22">
        <f t="shared" si="44"/>
        <v>-45692.545706018522</v>
      </c>
    </row>
    <row r="928" spans="1:29" ht="15" customHeight="1" x14ac:dyDescent="0.3">
      <c r="A928" s="19" t="s">
        <v>15618</v>
      </c>
      <c r="B928" s="8"/>
      <c r="C928" s="20">
        <v>45692.547569444447</v>
      </c>
      <c r="D928" s="8"/>
      <c r="E928" s="8"/>
      <c r="F928" s="8" t="s">
        <v>8906</v>
      </c>
      <c r="G928" s="8">
        <v>0</v>
      </c>
      <c r="H928" s="8" t="s">
        <v>15601</v>
      </c>
      <c r="I928" s="8" t="s">
        <v>11922</v>
      </c>
      <c r="J928" s="8"/>
      <c r="K928" s="8"/>
      <c r="L928" s="8"/>
      <c r="M928" s="8"/>
      <c r="N928" s="21">
        <v>0</v>
      </c>
      <c r="O928" s="21">
        <v>0</v>
      </c>
      <c r="P928" s="21">
        <f t="shared" si="43"/>
        <v>0</v>
      </c>
      <c r="Q928" s="8" t="s">
        <v>129</v>
      </c>
      <c r="R928" s="8"/>
      <c r="S928" s="20"/>
      <c r="AA928" s="2">
        <f t="shared" si="45"/>
        <v>0</v>
      </c>
      <c r="AB928" s="7"/>
      <c r="AC928" s="22">
        <f t="shared" si="44"/>
        <v>-45692.547569444447</v>
      </c>
    </row>
    <row r="929" spans="1:30" ht="15" customHeight="1" x14ac:dyDescent="0.3">
      <c r="A929" s="19" t="s">
        <v>15619</v>
      </c>
      <c r="B929" s="8"/>
      <c r="C929" s="20">
        <v>45692.548460648148</v>
      </c>
      <c r="D929" s="8"/>
      <c r="E929" s="8"/>
      <c r="F929" s="8" t="s">
        <v>7291</v>
      </c>
      <c r="G929" s="8">
        <v>0</v>
      </c>
      <c r="H929" s="8" t="s">
        <v>15601</v>
      </c>
      <c r="I929" s="8" t="s">
        <v>11922</v>
      </c>
      <c r="J929" s="8"/>
      <c r="K929" s="8"/>
      <c r="L929" s="8"/>
      <c r="M929" s="8"/>
      <c r="N929" s="21">
        <v>0</v>
      </c>
      <c r="O929" s="21">
        <v>0</v>
      </c>
      <c r="P929" s="21">
        <f t="shared" si="43"/>
        <v>0</v>
      </c>
      <c r="Q929" s="8" t="s">
        <v>22</v>
      </c>
      <c r="R929" s="8"/>
      <c r="S929" s="20"/>
      <c r="AA929" s="2">
        <f t="shared" si="45"/>
        <v>0</v>
      </c>
      <c r="AB929" s="7"/>
      <c r="AC929" s="22">
        <f t="shared" si="44"/>
        <v>-45692.548460648148</v>
      </c>
    </row>
    <row r="930" spans="1:30" ht="15" customHeight="1" x14ac:dyDescent="0.3">
      <c r="A930" s="19" t="s">
        <v>15620</v>
      </c>
      <c r="B930" s="8"/>
      <c r="C930" s="20">
        <v>45692.548946759263</v>
      </c>
      <c r="D930" s="8"/>
      <c r="E930" s="8"/>
      <c r="F930" s="8" t="s">
        <v>8409</v>
      </c>
      <c r="G930" s="8">
        <v>0</v>
      </c>
      <c r="H930" s="8" t="s">
        <v>15601</v>
      </c>
      <c r="I930" s="8" t="s">
        <v>11922</v>
      </c>
      <c r="J930" s="8"/>
      <c r="K930" s="8"/>
      <c r="L930" s="8"/>
      <c r="M930" s="8"/>
      <c r="N930" s="21">
        <v>0</v>
      </c>
      <c r="O930" s="21">
        <v>0</v>
      </c>
      <c r="P930" s="21">
        <f t="shared" si="43"/>
        <v>0</v>
      </c>
      <c r="Q930" s="8" t="s">
        <v>129</v>
      </c>
      <c r="R930" s="8"/>
      <c r="S930" s="20"/>
      <c r="AA930" s="2">
        <f t="shared" si="45"/>
        <v>0</v>
      </c>
      <c r="AB930" s="7"/>
      <c r="AC930" s="22">
        <f t="shared" si="44"/>
        <v>-45692.548946759263</v>
      </c>
    </row>
    <row r="931" spans="1:30" ht="15" customHeight="1" x14ac:dyDescent="0.3">
      <c r="A931" s="19" t="s">
        <v>15621</v>
      </c>
      <c r="B931" s="8"/>
      <c r="C931" s="20">
        <v>45692.549305555563</v>
      </c>
      <c r="D931" s="8"/>
      <c r="E931" s="8"/>
      <c r="F931" s="8" t="s">
        <v>9890</v>
      </c>
      <c r="G931" s="8">
        <v>0</v>
      </c>
      <c r="H931" s="8" t="s">
        <v>15601</v>
      </c>
      <c r="I931" s="8" t="s">
        <v>11922</v>
      </c>
      <c r="J931" s="8"/>
      <c r="K931" s="8"/>
      <c r="L931" s="8"/>
      <c r="M931" s="8"/>
      <c r="N931" s="21">
        <v>0</v>
      </c>
      <c r="O931" s="21">
        <v>0</v>
      </c>
      <c r="P931" s="21">
        <f t="shared" si="43"/>
        <v>0</v>
      </c>
      <c r="Q931" s="8" t="s">
        <v>129</v>
      </c>
      <c r="R931" s="8"/>
      <c r="S931" s="20"/>
      <c r="AA931" s="2">
        <f t="shared" si="45"/>
        <v>0</v>
      </c>
      <c r="AB931" s="7"/>
      <c r="AC931" s="22">
        <f t="shared" si="44"/>
        <v>-45692.549305555563</v>
      </c>
    </row>
    <row r="932" spans="1:30" ht="15" customHeight="1" x14ac:dyDescent="0.3">
      <c r="A932" s="19" t="s">
        <v>15622</v>
      </c>
      <c r="B932" s="8"/>
      <c r="C932" s="20">
        <v>45692.549884259257</v>
      </c>
      <c r="D932" s="8"/>
      <c r="E932" s="8"/>
      <c r="F932" s="8" t="s">
        <v>10160</v>
      </c>
      <c r="G932" s="8">
        <v>0</v>
      </c>
      <c r="H932" s="8" t="s">
        <v>15601</v>
      </c>
      <c r="I932" s="8" t="s">
        <v>11922</v>
      </c>
      <c r="J932" s="8"/>
      <c r="K932" s="8"/>
      <c r="L932" s="8"/>
      <c r="M932" s="8"/>
      <c r="N932" s="21">
        <v>0</v>
      </c>
      <c r="O932" s="21">
        <v>0</v>
      </c>
      <c r="P932" s="21">
        <f t="shared" si="43"/>
        <v>0</v>
      </c>
      <c r="Q932" s="8" t="s">
        <v>129</v>
      </c>
      <c r="R932" s="8"/>
      <c r="S932" s="20"/>
      <c r="AA932" s="2">
        <f t="shared" si="45"/>
        <v>0</v>
      </c>
      <c r="AB932" s="7"/>
      <c r="AC932" s="22">
        <f t="shared" si="44"/>
        <v>-45692.549884259257</v>
      </c>
    </row>
    <row r="933" spans="1:30" ht="15" customHeight="1" x14ac:dyDescent="0.3">
      <c r="A933" s="19" t="s">
        <v>15623</v>
      </c>
      <c r="B933" s="8"/>
      <c r="C933" s="20">
        <v>45692.550451388888</v>
      </c>
      <c r="D933" s="8"/>
      <c r="E933" s="8"/>
      <c r="F933" s="8" t="s">
        <v>6247</v>
      </c>
      <c r="G933" s="8">
        <v>0</v>
      </c>
      <c r="H933" s="8" t="s">
        <v>15601</v>
      </c>
      <c r="I933" s="8" t="s">
        <v>11922</v>
      </c>
      <c r="J933" s="8"/>
      <c r="K933" s="8"/>
      <c r="L933" s="8"/>
      <c r="M933" s="8"/>
      <c r="N933" s="21">
        <v>0</v>
      </c>
      <c r="O933" s="21">
        <v>0</v>
      </c>
      <c r="P933" s="21">
        <f t="shared" si="43"/>
        <v>0</v>
      </c>
      <c r="Q933" s="8" t="s">
        <v>129</v>
      </c>
      <c r="R933" s="8"/>
      <c r="S933" s="20"/>
      <c r="AA933" s="2">
        <f t="shared" si="45"/>
        <v>0</v>
      </c>
      <c r="AB933" s="7"/>
      <c r="AC933" s="22">
        <f t="shared" si="44"/>
        <v>-45692.550451388888</v>
      </c>
    </row>
    <row r="934" spans="1:30" ht="15" customHeight="1" x14ac:dyDescent="0.3">
      <c r="A934" s="19" t="s">
        <v>15624</v>
      </c>
      <c r="B934" s="8"/>
      <c r="C934" s="20">
        <v>45692.550949074073</v>
      </c>
      <c r="D934" s="8"/>
      <c r="E934" s="8"/>
      <c r="F934" s="8" t="s">
        <v>9490</v>
      </c>
      <c r="G934" s="8">
        <v>0</v>
      </c>
      <c r="H934" s="8" t="s">
        <v>15601</v>
      </c>
      <c r="I934" s="8" t="s">
        <v>11922</v>
      </c>
      <c r="J934" s="8"/>
      <c r="K934" s="8"/>
      <c r="L934" s="8"/>
      <c r="M934" s="8"/>
      <c r="N934" s="21">
        <v>0</v>
      </c>
      <c r="O934" s="21">
        <v>0</v>
      </c>
      <c r="P934" s="21">
        <f t="shared" si="43"/>
        <v>0</v>
      </c>
      <c r="Q934" s="8" t="s">
        <v>129</v>
      </c>
      <c r="R934" s="8"/>
      <c r="S934" s="20"/>
      <c r="AA934" s="2">
        <f t="shared" si="45"/>
        <v>0</v>
      </c>
      <c r="AB934" s="7"/>
      <c r="AC934" s="22">
        <f t="shared" si="44"/>
        <v>-45692.550949074073</v>
      </c>
    </row>
    <row r="935" spans="1:30" ht="15" customHeight="1" x14ac:dyDescent="0.3">
      <c r="A935" s="19" t="s">
        <v>15625</v>
      </c>
      <c r="B935" s="8"/>
      <c r="C935" s="20">
        <v>45692.553263888891</v>
      </c>
      <c r="D935" s="8"/>
      <c r="E935" s="8"/>
      <c r="F935" s="8" t="s">
        <v>13450</v>
      </c>
      <c r="G935" s="8">
        <v>0</v>
      </c>
      <c r="H935" s="8" t="s">
        <v>15601</v>
      </c>
      <c r="I935" s="8" t="s">
        <v>11922</v>
      </c>
      <c r="J935" s="8"/>
      <c r="K935" s="8"/>
      <c r="L935" s="8"/>
      <c r="M935" s="8"/>
      <c r="N935" s="21">
        <v>0</v>
      </c>
      <c r="O935" s="21">
        <v>0</v>
      </c>
      <c r="P935" s="21">
        <f t="shared" si="43"/>
        <v>0</v>
      </c>
      <c r="Q935" s="8" t="s">
        <v>129</v>
      </c>
      <c r="R935" s="8"/>
      <c r="S935" s="20"/>
      <c r="AA935" s="2">
        <f t="shared" si="45"/>
        <v>0</v>
      </c>
      <c r="AB935" s="7"/>
      <c r="AC935" s="22">
        <f t="shared" si="44"/>
        <v>-45692.553263888891</v>
      </c>
    </row>
    <row r="936" spans="1:30" ht="15" customHeight="1" x14ac:dyDescent="0.3">
      <c r="A936" s="19" t="s">
        <v>15626</v>
      </c>
      <c r="B936" s="8"/>
      <c r="C936" s="20">
        <v>45692.567754629628</v>
      </c>
      <c r="D936" s="8" t="s">
        <v>11921</v>
      </c>
      <c r="E936" s="8"/>
      <c r="F936" s="8" t="s">
        <v>7661</v>
      </c>
      <c r="G936" s="8">
        <v>0</v>
      </c>
      <c r="H936" s="8"/>
      <c r="I936" s="8" t="s">
        <v>11922</v>
      </c>
      <c r="J936" s="8"/>
      <c r="K936" s="8"/>
      <c r="L936" s="8"/>
      <c r="M936" s="8"/>
      <c r="N936" s="21">
        <v>155902.5</v>
      </c>
      <c r="O936" s="21">
        <v>155902.5</v>
      </c>
      <c r="P936" s="21">
        <f t="shared" si="43"/>
        <v>0</v>
      </c>
      <c r="Q936" s="8" t="s">
        <v>67</v>
      </c>
      <c r="R936" s="8"/>
      <c r="S936" s="20">
        <v>45707</v>
      </c>
      <c r="AA936" s="2">
        <f t="shared" si="45"/>
        <v>134398.70689655174</v>
      </c>
      <c r="AB936" s="7">
        <v>45689</v>
      </c>
      <c r="AC936" s="22">
        <f t="shared" si="44"/>
        <v>14.432245370371675</v>
      </c>
      <c r="AD936" t="s">
        <v>11923</v>
      </c>
    </row>
    <row r="937" spans="1:30" ht="15" customHeight="1" x14ac:dyDescent="0.3">
      <c r="A937" s="19" t="s">
        <v>15627</v>
      </c>
      <c r="B937" s="8"/>
      <c r="C937" s="20">
        <v>45692.574930555558</v>
      </c>
      <c r="D937" s="8" t="s">
        <v>11921</v>
      </c>
      <c r="E937" s="8"/>
      <c r="F937" s="8" t="s">
        <v>13178</v>
      </c>
      <c r="G937" s="8">
        <v>0.22</v>
      </c>
      <c r="H937" s="8"/>
      <c r="I937" s="8" t="s">
        <v>11922</v>
      </c>
      <c r="J937" s="8"/>
      <c r="K937" s="8"/>
      <c r="L937" s="8"/>
      <c r="M937" s="8"/>
      <c r="N937" s="21">
        <v>1345</v>
      </c>
      <c r="O937" s="21">
        <v>1345</v>
      </c>
      <c r="P937" s="21">
        <f t="shared" si="43"/>
        <v>0</v>
      </c>
      <c r="Q937" s="8" t="s">
        <v>34</v>
      </c>
      <c r="R937" s="8"/>
      <c r="S937" s="20">
        <v>45690</v>
      </c>
      <c r="AA937" s="2">
        <f t="shared" si="45"/>
        <v>1159.4827586206898</v>
      </c>
      <c r="AB937" s="7">
        <v>45658</v>
      </c>
      <c r="AC937" s="22">
        <f t="shared" si="44"/>
        <v>-2.5749305555582396</v>
      </c>
      <c r="AD937" t="s">
        <v>11928</v>
      </c>
    </row>
    <row r="938" spans="1:30" ht="15" customHeight="1" x14ac:dyDescent="0.3">
      <c r="A938" s="19" t="s">
        <v>15628</v>
      </c>
      <c r="B938" s="8"/>
      <c r="C938" s="20">
        <v>45692.578518518523</v>
      </c>
      <c r="D938" s="8" t="s">
        <v>11921</v>
      </c>
      <c r="E938" s="8"/>
      <c r="F938" s="8" t="s">
        <v>910</v>
      </c>
      <c r="G938" s="8">
        <v>0.11</v>
      </c>
      <c r="H938" s="8"/>
      <c r="I938" s="8" t="s">
        <v>11922</v>
      </c>
      <c r="J938" s="8"/>
      <c r="K938" s="8"/>
      <c r="L938" s="8"/>
      <c r="M938" s="8"/>
      <c r="N938" s="21">
        <v>8550</v>
      </c>
      <c r="O938" s="21">
        <v>8550</v>
      </c>
      <c r="P938" s="21">
        <f t="shared" si="43"/>
        <v>0</v>
      </c>
      <c r="Q938" s="8" t="s">
        <v>45</v>
      </c>
      <c r="R938" s="8"/>
      <c r="S938" s="20">
        <v>45715</v>
      </c>
      <c r="AA938" s="2">
        <f t="shared" si="45"/>
        <v>7370.6896551724139</v>
      </c>
      <c r="AB938" s="7">
        <v>45689</v>
      </c>
      <c r="AC938" s="22">
        <f t="shared" si="44"/>
        <v>22.421481481476803</v>
      </c>
      <c r="AD938" t="s">
        <v>11923</v>
      </c>
    </row>
    <row r="939" spans="1:30" ht="15" customHeight="1" x14ac:dyDescent="0.3">
      <c r="A939" s="19" t="s">
        <v>15629</v>
      </c>
      <c r="B939" s="8"/>
      <c r="C939" s="20">
        <v>45692.579444444447</v>
      </c>
      <c r="D939" s="8" t="s">
        <v>11921</v>
      </c>
      <c r="E939" s="8"/>
      <c r="F939" s="8" t="s">
        <v>910</v>
      </c>
      <c r="G939" s="8">
        <v>0.15</v>
      </c>
      <c r="H939" s="8"/>
      <c r="I939" s="8" t="s">
        <v>11922</v>
      </c>
      <c r="J939" s="8"/>
      <c r="K939" s="8"/>
      <c r="L939" s="8"/>
      <c r="M939" s="8"/>
      <c r="N939" s="21">
        <v>6320</v>
      </c>
      <c r="O939" s="21">
        <v>6320</v>
      </c>
      <c r="P939" s="21">
        <f t="shared" si="43"/>
        <v>0</v>
      </c>
      <c r="Q939" s="8" t="s">
        <v>45</v>
      </c>
      <c r="R939" s="8"/>
      <c r="S939" s="20">
        <v>45715</v>
      </c>
      <c r="AA939" s="2">
        <f t="shared" si="45"/>
        <v>5448.2758620689656</v>
      </c>
      <c r="AB939" s="7">
        <v>45689</v>
      </c>
      <c r="AC939" s="22">
        <f t="shared" si="44"/>
        <v>22.42055555555271</v>
      </c>
      <c r="AD939" t="s">
        <v>11923</v>
      </c>
    </row>
    <row r="940" spans="1:30" ht="15" customHeight="1" x14ac:dyDescent="0.3">
      <c r="A940" s="19" t="s">
        <v>15630</v>
      </c>
      <c r="B940" s="8"/>
      <c r="C940" s="20">
        <v>45692.583333333343</v>
      </c>
      <c r="D940" s="8" t="s">
        <v>11921</v>
      </c>
      <c r="E940" s="8"/>
      <c r="F940" s="8" t="s">
        <v>805</v>
      </c>
      <c r="G940" s="8">
        <v>0.15</v>
      </c>
      <c r="H940" s="8" t="s">
        <v>13039</v>
      </c>
      <c r="I940" s="8" t="s">
        <v>11922</v>
      </c>
      <c r="J940" s="8"/>
      <c r="K940" s="8"/>
      <c r="L940" s="8"/>
      <c r="M940" s="8"/>
      <c r="N940" s="21">
        <v>36684.199999999997</v>
      </c>
      <c r="O940" s="21">
        <v>36684.199999999997</v>
      </c>
      <c r="P940" s="21">
        <f t="shared" si="43"/>
        <v>0</v>
      </c>
      <c r="Q940" s="8" t="s">
        <v>9</v>
      </c>
      <c r="R940" s="8"/>
      <c r="S940" s="20">
        <v>45698</v>
      </c>
      <c r="AA940" s="2">
        <f t="shared" si="45"/>
        <v>31624.310344827587</v>
      </c>
      <c r="AB940" s="7">
        <v>45658</v>
      </c>
      <c r="AC940" s="22">
        <f t="shared" si="44"/>
        <v>5.4166666666569654</v>
      </c>
      <c r="AD940" t="s">
        <v>11928</v>
      </c>
    </row>
    <row r="941" spans="1:30" ht="15" customHeight="1" x14ac:dyDescent="0.3">
      <c r="A941" s="19" t="s">
        <v>15631</v>
      </c>
      <c r="B941" s="8"/>
      <c r="C941" s="20">
        <v>45692.604444444441</v>
      </c>
      <c r="D941" s="8" t="s">
        <v>11921</v>
      </c>
      <c r="E941" s="8"/>
      <c r="F941" s="8" t="s">
        <v>12088</v>
      </c>
      <c r="G941" s="8">
        <v>0.11</v>
      </c>
      <c r="H941" s="8"/>
      <c r="I941" s="8" t="s">
        <v>11922</v>
      </c>
      <c r="J941" s="8"/>
      <c r="K941" s="8"/>
      <c r="L941" s="8"/>
      <c r="M941" s="8"/>
      <c r="N941" s="21">
        <v>17100</v>
      </c>
      <c r="O941" s="21">
        <v>17100</v>
      </c>
      <c r="P941" s="21">
        <f t="shared" si="43"/>
        <v>0</v>
      </c>
      <c r="Q941" s="8" t="s">
        <v>45</v>
      </c>
      <c r="R941" s="8"/>
      <c r="S941" s="20">
        <v>45748</v>
      </c>
      <c r="AA941" s="2">
        <f t="shared" si="45"/>
        <v>14741.379310344828</v>
      </c>
      <c r="AB941" s="7">
        <v>45717</v>
      </c>
      <c r="AC941" s="22">
        <f t="shared" si="44"/>
        <v>55.395555555558531</v>
      </c>
      <c r="AD941" t="s">
        <v>11928</v>
      </c>
    </row>
    <row r="942" spans="1:30" ht="15" customHeight="1" x14ac:dyDescent="0.3">
      <c r="A942" s="19" t="s">
        <v>15632</v>
      </c>
      <c r="B942" s="8"/>
      <c r="C942" s="20">
        <v>45692.607025462959</v>
      </c>
      <c r="D942" s="8" t="s">
        <v>11921</v>
      </c>
      <c r="E942" s="8"/>
      <c r="F942" s="8" t="s">
        <v>8632</v>
      </c>
      <c r="G942" s="8">
        <v>0.11</v>
      </c>
      <c r="H942" s="8"/>
      <c r="I942" s="8" t="s">
        <v>11922</v>
      </c>
      <c r="J942" s="8"/>
      <c r="K942" s="8"/>
      <c r="L942" s="8"/>
      <c r="M942" s="8"/>
      <c r="N942" s="21">
        <v>29835</v>
      </c>
      <c r="O942" s="21">
        <v>29835</v>
      </c>
      <c r="P942" s="21">
        <f t="shared" si="43"/>
        <v>0</v>
      </c>
      <c r="Q942" s="8" t="s">
        <v>10222</v>
      </c>
      <c r="R942" s="8"/>
      <c r="S942" s="20">
        <v>45735</v>
      </c>
      <c r="AA942" s="2">
        <f t="shared" si="45"/>
        <v>25719.827586206899</v>
      </c>
      <c r="AB942" s="7">
        <v>45717</v>
      </c>
      <c r="AC942" s="22">
        <f t="shared" si="44"/>
        <v>42.392974537040573</v>
      </c>
      <c r="AD942" t="s">
        <v>11923</v>
      </c>
    </row>
    <row r="943" spans="1:30" ht="15" customHeight="1" x14ac:dyDescent="0.3">
      <c r="A943" s="19" t="s">
        <v>15633</v>
      </c>
      <c r="B943" s="8"/>
      <c r="C943" s="20">
        <v>45692.609166666669</v>
      </c>
      <c r="D943" s="8" t="s">
        <v>11921</v>
      </c>
      <c r="E943" s="8"/>
      <c r="F943" s="8" t="s">
        <v>9476</v>
      </c>
      <c r="G943" s="8">
        <v>0.15</v>
      </c>
      <c r="H943" s="8"/>
      <c r="I943" s="8" t="s">
        <v>10222</v>
      </c>
      <c r="J943" s="8"/>
      <c r="K943" s="8"/>
      <c r="L943" s="8"/>
      <c r="M943" s="8"/>
      <c r="N943" s="21">
        <v>2305</v>
      </c>
      <c r="O943" s="21">
        <v>2305</v>
      </c>
      <c r="P943" s="21">
        <f t="shared" si="43"/>
        <v>0</v>
      </c>
      <c r="Q943" s="8" t="s">
        <v>10222</v>
      </c>
      <c r="R943" s="8"/>
      <c r="S943" s="20">
        <v>45701</v>
      </c>
      <c r="AA943" s="2">
        <f t="shared" si="45"/>
        <v>1987.0689655172416</v>
      </c>
      <c r="AB943" s="7">
        <v>45658</v>
      </c>
      <c r="AC943" s="22">
        <f t="shared" si="44"/>
        <v>8.390833333331102</v>
      </c>
      <c r="AD943" t="s">
        <v>11928</v>
      </c>
    </row>
    <row r="944" spans="1:30" ht="15" customHeight="1" x14ac:dyDescent="0.3">
      <c r="A944" s="19" t="s">
        <v>15634</v>
      </c>
      <c r="B944" s="8"/>
      <c r="C944" s="20">
        <v>45692.612824074073</v>
      </c>
      <c r="D944" s="8" t="s">
        <v>11921</v>
      </c>
      <c r="E944" s="8"/>
      <c r="F944" s="8" t="s">
        <v>9555</v>
      </c>
      <c r="G944" s="8">
        <v>0.11</v>
      </c>
      <c r="H944" s="8"/>
      <c r="I944" s="8" t="s">
        <v>11922</v>
      </c>
      <c r="J944" s="8"/>
      <c r="K944" s="8"/>
      <c r="L944" s="8"/>
      <c r="M944" s="8"/>
      <c r="N944" s="21">
        <v>17100</v>
      </c>
      <c r="O944" s="21">
        <v>17100</v>
      </c>
      <c r="P944" s="21">
        <f t="shared" si="43"/>
        <v>0</v>
      </c>
      <c r="Q944" s="8" t="s">
        <v>129</v>
      </c>
      <c r="R944" s="8"/>
      <c r="S944" s="20">
        <v>45727</v>
      </c>
      <c r="AA944" s="2">
        <f t="shared" si="45"/>
        <v>14741.379310344828</v>
      </c>
      <c r="AB944" s="7">
        <v>45689</v>
      </c>
      <c r="AC944" s="22">
        <f t="shared" si="44"/>
        <v>34.387175925927295</v>
      </c>
      <c r="AD944" t="s">
        <v>11928</v>
      </c>
    </row>
    <row r="945" spans="1:30" ht="15" customHeight="1" x14ac:dyDescent="0.3">
      <c r="A945" s="19" t="s">
        <v>15635</v>
      </c>
      <c r="B945" s="8"/>
      <c r="C945" s="20">
        <v>45692.68277777778</v>
      </c>
      <c r="D945" s="8" t="s">
        <v>11921</v>
      </c>
      <c r="E945" s="8"/>
      <c r="F945" s="8" t="s">
        <v>9603</v>
      </c>
      <c r="G945" s="8">
        <v>0.22</v>
      </c>
      <c r="H945" s="8"/>
      <c r="I945" s="8" t="s">
        <v>11922</v>
      </c>
      <c r="J945" s="8"/>
      <c r="K945" s="8"/>
      <c r="L945" s="8"/>
      <c r="M945" s="8"/>
      <c r="N945" s="21">
        <v>6610</v>
      </c>
      <c r="O945" s="21">
        <v>6610</v>
      </c>
      <c r="P945" s="21">
        <f t="shared" si="43"/>
        <v>0</v>
      </c>
      <c r="Q945" s="8" t="s">
        <v>14</v>
      </c>
      <c r="R945" s="8"/>
      <c r="S945" s="20">
        <v>45695</v>
      </c>
      <c r="AA945" s="2">
        <f t="shared" si="45"/>
        <v>5698.2758620689656</v>
      </c>
      <c r="AB945" s="7">
        <v>45658</v>
      </c>
      <c r="AC945" s="22">
        <f t="shared" si="44"/>
        <v>2.3172222222201526</v>
      </c>
      <c r="AD945" t="s">
        <v>11928</v>
      </c>
    </row>
    <row r="946" spans="1:30" ht="15" customHeight="1" x14ac:dyDescent="0.3">
      <c r="A946" s="19" t="s">
        <v>15636</v>
      </c>
      <c r="B946" s="8"/>
      <c r="C946" s="20">
        <v>45692.68608796296</v>
      </c>
      <c r="D946" s="8" t="s">
        <v>11921</v>
      </c>
      <c r="E946" s="8"/>
      <c r="F946" s="8" t="s">
        <v>2033</v>
      </c>
      <c r="G946" s="8">
        <v>0.15</v>
      </c>
      <c r="H946" s="8"/>
      <c r="I946" s="8" t="s">
        <v>10222</v>
      </c>
      <c r="J946" s="8"/>
      <c r="K946" s="8"/>
      <c r="L946" s="8"/>
      <c r="M946" s="8"/>
      <c r="N946" s="21">
        <v>3690</v>
      </c>
      <c r="O946" s="21">
        <v>3690</v>
      </c>
      <c r="P946" s="21">
        <f t="shared" si="43"/>
        <v>0</v>
      </c>
      <c r="Q946" s="8" t="s">
        <v>10222</v>
      </c>
      <c r="R946" s="8"/>
      <c r="S946" s="20">
        <v>45720</v>
      </c>
      <c r="AA946" s="2">
        <f t="shared" si="45"/>
        <v>3181.0344827586209</v>
      </c>
      <c r="AB946" s="7">
        <v>45689</v>
      </c>
      <c r="AC946" s="22">
        <f t="shared" si="44"/>
        <v>27.313912037039699</v>
      </c>
      <c r="AD946" t="s">
        <v>11928</v>
      </c>
    </row>
    <row r="947" spans="1:30" ht="15" customHeight="1" x14ac:dyDescent="0.3">
      <c r="A947" s="19" t="s">
        <v>15637</v>
      </c>
      <c r="B947" s="8"/>
      <c r="C947" s="20">
        <v>45692.686574074083</v>
      </c>
      <c r="D947" s="8" t="s">
        <v>11921</v>
      </c>
      <c r="E947" s="8"/>
      <c r="F947" s="8" t="s">
        <v>8659</v>
      </c>
      <c r="G947" s="8">
        <v>0.11</v>
      </c>
      <c r="H947" s="8"/>
      <c r="I947" s="8" t="s">
        <v>11922</v>
      </c>
      <c r="J947" s="8"/>
      <c r="K947" s="8"/>
      <c r="L947" s="8"/>
      <c r="M947" s="8"/>
      <c r="N947" s="21">
        <v>23985</v>
      </c>
      <c r="O947" s="21">
        <v>23985</v>
      </c>
      <c r="P947" s="21">
        <f t="shared" si="43"/>
        <v>0</v>
      </c>
      <c r="Q947" s="8" t="s">
        <v>67</v>
      </c>
      <c r="R947" s="8"/>
      <c r="S947" s="20">
        <v>45742</v>
      </c>
      <c r="AA947" s="2">
        <f t="shared" si="45"/>
        <v>20676.724137931036</v>
      </c>
      <c r="AB947" s="7">
        <v>45717</v>
      </c>
      <c r="AC947" s="22">
        <f t="shared" si="44"/>
        <v>49.313425925916818</v>
      </c>
      <c r="AD947" t="s">
        <v>11923</v>
      </c>
    </row>
    <row r="948" spans="1:30" ht="15" customHeight="1" x14ac:dyDescent="0.3">
      <c r="A948" s="19" t="s">
        <v>15638</v>
      </c>
      <c r="B948" s="8"/>
      <c r="C948" s="20">
        <v>45693.373749999999</v>
      </c>
      <c r="D948" s="8" t="s">
        <v>11921</v>
      </c>
      <c r="E948" s="8"/>
      <c r="F948" s="8" t="s">
        <v>251</v>
      </c>
      <c r="G948" s="8">
        <v>0.15</v>
      </c>
      <c r="H948" s="8"/>
      <c r="I948" s="8" t="s">
        <v>11922</v>
      </c>
      <c r="J948" s="8"/>
      <c r="K948" s="8"/>
      <c r="L948" s="8"/>
      <c r="M948" s="8"/>
      <c r="N948" s="21">
        <v>11860</v>
      </c>
      <c r="O948" s="21">
        <v>11860</v>
      </c>
      <c r="P948" s="21">
        <f t="shared" si="43"/>
        <v>0</v>
      </c>
      <c r="Q948" s="8" t="s">
        <v>149</v>
      </c>
      <c r="R948" s="8"/>
      <c r="S948" s="20">
        <v>45721</v>
      </c>
      <c r="AA948" s="2">
        <f t="shared" si="45"/>
        <v>10224.137931034484</v>
      </c>
      <c r="AB948" s="7">
        <v>45689</v>
      </c>
      <c r="AC948" s="22">
        <f t="shared" si="44"/>
        <v>27.626250000001164</v>
      </c>
      <c r="AD948" t="s">
        <v>11928</v>
      </c>
    </row>
    <row r="949" spans="1:30" ht="15" customHeight="1" x14ac:dyDescent="0.3">
      <c r="A949" s="19" t="s">
        <v>15639</v>
      </c>
      <c r="B949" s="8"/>
      <c r="C949" s="20">
        <v>45692.69017361111</v>
      </c>
      <c r="D949" s="8" t="s">
        <v>11921</v>
      </c>
      <c r="E949" s="8" t="s">
        <v>1</v>
      </c>
      <c r="F949" s="8" t="s">
        <v>13780</v>
      </c>
      <c r="G949" s="8">
        <v>0.17</v>
      </c>
      <c r="H949" s="8"/>
      <c r="I949" s="8" t="s">
        <v>11922</v>
      </c>
      <c r="J949" s="8"/>
      <c r="K949" s="8" t="s">
        <v>15640</v>
      </c>
      <c r="L949" s="8"/>
      <c r="M949" s="8"/>
      <c r="N949" s="21">
        <v>24415</v>
      </c>
      <c r="O949" s="21">
        <v>24415</v>
      </c>
      <c r="P949" s="21">
        <f t="shared" si="43"/>
        <v>0</v>
      </c>
      <c r="Q949" s="8" t="s">
        <v>15533</v>
      </c>
      <c r="R949" s="8"/>
      <c r="S949" s="20">
        <v>45694</v>
      </c>
      <c r="AA949" s="2">
        <f t="shared" si="45"/>
        <v>21047.413793103449</v>
      </c>
      <c r="AB949" s="7">
        <v>45658</v>
      </c>
      <c r="AC949" s="22">
        <f t="shared" si="44"/>
        <v>1.3098263888896327</v>
      </c>
      <c r="AD949" t="s">
        <v>11928</v>
      </c>
    </row>
    <row r="950" spans="1:30" ht="15" customHeight="1" x14ac:dyDescent="0.3">
      <c r="A950" s="19" t="s">
        <v>15641</v>
      </c>
      <c r="B950" s="8"/>
      <c r="C950" s="20">
        <v>45692.700069444443</v>
      </c>
      <c r="D950" s="8" t="s">
        <v>11921</v>
      </c>
      <c r="E950" s="8" t="s">
        <v>1</v>
      </c>
      <c r="F950" s="8" t="s">
        <v>3279</v>
      </c>
      <c r="G950" s="8">
        <v>0.11</v>
      </c>
      <c r="H950" s="8" t="s">
        <v>13039</v>
      </c>
      <c r="I950" s="8" t="s">
        <v>11922</v>
      </c>
      <c r="J950" s="8"/>
      <c r="K950" s="8" t="s">
        <v>15642</v>
      </c>
      <c r="L950" s="8"/>
      <c r="M950" s="8"/>
      <c r="N950" s="21">
        <v>33579</v>
      </c>
      <c r="O950" s="21">
        <v>33579</v>
      </c>
      <c r="P950" s="21">
        <f t="shared" si="43"/>
        <v>0</v>
      </c>
      <c r="Q950" s="8" t="s">
        <v>45</v>
      </c>
      <c r="R950" s="8"/>
      <c r="S950" s="20">
        <v>45689</v>
      </c>
      <c r="AA950" s="2">
        <f t="shared" si="45"/>
        <v>28947.413793103449</v>
      </c>
      <c r="AB950" s="7">
        <v>45658</v>
      </c>
      <c r="AC950" s="22">
        <f t="shared" si="44"/>
        <v>-3.7000694444432156</v>
      </c>
      <c r="AD950" t="s">
        <v>11928</v>
      </c>
    </row>
    <row r="951" spans="1:30" ht="15" customHeight="1" x14ac:dyDescent="0.3">
      <c r="A951" s="19" t="s">
        <v>15643</v>
      </c>
      <c r="B951" s="8"/>
      <c r="C951" s="20">
        <v>45693.380879629629</v>
      </c>
      <c r="D951" s="8" t="s">
        <v>11921</v>
      </c>
      <c r="E951" s="8"/>
      <c r="F951" s="8" t="s">
        <v>9662</v>
      </c>
      <c r="G951" s="8">
        <v>0.15</v>
      </c>
      <c r="H951" s="8"/>
      <c r="I951" s="8" t="s">
        <v>11922</v>
      </c>
      <c r="J951" s="8"/>
      <c r="K951" s="8"/>
      <c r="L951" s="8"/>
      <c r="M951" s="8"/>
      <c r="N951" s="21">
        <v>5610</v>
      </c>
      <c r="O951" s="21">
        <v>5610</v>
      </c>
      <c r="P951" s="21">
        <f t="shared" si="43"/>
        <v>0</v>
      </c>
      <c r="Q951" s="8" t="s">
        <v>22</v>
      </c>
      <c r="R951" s="8"/>
      <c r="S951" s="20">
        <v>45701</v>
      </c>
      <c r="AA951" s="2">
        <f t="shared" si="45"/>
        <v>4836.2068965517246</v>
      </c>
      <c r="AB951" s="7">
        <v>45658</v>
      </c>
      <c r="AC951" s="22">
        <f t="shared" si="44"/>
        <v>7.6191203703710926</v>
      </c>
      <c r="AD951" t="s">
        <v>11928</v>
      </c>
    </row>
    <row r="952" spans="1:30" ht="15" customHeight="1" x14ac:dyDescent="0.3">
      <c r="A952" s="19" t="s">
        <v>15644</v>
      </c>
      <c r="B952" s="8"/>
      <c r="C952" s="20">
        <v>45693.403229166674</v>
      </c>
      <c r="D952" s="8" t="s">
        <v>11921</v>
      </c>
      <c r="E952" s="8" t="s">
        <v>1</v>
      </c>
      <c r="F952" s="8" t="s">
        <v>3975</v>
      </c>
      <c r="G952" s="8">
        <v>0.15</v>
      </c>
      <c r="H952" s="8" t="s">
        <v>13039</v>
      </c>
      <c r="I952" s="8" t="s">
        <v>11922</v>
      </c>
      <c r="J952" s="8"/>
      <c r="K952" s="8" t="s">
        <v>15645</v>
      </c>
      <c r="L952" s="8"/>
      <c r="M952" s="8"/>
      <c r="N952" s="21">
        <v>2599.5</v>
      </c>
      <c r="O952" s="21">
        <v>2599.5</v>
      </c>
      <c r="P952" s="21">
        <f t="shared" ref="P952:P1015" si="46">+N952+X952-O952</f>
        <v>0</v>
      </c>
      <c r="Q952" s="8" t="s">
        <v>9</v>
      </c>
      <c r="R952" s="8"/>
      <c r="S952" s="20">
        <v>45688</v>
      </c>
      <c r="AA952" s="2">
        <f t="shared" si="45"/>
        <v>2240.9482758620693</v>
      </c>
      <c r="AB952" s="7">
        <v>45658</v>
      </c>
      <c r="AC952" s="22">
        <f t="shared" si="44"/>
        <v>-5.4032291666735546</v>
      </c>
      <c r="AD952" t="s">
        <v>11928</v>
      </c>
    </row>
    <row r="953" spans="1:30" ht="15" customHeight="1" x14ac:dyDescent="0.3">
      <c r="A953" s="19" t="s">
        <v>15646</v>
      </c>
      <c r="B953" s="8"/>
      <c r="C953" s="20">
        <v>45693.411863425928</v>
      </c>
      <c r="D953" s="8" t="s">
        <v>11921</v>
      </c>
      <c r="E953" s="8" t="s">
        <v>1</v>
      </c>
      <c r="F953" s="8" t="s">
        <v>11969</v>
      </c>
      <c r="G953" s="8">
        <v>0.15</v>
      </c>
      <c r="H953" s="8" t="s">
        <v>13039</v>
      </c>
      <c r="I953" s="8" t="s">
        <v>11922</v>
      </c>
      <c r="J953" s="8"/>
      <c r="K953" s="8" t="s">
        <v>15647</v>
      </c>
      <c r="L953" s="8"/>
      <c r="M953" s="8"/>
      <c r="N953" s="21">
        <v>654.5</v>
      </c>
      <c r="O953" s="21">
        <v>654.5</v>
      </c>
      <c r="P953" s="21">
        <f t="shared" si="46"/>
        <v>0</v>
      </c>
      <c r="Q953" s="8" t="s">
        <v>22</v>
      </c>
      <c r="R953" s="8"/>
      <c r="S953" s="20">
        <v>45687</v>
      </c>
      <c r="AA953" s="2">
        <f t="shared" si="45"/>
        <v>564.22413793103453</v>
      </c>
      <c r="AB953" s="7">
        <v>45658</v>
      </c>
      <c r="AC953" s="22">
        <f t="shared" si="44"/>
        <v>-6.411863425928459</v>
      </c>
      <c r="AD953" t="s">
        <v>11928</v>
      </c>
    </row>
    <row r="954" spans="1:30" ht="15" customHeight="1" x14ac:dyDescent="0.3">
      <c r="A954" s="19" t="s">
        <v>15648</v>
      </c>
      <c r="B954" s="8"/>
      <c r="C954" s="20">
        <v>45693.430763888893</v>
      </c>
      <c r="D954" s="8" t="s">
        <v>11921</v>
      </c>
      <c r="E954" s="8"/>
      <c r="F954" s="8" t="s">
        <v>3393</v>
      </c>
      <c r="G954" s="8">
        <v>0.15</v>
      </c>
      <c r="H954" s="8" t="s">
        <v>13039</v>
      </c>
      <c r="I954" s="8" t="s">
        <v>11922</v>
      </c>
      <c r="J954" s="8"/>
      <c r="K954" s="8"/>
      <c r="L954" s="8"/>
      <c r="M954" s="8"/>
      <c r="N954" s="21">
        <v>3636.5</v>
      </c>
      <c r="O954" s="21">
        <v>3636.5</v>
      </c>
      <c r="P954" s="21">
        <f t="shared" si="46"/>
        <v>0</v>
      </c>
      <c r="Q954" s="8" t="s">
        <v>22</v>
      </c>
      <c r="R954" s="8"/>
      <c r="S954" s="20">
        <v>45687</v>
      </c>
      <c r="AA954" s="2">
        <f t="shared" si="45"/>
        <v>3134.9137931034484</v>
      </c>
      <c r="AB954" s="7">
        <v>45658</v>
      </c>
      <c r="AC954" s="22">
        <f t="shared" ref="AC954:AC1017" si="47">+S954-C954</f>
        <v>-6.4307638888931251</v>
      </c>
      <c r="AD954" t="s">
        <v>11928</v>
      </c>
    </row>
    <row r="955" spans="1:30" ht="15" customHeight="1" x14ac:dyDescent="0.3">
      <c r="A955" s="19" t="s">
        <v>15649</v>
      </c>
      <c r="B955" s="8"/>
      <c r="C955" s="20">
        <v>45693.459340277783</v>
      </c>
      <c r="D955" s="8" t="s">
        <v>11921</v>
      </c>
      <c r="E955" s="8" t="s">
        <v>1</v>
      </c>
      <c r="F955" s="8" t="s">
        <v>1199</v>
      </c>
      <c r="G955" s="8">
        <v>0.11</v>
      </c>
      <c r="H955" s="8" t="s">
        <v>13039</v>
      </c>
      <c r="I955" s="8" t="s">
        <v>11922</v>
      </c>
      <c r="J955" s="8"/>
      <c r="K955" s="8" t="s">
        <v>15650</v>
      </c>
      <c r="L955" s="8"/>
      <c r="M955" s="8"/>
      <c r="N955" s="21">
        <v>4797</v>
      </c>
      <c r="O955" s="21">
        <v>4797</v>
      </c>
      <c r="P955" s="21">
        <f t="shared" si="46"/>
        <v>0</v>
      </c>
      <c r="Q955" s="8" t="s">
        <v>9</v>
      </c>
      <c r="R955" s="8"/>
      <c r="S955" s="20">
        <v>45689</v>
      </c>
      <c r="AA955" s="2">
        <f t="shared" si="45"/>
        <v>4135.3448275862074</v>
      </c>
      <c r="AB955" s="7">
        <v>45658</v>
      </c>
      <c r="AC955" s="22">
        <f t="shared" si="47"/>
        <v>-4.4593402777827578</v>
      </c>
      <c r="AD955" t="s">
        <v>11928</v>
      </c>
    </row>
    <row r="956" spans="1:30" ht="15" customHeight="1" x14ac:dyDescent="0.3">
      <c r="A956" s="19" t="s">
        <v>15651</v>
      </c>
      <c r="B956" s="8"/>
      <c r="C956" s="23">
        <v>45693.431701388887</v>
      </c>
      <c r="D956" s="8" t="s">
        <v>11921</v>
      </c>
      <c r="E956" s="8" t="s">
        <v>1</v>
      </c>
      <c r="F956" s="8" t="s">
        <v>1522</v>
      </c>
      <c r="G956" s="8">
        <v>0.11</v>
      </c>
      <c r="H956" s="8"/>
      <c r="I956" s="8" t="s">
        <v>11922</v>
      </c>
      <c r="J956" s="8"/>
      <c r="K956" s="8" t="s">
        <v>15652</v>
      </c>
      <c r="L956" s="8"/>
      <c r="M956" s="8"/>
      <c r="N956" s="21">
        <v>3260</v>
      </c>
      <c r="O956" s="21">
        <v>3260</v>
      </c>
      <c r="P956" s="21">
        <f t="shared" si="46"/>
        <v>0</v>
      </c>
      <c r="Q956" s="8" t="s">
        <v>22</v>
      </c>
      <c r="R956" s="8"/>
      <c r="S956" s="23">
        <v>45693</v>
      </c>
      <c r="AA956" s="2">
        <f t="shared" si="45"/>
        <v>2810.344827586207</v>
      </c>
      <c r="AB956" s="7">
        <v>45658</v>
      </c>
      <c r="AC956" s="22">
        <f t="shared" si="47"/>
        <v>-0.43170138888672227</v>
      </c>
      <c r="AD956" t="s">
        <v>11928</v>
      </c>
    </row>
    <row r="957" spans="1:30" ht="15" customHeight="1" x14ac:dyDescent="0.3">
      <c r="A957" s="3" t="s">
        <v>15653</v>
      </c>
      <c r="B957" s="24"/>
      <c r="C957" s="25">
        <v>45693.477962962963</v>
      </c>
      <c r="D957" s="3" t="s">
        <v>11921</v>
      </c>
      <c r="E957" s="3"/>
      <c r="F957" s="3" t="s">
        <v>10100</v>
      </c>
      <c r="G957" s="26">
        <v>0</v>
      </c>
      <c r="H957" s="25"/>
      <c r="I957" s="25" t="s">
        <v>11922</v>
      </c>
      <c r="J957" s="25"/>
      <c r="K957" s="25"/>
      <c r="L957" s="25"/>
      <c r="M957" s="4"/>
      <c r="N957" s="5">
        <v>4740</v>
      </c>
      <c r="O957" s="5"/>
      <c r="P957" s="5">
        <f t="shared" si="46"/>
        <v>4740</v>
      </c>
      <c r="Q957" s="3" t="s">
        <v>18</v>
      </c>
      <c r="R957" s="3"/>
      <c r="S957" s="25"/>
      <c r="T957" s="3"/>
      <c r="U957" s="5"/>
      <c r="V957" s="6"/>
      <c r="W957" s="3"/>
      <c r="X957" s="5"/>
      <c r="Y957" s="4"/>
      <c r="Z957" s="3"/>
      <c r="AA957" s="5">
        <f t="shared" si="45"/>
        <v>4086.2068965517246</v>
      </c>
      <c r="AB957" s="10"/>
      <c r="AC957" s="27">
        <f t="shared" si="47"/>
        <v>-45693.477962962963</v>
      </c>
      <c r="AD957" s="10"/>
    </row>
    <row r="958" spans="1:30" ht="15" customHeight="1" x14ac:dyDescent="0.3">
      <c r="A958" s="19" t="s">
        <v>15654</v>
      </c>
      <c r="B958" s="8"/>
      <c r="C958" s="20">
        <v>45693.438587962963</v>
      </c>
      <c r="D958" s="8" t="s">
        <v>11921</v>
      </c>
      <c r="E958" s="8" t="s">
        <v>1</v>
      </c>
      <c r="F958" s="8" t="s">
        <v>8570</v>
      </c>
      <c r="G958" s="8">
        <v>0.11</v>
      </c>
      <c r="H958" s="8"/>
      <c r="I958" s="8" t="s">
        <v>11922</v>
      </c>
      <c r="J958" s="8"/>
      <c r="K958" s="8" t="s">
        <v>15655</v>
      </c>
      <c r="L958" s="8"/>
      <c r="M958" s="8"/>
      <c r="N958" s="21">
        <v>17100</v>
      </c>
      <c r="O958" s="21">
        <v>17100</v>
      </c>
      <c r="P958" s="21">
        <f t="shared" si="46"/>
        <v>0</v>
      </c>
      <c r="Q958" s="8" t="s">
        <v>129</v>
      </c>
      <c r="R958" s="8"/>
      <c r="S958" s="20">
        <v>45699</v>
      </c>
      <c r="AA958" s="2">
        <f t="shared" si="45"/>
        <v>14741.379310344828</v>
      </c>
      <c r="AB958" s="7">
        <v>45658</v>
      </c>
      <c r="AC958" s="22">
        <f t="shared" si="47"/>
        <v>5.5614120370373712</v>
      </c>
      <c r="AD958" t="s">
        <v>11928</v>
      </c>
    </row>
    <row r="959" spans="1:30" ht="15" customHeight="1" x14ac:dyDescent="0.3">
      <c r="A959" s="19" t="s">
        <v>15656</v>
      </c>
      <c r="B959" s="8"/>
      <c r="C959" s="20">
        <v>45693.441979166673</v>
      </c>
      <c r="D959" s="8" t="s">
        <v>11921</v>
      </c>
      <c r="E959" s="8" t="s">
        <v>1</v>
      </c>
      <c r="F959" s="8" t="s">
        <v>14922</v>
      </c>
      <c r="G959" s="8">
        <v>0.22</v>
      </c>
      <c r="H959" s="8"/>
      <c r="I959" s="8" t="s">
        <v>11922</v>
      </c>
      <c r="J959" s="8"/>
      <c r="K959" s="8" t="s">
        <v>15657</v>
      </c>
      <c r="L959" s="8"/>
      <c r="M959" s="8"/>
      <c r="N959" s="21">
        <v>7690</v>
      </c>
      <c r="O959" s="21">
        <v>7690</v>
      </c>
      <c r="P959" s="21">
        <f t="shared" si="46"/>
        <v>0</v>
      </c>
      <c r="Q959" s="8" t="s">
        <v>129</v>
      </c>
      <c r="R959" s="8"/>
      <c r="S959" s="20">
        <v>45694</v>
      </c>
      <c r="AA959" s="2">
        <f t="shared" si="45"/>
        <v>6629.310344827587</v>
      </c>
      <c r="AB959" s="7">
        <v>45658</v>
      </c>
      <c r="AC959" s="22">
        <f t="shared" si="47"/>
        <v>0.55802083332673647</v>
      </c>
      <c r="AD959" t="s">
        <v>11928</v>
      </c>
    </row>
    <row r="960" spans="1:30" ht="15" customHeight="1" x14ac:dyDescent="0.3">
      <c r="A960" s="19" t="s">
        <v>15658</v>
      </c>
      <c r="B960" s="8"/>
      <c r="C960" s="20">
        <v>45693.451365740737</v>
      </c>
      <c r="D960" s="8" t="s">
        <v>11921</v>
      </c>
      <c r="E960" s="8" t="s">
        <v>1</v>
      </c>
      <c r="F960" s="8" t="s">
        <v>14843</v>
      </c>
      <c r="G960" s="8">
        <v>0.11</v>
      </c>
      <c r="H960" s="8" t="s">
        <v>13039</v>
      </c>
      <c r="I960" s="8" t="s">
        <v>11922</v>
      </c>
      <c r="J960" s="8"/>
      <c r="K960" s="8" t="s">
        <v>15659</v>
      </c>
      <c r="L960" s="8"/>
      <c r="M960" s="8"/>
      <c r="N960" s="21">
        <v>4797</v>
      </c>
      <c r="O960" s="21">
        <v>4797</v>
      </c>
      <c r="P960" s="21">
        <f t="shared" si="46"/>
        <v>0</v>
      </c>
      <c r="Q960" s="8" t="s">
        <v>22</v>
      </c>
      <c r="R960" s="8"/>
      <c r="S960" s="20">
        <v>45689</v>
      </c>
      <c r="AA960" s="2">
        <f t="shared" si="45"/>
        <v>4135.3448275862074</v>
      </c>
      <c r="AB960" s="7">
        <v>45658</v>
      </c>
      <c r="AC960" s="22">
        <f t="shared" si="47"/>
        <v>-4.4513657407369465</v>
      </c>
      <c r="AD960" t="s">
        <v>11928</v>
      </c>
    </row>
    <row r="961" spans="1:30" ht="15" customHeight="1" x14ac:dyDescent="0.3">
      <c r="A961" s="19" t="s">
        <v>15660</v>
      </c>
      <c r="B961" s="8"/>
      <c r="C961" s="20">
        <v>45693.453657407408</v>
      </c>
      <c r="D961" s="8" t="s">
        <v>11921</v>
      </c>
      <c r="E961" s="8" t="s">
        <v>1</v>
      </c>
      <c r="F961" s="8" t="s">
        <v>14843</v>
      </c>
      <c r="G961" s="8">
        <v>0.11</v>
      </c>
      <c r="H961" s="8" t="s">
        <v>13039</v>
      </c>
      <c r="I961" s="8" t="s">
        <v>11922</v>
      </c>
      <c r="J961" s="8"/>
      <c r="K961" s="8" t="s">
        <v>15661</v>
      </c>
      <c r="L961" s="8"/>
      <c r="M961" s="8"/>
      <c r="N961" s="21">
        <v>4797</v>
      </c>
      <c r="O961" s="21">
        <v>4797</v>
      </c>
      <c r="P961" s="21">
        <f t="shared" si="46"/>
        <v>0</v>
      </c>
      <c r="Q961" s="8" t="s">
        <v>22</v>
      </c>
      <c r="R961" s="8"/>
      <c r="S961" s="20">
        <v>45689</v>
      </c>
      <c r="AA961" s="2">
        <f t="shared" si="45"/>
        <v>4135.3448275862074</v>
      </c>
      <c r="AB961" s="7">
        <v>45658</v>
      </c>
      <c r="AC961" s="22">
        <f t="shared" si="47"/>
        <v>-4.4536574074081727</v>
      </c>
      <c r="AD961" t="s">
        <v>11928</v>
      </c>
    </row>
    <row r="962" spans="1:30" ht="15" customHeight="1" x14ac:dyDescent="0.3">
      <c r="A962" s="19" t="s">
        <v>15662</v>
      </c>
      <c r="B962" s="8"/>
      <c r="C962" s="20">
        <v>45693.454895833333</v>
      </c>
      <c r="D962" s="8" t="s">
        <v>11921</v>
      </c>
      <c r="E962" s="8" t="s">
        <v>1</v>
      </c>
      <c r="F962" s="8" t="s">
        <v>14843</v>
      </c>
      <c r="G962" s="8">
        <v>0.15</v>
      </c>
      <c r="H962" s="8" t="s">
        <v>13039</v>
      </c>
      <c r="I962" s="8" t="s">
        <v>11922</v>
      </c>
      <c r="J962" s="8"/>
      <c r="K962" s="8" t="s">
        <v>15663</v>
      </c>
      <c r="L962" s="8"/>
      <c r="M962" s="8"/>
      <c r="N962" s="21">
        <v>1102.5</v>
      </c>
      <c r="O962" s="21">
        <v>1102.5</v>
      </c>
      <c r="P962" s="21">
        <f t="shared" si="46"/>
        <v>0</v>
      </c>
      <c r="Q962" s="8" t="s">
        <v>22</v>
      </c>
      <c r="R962" s="8"/>
      <c r="S962" s="20">
        <v>45689</v>
      </c>
      <c r="AA962" s="2">
        <f t="shared" ref="AA962:AA1025" si="48">+N962/1.16</f>
        <v>950.43103448275872</v>
      </c>
      <c r="AB962" s="7">
        <v>45658</v>
      </c>
      <c r="AC962" s="22">
        <f t="shared" si="47"/>
        <v>-4.4548958333325572</v>
      </c>
      <c r="AD962" t="s">
        <v>11928</v>
      </c>
    </row>
    <row r="963" spans="1:30" ht="15" customHeight="1" x14ac:dyDescent="0.3">
      <c r="A963" s="19" t="s">
        <v>15664</v>
      </c>
      <c r="B963" s="8"/>
      <c r="C963" s="20">
        <v>45693.464930555558</v>
      </c>
      <c r="D963" s="8" t="s">
        <v>11921</v>
      </c>
      <c r="E963" s="8" t="s">
        <v>1</v>
      </c>
      <c r="F963" s="8" t="s">
        <v>11970</v>
      </c>
      <c r="G963" s="8">
        <v>0.15</v>
      </c>
      <c r="H963" s="8" t="s">
        <v>13039</v>
      </c>
      <c r="I963" s="8" t="s">
        <v>11922</v>
      </c>
      <c r="J963" s="8"/>
      <c r="K963" s="8" t="s">
        <v>15665</v>
      </c>
      <c r="L963" s="8"/>
      <c r="M963" s="8"/>
      <c r="N963" s="21">
        <v>1347.5</v>
      </c>
      <c r="O963" s="21">
        <v>1347.5</v>
      </c>
      <c r="P963" s="21">
        <f t="shared" si="46"/>
        <v>0</v>
      </c>
      <c r="Q963" s="8" t="s">
        <v>129</v>
      </c>
      <c r="R963" s="8"/>
      <c r="S963" s="20">
        <v>45689</v>
      </c>
      <c r="AA963" s="2">
        <f t="shared" si="48"/>
        <v>1161.6379310344828</v>
      </c>
      <c r="AB963" s="7">
        <v>45658</v>
      </c>
      <c r="AC963" s="22">
        <f t="shared" si="47"/>
        <v>-4.4649305555576575</v>
      </c>
      <c r="AD963" t="s">
        <v>11928</v>
      </c>
    </row>
    <row r="964" spans="1:30" ht="15" customHeight="1" x14ac:dyDescent="0.3">
      <c r="A964" s="19" t="s">
        <v>15666</v>
      </c>
      <c r="B964" s="8"/>
      <c r="C964" s="20">
        <v>45693.470011574071</v>
      </c>
      <c r="D964" s="8" t="s">
        <v>11921</v>
      </c>
      <c r="E964" s="8" t="s">
        <v>1</v>
      </c>
      <c r="F964" s="8" t="s">
        <v>11970</v>
      </c>
      <c r="G964" s="8">
        <v>0.15</v>
      </c>
      <c r="H964" s="8" t="s">
        <v>13039</v>
      </c>
      <c r="I964" s="8" t="s">
        <v>11922</v>
      </c>
      <c r="J964" s="8"/>
      <c r="K964" s="8" t="s">
        <v>15667</v>
      </c>
      <c r="L964" s="8"/>
      <c r="M964" s="8"/>
      <c r="N964" s="21">
        <v>500.5</v>
      </c>
      <c r="O964" s="21">
        <v>500.5</v>
      </c>
      <c r="P964" s="21">
        <f t="shared" si="46"/>
        <v>0</v>
      </c>
      <c r="Q964" s="8" t="s">
        <v>129</v>
      </c>
      <c r="R964" s="8"/>
      <c r="S964" s="20">
        <v>45689</v>
      </c>
      <c r="AA964" s="2">
        <f t="shared" si="48"/>
        <v>431.46551724137936</v>
      </c>
      <c r="AB964" s="7">
        <v>45658</v>
      </c>
      <c r="AC964" s="22">
        <f t="shared" si="47"/>
        <v>-4.4700115740706678</v>
      </c>
      <c r="AD964" t="s">
        <v>11928</v>
      </c>
    </row>
    <row r="965" spans="1:30" ht="15" customHeight="1" x14ac:dyDescent="0.3">
      <c r="A965" s="19" t="s">
        <v>15668</v>
      </c>
      <c r="B965" s="8"/>
      <c r="C965" s="20">
        <v>45693.469317129631</v>
      </c>
      <c r="D965" s="8" t="s">
        <v>11921</v>
      </c>
      <c r="E965" s="8"/>
      <c r="F965" s="8" t="s">
        <v>9618</v>
      </c>
      <c r="G965" s="8">
        <v>0.15</v>
      </c>
      <c r="H965" s="8"/>
      <c r="I965" s="8" t="s">
        <v>11922</v>
      </c>
      <c r="J965" s="8"/>
      <c r="K965" s="8"/>
      <c r="L965" s="8"/>
      <c r="M965" s="8"/>
      <c r="N965" s="21">
        <v>7190</v>
      </c>
      <c r="O965" s="21">
        <v>7190</v>
      </c>
      <c r="P965" s="21">
        <f t="shared" si="46"/>
        <v>0</v>
      </c>
      <c r="Q965" s="8" t="s">
        <v>10222</v>
      </c>
      <c r="R965" s="8"/>
      <c r="S965" s="20">
        <v>45733</v>
      </c>
      <c r="AA965" s="2">
        <f t="shared" si="48"/>
        <v>6198.2758620689656</v>
      </c>
      <c r="AB965" s="7">
        <v>45717</v>
      </c>
      <c r="AC965" s="22">
        <f t="shared" si="47"/>
        <v>39.530682870368764</v>
      </c>
      <c r="AD965" t="s">
        <v>11923</v>
      </c>
    </row>
    <row r="966" spans="1:30" ht="15" customHeight="1" x14ac:dyDescent="0.3">
      <c r="A966" s="19" t="s">
        <v>15669</v>
      </c>
      <c r="B966" s="8"/>
      <c r="C966" s="20">
        <v>45693.471087962957</v>
      </c>
      <c r="D966" s="8" t="s">
        <v>11921</v>
      </c>
      <c r="E966" s="8"/>
      <c r="F966" s="8" t="s">
        <v>8887</v>
      </c>
      <c r="G966" s="8">
        <v>0.15</v>
      </c>
      <c r="H966" s="8"/>
      <c r="I966" s="8" t="s">
        <v>11922</v>
      </c>
      <c r="J966" s="8"/>
      <c r="K966" s="8"/>
      <c r="L966" s="8"/>
      <c r="M966" s="8"/>
      <c r="N966" s="21">
        <v>12640</v>
      </c>
      <c r="O966" s="21">
        <v>12640</v>
      </c>
      <c r="P966" s="21">
        <f t="shared" si="46"/>
        <v>0</v>
      </c>
      <c r="Q966" s="8" t="s">
        <v>10222</v>
      </c>
      <c r="R966" s="8"/>
      <c r="S966" s="20">
        <v>45724</v>
      </c>
      <c r="AA966" s="2">
        <f t="shared" si="48"/>
        <v>10896.551724137931</v>
      </c>
      <c r="AB966" s="7">
        <v>45689</v>
      </c>
      <c r="AC966" s="22">
        <f t="shared" si="47"/>
        <v>30.528912037043483</v>
      </c>
      <c r="AD966" t="s">
        <v>11928</v>
      </c>
    </row>
    <row r="967" spans="1:30" ht="15" customHeight="1" x14ac:dyDescent="0.3">
      <c r="A967" s="19" t="s">
        <v>15670</v>
      </c>
      <c r="B967" s="8"/>
      <c r="C967" s="20">
        <v>45693.474756944437</v>
      </c>
      <c r="D967" s="8" t="s">
        <v>11921</v>
      </c>
      <c r="E967" s="8" t="s">
        <v>1</v>
      </c>
      <c r="F967" s="8" t="s">
        <v>3617</v>
      </c>
      <c r="G967" s="8">
        <v>0.15</v>
      </c>
      <c r="H967" s="8" t="s">
        <v>13039</v>
      </c>
      <c r="I967" s="8" t="s">
        <v>11922</v>
      </c>
      <c r="J967" s="8"/>
      <c r="K967" s="8" t="s">
        <v>15671</v>
      </c>
      <c r="L967" s="8"/>
      <c r="M967" s="8"/>
      <c r="N967" s="21">
        <v>2205</v>
      </c>
      <c r="O967" s="21">
        <v>2205</v>
      </c>
      <c r="P967" s="21">
        <f t="shared" si="46"/>
        <v>0</v>
      </c>
      <c r="Q967" s="8" t="s">
        <v>9</v>
      </c>
      <c r="R967" s="8"/>
      <c r="S967" s="20">
        <v>45689</v>
      </c>
      <c r="AA967" s="2">
        <f t="shared" si="48"/>
        <v>1900.8620689655174</v>
      </c>
      <c r="AB967" s="7">
        <v>45658</v>
      </c>
      <c r="AC967" s="22">
        <f t="shared" si="47"/>
        <v>-4.4747569444371038</v>
      </c>
      <c r="AD967" t="s">
        <v>11928</v>
      </c>
    </row>
    <row r="968" spans="1:30" ht="15" customHeight="1" x14ac:dyDescent="0.3">
      <c r="A968" s="19" t="s">
        <v>15672</v>
      </c>
      <c r="B968" s="8"/>
      <c r="C968" s="20">
        <v>45693.476342592592</v>
      </c>
      <c r="D968" s="8" t="s">
        <v>11921</v>
      </c>
      <c r="E968" s="8" t="s">
        <v>1</v>
      </c>
      <c r="F968" s="8" t="s">
        <v>11970</v>
      </c>
      <c r="G968" s="8">
        <v>0.15</v>
      </c>
      <c r="H968" s="8" t="s">
        <v>13039</v>
      </c>
      <c r="I968" s="8" t="s">
        <v>11922</v>
      </c>
      <c r="J968" s="8"/>
      <c r="K968" s="8" t="s">
        <v>15673</v>
      </c>
      <c r="L968" s="8"/>
      <c r="M968" s="8"/>
      <c r="N968" s="21">
        <v>1071</v>
      </c>
      <c r="O968" s="21">
        <v>1071</v>
      </c>
      <c r="P968" s="21">
        <f t="shared" si="46"/>
        <v>0</v>
      </c>
      <c r="Q968" s="8" t="s">
        <v>129</v>
      </c>
      <c r="R968" s="8"/>
      <c r="S968" s="20">
        <v>45689</v>
      </c>
      <c r="AA968" s="2">
        <f t="shared" si="48"/>
        <v>923.27586206896558</v>
      </c>
      <c r="AB968" s="7">
        <v>45658</v>
      </c>
      <c r="AC968" s="22">
        <f t="shared" si="47"/>
        <v>-4.4763425925921183</v>
      </c>
      <c r="AD968" t="s">
        <v>11928</v>
      </c>
    </row>
    <row r="969" spans="1:30" ht="15" customHeight="1" x14ac:dyDescent="0.3">
      <c r="A969" s="19" t="s">
        <v>15674</v>
      </c>
      <c r="B969" s="8"/>
      <c r="C969" s="20">
        <v>45693.523055555554</v>
      </c>
      <c r="D969" s="8" t="s">
        <v>11921</v>
      </c>
      <c r="E969" s="8" t="s">
        <v>1</v>
      </c>
      <c r="F969" s="8" t="s">
        <v>11983</v>
      </c>
      <c r="G969" s="8">
        <v>0.15</v>
      </c>
      <c r="H969" s="8" t="s">
        <v>13039</v>
      </c>
      <c r="I969" s="8" t="s">
        <v>11922</v>
      </c>
      <c r="J969" s="8"/>
      <c r="K969" s="8" t="s">
        <v>15675</v>
      </c>
      <c r="L969" s="8"/>
      <c r="M969" s="8"/>
      <c r="N969" s="21">
        <v>934.5</v>
      </c>
      <c r="O969" s="21">
        <v>934.5</v>
      </c>
      <c r="P969" s="21">
        <f t="shared" si="46"/>
        <v>0</v>
      </c>
      <c r="Q969" s="8" t="s">
        <v>9</v>
      </c>
      <c r="R969" s="8"/>
      <c r="S969" s="20">
        <v>45689</v>
      </c>
      <c r="AA969" s="2">
        <f t="shared" si="48"/>
        <v>805.60344827586209</v>
      </c>
      <c r="AB969" s="7">
        <v>45658</v>
      </c>
      <c r="AC969" s="22">
        <f t="shared" si="47"/>
        <v>-4.523055555553583</v>
      </c>
      <c r="AD969" t="s">
        <v>11928</v>
      </c>
    </row>
    <row r="970" spans="1:30" ht="15" customHeight="1" x14ac:dyDescent="0.3">
      <c r="A970" s="19" t="s">
        <v>15676</v>
      </c>
      <c r="B970" s="8"/>
      <c r="C970" s="20">
        <v>45693.520682870367</v>
      </c>
      <c r="D970" s="8" t="s">
        <v>11921</v>
      </c>
      <c r="E970" s="8"/>
      <c r="F970" s="8" t="s">
        <v>1919</v>
      </c>
      <c r="G970" s="8">
        <v>0.15</v>
      </c>
      <c r="H970" s="8"/>
      <c r="I970" s="8" t="s">
        <v>11922</v>
      </c>
      <c r="J970" s="8"/>
      <c r="K970" s="8"/>
      <c r="L970" s="8"/>
      <c r="M970" s="8"/>
      <c r="N970" s="21">
        <v>5820</v>
      </c>
      <c r="O970" s="21">
        <v>5820</v>
      </c>
      <c r="P970" s="21">
        <f t="shared" si="46"/>
        <v>0</v>
      </c>
      <c r="Q970" s="8" t="s">
        <v>10493</v>
      </c>
      <c r="R970" s="8"/>
      <c r="S970" s="20">
        <v>45721</v>
      </c>
      <c r="AA970" s="2">
        <f t="shared" si="48"/>
        <v>5017.2413793103451</v>
      </c>
      <c r="AB970" s="7">
        <v>45689</v>
      </c>
      <c r="AC970" s="22">
        <f t="shared" si="47"/>
        <v>27.479317129633273</v>
      </c>
      <c r="AD970" t="s">
        <v>11928</v>
      </c>
    </row>
    <row r="971" spans="1:30" ht="15" customHeight="1" x14ac:dyDescent="0.3">
      <c r="A971" s="3" t="s">
        <v>15677</v>
      </c>
      <c r="B971" s="24"/>
      <c r="C971" s="25">
        <v>45693.521469907413</v>
      </c>
      <c r="D971" s="3" t="s">
        <v>11921</v>
      </c>
      <c r="E971" s="3"/>
      <c r="F971" s="3" t="s">
        <v>1265</v>
      </c>
      <c r="G971" s="26">
        <v>0</v>
      </c>
      <c r="H971" s="25"/>
      <c r="I971" s="25" t="s">
        <v>11922</v>
      </c>
      <c r="J971" s="25"/>
      <c r="K971" s="25"/>
      <c r="L971" s="25"/>
      <c r="M971" s="4"/>
      <c r="N971" s="5">
        <v>17100</v>
      </c>
      <c r="O971" s="5"/>
      <c r="P971" s="5">
        <f t="shared" si="46"/>
        <v>17100</v>
      </c>
      <c r="Q971" s="3" t="s">
        <v>18</v>
      </c>
      <c r="R971" s="3"/>
      <c r="S971" s="25"/>
      <c r="T971" s="3"/>
      <c r="U971" s="5"/>
      <c r="V971" s="6"/>
      <c r="W971" s="3"/>
      <c r="X971" s="5"/>
      <c r="Y971" s="4"/>
      <c r="Z971" s="3"/>
      <c r="AA971" s="5">
        <f t="shared" si="48"/>
        <v>14741.379310344828</v>
      </c>
      <c r="AB971" s="10"/>
      <c r="AC971" s="27">
        <f t="shared" si="47"/>
        <v>-45693.521469907413</v>
      </c>
      <c r="AD971" s="10"/>
    </row>
    <row r="972" spans="1:30" ht="15" customHeight="1" x14ac:dyDescent="0.3">
      <c r="A972" s="19" t="s">
        <v>15678</v>
      </c>
      <c r="B972" s="8"/>
      <c r="C972" s="20">
        <v>45693.525925925933</v>
      </c>
      <c r="D972" s="8" t="s">
        <v>11921</v>
      </c>
      <c r="E972" s="8" t="s">
        <v>1</v>
      </c>
      <c r="F972" s="8" t="s">
        <v>464</v>
      </c>
      <c r="G972" s="8">
        <v>0.15</v>
      </c>
      <c r="H972" s="8" t="s">
        <v>13039</v>
      </c>
      <c r="I972" s="8" t="s">
        <v>11922</v>
      </c>
      <c r="J972" s="8"/>
      <c r="K972" s="8" t="s">
        <v>15679</v>
      </c>
      <c r="L972" s="8"/>
      <c r="M972" s="8"/>
      <c r="N972" s="21">
        <v>2534</v>
      </c>
      <c r="O972" s="21">
        <v>2534</v>
      </c>
      <c r="P972" s="21">
        <f t="shared" si="46"/>
        <v>0</v>
      </c>
      <c r="Q972" s="8" t="s">
        <v>34</v>
      </c>
      <c r="R972" s="8"/>
      <c r="S972" s="20">
        <v>45688</v>
      </c>
      <c r="AA972" s="2">
        <f t="shared" si="48"/>
        <v>2184.4827586206898</v>
      </c>
      <c r="AB972" s="7">
        <v>45658</v>
      </c>
      <c r="AC972" s="22">
        <f t="shared" si="47"/>
        <v>-5.5259259259328246</v>
      </c>
      <c r="AD972" t="s">
        <v>11928</v>
      </c>
    </row>
    <row r="973" spans="1:30" ht="15" customHeight="1" x14ac:dyDescent="0.3">
      <c r="A973" s="19" t="s">
        <v>15680</v>
      </c>
      <c r="B973" s="8"/>
      <c r="C973" s="20">
        <v>45693.526226851849</v>
      </c>
      <c r="D973" s="8" t="s">
        <v>11921</v>
      </c>
      <c r="E973" s="8"/>
      <c r="F973" s="8" t="s">
        <v>8682</v>
      </c>
      <c r="G973" s="8">
        <v>0.11</v>
      </c>
      <c r="H973" s="8"/>
      <c r="I973" s="8" t="s">
        <v>11922</v>
      </c>
      <c r="J973" s="8"/>
      <c r="K973" s="8"/>
      <c r="L973" s="8"/>
      <c r="M973" s="8"/>
      <c r="N973" s="21">
        <v>43650</v>
      </c>
      <c r="O973" s="21">
        <v>43650</v>
      </c>
      <c r="P973" s="21">
        <f t="shared" si="46"/>
        <v>0</v>
      </c>
      <c r="Q973" s="8" t="s">
        <v>67</v>
      </c>
      <c r="R973" s="8"/>
      <c r="S973" s="20">
        <v>45719</v>
      </c>
      <c r="AA973" s="2">
        <f t="shared" si="48"/>
        <v>37629.310344827587</v>
      </c>
      <c r="AB973" s="7">
        <v>45689</v>
      </c>
      <c r="AC973" s="22">
        <f t="shared" si="47"/>
        <v>25.47377314815094</v>
      </c>
      <c r="AD973" t="s">
        <v>11928</v>
      </c>
    </row>
    <row r="974" spans="1:30" ht="15" customHeight="1" x14ac:dyDescent="0.3">
      <c r="A974" s="19" t="s">
        <v>15681</v>
      </c>
      <c r="B974" s="8"/>
      <c r="C974" s="20">
        <v>45693.528368055559</v>
      </c>
      <c r="D974" s="8"/>
      <c r="E974" s="8"/>
      <c r="F974" s="8" t="s">
        <v>10194</v>
      </c>
      <c r="G974" s="8">
        <v>0.15</v>
      </c>
      <c r="H974" s="8" t="s">
        <v>13039</v>
      </c>
      <c r="I974" s="8" t="s">
        <v>11922</v>
      </c>
      <c r="J974" s="8"/>
      <c r="K974" s="8"/>
      <c r="L974" s="8"/>
      <c r="M974" s="8"/>
      <c r="N974" s="21">
        <v>0</v>
      </c>
      <c r="O974" s="21"/>
      <c r="P974" s="21">
        <f t="shared" si="46"/>
        <v>0</v>
      </c>
      <c r="Q974" s="8" t="s">
        <v>129</v>
      </c>
      <c r="R974" s="8"/>
      <c r="S974" s="20"/>
      <c r="AA974" s="2">
        <f t="shared" si="48"/>
        <v>0</v>
      </c>
      <c r="AB974" s="7"/>
      <c r="AC974" s="22">
        <f t="shared" si="47"/>
        <v>-45693.528368055559</v>
      </c>
      <c r="AD974" t="s">
        <v>15682</v>
      </c>
    </row>
    <row r="975" spans="1:30" ht="15" customHeight="1" x14ac:dyDescent="0.3">
      <c r="A975" s="19" t="s">
        <v>15683</v>
      </c>
      <c r="B975" s="8"/>
      <c r="C975" s="20">
        <v>45693.534074074072</v>
      </c>
      <c r="D975" s="8" t="s">
        <v>11921</v>
      </c>
      <c r="E975" s="8" t="s">
        <v>1</v>
      </c>
      <c r="F975" s="8" t="s">
        <v>13729</v>
      </c>
      <c r="G975" s="8">
        <v>0.11</v>
      </c>
      <c r="H975" s="8" t="s">
        <v>13039</v>
      </c>
      <c r="I975" s="8" t="s">
        <v>11922</v>
      </c>
      <c r="J975" s="8"/>
      <c r="K975" s="8" t="s">
        <v>15684</v>
      </c>
      <c r="L975" s="8"/>
      <c r="M975" s="8"/>
      <c r="N975" s="21">
        <v>3870</v>
      </c>
      <c r="O975" s="21">
        <v>3870</v>
      </c>
      <c r="P975" s="21">
        <f t="shared" si="46"/>
        <v>0</v>
      </c>
      <c r="Q975" s="8" t="s">
        <v>129</v>
      </c>
      <c r="R975" s="8"/>
      <c r="S975" s="20">
        <v>45688</v>
      </c>
      <c r="AA975" s="2">
        <f t="shared" si="48"/>
        <v>3336.2068965517242</v>
      </c>
      <c r="AB975" s="7">
        <v>45658</v>
      </c>
      <c r="AC975" s="22">
        <f t="shared" si="47"/>
        <v>-5.534074074072123</v>
      </c>
      <c r="AD975" t="s">
        <v>11928</v>
      </c>
    </row>
    <row r="976" spans="1:30" ht="15" customHeight="1" x14ac:dyDescent="0.3">
      <c r="A976" s="19" t="s">
        <v>15685</v>
      </c>
      <c r="B976" s="8"/>
      <c r="C976" s="20">
        <v>45693.540729166663</v>
      </c>
      <c r="D976" s="8" t="s">
        <v>11921</v>
      </c>
      <c r="E976" s="8"/>
      <c r="F976" s="8" t="s">
        <v>13227</v>
      </c>
      <c r="G976" s="8">
        <v>0.11</v>
      </c>
      <c r="H976" s="8" t="s">
        <v>13039</v>
      </c>
      <c r="I976" s="8" t="s">
        <v>11922</v>
      </c>
      <c r="J976" s="8"/>
      <c r="K976" s="8"/>
      <c r="L976" s="8"/>
      <c r="M976" s="8"/>
      <c r="N976" s="21">
        <v>4797</v>
      </c>
      <c r="O976" s="21">
        <v>4797</v>
      </c>
      <c r="P976" s="21">
        <f t="shared" si="46"/>
        <v>0</v>
      </c>
      <c r="Q976" s="8" t="s">
        <v>9</v>
      </c>
      <c r="R976" s="8"/>
      <c r="S976" s="20">
        <v>45689</v>
      </c>
      <c r="AA976" s="2">
        <f t="shared" si="48"/>
        <v>4135.3448275862074</v>
      </c>
      <c r="AB976" s="7">
        <v>45658</v>
      </c>
      <c r="AC976" s="22">
        <f t="shared" si="47"/>
        <v>-4.5407291666633682</v>
      </c>
      <c r="AD976" t="s">
        <v>11928</v>
      </c>
    </row>
    <row r="977" spans="1:30" ht="15" customHeight="1" x14ac:dyDescent="0.3">
      <c r="A977" s="19" t="s">
        <v>15686</v>
      </c>
      <c r="B977" s="8"/>
      <c r="C977" s="20">
        <v>45693.581736111111</v>
      </c>
      <c r="D977" s="8" t="s">
        <v>11921</v>
      </c>
      <c r="E977" s="8" t="s">
        <v>1</v>
      </c>
      <c r="F977" s="8" t="s">
        <v>1856</v>
      </c>
      <c r="G977" s="8">
        <v>0.11</v>
      </c>
      <c r="H977" s="8"/>
      <c r="I977" s="8" t="s">
        <v>11922</v>
      </c>
      <c r="J977" s="8"/>
      <c r="K977" s="8" t="s">
        <v>15687</v>
      </c>
      <c r="L977" s="8"/>
      <c r="M977" s="8"/>
      <c r="N977" s="21">
        <v>11992.5</v>
      </c>
      <c r="O977" s="21">
        <v>11992.5</v>
      </c>
      <c r="P977" s="21">
        <f t="shared" si="46"/>
        <v>0</v>
      </c>
      <c r="Q977" s="8" t="s">
        <v>129</v>
      </c>
      <c r="R977" s="8"/>
      <c r="S977" s="20">
        <v>45694</v>
      </c>
      <c r="AA977" s="2">
        <f t="shared" si="48"/>
        <v>10338.362068965518</v>
      </c>
      <c r="AB977" s="7">
        <v>45658</v>
      </c>
      <c r="AC977" s="22">
        <f t="shared" si="47"/>
        <v>0.41826388888875954</v>
      </c>
      <c r="AD977" t="s">
        <v>11928</v>
      </c>
    </row>
    <row r="978" spans="1:30" ht="15" customHeight="1" x14ac:dyDescent="0.3">
      <c r="A978" s="19" t="s">
        <v>15688</v>
      </c>
      <c r="B978" s="8"/>
      <c r="C978" s="20">
        <v>45693.597905092603</v>
      </c>
      <c r="D978" s="8" t="s">
        <v>11921</v>
      </c>
      <c r="E978" s="8" t="s">
        <v>1</v>
      </c>
      <c r="F978" s="8" t="s">
        <v>5637</v>
      </c>
      <c r="G978" s="8">
        <v>0</v>
      </c>
      <c r="H978" s="8" t="s">
        <v>12083</v>
      </c>
      <c r="I978" s="8" t="s">
        <v>11922</v>
      </c>
      <c r="J978" s="8"/>
      <c r="K978" s="8" t="s">
        <v>15689</v>
      </c>
      <c r="L978" s="8"/>
      <c r="M978" s="8"/>
      <c r="N978" s="21">
        <v>1530</v>
      </c>
      <c r="O978" s="21">
        <v>1530</v>
      </c>
      <c r="P978" s="21">
        <f t="shared" si="46"/>
        <v>0</v>
      </c>
      <c r="Q978" s="8" t="s">
        <v>129</v>
      </c>
      <c r="R978" s="8"/>
      <c r="S978" s="20">
        <v>45694</v>
      </c>
      <c r="AA978" s="2">
        <f t="shared" si="48"/>
        <v>1318.9655172413793</v>
      </c>
      <c r="AB978" s="7">
        <v>45658</v>
      </c>
      <c r="AC978" s="22">
        <f t="shared" si="47"/>
        <v>0.4020949073965312</v>
      </c>
      <c r="AD978" t="s">
        <v>11928</v>
      </c>
    </row>
    <row r="979" spans="1:30" ht="15" customHeight="1" x14ac:dyDescent="0.3">
      <c r="A979" s="19" t="s">
        <v>15690</v>
      </c>
      <c r="B979" s="8"/>
      <c r="C979" s="20">
        <v>45693.600381944438</v>
      </c>
      <c r="D979" s="8" t="s">
        <v>11921</v>
      </c>
      <c r="E979" s="8" t="s">
        <v>1</v>
      </c>
      <c r="F979" s="8" t="s">
        <v>11967</v>
      </c>
      <c r="G979" s="8">
        <v>0.11</v>
      </c>
      <c r="H979" s="8"/>
      <c r="I979" s="8" t="s">
        <v>11922</v>
      </c>
      <c r="J979" s="8"/>
      <c r="K979" s="8" t="s">
        <v>15691</v>
      </c>
      <c r="L979" s="8"/>
      <c r="M979" s="8"/>
      <c r="N979" s="21">
        <v>40861.25</v>
      </c>
      <c r="O979" s="21">
        <v>40861.25</v>
      </c>
      <c r="P979" s="21">
        <f t="shared" si="46"/>
        <v>0</v>
      </c>
      <c r="Q979" s="8" t="s">
        <v>38</v>
      </c>
      <c r="R979" s="8"/>
      <c r="S979" s="20">
        <v>45694</v>
      </c>
      <c r="AA979" s="2">
        <f t="shared" si="48"/>
        <v>35225.215517241384</v>
      </c>
      <c r="AB979" s="7">
        <v>45658</v>
      </c>
      <c r="AC979" s="22">
        <f t="shared" si="47"/>
        <v>0.39961805556231411</v>
      </c>
      <c r="AD979" t="s">
        <v>11928</v>
      </c>
    </row>
    <row r="980" spans="1:30" ht="15" customHeight="1" x14ac:dyDescent="0.3">
      <c r="A980" s="19" t="s">
        <v>15692</v>
      </c>
      <c r="B980" s="8"/>
      <c r="C980" s="20">
        <v>45693.601180555554</v>
      </c>
      <c r="D980" s="8" t="s">
        <v>11921</v>
      </c>
      <c r="E980" s="8" t="s">
        <v>1</v>
      </c>
      <c r="F980" s="8" t="s">
        <v>11967</v>
      </c>
      <c r="G980" s="8">
        <v>0.15</v>
      </c>
      <c r="H980" s="8"/>
      <c r="I980" s="8" t="s">
        <v>11922</v>
      </c>
      <c r="J980" s="8"/>
      <c r="K980" s="8" t="s">
        <v>15693</v>
      </c>
      <c r="L980" s="8"/>
      <c r="M980" s="8"/>
      <c r="N980" s="21">
        <v>35138.25</v>
      </c>
      <c r="O980" s="21">
        <v>35138.25</v>
      </c>
      <c r="P980" s="21">
        <f t="shared" si="46"/>
        <v>0</v>
      </c>
      <c r="Q980" s="8" t="s">
        <v>38</v>
      </c>
      <c r="R980" s="8"/>
      <c r="S980" s="20">
        <v>45694</v>
      </c>
      <c r="AA980" s="2">
        <f t="shared" si="48"/>
        <v>30291.59482758621</v>
      </c>
      <c r="AB980" s="7">
        <v>45658</v>
      </c>
      <c r="AC980" s="22">
        <f t="shared" si="47"/>
        <v>0.39881944444641704</v>
      </c>
      <c r="AD980" t="s">
        <v>11928</v>
      </c>
    </row>
    <row r="981" spans="1:30" ht="15" customHeight="1" x14ac:dyDescent="0.3">
      <c r="A981" s="19" t="s">
        <v>15694</v>
      </c>
      <c r="B981" s="8"/>
      <c r="C981" s="20">
        <v>45693.602013888893</v>
      </c>
      <c r="D981" s="8" t="s">
        <v>11921</v>
      </c>
      <c r="E981" s="8"/>
      <c r="F981" s="8" t="s">
        <v>7700</v>
      </c>
      <c r="G981" s="8">
        <v>0</v>
      </c>
      <c r="H981" s="8" t="s">
        <v>12275</v>
      </c>
      <c r="I981" s="8" t="s">
        <v>11922</v>
      </c>
      <c r="J981" s="8"/>
      <c r="K981" s="8"/>
      <c r="L981" s="8"/>
      <c r="M981" s="8"/>
      <c r="N981" s="21">
        <v>0</v>
      </c>
      <c r="O981" s="21">
        <v>0</v>
      </c>
      <c r="P981" s="21">
        <f t="shared" si="46"/>
        <v>0</v>
      </c>
      <c r="Q981" s="8" t="s">
        <v>129</v>
      </c>
      <c r="R981" s="8"/>
      <c r="S981" s="20"/>
      <c r="AA981" s="2">
        <f t="shared" si="48"/>
        <v>0</v>
      </c>
      <c r="AB981" s="7"/>
      <c r="AC981" s="22">
        <f t="shared" si="47"/>
        <v>-45693.602013888893</v>
      </c>
    </row>
    <row r="982" spans="1:30" ht="15" customHeight="1" x14ac:dyDescent="0.3">
      <c r="A982" s="19" t="s">
        <v>15695</v>
      </c>
      <c r="B982" s="8"/>
      <c r="C982" s="20">
        <v>45693.603414351863</v>
      </c>
      <c r="D982" s="8" t="s">
        <v>11921</v>
      </c>
      <c r="E982" s="8"/>
      <c r="F982" s="8" t="s">
        <v>853</v>
      </c>
      <c r="G982" s="8">
        <v>0.15</v>
      </c>
      <c r="H982" s="8"/>
      <c r="I982" s="8" t="s">
        <v>11922</v>
      </c>
      <c r="J982" s="8"/>
      <c r="K982" s="8"/>
      <c r="L982" s="8"/>
      <c r="M982" s="8"/>
      <c r="N982" s="21">
        <v>2400</v>
      </c>
      <c r="O982" s="21">
        <v>2400</v>
      </c>
      <c r="P982" s="21">
        <f t="shared" si="46"/>
        <v>0</v>
      </c>
      <c r="Q982" s="8" t="s">
        <v>10222</v>
      </c>
      <c r="R982" s="8"/>
      <c r="S982" s="20">
        <v>45721</v>
      </c>
      <c r="AA982" s="2">
        <f t="shared" si="48"/>
        <v>2068.9655172413795</v>
      </c>
      <c r="AB982" s="7">
        <v>45689</v>
      </c>
      <c r="AC982" s="22">
        <f t="shared" si="47"/>
        <v>27.396585648137261</v>
      </c>
      <c r="AD982" t="s">
        <v>11928</v>
      </c>
    </row>
    <row r="983" spans="1:30" ht="15" customHeight="1" x14ac:dyDescent="0.3">
      <c r="A983" s="3" t="s">
        <v>15696</v>
      </c>
      <c r="B983" s="24"/>
      <c r="C983" s="25">
        <v>45694.40929398148</v>
      </c>
      <c r="D983" s="3" t="s">
        <v>11921</v>
      </c>
      <c r="E983" s="3"/>
      <c r="F983" s="3" t="s">
        <v>9649</v>
      </c>
      <c r="G983" s="26">
        <v>0</v>
      </c>
      <c r="H983" s="25"/>
      <c r="I983" s="25" t="s">
        <v>11922</v>
      </c>
      <c r="J983" s="25"/>
      <c r="K983" s="25"/>
      <c r="L983" s="25"/>
      <c r="M983" s="4"/>
      <c r="N983" s="5">
        <v>42675</v>
      </c>
      <c r="O983" s="5">
        <v>42675</v>
      </c>
      <c r="P983" s="5">
        <f t="shared" si="46"/>
        <v>0</v>
      </c>
      <c r="Q983" s="3" t="s">
        <v>18</v>
      </c>
      <c r="R983" s="3"/>
      <c r="S983" s="25">
        <v>45716</v>
      </c>
      <c r="T983" s="3"/>
      <c r="U983" s="5"/>
      <c r="V983" s="6"/>
      <c r="W983" s="3"/>
      <c r="X983" s="5"/>
      <c r="Y983" s="4"/>
      <c r="Z983" s="3"/>
      <c r="AA983" s="5">
        <f t="shared" si="48"/>
        <v>36788.793103448275</v>
      </c>
      <c r="AB983" s="10"/>
      <c r="AC983" s="27">
        <f t="shared" si="47"/>
        <v>21.590706018519995</v>
      </c>
      <c r="AD983" s="10"/>
    </row>
    <row r="984" spans="1:30" ht="15" customHeight="1" x14ac:dyDescent="0.3">
      <c r="A984" s="19" t="s">
        <v>15697</v>
      </c>
      <c r="B984" s="8"/>
      <c r="C984" s="20">
        <v>45693.619733796288</v>
      </c>
      <c r="D984" s="8" t="s">
        <v>11921</v>
      </c>
      <c r="E984" s="8"/>
      <c r="F984" s="8" t="s">
        <v>2916</v>
      </c>
      <c r="G984" s="8">
        <v>0.15</v>
      </c>
      <c r="H984" s="8"/>
      <c r="I984" s="8" t="s">
        <v>11922</v>
      </c>
      <c r="J984" s="8"/>
      <c r="K984" s="8"/>
      <c r="L984" s="8"/>
      <c r="M984" s="8"/>
      <c r="N984" s="21">
        <v>5170</v>
      </c>
      <c r="O984" s="21">
        <v>5170</v>
      </c>
      <c r="P984" s="21">
        <f t="shared" si="46"/>
        <v>0</v>
      </c>
      <c r="Q984" s="8" t="s">
        <v>22</v>
      </c>
      <c r="R984" s="8"/>
      <c r="S984" s="20">
        <v>45701</v>
      </c>
      <c r="AA984" s="2">
        <f t="shared" si="48"/>
        <v>4456.8965517241386</v>
      </c>
      <c r="AB984" s="7">
        <v>45658</v>
      </c>
      <c r="AC984" s="22">
        <f t="shared" si="47"/>
        <v>7.380266203712381</v>
      </c>
      <c r="AD984" t="s">
        <v>11928</v>
      </c>
    </row>
    <row r="985" spans="1:30" ht="15" customHeight="1" x14ac:dyDescent="0.3">
      <c r="A985" s="19" t="s">
        <v>15698</v>
      </c>
      <c r="B985" s="8"/>
      <c r="C985" s="20">
        <v>45693.62023148148</v>
      </c>
      <c r="D985" s="8"/>
      <c r="E985" s="8"/>
      <c r="F985" s="8" t="s">
        <v>3377</v>
      </c>
      <c r="G985" s="8">
        <v>0</v>
      </c>
      <c r="H985" s="8"/>
      <c r="I985" s="8" t="s">
        <v>11922</v>
      </c>
      <c r="J985" s="8"/>
      <c r="K985" s="8"/>
      <c r="L985" s="8"/>
      <c r="M985" s="8"/>
      <c r="N985" s="21">
        <v>0</v>
      </c>
      <c r="O985" s="21"/>
      <c r="P985" s="21">
        <f t="shared" si="46"/>
        <v>0</v>
      </c>
      <c r="Q985" s="8" t="s">
        <v>22</v>
      </c>
      <c r="R985" s="8"/>
      <c r="S985" s="20"/>
      <c r="AA985" s="2">
        <f t="shared" si="48"/>
        <v>0</v>
      </c>
      <c r="AB985" s="7"/>
      <c r="AC985" s="22">
        <f t="shared" si="47"/>
        <v>-45693.62023148148</v>
      </c>
      <c r="AD985" t="s">
        <v>15162</v>
      </c>
    </row>
    <row r="986" spans="1:30" ht="15" customHeight="1" x14ac:dyDescent="0.3">
      <c r="A986" s="19" t="s">
        <v>15699</v>
      </c>
      <c r="B986" s="8"/>
      <c r="C986" s="20">
        <v>45693.687708333331</v>
      </c>
      <c r="D986" s="8" t="s">
        <v>11921</v>
      </c>
      <c r="E986" s="8" t="s">
        <v>1</v>
      </c>
      <c r="F986" s="8" t="s">
        <v>13723</v>
      </c>
      <c r="G986" s="8">
        <v>0.11</v>
      </c>
      <c r="H986" s="8" t="s">
        <v>13039</v>
      </c>
      <c r="I986" s="8" t="s">
        <v>11922</v>
      </c>
      <c r="J986" s="8"/>
      <c r="K986" s="8" t="s">
        <v>15700</v>
      </c>
      <c r="L986" s="8"/>
      <c r="M986" s="8"/>
      <c r="N986" s="21">
        <v>4797</v>
      </c>
      <c r="O986" s="21">
        <v>4797</v>
      </c>
      <c r="P986" s="21">
        <f t="shared" si="46"/>
        <v>0</v>
      </c>
      <c r="Q986" s="8" t="s">
        <v>129</v>
      </c>
      <c r="R986" s="8"/>
      <c r="S986" s="20">
        <v>45689</v>
      </c>
      <c r="AA986" s="2">
        <f t="shared" si="48"/>
        <v>4135.3448275862074</v>
      </c>
      <c r="AB986" s="7">
        <v>45658</v>
      </c>
      <c r="AC986" s="22">
        <f t="shared" si="47"/>
        <v>-4.687708333331102</v>
      </c>
      <c r="AD986" t="s">
        <v>11928</v>
      </c>
    </row>
    <row r="987" spans="1:30" ht="15" customHeight="1" x14ac:dyDescent="0.3">
      <c r="A987" s="19" t="s">
        <v>15701</v>
      </c>
      <c r="B987" s="8"/>
      <c r="C987" s="20">
        <v>45694.445405092592</v>
      </c>
      <c r="D987" s="8" t="s">
        <v>11921</v>
      </c>
      <c r="E987" s="8" t="s">
        <v>1</v>
      </c>
      <c r="F987" s="8" t="s">
        <v>13768</v>
      </c>
      <c r="G987" s="8">
        <v>0.11</v>
      </c>
      <c r="H987" s="8" t="s">
        <v>13039</v>
      </c>
      <c r="I987" s="8" t="s">
        <v>11922</v>
      </c>
      <c r="J987" s="8"/>
      <c r="K987" s="8" t="s">
        <v>15702</v>
      </c>
      <c r="L987" s="8"/>
      <c r="M987" s="8"/>
      <c r="N987" s="21">
        <v>4797</v>
      </c>
      <c r="O987" s="21">
        <v>4797</v>
      </c>
      <c r="P987" s="21">
        <f t="shared" si="46"/>
        <v>0</v>
      </c>
      <c r="Q987" s="8" t="s">
        <v>9</v>
      </c>
      <c r="R987" s="8"/>
      <c r="S987" s="20">
        <v>45687</v>
      </c>
      <c r="AA987" s="2">
        <f t="shared" si="48"/>
        <v>4135.3448275862074</v>
      </c>
      <c r="AB987" s="7">
        <v>45658</v>
      </c>
      <c r="AC987" s="22">
        <f t="shared" si="47"/>
        <v>-7.4454050925924093</v>
      </c>
      <c r="AD987" t="s">
        <v>11928</v>
      </c>
    </row>
    <row r="988" spans="1:30" ht="15" customHeight="1" x14ac:dyDescent="0.3">
      <c r="A988" s="19" t="s">
        <v>15703</v>
      </c>
      <c r="B988" s="8"/>
      <c r="C988" s="20">
        <v>45694.458912037036</v>
      </c>
      <c r="D988" s="8" t="s">
        <v>11921</v>
      </c>
      <c r="E988" s="8"/>
      <c r="F988" s="8" t="s">
        <v>9951</v>
      </c>
      <c r="G988" s="8">
        <v>0.11</v>
      </c>
      <c r="H988" s="8"/>
      <c r="I988" s="8" t="s">
        <v>11922</v>
      </c>
      <c r="J988" s="8"/>
      <c r="K988" s="8"/>
      <c r="L988" s="8"/>
      <c r="M988" s="8"/>
      <c r="N988" s="21">
        <v>42135</v>
      </c>
      <c r="O988" s="21">
        <v>42135</v>
      </c>
      <c r="P988" s="21">
        <f t="shared" si="46"/>
        <v>0</v>
      </c>
      <c r="Q988" s="8" t="s">
        <v>10399</v>
      </c>
      <c r="R988" s="8"/>
      <c r="S988" s="20">
        <v>45730</v>
      </c>
      <c r="AA988" s="2">
        <f t="shared" si="48"/>
        <v>36323.275862068971</v>
      </c>
      <c r="AB988" s="7">
        <v>45717</v>
      </c>
      <c r="AC988" s="22">
        <f t="shared" si="47"/>
        <v>35.541087962963502</v>
      </c>
      <c r="AD988" t="s">
        <v>11923</v>
      </c>
    </row>
    <row r="989" spans="1:30" ht="15" customHeight="1" x14ac:dyDescent="0.3">
      <c r="A989" s="19" t="s">
        <v>15704</v>
      </c>
      <c r="B989" s="8"/>
      <c r="C989" s="20">
        <v>45694.459733796299</v>
      </c>
      <c r="D989" s="8" t="s">
        <v>11921</v>
      </c>
      <c r="E989" s="8"/>
      <c r="F989" s="8" t="s">
        <v>11968</v>
      </c>
      <c r="G989" s="8">
        <v>0.11</v>
      </c>
      <c r="H989" s="8"/>
      <c r="I989" s="8" t="s">
        <v>11922</v>
      </c>
      <c r="J989" s="8"/>
      <c r="K989" s="8"/>
      <c r="L989" s="8"/>
      <c r="M989" s="8"/>
      <c r="N989" s="21">
        <v>5700</v>
      </c>
      <c r="O989" s="21">
        <v>5700</v>
      </c>
      <c r="P989" s="21">
        <f t="shared" si="46"/>
        <v>0</v>
      </c>
      <c r="Q989" s="8" t="s">
        <v>10399</v>
      </c>
      <c r="R989" s="8"/>
      <c r="S989" s="20">
        <v>45743</v>
      </c>
      <c r="AA989" s="2">
        <f t="shared" si="48"/>
        <v>4913.7931034482763</v>
      </c>
      <c r="AB989" s="7">
        <v>45717</v>
      </c>
      <c r="AC989" s="22">
        <f t="shared" si="47"/>
        <v>48.540266203701322</v>
      </c>
      <c r="AD989" t="s">
        <v>11923</v>
      </c>
    </row>
    <row r="990" spans="1:30" ht="15" customHeight="1" x14ac:dyDescent="0.3">
      <c r="A990" s="19" t="s">
        <v>15705</v>
      </c>
      <c r="B990" s="8"/>
      <c r="C990" s="20">
        <v>45694.560046296298</v>
      </c>
      <c r="D990" s="8" t="s">
        <v>11921</v>
      </c>
      <c r="E990" s="8"/>
      <c r="F990" s="8" t="s">
        <v>3131</v>
      </c>
      <c r="G990" s="8">
        <v>0.22</v>
      </c>
      <c r="H990" s="8"/>
      <c r="I990" s="8" t="s">
        <v>11922</v>
      </c>
      <c r="J990" s="8"/>
      <c r="K990" s="8"/>
      <c r="L990" s="8"/>
      <c r="M990" s="8"/>
      <c r="N990" s="21">
        <v>6820</v>
      </c>
      <c r="O990" s="21">
        <v>6820</v>
      </c>
      <c r="P990" s="21">
        <f t="shared" si="46"/>
        <v>0</v>
      </c>
      <c r="Q990" s="8" t="s">
        <v>67</v>
      </c>
      <c r="R990" s="8"/>
      <c r="S990" s="20">
        <v>45744</v>
      </c>
      <c r="AA990" s="2">
        <f t="shared" si="48"/>
        <v>5879.310344827587</v>
      </c>
      <c r="AB990" s="7">
        <v>45717</v>
      </c>
      <c r="AC990" s="22">
        <f t="shared" si="47"/>
        <v>49.439953703702486</v>
      </c>
      <c r="AD990" t="s">
        <v>11923</v>
      </c>
    </row>
    <row r="991" spans="1:30" ht="15" customHeight="1" x14ac:dyDescent="0.3">
      <c r="A991" s="19" t="s">
        <v>15706</v>
      </c>
      <c r="B991" s="8"/>
      <c r="C991" s="20">
        <v>45694.560752314806</v>
      </c>
      <c r="D991" s="8" t="s">
        <v>11921</v>
      </c>
      <c r="E991" s="8"/>
      <c r="F991" s="8" t="s">
        <v>404</v>
      </c>
      <c r="G991" s="8">
        <v>0.11</v>
      </c>
      <c r="H991" s="8"/>
      <c r="I991" s="8" t="s">
        <v>11922</v>
      </c>
      <c r="J991" s="8"/>
      <c r="K991" s="8"/>
      <c r="L991" s="8"/>
      <c r="M991" s="8"/>
      <c r="N991" s="21">
        <v>6230.25</v>
      </c>
      <c r="O991" s="21">
        <v>6230.25</v>
      </c>
      <c r="P991" s="21">
        <f t="shared" si="46"/>
        <v>0</v>
      </c>
      <c r="Q991" s="8" t="s">
        <v>14</v>
      </c>
      <c r="R991" s="8"/>
      <c r="S991" s="20">
        <v>45694</v>
      </c>
      <c r="AA991" s="2">
        <f t="shared" si="48"/>
        <v>5370.9051724137935</v>
      </c>
      <c r="AB991" s="7">
        <v>45658</v>
      </c>
      <c r="AC991" s="22">
        <f t="shared" si="47"/>
        <v>-0.56075231480645016</v>
      </c>
      <c r="AD991" t="s">
        <v>11928</v>
      </c>
    </row>
    <row r="992" spans="1:30" ht="15" customHeight="1" x14ac:dyDescent="0.3">
      <c r="A992" s="19" t="s">
        <v>15707</v>
      </c>
      <c r="B992" s="8"/>
      <c r="C992" s="20">
        <v>45694.562523148154</v>
      </c>
      <c r="D992" s="8" t="s">
        <v>11921</v>
      </c>
      <c r="E992" s="8"/>
      <c r="F992" s="8" t="s">
        <v>10216</v>
      </c>
      <c r="G992" s="8">
        <v>0.11</v>
      </c>
      <c r="H992" s="8"/>
      <c r="I992" s="8" t="s">
        <v>11922</v>
      </c>
      <c r="J992" s="8"/>
      <c r="K992" s="8"/>
      <c r="L992" s="8"/>
      <c r="M992" s="8"/>
      <c r="N992" s="21">
        <v>26020</v>
      </c>
      <c r="O992" s="21">
        <v>26020</v>
      </c>
      <c r="P992" s="21">
        <f t="shared" si="46"/>
        <v>0</v>
      </c>
      <c r="Q992" s="8" t="s">
        <v>34</v>
      </c>
      <c r="R992" s="8"/>
      <c r="S992" s="20">
        <v>45723</v>
      </c>
      <c r="AA992" s="2">
        <f t="shared" si="48"/>
        <v>22431.034482758623</v>
      </c>
      <c r="AB992" s="7">
        <v>45689</v>
      </c>
      <c r="AC992" s="22">
        <f t="shared" si="47"/>
        <v>28.437476851846441</v>
      </c>
      <c r="AD992" t="s">
        <v>11928</v>
      </c>
    </row>
    <row r="993" spans="1:30" ht="15" customHeight="1" x14ac:dyDescent="0.3">
      <c r="A993" s="19" t="s">
        <v>15708</v>
      </c>
      <c r="B993" s="8"/>
      <c r="C993" s="20">
        <v>45694.572523148148</v>
      </c>
      <c r="D993" s="8"/>
      <c r="E993" s="8"/>
      <c r="F993" s="8" t="s">
        <v>8909</v>
      </c>
      <c r="G993" s="8">
        <v>0</v>
      </c>
      <c r="H993" s="8" t="s">
        <v>15709</v>
      </c>
      <c r="I993" s="8" t="s">
        <v>11922</v>
      </c>
      <c r="J993" s="8"/>
      <c r="K993" s="8"/>
      <c r="L993" s="8"/>
      <c r="M993" s="8"/>
      <c r="N993" s="21">
        <v>0</v>
      </c>
      <c r="O993" s="21">
        <v>0</v>
      </c>
      <c r="P993" s="21">
        <f t="shared" si="46"/>
        <v>0</v>
      </c>
      <c r="Q993" s="8" t="s">
        <v>67</v>
      </c>
      <c r="R993" s="8"/>
      <c r="S993" s="20"/>
      <c r="AA993" s="2">
        <f t="shared" si="48"/>
        <v>0</v>
      </c>
      <c r="AB993" s="7"/>
      <c r="AC993" s="22">
        <f t="shared" si="47"/>
        <v>-45694.572523148148</v>
      </c>
    </row>
    <row r="994" spans="1:30" ht="15" customHeight="1" x14ac:dyDescent="0.3">
      <c r="A994" s="19" t="s">
        <v>15710</v>
      </c>
      <c r="B994" s="8"/>
      <c r="C994" s="20">
        <v>45694.575335648151</v>
      </c>
      <c r="D994" s="8"/>
      <c r="E994" s="8"/>
      <c r="F994" s="8" t="s">
        <v>14214</v>
      </c>
      <c r="G994" s="8">
        <v>0</v>
      </c>
      <c r="H994" s="8" t="s">
        <v>15709</v>
      </c>
      <c r="I994" s="8" t="s">
        <v>11922</v>
      </c>
      <c r="J994" s="8"/>
      <c r="K994" s="8"/>
      <c r="L994" s="8"/>
      <c r="M994" s="8"/>
      <c r="N994" s="21">
        <v>0</v>
      </c>
      <c r="O994" s="21">
        <v>0</v>
      </c>
      <c r="P994" s="21">
        <f t="shared" si="46"/>
        <v>0</v>
      </c>
      <c r="Q994" s="8" t="s">
        <v>67</v>
      </c>
      <c r="R994" s="8"/>
      <c r="S994" s="20"/>
      <c r="AA994" s="2">
        <f t="shared" si="48"/>
        <v>0</v>
      </c>
      <c r="AB994" s="7"/>
      <c r="AC994" s="22">
        <f t="shared" si="47"/>
        <v>-45694.575335648151</v>
      </c>
    </row>
    <row r="995" spans="1:30" ht="15" customHeight="1" x14ac:dyDescent="0.3">
      <c r="A995" s="19" t="s">
        <v>15711</v>
      </c>
      <c r="B995" s="8"/>
      <c r="C995" s="20">
        <v>45694.577094907407</v>
      </c>
      <c r="D995" s="8"/>
      <c r="E995" s="8"/>
      <c r="F995" s="8" t="s">
        <v>2233</v>
      </c>
      <c r="G995" s="8">
        <v>0</v>
      </c>
      <c r="H995" s="8" t="s">
        <v>15709</v>
      </c>
      <c r="I995" s="8" t="s">
        <v>11922</v>
      </c>
      <c r="J995" s="8"/>
      <c r="K995" s="8"/>
      <c r="L995" s="8"/>
      <c r="M995" s="8"/>
      <c r="N995" s="21">
        <v>0</v>
      </c>
      <c r="O995" s="21">
        <v>0</v>
      </c>
      <c r="P995" s="21">
        <f t="shared" si="46"/>
        <v>0</v>
      </c>
      <c r="Q995" s="8" t="s">
        <v>67</v>
      </c>
      <c r="R995" s="8"/>
      <c r="S995" s="20"/>
      <c r="AA995" s="2">
        <f t="shared" si="48"/>
        <v>0</v>
      </c>
      <c r="AB995" s="7"/>
      <c r="AC995" s="22">
        <f t="shared" si="47"/>
        <v>-45694.577094907407</v>
      </c>
    </row>
    <row r="996" spans="1:30" ht="15" customHeight="1" x14ac:dyDescent="0.3">
      <c r="A996" s="19" t="s">
        <v>15712</v>
      </c>
      <c r="B996" s="8"/>
      <c r="C996" s="20">
        <v>45694.581203703703</v>
      </c>
      <c r="D996" s="8"/>
      <c r="E996" s="8"/>
      <c r="F996" s="8" t="s">
        <v>1781</v>
      </c>
      <c r="G996" s="8">
        <v>0</v>
      </c>
      <c r="H996" s="8" t="s">
        <v>15709</v>
      </c>
      <c r="I996" s="8" t="s">
        <v>11922</v>
      </c>
      <c r="J996" s="8"/>
      <c r="K996" s="8"/>
      <c r="L996" s="8"/>
      <c r="M996" s="8"/>
      <c r="N996" s="21">
        <v>0</v>
      </c>
      <c r="O996" s="21">
        <v>0</v>
      </c>
      <c r="P996" s="21">
        <f t="shared" si="46"/>
        <v>0</v>
      </c>
      <c r="Q996" s="8" t="s">
        <v>67</v>
      </c>
      <c r="R996" s="8"/>
      <c r="S996" s="20"/>
      <c r="AA996" s="2">
        <f t="shared" si="48"/>
        <v>0</v>
      </c>
      <c r="AB996" s="7"/>
      <c r="AC996" s="22">
        <f t="shared" si="47"/>
        <v>-45694.581203703703</v>
      </c>
    </row>
    <row r="997" spans="1:30" ht="15" customHeight="1" x14ac:dyDescent="0.3">
      <c r="A997" s="19" t="s">
        <v>15713</v>
      </c>
      <c r="B997" s="8"/>
      <c r="C997" s="20">
        <v>45694.661689814813</v>
      </c>
      <c r="D997" s="8"/>
      <c r="E997" s="8"/>
      <c r="F997" s="8" t="s">
        <v>8433</v>
      </c>
      <c r="G997" s="8">
        <v>0</v>
      </c>
      <c r="H997" s="8" t="s">
        <v>15709</v>
      </c>
      <c r="I997" s="8" t="s">
        <v>11922</v>
      </c>
      <c r="J997" s="8"/>
      <c r="K997" s="8"/>
      <c r="L997" s="8"/>
      <c r="M997" s="8"/>
      <c r="N997" s="21">
        <v>0</v>
      </c>
      <c r="O997" s="21">
        <v>0</v>
      </c>
      <c r="P997" s="21">
        <f t="shared" si="46"/>
        <v>0</v>
      </c>
      <c r="Q997" s="8" t="s">
        <v>67</v>
      </c>
      <c r="R997" s="8"/>
      <c r="S997" s="20"/>
      <c r="AA997" s="2">
        <f t="shared" si="48"/>
        <v>0</v>
      </c>
      <c r="AB997" s="7"/>
      <c r="AC997" s="22">
        <f t="shared" si="47"/>
        <v>-45694.661689814813</v>
      </c>
    </row>
    <row r="998" spans="1:30" ht="15" customHeight="1" x14ac:dyDescent="0.3">
      <c r="A998" s="19" t="s">
        <v>15714</v>
      </c>
      <c r="B998" s="8"/>
      <c r="C998" s="20">
        <v>45694.586435185192</v>
      </c>
      <c r="D998" s="8"/>
      <c r="E998" s="8"/>
      <c r="F998" s="8" t="s">
        <v>8847</v>
      </c>
      <c r="G998" s="8">
        <v>0</v>
      </c>
      <c r="H998" s="8" t="s">
        <v>15709</v>
      </c>
      <c r="I998" s="8" t="s">
        <v>11922</v>
      </c>
      <c r="J998" s="8"/>
      <c r="K998" s="8"/>
      <c r="L998" s="8"/>
      <c r="M998" s="8"/>
      <c r="N998" s="21">
        <v>0</v>
      </c>
      <c r="O998" s="21">
        <v>0</v>
      </c>
      <c r="P998" s="21">
        <f t="shared" si="46"/>
        <v>0</v>
      </c>
      <c r="Q998" s="8" t="s">
        <v>67</v>
      </c>
      <c r="R998" s="8"/>
      <c r="S998" s="20"/>
      <c r="AA998" s="2">
        <f t="shared" si="48"/>
        <v>0</v>
      </c>
      <c r="AB998" s="7"/>
      <c r="AC998" s="22">
        <f t="shared" si="47"/>
        <v>-45694.586435185192</v>
      </c>
    </row>
    <row r="999" spans="1:30" ht="15" customHeight="1" x14ac:dyDescent="0.3">
      <c r="A999" s="19" t="s">
        <v>15715</v>
      </c>
      <c r="B999" s="8"/>
      <c r="C999" s="20">
        <v>45694.594849537039</v>
      </c>
      <c r="D999" s="8"/>
      <c r="E999" s="8"/>
      <c r="F999" s="8" t="s">
        <v>9009</v>
      </c>
      <c r="G999" s="8">
        <v>0</v>
      </c>
      <c r="H999" s="8" t="s">
        <v>15709</v>
      </c>
      <c r="I999" s="8" t="s">
        <v>11922</v>
      </c>
      <c r="J999" s="8"/>
      <c r="K999" s="8"/>
      <c r="L999" s="8"/>
      <c r="M999" s="8"/>
      <c r="N999" s="21">
        <v>0</v>
      </c>
      <c r="O999" s="21">
        <v>0</v>
      </c>
      <c r="P999" s="21">
        <f t="shared" si="46"/>
        <v>0</v>
      </c>
      <c r="Q999" s="8" t="s">
        <v>67</v>
      </c>
      <c r="R999" s="8"/>
      <c r="S999" s="20"/>
      <c r="AA999" s="2">
        <f t="shared" si="48"/>
        <v>0</v>
      </c>
      <c r="AB999" s="7"/>
      <c r="AC999" s="22">
        <f t="shared" si="47"/>
        <v>-45694.594849537039</v>
      </c>
    </row>
    <row r="1000" spans="1:30" ht="15" customHeight="1" x14ac:dyDescent="0.3">
      <c r="A1000" s="19" t="s">
        <v>15716</v>
      </c>
      <c r="B1000" s="8"/>
      <c r="C1000" s="20">
        <v>45694.597500000003</v>
      </c>
      <c r="D1000" s="8"/>
      <c r="E1000" s="8"/>
      <c r="F1000" s="8" t="s">
        <v>9183</v>
      </c>
      <c r="G1000" s="8">
        <v>0</v>
      </c>
      <c r="H1000" s="8" t="s">
        <v>15709</v>
      </c>
      <c r="I1000" s="8" t="s">
        <v>11922</v>
      </c>
      <c r="J1000" s="8"/>
      <c r="K1000" s="8"/>
      <c r="L1000" s="8"/>
      <c r="M1000" s="8"/>
      <c r="N1000" s="21">
        <v>0</v>
      </c>
      <c r="O1000" s="21">
        <v>0</v>
      </c>
      <c r="P1000" s="21">
        <f t="shared" si="46"/>
        <v>0</v>
      </c>
      <c r="Q1000" s="8" t="s">
        <v>67</v>
      </c>
      <c r="R1000" s="8"/>
      <c r="S1000" s="20"/>
      <c r="AA1000" s="2">
        <f t="shared" si="48"/>
        <v>0</v>
      </c>
      <c r="AB1000" s="7"/>
      <c r="AC1000" s="22">
        <f t="shared" si="47"/>
        <v>-45694.597500000003</v>
      </c>
    </row>
    <row r="1001" spans="1:30" ht="15" customHeight="1" x14ac:dyDescent="0.3">
      <c r="A1001" s="19" t="s">
        <v>15717</v>
      </c>
      <c r="B1001" s="8"/>
      <c r="C1001" s="20">
        <v>45694.602187500001</v>
      </c>
      <c r="D1001" s="8"/>
      <c r="E1001" s="8"/>
      <c r="F1001" s="8" t="s">
        <v>7742</v>
      </c>
      <c r="G1001" s="8">
        <v>0</v>
      </c>
      <c r="H1001" s="8" t="s">
        <v>15709</v>
      </c>
      <c r="I1001" s="8" t="s">
        <v>11922</v>
      </c>
      <c r="J1001" s="8"/>
      <c r="K1001" s="8"/>
      <c r="L1001" s="8"/>
      <c r="M1001" s="8"/>
      <c r="N1001" s="21">
        <v>0</v>
      </c>
      <c r="O1001" s="21">
        <v>0</v>
      </c>
      <c r="P1001" s="21">
        <f t="shared" si="46"/>
        <v>0</v>
      </c>
      <c r="Q1001" s="8" t="s">
        <v>67</v>
      </c>
      <c r="R1001" s="8"/>
      <c r="S1001" s="20"/>
      <c r="AA1001" s="2">
        <f t="shared" si="48"/>
        <v>0</v>
      </c>
      <c r="AB1001" s="7"/>
      <c r="AC1001" s="22">
        <f t="shared" si="47"/>
        <v>-45694.602187500001</v>
      </c>
    </row>
    <row r="1002" spans="1:30" ht="15" customHeight="1" x14ac:dyDescent="0.3">
      <c r="A1002" s="19" t="s">
        <v>15718</v>
      </c>
      <c r="B1002" s="8"/>
      <c r="C1002" s="20">
        <v>45694.605520833327</v>
      </c>
      <c r="D1002" s="8"/>
      <c r="E1002" s="8"/>
      <c r="F1002" s="8" t="s">
        <v>9184</v>
      </c>
      <c r="G1002" s="8">
        <v>0</v>
      </c>
      <c r="H1002" s="8" t="s">
        <v>15709</v>
      </c>
      <c r="I1002" s="8" t="s">
        <v>11922</v>
      </c>
      <c r="J1002" s="8"/>
      <c r="K1002" s="8"/>
      <c r="L1002" s="8"/>
      <c r="M1002" s="8"/>
      <c r="N1002" s="21">
        <v>0</v>
      </c>
      <c r="O1002" s="21">
        <v>0</v>
      </c>
      <c r="P1002" s="21">
        <f t="shared" si="46"/>
        <v>0</v>
      </c>
      <c r="Q1002" s="8" t="s">
        <v>67</v>
      </c>
      <c r="R1002" s="8"/>
      <c r="S1002" s="20"/>
      <c r="AA1002" s="2">
        <f t="shared" si="48"/>
        <v>0</v>
      </c>
      <c r="AB1002" s="7"/>
      <c r="AC1002" s="22">
        <f t="shared" si="47"/>
        <v>-45694.605520833327</v>
      </c>
    </row>
    <row r="1003" spans="1:30" ht="15" customHeight="1" x14ac:dyDescent="0.3">
      <c r="A1003" s="19" t="s">
        <v>15719</v>
      </c>
      <c r="B1003" s="8"/>
      <c r="C1003" s="20">
        <v>45694.607488425929</v>
      </c>
      <c r="D1003" s="8"/>
      <c r="E1003" s="8"/>
      <c r="F1003" s="8" t="s">
        <v>10177</v>
      </c>
      <c r="G1003" s="8">
        <v>0</v>
      </c>
      <c r="H1003" s="8" t="s">
        <v>15709</v>
      </c>
      <c r="I1003" s="8" t="s">
        <v>11922</v>
      </c>
      <c r="J1003" s="8"/>
      <c r="K1003" s="8"/>
      <c r="L1003" s="8"/>
      <c r="M1003" s="8"/>
      <c r="N1003" s="21">
        <v>0</v>
      </c>
      <c r="O1003" s="21">
        <v>0</v>
      </c>
      <c r="P1003" s="21">
        <f t="shared" si="46"/>
        <v>0</v>
      </c>
      <c r="Q1003" s="8" t="s">
        <v>67</v>
      </c>
      <c r="R1003" s="8"/>
      <c r="S1003" s="20"/>
      <c r="AA1003" s="2">
        <f t="shared" si="48"/>
        <v>0</v>
      </c>
      <c r="AB1003" s="7"/>
      <c r="AC1003" s="22">
        <f t="shared" si="47"/>
        <v>-45694.607488425929</v>
      </c>
    </row>
    <row r="1004" spans="1:30" ht="15" customHeight="1" x14ac:dyDescent="0.3">
      <c r="A1004" s="19" t="s">
        <v>15720</v>
      </c>
      <c r="B1004" s="8"/>
      <c r="C1004" s="20">
        <v>45694.621631944443</v>
      </c>
      <c r="D1004" s="8"/>
      <c r="E1004" s="8"/>
      <c r="F1004" s="8" t="s">
        <v>1654</v>
      </c>
      <c r="G1004" s="8">
        <v>0</v>
      </c>
      <c r="H1004" s="8" t="s">
        <v>15709</v>
      </c>
      <c r="I1004" s="8" t="s">
        <v>11922</v>
      </c>
      <c r="J1004" s="8"/>
      <c r="K1004" s="8"/>
      <c r="L1004" s="8"/>
      <c r="M1004" s="8"/>
      <c r="N1004" s="21">
        <v>0</v>
      </c>
      <c r="O1004" s="21">
        <v>0</v>
      </c>
      <c r="P1004" s="21">
        <f t="shared" si="46"/>
        <v>0</v>
      </c>
      <c r="Q1004" s="8" t="s">
        <v>67</v>
      </c>
      <c r="R1004" s="8"/>
      <c r="S1004" s="20"/>
      <c r="AA1004" s="2">
        <f t="shared" si="48"/>
        <v>0</v>
      </c>
      <c r="AB1004" s="7"/>
      <c r="AC1004" s="22">
        <f t="shared" si="47"/>
        <v>-45694.621631944443</v>
      </c>
    </row>
    <row r="1005" spans="1:30" ht="15" customHeight="1" x14ac:dyDescent="0.3">
      <c r="A1005" s="19" t="s">
        <v>15721</v>
      </c>
      <c r="B1005" s="8"/>
      <c r="C1005" s="20">
        <v>45694.623217592591</v>
      </c>
      <c r="D1005" s="8"/>
      <c r="E1005" s="8"/>
      <c r="F1005" s="8" t="s">
        <v>8683</v>
      </c>
      <c r="G1005" s="8">
        <v>0</v>
      </c>
      <c r="H1005" s="8" t="s">
        <v>15709</v>
      </c>
      <c r="I1005" s="8" t="s">
        <v>11922</v>
      </c>
      <c r="J1005" s="8"/>
      <c r="K1005" s="8"/>
      <c r="L1005" s="8"/>
      <c r="M1005" s="8"/>
      <c r="N1005" s="21">
        <v>0</v>
      </c>
      <c r="O1005" s="21">
        <v>0</v>
      </c>
      <c r="P1005" s="21">
        <f t="shared" si="46"/>
        <v>0</v>
      </c>
      <c r="Q1005" s="8" t="s">
        <v>67</v>
      </c>
      <c r="R1005" s="8"/>
      <c r="S1005" s="20"/>
      <c r="AA1005" s="2">
        <f t="shared" si="48"/>
        <v>0</v>
      </c>
      <c r="AB1005" s="7"/>
      <c r="AC1005" s="22">
        <f t="shared" si="47"/>
        <v>-45694.623217592591</v>
      </c>
    </row>
    <row r="1006" spans="1:30" ht="15" customHeight="1" x14ac:dyDescent="0.3">
      <c r="A1006" s="19" t="s">
        <v>15722</v>
      </c>
      <c r="B1006" s="8"/>
      <c r="C1006" s="20">
        <v>45694.626261574071</v>
      </c>
      <c r="D1006" s="8" t="s">
        <v>11921</v>
      </c>
      <c r="E1006" s="8" t="s">
        <v>1</v>
      </c>
      <c r="F1006" s="8" t="s">
        <v>7700</v>
      </c>
      <c r="G1006" s="8">
        <v>0.15</v>
      </c>
      <c r="H1006" s="8" t="s">
        <v>15573</v>
      </c>
      <c r="I1006" s="8" t="s">
        <v>11922</v>
      </c>
      <c r="J1006" s="8"/>
      <c r="K1006" s="8" t="s">
        <v>15723</v>
      </c>
      <c r="L1006" s="8"/>
      <c r="M1006" s="8"/>
      <c r="N1006" s="21">
        <v>2012.5</v>
      </c>
      <c r="O1006" s="21">
        <v>2012.5</v>
      </c>
      <c r="P1006" s="21">
        <f t="shared" si="46"/>
        <v>0</v>
      </c>
      <c r="Q1006" s="8" t="s">
        <v>129</v>
      </c>
      <c r="R1006" s="8"/>
      <c r="S1006" s="20">
        <v>45694</v>
      </c>
      <c r="AA1006" s="2">
        <f t="shared" si="48"/>
        <v>1734.9137931034484</v>
      </c>
      <c r="AB1006" s="7">
        <v>45658</v>
      </c>
      <c r="AC1006" s="22">
        <f t="shared" si="47"/>
        <v>-0.62626157407066785</v>
      </c>
      <c r="AD1006" t="s">
        <v>11928</v>
      </c>
    </row>
    <row r="1007" spans="1:30" ht="15" customHeight="1" x14ac:dyDescent="0.3">
      <c r="A1007" s="19" t="s">
        <v>15724</v>
      </c>
      <c r="B1007" s="8"/>
      <c r="C1007" s="20">
        <v>45694.667175925933</v>
      </c>
      <c r="D1007" s="8" t="s">
        <v>11921</v>
      </c>
      <c r="E1007" s="8" t="s">
        <v>1</v>
      </c>
      <c r="F1007" s="8" t="s">
        <v>709</v>
      </c>
      <c r="G1007" s="8">
        <v>0.15</v>
      </c>
      <c r="H1007" s="8" t="s">
        <v>15725</v>
      </c>
      <c r="I1007" s="8" t="s">
        <v>11922</v>
      </c>
      <c r="J1007" s="8"/>
      <c r="K1007" s="8" t="s">
        <v>15726</v>
      </c>
      <c r="L1007" s="8"/>
      <c r="M1007" s="8"/>
      <c r="N1007" s="21">
        <v>20744.099999999999</v>
      </c>
      <c r="O1007" s="21">
        <v>20744.099999999999</v>
      </c>
      <c r="P1007" s="21">
        <f t="shared" si="46"/>
        <v>0</v>
      </c>
      <c r="Q1007" s="8" t="s">
        <v>9</v>
      </c>
      <c r="R1007" s="8"/>
      <c r="S1007" s="20">
        <v>45695</v>
      </c>
      <c r="AA1007" s="2">
        <f t="shared" si="48"/>
        <v>17882.844827586207</v>
      </c>
      <c r="AB1007" s="7">
        <v>45658</v>
      </c>
      <c r="AC1007" s="22">
        <f t="shared" si="47"/>
        <v>0.33282407406659331</v>
      </c>
      <c r="AD1007" t="s">
        <v>11928</v>
      </c>
    </row>
    <row r="1008" spans="1:30" ht="15" customHeight="1" x14ac:dyDescent="0.3">
      <c r="A1008" s="19" t="s">
        <v>15727</v>
      </c>
      <c r="B1008" s="8"/>
      <c r="C1008" s="20">
        <v>45694.645104166673</v>
      </c>
      <c r="D1008" s="8"/>
      <c r="E1008" s="8"/>
      <c r="F1008" s="8" t="s">
        <v>2800</v>
      </c>
      <c r="G1008" s="8">
        <v>0</v>
      </c>
      <c r="H1008" s="8" t="s">
        <v>15709</v>
      </c>
      <c r="I1008" s="8" t="s">
        <v>11922</v>
      </c>
      <c r="J1008" s="8"/>
      <c r="K1008" s="8"/>
      <c r="L1008" s="8"/>
      <c r="M1008" s="8"/>
      <c r="N1008" s="21">
        <v>0</v>
      </c>
      <c r="O1008" s="21">
        <v>0</v>
      </c>
      <c r="P1008" s="21">
        <f t="shared" si="46"/>
        <v>0</v>
      </c>
      <c r="Q1008" s="8" t="s">
        <v>67</v>
      </c>
      <c r="R1008" s="8"/>
      <c r="S1008" s="20"/>
      <c r="AA1008" s="2">
        <f t="shared" si="48"/>
        <v>0</v>
      </c>
      <c r="AB1008" s="7"/>
      <c r="AC1008" s="22">
        <f t="shared" si="47"/>
        <v>-45694.645104166673</v>
      </c>
    </row>
    <row r="1009" spans="1:30" ht="15" customHeight="1" x14ac:dyDescent="0.3">
      <c r="A1009" s="19" t="s">
        <v>15728</v>
      </c>
      <c r="B1009" s="8"/>
      <c r="C1009" s="20">
        <v>45694.665092592593</v>
      </c>
      <c r="D1009" s="8"/>
      <c r="E1009" s="8"/>
      <c r="F1009" s="8" t="s">
        <v>13074</v>
      </c>
      <c r="G1009" s="8">
        <v>0</v>
      </c>
      <c r="H1009" s="8" t="s">
        <v>15729</v>
      </c>
      <c r="I1009" s="8" t="s">
        <v>11922</v>
      </c>
      <c r="J1009" s="8"/>
      <c r="K1009" s="8"/>
      <c r="L1009" s="8"/>
      <c r="M1009" s="8"/>
      <c r="N1009" s="21">
        <v>0</v>
      </c>
      <c r="O1009" s="21">
        <v>0</v>
      </c>
      <c r="P1009" s="21">
        <f t="shared" si="46"/>
        <v>0</v>
      </c>
      <c r="Q1009" s="8" t="s">
        <v>67</v>
      </c>
      <c r="R1009" s="8"/>
      <c r="S1009" s="20"/>
      <c r="AA1009" s="2">
        <f t="shared" si="48"/>
        <v>0</v>
      </c>
      <c r="AB1009" s="7"/>
      <c r="AC1009" s="22">
        <f t="shared" si="47"/>
        <v>-45694.665092592593</v>
      </c>
    </row>
    <row r="1010" spans="1:30" ht="15" customHeight="1" x14ac:dyDescent="0.3">
      <c r="A1010" s="19" t="s">
        <v>15730</v>
      </c>
      <c r="B1010" s="8"/>
      <c r="C1010" s="20">
        <v>45694.665659722217</v>
      </c>
      <c r="D1010" s="8"/>
      <c r="E1010" s="8"/>
      <c r="F1010" s="8" t="s">
        <v>13498</v>
      </c>
      <c r="G1010" s="8">
        <v>0</v>
      </c>
      <c r="H1010" s="8" t="s">
        <v>15709</v>
      </c>
      <c r="I1010" s="8" t="s">
        <v>11922</v>
      </c>
      <c r="J1010" s="8"/>
      <c r="K1010" s="8"/>
      <c r="L1010" s="8"/>
      <c r="M1010" s="8"/>
      <c r="N1010" s="21">
        <v>0</v>
      </c>
      <c r="O1010" s="21">
        <v>0</v>
      </c>
      <c r="P1010" s="21">
        <f t="shared" si="46"/>
        <v>0</v>
      </c>
      <c r="Q1010" s="8" t="s">
        <v>67</v>
      </c>
      <c r="R1010" s="8"/>
      <c r="S1010" s="20"/>
      <c r="AA1010" s="2">
        <f t="shared" si="48"/>
        <v>0</v>
      </c>
      <c r="AB1010" s="7"/>
      <c r="AC1010" s="22">
        <f t="shared" si="47"/>
        <v>-45694.665659722217</v>
      </c>
    </row>
    <row r="1011" spans="1:30" ht="15" customHeight="1" x14ac:dyDescent="0.3">
      <c r="A1011" s="19" t="s">
        <v>15731</v>
      </c>
      <c r="B1011" s="8"/>
      <c r="C1011" s="20">
        <v>45695.3827662037</v>
      </c>
      <c r="D1011" s="8" t="s">
        <v>15732</v>
      </c>
      <c r="E1011" s="8" t="s">
        <v>1</v>
      </c>
      <c r="F1011" s="8" t="s">
        <v>12090</v>
      </c>
      <c r="G1011" s="8">
        <v>0.11</v>
      </c>
      <c r="H1011" s="8"/>
      <c r="I1011" s="8" t="s">
        <v>10222</v>
      </c>
      <c r="J1011" s="8"/>
      <c r="K1011" s="8" t="s">
        <v>15733</v>
      </c>
      <c r="L1011" s="9">
        <v>45694.689768518518</v>
      </c>
      <c r="M1011" s="8"/>
      <c r="N1011" s="21">
        <v>2850</v>
      </c>
      <c r="O1011" s="21">
        <v>2850</v>
      </c>
      <c r="P1011" s="21">
        <f t="shared" si="46"/>
        <v>0</v>
      </c>
      <c r="Q1011" s="8" t="s">
        <v>10222</v>
      </c>
      <c r="R1011" s="8"/>
      <c r="S1011" s="20">
        <v>45695</v>
      </c>
      <c r="AA1011" s="2">
        <f t="shared" si="48"/>
        <v>2456.8965517241381</v>
      </c>
      <c r="AB1011" s="7">
        <v>45658</v>
      </c>
      <c r="AC1011" s="22">
        <f t="shared" si="47"/>
        <v>-0.38276620370015735</v>
      </c>
      <c r="AD1011" t="s">
        <v>11928</v>
      </c>
    </row>
    <row r="1012" spans="1:30" ht="15" customHeight="1" x14ac:dyDescent="0.3">
      <c r="A1012" s="19" t="s">
        <v>15734</v>
      </c>
      <c r="B1012" s="8"/>
      <c r="C1012" s="20">
        <v>45694.691261574073</v>
      </c>
      <c r="D1012" s="8"/>
      <c r="E1012" s="8"/>
      <c r="F1012" s="8" t="s">
        <v>9190</v>
      </c>
      <c r="G1012" s="8">
        <v>0</v>
      </c>
      <c r="H1012" s="8" t="s">
        <v>15709</v>
      </c>
      <c r="I1012" s="8" t="s">
        <v>11922</v>
      </c>
      <c r="J1012" s="8"/>
      <c r="K1012" s="8"/>
      <c r="L1012" s="8"/>
      <c r="M1012" s="8"/>
      <c r="N1012" s="21">
        <v>0</v>
      </c>
      <c r="O1012" s="21">
        <v>0</v>
      </c>
      <c r="P1012" s="21">
        <f t="shared" si="46"/>
        <v>0</v>
      </c>
      <c r="Q1012" s="8" t="s">
        <v>34</v>
      </c>
      <c r="R1012" s="8"/>
      <c r="S1012" s="20"/>
      <c r="AA1012" s="2">
        <f t="shared" si="48"/>
        <v>0</v>
      </c>
      <c r="AB1012" s="7"/>
      <c r="AC1012" s="22">
        <f t="shared" si="47"/>
        <v>-45694.691261574073</v>
      </c>
    </row>
    <row r="1013" spans="1:30" ht="15" customHeight="1" x14ac:dyDescent="0.3">
      <c r="A1013" s="19" t="s">
        <v>15735</v>
      </c>
      <c r="B1013" s="8"/>
      <c r="C1013" s="20">
        <v>45694.692002314812</v>
      </c>
      <c r="D1013" s="8" t="s">
        <v>11921</v>
      </c>
      <c r="E1013" s="8"/>
      <c r="F1013" s="8" t="s">
        <v>9616</v>
      </c>
      <c r="G1013" s="8">
        <v>0.11</v>
      </c>
      <c r="H1013" s="8"/>
      <c r="I1013" s="8" t="s">
        <v>11922</v>
      </c>
      <c r="J1013" s="8"/>
      <c r="K1013" s="8"/>
      <c r="L1013" s="8"/>
      <c r="M1013" s="8"/>
      <c r="N1013" s="21">
        <v>2850</v>
      </c>
      <c r="O1013" s="21">
        <v>2850</v>
      </c>
      <c r="P1013" s="21">
        <f t="shared" si="46"/>
        <v>0</v>
      </c>
      <c r="Q1013" s="8" t="s">
        <v>10399</v>
      </c>
      <c r="R1013" s="8"/>
      <c r="S1013" s="20">
        <v>45723</v>
      </c>
      <c r="AA1013" s="2">
        <f t="shared" si="48"/>
        <v>2456.8965517241381</v>
      </c>
      <c r="AB1013" s="7">
        <v>45689</v>
      </c>
      <c r="AC1013" s="22">
        <f t="shared" si="47"/>
        <v>28.307997685187729</v>
      </c>
      <c r="AD1013" t="s">
        <v>11928</v>
      </c>
    </row>
    <row r="1014" spans="1:30" ht="15" customHeight="1" x14ac:dyDescent="0.3">
      <c r="A1014" s="19" t="s">
        <v>15736</v>
      </c>
      <c r="B1014" s="8"/>
      <c r="C1014" s="20">
        <v>45695.448009259257</v>
      </c>
      <c r="D1014" s="8" t="s">
        <v>11921</v>
      </c>
      <c r="E1014" s="8"/>
      <c r="F1014" s="8" t="s">
        <v>2630</v>
      </c>
      <c r="G1014" s="8">
        <v>0</v>
      </c>
      <c r="H1014" s="8" t="s">
        <v>11926</v>
      </c>
      <c r="I1014" s="8" t="s">
        <v>11922</v>
      </c>
      <c r="J1014" s="8"/>
      <c r="K1014" s="8"/>
      <c r="L1014" s="8"/>
      <c r="M1014" s="8"/>
      <c r="N1014" s="21">
        <v>980</v>
      </c>
      <c r="O1014" s="21">
        <v>980</v>
      </c>
      <c r="P1014" s="21">
        <f t="shared" si="46"/>
        <v>0</v>
      </c>
      <c r="Q1014" s="8" t="s">
        <v>2630</v>
      </c>
      <c r="R1014" s="8"/>
      <c r="S1014" s="20">
        <v>45701</v>
      </c>
      <c r="AA1014" s="2">
        <f t="shared" si="48"/>
        <v>844.82758620689663</v>
      </c>
      <c r="AB1014" s="7">
        <v>45689</v>
      </c>
      <c r="AC1014" s="22">
        <f t="shared" si="47"/>
        <v>5.5519907407433493</v>
      </c>
      <c r="AD1014" t="s">
        <v>11923</v>
      </c>
    </row>
    <row r="1015" spans="1:30" ht="15" customHeight="1" x14ac:dyDescent="0.3">
      <c r="A1015" s="19" t="s">
        <v>15737</v>
      </c>
      <c r="B1015" s="8"/>
      <c r="C1015" s="20">
        <v>45695.4533912037</v>
      </c>
      <c r="D1015" s="8" t="s">
        <v>11921</v>
      </c>
      <c r="E1015" s="8"/>
      <c r="F1015" s="8" t="s">
        <v>683</v>
      </c>
      <c r="G1015" s="8">
        <v>0.11</v>
      </c>
      <c r="H1015" s="8"/>
      <c r="I1015" s="8" t="s">
        <v>11922</v>
      </c>
      <c r="J1015" s="8"/>
      <c r="K1015" s="8"/>
      <c r="L1015" s="8"/>
      <c r="M1015" s="8"/>
      <c r="N1015" s="21">
        <v>86346</v>
      </c>
      <c r="O1015" s="21">
        <v>86346</v>
      </c>
      <c r="P1015" s="21">
        <f t="shared" si="46"/>
        <v>0</v>
      </c>
      <c r="Q1015" s="8" t="s">
        <v>94</v>
      </c>
      <c r="R1015" s="8"/>
      <c r="S1015" s="20">
        <v>45740</v>
      </c>
      <c r="AA1015" s="2">
        <f t="shared" si="48"/>
        <v>74436.206896551725</v>
      </c>
      <c r="AB1015" s="7">
        <v>45717</v>
      </c>
      <c r="AC1015" s="22">
        <f t="shared" si="47"/>
        <v>44.546608796299552</v>
      </c>
      <c r="AD1015" t="s">
        <v>11923</v>
      </c>
    </row>
    <row r="1016" spans="1:30" ht="15" customHeight="1" x14ac:dyDescent="0.3">
      <c r="A1016" s="19" t="s">
        <v>15738</v>
      </c>
      <c r="B1016" s="8"/>
      <c r="C1016" s="20">
        <v>45695.56726851852</v>
      </c>
      <c r="D1016" s="8"/>
      <c r="E1016" s="8"/>
      <c r="F1016" s="8" t="s">
        <v>8190</v>
      </c>
      <c r="G1016" s="8">
        <v>0</v>
      </c>
      <c r="H1016" s="8" t="s">
        <v>15739</v>
      </c>
      <c r="I1016" s="8" t="s">
        <v>11922</v>
      </c>
      <c r="J1016" s="8"/>
      <c r="K1016" s="8"/>
      <c r="L1016" s="8"/>
      <c r="M1016" s="8"/>
      <c r="N1016" s="21">
        <v>0</v>
      </c>
      <c r="O1016" s="21">
        <v>0</v>
      </c>
      <c r="P1016" s="21">
        <f t="shared" ref="P1016:P1079" si="49">+N1016+X1016-O1016</f>
        <v>0</v>
      </c>
      <c r="Q1016" s="8" t="s">
        <v>34</v>
      </c>
      <c r="R1016" s="8"/>
      <c r="S1016" s="20"/>
      <c r="AA1016" s="2">
        <f t="shared" si="48"/>
        <v>0</v>
      </c>
      <c r="AB1016" s="7"/>
      <c r="AC1016" s="22">
        <f t="shared" si="47"/>
        <v>-45695.56726851852</v>
      </c>
    </row>
    <row r="1017" spans="1:30" ht="15" customHeight="1" x14ac:dyDescent="0.3">
      <c r="A1017" s="19" t="s">
        <v>15740</v>
      </c>
      <c r="B1017" s="8"/>
      <c r="C1017" s="20">
        <v>45698.428402777783</v>
      </c>
      <c r="D1017" s="8"/>
      <c r="E1017" s="8"/>
      <c r="F1017" s="8" t="s">
        <v>1182</v>
      </c>
      <c r="G1017" s="8">
        <v>0</v>
      </c>
      <c r="H1017" s="8" t="s">
        <v>15709</v>
      </c>
      <c r="I1017" s="8" t="s">
        <v>11922</v>
      </c>
      <c r="J1017" s="8"/>
      <c r="K1017" s="8"/>
      <c r="L1017" s="8"/>
      <c r="M1017" s="8"/>
      <c r="N1017" s="21">
        <v>0</v>
      </c>
      <c r="O1017" s="21">
        <v>0</v>
      </c>
      <c r="P1017" s="21">
        <f t="shared" si="49"/>
        <v>0</v>
      </c>
      <c r="Q1017" s="8" t="s">
        <v>67</v>
      </c>
      <c r="R1017" s="8"/>
      <c r="S1017" s="20"/>
      <c r="AA1017" s="2">
        <f t="shared" si="48"/>
        <v>0</v>
      </c>
      <c r="AB1017" s="7"/>
      <c r="AC1017" s="22">
        <f t="shared" si="47"/>
        <v>-45698.428402777783</v>
      </c>
    </row>
    <row r="1018" spans="1:30" ht="15" customHeight="1" x14ac:dyDescent="0.3">
      <c r="A1018" s="19" t="s">
        <v>15741</v>
      </c>
      <c r="B1018" s="8"/>
      <c r="C1018" s="20">
        <v>45698.431608796287</v>
      </c>
      <c r="D1018" s="8"/>
      <c r="E1018" s="8"/>
      <c r="F1018" s="8" t="s">
        <v>9121</v>
      </c>
      <c r="G1018" s="8">
        <v>0</v>
      </c>
      <c r="H1018" s="8" t="s">
        <v>15709</v>
      </c>
      <c r="I1018" s="8" t="s">
        <v>11922</v>
      </c>
      <c r="J1018" s="8"/>
      <c r="K1018" s="8"/>
      <c r="L1018" s="8"/>
      <c r="M1018" s="8"/>
      <c r="N1018" s="21">
        <v>0</v>
      </c>
      <c r="O1018" s="21">
        <v>0</v>
      </c>
      <c r="P1018" s="21">
        <f t="shared" si="49"/>
        <v>0</v>
      </c>
      <c r="Q1018" s="8" t="s">
        <v>67</v>
      </c>
      <c r="R1018" s="8"/>
      <c r="S1018" s="20"/>
      <c r="AA1018" s="2">
        <f t="shared" si="48"/>
        <v>0</v>
      </c>
      <c r="AB1018" s="7"/>
      <c r="AC1018" s="22">
        <f t="shared" ref="AC1018:AC1081" si="50">+S1018-C1018</f>
        <v>-45698.431608796287</v>
      </c>
    </row>
    <row r="1019" spans="1:30" ht="15" customHeight="1" x14ac:dyDescent="0.3">
      <c r="A1019" s="19" t="s">
        <v>15742</v>
      </c>
      <c r="B1019" s="8"/>
      <c r="C1019" s="20">
        <v>45698.432164351849</v>
      </c>
      <c r="D1019" s="8"/>
      <c r="E1019" s="8"/>
      <c r="F1019" s="8" t="s">
        <v>10015</v>
      </c>
      <c r="G1019" s="8">
        <v>0</v>
      </c>
      <c r="H1019" s="8" t="s">
        <v>15709</v>
      </c>
      <c r="I1019" s="8" t="s">
        <v>11922</v>
      </c>
      <c r="J1019" s="8"/>
      <c r="K1019" s="8"/>
      <c r="L1019" s="8"/>
      <c r="M1019" s="8"/>
      <c r="N1019" s="21">
        <v>0</v>
      </c>
      <c r="O1019" s="21">
        <v>0</v>
      </c>
      <c r="P1019" s="21">
        <f t="shared" si="49"/>
        <v>0</v>
      </c>
      <c r="Q1019" s="8" t="s">
        <v>67</v>
      </c>
      <c r="R1019" s="8"/>
      <c r="S1019" s="20"/>
      <c r="AA1019" s="2">
        <f t="shared" si="48"/>
        <v>0</v>
      </c>
      <c r="AB1019" s="7"/>
      <c r="AC1019" s="22">
        <f t="shared" si="50"/>
        <v>-45698.432164351849</v>
      </c>
    </row>
    <row r="1020" spans="1:30" ht="15" customHeight="1" x14ac:dyDescent="0.3">
      <c r="A1020" s="19" t="s">
        <v>15743</v>
      </c>
      <c r="B1020" s="8"/>
      <c r="C1020" s="20">
        <v>45698.432650462957</v>
      </c>
      <c r="D1020" s="8"/>
      <c r="E1020" s="8"/>
      <c r="F1020" s="8" t="s">
        <v>9142</v>
      </c>
      <c r="G1020" s="8">
        <v>0</v>
      </c>
      <c r="H1020" s="8" t="s">
        <v>15709</v>
      </c>
      <c r="I1020" s="8" t="s">
        <v>11922</v>
      </c>
      <c r="J1020" s="8"/>
      <c r="K1020" s="8"/>
      <c r="L1020" s="8"/>
      <c r="M1020" s="8"/>
      <c r="N1020" s="21">
        <v>0</v>
      </c>
      <c r="O1020" s="21">
        <v>0</v>
      </c>
      <c r="P1020" s="21">
        <f t="shared" si="49"/>
        <v>0</v>
      </c>
      <c r="Q1020" s="8" t="s">
        <v>67</v>
      </c>
      <c r="R1020" s="8"/>
      <c r="S1020" s="20"/>
      <c r="AA1020" s="2">
        <f t="shared" si="48"/>
        <v>0</v>
      </c>
      <c r="AB1020" s="7"/>
      <c r="AC1020" s="22">
        <f t="shared" si="50"/>
        <v>-45698.432650462957</v>
      </c>
    </row>
    <row r="1021" spans="1:30" ht="15" customHeight="1" x14ac:dyDescent="0.3">
      <c r="A1021" s="19" t="s">
        <v>15744</v>
      </c>
      <c r="B1021" s="8"/>
      <c r="C1021" s="20">
        <v>45698.436921296299</v>
      </c>
      <c r="D1021" s="8" t="s">
        <v>11921</v>
      </c>
      <c r="E1021" s="8"/>
      <c r="F1021" s="8" t="s">
        <v>1163</v>
      </c>
      <c r="G1021" s="8">
        <v>0.11</v>
      </c>
      <c r="H1021" s="8" t="s">
        <v>15745</v>
      </c>
      <c r="I1021" s="8" t="s">
        <v>11922</v>
      </c>
      <c r="J1021" s="8"/>
      <c r="K1021" s="8"/>
      <c r="L1021" s="8"/>
      <c r="M1021" s="8"/>
      <c r="N1021" s="21">
        <v>10793.25</v>
      </c>
      <c r="O1021" s="21">
        <v>10793.25</v>
      </c>
      <c r="P1021" s="21">
        <f t="shared" si="49"/>
        <v>0</v>
      </c>
      <c r="Q1021" s="8" t="s">
        <v>67</v>
      </c>
      <c r="R1021" s="8"/>
      <c r="S1021" s="20">
        <v>45706</v>
      </c>
      <c r="AA1021" s="2">
        <f t="shared" si="48"/>
        <v>9304.5258620689656</v>
      </c>
      <c r="AB1021" s="7">
        <v>45658</v>
      </c>
      <c r="AC1021" s="28">
        <f t="shared" si="50"/>
        <v>7.5630787037007394</v>
      </c>
      <c r="AD1021" t="s">
        <v>11928</v>
      </c>
    </row>
    <row r="1022" spans="1:30" ht="15" customHeight="1" x14ac:dyDescent="0.3">
      <c r="A1022" s="19" t="s">
        <v>15746</v>
      </c>
      <c r="B1022" s="8"/>
      <c r="C1022" s="20">
        <v>45698.445104166669</v>
      </c>
      <c r="D1022" s="8" t="s">
        <v>11921</v>
      </c>
      <c r="E1022" s="8" t="s">
        <v>1</v>
      </c>
      <c r="F1022" s="8" t="s">
        <v>3060</v>
      </c>
      <c r="G1022" s="8">
        <v>0.15</v>
      </c>
      <c r="H1022" s="8" t="s">
        <v>15745</v>
      </c>
      <c r="I1022" s="8" t="s">
        <v>11922</v>
      </c>
      <c r="J1022" s="8"/>
      <c r="K1022" s="8" t="s">
        <v>15747</v>
      </c>
      <c r="L1022" s="8"/>
      <c r="M1022" s="8"/>
      <c r="N1022" s="21">
        <v>43605</v>
      </c>
      <c r="O1022" s="21">
        <v>43605</v>
      </c>
      <c r="P1022" s="21">
        <f t="shared" si="49"/>
        <v>0</v>
      </c>
      <c r="Q1022" s="8" t="s">
        <v>38</v>
      </c>
      <c r="R1022" s="8"/>
      <c r="S1022" s="20">
        <v>45696</v>
      </c>
      <c r="AA1022" s="2">
        <f t="shared" si="48"/>
        <v>37590.517241379312</v>
      </c>
      <c r="AB1022" s="7">
        <v>45658</v>
      </c>
      <c r="AC1022" s="22">
        <f t="shared" si="50"/>
        <v>-2.445104166668898</v>
      </c>
      <c r="AD1022" t="s">
        <v>11928</v>
      </c>
    </row>
    <row r="1023" spans="1:30" ht="15" customHeight="1" x14ac:dyDescent="0.3">
      <c r="A1023" s="19" t="s">
        <v>15748</v>
      </c>
      <c r="B1023" s="8"/>
      <c r="C1023" s="20">
        <v>45698.447754629633</v>
      </c>
      <c r="D1023" s="8" t="s">
        <v>11921</v>
      </c>
      <c r="E1023" s="8" t="s">
        <v>1</v>
      </c>
      <c r="F1023" s="8" t="s">
        <v>13916</v>
      </c>
      <c r="G1023" s="8">
        <v>0.15</v>
      </c>
      <c r="H1023" s="8"/>
      <c r="I1023" s="8" t="s">
        <v>11922</v>
      </c>
      <c r="J1023" s="8"/>
      <c r="K1023" s="8" t="s">
        <v>15749</v>
      </c>
      <c r="L1023" s="8"/>
      <c r="M1023" s="8"/>
      <c r="N1023" s="21">
        <v>4660</v>
      </c>
      <c r="O1023" s="21">
        <v>4660</v>
      </c>
      <c r="P1023" s="21">
        <f t="shared" si="49"/>
        <v>0</v>
      </c>
      <c r="Q1023" s="8" t="s">
        <v>38</v>
      </c>
      <c r="R1023" s="8"/>
      <c r="S1023" s="20">
        <v>45694</v>
      </c>
      <c r="AA1023" s="2">
        <f t="shared" si="48"/>
        <v>4017.2413793103451</v>
      </c>
      <c r="AB1023" s="7">
        <v>45658</v>
      </c>
      <c r="AC1023" s="22">
        <f t="shared" si="50"/>
        <v>-4.447754629632982</v>
      </c>
      <c r="AD1023" t="s">
        <v>11928</v>
      </c>
    </row>
    <row r="1024" spans="1:30" ht="15" customHeight="1" x14ac:dyDescent="0.3">
      <c r="A1024" s="19" t="s">
        <v>15750</v>
      </c>
      <c r="B1024" s="8"/>
      <c r="C1024" s="20">
        <v>45698.463414351849</v>
      </c>
      <c r="D1024" s="8" t="s">
        <v>11921</v>
      </c>
      <c r="E1024" s="8" t="s">
        <v>1</v>
      </c>
      <c r="F1024" s="8" t="s">
        <v>8908</v>
      </c>
      <c r="G1024" s="8">
        <v>0.11</v>
      </c>
      <c r="H1024" s="8" t="s">
        <v>15745</v>
      </c>
      <c r="I1024" s="8" t="s">
        <v>11922</v>
      </c>
      <c r="J1024" s="8"/>
      <c r="K1024" s="8" t="s">
        <v>15751</v>
      </c>
      <c r="L1024" s="8"/>
      <c r="M1024" s="8"/>
      <c r="N1024" s="21">
        <v>44415</v>
      </c>
      <c r="O1024" s="21">
        <v>44415</v>
      </c>
      <c r="P1024" s="21">
        <f t="shared" si="49"/>
        <v>0</v>
      </c>
      <c r="Q1024" s="8" t="s">
        <v>199</v>
      </c>
      <c r="R1024" s="8"/>
      <c r="S1024" s="20">
        <v>45700</v>
      </c>
      <c r="AA1024" s="2">
        <f t="shared" si="48"/>
        <v>38288.793103448275</v>
      </c>
      <c r="AB1024" s="7">
        <v>45658</v>
      </c>
      <c r="AC1024" s="22">
        <f t="shared" si="50"/>
        <v>1.536585648151231</v>
      </c>
      <c r="AD1024" t="s">
        <v>11928</v>
      </c>
    </row>
    <row r="1025" spans="1:30" ht="15" customHeight="1" x14ac:dyDescent="0.3">
      <c r="A1025" s="19" t="s">
        <v>15752</v>
      </c>
      <c r="B1025" s="8"/>
      <c r="C1025" s="20">
        <v>45698.466006944444</v>
      </c>
      <c r="D1025" s="8" t="s">
        <v>11921</v>
      </c>
      <c r="E1025" s="8"/>
      <c r="F1025" s="8" t="s">
        <v>9611</v>
      </c>
      <c r="G1025" s="8">
        <v>0.11</v>
      </c>
      <c r="H1025" s="8"/>
      <c r="I1025" s="8" t="s">
        <v>11922</v>
      </c>
      <c r="J1025" s="8"/>
      <c r="K1025" s="8"/>
      <c r="L1025" s="8"/>
      <c r="M1025" s="8"/>
      <c r="N1025" s="21">
        <v>43650</v>
      </c>
      <c r="O1025" s="21">
        <v>43650</v>
      </c>
      <c r="P1025" s="21">
        <f t="shared" si="49"/>
        <v>0</v>
      </c>
      <c r="Q1025" s="8" t="s">
        <v>10222</v>
      </c>
      <c r="R1025" s="8"/>
      <c r="S1025" s="20">
        <v>45727</v>
      </c>
      <c r="AA1025" s="2">
        <f t="shared" si="48"/>
        <v>37629.310344827587</v>
      </c>
      <c r="AB1025" s="7">
        <v>45689</v>
      </c>
      <c r="AC1025" s="22">
        <f t="shared" si="50"/>
        <v>28.533993055556493</v>
      </c>
      <c r="AD1025" t="s">
        <v>11928</v>
      </c>
    </row>
    <row r="1026" spans="1:30" ht="15" customHeight="1" x14ac:dyDescent="0.3">
      <c r="A1026" s="19" t="s">
        <v>15753</v>
      </c>
      <c r="B1026" s="8"/>
      <c r="C1026" s="20">
        <v>45698.468738425923</v>
      </c>
      <c r="D1026" s="8" t="s">
        <v>11921</v>
      </c>
      <c r="E1026" s="8"/>
      <c r="F1026" s="8" t="s">
        <v>13350</v>
      </c>
      <c r="G1026" s="8">
        <v>0.11</v>
      </c>
      <c r="H1026" s="8"/>
      <c r="I1026" s="8" t="s">
        <v>10222</v>
      </c>
      <c r="J1026" s="8"/>
      <c r="K1026" s="8"/>
      <c r="L1026" s="8"/>
      <c r="M1026" s="8"/>
      <c r="N1026" s="21">
        <v>2850</v>
      </c>
      <c r="O1026" s="21">
        <v>2850</v>
      </c>
      <c r="P1026" s="21">
        <f t="shared" si="49"/>
        <v>0</v>
      </c>
      <c r="Q1026" s="8" t="s">
        <v>10222</v>
      </c>
      <c r="R1026" s="8"/>
      <c r="S1026" s="20">
        <v>45723</v>
      </c>
      <c r="AA1026" s="2">
        <f t="shared" ref="AA1026:AA1089" si="51">+N1026/1.16</f>
        <v>2456.8965517241381</v>
      </c>
      <c r="AB1026" s="7">
        <v>45689</v>
      </c>
      <c r="AC1026" s="22">
        <f t="shared" si="50"/>
        <v>24.53126157407678</v>
      </c>
      <c r="AD1026" t="s">
        <v>11928</v>
      </c>
    </row>
    <row r="1027" spans="1:30" ht="15" customHeight="1" x14ac:dyDescent="0.3">
      <c r="A1027" s="19" t="s">
        <v>15754</v>
      </c>
      <c r="B1027" s="8"/>
      <c r="C1027" s="20">
        <v>45698.469988425917</v>
      </c>
      <c r="D1027" s="8" t="s">
        <v>11921</v>
      </c>
      <c r="E1027" s="8"/>
      <c r="F1027" s="8" t="s">
        <v>13334</v>
      </c>
      <c r="G1027" s="8">
        <v>0.15</v>
      </c>
      <c r="H1027" s="8"/>
      <c r="I1027" s="8" t="s">
        <v>11922</v>
      </c>
      <c r="J1027" s="8"/>
      <c r="K1027" s="8"/>
      <c r="L1027" s="8"/>
      <c r="M1027" s="8"/>
      <c r="N1027" s="21">
        <v>1210</v>
      </c>
      <c r="O1027" s="21">
        <v>1210</v>
      </c>
      <c r="P1027" s="21">
        <f t="shared" si="49"/>
        <v>0</v>
      </c>
      <c r="Q1027" s="8" t="s">
        <v>10222</v>
      </c>
      <c r="R1027" s="8"/>
      <c r="S1027" s="20">
        <v>45720</v>
      </c>
      <c r="AA1027" s="2">
        <f t="shared" si="51"/>
        <v>1043.1034482758621</v>
      </c>
      <c r="AB1027" s="7">
        <v>45689</v>
      </c>
      <c r="AC1027" s="22">
        <f t="shared" si="50"/>
        <v>21.530011574082891</v>
      </c>
      <c r="AD1027" t="s">
        <v>11928</v>
      </c>
    </row>
    <row r="1028" spans="1:30" ht="15" customHeight="1" x14ac:dyDescent="0.3">
      <c r="A1028" s="19" t="s">
        <v>15755</v>
      </c>
      <c r="B1028" s="8"/>
      <c r="C1028" s="20">
        <v>45698.482581018521</v>
      </c>
      <c r="D1028" s="8" t="s">
        <v>11921</v>
      </c>
      <c r="E1028" s="8" t="s">
        <v>1</v>
      </c>
      <c r="F1028" s="8" t="s">
        <v>8877</v>
      </c>
      <c r="G1028" s="8">
        <v>0.15</v>
      </c>
      <c r="H1028" s="8" t="s">
        <v>15756</v>
      </c>
      <c r="I1028" s="8" t="s">
        <v>11922</v>
      </c>
      <c r="J1028" s="8"/>
      <c r="K1028" s="8" t="s">
        <v>15757</v>
      </c>
      <c r="L1028" s="8"/>
      <c r="M1028" s="8"/>
      <c r="N1028" s="21">
        <v>2565</v>
      </c>
      <c r="O1028" s="21">
        <v>2565</v>
      </c>
      <c r="P1028" s="21">
        <f t="shared" si="49"/>
        <v>0</v>
      </c>
      <c r="Q1028" s="8" t="s">
        <v>10378</v>
      </c>
      <c r="R1028" s="8"/>
      <c r="S1028" s="20">
        <v>45699</v>
      </c>
      <c r="AA1028" s="2">
        <f t="shared" si="51"/>
        <v>2211.2068965517242</v>
      </c>
      <c r="AB1028" s="7">
        <v>45658</v>
      </c>
      <c r="AC1028" s="22">
        <f t="shared" si="50"/>
        <v>0.51741898147884058</v>
      </c>
      <c r="AD1028" t="s">
        <v>11928</v>
      </c>
    </row>
    <row r="1029" spans="1:30" ht="15" customHeight="1" x14ac:dyDescent="0.3">
      <c r="A1029" s="19" t="s">
        <v>15758</v>
      </c>
      <c r="B1029" s="8"/>
      <c r="C1029" s="20">
        <v>45698.49590277778</v>
      </c>
      <c r="D1029" s="8" t="s">
        <v>11921</v>
      </c>
      <c r="E1029" s="8"/>
      <c r="F1029" s="8" t="s">
        <v>9069</v>
      </c>
      <c r="G1029" s="8">
        <v>0.11</v>
      </c>
      <c r="H1029" s="8"/>
      <c r="I1029" s="8" t="s">
        <v>10222</v>
      </c>
      <c r="J1029" s="8"/>
      <c r="K1029" s="8"/>
      <c r="L1029" s="8"/>
      <c r="M1029" s="8"/>
      <c r="N1029" s="21">
        <v>2850</v>
      </c>
      <c r="O1029" s="21">
        <v>2850</v>
      </c>
      <c r="P1029" s="21">
        <f t="shared" si="49"/>
        <v>0</v>
      </c>
      <c r="Q1029" s="8" t="s">
        <v>10222</v>
      </c>
      <c r="R1029" s="8"/>
      <c r="S1029" s="20">
        <v>45736</v>
      </c>
      <c r="AA1029" s="2">
        <f t="shared" si="51"/>
        <v>2456.8965517241381</v>
      </c>
      <c r="AB1029" s="7">
        <v>45717</v>
      </c>
      <c r="AC1029" s="22">
        <f t="shared" si="50"/>
        <v>37.504097222219571</v>
      </c>
      <c r="AD1029" t="s">
        <v>11923</v>
      </c>
    </row>
    <row r="1030" spans="1:30" ht="15" customHeight="1" x14ac:dyDescent="0.3">
      <c r="A1030" s="19" t="s">
        <v>15759</v>
      </c>
      <c r="B1030" s="8"/>
      <c r="C1030" s="20">
        <v>45698.496655092589</v>
      </c>
      <c r="D1030" s="8" t="s">
        <v>11921</v>
      </c>
      <c r="E1030" s="8"/>
      <c r="F1030" s="8" t="s">
        <v>12260</v>
      </c>
      <c r="G1030" s="8">
        <v>0.11</v>
      </c>
      <c r="H1030" s="8"/>
      <c r="I1030" s="8" t="s">
        <v>11922</v>
      </c>
      <c r="J1030" s="8"/>
      <c r="K1030" s="8"/>
      <c r="L1030" s="8"/>
      <c r="M1030" s="8"/>
      <c r="N1030" s="21">
        <v>14250</v>
      </c>
      <c r="O1030" s="21">
        <v>14250</v>
      </c>
      <c r="P1030" s="21">
        <f t="shared" si="49"/>
        <v>0</v>
      </c>
      <c r="Q1030" s="8" t="s">
        <v>10222</v>
      </c>
      <c r="R1030" s="8"/>
      <c r="S1030" s="20">
        <v>45728</v>
      </c>
      <c r="AA1030" s="2">
        <f t="shared" si="51"/>
        <v>12284.48275862069</v>
      </c>
      <c r="AB1030" s="7">
        <v>45689</v>
      </c>
      <c r="AC1030" s="22">
        <f t="shared" si="50"/>
        <v>29.503344907410792</v>
      </c>
      <c r="AD1030" t="s">
        <v>11928</v>
      </c>
    </row>
    <row r="1031" spans="1:30" ht="15" customHeight="1" x14ac:dyDescent="0.3">
      <c r="A1031" s="19" t="s">
        <v>15760</v>
      </c>
      <c r="B1031" s="8"/>
      <c r="C1031" s="20">
        <v>45698.498726851853</v>
      </c>
      <c r="D1031" s="8" t="s">
        <v>11921</v>
      </c>
      <c r="E1031" s="8"/>
      <c r="F1031" s="8" t="s">
        <v>12086</v>
      </c>
      <c r="G1031" s="8">
        <v>0.11</v>
      </c>
      <c r="H1031" s="8"/>
      <c r="I1031" s="8" t="s">
        <v>11922</v>
      </c>
      <c r="J1031" s="8"/>
      <c r="K1031" s="8"/>
      <c r="L1031" s="8"/>
      <c r="M1031" s="8"/>
      <c r="N1031" s="21">
        <v>2850</v>
      </c>
      <c r="O1031" s="21">
        <v>2850</v>
      </c>
      <c r="P1031" s="21">
        <f t="shared" si="49"/>
        <v>0</v>
      </c>
      <c r="Q1031" s="8" t="s">
        <v>10222</v>
      </c>
      <c r="R1031" s="8"/>
      <c r="S1031" s="20">
        <v>45702</v>
      </c>
      <c r="AA1031" s="2">
        <f t="shared" si="51"/>
        <v>2456.8965517241381</v>
      </c>
      <c r="AB1031" s="7">
        <v>45689</v>
      </c>
      <c r="AC1031" s="22">
        <f t="shared" si="50"/>
        <v>3.5012731481474475</v>
      </c>
      <c r="AD1031" t="s">
        <v>11923</v>
      </c>
    </row>
    <row r="1032" spans="1:30" ht="15" customHeight="1" x14ac:dyDescent="0.3">
      <c r="A1032" s="3" t="s">
        <v>15761</v>
      </c>
      <c r="B1032" s="24"/>
      <c r="C1032" s="25">
        <v>45698.590162037042</v>
      </c>
      <c r="D1032" s="3" t="s">
        <v>11921</v>
      </c>
      <c r="E1032" s="3"/>
      <c r="F1032" s="3" t="s">
        <v>810</v>
      </c>
      <c r="G1032" s="26">
        <v>0</v>
      </c>
      <c r="H1032" s="25"/>
      <c r="I1032" s="25" t="s">
        <v>11922</v>
      </c>
      <c r="J1032" s="25"/>
      <c r="K1032" s="25"/>
      <c r="L1032" s="25"/>
      <c r="M1032" s="4"/>
      <c r="N1032" s="5">
        <v>94222</v>
      </c>
      <c r="O1032" s="5">
        <v>94222</v>
      </c>
      <c r="P1032" s="5">
        <f t="shared" si="49"/>
        <v>0</v>
      </c>
      <c r="Q1032" s="3" t="s">
        <v>810</v>
      </c>
      <c r="R1032" s="3"/>
      <c r="S1032" s="25"/>
      <c r="T1032" s="3"/>
      <c r="U1032" s="5"/>
      <c r="V1032" s="6"/>
      <c r="W1032" s="3"/>
      <c r="X1032" s="5"/>
      <c r="Y1032" s="4"/>
      <c r="Z1032" s="3"/>
      <c r="AA1032" s="5">
        <f t="shared" si="51"/>
        <v>81225.862068965522</v>
      </c>
      <c r="AB1032" s="10"/>
      <c r="AC1032" s="27">
        <f t="shared" si="50"/>
        <v>-45698.590162037042</v>
      </c>
      <c r="AD1032" s="10"/>
    </row>
    <row r="1033" spans="1:30" ht="15" customHeight="1" x14ac:dyDescent="0.3">
      <c r="A1033" s="19" t="s">
        <v>15762</v>
      </c>
      <c r="B1033" s="8"/>
      <c r="C1033" s="20">
        <v>45698.5075462963</v>
      </c>
      <c r="D1033" s="8" t="s">
        <v>11921</v>
      </c>
      <c r="E1033" s="8"/>
      <c r="F1033" s="8" t="s">
        <v>1029</v>
      </c>
      <c r="G1033" s="8">
        <v>0.11</v>
      </c>
      <c r="H1033" s="8"/>
      <c r="I1033" s="8" t="s">
        <v>11922</v>
      </c>
      <c r="J1033" s="8"/>
      <c r="K1033" s="8"/>
      <c r="L1033" s="8"/>
      <c r="M1033" s="8"/>
      <c r="N1033" s="21">
        <v>23985</v>
      </c>
      <c r="O1033" s="21">
        <v>23985</v>
      </c>
      <c r="P1033" s="21">
        <f t="shared" si="49"/>
        <v>0</v>
      </c>
      <c r="Q1033" s="8" t="s">
        <v>24</v>
      </c>
      <c r="R1033" s="8"/>
      <c r="S1033" s="20">
        <v>45716</v>
      </c>
      <c r="AA1033" s="2">
        <f t="shared" si="51"/>
        <v>20676.724137931036</v>
      </c>
      <c r="AB1033" s="7">
        <v>45689</v>
      </c>
      <c r="AC1033" s="22">
        <f t="shared" si="50"/>
        <v>17.492453703700448</v>
      </c>
      <c r="AD1033" t="s">
        <v>11928</v>
      </c>
    </row>
    <row r="1034" spans="1:30" ht="15" customHeight="1" x14ac:dyDescent="0.3">
      <c r="A1034" s="19" t="s">
        <v>15763</v>
      </c>
      <c r="B1034" s="8"/>
      <c r="C1034" s="20">
        <v>45698.511203703703</v>
      </c>
      <c r="D1034" s="8" t="s">
        <v>11921</v>
      </c>
      <c r="E1034" s="8"/>
      <c r="F1034" s="8" t="s">
        <v>6320</v>
      </c>
      <c r="G1034" s="8">
        <v>0.11</v>
      </c>
      <c r="H1034" s="8"/>
      <c r="I1034" s="8" t="s">
        <v>11922</v>
      </c>
      <c r="J1034" s="8"/>
      <c r="K1034" s="8"/>
      <c r="L1034" s="8"/>
      <c r="M1034" s="8"/>
      <c r="N1034" s="21">
        <v>25065</v>
      </c>
      <c r="O1034" s="21">
        <v>25065</v>
      </c>
      <c r="P1034" s="21">
        <f t="shared" si="49"/>
        <v>0</v>
      </c>
      <c r="Q1034" s="8" t="s">
        <v>24</v>
      </c>
      <c r="R1034" s="8"/>
      <c r="S1034" s="20">
        <v>45715</v>
      </c>
      <c r="AA1034" s="2">
        <f t="shared" si="51"/>
        <v>21607.758620689656</v>
      </c>
      <c r="AB1034" s="7">
        <v>45689</v>
      </c>
      <c r="AC1034" s="22">
        <f t="shared" si="50"/>
        <v>16.488796296296641</v>
      </c>
      <c r="AD1034" t="s">
        <v>11928</v>
      </c>
    </row>
    <row r="1035" spans="1:30" ht="15" customHeight="1" x14ac:dyDescent="0.3">
      <c r="A1035" s="19" t="s">
        <v>15764</v>
      </c>
      <c r="B1035" s="8"/>
      <c r="C1035" s="20">
        <v>45698.513981481483</v>
      </c>
      <c r="D1035" s="8" t="s">
        <v>11921</v>
      </c>
      <c r="E1035" s="8"/>
      <c r="F1035" s="8" t="s">
        <v>2050</v>
      </c>
      <c r="G1035" s="8">
        <v>0.11</v>
      </c>
      <c r="H1035" s="8" t="s">
        <v>15756</v>
      </c>
      <c r="I1035" s="8" t="s">
        <v>11922</v>
      </c>
      <c r="J1035" s="8"/>
      <c r="K1035" s="8"/>
      <c r="L1035" s="8"/>
      <c r="M1035" s="8"/>
      <c r="N1035" s="21">
        <v>86346</v>
      </c>
      <c r="O1035" s="21">
        <v>86346</v>
      </c>
      <c r="P1035" s="21">
        <f t="shared" si="49"/>
        <v>0</v>
      </c>
      <c r="Q1035" s="8" t="s">
        <v>94</v>
      </c>
      <c r="R1035" s="8"/>
      <c r="S1035" s="20">
        <v>45705</v>
      </c>
      <c r="AA1035" s="2">
        <f t="shared" si="51"/>
        <v>74436.206896551725</v>
      </c>
      <c r="AB1035" s="7">
        <v>45689</v>
      </c>
      <c r="AC1035" s="22">
        <f t="shared" si="50"/>
        <v>6.4860185185170849</v>
      </c>
      <c r="AD1035" t="s">
        <v>11923</v>
      </c>
    </row>
    <row r="1036" spans="1:30" ht="15" customHeight="1" x14ac:dyDescent="0.3">
      <c r="A1036" s="19" t="s">
        <v>15765</v>
      </c>
      <c r="B1036" s="8"/>
      <c r="C1036" s="23">
        <v>45698.51525462963</v>
      </c>
      <c r="D1036" s="8" t="s">
        <v>11921</v>
      </c>
      <c r="E1036" s="8"/>
      <c r="F1036" s="8" t="s">
        <v>12159</v>
      </c>
      <c r="G1036" s="8">
        <v>0.11</v>
      </c>
      <c r="H1036" s="8"/>
      <c r="I1036" s="8" t="s">
        <v>11922</v>
      </c>
      <c r="J1036" s="8"/>
      <c r="K1036" s="8"/>
      <c r="L1036" s="8"/>
      <c r="M1036" s="8"/>
      <c r="N1036" s="21">
        <v>3260</v>
      </c>
      <c r="O1036" s="21">
        <v>3260</v>
      </c>
      <c r="P1036" s="21">
        <f t="shared" si="49"/>
        <v>0</v>
      </c>
      <c r="Q1036" s="8" t="s">
        <v>14</v>
      </c>
      <c r="R1036" s="8"/>
      <c r="S1036" s="23">
        <v>45702</v>
      </c>
      <c r="AA1036" s="2">
        <f t="shared" si="51"/>
        <v>2810.344827586207</v>
      </c>
      <c r="AB1036" s="7">
        <v>45689</v>
      </c>
      <c r="AC1036" s="22">
        <f t="shared" si="50"/>
        <v>3.4847453703696374</v>
      </c>
      <c r="AD1036" t="s">
        <v>11923</v>
      </c>
    </row>
    <row r="1037" spans="1:30" ht="15" customHeight="1" x14ac:dyDescent="0.3">
      <c r="A1037" s="19" t="s">
        <v>15766</v>
      </c>
      <c r="B1037" s="8"/>
      <c r="C1037" s="20">
        <v>45700.458518518521</v>
      </c>
      <c r="D1037" s="8" t="s">
        <v>11921</v>
      </c>
      <c r="E1037" s="8"/>
      <c r="F1037" s="8" t="s">
        <v>945</v>
      </c>
      <c r="G1037" s="8">
        <v>0</v>
      </c>
      <c r="H1037" s="8" t="s">
        <v>11931</v>
      </c>
      <c r="I1037" s="8" t="s">
        <v>11922</v>
      </c>
      <c r="J1037" s="8"/>
      <c r="K1037" s="8"/>
      <c r="L1037" s="8"/>
      <c r="M1037" s="8"/>
      <c r="N1037" s="21">
        <v>0</v>
      </c>
      <c r="O1037" s="21">
        <v>0</v>
      </c>
      <c r="P1037" s="21">
        <f t="shared" si="49"/>
        <v>0</v>
      </c>
      <c r="Q1037" s="8" t="s">
        <v>24</v>
      </c>
      <c r="R1037" s="8"/>
      <c r="S1037" s="20"/>
      <c r="AA1037" s="2">
        <f t="shared" si="51"/>
        <v>0</v>
      </c>
      <c r="AB1037" s="7"/>
      <c r="AC1037" s="22">
        <f t="shared" si="50"/>
        <v>-45700.458518518521</v>
      </c>
    </row>
    <row r="1038" spans="1:30" ht="15" customHeight="1" x14ac:dyDescent="0.3">
      <c r="A1038" s="19" t="s">
        <v>15767</v>
      </c>
      <c r="B1038" s="8"/>
      <c r="C1038" s="20">
        <v>45698.517106481479</v>
      </c>
      <c r="D1038" s="8" t="s">
        <v>11921</v>
      </c>
      <c r="E1038" s="8"/>
      <c r="F1038" s="8" t="s">
        <v>1568</v>
      </c>
      <c r="G1038" s="8">
        <v>0</v>
      </c>
      <c r="H1038" s="8" t="s">
        <v>11931</v>
      </c>
      <c r="I1038" s="8" t="s">
        <v>11922</v>
      </c>
      <c r="J1038" s="8"/>
      <c r="K1038" s="8"/>
      <c r="L1038" s="8"/>
      <c r="M1038" s="8"/>
      <c r="N1038" s="21">
        <v>0</v>
      </c>
      <c r="O1038" s="21">
        <v>0</v>
      </c>
      <c r="P1038" s="21">
        <f t="shared" si="49"/>
        <v>0</v>
      </c>
      <c r="Q1038" s="8" t="s">
        <v>67</v>
      </c>
      <c r="R1038" s="8"/>
      <c r="S1038" s="20"/>
      <c r="AA1038" s="2">
        <f t="shared" si="51"/>
        <v>0</v>
      </c>
      <c r="AB1038" s="7"/>
      <c r="AC1038" s="22">
        <f t="shared" si="50"/>
        <v>-45698.517106481479</v>
      </c>
    </row>
    <row r="1039" spans="1:30" ht="15" customHeight="1" x14ac:dyDescent="0.3">
      <c r="A1039" s="19" t="s">
        <v>15768</v>
      </c>
      <c r="B1039" s="8"/>
      <c r="C1039" s="20">
        <v>45698.518043981479</v>
      </c>
      <c r="D1039" s="8" t="s">
        <v>11921</v>
      </c>
      <c r="E1039" s="8" t="s">
        <v>1</v>
      </c>
      <c r="F1039" s="8" t="s">
        <v>9761</v>
      </c>
      <c r="G1039" s="8">
        <v>0.11</v>
      </c>
      <c r="H1039" s="8" t="s">
        <v>15756</v>
      </c>
      <c r="I1039" s="8" t="s">
        <v>11922</v>
      </c>
      <c r="J1039" s="8"/>
      <c r="K1039" s="8" t="s">
        <v>15769</v>
      </c>
      <c r="L1039" s="8"/>
      <c r="M1039" s="8"/>
      <c r="N1039" s="21">
        <v>15660</v>
      </c>
      <c r="O1039" s="21">
        <v>15660</v>
      </c>
      <c r="P1039" s="21">
        <f t="shared" si="49"/>
        <v>0</v>
      </c>
      <c r="Q1039" s="8" t="s">
        <v>129</v>
      </c>
      <c r="R1039" s="8"/>
      <c r="S1039" s="20">
        <v>45700</v>
      </c>
      <c r="AA1039" s="2">
        <f t="shared" si="51"/>
        <v>13500.000000000002</v>
      </c>
      <c r="AB1039" s="7">
        <v>45658</v>
      </c>
      <c r="AC1039" s="22">
        <f t="shared" si="50"/>
        <v>1.4819560185205773</v>
      </c>
      <c r="AD1039" t="s">
        <v>11928</v>
      </c>
    </row>
    <row r="1040" spans="1:30" ht="15" customHeight="1" x14ac:dyDescent="0.3">
      <c r="A1040" s="19" t="s">
        <v>15770</v>
      </c>
      <c r="B1040" s="8"/>
      <c r="C1040" s="20">
        <v>45698.519895833328</v>
      </c>
      <c r="D1040" s="8" t="s">
        <v>11921</v>
      </c>
      <c r="E1040" s="8" t="s">
        <v>1</v>
      </c>
      <c r="F1040" s="8" t="s">
        <v>2414</v>
      </c>
      <c r="G1040" s="8">
        <v>0.15</v>
      </c>
      <c r="H1040" s="8" t="s">
        <v>15771</v>
      </c>
      <c r="I1040" s="8" t="s">
        <v>11922</v>
      </c>
      <c r="J1040" s="8"/>
      <c r="K1040" s="8" t="s">
        <v>15772</v>
      </c>
      <c r="L1040" s="8"/>
      <c r="M1040" s="8"/>
      <c r="N1040" s="21">
        <v>8789</v>
      </c>
      <c r="O1040" s="21">
        <v>8789</v>
      </c>
      <c r="P1040" s="21">
        <f t="shared" si="49"/>
        <v>0</v>
      </c>
      <c r="Q1040" s="8" t="s">
        <v>129</v>
      </c>
      <c r="R1040" s="8"/>
      <c r="S1040" s="20">
        <v>45698</v>
      </c>
      <c r="AA1040" s="2">
        <f t="shared" si="51"/>
        <v>7576.7241379310353</v>
      </c>
      <c r="AB1040" s="7">
        <v>45658</v>
      </c>
      <c r="AC1040" s="22">
        <f t="shared" si="50"/>
        <v>-0.51989583332760958</v>
      </c>
      <c r="AD1040" t="s">
        <v>11928</v>
      </c>
    </row>
    <row r="1041" spans="1:30" ht="15" customHeight="1" x14ac:dyDescent="0.3">
      <c r="A1041" s="19" t="s">
        <v>15773</v>
      </c>
      <c r="B1041" s="8"/>
      <c r="C1041" s="20">
        <v>45698.530439814807</v>
      </c>
      <c r="D1041" s="8" t="s">
        <v>11921</v>
      </c>
      <c r="E1041" s="8" t="s">
        <v>1</v>
      </c>
      <c r="F1041" s="8" t="s">
        <v>13348</v>
      </c>
      <c r="G1041" s="8">
        <v>0.11</v>
      </c>
      <c r="H1041" s="8" t="s">
        <v>426</v>
      </c>
      <c r="I1041" s="8" t="s">
        <v>129</v>
      </c>
      <c r="J1041" s="8"/>
      <c r="K1041" s="8" t="s">
        <v>15774</v>
      </c>
      <c r="L1041" s="8"/>
      <c r="M1041" s="8"/>
      <c r="N1041" s="21">
        <v>760</v>
      </c>
      <c r="O1041" s="21">
        <v>760</v>
      </c>
      <c r="P1041" s="21">
        <f t="shared" si="49"/>
        <v>0</v>
      </c>
      <c r="Q1041" s="8" t="s">
        <v>129</v>
      </c>
      <c r="R1041" s="8"/>
      <c r="S1041" s="20">
        <v>45696</v>
      </c>
      <c r="AA1041" s="2">
        <f t="shared" si="51"/>
        <v>655.17241379310349</v>
      </c>
      <c r="AB1041" s="7">
        <v>45658</v>
      </c>
      <c r="AC1041" s="22">
        <f t="shared" si="50"/>
        <v>-2.5304398148073233</v>
      </c>
      <c r="AD1041" t="s">
        <v>11928</v>
      </c>
    </row>
    <row r="1042" spans="1:30" ht="15" customHeight="1" x14ac:dyDescent="0.3">
      <c r="A1042" s="3" t="s">
        <v>15775</v>
      </c>
      <c r="B1042" s="24"/>
      <c r="C1042" s="25">
        <v>45698.532222222217</v>
      </c>
      <c r="D1042" s="3" t="s">
        <v>11921</v>
      </c>
      <c r="E1042" s="3"/>
      <c r="F1042" s="3" t="s">
        <v>1005</v>
      </c>
      <c r="G1042" s="26">
        <v>0</v>
      </c>
      <c r="H1042" s="25"/>
      <c r="I1042" s="25" t="s">
        <v>11922</v>
      </c>
      <c r="J1042" s="25"/>
      <c r="K1042" s="25"/>
      <c r="L1042" s="25"/>
      <c r="M1042" s="4"/>
      <c r="N1042" s="5">
        <v>6962</v>
      </c>
      <c r="O1042" s="5">
        <v>6962</v>
      </c>
      <c r="P1042" s="5">
        <f t="shared" si="49"/>
        <v>0</v>
      </c>
      <c r="Q1042" s="3" t="s">
        <v>131</v>
      </c>
      <c r="R1042" s="3"/>
      <c r="S1042" s="25"/>
      <c r="T1042" s="3"/>
      <c r="U1042" s="5"/>
      <c r="V1042" s="6"/>
      <c r="W1042" s="3"/>
      <c r="X1042" s="5"/>
      <c r="Y1042" s="4"/>
      <c r="Z1042" s="3"/>
      <c r="AA1042" s="5">
        <f t="shared" si="51"/>
        <v>6001.7241379310353</v>
      </c>
      <c r="AB1042" s="10"/>
      <c r="AC1042" s="27">
        <f t="shared" si="50"/>
        <v>-45698.532222222217</v>
      </c>
      <c r="AD1042" s="10"/>
    </row>
    <row r="1043" spans="1:30" ht="15" customHeight="1" x14ac:dyDescent="0.3">
      <c r="A1043" s="19" t="s">
        <v>15776</v>
      </c>
      <c r="B1043" s="8"/>
      <c r="C1043" s="20">
        <v>45698.534618055557</v>
      </c>
      <c r="D1043" s="8" t="s">
        <v>11921</v>
      </c>
      <c r="E1043" s="8"/>
      <c r="F1043" s="8" t="s">
        <v>1568</v>
      </c>
      <c r="G1043" s="8">
        <v>0</v>
      </c>
      <c r="H1043" s="8" t="s">
        <v>11931</v>
      </c>
      <c r="I1043" s="8" t="s">
        <v>11922</v>
      </c>
      <c r="J1043" s="8"/>
      <c r="K1043" s="8"/>
      <c r="L1043" s="8"/>
      <c r="M1043" s="8"/>
      <c r="N1043" s="21">
        <v>0</v>
      </c>
      <c r="O1043" s="21">
        <v>0</v>
      </c>
      <c r="P1043" s="21">
        <f t="shared" si="49"/>
        <v>0</v>
      </c>
      <c r="Q1043" s="8" t="s">
        <v>67</v>
      </c>
      <c r="R1043" s="8"/>
      <c r="S1043" s="20"/>
      <c r="AA1043" s="2">
        <f t="shared" si="51"/>
        <v>0</v>
      </c>
      <c r="AB1043" s="7"/>
      <c r="AC1043" s="22">
        <f t="shared" si="50"/>
        <v>-45698.534618055557</v>
      </c>
    </row>
    <row r="1044" spans="1:30" ht="15" customHeight="1" x14ac:dyDescent="0.3">
      <c r="A1044" s="19" t="s">
        <v>15777</v>
      </c>
      <c r="B1044" s="8"/>
      <c r="C1044" s="20">
        <v>45698.54954861111</v>
      </c>
      <c r="D1044" s="8" t="s">
        <v>11921</v>
      </c>
      <c r="E1044" s="8" t="s">
        <v>1</v>
      </c>
      <c r="F1044" s="8" t="s">
        <v>1260</v>
      </c>
      <c r="G1044" s="8">
        <v>0.15</v>
      </c>
      <c r="H1044" s="8" t="s">
        <v>15756</v>
      </c>
      <c r="I1044" s="8" t="s">
        <v>11922</v>
      </c>
      <c r="J1044" s="8"/>
      <c r="K1044" s="8" t="s">
        <v>15778</v>
      </c>
      <c r="L1044" s="8"/>
      <c r="M1044" s="8"/>
      <c r="N1044" s="21">
        <v>9815</v>
      </c>
      <c r="O1044" s="21">
        <v>9815</v>
      </c>
      <c r="P1044" s="21">
        <f t="shared" si="49"/>
        <v>0</v>
      </c>
      <c r="Q1044" s="8" t="s">
        <v>34</v>
      </c>
      <c r="R1044" s="8"/>
      <c r="S1044" s="20">
        <v>45698</v>
      </c>
      <c r="AA1044" s="2">
        <f t="shared" si="51"/>
        <v>8461.2068965517246</v>
      </c>
      <c r="AB1044" s="7">
        <v>45658</v>
      </c>
      <c r="AC1044" s="22">
        <f t="shared" si="50"/>
        <v>-0.54954861111036735</v>
      </c>
      <c r="AD1044" t="s">
        <v>11928</v>
      </c>
    </row>
    <row r="1045" spans="1:30" ht="15" customHeight="1" x14ac:dyDescent="0.3">
      <c r="A1045" s="19" t="s">
        <v>15779</v>
      </c>
      <c r="B1045" s="8"/>
      <c r="C1045" s="20">
        <v>45698.55395833333</v>
      </c>
      <c r="D1045" s="8" t="s">
        <v>11921</v>
      </c>
      <c r="E1045" s="8" t="s">
        <v>1</v>
      </c>
      <c r="F1045" s="8" t="s">
        <v>501</v>
      </c>
      <c r="G1045" s="8">
        <v>0.11</v>
      </c>
      <c r="H1045" s="8" t="s">
        <v>15756</v>
      </c>
      <c r="I1045" s="8" t="s">
        <v>11922</v>
      </c>
      <c r="J1045" s="8"/>
      <c r="K1045" s="8" t="s">
        <v>15780</v>
      </c>
      <c r="L1045" s="8"/>
      <c r="M1045" s="8"/>
      <c r="N1045" s="21">
        <v>21586.5</v>
      </c>
      <c r="O1045" s="21">
        <v>21586.5</v>
      </c>
      <c r="P1045" s="21">
        <f t="shared" si="49"/>
        <v>0</v>
      </c>
      <c r="Q1045" s="8" t="s">
        <v>34</v>
      </c>
      <c r="R1045" s="8"/>
      <c r="S1045" s="20">
        <v>45699</v>
      </c>
      <c r="AA1045" s="2">
        <f t="shared" si="51"/>
        <v>18609.051724137931</v>
      </c>
      <c r="AB1045" s="7">
        <v>45658</v>
      </c>
      <c r="AC1045" s="22">
        <f t="shared" si="50"/>
        <v>0.44604166666977108</v>
      </c>
      <c r="AD1045" t="s">
        <v>11928</v>
      </c>
    </row>
    <row r="1046" spans="1:30" ht="15" customHeight="1" x14ac:dyDescent="0.3">
      <c r="A1046" s="19" t="s">
        <v>15781</v>
      </c>
      <c r="B1046" s="8"/>
      <c r="C1046" s="20">
        <v>45698.622939814813</v>
      </c>
      <c r="D1046" s="8" t="s">
        <v>11921</v>
      </c>
      <c r="E1046" s="8"/>
      <c r="F1046" s="8" t="s">
        <v>242</v>
      </c>
      <c r="G1046" s="8">
        <v>0.11</v>
      </c>
      <c r="H1046" s="8" t="s">
        <v>12618</v>
      </c>
      <c r="I1046" s="8" t="s">
        <v>11922</v>
      </c>
      <c r="J1046" s="8"/>
      <c r="K1046" s="8"/>
      <c r="L1046" s="8"/>
      <c r="M1046" s="8"/>
      <c r="N1046" s="21">
        <v>432100</v>
      </c>
      <c r="O1046" s="21">
        <v>432100</v>
      </c>
      <c r="P1046" s="21">
        <f t="shared" si="49"/>
        <v>0</v>
      </c>
      <c r="Q1046" s="8" t="s">
        <v>67</v>
      </c>
      <c r="R1046" s="8"/>
      <c r="S1046" s="20">
        <v>45800</v>
      </c>
      <c r="AA1046" s="2">
        <f t="shared" si="51"/>
        <v>372500</v>
      </c>
      <c r="AB1046" s="7">
        <v>45778</v>
      </c>
      <c r="AC1046" s="22">
        <f t="shared" si="50"/>
        <v>101.37706018518656</v>
      </c>
      <c r="AD1046" t="s">
        <v>11923</v>
      </c>
    </row>
    <row r="1047" spans="1:30" ht="15" customHeight="1" x14ac:dyDescent="0.3">
      <c r="A1047" s="19" t="s">
        <v>15782</v>
      </c>
      <c r="B1047" s="8"/>
      <c r="C1047" s="20">
        <v>45698.625</v>
      </c>
      <c r="D1047" s="8" t="s">
        <v>11921</v>
      </c>
      <c r="E1047" s="8" t="s">
        <v>1</v>
      </c>
      <c r="F1047" s="8" t="s">
        <v>150</v>
      </c>
      <c r="G1047" s="8">
        <v>0.11</v>
      </c>
      <c r="H1047" s="8" t="s">
        <v>15756</v>
      </c>
      <c r="I1047" s="8" t="s">
        <v>11922</v>
      </c>
      <c r="J1047" s="8"/>
      <c r="K1047" s="8" t="s">
        <v>15783</v>
      </c>
      <c r="L1047" s="8"/>
      <c r="M1047" s="8"/>
      <c r="N1047" s="21">
        <v>5130</v>
      </c>
      <c r="O1047" s="21">
        <v>5130</v>
      </c>
      <c r="P1047" s="21">
        <f t="shared" si="49"/>
        <v>0</v>
      </c>
      <c r="Q1047" s="8" t="s">
        <v>129</v>
      </c>
      <c r="R1047" s="8"/>
      <c r="S1047" s="20">
        <v>45699</v>
      </c>
      <c r="AA1047" s="2">
        <f t="shared" si="51"/>
        <v>4422.4137931034484</v>
      </c>
      <c r="AB1047" s="7">
        <v>45658</v>
      </c>
      <c r="AC1047" s="22">
        <f t="shared" si="50"/>
        <v>0.375</v>
      </c>
      <c r="AD1047" t="s">
        <v>11928</v>
      </c>
    </row>
    <row r="1048" spans="1:30" ht="15" customHeight="1" x14ac:dyDescent="0.3">
      <c r="A1048" s="19" t="s">
        <v>15784</v>
      </c>
      <c r="B1048" s="8"/>
      <c r="C1048" s="20">
        <v>45698.626145833332</v>
      </c>
      <c r="D1048" s="8" t="s">
        <v>11921</v>
      </c>
      <c r="E1048" s="8" t="s">
        <v>1</v>
      </c>
      <c r="F1048" s="8" t="s">
        <v>150</v>
      </c>
      <c r="G1048" s="8">
        <v>0.15</v>
      </c>
      <c r="H1048" s="8" t="s">
        <v>15756</v>
      </c>
      <c r="I1048" s="8" t="s">
        <v>11922</v>
      </c>
      <c r="J1048" s="8"/>
      <c r="K1048" s="8" t="s">
        <v>15785</v>
      </c>
      <c r="L1048" s="8"/>
      <c r="M1048" s="8"/>
      <c r="N1048" s="21">
        <v>1368</v>
      </c>
      <c r="O1048" s="21">
        <v>1368</v>
      </c>
      <c r="P1048" s="21">
        <f t="shared" si="49"/>
        <v>0</v>
      </c>
      <c r="Q1048" s="8" t="s">
        <v>129</v>
      </c>
      <c r="R1048" s="8"/>
      <c r="S1048" s="20">
        <v>45699</v>
      </c>
      <c r="AA1048" s="2">
        <f t="shared" si="51"/>
        <v>1179.3103448275863</v>
      </c>
      <c r="AB1048" s="7">
        <v>45658</v>
      </c>
      <c r="AC1048" s="22">
        <f t="shared" si="50"/>
        <v>0.37385416666802485</v>
      </c>
      <c r="AD1048" t="s">
        <v>11928</v>
      </c>
    </row>
    <row r="1049" spans="1:30" ht="15" customHeight="1" x14ac:dyDescent="0.3">
      <c r="A1049" s="19" t="s">
        <v>15786</v>
      </c>
      <c r="B1049" s="8"/>
      <c r="C1049" s="20">
        <v>45698.627696759257</v>
      </c>
      <c r="D1049" s="8" t="s">
        <v>11925</v>
      </c>
      <c r="E1049" s="8"/>
      <c r="F1049" s="8" t="s">
        <v>9560</v>
      </c>
      <c r="G1049" s="8">
        <v>0.11</v>
      </c>
      <c r="H1049" s="8"/>
      <c r="I1049" s="8" t="s">
        <v>45</v>
      </c>
      <c r="J1049" s="8"/>
      <c r="K1049" s="8"/>
      <c r="L1049" s="9">
        <v>45698.642222222217</v>
      </c>
      <c r="M1049" s="8"/>
      <c r="N1049" s="21">
        <v>5700</v>
      </c>
      <c r="O1049" s="21">
        <v>5700</v>
      </c>
      <c r="P1049" s="21">
        <f t="shared" si="49"/>
        <v>0</v>
      </c>
      <c r="Q1049" s="8" t="s">
        <v>45</v>
      </c>
      <c r="R1049" s="8"/>
      <c r="S1049" s="20">
        <v>45688</v>
      </c>
      <c r="AA1049" s="2">
        <f t="shared" si="51"/>
        <v>4913.7931034482763</v>
      </c>
      <c r="AB1049" s="7">
        <v>45658</v>
      </c>
      <c r="AC1049" s="22">
        <f t="shared" si="50"/>
        <v>-10.627696759256651</v>
      </c>
      <c r="AD1049" t="s">
        <v>11928</v>
      </c>
    </row>
    <row r="1050" spans="1:30" ht="15" customHeight="1" x14ac:dyDescent="0.3">
      <c r="A1050" s="19" t="s">
        <v>15787</v>
      </c>
      <c r="B1050" s="8"/>
      <c r="C1050" s="20">
        <v>45698.665069444447</v>
      </c>
      <c r="D1050" s="8" t="s">
        <v>11921</v>
      </c>
      <c r="E1050" s="8"/>
      <c r="F1050" s="8" t="s">
        <v>8347</v>
      </c>
      <c r="G1050" s="8">
        <v>0.15</v>
      </c>
      <c r="H1050" s="8"/>
      <c r="I1050" s="8" t="s">
        <v>10222</v>
      </c>
      <c r="J1050" s="8"/>
      <c r="K1050" s="8"/>
      <c r="L1050" s="8"/>
      <c r="M1050" s="8"/>
      <c r="N1050" s="21">
        <v>1710</v>
      </c>
      <c r="O1050" s="21">
        <v>1710</v>
      </c>
      <c r="P1050" s="21">
        <f t="shared" si="49"/>
        <v>0</v>
      </c>
      <c r="Q1050" s="8" t="s">
        <v>10222</v>
      </c>
      <c r="R1050" s="8"/>
      <c r="S1050" s="20">
        <v>45727</v>
      </c>
      <c r="AA1050" s="2">
        <f t="shared" si="51"/>
        <v>1474.1379310344828</v>
      </c>
      <c r="AB1050" s="7">
        <v>45689</v>
      </c>
      <c r="AC1050" s="22">
        <f t="shared" si="50"/>
        <v>28.334930555553001</v>
      </c>
      <c r="AD1050" t="s">
        <v>11928</v>
      </c>
    </row>
    <row r="1051" spans="1:30" ht="15" customHeight="1" x14ac:dyDescent="0.3">
      <c r="A1051" s="19" t="s">
        <v>15788</v>
      </c>
      <c r="B1051" s="8"/>
      <c r="C1051" s="20">
        <v>45698.66615740741</v>
      </c>
      <c r="D1051" s="8" t="s">
        <v>11921</v>
      </c>
      <c r="E1051" s="8"/>
      <c r="F1051" s="8" t="s">
        <v>8347</v>
      </c>
      <c r="G1051" s="8">
        <v>0.11</v>
      </c>
      <c r="H1051" s="8"/>
      <c r="I1051" s="8" t="s">
        <v>10222</v>
      </c>
      <c r="J1051" s="8"/>
      <c r="K1051" s="8"/>
      <c r="L1051" s="8"/>
      <c r="M1051" s="8"/>
      <c r="N1051" s="21">
        <v>12825</v>
      </c>
      <c r="O1051" s="21">
        <v>12825</v>
      </c>
      <c r="P1051" s="21">
        <f t="shared" si="49"/>
        <v>0</v>
      </c>
      <c r="Q1051" s="8" t="s">
        <v>10222</v>
      </c>
      <c r="R1051" s="8"/>
      <c r="S1051" s="20">
        <v>45727</v>
      </c>
      <c r="AA1051" s="2">
        <f t="shared" si="51"/>
        <v>11056.034482758621</v>
      </c>
      <c r="AB1051" s="7">
        <v>45689</v>
      </c>
      <c r="AC1051" s="22">
        <f t="shared" si="50"/>
        <v>28.333842592590372</v>
      </c>
      <c r="AD1051" t="s">
        <v>11928</v>
      </c>
    </row>
    <row r="1052" spans="1:30" ht="15" customHeight="1" x14ac:dyDescent="0.3">
      <c r="A1052" s="19" t="s">
        <v>15789</v>
      </c>
      <c r="B1052" s="8"/>
      <c r="C1052" s="20">
        <v>45698.673125000001</v>
      </c>
      <c r="D1052" s="8"/>
      <c r="E1052" s="8"/>
      <c r="F1052" s="8" t="s">
        <v>1479</v>
      </c>
      <c r="G1052" s="8">
        <v>0</v>
      </c>
      <c r="H1052" s="8" t="s">
        <v>15790</v>
      </c>
      <c r="I1052" s="8" t="s">
        <v>11922</v>
      </c>
      <c r="J1052" s="8"/>
      <c r="K1052" s="8"/>
      <c r="L1052" s="8"/>
      <c r="M1052" s="8"/>
      <c r="N1052" s="21">
        <v>2560</v>
      </c>
      <c r="O1052" s="21">
        <v>2560</v>
      </c>
      <c r="P1052" s="21">
        <f t="shared" si="49"/>
        <v>0</v>
      </c>
      <c r="Q1052" s="8" t="s">
        <v>67</v>
      </c>
      <c r="R1052" s="8"/>
      <c r="S1052" s="20">
        <v>45819</v>
      </c>
      <c r="AA1052" s="2">
        <f t="shared" si="51"/>
        <v>2206.8965517241381</v>
      </c>
      <c r="AB1052" s="7">
        <v>45778</v>
      </c>
      <c r="AC1052" s="22">
        <f t="shared" si="50"/>
        <v>120.32687499999884</v>
      </c>
      <c r="AD1052" t="s">
        <v>11928</v>
      </c>
    </row>
    <row r="1053" spans="1:30" ht="15" customHeight="1" x14ac:dyDescent="0.3">
      <c r="A1053" s="3" t="s">
        <v>15791</v>
      </c>
      <c r="B1053" s="24"/>
      <c r="C1053" s="25">
        <v>45698.690370370372</v>
      </c>
      <c r="D1053" s="3" t="s">
        <v>11921</v>
      </c>
      <c r="E1053" s="3" t="s">
        <v>1</v>
      </c>
      <c r="F1053" s="3" t="s">
        <v>13039</v>
      </c>
      <c r="G1053" s="26">
        <v>0</v>
      </c>
      <c r="H1053" s="25" t="s">
        <v>13039</v>
      </c>
      <c r="I1053" s="25" t="s">
        <v>11922</v>
      </c>
      <c r="J1053" s="25"/>
      <c r="K1053" s="25" t="s">
        <v>15792</v>
      </c>
      <c r="L1053" s="25"/>
      <c r="M1053" s="4"/>
      <c r="N1053" s="5">
        <v>654.5</v>
      </c>
      <c r="O1053" s="5">
        <v>654.5</v>
      </c>
      <c r="P1053" s="5">
        <f t="shared" si="49"/>
        <v>0</v>
      </c>
      <c r="Q1053" s="3" t="s">
        <v>104</v>
      </c>
      <c r="R1053" s="3"/>
      <c r="S1053" s="25">
        <v>45689</v>
      </c>
      <c r="T1053" s="3"/>
      <c r="U1053" s="5"/>
      <c r="V1053" s="6"/>
      <c r="W1053" s="3"/>
      <c r="X1053" s="5"/>
      <c r="Y1053" s="4"/>
      <c r="Z1053" s="3"/>
      <c r="AA1053" s="5">
        <f t="shared" si="51"/>
        <v>564.22413793103453</v>
      </c>
      <c r="AB1053" s="10"/>
      <c r="AC1053" s="27">
        <f t="shared" si="50"/>
        <v>-9.6903703703719657</v>
      </c>
      <c r="AD1053" s="10"/>
    </row>
    <row r="1054" spans="1:30" ht="15" customHeight="1" x14ac:dyDescent="0.3">
      <c r="A1054" s="3" t="s">
        <v>15793</v>
      </c>
      <c r="B1054" s="24"/>
      <c r="C1054" s="25">
        <v>45698.697708333333</v>
      </c>
      <c r="D1054" s="3" t="s">
        <v>11921</v>
      </c>
      <c r="E1054" s="3" t="s">
        <v>1</v>
      </c>
      <c r="F1054" s="3" t="s">
        <v>13039</v>
      </c>
      <c r="G1054" s="26">
        <v>0</v>
      </c>
      <c r="H1054" s="25" t="s">
        <v>13039</v>
      </c>
      <c r="I1054" s="25" t="s">
        <v>11922</v>
      </c>
      <c r="J1054" s="25"/>
      <c r="K1054" s="25" t="s">
        <v>15794</v>
      </c>
      <c r="L1054" s="25"/>
      <c r="M1054" s="4"/>
      <c r="N1054" s="5">
        <v>4797</v>
      </c>
      <c r="O1054" s="5">
        <v>4797</v>
      </c>
      <c r="P1054" s="5">
        <f t="shared" si="49"/>
        <v>0</v>
      </c>
      <c r="Q1054" s="3" t="s">
        <v>104</v>
      </c>
      <c r="R1054" s="3"/>
      <c r="S1054" s="25">
        <v>45689</v>
      </c>
      <c r="T1054" s="3"/>
      <c r="U1054" s="5"/>
      <c r="V1054" s="6"/>
      <c r="W1054" s="3"/>
      <c r="X1054" s="5"/>
      <c r="Y1054" s="4"/>
      <c r="Z1054" s="3"/>
      <c r="AA1054" s="5">
        <f t="shared" si="51"/>
        <v>4135.3448275862074</v>
      </c>
      <c r="AB1054" s="10"/>
      <c r="AC1054" s="27">
        <f t="shared" si="50"/>
        <v>-9.6977083333331393</v>
      </c>
      <c r="AD1054" s="10"/>
    </row>
    <row r="1055" spans="1:30" ht="15" customHeight="1" x14ac:dyDescent="0.3">
      <c r="A1055" s="3" t="s">
        <v>15795</v>
      </c>
      <c r="B1055" s="24"/>
      <c r="C1055" s="25">
        <v>45698.699780092589</v>
      </c>
      <c r="D1055" s="3" t="s">
        <v>11921</v>
      </c>
      <c r="E1055" s="3" t="s">
        <v>1</v>
      </c>
      <c r="F1055" s="3" t="s">
        <v>13039</v>
      </c>
      <c r="G1055" s="26">
        <v>0</v>
      </c>
      <c r="H1055" s="25" t="s">
        <v>13039</v>
      </c>
      <c r="I1055" s="25" t="s">
        <v>11922</v>
      </c>
      <c r="J1055" s="25"/>
      <c r="K1055" s="25" t="s">
        <v>15796</v>
      </c>
      <c r="L1055" s="25"/>
      <c r="M1055" s="4"/>
      <c r="N1055" s="5">
        <v>9594</v>
      </c>
      <c r="O1055" s="5">
        <v>9594</v>
      </c>
      <c r="P1055" s="5">
        <f t="shared" si="49"/>
        <v>0</v>
      </c>
      <c r="Q1055" s="3" t="s">
        <v>104</v>
      </c>
      <c r="R1055" s="3"/>
      <c r="S1055" s="25">
        <v>45689</v>
      </c>
      <c r="T1055" s="3"/>
      <c r="U1055" s="5"/>
      <c r="V1055" s="6"/>
      <c r="W1055" s="3"/>
      <c r="X1055" s="5"/>
      <c r="Y1055" s="4"/>
      <c r="Z1055" s="3"/>
      <c r="AA1055" s="5">
        <f t="shared" si="51"/>
        <v>8270.6896551724149</v>
      </c>
      <c r="AB1055" s="10"/>
      <c r="AC1055" s="27">
        <f t="shared" si="50"/>
        <v>-9.6997800925892079</v>
      </c>
      <c r="AD1055" s="10"/>
    </row>
    <row r="1056" spans="1:30" ht="15" customHeight="1" x14ac:dyDescent="0.3">
      <c r="A1056" s="3" t="s">
        <v>15797</v>
      </c>
      <c r="B1056" s="24"/>
      <c r="C1056" s="25">
        <v>45698.701157407413</v>
      </c>
      <c r="D1056" s="3" t="s">
        <v>11921</v>
      </c>
      <c r="E1056" s="3" t="s">
        <v>1</v>
      </c>
      <c r="F1056" s="3" t="s">
        <v>13039</v>
      </c>
      <c r="G1056" s="26">
        <v>0</v>
      </c>
      <c r="H1056" s="25" t="s">
        <v>13039</v>
      </c>
      <c r="I1056" s="25" t="s">
        <v>11922</v>
      </c>
      <c r="J1056" s="25"/>
      <c r="K1056" s="25" t="s">
        <v>15798</v>
      </c>
      <c r="L1056" s="25"/>
      <c r="M1056" s="4"/>
      <c r="N1056" s="5">
        <v>2769</v>
      </c>
      <c r="O1056" s="5">
        <v>2769</v>
      </c>
      <c r="P1056" s="5">
        <f t="shared" si="49"/>
        <v>0</v>
      </c>
      <c r="Q1056" s="3" t="s">
        <v>104</v>
      </c>
      <c r="R1056" s="3"/>
      <c r="S1056" s="25">
        <v>45689</v>
      </c>
      <c r="T1056" s="3"/>
      <c r="U1056" s="5"/>
      <c r="V1056" s="6"/>
      <c r="W1056" s="3"/>
      <c r="X1056" s="5"/>
      <c r="Y1056" s="4"/>
      <c r="Z1056" s="3"/>
      <c r="AA1056" s="5">
        <f t="shared" si="51"/>
        <v>2387.0689655172414</v>
      </c>
      <c r="AB1056" s="10"/>
      <c r="AC1056" s="27">
        <f t="shared" si="50"/>
        <v>-9.7011574074131204</v>
      </c>
      <c r="AD1056" s="10"/>
    </row>
    <row r="1057" spans="1:30" ht="15" customHeight="1" x14ac:dyDescent="0.3">
      <c r="A1057" s="3" t="s">
        <v>15799</v>
      </c>
      <c r="B1057" s="24"/>
      <c r="C1057" s="25">
        <v>45698.702638888892</v>
      </c>
      <c r="D1057" s="3" t="s">
        <v>11921</v>
      </c>
      <c r="E1057" s="3" t="s">
        <v>1</v>
      </c>
      <c r="F1057" s="3" t="s">
        <v>13039</v>
      </c>
      <c r="G1057" s="26">
        <v>0</v>
      </c>
      <c r="H1057" s="25" t="s">
        <v>13039</v>
      </c>
      <c r="I1057" s="25" t="s">
        <v>11922</v>
      </c>
      <c r="J1057" s="25"/>
      <c r="K1057" s="25" t="s">
        <v>15800</v>
      </c>
      <c r="L1057" s="25"/>
      <c r="M1057" s="4"/>
      <c r="N1057" s="5">
        <v>9852</v>
      </c>
      <c r="O1057" s="5">
        <v>9852</v>
      </c>
      <c r="P1057" s="5">
        <f t="shared" si="49"/>
        <v>0</v>
      </c>
      <c r="Q1057" s="3" t="s">
        <v>104</v>
      </c>
      <c r="R1057" s="3"/>
      <c r="S1057" s="25">
        <v>45689</v>
      </c>
      <c r="T1057" s="3"/>
      <c r="U1057" s="5"/>
      <c r="V1057" s="6"/>
      <c r="W1057" s="3"/>
      <c r="X1057" s="5"/>
      <c r="Y1057" s="4"/>
      <c r="Z1057" s="3"/>
      <c r="AA1057" s="5">
        <f t="shared" si="51"/>
        <v>8493.1034482758623</v>
      </c>
      <c r="AB1057" s="10"/>
      <c r="AC1057" s="27">
        <f t="shared" si="50"/>
        <v>-9.7026388888916699</v>
      </c>
      <c r="AD1057" s="10"/>
    </row>
    <row r="1058" spans="1:30" ht="15" customHeight="1" x14ac:dyDescent="0.3">
      <c r="A1058" s="3" t="s">
        <v>15801</v>
      </c>
      <c r="B1058" s="24"/>
      <c r="C1058" s="25">
        <v>45698.707650462973</v>
      </c>
      <c r="D1058" s="3" t="s">
        <v>11921</v>
      </c>
      <c r="E1058" s="3" t="s">
        <v>1</v>
      </c>
      <c r="F1058" s="3" t="s">
        <v>13039</v>
      </c>
      <c r="G1058" s="26">
        <v>0</v>
      </c>
      <c r="H1058" s="25" t="s">
        <v>13039</v>
      </c>
      <c r="I1058" s="25" t="s">
        <v>11922</v>
      </c>
      <c r="J1058" s="25"/>
      <c r="K1058" s="25" t="s">
        <v>15802</v>
      </c>
      <c r="L1058" s="25"/>
      <c r="M1058" s="4"/>
      <c r="N1058" s="5">
        <v>2142</v>
      </c>
      <c r="O1058" s="5">
        <v>2142</v>
      </c>
      <c r="P1058" s="5">
        <f t="shared" si="49"/>
        <v>0</v>
      </c>
      <c r="Q1058" s="3" t="s">
        <v>104</v>
      </c>
      <c r="R1058" s="3"/>
      <c r="S1058" s="25">
        <v>45688</v>
      </c>
      <c r="T1058" s="3"/>
      <c r="U1058" s="5"/>
      <c r="V1058" s="6"/>
      <c r="W1058" s="3"/>
      <c r="X1058" s="5"/>
      <c r="Y1058" s="4"/>
      <c r="Z1058" s="3"/>
      <c r="AA1058" s="5">
        <f t="shared" si="51"/>
        <v>1846.5517241379312</v>
      </c>
      <c r="AB1058" s="10"/>
      <c r="AC1058" s="27">
        <f t="shared" si="50"/>
        <v>-10.707650462973106</v>
      </c>
      <c r="AD1058" s="10"/>
    </row>
    <row r="1059" spans="1:30" ht="15" customHeight="1" x14ac:dyDescent="0.3">
      <c r="A1059" s="3" t="s">
        <v>15803</v>
      </c>
      <c r="B1059" s="24"/>
      <c r="C1059" s="25">
        <v>45698.709039351852</v>
      </c>
      <c r="D1059" s="3" t="s">
        <v>11921</v>
      </c>
      <c r="E1059" s="3" t="s">
        <v>1</v>
      </c>
      <c r="F1059" s="3" t="s">
        <v>13039</v>
      </c>
      <c r="G1059" s="26">
        <v>0</v>
      </c>
      <c r="H1059" s="25" t="s">
        <v>13039</v>
      </c>
      <c r="I1059" s="25" t="s">
        <v>11922</v>
      </c>
      <c r="J1059" s="25"/>
      <c r="K1059" s="25" t="s">
        <v>15804</v>
      </c>
      <c r="L1059" s="25"/>
      <c r="M1059" s="4"/>
      <c r="N1059" s="5">
        <v>9918</v>
      </c>
      <c r="O1059" s="5">
        <v>9918</v>
      </c>
      <c r="P1059" s="5">
        <f t="shared" si="49"/>
        <v>0</v>
      </c>
      <c r="Q1059" s="3" t="s">
        <v>104</v>
      </c>
      <c r="R1059" s="3"/>
      <c r="S1059" s="25">
        <v>45689</v>
      </c>
      <c r="T1059" s="3"/>
      <c r="U1059" s="5"/>
      <c r="V1059" s="6"/>
      <c r="W1059" s="3"/>
      <c r="X1059" s="5"/>
      <c r="Y1059" s="4"/>
      <c r="Z1059" s="3"/>
      <c r="AA1059" s="5">
        <f t="shared" si="51"/>
        <v>8550</v>
      </c>
      <c r="AB1059" s="10"/>
      <c r="AC1059" s="27">
        <f t="shared" si="50"/>
        <v>-9.7090393518519704</v>
      </c>
      <c r="AD1059" s="10"/>
    </row>
    <row r="1060" spans="1:30" ht="15" customHeight="1" x14ac:dyDescent="0.3">
      <c r="A1060" s="3" t="s">
        <v>15805</v>
      </c>
      <c r="B1060" s="24"/>
      <c r="C1060" s="25">
        <v>45698.710104166668</v>
      </c>
      <c r="D1060" s="3" t="s">
        <v>11921</v>
      </c>
      <c r="E1060" s="3" t="s">
        <v>1</v>
      </c>
      <c r="F1060" s="3" t="s">
        <v>13039</v>
      </c>
      <c r="G1060" s="26">
        <v>0</v>
      </c>
      <c r="H1060" s="25" t="s">
        <v>13039</v>
      </c>
      <c r="I1060" s="25" t="s">
        <v>11922</v>
      </c>
      <c r="J1060" s="25"/>
      <c r="K1060" s="25" t="s">
        <v>15806</v>
      </c>
      <c r="L1060" s="25"/>
      <c r="M1060" s="4"/>
      <c r="N1060" s="5">
        <v>3870</v>
      </c>
      <c r="O1060" s="5">
        <v>3870</v>
      </c>
      <c r="P1060" s="5">
        <f t="shared" si="49"/>
        <v>0</v>
      </c>
      <c r="Q1060" s="3" t="s">
        <v>104</v>
      </c>
      <c r="R1060" s="3"/>
      <c r="S1060" s="25">
        <v>45689</v>
      </c>
      <c r="T1060" s="3"/>
      <c r="U1060" s="5"/>
      <c r="V1060" s="6"/>
      <c r="W1060" s="3"/>
      <c r="X1060" s="5"/>
      <c r="Y1060" s="4"/>
      <c r="Z1060" s="3"/>
      <c r="AA1060" s="5">
        <f t="shared" si="51"/>
        <v>3336.2068965517242</v>
      </c>
      <c r="AB1060" s="10"/>
      <c r="AC1060" s="27">
        <f t="shared" si="50"/>
        <v>-9.7101041666683159</v>
      </c>
      <c r="AD1060" s="10"/>
    </row>
    <row r="1061" spans="1:30" ht="15" customHeight="1" x14ac:dyDescent="0.3">
      <c r="A1061" s="3" t="s">
        <v>15807</v>
      </c>
      <c r="B1061" s="24"/>
      <c r="C1061" s="25">
        <v>45698.711030092592</v>
      </c>
      <c r="D1061" s="3" t="s">
        <v>11921</v>
      </c>
      <c r="E1061" s="3" t="s">
        <v>1</v>
      </c>
      <c r="F1061" s="3" t="s">
        <v>13039</v>
      </c>
      <c r="G1061" s="26">
        <v>0</v>
      </c>
      <c r="H1061" s="25" t="s">
        <v>13039</v>
      </c>
      <c r="I1061" s="25" t="s">
        <v>11922</v>
      </c>
      <c r="J1061" s="25"/>
      <c r="K1061" s="25" t="s">
        <v>15808</v>
      </c>
      <c r="L1061" s="25"/>
      <c r="M1061" s="4"/>
      <c r="N1061" s="5">
        <v>3870</v>
      </c>
      <c r="O1061" s="5">
        <v>3870</v>
      </c>
      <c r="P1061" s="5">
        <f t="shared" si="49"/>
        <v>0</v>
      </c>
      <c r="Q1061" s="3" t="s">
        <v>104</v>
      </c>
      <c r="R1061" s="3"/>
      <c r="S1061" s="25">
        <v>45689</v>
      </c>
      <c r="T1061" s="3"/>
      <c r="U1061" s="5"/>
      <c r="V1061" s="6"/>
      <c r="W1061" s="3"/>
      <c r="X1061" s="5"/>
      <c r="Y1061" s="4"/>
      <c r="Z1061" s="3"/>
      <c r="AA1061" s="5">
        <f t="shared" si="51"/>
        <v>3336.2068965517242</v>
      </c>
      <c r="AB1061" s="10"/>
      <c r="AC1061" s="27">
        <f t="shared" si="50"/>
        <v>-9.7110300925924093</v>
      </c>
      <c r="AD1061" s="10"/>
    </row>
    <row r="1062" spans="1:30" ht="15" customHeight="1" x14ac:dyDescent="0.3">
      <c r="A1062" s="3" t="s">
        <v>15809</v>
      </c>
      <c r="B1062" s="24"/>
      <c r="C1062" s="25">
        <v>45699.39025462963</v>
      </c>
      <c r="D1062" s="3"/>
      <c r="E1062" s="3"/>
      <c r="F1062" s="3" t="s">
        <v>709</v>
      </c>
      <c r="G1062" s="26">
        <v>0</v>
      </c>
      <c r="H1062" s="25" t="s">
        <v>11933</v>
      </c>
      <c r="I1062" s="25" t="s">
        <v>11922</v>
      </c>
      <c r="J1062" s="25"/>
      <c r="K1062" s="25"/>
      <c r="L1062" s="25"/>
      <c r="M1062" s="4"/>
      <c r="N1062" s="5">
        <v>16100</v>
      </c>
      <c r="O1062" s="5">
        <v>16100</v>
      </c>
      <c r="P1062" s="5">
        <f t="shared" si="49"/>
        <v>0</v>
      </c>
      <c r="Q1062" s="3" t="s">
        <v>20</v>
      </c>
      <c r="R1062" s="3"/>
      <c r="S1062" s="25">
        <v>45716</v>
      </c>
      <c r="T1062" s="3"/>
      <c r="U1062" s="5"/>
      <c r="V1062" s="6"/>
      <c r="W1062" s="3"/>
      <c r="X1062" s="5"/>
      <c r="Y1062" s="4"/>
      <c r="Z1062" s="3"/>
      <c r="AA1062" s="5">
        <f t="shared" si="51"/>
        <v>13879.310344827587</v>
      </c>
      <c r="AB1062" s="10"/>
      <c r="AC1062" s="27">
        <f t="shared" si="50"/>
        <v>16.609745370369637</v>
      </c>
      <c r="AD1062" s="10"/>
    </row>
    <row r="1063" spans="1:30" ht="15" customHeight="1" x14ac:dyDescent="0.3">
      <c r="A1063" s="19" t="s">
        <v>15810</v>
      </c>
      <c r="B1063" s="8"/>
      <c r="C1063" s="20">
        <v>45699.409629629627</v>
      </c>
      <c r="D1063" s="8" t="s">
        <v>11921</v>
      </c>
      <c r="E1063" s="8"/>
      <c r="F1063" s="8" t="s">
        <v>66</v>
      </c>
      <c r="G1063" s="8">
        <v>0.15</v>
      </c>
      <c r="H1063" s="8"/>
      <c r="I1063" s="8" t="s">
        <v>11922</v>
      </c>
      <c r="J1063" s="8"/>
      <c r="K1063" s="8"/>
      <c r="L1063" s="8"/>
      <c r="M1063" s="8"/>
      <c r="N1063" s="21">
        <v>86602.5</v>
      </c>
      <c r="O1063" s="21">
        <v>86602.5</v>
      </c>
      <c r="P1063" s="21">
        <f t="shared" si="49"/>
        <v>0</v>
      </c>
      <c r="Q1063" s="8" t="s">
        <v>22</v>
      </c>
      <c r="R1063" s="8"/>
      <c r="S1063" s="20">
        <v>45741</v>
      </c>
      <c r="AA1063" s="2">
        <f t="shared" si="51"/>
        <v>74657.327586206899</v>
      </c>
      <c r="AB1063" s="7">
        <v>45717</v>
      </c>
      <c r="AC1063" s="22">
        <f t="shared" si="50"/>
        <v>41.590370370373421</v>
      </c>
      <c r="AD1063" t="s">
        <v>11923</v>
      </c>
    </row>
    <row r="1064" spans="1:30" ht="15" customHeight="1" x14ac:dyDescent="0.3">
      <c r="A1064" s="19" t="s">
        <v>15811</v>
      </c>
      <c r="B1064" s="8"/>
      <c r="C1064" s="20">
        <v>45699.430844907409</v>
      </c>
      <c r="D1064" s="8" t="s">
        <v>11921</v>
      </c>
      <c r="E1064" s="8" t="s">
        <v>1</v>
      </c>
      <c r="F1064" s="8" t="s">
        <v>2858</v>
      </c>
      <c r="G1064" s="8">
        <v>0.15</v>
      </c>
      <c r="H1064" s="8"/>
      <c r="I1064" s="8" t="s">
        <v>11922</v>
      </c>
      <c r="J1064" s="8"/>
      <c r="K1064" s="8" t="s">
        <v>15812</v>
      </c>
      <c r="L1064" s="8"/>
      <c r="M1064" s="8"/>
      <c r="N1064" s="21">
        <v>5540</v>
      </c>
      <c r="O1064" s="21">
        <v>5540</v>
      </c>
      <c r="P1064" s="21">
        <f t="shared" si="49"/>
        <v>0</v>
      </c>
      <c r="Q1064" s="8" t="s">
        <v>34</v>
      </c>
      <c r="R1064" s="8"/>
      <c r="S1064" s="20">
        <v>45699</v>
      </c>
      <c r="AA1064" s="2">
        <f t="shared" si="51"/>
        <v>4775.8620689655172</v>
      </c>
      <c r="AB1064" s="7">
        <v>45658</v>
      </c>
      <c r="AC1064" s="22">
        <f t="shared" si="50"/>
        <v>-0.43084490740875481</v>
      </c>
      <c r="AD1064" t="s">
        <v>11928</v>
      </c>
    </row>
    <row r="1065" spans="1:30" ht="15" customHeight="1" x14ac:dyDescent="0.3">
      <c r="A1065" s="19" t="s">
        <v>15813</v>
      </c>
      <c r="B1065" s="8"/>
      <c r="C1065" s="20">
        <v>45699.436249999999</v>
      </c>
      <c r="D1065" s="8" t="s">
        <v>11921</v>
      </c>
      <c r="E1065" s="8"/>
      <c r="F1065" s="8" t="s">
        <v>607</v>
      </c>
      <c r="G1065" s="8">
        <v>0.11</v>
      </c>
      <c r="H1065" s="8"/>
      <c r="I1065" s="8" t="s">
        <v>11922</v>
      </c>
      <c r="J1065" s="8"/>
      <c r="K1065" s="8"/>
      <c r="L1065" s="8"/>
      <c r="M1065" s="8"/>
      <c r="N1065" s="21">
        <v>39150</v>
      </c>
      <c r="O1065" s="21">
        <v>39150</v>
      </c>
      <c r="P1065" s="21">
        <f t="shared" si="49"/>
        <v>0</v>
      </c>
      <c r="Q1065" s="8" t="s">
        <v>24</v>
      </c>
      <c r="R1065" s="8"/>
      <c r="S1065" s="20">
        <v>45701</v>
      </c>
      <c r="AA1065" s="2">
        <f t="shared" si="51"/>
        <v>33750</v>
      </c>
      <c r="AB1065" s="7">
        <v>45689</v>
      </c>
      <c r="AC1065" s="22">
        <f t="shared" si="50"/>
        <v>1.5637500000011642</v>
      </c>
      <c r="AD1065" t="s">
        <v>11923</v>
      </c>
    </row>
    <row r="1066" spans="1:30" ht="15" customHeight="1" x14ac:dyDescent="0.3">
      <c r="A1066" s="19" t="s">
        <v>15814</v>
      </c>
      <c r="B1066" s="8"/>
      <c r="C1066" s="20">
        <v>45699.439363425918</v>
      </c>
      <c r="D1066" s="8" t="s">
        <v>11921</v>
      </c>
      <c r="E1066" s="8"/>
      <c r="F1066" s="8" t="s">
        <v>9480</v>
      </c>
      <c r="G1066" s="8">
        <v>0.11</v>
      </c>
      <c r="H1066" s="8"/>
      <c r="I1066" s="8" t="s">
        <v>11922</v>
      </c>
      <c r="J1066" s="8"/>
      <c r="K1066" s="8"/>
      <c r="L1066" s="8"/>
      <c r="M1066" s="8"/>
      <c r="N1066" s="21">
        <v>14250</v>
      </c>
      <c r="O1066" s="21">
        <v>14250</v>
      </c>
      <c r="P1066" s="21">
        <f t="shared" si="49"/>
        <v>0</v>
      </c>
      <c r="Q1066" s="8" t="s">
        <v>10222</v>
      </c>
      <c r="R1066" s="8"/>
      <c r="S1066" s="20">
        <v>45710</v>
      </c>
      <c r="AA1066" s="2">
        <f t="shared" si="51"/>
        <v>12284.48275862069</v>
      </c>
      <c r="AB1066" s="7">
        <v>45689</v>
      </c>
      <c r="AC1066" s="22">
        <f t="shared" si="50"/>
        <v>10.560636574082309</v>
      </c>
      <c r="AD1066" t="s">
        <v>11923</v>
      </c>
    </row>
    <row r="1067" spans="1:30" ht="15" customHeight="1" x14ac:dyDescent="0.3">
      <c r="A1067" s="19" t="s">
        <v>15815</v>
      </c>
      <c r="B1067" s="8"/>
      <c r="C1067" s="23">
        <v>45699.447233796287</v>
      </c>
      <c r="D1067" s="8" t="s">
        <v>11921</v>
      </c>
      <c r="E1067" s="8"/>
      <c r="F1067" s="8" t="s">
        <v>8914</v>
      </c>
      <c r="G1067" s="8">
        <v>0.15</v>
      </c>
      <c r="H1067" s="8"/>
      <c r="I1067" s="8" t="s">
        <v>11922</v>
      </c>
      <c r="J1067" s="8"/>
      <c r="K1067" s="8"/>
      <c r="L1067" s="8"/>
      <c r="M1067" s="8"/>
      <c r="N1067" s="21">
        <v>2862</v>
      </c>
      <c r="O1067" s="21">
        <v>2862</v>
      </c>
      <c r="P1067" s="21">
        <f t="shared" si="49"/>
        <v>0</v>
      </c>
      <c r="Q1067" s="8" t="s">
        <v>10222</v>
      </c>
      <c r="R1067" s="8"/>
      <c r="S1067" s="23">
        <v>45742</v>
      </c>
      <c r="AA1067" s="2">
        <f t="shared" si="51"/>
        <v>2467.2413793103451</v>
      </c>
      <c r="AB1067" s="7">
        <v>45717</v>
      </c>
      <c r="AC1067" s="22">
        <f t="shared" si="50"/>
        <v>42.552766203712963</v>
      </c>
      <c r="AD1067" t="s">
        <v>11923</v>
      </c>
    </row>
    <row r="1068" spans="1:30" ht="15" customHeight="1" x14ac:dyDescent="0.3">
      <c r="A1068" s="19" t="s">
        <v>15816</v>
      </c>
      <c r="B1068" s="8"/>
      <c r="C1068" s="20">
        <v>45699.451342592591</v>
      </c>
      <c r="D1068" s="8" t="s">
        <v>11921</v>
      </c>
      <c r="E1068" s="8"/>
      <c r="F1068" s="8" t="s">
        <v>3504</v>
      </c>
      <c r="G1068" s="8">
        <v>0.15</v>
      </c>
      <c r="H1068" s="8" t="s">
        <v>15756</v>
      </c>
      <c r="I1068" s="8" t="s">
        <v>11922</v>
      </c>
      <c r="J1068" s="8"/>
      <c r="K1068" s="8"/>
      <c r="L1068" s="8"/>
      <c r="M1068" s="8"/>
      <c r="N1068" s="21">
        <v>11920.5</v>
      </c>
      <c r="O1068" s="21">
        <v>11920.5</v>
      </c>
      <c r="P1068" s="21">
        <f t="shared" si="49"/>
        <v>0</v>
      </c>
      <c r="Q1068" s="8" t="s">
        <v>24</v>
      </c>
      <c r="R1068" s="8"/>
      <c r="S1068" s="20">
        <v>45702</v>
      </c>
      <c r="AA1068" s="2">
        <f t="shared" si="51"/>
        <v>10276.293103448277</v>
      </c>
      <c r="AB1068" s="7">
        <v>45689</v>
      </c>
      <c r="AC1068" s="22">
        <f t="shared" si="50"/>
        <v>2.5486574074093369</v>
      </c>
      <c r="AD1068" t="s">
        <v>11923</v>
      </c>
    </row>
    <row r="1069" spans="1:30" ht="15" customHeight="1" x14ac:dyDescent="0.3">
      <c r="A1069" s="19" t="s">
        <v>15817</v>
      </c>
      <c r="B1069" s="8"/>
      <c r="C1069" s="20">
        <v>45699.457268518519</v>
      </c>
      <c r="D1069" s="8" t="s">
        <v>11921</v>
      </c>
      <c r="E1069" s="8" t="s">
        <v>1</v>
      </c>
      <c r="F1069" s="8" t="s">
        <v>2101</v>
      </c>
      <c r="G1069" s="8">
        <v>0.15</v>
      </c>
      <c r="H1069" s="8" t="s">
        <v>15756</v>
      </c>
      <c r="I1069" s="8" t="s">
        <v>11922</v>
      </c>
      <c r="J1069" s="8"/>
      <c r="K1069" s="8" t="s">
        <v>15818</v>
      </c>
      <c r="L1069" s="8"/>
      <c r="M1069" s="8"/>
      <c r="N1069" s="21">
        <v>15390</v>
      </c>
      <c r="O1069" s="21">
        <v>15390</v>
      </c>
      <c r="P1069" s="21">
        <f t="shared" si="49"/>
        <v>0</v>
      </c>
      <c r="Q1069" s="8" t="s">
        <v>34</v>
      </c>
      <c r="R1069" s="8"/>
      <c r="S1069" s="20">
        <v>45699</v>
      </c>
      <c r="AA1069" s="2">
        <f t="shared" si="51"/>
        <v>13267.241379310346</v>
      </c>
      <c r="AB1069" s="7">
        <v>45658</v>
      </c>
      <c r="AC1069" s="22">
        <f t="shared" si="50"/>
        <v>-0.45726851851941319</v>
      </c>
      <c r="AD1069" t="s">
        <v>11928</v>
      </c>
    </row>
    <row r="1070" spans="1:30" ht="15" customHeight="1" x14ac:dyDescent="0.3">
      <c r="A1070" s="19" t="s">
        <v>15819</v>
      </c>
      <c r="B1070" s="8"/>
      <c r="C1070" s="20">
        <v>45699.466967592591</v>
      </c>
      <c r="D1070" s="8" t="s">
        <v>11921</v>
      </c>
      <c r="E1070" s="8" t="s">
        <v>1</v>
      </c>
      <c r="F1070" s="8" t="s">
        <v>9437</v>
      </c>
      <c r="G1070" s="8">
        <v>0.15</v>
      </c>
      <c r="H1070" s="8" t="s">
        <v>15756</v>
      </c>
      <c r="I1070" s="8" t="s">
        <v>11922</v>
      </c>
      <c r="J1070" s="8"/>
      <c r="K1070" s="8" t="s">
        <v>15820</v>
      </c>
      <c r="L1070" s="8"/>
      <c r="M1070" s="8"/>
      <c r="N1070" s="21">
        <v>3677</v>
      </c>
      <c r="O1070" s="21">
        <v>3677</v>
      </c>
      <c r="P1070" s="21">
        <f t="shared" si="49"/>
        <v>0</v>
      </c>
      <c r="Q1070" s="8" t="s">
        <v>34</v>
      </c>
      <c r="R1070" s="8"/>
      <c r="S1070" s="20">
        <v>45699</v>
      </c>
      <c r="AA1070" s="2">
        <f t="shared" si="51"/>
        <v>3169.8275862068967</v>
      </c>
      <c r="AB1070" s="7">
        <v>45658</v>
      </c>
      <c r="AC1070" s="22">
        <f t="shared" si="50"/>
        <v>-0.46696759259066312</v>
      </c>
      <c r="AD1070" t="s">
        <v>11928</v>
      </c>
    </row>
    <row r="1071" spans="1:30" ht="15" customHeight="1" x14ac:dyDescent="0.3">
      <c r="A1071" s="19" t="s">
        <v>15821</v>
      </c>
      <c r="B1071" s="8"/>
      <c r="C1071" s="20">
        <v>45699.470451388886</v>
      </c>
      <c r="D1071" s="8" t="s">
        <v>11921</v>
      </c>
      <c r="E1071" s="8"/>
      <c r="F1071" s="8" t="s">
        <v>438</v>
      </c>
      <c r="G1071" s="8">
        <v>0.11</v>
      </c>
      <c r="H1071" s="8" t="s">
        <v>15756</v>
      </c>
      <c r="I1071" s="8" t="s">
        <v>11922</v>
      </c>
      <c r="J1071" s="8"/>
      <c r="K1071" s="8"/>
      <c r="L1071" s="8"/>
      <c r="M1071" s="8"/>
      <c r="N1071" s="21">
        <v>17460</v>
      </c>
      <c r="O1071" s="21">
        <v>17460</v>
      </c>
      <c r="P1071" s="21">
        <f t="shared" si="49"/>
        <v>0</v>
      </c>
      <c r="Q1071" s="8" t="s">
        <v>94</v>
      </c>
      <c r="R1071" s="8"/>
      <c r="S1071" s="20">
        <v>45710</v>
      </c>
      <c r="AA1071" s="2">
        <f t="shared" si="51"/>
        <v>15051.724137931036</v>
      </c>
      <c r="AB1071" s="7">
        <v>45689</v>
      </c>
      <c r="AC1071" s="22">
        <f t="shared" si="50"/>
        <v>10.529548611113569</v>
      </c>
      <c r="AD1071" t="s">
        <v>11923</v>
      </c>
    </row>
    <row r="1072" spans="1:30" ht="15" customHeight="1" x14ac:dyDescent="0.3">
      <c r="A1072" s="19" t="s">
        <v>15822</v>
      </c>
      <c r="B1072" s="8"/>
      <c r="C1072" s="20">
        <v>45699.472094907411</v>
      </c>
      <c r="D1072" s="8" t="s">
        <v>11921</v>
      </c>
      <c r="E1072" s="8"/>
      <c r="F1072" s="8" t="s">
        <v>438</v>
      </c>
      <c r="G1072" s="8">
        <v>0.15</v>
      </c>
      <c r="H1072" s="8" t="s">
        <v>15756</v>
      </c>
      <c r="I1072" s="8" t="s">
        <v>11922</v>
      </c>
      <c r="J1072" s="8"/>
      <c r="K1072" s="8"/>
      <c r="L1072" s="8"/>
      <c r="M1072" s="8"/>
      <c r="N1072" s="21">
        <v>5926.5</v>
      </c>
      <c r="O1072" s="21">
        <v>5926.5</v>
      </c>
      <c r="P1072" s="21">
        <f t="shared" si="49"/>
        <v>0</v>
      </c>
      <c r="Q1072" s="8" t="s">
        <v>94</v>
      </c>
      <c r="R1072" s="8"/>
      <c r="S1072" s="20">
        <v>45712</v>
      </c>
      <c r="AA1072" s="2">
        <f t="shared" si="51"/>
        <v>5109.0517241379312</v>
      </c>
      <c r="AB1072" s="7">
        <v>45689</v>
      </c>
      <c r="AC1072" s="22">
        <f t="shared" si="50"/>
        <v>12.527905092589208</v>
      </c>
      <c r="AD1072" t="s">
        <v>11923</v>
      </c>
    </row>
    <row r="1073" spans="1:30" ht="15" customHeight="1" x14ac:dyDescent="0.3">
      <c r="A1073" s="19" t="s">
        <v>15823</v>
      </c>
      <c r="B1073" s="8"/>
      <c r="C1073" s="20">
        <v>45699.475659722222</v>
      </c>
      <c r="D1073" s="8" t="s">
        <v>11921</v>
      </c>
      <c r="E1073" s="8"/>
      <c r="F1073" s="8" t="s">
        <v>13857</v>
      </c>
      <c r="G1073" s="8">
        <v>0.15</v>
      </c>
      <c r="H1073" s="8" t="s">
        <v>15756</v>
      </c>
      <c r="I1073" s="8" t="s">
        <v>11922</v>
      </c>
      <c r="J1073" s="8"/>
      <c r="K1073" s="8"/>
      <c r="L1073" s="8"/>
      <c r="M1073" s="8"/>
      <c r="N1073" s="21">
        <v>6053</v>
      </c>
      <c r="O1073" s="21">
        <v>6053</v>
      </c>
      <c r="P1073" s="21">
        <f t="shared" si="49"/>
        <v>0</v>
      </c>
      <c r="Q1073" s="8" t="s">
        <v>45</v>
      </c>
      <c r="R1073" s="8"/>
      <c r="S1073" s="20">
        <v>45700</v>
      </c>
      <c r="AA1073" s="2">
        <f t="shared" si="51"/>
        <v>5218.1034482758623</v>
      </c>
      <c r="AB1073" s="7">
        <v>45658</v>
      </c>
      <c r="AC1073" s="22">
        <f t="shared" si="50"/>
        <v>0.52434027777781012</v>
      </c>
      <c r="AD1073" t="s">
        <v>11928</v>
      </c>
    </row>
    <row r="1074" spans="1:30" ht="15" customHeight="1" x14ac:dyDescent="0.3">
      <c r="A1074" s="19" t="s">
        <v>15824</v>
      </c>
      <c r="B1074" s="8"/>
      <c r="C1074" s="20">
        <v>45699.48065972222</v>
      </c>
      <c r="D1074" s="8" t="s">
        <v>11921</v>
      </c>
      <c r="E1074" s="8" t="s">
        <v>1</v>
      </c>
      <c r="F1074" s="8" t="s">
        <v>3775</v>
      </c>
      <c r="G1074" s="8">
        <v>0.11</v>
      </c>
      <c r="H1074" s="8" t="s">
        <v>15756</v>
      </c>
      <c r="I1074" s="8" t="s">
        <v>11922</v>
      </c>
      <c r="J1074" s="8"/>
      <c r="K1074" s="8" t="s">
        <v>15825</v>
      </c>
      <c r="L1074" s="8"/>
      <c r="M1074" s="8"/>
      <c r="N1074" s="21">
        <v>6930</v>
      </c>
      <c r="O1074" s="21">
        <v>6930</v>
      </c>
      <c r="P1074" s="21">
        <f t="shared" si="49"/>
        <v>0</v>
      </c>
      <c r="Q1074" s="8" t="s">
        <v>34</v>
      </c>
      <c r="R1074" s="8"/>
      <c r="S1074" s="20">
        <v>45699</v>
      </c>
      <c r="AA1074" s="2">
        <f t="shared" si="51"/>
        <v>5974.1379310344828</v>
      </c>
      <c r="AB1074" s="7">
        <v>45658</v>
      </c>
      <c r="AC1074" s="22">
        <f t="shared" si="50"/>
        <v>-0.48065972221957054</v>
      </c>
      <c r="AD1074" t="s">
        <v>11928</v>
      </c>
    </row>
    <row r="1075" spans="1:30" ht="15" customHeight="1" x14ac:dyDescent="0.3">
      <c r="A1075" s="19" t="s">
        <v>15826</v>
      </c>
      <c r="B1075" s="8"/>
      <c r="C1075" s="20">
        <v>45699.488136574073</v>
      </c>
      <c r="D1075" s="8" t="s">
        <v>11921</v>
      </c>
      <c r="E1075" s="8"/>
      <c r="F1075" s="8" t="s">
        <v>6731</v>
      </c>
      <c r="G1075" s="8">
        <v>0.11</v>
      </c>
      <c r="H1075" s="8" t="s">
        <v>15756</v>
      </c>
      <c r="I1075" s="8" t="s">
        <v>11922</v>
      </c>
      <c r="J1075" s="8"/>
      <c r="K1075" s="8"/>
      <c r="L1075" s="8"/>
      <c r="M1075" s="8"/>
      <c r="N1075" s="21">
        <v>4563.5</v>
      </c>
      <c r="O1075" s="21">
        <v>4563.5</v>
      </c>
      <c r="P1075" s="21">
        <f t="shared" si="49"/>
        <v>0</v>
      </c>
      <c r="Q1075" s="8" t="s">
        <v>45</v>
      </c>
      <c r="R1075" s="8"/>
      <c r="S1075" s="20">
        <v>45699</v>
      </c>
      <c r="AA1075" s="2">
        <f t="shared" si="51"/>
        <v>3934.0517241379312</v>
      </c>
      <c r="AB1075" s="7">
        <v>45658</v>
      </c>
      <c r="AC1075" s="22">
        <f t="shared" si="50"/>
        <v>-0.48813657407299615</v>
      </c>
      <c r="AD1075" t="s">
        <v>11928</v>
      </c>
    </row>
    <row r="1076" spans="1:30" ht="15" customHeight="1" x14ac:dyDescent="0.3">
      <c r="A1076" s="19" t="s">
        <v>15827</v>
      </c>
      <c r="B1076" s="8"/>
      <c r="C1076" s="20">
        <v>45699.532893518517</v>
      </c>
      <c r="D1076" s="8"/>
      <c r="E1076" s="8" t="s">
        <v>1</v>
      </c>
      <c r="F1076" s="8" t="s">
        <v>373</v>
      </c>
      <c r="G1076" s="8">
        <v>0</v>
      </c>
      <c r="H1076" s="8" t="s">
        <v>11933</v>
      </c>
      <c r="I1076" s="8" t="s">
        <v>11922</v>
      </c>
      <c r="J1076" s="8"/>
      <c r="K1076" s="8" t="s">
        <v>15828</v>
      </c>
      <c r="L1076" s="8"/>
      <c r="M1076" s="8"/>
      <c r="N1076" s="21">
        <v>196455</v>
      </c>
      <c r="O1076" s="21">
        <v>196455</v>
      </c>
      <c r="P1076" s="21">
        <f t="shared" si="49"/>
        <v>0</v>
      </c>
      <c r="Q1076" s="8" t="s">
        <v>14</v>
      </c>
      <c r="R1076" s="8"/>
      <c r="S1076" s="20">
        <v>45685</v>
      </c>
      <c r="AA1076" s="2">
        <f t="shared" si="51"/>
        <v>169357.75862068968</v>
      </c>
      <c r="AB1076" s="7">
        <v>45689</v>
      </c>
      <c r="AC1076" s="22">
        <f t="shared" si="50"/>
        <v>-14.532893518517085</v>
      </c>
      <c r="AD1076" t="s">
        <v>11928</v>
      </c>
    </row>
    <row r="1077" spans="1:30" ht="15" customHeight="1" x14ac:dyDescent="0.3">
      <c r="A1077" s="19" t="s">
        <v>15829</v>
      </c>
      <c r="B1077" s="8"/>
      <c r="C1077" s="20">
        <v>45699.535497685189</v>
      </c>
      <c r="D1077" s="8" t="s">
        <v>11921</v>
      </c>
      <c r="E1077" s="8"/>
      <c r="F1077" s="8" t="s">
        <v>709</v>
      </c>
      <c r="G1077" s="8">
        <v>0.15</v>
      </c>
      <c r="H1077" s="8" t="s">
        <v>15756</v>
      </c>
      <c r="I1077" s="8" t="s">
        <v>11922</v>
      </c>
      <c r="J1077" s="8"/>
      <c r="K1077" s="8"/>
      <c r="L1077" s="8"/>
      <c r="M1077" s="8"/>
      <c r="N1077" s="21">
        <v>13707</v>
      </c>
      <c r="O1077" s="21">
        <v>13707</v>
      </c>
      <c r="P1077" s="21">
        <f t="shared" si="49"/>
        <v>0</v>
      </c>
      <c r="Q1077" s="8" t="s">
        <v>9</v>
      </c>
      <c r="R1077" s="8"/>
      <c r="S1077" s="20">
        <v>45707</v>
      </c>
      <c r="AA1077" s="2">
        <f t="shared" si="51"/>
        <v>11816.379310344828</v>
      </c>
      <c r="AB1077" s="7">
        <v>45689</v>
      </c>
      <c r="AC1077" s="22">
        <f t="shared" si="50"/>
        <v>7.4645023148113978</v>
      </c>
      <c r="AD1077" t="s">
        <v>11923</v>
      </c>
    </row>
    <row r="1078" spans="1:30" ht="15" customHeight="1" x14ac:dyDescent="0.3">
      <c r="A1078" s="19" t="s">
        <v>15830</v>
      </c>
      <c r="B1078" s="8"/>
      <c r="C1078" s="20">
        <v>45699.537997685176</v>
      </c>
      <c r="D1078" s="8" t="s">
        <v>11921</v>
      </c>
      <c r="E1078" s="8" t="s">
        <v>1</v>
      </c>
      <c r="F1078" s="8" t="s">
        <v>9481</v>
      </c>
      <c r="G1078" s="8">
        <v>0.11</v>
      </c>
      <c r="H1078" s="8" t="s">
        <v>15756</v>
      </c>
      <c r="I1078" s="8" t="s">
        <v>11922</v>
      </c>
      <c r="J1078" s="8"/>
      <c r="K1078" s="8" t="s">
        <v>15831</v>
      </c>
      <c r="L1078" s="8"/>
      <c r="M1078" s="8"/>
      <c r="N1078" s="21">
        <v>36364.5</v>
      </c>
      <c r="O1078" s="21">
        <v>36364.5</v>
      </c>
      <c r="P1078" s="21">
        <f t="shared" si="49"/>
        <v>0</v>
      </c>
      <c r="Q1078" s="8" t="s">
        <v>199</v>
      </c>
      <c r="R1078" s="8"/>
      <c r="S1078" s="20">
        <v>45700</v>
      </c>
      <c r="AA1078" s="2">
        <f t="shared" si="51"/>
        <v>31348.706896551725</v>
      </c>
      <c r="AB1078" s="7">
        <v>45658</v>
      </c>
      <c r="AC1078" s="22">
        <f t="shared" si="50"/>
        <v>0.46200231482362142</v>
      </c>
      <c r="AD1078" t="s">
        <v>11928</v>
      </c>
    </row>
    <row r="1079" spans="1:30" ht="15" customHeight="1" x14ac:dyDescent="0.3">
      <c r="A1079" s="19" t="s">
        <v>15832</v>
      </c>
      <c r="B1079" s="8"/>
      <c r="C1079" s="23">
        <v>45699.538564814808</v>
      </c>
      <c r="D1079" s="8" t="s">
        <v>11921</v>
      </c>
      <c r="E1079" s="8" t="s">
        <v>1</v>
      </c>
      <c r="F1079" s="8" t="s">
        <v>9481</v>
      </c>
      <c r="G1079" s="8">
        <v>0.15</v>
      </c>
      <c r="H1079" s="8" t="s">
        <v>15756</v>
      </c>
      <c r="I1079" s="8" t="s">
        <v>11922</v>
      </c>
      <c r="J1079" s="8"/>
      <c r="K1079" s="8" t="s">
        <v>15833</v>
      </c>
      <c r="L1079" s="8"/>
      <c r="M1079" s="8"/>
      <c r="N1079" s="21">
        <v>3307.5</v>
      </c>
      <c r="O1079" s="21">
        <v>3307.5</v>
      </c>
      <c r="P1079" s="21">
        <f t="shared" si="49"/>
        <v>0</v>
      </c>
      <c r="Q1079" s="8" t="s">
        <v>199</v>
      </c>
      <c r="R1079" s="8"/>
      <c r="S1079" s="23">
        <v>45700</v>
      </c>
      <c r="AA1079" s="2">
        <f t="shared" si="51"/>
        <v>2851.2931034482763</v>
      </c>
      <c r="AB1079" s="7">
        <v>45658</v>
      </c>
      <c r="AC1079" s="22">
        <f t="shared" si="50"/>
        <v>0.46143518519238569</v>
      </c>
      <c r="AD1079" t="s">
        <v>11928</v>
      </c>
    </row>
    <row r="1080" spans="1:30" ht="15" customHeight="1" x14ac:dyDescent="0.3">
      <c r="A1080" s="19" t="s">
        <v>15834</v>
      </c>
      <c r="B1080" s="8"/>
      <c r="C1080" s="20">
        <v>45699.556597222218</v>
      </c>
      <c r="D1080" s="8" t="s">
        <v>11921</v>
      </c>
      <c r="E1080" s="8"/>
      <c r="F1080" s="8" t="s">
        <v>3504</v>
      </c>
      <c r="G1080" s="8">
        <v>0.11</v>
      </c>
      <c r="H1080" s="8" t="s">
        <v>15756</v>
      </c>
      <c r="I1080" s="8" t="s">
        <v>11922</v>
      </c>
      <c r="J1080" s="8"/>
      <c r="K1080" s="8"/>
      <c r="L1080" s="8"/>
      <c r="M1080" s="8"/>
      <c r="N1080" s="21">
        <v>17460</v>
      </c>
      <c r="O1080" s="21">
        <v>17460</v>
      </c>
      <c r="P1080" s="21">
        <f t="shared" ref="P1080:P1143" si="52">+N1080+X1080-O1080</f>
        <v>0</v>
      </c>
      <c r="Q1080" s="8" t="s">
        <v>24</v>
      </c>
      <c r="R1080" s="8"/>
      <c r="S1080" s="20">
        <v>45712</v>
      </c>
      <c r="AA1080" s="2">
        <f t="shared" si="51"/>
        <v>15051.724137931036</v>
      </c>
      <c r="AB1080" s="7">
        <v>45689</v>
      </c>
      <c r="AC1080" s="22">
        <f t="shared" si="50"/>
        <v>12.443402777782467</v>
      </c>
      <c r="AD1080" t="s">
        <v>11923</v>
      </c>
    </row>
    <row r="1081" spans="1:30" ht="15" customHeight="1" x14ac:dyDescent="0.3">
      <c r="A1081" s="19" t="s">
        <v>15835</v>
      </c>
      <c r="B1081" s="8"/>
      <c r="C1081" s="20">
        <v>45699.559155092589</v>
      </c>
      <c r="D1081" s="8"/>
      <c r="E1081" s="8"/>
      <c r="F1081" s="8" t="s">
        <v>8802</v>
      </c>
      <c r="G1081" s="8">
        <v>0</v>
      </c>
      <c r="H1081" s="8" t="s">
        <v>15709</v>
      </c>
      <c r="I1081" s="8" t="s">
        <v>11922</v>
      </c>
      <c r="J1081" s="8"/>
      <c r="K1081" s="8"/>
      <c r="L1081" s="8"/>
      <c r="M1081" s="8"/>
      <c r="N1081" s="21">
        <v>0</v>
      </c>
      <c r="O1081" s="21"/>
      <c r="P1081" s="21">
        <f t="shared" si="52"/>
        <v>0</v>
      </c>
      <c r="Q1081" s="8" t="s">
        <v>67</v>
      </c>
      <c r="R1081" s="8"/>
      <c r="S1081" s="20"/>
      <c r="AA1081" s="2">
        <f t="shared" si="51"/>
        <v>0</v>
      </c>
      <c r="AB1081" s="7"/>
      <c r="AC1081" s="22">
        <f t="shared" si="50"/>
        <v>-45699.559155092589</v>
      </c>
    </row>
    <row r="1082" spans="1:30" ht="15" customHeight="1" x14ac:dyDescent="0.3">
      <c r="A1082" s="19" t="s">
        <v>15836</v>
      </c>
      <c r="B1082" s="8"/>
      <c r="C1082" s="20">
        <v>45699.560312499998</v>
      </c>
      <c r="D1082" s="8"/>
      <c r="E1082" s="8"/>
      <c r="F1082" s="8" t="s">
        <v>14604</v>
      </c>
      <c r="G1082" s="8">
        <v>0</v>
      </c>
      <c r="H1082" s="8" t="s">
        <v>15709</v>
      </c>
      <c r="I1082" s="8" t="s">
        <v>11922</v>
      </c>
      <c r="J1082" s="8"/>
      <c r="K1082" s="8"/>
      <c r="L1082" s="8"/>
      <c r="M1082" s="8"/>
      <c r="N1082" s="21">
        <v>0</v>
      </c>
      <c r="O1082" s="21"/>
      <c r="P1082" s="21">
        <f t="shared" si="52"/>
        <v>0</v>
      </c>
      <c r="Q1082" s="8" t="s">
        <v>67</v>
      </c>
      <c r="R1082" s="8"/>
      <c r="S1082" s="20"/>
      <c r="AA1082" s="2">
        <f t="shared" si="51"/>
        <v>0</v>
      </c>
      <c r="AB1082" s="7"/>
      <c r="AC1082" s="22">
        <f t="shared" ref="AC1082:AC1145" si="53">+S1082-C1082</f>
        <v>-45699.560312499998</v>
      </c>
    </row>
    <row r="1083" spans="1:30" ht="15" customHeight="1" x14ac:dyDescent="0.3">
      <c r="A1083" s="19" t="s">
        <v>15837</v>
      </c>
      <c r="B1083" s="8"/>
      <c r="C1083" s="20">
        <v>45699.564976851849</v>
      </c>
      <c r="D1083" s="8" t="s">
        <v>11921</v>
      </c>
      <c r="E1083" s="8"/>
      <c r="F1083" s="8" t="s">
        <v>9045</v>
      </c>
      <c r="G1083" s="8">
        <v>0.15</v>
      </c>
      <c r="H1083" s="8" t="s">
        <v>15756</v>
      </c>
      <c r="I1083" s="8" t="s">
        <v>11922</v>
      </c>
      <c r="J1083" s="8"/>
      <c r="K1083" s="8"/>
      <c r="L1083" s="8"/>
      <c r="M1083" s="8"/>
      <c r="N1083" s="21">
        <v>409.5</v>
      </c>
      <c r="O1083" s="21">
        <v>409.5</v>
      </c>
      <c r="P1083" s="21">
        <f t="shared" si="52"/>
        <v>0</v>
      </c>
      <c r="Q1083" s="8" t="s">
        <v>22</v>
      </c>
      <c r="R1083" s="8"/>
      <c r="S1083" s="20">
        <v>45701</v>
      </c>
      <c r="AA1083" s="2">
        <f t="shared" si="51"/>
        <v>353.01724137931035</v>
      </c>
      <c r="AB1083" s="7">
        <v>45658</v>
      </c>
      <c r="AC1083" s="22">
        <f t="shared" si="53"/>
        <v>1.435023148151231</v>
      </c>
      <c r="AD1083" t="s">
        <v>11928</v>
      </c>
    </row>
    <row r="1084" spans="1:30" ht="15" customHeight="1" x14ac:dyDescent="0.3">
      <c r="A1084" s="19" t="s">
        <v>15838</v>
      </c>
      <c r="B1084" s="8"/>
      <c r="C1084" s="20">
        <v>45699.565983796303</v>
      </c>
      <c r="D1084" s="8"/>
      <c r="E1084" s="8"/>
      <c r="F1084" s="8" t="s">
        <v>9543</v>
      </c>
      <c r="G1084" s="8">
        <v>0</v>
      </c>
      <c r="H1084" s="8" t="s">
        <v>15709</v>
      </c>
      <c r="I1084" s="8" t="s">
        <v>11922</v>
      </c>
      <c r="J1084" s="8"/>
      <c r="K1084" s="8"/>
      <c r="L1084" s="8"/>
      <c r="M1084" s="8"/>
      <c r="N1084" s="21">
        <v>0</v>
      </c>
      <c r="O1084" s="21"/>
      <c r="P1084" s="21">
        <f t="shared" si="52"/>
        <v>0</v>
      </c>
      <c r="Q1084" s="8" t="s">
        <v>67</v>
      </c>
      <c r="R1084" s="8"/>
      <c r="S1084" s="20"/>
      <c r="AA1084" s="2">
        <f t="shared" si="51"/>
        <v>0</v>
      </c>
      <c r="AB1084" s="7"/>
      <c r="AC1084" s="22">
        <f t="shared" si="53"/>
        <v>-45699.565983796303</v>
      </c>
    </row>
    <row r="1085" spans="1:30" ht="15" customHeight="1" x14ac:dyDescent="0.3">
      <c r="A1085" s="19" t="s">
        <v>15839</v>
      </c>
      <c r="B1085" s="8"/>
      <c r="C1085" s="20">
        <v>45699.567442129628</v>
      </c>
      <c r="D1085" s="8"/>
      <c r="E1085" s="8"/>
      <c r="F1085" s="8" t="s">
        <v>363</v>
      </c>
      <c r="G1085" s="8">
        <v>0</v>
      </c>
      <c r="H1085" s="8" t="s">
        <v>15840</v>
      </c>
      <c r="I1085" s="8" t="s">
        <v>11922</v>
      </c>
      <c r="J1085" s="8"/>
      <c r="K1085" s="8"/>
      <c r="L1085" s="8"/>
      <c r="M1085" s="8"/>
      <c r="N1085" s="21">
        <v>0</v>
      </c>
      <c r="O1085" s="21"/>
      <c r="P1085" s="21">
        <f t="shared" si="52"/>
        <v>0</v>
      </c>
      <c r="Q1085" s="8" t="s">
        <v>22</v>
      </c>
      <c r="R1085" s="8"/>
      <c r="S1085" s="20"/>
      <c r="AA1085" s="2">
        <f t="shared" si="51"/>
        <v>0</v>
      </c>
      <c r="AB1085" s="7"/>
      <c r="AC1085" s="22">
        <f t="shared" si="53"/>
        <v>-45699.567442129628</v>
      </c>
    </row>
    <row r="1086" spans="1:30" ht="15" customHeight="1" x14ac:dyDescent="0.3">
      <c r="A1086" s="19" t="s">
        <v>15841</v>
      </c>
      <c r="B1086" s="8"/>
      <c r="C1086" s="20">
        <v>45699.586099537039</v>
      </c>
      <c r="D1086" s="8" t="s">
        <v>11921</v>
      </c>
      <c r="E1086" s="8"/>
      <c r="F1086" s="8" t="s">
        <v>7897</v>
      </c>
      <c r="G1086" s="8">
        <v>0.11</v>
      </c>
      <c r="H1086" s="8" t="s">
        <v>15756</v>
      </c>
      <c r="I1086" s="8" t="s">
        <v>11922</v>
      </c>
      <c r="J1086" s="8"/>
      <c r="K1086" s="8"/>
      <c r="L1086" s="8"/>
      <c r="M1086" s="8"/>
      <c r="N1086" s="21">
        <v>37435.5</v>
      </c>
      <c r="O1086" s="21">
        <v>37435.5</v>
      </c>
      <c r="P1086" s="21">
        <f t="shared" si="52"/>
        <v>0</v>
      </c>
      <c r="Q1086" s="8" t="s">
        <v>34</v>
      </c>
      <c r="R1086" s="8"/>
      <c r="S1086" s="20">
        <v>45701</v>
      </c>
      <c r="AA1086" s="2">
        <f t="shared" si="51"/>
        <v>32271.982758620692</v>
      </c>
      <c r="AB1086" s="7">
        <v>45658</v>
      </c>
      <c r="AC1086" s="22">
        <f t="shared" si="53"/>
        <v>1.4139004629614647</v>
      </c>
      <c r="AD1086" t="s">
        <v>11928</v>
      </c>
    </row>
    <row r="1087" spans="1:30" ht="15" customHeight="1" x14ac:dyDescent="0.3">
      <c r="A1087" s="19" t="s">
        <v>15842</v>
      </c>
      <c r="B1087" s="8"/>
      <c r="C1087" s="20">
        <v>45699.596435185187</v>
      </c>
      <c r="D1087" s="8" t="s">
        <v>11921</v>
      </c>
      <c r="E1087" s="8"/>
      <c r="F1087" s="8" t="s">
        <v>1231</v>
      </c>
      <c r="G1087" s="8">
        <v>0.11</v>
      </c>
      <c r="H1087" s="8"/>
      <c r="I1087" s="8" t="s">
        <v>11922</v>
      </c>
      <c r="J1087" s="8"/>
      <c r="K1087" s="8"/>
      <c r="L1087" s="8"/>
      <c r="M1087" s="8"/>
      <c r="N1087" s="21">
        <v>421272.75</v>
      </c>
      <c r="O1087" s="21">
        <v>421272.75</v>
      </c>
      <c r="P1087" s="21">
        <f t="shared" si="52"/>
        <v>0</v>
      </c>
      <c r="Q1087" s="8" t="s">
        <v>199</v>
      </c>
      <c r="R1087" s="8"/>
      <c r="S1087" s="20">
        <v>45733</v>
      </c>
      <c r="AA1087" s="2">
        <f t="shared" si="51"/>
        <v>363166.16379310348</v>
      </c>
      <c r="AB1087" s="7">
        <v>45717</v>
      </c>
      <c r="AC1087" s="22">
        <f t="shared" si="53"/>
        <v>33.403564814812853</v>
      </c>
      <c r="AD1087" t="s">
        <v>11923</v>
      </c>
    </row>
    <row r="1088" spans="1:30" ht="15" customHeight="1" x14ac:dyDescent="0.3">
      <c r="A1088" s="19" t="s">
        <v>15843</v>
      </c>
      <c r="B1088" s="8"/>
      <c r="C1088" s="20">
        <v>45699.602754629632</v>
      </c>
      <c r="D1088" s="8" t="s">
        <v>11921</v>
      </c>
      <c r="E1088" s="8"/>
      <c r="F1088" s="8" t="s">
        <v>1231</v>
      </c>
      <c r="G1088" s="8">
        <v>0.15</v>
      </c>
      <c r="H1088" s="8"/>
      <c r="I1088" s="8" t="s">
        <v>11922</v>
      </c>
      <c r="J1088" s="8"/>
      <c r="K1088" s="8"/>
      <c r="L1088" s="8"/>
      <c r="M1088" s="8"/>
      <c r="N1088" s="21">
        <v>36647.75</v>
      </c>
      <c r="O1088" s="21">
        <v>36647.75</v>
      </c>
      <c r="P1088" s="21">
        <f t="shared" si="52"/>
        <v>0</v>
      </c>
      <c r="Q1088" s="8" t="s">
        <v>199</v>
      </c>
      <c r="R1088" s="8"/>
      <c r="S1088" s="20">
        <v>45729</v>
      </c>
      <c r="AA1088" s="2">
        <f t="shared" si="51"/>
        <v>31592.887931034486</v>
      </c>
      <c r="AB1088" s="7">
        <v>45717</v>
      </c>
      <c r="AC1088" s="22">
        <f t="shared" si="53"/>
        <v>29.397245370368182</v>
      </c>
      <c r="AD1088" t="s">
        <v>11923</v>
      </c>
    </row>
    <row r="1089" spans="1:30" ht="15" customHeight="1" x14ac:dyDescent="0.3">
      <c r="A1089" s="19" t="s">
        <v>15844</v>
      </c>
      <c r="B1089" s="8"/>
      <c r="C1089" s="20">
        <v>45699.636597222219</v>
      </c>
      <c r="D1089" s="8" t="s">
        <v>11921</v>
      </c>
      <c r="E1089" s="8"/>
      <c r="F1089" s="8" t="s">
        <v>4887</v>
      </c>
      <c r="G1089" s="8">
        <v>0.11</v>
      </c>
      <c r="H1089" s="8"/>
      <c r="I1089" s="8" t="s">
        <v>11922</v>
      </c>
      <c r="J1089" s="8"/>
      <c r="K1089" s="8"/>
      <c r="L1089" s="8"/>
      <c r="M1089" s="8"/>
      <c r="N1089" s="21">
        <v>25385</v>
      </c>
      <c r="O1089" s="21">
        <v>25385</v>
      </c>
      <c r="P1089" s="21">
        <f t="shared" si="52"/>
        <v>0</v>
      </c>
      <c r="Q1089" s="8" t="s">
        <v>67</v>
      </c>
      <c r="R1089" s="8"/>
      <c r="S1089" s="20">
        <v>45699</v>
      </c>
      <c r="AA1089" s="2">
        <f t="shared" si="51"/>
        <v>21883.620689655174</v>
      </c>
      <c r="AB1089" s="7">
        <v>45658</v>
      </c>
      <c r="AC1089" s="28">
        <f t="shared" si="53"/>
        <v>-0.6365972222192795</v>
      </c>
      <c r="AD1089" t="s">
        <v>11928</v>
      </c>
    </row>
    <row r="1090" spans="1:30" ht="15" customHeight="1" x14ac:dyDescent="0.3">
      <c r="A1090" s="19" t="s">
        <v>15845</v>
      </c>
      <c r="B1090" s="8"/>
      <c r="C1090" s="20">
        <v>45699.648321759261</v>
      </c>
      <c r="D1090" s="8"/>
      <c r="E1090" s="8"/>
      <c r="F1090" s="8" t="s">
        <v>709</v>
      </c>
      <c r="G1090" s="8">
        <v>0</v>
      </c>
      <c r="H1090" s="8" t="s">
        <v>15846</v>
      </c>
      <c r="I1090" s="8" t="s">
        <v>11922</v>
      </c>
      <c r="J1090" s="8"/>
      <c r="K1090" s="8"/>
      <c r="L1090" s="8"/>
      <c r="M1090" s="8"/>
      <c r="N1090" s="21">
        <v>0</v>
      </c>
      <c r="O1090" s="21"/>
      <c r="P1090" s="21">
        <f t="shared" si="52"/>
        <v>0</v>
      </c>
      <c r="Q1090" s="8" t="s">
        <v>9</v>
      </c>
      <c r="R1090" s="8"/>
      <c r="S1090" s="20"/>
      <c r="AA1090" s="2">
        <f t="shared" ref="AA1090:AA1153" si="54">+N1090/1.16</f>
        <v>0</v>
      </c>
      <c r="AB1090" s="7">
        <v>45748</v>
      </c>
      <c r="AC1090" s="22">
        <f t="shared" si="53"/>
        <v>-45699.648321759261</v>
      </c>
      <c r="AD1090" t="s">
        <v>11923</v>
      </c>
    </row>
    <row r="1091" spans="1:30" ht="15" customHeight="1" x14ac:dyDescent="0.3">
      <c r="A1091" s="19" t="s">
        <v>15847</v>
      </c>
      <c r="B1091" s="8"/>
      <c r="C1091" s="20">
        <v>45699.64980324074</v>
      </c>
      <c r="D1091" s="8"/>
      <c r="E1091" s="8"/>
      <c r="F1091" s="8" t="s">
        <v>709</v>
      </c>
      <c r="G1091" s="8">
        <v>0</v>
      </c>
      <c r="H1091" s="8" t="s">
        <v>15848</v>
      </c>
      <c r="I1091" s="8" t="s">
        <v>11922</v>
      </c>
      <c r="J1091" s="8"/>
      <c r="K1091" s="8"/>
      <c r="L1091" s="8"/>
      <c r="M1091" s="8"/>
      <c r="N1091" s="21">
        <v>0</v>
      </c>
      <c r="O1091" s="21"/>
      <c r="P1091" s="21">
        <f t="shared" si="52"/>
        <v>0</v>
      </c>
      <c r="Q1091" s="8" t="s">
        <v>9</v>
      </c>
      <c r="R1091" s="8"/>
      <c r="S1091" s="20"/>
      <c r="AA1091" s="2">
        <f t="shared" si="54"/>
        <v>0</v>
      </c>
      <c r="AB1091" s="7">
        <v>45748</v>
      </c>
      <c r="AC1091" s="22">
        <f t="shared" si="53"/>
        <v>-45699.64980324074</v>
      </c>
      <c r="AD1091" t="s">
        <v>11923</v>
      </c>
    </row>
    <row r="1092" spans="1:30" ht="15" customHeight="1" x14ac:dyDescent="0.3">
      <c r="A1092" s="3" t="s">
        <v>15849</v>
      </c>
      <c r="B1092" s="24"/>
      <c r="C1092" s="25">
        <v>45699.65519675926</v>
      </c>
      <c r="D1092" s="3"/>
      <c r="E1092" s="3"/>
      <c r="F1092" s="3" t="s">
        <v>20</v>
      </c>
      <c r="G1092" s="26">
        <v>0</v>
      </c>
      <c r="H1092" s="25"/>
      <c r="I1092" s="25" t="s">
        <v>11922</v>
      </c>
      <c r="J1092" s="25"/>
      <c r="K1092" s="25"/>
      <c r="L1092" s="25"/>
      <c r="M1092" s="4"/>
      <c r="N1092" s="5">
        <v>130500</v>
      </c>
      <c r="O1092" s="5">
        <v>130500</v>
      </c>
      <c r="P1092" s="5">
        <f t="shared" si="52"/>
        <v>0</v>
      </c>
      <c r="Q1092" s="3" t="s">
        <v>20</v>
      </c>
      <c r="R1092" s="3"/>
      <c r="S1092" s="25"/>
      <c r="T1092" s="3"/>
      <c r="U1092" s="5"/>
      <c r="V1092" s="6"/>
      <c r="W1092" s="3"/>
      <c r="X1092" s="5"/>
      <c r="Y1092" s="4"/>
      <c r="Z1092" s="3"/>
      <c r="AA1092" s="5">
        <f t="shared" si="54"/>
        <v>112500.00000000001</v>
      </c>
      <c r="AB1092" s="10"/>
      <c r="AC1092" s="27">
        <f t="shared" si="53"/>
        <v>-45699.65519675926</v>
      </c>
      <c r="AD1092" s="10"/>
    </row>
    <row r="1093" spans="1:30" ht="15" customHeight="1" x14ac:dyDescent="0.3">
      <c r="A1093" s="19" t="s">
        <v>15850</v>
      </c>
      <c r="B1093" s="8"/>
      <c r="C1093" s="20">
        <v>45699.662453703713</v>
      </c>
      <c r="D1093" s="8" t="s">
        <v>11921</v>
      </c>
      <c r="E1093" s="8" t="s">
        <v>1</v>
      </c>
      <c r="F1093" s="8" t="s">
        <v>1262</v>
      </c>
      <c r="G1093" s="8">
        <v>0.15</v>
      </c>
      <c r="H1093" s="8" t="s">
        <v>15756</v>
      </c>
      <c r="I1093" s="8" t="s">
        <v>11922</v>
      </c>
      <c r="J1093" s="8"/>
      <c r="K1093" s="8" t="s">
        <v>15851</v>
      </c>
      <c r="L1093" s="8"/>
      <c r="M1093" s="8"/>
      <c r="N1093" s="21">
        <v>6056.1</v>
      </c>
      <c r="O1093" s="21">
        <v>6056.1</v>
      </c>
      <c r="P1093" s="21">
        <f t="shared" si="52"/>
        <v>0</v>
      </c>
      <c r="Q1093" s="8" t="s">
        <v>9</v>
      </c>
      <c r="R1093" s="8"/>
      <c r="S1093" s="20">
        <v>45700</v>
      </c>
      <c r="AA1093" s="2">
        <f t="shared" si="54"/>
        <v>5220.7758620689665</v>
      </c>
      <c r="AB1093" s="7">
        <v>45658</v>
      </c>
      <c r="AC1093" s="22">
        <f t="shared" si="53"/>
        <v>0.33754629628674593</v>
      </c>
      <c r="AD1093" t="s">
        <v>11928</v>
      </c>
    </row>
    <row r="1094" spans="1:30" ht="15" customHeight="1" x14ac:dyDescent="0.3">
      <c r="A1094" s="19" t="s">
        <v>15852</v>
      </c>
      <c r="B1094" s="8"/>
      <c r="C1094" s="20">
        <v>45699.673182870371</v>
      </c>
      <c r="D1094" s="8" t="s">
        <v>11921</v>
      </c>
      <c r="E1094" s="8"/>
      <c r="F1094" s="8" t="s">
        <v>7897</v>
      </c>
      <c r="G1094" s="8">
        <v>0.15</v>
      </c>
      <c r="H1094" s="8" t="s">
        <v>15756</v>
      </c>
      <c r="I1094" s="8" t="s">
        <v>11922</v>
      </c>
      <c r="J1094" s="8"/>
      <c r="K1094" s="8"/>
      <c r="L1094" s="8"/>
      <c r="M1094" s="8"/>
      <c r="N1094" s="21">
        <v>1377</v>
      </c>
      <c r="O1094" s="21">
        <v>1377</v>
      </c>
      <c r="P1094" s="21">
        <f t="shared" si="52"/>
        <v>0</v>
      </c>
      <c r="Q1094" s="8" t="s">
        <v>34</v>
      </c>
      <c r="R1094" s="8"/>
      <c r="S1094" s="20">
        <v>45701</v>
      </c>
      <c r="AA1094" s="2">
        <f t="shared" si="54"/>
        <v>1187.0689655172414</v>
      </c>
      <c r="AB1094" s="7">
        <v>45658</v>
      </c>
      <c r="AC1094" s="22">
        <f t="shared" si="53"/>
        <v>1.3268171296294895</v>
      </c>
      <c r="AD1094" t="s">
        <v>11928</v>
      </c>
    </row>
    <row r="1095" spans="1:30" ht="15" customHeight="1" x14ac:dyDescent="0.3">
      <c r="A1095" s="19" t="s">
        <v>15853</v>
      </c>
      <c r="B1095" s="8"/>
      <c r="C1095" s="20">
        <v>45699.686307870368</v>
      </c>
      <c r="D1095" s="8" t="s">
        <v>11925</v>
      </c>
      <c r="E1095" s="8" t="s">
        <v>1</v>
      </c>
      <c r="F1095" s="8" t="s">
        <v>9559</v>
      </c>
      <c r="G1095" s="8">
        <v>0.11</v>
      </c>
      <c r="H1095" s="8" t="s">
        <v>15854</v>
      </c>
      <c r="I1095" s="8" t="s">
        <v>45</v>
      </c>
      <c r="J1095" s="8"/>
      <c r="K1095" s="8" t="s">
        <v>15855</v>
      </c>
      <c r="L1095" s="9">
        <v>45699.697268518517</v>
      </c>
      <c r="M1095" s="8"/>
      <c r="N1095" s="21">
        <v>2565</v>
      </c>
      <c r="O1095" s="21">
        <v>2565</v>
      </c>
      <c r="P1095" s="21">
        <f t="shared" si="52"/>
        <v>0</v>
      </c>
      <c r="Q1095" s="8" t="s">
        <v>45</v>
      </c>
      <c r="R1095" s="8"/>
      <c r="S1095" s="20">
        <v>45664</v>
      </c>
      <c r="AA1095" s="2">
        <f t="shared" si="54"/>
        <v>2211.2068965517242</v>
      </c>
      <c r="AB1095" s="7">
        <v>45658</v>
      </c>
      <c r="AC1095" s="22">
        <f t="shared" si="53"/>
        <v>-35.686307870368182</v>
      </c>
      <c r="AD1095" t="s">
        <v>11928</v>
      </c>
    </row>
    <row r="1096" spans="1:30" ht="15" customHeight="1" x14ac:dyDescent="0.3">
      <c r="A1096" s="19" t="s">
        <v>15856</v>
      </c>
      <c r="B1096" s="8"/>
      <c r="C1096" s="20">
        <v>45699.686828703707</v>
      </c>
      <c r="D1096" s="8" t="s">
        <v>11925</v>
      </c>
      <c r="E1096" s="8" t="s">
        <v>1</v>
      </c>
      <c r="F1096" s="8" t="s">
        <v>9559</v>
      </c>
      <c r="G1096" s="8">
        <v>0.11</v>
      </c>
      <c r="H1096" s="8"/>
      <c r="I1096" s="8" t="s">
        <v>45</v>
      </c>
      <c r="J1096" s="8"/>
      <c r="K1096" s="8" t="s">
        <v>15857</v>
      </c>
      <c r="L1096" s="9">
        <v>45699.697337962964</v>
      </c>
      <c r="M1096" s="8"/>
      <c r="N1096" s="21">
        <v>2850</v>
      </c>
      <c r="O1096" s="21">
        <v>2850</v>
      </c>
      <c r="P1096" s="21">
        <f t="shared" si="52"/>
        <v>0</v>
      </c>
      <c r="Q1096" s="8" t="s">
        <v>45</v>
      </c>
      <c r="R1096" s="8"/>
      <c r="S1096" s="20">
        <v>45670</v>
      </c>
      <c r="AA1096" s="2">
        <f t="shared" si="54"/>
        <v>2456.8965517241381</v>
      </c>
      <c r="AB1096" s="7">
        <v>45658</v>
      </c>
      <c r="AC1096" s="22">
        <f t="shared" si="53"/>
        <v>-29.686828703706851</v>
      </c>
      <c r="AD1096" t="s">
        <v>11928</v>
      </c>
    </row>
    <row r="1097" spans="1:30" ht="15" customHeight="1" x14ac:dyDescent="0.3">
      <c r="A1097" s="19" t="s">
        <v>15858</v>
      </c>
      <c r="B1097" s="8"/>
      <c r="C1097" s="20">
        <v>45699.79483796296</v>
      </c>
      <c r="D1097" s="8" t="s">
        <v>11921</v>
      </c>
      <c r="E1097" s="8" t="s">
        <v>1</v>
      </c>
      <c r="F1097" s="8" t="s">
        <v>9227</v>
      </c>
      <c r="G1097" s="8">
        <v>0.11</v>
      </c>
      <c r="H1097" s="8" t="s">
        <v>15756</v>
      </c>
      <c r="I1097" s="8" t="s">
        <v>11922</v>
      </c>
      <c r="J1097" s="8"/>
      <c r="K1097" s="8" t="s">
        <v>15859</v>
      </c>
      <c r="L1097" s="8"/>
      <c r="M1097" s="8"/>
      <c r="N1097" s="21">
        <v>21586.5</v>
      </c>
      <c r="O1097" s="21">
        <v>21586.5</v>
      </c>
      <c r="P1097" s="21">
        <f t="shared" si="52"/>
        <v>0</v>
      </c>
      <c r="Q1097" s="8" t="s">
        <v>14</v>
      </c>
      <c r="R1097" s="8"/>
      <c r="S1097" s="20">
        <v>45701</v>
      </c>
      <c r="AA1097" s="2">
        <f t="shared" si="54"/>
        <v>18609.051724137931</v>
      </c>
      <c r="AB1097" s="7">
        <v>45658</v>
      </c>
      <c r="AC1097" s="22">
        <f t="shared" si="53"/>
        <v>1.2051620370402816</v>
      </c>
      <c r="AD1097" t="s">
        <v>11928</v>
      </c>
    </row>
    <row r="1098" spans="1:30" ht="15" customHeight="1" x14ac:dyDescent="0.3">
      <c r="A1098" s="3" t="s">
        <v>15860</v>
      </c>
      <c r="B1098" s="24"/>
      <c r="C1098" s="25">
        <v>45699.799143518518</v>
      </c>
      <c r="D1098" s="3" t="s">
        <v>11921</v>
      </c>
      <c r="E1098" s="3"/>
      <c r="F1098" s="3" t="s">
        <v>9516</v>
      </c>
      <c r="G1098" s="26">
        <v>0</v>
      </c>
      <c r="H1098" s="25" t="s">
        <v>15756</v>
      </c>
      <c r="I1098" s="25" t="s">
        <v>11922</v>
      </c>
      <c r="J1098" s="25"/>
      <c r="K1098" s="25"/>
      <c r="L1098" s="25"/>
      <c r="M1098" s="4"/>
      <c r="N1098" s="5">
        <v>11203.25</v>
      </c>
      <c r="O1098" s="5">
        <v>11000</v>
      </c>
      <c r="P1098" s="5">
        <f t="shared" si="52"/>
        <v>203.25</v>
      </c>
      <c r="Q1098" s="3" t="s">
        <v>18</v>
      </c>
      <c r="R1098" s="3"/>
      <c r="S1098" s="25">
        <v>45712</v>
      </c>
      <c r="T1098" s="3"/>
      <c r="U1098" s="5"/>
      <c r="V1098" s="6"/>
      <c r="W1098" s="3"/>
      <c r="X1098" s="5"/>
      <c r="Y1098" s="4"/>
      <c r="Z1098" s="3"/>
      <c r="AA1098" s="5">
        <f t="shared" si="54"/>
        <v>9657.9741379310344</v>
      </c>
      <c r="AB1098" s="10"/>
      <c r="AC1098" s="27">
        <f t="shared" si="53"/>
        <v>12.200856481482333</v>
      </c>
      <c r="AD1098" s="10"/>
    </row>
    <row r="1099" spans="1:30" ht="15" customHeight="1" x14ac:dyDescent="0.3">
      <c r="A1099" s="19" t="s">
        <v>15861</v>
      </c>
      <c r="B1099" s="8"/>
      <c r="C1099" s="20">
        <v>45700.425185185188</v>
      </c>
      <c r="D1099" s="8" t="s">
        <v>11921</v>
      </c>
      <c r="E1099" s="8" t="s">
        <v>1</v>
      </c>
      <c r="F1099" s="8" t="s">
        <v>9159</v>
      </c>
      <c r="G1099" s="8">
        <v>0.11</v>
      </c>
      <c r="H1099" s="8" t="s">
        <v>15756</v>
      </c>
      <c r="I1099" s="8" t="s">
        <v>11922</v>
      </c>
      <c r="J1099" s="8"/>
      <c r="K1099" s="8" t="s">
        <v>15862</v>
      </c>
      <c r="L1099" s="8"/>
      <c r="M1099" s="8"/>
      <c r="N1099" s="21">
        <v>21586.5</v>
      </c>
      <c r="O1099" s="21">
        <v>21586.5</v>
      </c>
      <c r="P1099" s="21">
        <f t="shared" si="52"/>
        <v>0</v>
      </c>
      <c r="Q1099" s="8" t="s">
        <v>34</v>
      </c>
      <c r="R1099" s="8"/>
      <c r="S1099" s="20">
        <v>45700</v>
      </c>
      <c r="AA1099" s="2">
        <f t="shared" si="54"/>
        <v>18609.051724137931</v>
      </c>
      <c r="AB1099" s="7">
        <v>45658</v>
      </c>
      <c r="AC1099" s="22">
        <f t="shared" si="53"/>
        <v>-0.42518518518772908</v>
      </c>
      <c r="AD1099" t="s">
        <v>11928</v>
      </c>
    </row>
    <row r="1100" spans="1:30" ht="15" customHeight="1" x14ac:dyDescent="0.3">
      <c r="A1100" s="19" t="s">
        <v>15863</v>
      </c>
      <c r="B1100" s="8"/>
      <c r="C1100" s="23">
        <v>45700.432071759264</v>
      </c>
      <c r="D1100" s="8" t="s">
        <v>11921</v>
      </c>
      <c r="E1100" s="8" t="s">
        <v>1</v>
      </c>
      <c r="F1100" s="8" t="s">
        <v>9159</v>
      </c>
      <c r="G1100" s="8">
        <v>0.15</v>
      </c>
      <c r="H1100" s="8"/>
      <c r="I1100" s="8" t="s">
        <v>11922</v>
      </c>
      <c r="J1100" s="8"/>
      <c r="K1100" s="8" t="s">
        <v>15864</v>
      </c>
      <c r="L1100" s="8"/>
      <c r="M1100" s="8"/>
      <c r="N1100" s="21">
        <v>4275</v>
      </c>
      <c r="O1100" s="21">
        <v>4275</v>
      </c>
      <c r="P1100" s="21">
        <f t="shared" si="52"/>
        <v>0</v>
      </c>
      <c r="Q1100" s="8" t="s">
        <v>34</v>
      </c>
      <c r="R1100" s="8"/>
      <c r="S1100" s="23">
        <v>45700</v>
      </c>
      <c r="AA1100" s="2">
        <f t="shared" si="54"/>
        <v>3685.344827586207</v>
      </c>
      <c r="AB1100" s="7">
        <v>45658</v>
      </c>
      <c r="AC1100" s="22">
        <f t="shared" si="53"/>
        <v>-0.43207175926363561</v>
      </c>
      <c r="AD1100" t="s">
        <v>11928</v>
      </c>
    </row>
    <row r="1101" spans="1:30" ht="15" customHeight="1" x14ac:dyDescent="0.3">
      <c r="A1101" s="19" t="s">
        <v>15865</v>
      </c>
      <c r="B1101" s="8"/>
      <c r="C1101" s="20">
        <v>45700.433923611112</v>
      </c>
      <c r="D1101" s="8" t="s">
        <v>11921</v>
      </c>
      <c r="E1101" s="8" t="s">
        <v>1</v>
      </c>
      <c r="F1101" s="8" t="s">
        <v>10135</v>
      </c>
      <c r="G1101" s="8">
        <v>0.11</v>
      </c>
      <c r="H1101" s="8"/>
      <c r="I1101" s="8" t="s">
        <v>10222</v>
      </c>
      <c r="J1101" s="8"/>
      <c r="K1101" s="8" t="s">
        <v>15866</v>
      </c>
      <c r="L1101" s="8"/>
      <c r="M1101" s="8"/>
      <c r="N1101" s="21">
        <v>4475</v>
      </c>
      <c r="O1101" s="21">
        <v>4475</v>
      </c>
      <c r="P1101" s="21">
        <f t="shared" si="52"/>
        <v>0</v>
      </c>
      <c r="Q1101" s="8" t="s">
        <v>10222</v>
      </c>
      <c r="R1101" s="8"/>
      <c r="S1101" s="20">
        <v>45701</v>
      </c>
      <c r="AA1101" s="2">
        <f t="shared" si="54"/>
        <v>3857.7586206896553</v>
      </c>
      <c r="AB1101" s="7">
        <v>45658</v>
      </c>
      <c r="AC1101" s="22">
        <f t="shared" si="53"/>
        <v>0.56607638888817746</v>
      </c>
      <c r="AD1101" t="s">
        <v>11928</v>
      </c>
    </row>
    <row r="1102" spans="1:30" ht="15" customHeight="1" x14ac:dyDescent="0.3">
      <c r="A1102" s="19" t="s">
        <v>15867</v>
      </c>
      <c r="B1102" s="8"/>
      <c r="C1102" s="20">
        <v>45700.438993055563</v>
      </c>
      <c r="D1102" s="8" t="s">
        <v>11921</v>
      </c>
      <c r="E1102" s="8"/>
      <c r="F1102" s="8" t="s">
        <v>14579</v>
      </c>
      <c r="G1102" s="8">
        <v>0.15</v>
      </c>
      <c r="H1102" s="8"/>
      <c r="I1102" s="8" t="s">
        <v>11922</v>
      </c>
      <c r="J1102" s="8"/>
      <c r="K1102" s="8"/>
      <c r="L1102" s="8"/>
      <c r="M1102" s="8"/>
      <c r="N1102" s="21">
        <v>1405</v>
      </c>
      <c r="O1102" s="21">
        <v>1405</v>
      </c>
      <c r="P1102" s="21">
        <f t="shared" si="52"/>
        <v>0</v>
      </c>
      <c r="Q1102" s="8" t="s">
        <v>15533</v>
      </c>
      <c r="R1102" s="8"/>
      <c r="S1102" s="20">
        <v>45712</v>
      </c>
      <c r="AA1102" s="2">
        <f t="shared" si="54"/>
        <v>1211.2068965517242</v>
      </c>
      <c r="AB1102" s="7">
        <v>45689</v>
      </c>
      <c r="AC1102" s="22">
        <f t="shared" si="53"/>
        <v>11.561006944437395</v>
      </c>
      <c r="AD1102" t="s">
        <v>11923</v>
      </c>
    </row>
    <row r="1103" spans="1:30" ht="15" customHeight="1" x14ac:dyDescent="0.3">
      <c r="A1103" s="3" t="s">
        <v>15868</v>
      </c>
      <c r="B1103" s="24"/>
      <c r="C1103" s="25">
        <v>45700.459502314807</v>
      </c>
      <c r="D1103" s="3" t="s">
        <v>11921</v>
      </c>
      <c r="E1103" s="3"/>
      <c r="F1103" s="3" t="s">
        <v>20</v>
      </c>
      <c r="G1103" s="26">
        <v>0</v>
      </c>
      <c r="H1103" s="25" t="s">
        <v>11931</v>
      </c>
      <c r="I1103" s="25" t="s">
        <v>11922</v>
      </c>
      <c r="J1103" s="25"/>
      <c r="K1103" s="25"/>
      <c r="L1103" s="25"/>
      <c r="M1103" s="4"/>
      <c r="N1103" s="5">
        <v>0</v>
      </c>
      <c r="O1103" s="5"/>
      <c r="P1103" s="5">
        <f t="shared" si="52"/>
        <v>0</v>
      </c>
      <c r="Q1103" s="3" t="s">
        <v>20</v>
      </c>
      <c r="R1103" s="3"/>
      <c r="S1103" s="25"/>
      <c r="T1103" s="3"/>
      <c r="U1103" s="5"/>
      <c r="V1103" s="6"/>
      <c r="W1103" s="3"/>
      <c r="X1103" s="5"/>
      <c r="Y1103" s="4"/>
      <c r="Z1103" s="3"/>
      <c r="AA1103" s="5">
        <f t="shared" si="54"/>
        <v>0</v>
      </c>
      <c r="AB1103" s="10"/>
      <c r="AC1103" s="27">
        <f t="shared" si="53"/>
        <v>-45700.459502314807</v>
      </c>
      <c r="AD1103" s="10"/>
    </row>
    <row r="1104" spans="1:30" ht="15" customHeight="1" x14ac:dyDescent="0.3">
      <c r="A1104" s="3" t="s">
        <v>15869</v>
      </c>
      <c r="B1104" s="24"/>
      <c r="C1104" s="25">
        <v>45700.467824074083</v>
      </c>
      <c r="D1104" s="3" t="s">
        <v>11921</v>
      </c>
      <c r="E1104" s="3"/>
      <c r="F1104" s="3" t="s">
        <v>8138</v>
      </c>
      <c r="G1104" s="26">
        <v>0</v>
      </c>
      <c r="H1104" s="25"/>
      <c r="I1104" s="25" t="s">
        <v>11922</v>
      </c>
      <c r="J1104" s="25"/>
      <c r="K1104" s="25"/>
      <c r="L1104" s="25"/>
      <c r="M1104" s="4"/>
      <c r="N1104" s="5">
        <v>169893.75</v>
      </c>
      <c r="O1104" s="5">
        <v>169893.75</v>
      </c>
      <c r="P1104" s="5">
        <f t="shared" si="52"/>
        <v>0</v>
      </c>
      <c r="Q1104" s="3" t="s">
        <v>18</v>
      </c>
      <c r="R1104" s="3"/>
      <c r="S1104" s="25">
        <v>45705</v>
      </c>
      <c r="T1104" s="3"/>
      <c r="U1104" s="5"/>
      <c r="V1104" s="6"/>
      <c r="W1104" s="3"/>
      <c r="X1104" s="5"/>
      <c r="Y1104" s="4"/>
      <c r="Z1104" s="3"/>
      <c r="AA1104" s="5">
        <f t="shared" si="54"/>
        <v>146460.12931034484</v>
      </c>
      <c r="AB1104" s="10"/>
      <c r="AC1104" s="27">
        <f t="shared" si="53"/>
        <v>4.5321759259168175</v>
      </c>
      <c r="AD1104" s="10"/>
    </row>
    <row r="1105" spans="1:30" ht="15" customHeight="1" x14ac:dyDescent="0.3">
      <c r="A1105" s="19" t="s">
        <v>15870</v>
      </c>
      <c r="B1105" s="8"/>
      <c r="C1105" s="20">
        <v>45700.503935185188</v>
      </c>
      <c r="D1105" s="8" t="s">
        <v>11921</v>
      </c>
      <c r="E1105" s="8"/>
      <c r="F1105" s="8" t="s">
        <v>13575</v>
      </c>
      <c r="G1105" s="8">
        <v>0</v>
      </c>
      <c r="H1105" s="8" t="s">
        <v>15756</v>
      </c>
      <c r="I1105" s="8" t="s">
        <v>11922</v>
      </c>
      <c r="J1105" s="8"/>
      <c r="K1105" s="8"/>
      <c r="L1105" s="8"/>
      <c r="M1105" s="8"/>
      <c r="N1105" s="21">
        <v>6117.5</v>
      </c>
      <c r="O1105" s="21">
        <v>6117.5</v>
      </c>
      <c r="P1105" s="21">
        <f t="shared" si="52"/>
        <v>0</v>
      </c>
      <c r="Q1105" s="8" t="s">
        <v>45</v>
      </c>
      <c r="R1105" s="8"/>
      <c r="S1105" s="20">
        <v>45699</v>
      </c>
      <c r="AA1105" s="2">
        <f t="shared" si="54"/>
        <v>5273.7068965517246</v>
      </c>
      <c r="AB1105" s="7">
        <v>45658</v>
      </c>
      <c r="AC1105" s="22">
        <f t="shared" si="53"/>
        <v>-1.5039351851883112</v>
      </c>
      <c r="AD1105" t="s">
        <v>11928</v>
      </c>
    </row>
    <row r="1106" spans="1:30" ht="15" customHeight="1" x14ac:dyDescent="0.3">
      <c r="A1106" s="19" t="s">
        <v>15871</v>
      </c>
      <c r="B1106" s="8"/>
      <c r="C1106" s="20">
        <v>45700.517384259263</v>
      </c>
      <c r="D1106" s="8" t="s">
        <v>11921</v>
      </c>
      <c r="E1106" s="8"/>
      <c r="F1106" s="8" t="s">
        <v>8606</v>
      </c>
      <c r="G1106" s="8">
        <v>0.11</v>
      </c>
      <c r="H1106" s="8"/>
      <c r="I1106" s="8" t="s">
        <v>10222</v>
      </c>
      <c r="J1106" s="8"/>
      <c r="K1106" s="8"/>
      <c r="L1106" s="8"/>
      <c r="M1106" s="8"/>
      <c r="N1106" s="21">
        <v>5700</v>
      </c>
      <c r="O1106" s="21">
        <v>5700</v>
      </c>
      <c r="P1106" s="21">
        <f t="shared" si="52"/>
        <v>0</v>
      </c>
      <c r="Q1106" s="8" t="s">
        <v>10222</v>
      </c>
      <c r="R1106" s="8"/>
      <c r="S1106" s="20">
        <v>45714</v>
      </c>
      <c r="AA1106" s="2">
        <f t="shared" si="54"/>
        <v>4913.7931034482763</v>
      </c>
      <c r="AB1106" s="7">
        <v>45689</v>
      </c>
      <c r="AC1106" s="22">
        <f t="shared" si="53"/>
        <v>13.482615740736946</v>
      </c>
      <c r="AD1106" t="s">
        <v>11923</v>
      </c>
    </row>
    <row r="1107" spans="1:30" ht="15" customHeight="1" x14ac:dyDescent="0.3">
      <c r="A1107" s="19" t="s">
        <v>15872</v>
      </c>
      <c r="B1107" s="8"/>
      <c r="C1107" s="23">
        <v>45700.520775462966</v>
      </c>
      <c r="D1107" s="8" t="s">
        <v>11921</v>
      </c>
      <c r="E1107" s="8" t="s">
        <v>1</v>
      </c>
      <c r="F1107" s="8" t="s">
        <v>12054</v>
      </c>
      <c r="G1107" s="8">
        <v>0.15</v>
      </c>
      <c r="H1107" s="8" t="s">
        <v>15756</v>
      </c>
      <c r="I1107" s="8" t="s">
        <v>11922</v>
      </c>
      <c r="J1107" s="8"/>
      <c r="K1107" s="8" t="s">
        <v>15873</v>
      </c>
      <c r="L1107" s="8"/>
      <c r="M1107" s="8"/>
      <c r="N1107" s="21">
        <v>3290</v>
      </c>
      <c r="O1107" s="21">
        <v>3290</v>
      </c>
      <c r="P1107" s="21">
        <f t="shared" si="52"/>
        <v>0</v>
      </c>
      <c r="Q1107" s="8" t="s">
        <v>45</v>
      </c>
      <c r="R1107" s="8"/>
      <c r="S1107" s="23">
        <v>45705</v>
      </c>
      <c r="AA1107" s="2">
        <f t="shared" si="54"/>
        <v>2836.2068965517242</v>
      </c>
      <c r="AB1107" s="7">
        <v>45658</v>
      </c>
      <c r="AC1107" s="22">
        <f t="shared" si="53"/>
        <v>4.4792245370335877</v>
      </c>
      <c r="AD1107" t="s">
        <v>11928</v>
      </c>
    </row>
    <row r="1108" spans="1:30" ht="15" customHeight="1" x14ac:dyDescent="0.3">
      <c r="A1108" s="19" t="s">
        <v>15874</v>
      </c>
      <c r="B1108" s="8"/>
      <c r="C1108" s="20">
        <v>45700.534814814811</v>
      </c>
      <c r="D1108" s="8" t="s">
        <v>11921</v>
      </c>
      <c r="E1108" s="8"/>
      <c r="F1108" s="8" t="s">
        <v>3504</v>
      </c>
      <c r="G1108" s="8">
        <v>0.15</v>
      </c>
      <c r="H1108" s="8" t="s">
        <v>15756</v>
      </c>
      <c r="I1108" s="8" t="s">
        <v>11922</v>
      </c>
      <c r="J1108" s="8"/>
      <c r="K1108" s="8"/>
      <c r="L1108" s="8"/>
      <c r="M1108" s="8"/>
      <c r="N1108" s="21">
        <v>41260</v>
      </c>
      <c r="O1108" s="21">
        <v>41260</v>
      </c>
      <c r="P1108" s="21">
        <f t="shared" si="52"/>
        <v>0</v>
      </c>
      <c r="Q1108" s="8" t="s">
        <v>24</v>
      </c>
      <c r="R1108" s="8"/>
      <c r="S1108" s="20">
        <v>45742</v>
      </c>
      <c r="AA1108" s="2">
        <f t="shared" si="54"/>
        <v>35568.965517241384</v>
      </c>
      <c r="AB1108" s="7">
        <v>45717</v>
      </c>
      <c r="AC1108" s="22">
        <f t="shared" si="53"/>
        <v>41.465185185188602</v>
      </c>
      <c r="AD1108" t="s">
        <v>11923</v>
      </c>
    </row>
    <row r="1109" spans="1:30" ht="15" customHeight="1" x14ac:dyDescent="0.3">
      <c r="A1109" s="19" t="s">
        <v>15875</v>
      </c>
      <c r="B1109" s="8"/>
      <c r="C1109" s="20">
        <v>45700.544189814813</v>
      </c>
      <c r="D1109" s="8" t="s">
        <v>11921</v>
      </c>
      <c r="E1109" s="8"/>
      <c r="F1109" s="8" t="s">
        <v>5867</v>
      </c>
      <c r="G1109" s="8">
        <v>0.11</v>
      </c>
      <c r="H1109" s="8" t="s">
        <v>15756</v>
      </c>
      <c r="I1109" s="8" t="s">
        <v>11922</v>
      </c>
      <c r="J1109" s="8"/>
      <c r="K1109" s="8"/>
      <c r="L1109" s="8"/>
      <c r="M1109" s="8"/>
      <c r="N1109" s="21">
        <v>4365</v>
      </c>
      <c r="O1109" s="21">
        <v>4365</v>
      </c>
      <c r="P1109" s="21">
        <f t="shared" si="52"/>
        <v>0</v>
      </c>
      <c r="Q1109" s="8" t="s">
        <v>45</v>
      </c>
      <c r="R1109" s="8"/>
      <c r="S1109" s="20">
        <v>45705</v>
      </c>
      <c r="AA1109" s="2">
        <f t="shared" si="54"/>
        <v>3762.9310344827591</v>
      </c>
      <c r="AB1109" s="7">
        <v>45689</v>
      </c>
      <c r="AC1109" s="22">
        <f t="shared" si="53"/>
        <v>4.455810185187147</v>
      </c>
      <c r="AD1109" t="s">
        <v>11923</v>
      </c>
    </row>
    <row r="1110" spans="1:30" ht="15" customHeight="1" x14ac:dyDescent="0.3">
      <c r="A1110" s="19" t="s">
        <v>15876</v>
      </c>
      <c r="B1110" s="8"/>
      <c r="C1110" s="20">
        <v>45700.547581018523</v>
      </c>
      <c r="D1110" s="8" t="s">
        <v>11921</v>
      </c>
      <c r="E1110" s="8"/>
      <c r="F1110" s="8" t="s">
        <v>1304</v>
      </c>
      <c r="G1110" s="8">
        <v>0</v>
      </c>
      <c r="H1110" s="8"/>
      <c r="I1110" s="8" t="s">
        <v>11922</v>
      </c>
      <c r="J1110" s="8"/>
      <c r="K1110" s="8"/>
      <c r="L1110" s="8"/>
      <c r="M1110" s="8"/>
      <c r="N1110" s="21">
        <v>0</v>
      </c>
      <c r="O1110" s="21"/>
      <c r="P1110" s="21">
        <f t="shared" si="52"/>
        <v>0</v>
      </c>
      <c r="Q1110" s="8" t="s">
        <v>1304</v>
      </c>
      <c r="R1110" s="8"/>
      <c r="S1110" s="20"/>
      <c r="AA1110" s="2">
        <f t="shared" si="54"/>
        <v>0</v>
      </c>
      <c r="AB1110" s="7"/>
      <c r="AC1110" s="22">
        <f t="shared" si="53"/>
        <v>-45700.547581018523</v>
      </c>
    </row>
    <row r="1111" spans="1:30" ht="15" customHeight="1" x14ac:dyDescent="0.3">
      <c r="A1111" s="19" t="s">
        <v>15877</v>
      </c>
      <c r="B1111" s="8"/>
      <c r="C1111" s="20">
        <v>45700.546064814807</v>
      </c>
      <c r="D1111" s="8" t="s">
        <v>11921</v>
      </c>
      <c r="E1111" s="8" t="s">
        <v>1</v>
      </c>
      <c r="F1111" s="8" t="s">
        <v>9336</v>
      </c>
      <c r="G1111" s="8">
        <v>0.15</v>
      </c>
      <c r="H1111" s="8"/>
      <c r="I1111" s="8" t="s">
        <v>11922</v>
      </c>
      <c r="J1111" s="8"/>
      <c r="K1111" s="8" t="s">
        <v>15878</v>
      </c>
      <c r="L1111" s="8"/>
      <c r="M1111" s="8"/>
      <c r="N1111" s="21">
        <v>1360</v>
      </c>
      <c r="O1111" s="21">
        <v>1360</v>
      </c>
      <c r="P1111" s="21">
        <f t="shared" si="52"/>
        <v>0</v>
      </c>
      <c r="Q1111" s="8" t="s">
        <v>45</v>
      </c>
      <c r="R1111" s="8"/>
      <c r="S1111" s="20">
        <v>45700</v>
      </c>
      <c r="AA1111" s="2">
        <f t="shared" si="54"/>
        <v>1172.4137931034484</v>
      </c>
      <c r="AB1111" s="7">
        <v>45658</v>
      </c>
      <c r="AC1111" s="22">
        <f t="shared" si="53"/>
        <v>-0.54606481480732327</v>
      </c>
      <c r="AD1111" t="s">
        <v>11928</v>
      </c>
    </row>
    <row r="1112" spans="1:30" ht="15" customHeight="1" x14ac:dyDescent="0.3">
      <c r="A1112" s="3" t="s">
        <v>15879</v>
      </c>
      <c r="B1112" s="24"/>
      <c r="C1112" s="25">
        <v>45700.547905092593</v>
      </c>
      <c r="D1112" s="3" t="s">
        <v>11921</v>
      </c>
      <c r="E1112" s="3"/>
      <c r="F1112" s="3" t="s">
        <v>8869</v>
      </c>
      <c r="G1112" s="26">
        <v>0</v>
      </c>
      <c r="H1112" s="25" t="s">
        <v>15756</v>
      </c>
      <c r="I1112" s="25" t="s">
        <v>11922</v>
      </c>
      <c r="J1112" s="25"/>
      <c r="K1112" s="25"/>
      <c r="L1112" s="25"/>
      <c r="M1112" s="4"/>
      <c r="N1112" s="5">
        <v>5248.8</v>
      </c>
      <c r="O1112" s="5">
        <v>5248.8</v>
      </c>
      <c r="P1112" s="5">
        <f t="shared" si="52"/>
        <v>0</v>
      </c>
      <c r="Q1112" s="3" t="s">
        <v>18</v>
      </c>
      <c r="R1112" s="3"/>
      <c r="S1112" s="25">
        <v>45708</v>
      </c>
      <c r="T1112" s="3"/>
      <c r="U1112" s="5"/>
      <c r="V1112" s="6"/>
      <c r="W1112" s="3"/>
      <c r="X1112" s="5"/>
      <c r="Y1112" s="4"/>
      <c r="Z1112" s="3"/>
      <c r="AA1112" s="5">
        <f t="shared" si="54"/>
        <v>4524.8275862068967</v>
      </c>
      <c r="AB1112" s="10"/>
      <c r="AC1112" s="27">
        <f t="shared" si="53"/>
        <v>7.4520949074067175</v>
      </c>
      <c r="AD1112" s="10"/>
    </row>
    <row r="1113" spans="1:30" ht="15" customHeight="1" x14ac:dyDescent="0.3">
      <c r="A1113" s="3" t="s">
        <v>15880</v>
      </c>
      <c r="B1113" s="24"/>
      <c r="C1113" s="25">
        <v>45700.549178240741</v>
      </c>
      <c r="D1113" s="3" t="s">
        <v>11921</v>
      </c>
      <c r="E1113" s="3"/>
      <c r="F1113" s="3" t="s">
        <v>139</v>
      </c>
      <c r="G1113" s="26">
        <v>0</v>
      </c>
      <c r="H1113" s="25" t="s">
        <v>15756</v>
      </c>
      <c r="I1113" s="25" t="s">
        <v>11922</v>
      </c>
      <c r="J1113" s="25"/>
      <c r="K1113" s="25"/>
      <c r="L1113" s="25"/>
      <c r="M1113" s="4"/>
      <c r="N1113" s="5">
        <v>1798.2</v>
      </c>
      <c r="O1113" s="5">
        <v>1798.2</v>
      </c>
      <c r="P1113" s="5">
        <f t="shared" si="52"/>
        <v>0</v>
      </c>
      <c r="Q1113" s="3" t="s">
        <v>18</v>
      </c>
      <c r="R1113" s="3"/>
      <c r="S1113" s="25">
        <v>45702</v>
      </c>
      <c r="T1113" s="3"/>
      <c r="U1113" s="5"/>
      <c r="V1113" s="6"/>
      <c r="W1113" s="3"/>
      <c r="X1113" s="5"/>
      <c r="Y1113" s="4"/>
      <c r="Z1113" s="3"/>
      <c r="AA1113" s="5">
        <f t="shared" si="54"/>
        <v>1550.1724137931035</v>
      </c>
      <c r="AB1113" s="10"/>
      <c r="AC1113" s="27">
        <f t="shared" si="53"/>
        <v>1.45082175925927</v>
      </c>
      <c r="AD1113" s="10"/>
    </row>
    <row r="1114" spans="1:30" ht="15" customHeight="1" x14ac:dyDescent="0.3">
      <c r="A1114" s="3" t="s">
        <v>15881</v>
      </c>
      <c r="B1114" s="24"/>
      <c r="C1114" s="25">
        <v>45700.550381944442</v>
      </c>
      <c r="D1114" s="3" t="s">
        <v>11921</v>
      </c>
      <c r="E1114" s="3"/>
      <c r="F1114" s="3" t="s">
        <v>17</v>
      </c>
      <c r="G1114" s="26">
        <v>0</v>
      </c>
      <c r="H1114" s="25" t="s">
        <v>5650</v>
      </c>
      <c r="I1114" s="25" t="s">
        <v>11922</v>
      </c>
      <c r="J1114" s="25"/>
      <c r="K1114" s="25"/>
      <c r="L1114" s="25"/>
      <c r="M1114" s="4"/>
      <c r="N1114" s="5">
        <v>5700</v>
      </c>
      <c r="O1114" s="5">
        <v>3990</v>
      </c>
      <c r="P1114" s="5">
        <f t="shared" si="52"/>
        <v>1710</v>
      </c>
      <c r="Q1114" s="3" t="s">
        <v>18</v>
      </c>
      <c r="R1114" s="3"/>
      <c r="S1114" s="25">
        <v>45716</v>
      </c>
      <c r="T1114" s="3"/>
      <c r="U1114" s="5"/>
      <c r="V1114" s="6"/>
      <c r="W1114" s="3"/>
      <c r="X1114" s="5"/>
      <c r="Y1114" s="4"/>
      <c r="Z1114" s="3"/>
      <c r="AA1114" s="5">
        <f t="shared" si="54"/>
        <v>4913.7931034482763</v>
      </c>
      <c r="AB1114" s="10"/>
      <c r="AC1114" s="27">
        <f t="shared" si="53"/>
        <v>15.449618055557949</v>
      </c>
      <c r="AD1114" s="10"/>
    </row>
    <row r="1115" spans="1:30" ht="15" customHeight="1" x14ac:dyDescent="0.3">
      <c r="A1115" s="19" t="s">
        <v>15882</v>
      </c>
      <c r="B1115" s="8"/>
      <c r="C1115" s="20">
        <v>45700.553495370368</v>
      </c>
      <c r="D1115" s="8" t="s">
        <v>11921</v>
      </c>
      <c r="E1115" s="8" t="s">
        <v>1</v>
      </c>
      <c r="F1115" s="8" t="s">
        <v>9332</v>
      </c>
      <c r="G1115" s="8">
        <v>0.15</v>
      </c>
      <c r="H1115" s="8" t="s">
        <v>15756</v>
      </c>
      <c r="I1115" s="8" t="s">
        <v>11922</v>
      </c>
      <c r="J1115" s="8"/>
      <c r="K1115" s="8" t="s">
        <v>15883</v>
      </c>
      <c r="L1115" s="8"/>
      <c r="M1115" s="8"/>
      <c r="N1115" s="21">
        <v>7587</v>
      </c>
      <c r="O1115" s="21">
        <v>7587</v>
      </c>
      <c r="P1115" s="21">
        <f t="shared" si="52"/>
        <v>0</v>
      </c>
      <c r="Q1115" s="8" t="s">
        <v>94</v>
      </c>
      <c r="R1115" s="8"/>
      <c r="S1115" s="20">
        <v>45701</v>
      </c>
      <c r="AA1115" s="2">
        <f t="shared" si="54"/>
        <v>6540.5172413793107</v>
      </c>
      <c r="AB1115" s="7">
        <v>45658</v>
      </c>
      <c r="AC1115" s="22">
        <f t="shared" si="53"/>
        <v>0.44650462963181781</v>
      </c>
      <c r="AD1115" t="s">
        <v>11928</v>
      </c>
    </row>
    <row r="1116" spans="1:30" ht="15" customHeight="1" x14ac:dyDescent="0.3">
      <c r="A1116" s="19" t="s">
        <v>15884</v>
      </c>
      <c r="B1116" s="8"/>
      <c r="C1116" s="20">
        <v>45700.555625000001</v>
      </c>
      <c r="D1116" s="8"/>
      <c r="E1116" s="8"/>
      <c r="F1116" s="8" t="s">
        <v>10181</v>
      </c>
      <c r="G1116" s="8">
        <v>0</v>
      </c>
      <c r="H1116" s="8" t="s">
        <v>13040</v>
      </c>
      <c r="I1116" s="8" t="s">
        <v>11922</v>
      </c>
      <c r="J1116" s="8"/>
      <c r="K1116" s="8"/>
      <c r="L1116" s="8"/>
      <c r="M1116" s="8"/>
      <c r="N1116" s="21">
        <v>0</v>
      </c>
      <c r="O1116" s="21"/>
      <c r="P1116" s="21">
        <f t="shared" si="52"/>
        <v>0</v>
      </c>
      <c r="Q1116" s="8" t="s">
        <v>94</v>
      </c>
      <c r="R1116" s="8"/>
      <c r="S1116" s="20"/>
      <c r="AA1116" s="2">
        <f t="shared" si="54"/>
        <v>0</v>
      </c>
      <c r="AB1116" s="7"/>
      <c r="AC1116" s="22">
        <f t="shared" si="53"/>
        <v>-45700.555625000001</v>
      </c>
    </row>
    <row r="1117" spans="1:30" ht="15" customHeight="1" x14ac:dyDescent="0.3">
      <c r="A1117" s="19" t="s">
        <v>15885</v>
      </c>
      <c r="B1117" s="8"/>
      <c r="C1117" s="20">
        <v>45700.55746527778</v>
      </c>
      <c r="D1117" s="8" t="s">
        <v>11921</v>
      </c>
      <c r="E1117" s="8"/>
      <c r="F1117" s="8" t="s">
        <v>1371</v>
      </c>
      <c r="G1117" s="8">
        <v>0.11</v>
      </c>
      <c r="H1117" s="8"/>
      <c r="I1117" s="8" t="s">
        <v>11922</v>
      </c>
      <c r="J1117" s="8"/>
      <c r="K1117" s="8"/>
      <c r="L1117" s="8"/>
      <c r="M1117" s="8"/>
      <c r="N1117" s="21">
        <v>185601.75</v>
      </c>
      <c r="O1117" s="21">
        <v>185601.75</v>
      </c>
      <c r="P1117" s="21">
        <f t="shared" si="52"/>
        <v>0</v>
      </c>
      <c r="Q1117" s="8" t="s">
        <v>67</v>
      </c>
      <c r="R1117" s="8"/>
      <c r="S1117" s="20">
        <v>45719</v>
      </c>
      <c r="AA1117" s="2">
        <f t="shared" si="54"/>
        <v>160001.50862068965</v>
      </c>
      <c r="AB1117" s="7">
        <v>45689</v>
      </c>
      <c r="AC1117" s="22">
        <f t="shared" si="53"/>
        <v>18.442534722220444</v>
      </c>
      <c r="AD1117" t="s">
        <v>11923</v>
      </c>
    </row>
    <row r="1118" spans="1:30" ht="15" customHeight="1" x14ac:dyDescent="0.3">
      <c r="A1118" s="19" t="s">
        <v>15886</v>
      </c>
      <c r="B1118" s="8"/>
      <c r="C1118" s="20">
        <v>45700.558715277781</v>
      </c>
      <c r="D1118" s="8" t="s">
        <v>11921</v>
      </c>
      <c r="E1118" s="8" t="s">
        <v>1</v>
      </c>
      <c r="F1118" s="8" t="s">
        <v>9422</v>
      </c>
      <c r="G1118" s="8">
        <v>0.15</v>
      </c>
      <c r="H1118" s="8" t="s">
        <v>15756</v>
      </c>
      <c r="I1118" s="8" t="s">
        <v>11922</v>
      </c>
      <c r="J1118" s="8"/>
      <c r="K1118" s="8" t="s">
        <v>15887</v>
      </c>
      <c r="L1118" s="8"/>
      <c r="M1118" s="8"/>
      <c r="N1118" s="21">
        <v>1327.5</v>
      </c>
      <c r="O1118" s="21">
        <v>1327.5</v>
      </c>
      <c r="P1118" s="21">
        <f t="shared" si="52"/>
        <v>0</v>
      </c>
      <c r="Q1118" s="8" t="s">
        <v>199</v>
      </c>
      <c r="R1118" s="8"/>
      <c r="S1118" s="20">
        <v>45701</v>
      </c>
      <c r="AA1118" s="2">
        <f t="shared" si="54"/>
        <v>1144.3965517241379</v>
      </c>
      <c r="AB1118" s="7">
        <v>45658</v>
      </c>
      <c r="AC1118" s="22">
        <f t="shared" si="53"/>
        <v>0.4412847222192795</v>
      </c>
      <c r="AD1118" t="s">
        <v>11928</v>
      </c>
    </row>
    <row r="1119" spans="1:30" ht="15" customHeight="1" x14ac:dyDescent="0.3">
      <c r="A1119" s="19" t="s">
        <v>15888</v>
      </c>
      <c r="B1119" s="8"/>
      <c r="C1119" s="20">
        <v>45700.591041666667</v>
      </c>
      <c r="D1119" s="8" t="s">
        <v>11921</v>
      </c>
      <c r="E1119" s="8"/>
      <c r="F1119" s="8" t="s">
        <v>9618</v>
      </c>
      <c r="G1119" s="8">
        <v>0</v>
      </c>
      <c r="H1119" s="8" t="s">
        <v>15889</v>
      </c>
      <c r="I1119" s="8" t="s">
        <v>11922</v>
      </c>
      <c r="J1119" s="8"/>
      <c r="K1119" s="8"/>
      <c r="L1119" s="8"/>
      <c r="M1119" s="8"/>
      <c r="N1119" s="21">
        <v>0</v>
      </c>
      <c r="O1119" s="21"/>
      <c r="P1119" s="21">
        <f t="shared" si="52"/>
        <v>0</v>
      </c>
      <c r="Q1119" s="8" t="s">
        <v>10222</v>
      </c>
      <c r="R1119" s="8"/>
      <c r="S1119" s="20"/>
      <c r="AA1119" s="2">
        <f t="shared" si="54"/>
        <v>0</v>
      </c>
      <c r="AB1119" s="7"/>
      <c r="AC1119" s="22">
        <f t="shared" si="53"/>
        <v>-45700.591041666667</v>
      </c>
    </row>
    <row r="1120" spans="1:30" ht="15" customHeight="1" x14ac:dyDescent="0.3">
      <c r="A1120" s="19" t="s">
        <v>15890</v>
      </c>
      <c r="B1120" s="8"/>
      <c r="C1120" s="23">
        <v>45700.592361111107</v>
      </c>
      <c r="D1120" s="8" t="s">
        <v>11921</v>
      </c>
      <c r="E1120" s="8"/>
      <c r="F1120" s="8" t="s">
        <v>539</v>
      </c>
      <c r="G1120" s="8">
        <v>0.15</v>
      </c>
      <c r="H1120" s="8" t="s">
        <v>15756</v>
      </c>
      <c r="I1120" s="8" t="s">
        <v>11922</v>
      </c>
      <c r="J1120" s="8"/>
      <c r="K1120" s="8"/>
      <c r="L1120" s="8"/>
      <c r="M1120" s="8"/>
      <c r="N1120" s="21">
        <v>4131</v>
      </c>
      <c r="O1120" s="21">
        <v>4131</v>
      </c>
      <c r="P1120" s="21">
        <f t="shared" si="52"/>
        <v>0</v>
      </c>
      <c r="Q1120" s="8" t="s">
        <v>10493</v>
      </c>
      <c r="R1120" s="8"/>
      <c r="S1120" s="23">
        <v>45708</v>
      </c>
      <c r="AA1120" s="2">
        <f t="shared" si="54"/>
        <v>3561.2068965517242</v>
      </c>
      <c r="AB1120" s="7">
        <v>45689</v>
      </c>
      <c r="AC1120" s="22">
        <f t="shared" si="53"/>
        <v>7.4076388888934162</v>
      </c>
      <c r="AD1120" t="s">
        <v>11923</v>
      </c>
    </row>
    <row r="1121" spans="1:30" ht="15" customHeight="1" x14ac:dyDescent="0.3">
      <c r="A1121" s="19" t="s">
        <v>15891</v>
      </c>
      <c r="B1121" s="8"/>
      <c r="C1121" s="20">
        <v>45700.599641203713</v>
      </c>
      <c r="D1121" s="8" t="s">
        <v>11921</v>
      </c>
      <c r="E1121" s="8"/>
      <c r="F1121" s="8" t="s">
        <v>8347</v>
      </c>
      <c r="G1121" s="8">
        <v>0.11</v>
      </c>
      <c r="H1121" s="8"/>
      <c r="I1121" s="8" t="s">
        <v>10222</v>
      </c>
      <c r="J1121" s="8"/>
      <c r="K1121" s="8"/>
      <c r="L1121" s="8"/>
      <c r="M1121" s="8"/>
      <c r="N1121" s="21">
        <v>7995</v>
      </c>
      <c r="O1121" s="21">
        <v>7995</v>
      </c>
      <c r="P1121" s="21">
        <f t="shared" si="52"/>
        <v>0</v>
      </c>
      <c r="Q1121" s="8" t="s">
        <v>10222</v>
      </c>
      <c r="R1121" s="8"/>
      <c r="S1121" s="20">
        <v>45734</v>
      </c>
      <c r="AA1121" s="2">
        <f t="shared" si="54"/>
        <v>6892.2413793103451</v>
      </c>
      <c r="AB1121" s="7">
        <v>45717</v>
      </c>
      <c r="AC1121" s="22">
        <f t="shared" si="53"/>
        <v>33.400358796287037</v>
      </c>
      <c r="AD1121" t="s">
        <v>11923</v>
      </c>
    </row>
    <row r="1122" spans="1:30" ht="15" customHeight="1" x14ac:dyDescent="0.3">
      <c r="A1122" s="19" t="s">
        <v>15892</v>
      </c>
      <c r="B1122" s="8"/>
      <c r="C1122" s="20">
        <v>45700.600925925923</v>
      </c>
      <c r="D1122" s="8" t="s">
        <v>11921</v>
      </c>
      <c r="E1122" s="8"/>
      <c r="F1122" s="8" t="s">
        <v>8347</v>
      </c>
      <c r="G1122" s="8">
        <v>0.11</v>
      </c>
      <c r="H1122" s="8"/>
      <c r="I1122" s="8" t="s">
        <v>11922</v>
      </c>
      <c r="J1122" s="8"/>
      <c r="K1122" s="8"/>
      <c r="L1122" s="8"/>
      <c r="M1122" s="8"/>
      <c r="N1122" s="21">
        <v>2798.25</v>
      </c>
      <c r="O1122" s="21">
        <v>2798.25</v>
      </c>
      <c r="P1122" s="21">
        <f t="shared" si="52"/>
        <v>0</v>
      </c>
      <c r="Q1122" s="8" t="s">
        <v>10222</v>
      </c>
      <c r="R1122" s="8"/>
      <c r="S1122" s="20">
        <v>45730</v>
      </c>
      <c r="AA1122" s="2">
        <f t="shared" si="54"/>
        <v>2412.2844827586209</v>
      </c>
      <c r="AB1122" s="7">
        <v>45717</v>
      </c>
      <c r="AC1122" s="22">
        <f t="shared" si="53"/>
        <v>29.399074074077362</v>
      </c>
      <c r="AD1122" t="s">
        <v>11923</v>
      </c>
    </row>
    <row r="1123" spans="1:30" ht="15" customHeight="1" x14ac:dyDescent="0.3">
      <c r="A1123" s="19" t="s">
        <v>15893</v>
      </c>
      <c r="B1123" s="8"/>
      <c r="C1123" s="20">
        <v>45700.602210648147</v>
      </c>
      <c r="D1123" s="8" t="s">
        <v>11921</v>
      </c>
      <c r="E1123" s="8"/>
      <c r="F1123" s="8" t="s">
        <v>10222</v>
      </c>
      <c r="G1123" s="8">
        <v>0</v>
      </c>
      <c r="H1123" s="8" t="s">
        <v>15894</v>
      </c>
      <c r="I1123" s="8" t="s">
        <v>11922</v>
      </c>
      <c r="J1123" s="8"/>
      <c r="K1123" s="8"/>
      <c r="L1123" s="8"/>
      <c r="M1123" s="8"/>
      <c r="N1123" s="21">
        <v>0</v>
      </c>
      <c r="O1123" s="21"/>
      <c r="P1123" s="21">
        <f t="shared" si="52"/>
        <v>0</v>
      </c>
      <c r="Q1123" s="8" t="s">
        <v>10222</v>
      </c>
      <c r="R1123" s="8"/>
      <c r="S1123" s="20"/>
      <c r="AA1123" s="2">
        <f t="shared" si="54"/>
        <v>0</v>
      </c>
      <c r="AB1123" s="7"/>
      <c r="AC1123" s="22">
        <f t="shared" si="53"/>
        <v>-45700.602210648147</v>
      </c>
    </row>
    <row r="1124" spans="1:30" ht="15" customHeight="1" x14ac:dyDescent="0.3">
      <c r="A1124" s="19" t="s">
        <v>15895</v>
      </c>
      <c r="B1124" s="8"/>
      <c r="C1124" s="20">
        <v>45700.604050925933</v>
      </c>
      <c r="D1124" s="8" t="s">
        <v>11921</v>
      </c>
      <c r="E1124" s="8"/>
      <c r="F1124" s="8" t="s">
        <v>14270</v>
      </c>
      <c r="G1124" s="8">
        <v>0.15</v>
      </c>
      <c r="H1124" s="8"/>
      <c r="I1124" s="8" t="s">
        <v>11922</v>
      </c>
      <c r="J1124" s="8"/>
      <c r="K1124" s="8"/>
      <c r="L1124" s="8"/>
      <c r="M1124" s="8"/>
      <c r="N1124" s="21">
        <v>935</v>
      </c>
      <c r="O1124" s="21">
        <v>935</v>
      </c>
      <c r="P1124" s="21">
        <f t="shared" si="52"/>
        <v>0</v>
      </c>
      <c r="Q1124" s="8" t="s">
        <v>10493</v>
      </c>
      <c r="R1124" s="8"/>
      <c r="S1124" s="20">
        <v>45699</v>
      </c>
      <c r="AA1124" s="2">
        <f t="shared" si="54"/>
        <v>806.0344827586207</v>
      </c>
      <c r="AB1124" s="7">
        <v>45689</v>
      </c>
      <c r="AC1124" s="22">
        <f t="shared" si="53"/>
        <v>-1.6040509259328246</v>
      </c>
      <c r="AD1124" t="s">
        <v>11923</v>
      </c>
    </row>
    <row r="1125" spans="1:30" ht="15" customHeight="1" x14ac:dyDescent="0.3">
      <c r="A1125" s="19" t="s">
        <v>15896</v>
      </c>
      <c r="B1125" s="8"/>
      <c r="C1125" s="20">
        <v>45700.608796296299</v>
      </c>
      <c r="D1125" s="8" t="s">
        <v>11921</v>
      </c>
      <c r="E1125" s="8"/>
      <c r="F1125" s="8" t="s">
        <v>8347</v>
      </c>
      <c r="G1125" s="8">
        <v>0.15</v>
      </c>
      <c r="H1125" s="8"/>
      <c r="I1125" s="8" t="s">
        <v>11922</v>
      </c>
      <c r="J1125" s="8"/>
      <c r="K1125" s="8"/>
      <c r="L1125" s="8"/>
      <c r="M1125" s="8"/>
      <c r="N1125" s="21">
        <v>21105</v>
      </c>
      <c r="O1125" s="21">
        <v>21105</v>
      </c>
      <c r="P1125" s="21">
        <f t="shared" si="52"/>
        <v>0</v>
      </c>
      <c r="Q1125" s="8" t="s">
        <v>10222</v>
      </c>
      <c r="R1125" s="8"/>
      <c r="S1125" s="20">
        <v>45730</v>
      </c>
      <c r="AA1125" s="2">
        <f t="shared" si="54"/>
        <v>18193.96551724138</v>
      </c>
      <c r="AB1125" s="7">
        <v>45717</v>
      </c>
      <c r="AC1125" s="22">
        <f t="shared" si="53"/>
        <v>29.391203703700739</v>
      </c>
      <c r="AD1125" t="s">
        <v>11923</v>
      </c>
    </row>
    <row r="1126" spans="1:30" ht="15" customHeight="1" x14ac:dyDescent="0.3">
      <c r="A1126" s="19" t="s">
        <v>15897</v>
      </c>
      <c r="B1126" s="8"/>
      <c r="C1126" s="20">
        <v>45700.613333333327</v>
      </c>
      <c r="D1126" s="8" t="s">
        <v>11921</v>
      </c>
      <c r="E1126" s="8"/>
      <c r="F1126" s="8" t="s">
        <v>789</v>
      </c>
      <c r="G1126" s="8">
        <v>0.15</v>
      </c>
      <c r="H1126" s="8" t="s">
        <v>15756</v>
      </c>
      <c r="I1126" s="8" t="s">
        <v>11922</v>
      </c>
      <c r="J1126" s="8"/>
      <c r="K1126" s="8"/>
      <c r="L1126" s="8"/>
      <c r="M1126" s="8"/>
      <c r="N1126" s="21">
        <v>10404</v>
      </c>
      <c r="O1126" s="21">
        <v>10404</v>
      </c>
      <c r="P1126" s="21">
        <f t="shared" si="52"/>
        <v>0</v>
      </c>
      <c r="Q1126" s="8" t="s">
        <v>9</v>
      </c>
      <c r="R1126" s="8"/>
      <c r="S1126" s="20">
        <v>45705</v>
      </c>
      <c r="AA1126" s="2">
        <f t="shared" si="54"/>
        <v>8968.9655172413804</v>
      </c>
      <c r="AB1126" s="7">
        <v>45689</v>
      </c>
      <c r="AC1126" s="22">
        <f t="shared" si="53"/>
        <v>4.3866666666726815</v>
      </c>
      <c r="AD1126" t="s">
        <v>11923</v>
      </c>
    </row>
    <row r="1127" spans="1:30" ht="15" customHeight="1" x14ac:dyDescent="0.3">
      <c r="A1127" s="19" t="s">
        <v>15898</v>
      </c>
      <c r="B1127" s="8"/>
      <c r="C1127" s="20">
        <v>45700.614224537043</v>
      </c>
      <c r="D1127" s="8"/>
      <c r="E1127" s="8"/>
      <c r="F1127" s="8" t="s">
        <v>639</v>
      </c>
      <c r="G1127" s="8">
        <v>0</v>
      </c>
      <c r="H1127" s="8" t="s">
        <v>13040</v>
      </c>
      <c r="I1127" s="8" t="s">
        <v>11922</v>
      </c>
      <c r="J1127" s="8"/>
      <c r="K1127" s="8"/>
      <c r="L1127" s="8"/>
      <c r="M1127" s="8"/>
      <c r="N1127" s="21">
        <v>0</v>
      </c>
      <c r="O1127" s="21"/>
      <c r="P1127" s="21">
        <f t="shared" si="52"/>
        <v>0</v>
      </c>
      <c r="Q1127" s="8" t="s">
        <v>129</v>
      </c>
      <c r="R1127" s="8"/>
      <c r="S1127" s="20"/>
      <c r="AA1127" s="2">
        <f t="shared" si="54"/>
        <v>0</v>
      </c>
      <c r="AB1127" s="7"/>
      <c r="AC1127" s="22">
        <f t="shared" si="53"/>
        <v>-45700.614224537043</v>
      </c>
    </row>
    <row r="1128" spans="1:30" ht="15" customHeight="1" x14ac:dyDescent="0.3">
      <c r="A1128" s="19" t="s">
        <v>15899</v>
      </c>
      <c r="B1128" s="8"/>
      <c r="C1128" s="20">
        <v>45700.619016203702</v>
      </c>
      <c r="D1128" s="8" t="s">
        <v>11921</v>
      </c>
      <c r="E1128" s="8"/>
      <c r="F1128" s="8" t="s">
        <v>543</v>
      </c>
      <c r="G1128" s="8">
        <v>0.15</v>
      </c>
      <c r="H1128" s="8"/>
      <c r="I1128" s="8" t="s">
        <v>11922</v>
      </c>
      <c r="J1128" s="8"/>
      <c r="K1128" s="8"/>
      <c r="L1128" s="8"/>
      <c r="M1128" s="8"/>
      <c r="N1128" s="21">
        <v>25266.25</v>
      </c>
      <c r="O1128" s="21">
        <v>25266.25</v>
      </c>
      <c r="P1128" s="21">
        <f t="shared" si="52"/>
        <v>0</v>
      </c>
      <c r="Q1128" s="8" t="s">
        <v>34</v>
      </c>
      <c r="R1128" s="8"/>
      <c r="S1128" s="20">
        <v>45741</v>
      </c>
      <c r="AA1128" s="2">
        <f t="shared" si="54"/>
        <v>21781.25</v>
      </c>
      <c r="AB1128" s="7">
        <v>45717</v>
      </c>
      <c r="AC1128" s="22">
        <f t="shared" si="53"/>
        <v>40.380983796298096</v>
      </c>
      <c r="AD1128" t="s">
        <v>11923</v>
      </c>
    </row>
    <row r="1129" spans="1:30" ht="15" customHeight="1" x14ac:dyDescent="0.3">
      <c r="A1129" s="3" t="s">
        <v>15900</v>
      </c>
      <c r="B1129" s="24"/>
      <c r="C1129" s="25">
        <v>45700.678993055553</v>
      </c>
      <c r="D1129" s="3"/>
      <c r="E1129" s="3"/>
      <c r="F1129" s="3" t="s">
        <v>14831</v>
      </c>
      <c r="G1129" s="26">
        <v>0</v>
      </c>
      <c r="H1129" s="25" t="s">
        <v>15901</v>
      </c>
      <c r="I1129" s="25" t="s">
        <v>11922</v>
      </c>
      <c r="J1129" s="25"/>
      <c r="K1129" s="25"/>
      <c r="L1129" s="25"/>
      <c r="M1129" s="4"/>
      <c r="N1129" s="5">
        <v>0</v>
      </c>
      <c r="O1129" s="5"/>
      <c r="P1129" s="5">
        <f t="shared" si="52"/>
        <v>0</v>
      </c>
      <c r="Q1129" s="3" t="s">
        <v>18</v>
      </c>
      <c r="R1129" s="3"/>
      <c r="S1129" s="25"/>
      <c r="T1129" s="3"/>
      <c r="U1129" s="5"/>
      <c r="V1129" s="6"/>
      <c r="W1129" s="3"/>
      <c r="X1129" s="5"/>
      <c r="Y1129" s="4"/>
      <c r="Z1129" s="3"/>
      <c r="AA1129" s="5">
        <f t="shared" si="54"/>
        <v>0</v>
      </c>
      <c r="AB1129" s="10"/>
      <c r="AC1129" s="27">
        <f t="shared" si="53"/>
        <v>-45700.678993055553</v>
      </c>
      <c r="AD1129" s="10"/>
    </row>
    <row r="1130" spans="1:30" ht="15" customHeight="1" x14ac:dyDescent="0.3">
      <c r="A1130" s="19" t="s">
        <v>15902</v>
      </c>
      <c r="B1130" s="8"/>
      <c r="C1130" s="20">
        <v>45700.677928240737</v>
      </c>
      <c r="D1130" s="8" t="s">
        <v>11921</v>
      </c>
      <c r="E1130" s="8"/>
      <c r="F1130" s="8" t="s">
        <v>689</v>
      </c>
      <c r="G1130" s="8">
        <v>0.11</v>
      </c>
      <c r="H1130" s="8"/>
      <c r="I1130" s="8" t="s">
        <v>11922</v>
      </c>
      <c r="J1130" s="8"/>
      <c r="K1130" s="8"/>
      <c r="L1130" s="8"/>
      <c r="M1130" s="8"/>
      <c r="N1130" s="21">
        <v>5995</v>
      </c>
      <c r="O1130" s="21">
        <v>5995</v>
      </c>
      <c r="P1130" s="21">
        <f t="shared" si="52"/>
        <v>0</v>
      </c>
      <c r="Q1130" s="8" t="s">
        <v>14</v>
      </c>
      <c r="R1130" s="8"/>
      <c r="S1130" s="20">
        <v>45702</v>
      </c>
      <c r="AA1130" s="2">
        <f t="shared" si="54"/>
        <v>5168.1034482758623</v>
      </c>
      <c r="AB1130" s="7">
        <v>45658</v>
      </c>
      <c r="AC1130" s="22">
        <f t="shared" si="53"/>
        <v>1.3220717592630535</v>
      </c>
      <c r="AD1130" t="s">
        <v>11928</v>
      </c>
    </row>
    <row r="1131" spans="1:30" ht="15" customHeight="1" x14ac:dyDescent="0.3">
      <c r="A1131" s="19" t="s">
        <v>15903</v>
      </c>
      <c r="B1131" s="8"/>
      <c r="C1131" s="20">
        <v>45700.679895833331</v>
      </c>
      <c r="D1131" s="8"/>
      <c r="E1131" s="8"/>
      <c r="F1131" s="8" t="s">
        <v>9426</v>
      </c>
      <c r="G1131" s="8">
        <v>0</v>
      </c>
      <c r="H1131" s="8" t="s">
        <v>15901</v>
      </c>
      <c r="I1131" s="8" t="s">
        <v>11922</v>
      </c>
      <c r="J1131" s="8"/>
      <c r="K1131" s="8"/>
      <c r="L1131" s="8"/>
      <c r="M1131" s="8"/>
      <c r="N1131" s="21">
        <v>0</v>
      </c>
      <c r="O1131" s="21"/>
      <c r="P1131" s="21">
        <f t="shared" si="52"/>
        <v>0</v>
      </c>
      <c r="Q1131" s="8" t="s">
        <v>10378</v>
      </c>
      <c r="R1131" s="8"/>
      <c r="S1131" s="20"/>
      <c r="AA1131" s="2">
        <f t="shared" si="54"/>
        <v>0</v>
      </c>
      <c r="AB1131" s="7"/>
      <c r="AC1131" s="22">
        <f t="shared" si="53"/>
        <v>-45700.679895833331</v>
      </c>
    </row>
    <row r="1132" spans="1:30" ht="15" customHeight="1" x14ac:dyDescent="0.3">
      <c r="A1132" s="19" t="s">
        <v>15904</v>
      </c>
      <c r="B1132" s="8"/>
      <c r="C1132" s="20">
        <v>45700.680625000001</v>
      </c>
      <c r="D1132" s="8"/>
      <c r="E1132" s="8"/>
      <c r="F1132" s="8" t="s">
        <v>12987</v>
      </c>
      <c r="G1132" s="8">
        <v>0</v>
      </c>
      <c r="H1132" s="8" t="s">
        <v>15901</v>
      </c>
      <c r="I1132" s="8" t="s">
        <v>11922</v>
      </c>
      <c r="J1132" s="8"/>
      <c r="K1132" s="8"/>
      <c r="L1132" s="8"/>
      <c r="M1132" s="8"/>
      <c r="N1132" s="21">
        <v>0</v>
      </c>
      <c r="O1132" s="21"/>
      <c r="P1132" s="21">
        <f t="shared" si="52"/>
        <v>0</v>
      </c>
      <c r="Q1132" s="8" t="s">
        <v>129</v>
      </c>
      <c r="R1132" s="8"/>
      <c r="S1132" s="20"/>
      <c r="AA1132" s="2">
        <f t="shared" si="54"/>
        <v>0</v>
      </c>
      <c r="AB1132" s="7"/>
      <c r="AC1132" s="22">
        <f t="shared" si="53"/>
        <v>-45700.680625000001</v>
      </c>
    </row>
    <row r="1133" spans="1:30" ht="15" customHeight="1" x14ac:dyDescent="0.3">
      <c r="A1133" s="19" t="s">
        <v>15905</v>
      </c>
      <c r="B1133" s="8"/>
      <c r="C1133" s="20">
        <v>45700.681400462963</v>
      </c>
      <c r="D1133" s="8"/>
      <c r="E1133" s="8"/>
      <c r="F1133" s="8" t="s">
        <v>9809</v>
      </c>
      <c r="G1133" s="8">
        <v>0</v>
      </c>
      <c r="H1133" s="8" t="s">
        <v>15901</v>
      </c>
      <c r="I1133" s="8" t="s">
        <v>11922</v>
      </c>
      <c r="J1133" s="8"/>
      <c r="K1133" s="8"/>
      <c r="L1133" s="8"/>
      <c r="M1133" s="8"/>
      <c r="N1133" s="21">
        <v>0</v>
      </c>
      <c r="O1133" s="21"/>
      <c r="P1133" s="21">
        <f t="shared" si="52"/>
        <v>0</v>
      </c>
      <c r="Q1133" s="8" t="s">
        <v>129</v>
      </c>
      <c r="R1133" s="8"/>
      <c r="S1133" s="20"/>
      <c r="AA1133" s="2">
        <f t="shared" si="54"/>
        <v>0</v>
      </c>
      <c r="AB1133" s="7"/>
      <c r="AC1133" s="22">
        <f t="shared" si="53"/>
        <v>-45700.681400462963</v>
      </c>
    </row>
    <row r="1134" spans="1:30" ht="15" customHeight="1" x14ac:dyDescent="0.3">
      <c r="A1134" s="19" t="s">
        <v>15906</v>
      </c>
      <c r="B1134" s="8"/>
      <c r="C1134" s="20">
        <v>45700.68440972222</v>
      </c>
      <c r="D1134" s="8"/>
      <c r="E1134" s="8"/>
      <c r="F1134" s="8" t="s">
        <v>14700</v>
      </c>
      <c r="G1134" s="8">
        <v>0</v>
      </c>
      <c r="H1134" s="8" t="s">
        <v>15901</v>
      </c>
      <c r="I1134" s="8" t="s">
        <v>11922</v>
      </c>
      <c r="J1134" s="8"/>
      <c r="K1134" s="8"/>
      <c r="L1134" s="8"/>
      <c r="M1134" s="8"/>
      <c r="N1134" s="21">
        <v>0</v>
      </c>
      <c r="O1134" s="21"/>
      <c r="P1134" s="21">
        <f t="shared" si="52"/>
        <v>0</v>
      </c>
      <c r="Q1134" s="8" t="s">
        <v>22</v>
      </c>
      <c r="R1134" s="8"/>
      <c r="S1134" s="20"/>
      <c r="AA1134" s="2">
        <f t="shared" si="54"/>
        <v>0</v>
      </c>
      <c r="AB1134" s="7"/>
      <c r="AC1134" s="22">
        <f t="shared" si="53"/>
        <v>-45700.68440972222</v>
      </c>
    </row>
    <row r="1135" spans="1:30" ht="15" customHeight="1" x14ac:dyDescent="0.3">
      <c r="A1135" s="19" t="s">
        <v>15907</v>
      </c>
      <c r="B1135" s="8"/>
      <c r="C1135" s="20">
        <v>45701.411435185182</v>
      </c>
      <c r="D1135" s="8" t="s">
        <v>11921</v>
      </c>
      <c r="E1135" s="8"/>
      <c r="F1135" s="8" t="s">
        <v>1617</v>
      </c>
      <c r="G1135" s="8">
        <v>0.11</v>
      </c>
      <c r="H1135" s="8" t="s">
        <v>15756</v>
      </c>
      <c r="I1135" s="8" t="s">
        <v>11922</v>
      </c>
      <c r="J1135" s="8"/>
      <c r="K1135" s="8"/>
      <c r="L1135" s="8"/>
      <c r="M1135" s="8"/>
      <c r="N1135" s="21">
        <v>21586.5</v>
      </c>
      <c r="O1135" s="21">
        <v>21586.5</v>
      </c>
      <c r="P1135" s="21">
        <f t="shared" si="52"/>
        <v>0</v>
      </c>
      <c r="Q1135" s="8" t="s">
        <v>24</v>
      </c>
      <c r="R1135" s="8"/>
      <c r="S1135" s="20">
        <v>45707</v>
      </c>
      <c r="AA1135" s="2">
        <f t="shared" si="54"/>
        <v>18609.051724137931</v>
      </c>
      <c r="AB1135" s="7">
        <v>45689</v>
      </c>
      <c r="AC1135" s="22">
        <f t="shared" si="53"/>
        <v>5.5885648148178007</v>
      </c>
      <c r="AD1135" t="s">
        <v>11923</v>
      </c>
    </row>
    <row r="1136" spans="1:30" ht="15" customHeight="1" x14ac:dyDescent="0.3">
      <c r="A1136" s="19" t="s">
        <v>15908</v>
      </c>
      <c r="B1136" s="8"/>
      <c r="C1136" s="20">
        <v>45701.41474537037</v>
      </c>
      <c r="D1136" s="8" t="s">
        <v>11921</v>
      </c>
      <c r="E1136" s="8" t="s">
        <v>1</v>
      </c>
      <c r="F1136" s="8" t="s">
        <v>464</v>
      </c>
      <c r="G1136" s="8">
        <v>0.15</v>
      </c>
      <c r="H1136" s="8" t="s">
        <v>15756</v>
      </c>
      <c r="I1136" s="8" t="s">
        <v>11922</v>
      </c>
      <c r="J1136" s="8"/>
      <c r="K1136" s="8" t="s">
        <v>15909</v>
      </c>
      <c r="L1136" s="8"/>
      <c r="M1136" s="8"/>
      <c r="N1136" s="21">
        <v>5607</v>
      </c>
      <c r="O1136" s="21">
        <v>5607</v>
      </c>
      <c r="P1136" s="21">
        <f t="shared" si="52"/>
        <v>0</v>
      </c>
      <c r="Q1136" s="8" t="s">
        <v>34</v>
      </c>
      <c r="R1136" s="8"/>
      <c r="S1136" s="20">
        <v>45700</v>
      </c>
      <c r="AA1136" s="2">
        <f t="shared" si="54"/>
        <v>4833.620689655173</v>
      </c>
      <c r="AB1136" s="7">
        <v>45658</v>
      </c>
      <c r="AC1136" s="22">
        <f t="shared" si="53"/>
        <v>-1.4147453703699284</v>
      </c>
      <c r="AD1136" t="s">
        <v>11928</v>
      </c>
    </row>
    <row r="1137" spans="1:30" ht="15" customHeight="1" x14ac:dyDescent="0.3">
      <c r="A1137" s="19" t="s">
        <v>15910</v>
      </c>
      <c r="B1137" s="8"/>
      <c r="C1137" s="20">
        <v>45701.416168981479</v>
      </c>
      <c r="D1137" s="8" t="s">
        <v>11921</v>
      </c>
      <c r="E1137" s="8" t="s">
        <v>1</v>
      </c>
      <c r="F1137" s="8" t="s">
        <v>6404</v>
      </c>
      <c r="G1137" s="8">
        <v>0.15</v>
      </c>
      <c r="H1137" s="8" t="s">
        <v>15756</v>
      </c>
      <c r="I1137" s="8" t="s">
        <v>11922</v>
      </c>
      <c r="J1137" s="8"/>
      <c r="K1137" s="8" t="s">
        <v>15911</v>
      </c>
      <c r="L1137" s="8"/>
      <c r="M1137" s="8"/>
      <c r="N1137" s="21">
        <v>9040.5</v>
      </c>
      <c r="O1137" s="21">
        <v>9040.5</v>
      </c>
      <c r="P1137" s="21">
        <f t="shared" si="52"/>
        <v>0</v>
      </c>
      <c r="Q1137" s="8" t="s">
        <v>34</v>
      </c>
      <c r="R1137" s="8"/>
      <c r="S1137" s="20">
        <v>45700</v>
      </c>
      <c r="AA1137" s="2">
        <f t="shared" si="54"/>
        <v>7793.5344827586214</v>
      </c>
      <c r="AB1137" s="7">
        <v>45658</v>
      </c>
      <c r="AC1137" s="22">
        <f t="shared" si="53"/>
        <v>-1.4161689814791316</v>
      </c>
      <c r="AD1137" t="s">
        <v>11928</v>
      </c>
    </row>
    <row r="1138" spans="1:30" ht="15" customHeight="1" x14ac:dyDescent="0.3">
      <c r="A1138" s="19" t="s">
        <v>15912</v>
      </c>
      <c r="B1138" s="8"/>
      <c r="C1138" s="20">
        <v>45701.417013888888</v>
      </c>
      <c r="D1138" s="8" t="s">
        <v>11921</v>
      </c>
      <c r="E1138" s="8"/>
      <c r="F1138" s="8" t="s">
        <v>945</v>
      </c>
      <c r="G1138" s="8">
        <v>0.11</v>
      </c>
      <c r="H1138" s="8"/>
      <c r="I1138" s="8" t="s">
        <v>11922</v>
      </c>
      <c r="J1138" s="8"/>
      <c r="K1138" s="8"/>
      <c r="L1138" s="8"/>
      <c r="M1138" s="8"/>
      <c r="N1138" s="21">
        <v>39975</v>
      </c>
      <c r="O1138" s="21">
        <v>39975</v>
      </c>
      <c r="P1138" s="21">
        <f t="shared" si="52"/>
        <v>0</v>
      </c>
      <c r="Q1138" s="8" t="s">
        <v>24</v>
      </c>
      <c r="R1138" s="8"/>
      <c r="S1138" s="20">
        <v>45726</v>
      </c>
      <c r="AA1138" s="2">
        <f t="shared" si="54"/>
        <v>34461.206896551725</v>
      </c>
      <c r="AB1138" s="7">
        <v>45689</v>
      </c>
      <c r="AC1138" s="22">
        <f t="shared" si="53"/>
        <v>24.582986111112405</v>
      </c>
      <c r="AD1138" t="s">
        <v>11928</v>
      </c>
    </row>
    <row r="1139" spans="1:30" ht="15" customHeight="1" x14ac:dyDescent="0.3">
      <c r="A1139" s="19" t="s">
        <v>15913</v>
      </c>
      <c r="B1139" s="8"/>
      <c r="C1139" s="20">
        <v>45701.418078703697</v>
      </c>
      <c r="D1139" s="8" t="s">
        <v>11921</v>
      </c>
      <c r="E1139" s="8"/>
      <c r="F1139" s="8" t="s">
        <v>9086</v>
      </c>
      <c r="G1139" s="8">
        <v>0.15</v>
      </c>
      <c r="H1139" s="8" t="s">
        <v>15756</v>
      </c>
      <c r="I1139" s="8" t="s">
        <v>11922</v>
      </c>
      <c r="J1139" s="8"/>
      <c r="K1139" s="8"/>
      <c r="L1139" s="8"/>
      <c r="M1139" s="8"/>
      <c r="N1139" s="21">
        <v>855</v>
      </c>
      <c r="O1139" s="21">
        <v>855</v>
      </c>
      <c r="P1139" s="21">
        <f t="shared" si="52"/>
        <v>0</v>
      </c>
      <c r="Q1139" s="8" t="s">
        <v>129</v>
      </c>
      <c r="R1139" s="8"/>
      <c r="S1139" s="20">
        <v>45701</v>
      </c>
      <c r="AA1139" s="2">
        <f t="shared" si="54"/>
        <v>737.06896551724139</v>
      </c>
      <c r="AB1139" s="7">
        <v>45689</v>
      </c>
      <c r="AC1139" s="22">
        <f t="shared" si="53"/>
        <v>-0.41807870369666489</v>
      </c>
      <c r="AD1139" t="s">
        <v>11923</v>
      </c>
    </row>
    <row r="1140" spans="1:30" ht="15" customHeight="1" x14ac:dyDescent="0.3">
      <c r="A1140" s="19" t="s">
        <v>15914</v>
      </c>
      <c r="B1140" s="8"/>
      <c r="C1140" s="20">
        <v>45701.418969907398</v>
      </c>
      <c r="D1140" s="8" t="s">
        <v>11921</v>
      </c>
      <c r="E1140" s="8"/>
      <c r="F1140" s="8" t="s">
        <v>9558</v>
      </c>
      <c r="G1140" s="8">
        <v>0.15</v>
      </c>
      <c r="H1140" s="8" t="s">
        <v>15756</v>
      </c>
      <c r="I1140" s="8" t="s">
        <v>11922</v>
      </c>
      <c r="J1140" s="8"/>
      <c r="K1140" s="8"/>
      <c r="L1140" s="8"/>
      <c r="M1140" s="8"/>
      <c r="N1140" s="21">
        <v>1264.5</v>
      </c>
      <c r="O1140" s="21">
        <v>1264.5</v>
      </c>
      <c r="P1140" s="21">
        <f t="shared" si="52"/>
        <v>0</v>
      </c>
      <c r="Q1140" s="8" t="s">
        <v>10222</v>
      </c>
      <c r="R1140" s="8"/>
      <c r="S1140" s="20">
        <v>45704</v>
      </c>
      <c r="AA1140" s="2">
        <f t="shared" si="54"/>
        <v>1090.0862068965519</v>
      </c>
      <c r="AB1140" s="7">
        <v>45689</v>
      </c>
      <c r="AC1140" s="22">
        <f t="shared" si="53"/>
        <v>2.5810300926023046</v>
      </c>
      <c r="AD1140" t="s">
        <v>11923</v>
      </c>
    </row>
    <row r="1141" spans="1:30" ht="15" customHeight="1" x14ac:dyDescent="0.3">
      <c r="A1141" s="19" t="s">
        <v>15915</v>
      </c>
      <c r="B1141" s="8"/>
      <c r="C1141" s="20">
        <v>45701.419687499998</v>
      </c>
      <c r="D1141" s="8" t="s">
        <v>11921</v>
      </c>
      <c r="E1141" s="8"/>
      <c r="F1141" s="8" t="s">
        <v>12092</v>
      </c>
      <c r="G1141" s="8">
        <v>0.11</v>
      </c>
      <c r="H1141" s="8"/>
      <c r="I1141" s="8" t="s">
        <v>10222</v>
      </c>
      <c r="J1141" s="8"/>
      <c r="K1141" s="8"/>
      <c r="L1141" s="8"/>
      <c r="M1141" s="8"/>
      <c r="N1141" s="21">
        <v>8550</v>
      </c>
      <c r="O1141" s="21">
        <v>8550</v>
      </c>
      <c r="P1141" s="21">
        <f t="shared" si="52"/>
        <v>0</v>
      </c>
      <c r="Q1141" s="8" t="s">
        <v>10222</v>
      </c>
      <c r="R1141" s="8"/>
      <c r="S1141" s="20">
        <v>45715</v>
      </c>
      <c r="AA1141" s="2">
        <f t="shared" si="54"/>
        <v>7370.6896551724139</v>
      </c>
      <c r="AB1141" s="7">
        <v>45689</v>
      </c>
      <c r="AC1141" s="22">
        <f t="shared" si="53"/>
        <v>13.580312500002037</v>
      </c>
      <c r="AD1141" t="s">
        <v>11923</v>
      </c>
    </row>
    <row r="1142" spans="1:30" ht="15" customHeight="1" x14ac:dyDescent="0.3">
      <c r="A1142" s="19" t="s">
        <v>15916</v>
      </c>
      <c r="B1142" s="8"/>
      <c r="C1142" s="20">
        <v>45701.420069444437</v>
      </c>
      <c r="D1142" s="8" t="s">
        <v>11921</v>
      </c>
      <c r="E1142" s="8"/>
      <c r="F1142" s="8" t="s">
        <v>12092</v>
      </c>
      <c r="G1142" s="8">
        <v>0.11</v>
      </c>
      <c r="H1142" s="8"/>
      <c r="I1142" s="8" t="s">
        <v>11922</v>
      </c>
      <c r="J1142" s="8"/>
      <c r="K1142" s="8"/>
      <c r="L1142" s="8"/>
      <c r="M1142" s="8"/>
      <c r="N1142" s="21">
        <v>5700</v>
      </c>
      <c r="O1142" s="21">
        <v>5700</v>
      </c>
      <c r="P1142" s="21">
        <f t="shared" si="52"/>
        <v>0</v>
      </c>
      <c r="Q1142" s="8" t="s">
        <v>10222</v>
      </c>
      <c r="R1142" s="8"/>
      <c r="S1142" s="20">
        <v>45715</v>
      </c>
      <c r="AA1142" s="2">
        <f t="shared" si="54"/>
        <v>4913.7931034482763</v>
      </c>
      <c r="AB1142" s="7">
        <v>45689</v>
      </c>
      <c r="AC1142" s="22">
        <f t="shared" si="53"/>
        <v>13.579930555562896</v>
      </c>
      <c r="AD1142" t="s">
        <v>11923</v>
      </c>
    </row>
    <row r="1143" spans="1:30" ht="15" customHeight="1" x14ac:dyDescent="0.3">
      <c r="A1143" s="19" t="s">
        <v>15917</v>
      </c>
      <c r="B1143" s="8"/>
      <c r="C1143" s="20">
        <v>45701.421990740739</v>
      </c>
      <c r="D1143" s="8"/>
      <c r="E1143" s="8"/>
      <c r="F1143" s="8" t="s">
        <v>3060</v>
      </c>
      <c r="G1143" s="8">
        <v>0</v>
      </c>
      <c r="H1143" s="8" t="s">
        <v>13040</v>
      </c>
      <c r="I1143" s="8" t="s">
        <v>11922</v>
      </c>
      <c r="J1143" s="8"/>
      <c r="K1143" s="8"/>
      <c r="L1143" s="8"/>
      <c r="M1143" s="8"/>
      <c r="N1143" s="21">
        <v>0</v>
      </c>
      <c r="O1143" s="21"/>
      <c r="P1143" s="21">
        <f t="shared" si="52"/>
        <v>0</v>
      </c>
      <c r="Q1143" s="8" t="s">
        <v>38</v>
      </c>
      <c r="R1143" s="8"/>
      <c r="S1143" s="20"/>
      <c r="AA1143" s="2">
        <f t="shared" si="54"/>
        <v>0</v>
      </c>
      <c r="AB1143" s="7"/>
      <c r="AC1143" s="22">
        <f t="shared" si="53"/>
        <v>-45701.421990740739</v>
      </c>
    </row>
    <row r="1144" spans="1:30" ht="15" customHeight="1" x14ac:dyDescent="0.3">
      <c r="A1144" s="19" t="s">
        <v>15918</v>
      </c>
      <c r="B1144" s="8"/>
      <c r="C1144" s="20">
        <v>45701.423715277779</v>
      </c>
      <c r="D1144" s="8" t="s">
        <v>11921</v>
      </c>
      <c r="E1144" s="8"/>
      <c r="F1144" s="8" t="s">
        <v>8742</v>
      </c>
      <c r="G1144" s="8">
        <v>0</v>
      </c>
      <c r="H1144" s="8" t="s">
        <v>15756</v>
      </c>
      <c r="I1144" s="8" t="s">
        <v>11922</v>
      </c>
      <c r="J1144" s="8"/>
      <c r="K1144" s="8"/>
      <c r="L1144" s="8"/>
      <c r="M1144" s="8"/>
      <c r="N1144" s="21">
        <v>11203.25</v>
      </c>
      <c r="O1144" s="21">
        <v>11203.25</v>
      </c>
      <c r="P1144" s="21">
        <f t="shared" ref="P1144:P1207" si="55">+N1144+X1144-O1144</f>
        <v>0</v>
      </c>
      <c r="Q1144" s="8" t="s">
        <v>14</v>
      </c>
      <c r="R1144" s="8"/>
      <c r="S1144" s="20">
        <v>45705</v>
      </c>
      <c r="AA1144" s="2">
        <f t="shared" si="54"/>
        <v>9657.9741379310344</v>
      </c>
      <c r="AB1144" s="7">
        <v>45689</v>
      </c>
      <c r="AC1144" s="22">
        <f t="shared" si="53"/>
        <v>3.5762847222213168</v>
      </c>
      <c r="AD1144" t="s">
        <v>11923</v>
      </c>
    </row>
    <row r="1145" spans="1:30" ht="15" customHeight="1" x14ac:dyDescent="0.3">
      <c r="A1145" s="3" t="s">
        <v>15919</v>
      </c>
      <c r="B1145" s="24"/>
      <c r="C1145" s="25">
        <v>45701.466527777768</v>
      </c>
      <c r="D1145" s="3" t="s">
        <v>11921</v>
      </c>
      <c r="E1145" s="3"/>
      <c r="F1145" s="3" t="s">
        <v>8190</v>
      </c>
      <c r="G1145" s="26">
        <v>0</v>
      </c>
      <c r="H1145" s="25"/>
      <c r="I1145" s="25" t="s">
        <v>11922</v>
      </c>
      <c r="J1145" s="25"/>
      <c r="K1145" s="25"/>
      <c r="L1145" s="25"/>
      <c r="M1145" s="4"/>
      <c r="N1145" s="5">
        <v>9570</v>
      </c>
      <c r="O1145" s="5">
        <v>9570</v>
      </c>
      <c r="P1145" s="5">
        <f t="shared" si="55"/>
        <v>0</v>
      </c>
      <c r="Q1145" s="3" t="s">
        <v>104</v>
      </c>
      <c r="R1145" s="3"/>
      <c r="S1145" s="25"/>
      <c r="T1145" s="3"/>
      <c r="U1145" s="5"/>
      <c r="V1145" s="6"/>
      <c r="W1145" s="3"/>
      <c r="X1145" s="5"/>
      <c r="Y1145" s="4"/>
      <c r="Z1145" s="3"/>
      <c r="AA1145" s="5">
        <f t="shared" si="54"/>
        <v>8250</v>
      </c>
      <c r="AB1145" s="10"/>
      <c r="AC1145" s="27">
        <f t="shared" si="53"/>
        <v>-45701.466527777768</v>
      </c>
      <c r="AD1145" s="10"/>
    </row>
    <row r="1146" spans="1:30" ht="15" customHeight="1" x14ac:dyDescent="0.3">
      <c r="A1146" s="19" t="s">
        <v>15920</v>
      </c>
      <c r="B1146" s="8"/>
      <c r="C1146" s="23">
        <v>45701.469872685193</v>
      </c>
      <c r="D1146" s="8" t="s">
        <v>11921</v>
      </c>
      <c r="E1146" s="8"/>
      <c r="F1146" s="8" t="s">
        <v>328</v>
      </c>
      <c r="G1146" s="8">
        <v>0.15</v>
      </c>
      <c r="H1146" s="8" t="s">
        <v>15756</v>
      </c>
      <c r="I1146" s="8" t="s">
        <v>11922</v>
      </c>
      <c r="J1146" s="8"/>
      <c r="K1146" s="8"/>
      <c r="L1146" s="8"/>
      <c r="M1146" s="8"/>
      <c r="N1146" s="21">
        <v>4298</v>
      </c>
      <c r="O1146" s="21">
        <v>4298</v>
      </c>
      <c r="P1146" s="21">
        <f t="shared" si="55"/>
        <v>0</v>
      </c>
      <c r="Q1146" s="8" t="s">
        <v>14</v>
      </c>
      <c r="R1146" s="8"/>
      <c r="S1146" s="23">
        <v>45705</v>
      </c>
      <c r="AA1146" s="2">
        <f t="shared" si="54"/>
        <v>3705.1724137931037</v>
      </c>
      <c r="AB1146" s="7">
        <v>45689</v>
      </c>
      <c r="AC1146" s="22">
        <f t="shared" ref="AC1146:AC1209" si="56">+S1146-C1146</f>
        <v>3.5301273148070322</v>
      </c>
      <c r="AD1146" t="s">
        <v>11923</v>
      </c>
    </row>
    <row r="1147" spans="1:30" ht="15" customHeight="1" x14ac:dyDescent="0.3">
      <c r="A1147" s="19" t="s">
        <v>15921</v>
      </c>
      <c r="B1147" s="8"/>
      <c r="C1147" s="20">
        <v>45701.472361111111</v>
      </c>
      <c r="D1147" s="8"/>
      <c r="E1147" s="8"/>
      <c r="F1147" s="8" t="s">
        <v>8716</v>
      </c>
      <c r="G1147" s="8">
        <v>0</v>
      </c>
      <c r="H1147" s="8" t="s">
        <v>15729</v>
      </c>
      <c r="I1147" s="8" t="s">
        <v>11922</v>
      </c>
      <c r="J1147" s="8"/>
      <c r="K1147" s="8"/>
      <c r="L1147" s="8"/>
      <c r="M1147" s="8"/>
      <c r="N1147" s="21">
        <v>0</v>
      </c>
      <c r="O1147" s="21"/>
      <c r="P1147" s="21">
        <f t="shared" si="55"/>
        <v>0</v>
      </c>
      <c r="Q1147" s="8" t="s">
        <v>67</v>
      </c>
      <c r="R1147" s="8"/>
      <c r="S1147" s="20"/>
      <c r="AA1147" s="2">
        <f t="shared" si="54"/>
        <v>0</v>
      </c>
      <c r="AB1147" s="7"/>
      <c r="AC1147" s="22">
        <f t="shared" si="56"/>
        <v>-45701.472361111111</v>
      </c>
    </row>
    <row r="1148" spans="1:30" ht="15" customHeight="1" x14ac:dyDescent="0.3">
      <c r="A1148" s="19" t="s">
        <v>15922</v>
      </c>
      <c r="B1148" s="8"/>
      <c r="C1148" s="20">
        <v>45701.473680555559</v>
      </c>
      <c r="D1148" s="8"/>
      <c r="E1148" s="8"/>
      <c r="F1148" s="8" t="s">
        <v>3663</v>
      </c>
      <c r="G1148" s="8">
        <v>0</v>
      </c>
      <c r="H1148" s="8" t="s">
        <v>15709</v>
      </c>
      <c r="I1148" s="8" t="s">
        <v>11922</v>
      </c>
      <c r="J1148" s="8"/>
      <c r="K1148" s="8"/>
      <c r="L1148" s="8"/>
      <c r="M1148" s="8"/>
      <c r="N1148" s="21">
        <v>0</v>
      </c>
      <c r="O1148" s="21"/>
      <c r="P1148" s="21">
        <f t="shared" si="55"/>
        <v>0</v>
      </c>
      <c r="Q1148" s="8" t="s">
        <v>67</v>
      </c>
      <c r="R1148" s="8"/>
      <c r="S1148" s="20"/>
      <c r="AA1148" s="2">
        <f t="shared" si="54"/>
        <v>0</v>
      </c>
      <c r="AB1148" s="7"/>
      <c r="AC1148" s="22">
        <f t="shared" si="56"/>
        <v>-45701.473680555559</v>
      </c>
    </row>
    <row r="1149" spans="1:30" ht="15" customHeight="1" x14ac:dyDescent="0.3">
      <c r="A1149" s="19" t="s">
        <v>15923</v>
      </c>
      <c r="B1149" s="8"/>
      <c r="C1149" s="20">
        <v>45701.473993055559</v>
      </c>
      <c r="D1149" s="8"/>
      <c r="E1149" s="8"/>
      <c r="F1149" s="8" t="s">
        <v>1163</v>
      </c>
      <c r="G1149" s="8">
        <v>0</v>
      </c>
      <c r="H1149" s="8" t="s">
        <v>15709</v>
      </c>
      <c r="I1149" s="8" t="s">
        <v>11922</v>
      </c>
      <c r="J1149" s="8"/>
      <c r="K1149" s="8"/>
      <c r="L1149" s="8"/>
      <c r="M1149" s="8"/>
      <c r="N1149" s="21">
        <v>0</v>
      </c>
      <c r="O1149" s="21"/>
      <c r="P1149" s="21">
        <f t="shared" si="55"/>
        <v>0</v>
      </c>
      <c r="Q1149" s="8" t="s">
        <v>67</v>
      </c>
      <c r="R1149" s="8"/>
      <c r="S1149" s="20"/>
      <c r="AA1149" s="2">
        <f t="shared" si="54"/>
        <v>0</v>
      </c>
      <c r="AB1149" s="7"/>
      <c r="AC1149" s="22">
        <f t="shared" si="56"/>
        <v>-45701.473993055559</v>
      </c>
    </row>
    <row r="1150" spans="1:30" ht="15" customHeight="1" x14ac:dyDescent="0.3">
      <c r="A1150" s="19" t="s">
        <v>15924</v>
      </c>
      <c r="B1150" s="8"/>
      <c r="C1150" s="20">
        <v>45701.483344907407</v>
      </c>
      <c r="D1150" s="8" t="s">
        <v>11921</v>
      </c>
      <c r="E1150" s="8" t="s">
        <v>1</v>
      </c>
      <c r="F1150" s="8" t="s">
        <v>15090</v>
      </c>
      <c r="G1150" s="8">
        <v>0.15</v>
      </c>
      <c r="H1150" s="8" t="s">
        <v>15756</v>
      </c>
      <c r="I1150" s="8" t="s">
        <v>11922</v>
      </c>
      <c r="J1150" s="8"/>
      <c r="K1150" s="8" t="s">
        <v>15925</v>
      </c>
      <c r="L1150" s="8"/>
      <c r="M1150" s="8"/>
      <c r="N1150" s="21">
        <v>11196</v>
      </c>
      <c r="O1150" s="21">
        <v>11196</v>
      </c>
      <c r="P1150" s="21">
        <f t="shared" si="55"/>
        <v>0</v>
      </c>
      <c r="Q1150" s="8" t="s">
        <v>10378</v>
      </c>
      <c r="R1150" s="8"/>
      <c r="S1150" s="20">
        <v>45701</v>
      </c>
      <c r="AA1150" s="2">
        <f t="shared" si="54"/>
        <v>9651.7241379310344</v>
      </c>
      <c r="AB1150" s="7">
        <v>45658</v>
      </c>
      <c r="AC1150" s="22">
        <f t="shared" si="56"/>
        <v>-0.48334490740671754</v>
      </c>
      <c r="AD1150" t="s">
        <v>11928</v>
      </c>
    </row>
    <row r="1151" spans="1:30" ht="15" customHeight="1" x14ac:dyDescent="0.3">
      <c r="A1151" s="19" t="s">
        <v>15926</v>
      </c>
      <c r="B1151" s="8"/>
      <c r="C1151" s="20">
        <v>45701.508668981478</v>
      </c>
      <c r="D1151" s="8" t="s">
        <v>11921</v>
      </c>
      <c r="E1151" s="8"/>
      <c r="F1151" s="8" t="s">
        <v>2636</v>
      </c>
      <c r="G1151" s="8">
        <v>0.11</v>
      </c>
      <c r="H1151" s="8" t="s">
        <v>15756</v>
      </c>
      <c r="I1151" s="8" t="s">
        <v>11922</v>
      </c>
      <c r="J1151" s="8"/>
      <c r="K1151" s="8"/>
      <c r="L1151" s="8"/>
      <c r="M1151" s="8"/>
      <c r="N1151" s="21">
        <v>15660</v>
      </c>
      <c r="O1151" s="21">
        <v>15660</v>
      </c>
      <c r="P1151" s="21">
        <f t="shared" si="55"/>
        <v>0</v>
      </c>
      <c r="Q1151" s="8" t="s">
        <v>10493</v>
      </c>
      <c r="R1151" s="8"/>
      <c r="S1151" s="20">
        <v>45713</v>
      </c>
      <c r="AA1151" s="2">
        <f t="shared" si="54"/>
        <v>13500.000000000002</v>
      </c>
      <c r="AB1151" s="7">
        <v>45689</v>
      </c>
      <c r="AC1151" s="22">
        <f t="shared" si="56"/>
        <v>11.491331018522033</v>
      </c>
      <c r="AD1151" t="s">
        <v>11923</v>
      </c>
    </row>
    <row r="1152" spans="1:30" ht="15" customHeight="1" x14ac:dyDescent="0.3">
      <c r="A1152" s="19" t="s">
        <v>15927</v>
      </c>
      <c r="B1152" s="8"/>
      <c r="C1152" s="20">
        <v>45701.511643518519</v>
      </c>
      <c r="D1152" s="8" t="s">
        <v>11921</v>
      </c>
      <c r="E1152" s="8"/>
      <c r="F1152" s="8" t="s">
        <v>10248</v>
      </c>
      <c r="G1152" s="8">
        <v>0.15</v>
      </c>
      <c r="H1152" s="8"/>
      <c r="I1152" s="8" t="s">
        <v>11922</v>
      </c>
      <c r="J1152" s="8"/>
      <c r="K1152" s="8"/>
      <c r="L1152" s="8"/>
      <c r="M1152" s="8"/>
      <c r="N1152" s="21">
        <v>2624</v>
      </c>
      <c r="O1152" s="21">
        <v>2624</v>
      </c>
      <c r="P1152" s="21">
        <f t="shared" si="55"/>
        <v>0</v>
      </c>
      <c r="Q1152" s="8" t="s">
        <v>38</v>
      </c>
      <c r="R1152" s="8"/>
      <c r="S1152" s="20">
        <v>45712</v>
      </c>
      <c r="AA1152" s="2">
        <f t="shared" si="54"/>
        <v>2262.0689655172414</v>
      </c>
      <c r="AB1152" s="7">
        <v>45689</v>
      </c>
      <c r="AC1152" s="22">
        <f t="shared" si="56"/>
        <v>10.488356481480878</v>
      </c>
      <c r="AD1152" t="s">
        <v>11923</v>
      </c>
    </row>
    <row r="1153" spans="1:30" ht="15" customHeight="1" x14ac:dyDescent="0.3">
      <c r="A1153" s="19" t="s">
        <v>15928</v>
      </c>
      <c r="B1153" s="8"/>
      <c r="C1153" s="20">
        <v>45701.552557870367</v>
      </c>
      <c r="D1153" s="8" t="s">
        <v>11921</v>
      </c>
      <c r="E1153" s="8"/>
      <c r="F1153" s="8" t="s">
        <v>14359</v>
      </c>
      <c r="G1153" s="8">
        <v>0.11</v>
      </c>
      <c r="H1153" s="8" t="s">
        <v>15756</v>
      </c>
      <c r="I1153" s="8" t="s">
        <v>11922</v>
      </c>
      <c r="J1153" s="8"/>
      <c r="K1153" s="8"/>
      <c r="L1153" s="8"/>
      <c r="M1153" s="8"/>
      <c r="N1153" s="21">
        <v>2223</v>
      </c>
      <c r="O1153" s="21">
        <v>2223</v>
      </c>
      <c r="P1153" s="21">
        <f t="shared" si="55"/>
        <v>0</v>
      </c>
      <c r="Q1153" s="8" t="s">
        <v>38</v>
      </c>
      <c r="R1153" s="8"/>
      <c r="S1153" s="20">
        <v>45701</v>
      </c>
      <c r="AA1153" s="2">
        <f t="shared" si="54"/>
        <v>1916.3793103448277</v>
      </c>
      <c r="AB1153" s="7">
        <v>45689</v>
      </c>
      <c r="AC1153" s="22">
        <f t="shared" si="56"/>
        <v>-0.55255787036730908</v>
      </c>
      <c r="AD1153" t="s">
        <v>11923</v>
      </c>
    </row>
    <row r="1154" spans="1:30" ht="15" customHeight="1" x14ac:dyDescent="0.3">
      <c r="A1154" s="19" t="s">
        <v>15929</v>
      </c>
      <c r="B1154" s="8"/>
      <c r="C1154" s="20">
        <v>45701.562361111108</v>
      </c>
      <c r="D1154" s="8" t="s">
        <v>11921</v>
      </c>
      <c r="E1154" s="8"/>
      <c r="F1154" s="8" t="s">
        <v>9017</v>
      </c>
      <c r="G1154" s="8">
        <v>0.11</v>
      </c>
      <c r="H1154" s="8" t="s">
        <v>15756</v>
      </c>
      <c r="I1154" s="8" t="s">
        <v>11922</v>
      </c>
      <c r="J1154" s="8"/>
      <c r="K1154" s="8"/>
      <c r="L1154" s="8"/>
      <c r="M1154" s="8"/>
      <c r="N1154" s="21">
        <v>10793.25</v>
      </c>
      <c r="O1154" s="21">
        <v>10793.25</v>
      </c>
      <c r="P1154" s="21">
        <f t="shared" si="55"/>
        <v>0</v>
      </c>
      <c r="Q1154" s="8" t="s">
        <v>24</v>
      </c>
      <c r="R1154" s="8"/>
      <c r="S1154" s="20">
        <v>45705</v>
      </c>
      <c r="AA1154" s="2">
        <f t="shared" ref="AA1154:AA1217" si="57">+N1154/1.16</f>
        <v>9304.5258620689656</v>
      </c>
      <c r="AB1154" s="7">
        <v>45689</v>
      </c>
      <c r="AC1154" s="22">
        <f t="shared" si="56"/>
        <v>3.437638888892252</v>
      </c>
      <c r="AD1154" t="s">
        <v>11923</v>
      </c>
    </row>
    <row r="1155" spans="1:30" ht="15" customHeight="1" x14ac:dyDescent="0.3">
      <c r="A1155" s="19" t="s">
        <v>15930</v>
      </c>
      <c r="B1155" s="8"/>
      <c r="C1155" s="20">
        <v>45701.563506944447</v>
      </c>
      <c r="D1155" s="8" t="s">
        <v>11921</v>
      </c>
      <c r="E1155" s="8"/>
      <c r="F1155" s="8" t="s">
        <v>9017</v>
      </c>
      <c r="G1155" s="8">
        <v>0.15</v>
      </c>
      <c r="H1155" s="8" t="s">
        <v>15756</v>
      </c>
      <c r="I1155" s="8" t="s">
        <v>11922</v>
      </c>
      <c r="J1155" s="8"/>
      <c r="K1155" s="8"/>
      <c r="L1155" s="8"/>
      <c r="M1155" s="8"/>
      <c r="N1155" s="21">
        <v>3861</v>
      </c>
      <c r="O1155" s="21">
        <v>3861</v>
      </c>
      <c r="P1155" s="21">
        <f t="shared" si="55"/>
        <v>0</v>
      </c>
      <c r="Q1155" s="8" t="s">
        <v>24</v>
      </c>
      <c r="R1155" s="8"/>
      <c r="S1155" s="20">
        <v>45705</v>
      </c>
      <c r="AA1155" s="2">
        <f t="shared" si="57"/>
        <v>3328.4482758620693</v>
      </c>
      <c r="AB1155" s="7">
        <v>45689</v>
      </c>
      <c r="AC1155" s="22">
        <f t="shared" si="56"/>
        <v>3.4364930555530009</v>
      </c>
      <c r="AD1155" t="s">
        <v>11923</v>
      </c>
    </row>
    <row r="1156" spans="1:30" ht="15" customHeight="1" x14ac:dyDescent="0.3">
      <c r="A1156" s="19" t="s">
        <v>15931</v>
      </c>
      <c r="B1156" s="8"/>
      <c r="C1156" s="20">
        <v>45701.57340277778</v>
      </c>
      <c r="D1156" s="8" t="s">
        <v>11921</v>
      </c>
      <c r="E1156" s="8"/>
      <c r="F1156" s="8" t="s">
        <v>8908</v>
      </c>
      <c r="G1156" s="8">
        <v>0.15</v>
      </c>
      <c r="H1156" s="8"/>
      <c r="I1156" s="8" t="s">
        <v>11922</v>
      </c>
      <c r="J1156" s="8"/>
      <c r="K1156" s="8"/>
      <c r="L1156" s="8"/>
      <c r="M1156" s="8"/>
      <c r="N1156" s="21">
        <v>14755</v>
      </c>
      <c r="O1156" s="21">
        <v>14755</v>
      </c>
      <c r="P1156" s="21">
        <f t="shared" si="55"/>
        <v>0</v>
      </c>
      <c r="Q1156" s="8" t="s">
        <v>199</v>
      </c>
      <c r="R1156" s="8"/>
      <c r="S1156" s="20">
        <v>45735</v>
      </c>
      <c r="AA1156" s="2">
        <f t="shared" si="57"/>
        <v>12719.827586206897</v>
      </c>
      <c r="AB1156" s="7">
        <v>45689</v>
      </c>
      <c r="AC1156" s="22">
        <f t="shared" si="56"/>
        <v>33.426597222220153</v>
      </c>
      <c r="AD1156" t="s">
        <v>11928</v>
      </c>
    </row>
    <row r="1157" spans="1:30" ht="15" customHeight="1" x14ac:dyDescent="0.3">
      <c r="A1157" s="19" t="s">
        <v>15932</v>
      </c>
      <c r="B1157" s="8"/>
      <c r="C1157" s="20">
        <v>45701.576643518521</v>
      </c>
      <c r="D1157" s="8" t="s">
        <v>11921</v>
      </c>
      <c r="E1157" s="8" t="s">
        <v>1</v>
      </c>
      <c r="F1157" s="8" t="s">
        <v>8698</v>
      </c>
      <c r="G1157" s="8">
        <v>0.11</v>
      </c>
      <c r="H1157" s="8" t="s">
        <v>15756</v>
      </c>
      <c r="I1157" s="8" t="s">
        <v>11922</v>
      </c>
      <c r="J1157" s="8"/>
      <c r="K1157" s="8" t="s">
        <v>15933</v>
      </c>
      <c r="L1157" s="8"/>
      <c r="M1157" s="8"/>
      <c r="N1157" s="21">
        <v>23044.5</v>
      </c>
      <c r="O1157" s="21">
        <v>23044.5</v>
      </c>
      <c r="P1157" s="21">
        <f t="shared" si="55"/>
        <v>0</v>
      </c>
      <c r="Q1157" s="8" t="s">
        <v>199</v>
      </c>
      <c r="R1157" s="8"/>
      <c r="S1157" s="20">
        <v>45701</v>
      </c>
      <c r="AA1157" s="2">
        <f t="shared" si="57"/>
        <v>19865.948275862069</v>
      </c>
      <c r="AB1157" s="7">
        <v>45658</v>
      </c>
      <c r="AC1157" s="22">
        <f t="shared" si="56"/>
        <v>-0.57664351852145046</v>
      </c>
      <c r="AD1157" t="s">
        <v>11928</v>
      </c>
    </row>
    <row r="1158" spans="1:30" ht="15" customHeight="1" x14ac:dyDescent="0.3">
      <c r="A1158" s="19" t="s">
        <v>15934</v>
      </c>
      <c r="B1158" s="8"/>
      <c r="C1158" s="20">
        <v>45701.577962962961</v>
      </c>
      <c r="D1158" s="8" t="s">
        <v>11921</v>
      </c>
      <c r="E1158" s="8" t="s">
        <v>1</v>
      </c>
      <c r="F1158" s="8" t="s">
        <v>8698</v>
      </c>
      <c r="G1158" s="8">
        <v>0.15</v>
      </c>
      <c r="H1158" s="8" t="s">
        <v>15756</v>
      </c>
      <c r="I1158" s="8" t="s">
        <v>11922</v>
      </c>
      <c r="J1158" s="8"/>
      <c r="K1158" s="8" t="s">
        <v>15935</v>
      </c>
      <c r="L1158" s="8"/>
      <c r="M1158" s="8"/>
      <c r="N1158" s="21">
        <v>1035</v>
      </c>
      <c r="O1158" s="21">
        <v>1035</v>
      </c>
      <c r="P1158" s="21">
        <f t="shared" si="55"/>
        <v>0</v>
      </c>
      <c r="Q1158" s="8" t="s">
        <v>199</v>
      </c>
      <c r="R1158" s="8"/>
      <c r="S1158" s="20">
        <v>45701</v>
      </c>
      <c r="AA1158" s="2">
        <f t="shared" si="57"/>
        <v>892.24137931034488</v>
      </c>
      <c r="AB1158" s="7">
        <v>45658</v>
      </c>
      <c r="AC1158" s="22">
        <f t="shared" si="56"/>
        <v>-0.57796296296146465</v>
      </c>
      <c r="AD1158" t="s">
        <v>11928</v>
      </c>
    </row>
    <row r="1159" spans="1:30" ht="15" customHeight="1" x14ac:dyDescent="0.3">
      <c r="A1159" s="19" t="s">
        <v>15936</v>
      </c>
      <c r="B1159" s="8"/>
      <c r="C1159" s="20">
        <v>45701.598240740743</v>
      </c>
      <c r="D1159" s="8" t="s">
        <v>11921</v>
      </c>
      <c r="E1159" s="8"/>
      <c r="F1159" s="8" t="s">
        <v>12332</v>
      </c>
      <c r="G1159" s="8">
        <v>0.11</v>
      </c>
      <c r="H1159" s="8"/>
      <c r="I1159" s="8" t="s">
        <v>45</v>
      </c>
      <c r="J1159" s="8"/>
      <c r="K1159" s="8"/>
      <c r="L1159" s="8"/>
      <c r="M1159" s="8"/>
      <c r="N1159" s="21">
        <v>2850</v>
      </c>
      <c r="O1159" s="21">
        <v>2850</v>
      </c>
      <c r="P1159" s="21">
        <f t="shared" si="55"/>
        <v>0</v>
      </c>
      <c r="Q1159" s="8" t="s">
        <v>45</v>
      </c>
      <c r="R1159" s="8"/>
      <c r="S1159" s="20">
        <v>45699</v>
      </c>
      <c r="AA1159" s="2">
        <f t="shared" si="57"/>
        <v>2456.8965517241381</v>
      </c>
      <c r="AB1159" s="7">
        <v>45658</v>
      </c>
      <c r="AC1159" s="22">
        <f t="shared" si="56"/>
        <v>-2.5982407407427672</v>
      </c>
      <c r="AD1159" t="s">
        <v>11928</v>
      </c>
    </row>
    <row r="1160" spans="1:30" ht="15" customHeight="1" x14ac:dyDescent="0.3">
      <c r="A1160" s="19" t="s">
        <v>15937</v>
      </c>
      <c r="B1160" s="8"/>
      <c r="C1160" s="20">
        <v>45701.660879629628</v>
      </c>
      <c r="D1160" s="8" t="s">
        <v>11921</v>
      </c>
      <c r="E1160" s="8"/>
      <c r="F1160" s="8" t="s">
        <v>38</v>
      </c>
      <c r="G1160" s="8">
        <v>0</v>
      </c>
      <c r="H1160" s="8" t="s">
        <v>15938</v>
      </c>
      <c r="I1160" s="8" t="s">
        <v>11922</v>
      </c>
      <c r="J1160" s="8"/>
      <c r="K1160" s="8"/>
      <c r="L1160" s="8"/>
      <c r="M1160" s="8"/>
      <c r="N1160" s="21">
        <v>0</v>
      </c>
      <c r="O1160" s="21"/>
      <c r="P1160" s="21">
        <f t="shared" si="55"/>
        <v>0</v>
      </c>
      <c r="Q1160" s="8" t="s">
        <v>38</v>
      </c>
      <c r="R1160" s="8"/>
      <c r="S1160" s="20"/>
      <c r="AA1160" s="2">
        <f t="shared" si="57"/>
        <v>0</v>
      </c>
      <c r="AB1160" s="7"/>
      <c r="AC1160" s="22">
        <f t="shared" si="56"/>
        <v>-45701.660879629628</v>
      </c>
    </row>
    <row r="1161" spans="1:30" ht="15" customHeight="1" x14ac:dyDescent="0.3">
      <c r="A1161" s="19" t="s">
        <v>15939</v>
      </c>
      <c r="B1161" s="8"/>
      <c r="C1161" s="20">
        <v>45701.661354166667</v>
      </c>
      <c r="D1161" s="8" t="s">
        <v>11921</v>
      </c>
      <c r="E1161" s="8"/>
      <c r="F1161" s="8" t="s">
        <v>10222</v>
      </c>
      <c r="G1161" s="8">
        <v>0</v>
      </c>
      <c r="H1161" s="8" t="s">
        <v>15938</v>
      </c>
      <c r="I1161" s="8" t="s">
        <v>11922</v>
      </c>
      <c r="J1161" s="8"/>
      <c r="K1161" s="8"/>
      <c r="L1161" s="8"/>
      <c r="M1161" s="8"/>
      <c r="N1161" s="21">
        <v>0</v>
      </c>
      <c r="O1161" s="21"/>
      <c r="P1161" s="21">
        <f t="shared" si="55"/>
        <v>0</v>
      </c>
      <c r="Q1161" s="8" t="s">
        <v>10222</v>
      </c>
      <c r="R1161" s="8"/>
      <c r="S1161" s="20"/>
      <c r="AA1161" s="2">
        <f t="shared" si="57"/>
        <v>0</v>
      </c>
      <c r="AB1161" s="7"/>
      <c r="AC1161" s="22">
        <f t="shared" si="56"/>
        <v>-45701.661354166667</v>
      </c>
    </row>
    <row r="1162" spans="1:30" ht="15" customHeight="1" x14ac:dyDescent="0.3">
      <c r="A1162" s="19" t="s">
        <v>15940</v>
      </c>
      <c r="B1162" s="8"/>
      <c r="C1162" s="20">
        <v>45701.661747685182</v>
      </c>
      <c r="D1162" s="8" t="s">
        <v>11921</v>
      </c>
      <c r="E1162" s="8"/>
      <c r="F1162" s="8" t="s">
        <v>10250</v>
      </c>
      <c r="G1162" s="8">
        <v>0</v>
      </c>
      <c r="H1162" s="8" t="s">
        <v>15938</v>
      </c>
      <c r="I1162" s="8" t="s">
        <v>11922</v>
      </c>
      <c r="J1162" s="8"/>
      <c r="K1162" s="8"/>
      <c r="L1162" s="8"/>
      <c r="M1162" s="8"/>
      <c r="N1162" s="21">
        <v>0</v>
      </c>
      <c r="O1162" s="21"/>
      <c r="P1162" s="21">
        <f t="shared" si="55"/>
        <v>0</v>
      </c>
      <c r="Q1162" s="8" t="s">
        <v>10493</v>
      </c>
      <c r="R1162" s="8"/>
      <c r="S1162" s="20"/>
      <c r="AA1162" s="2">
        <f t="shared" si="57"/>
        <v>0</v>
      </c>
      <c r="AB1162" s="7"/>
      <c r="AC1162" s="22">
        <f t="shared" si="56"/>
        <v>-45701.661747685182</v>
      </c>
    </row>
    <row r="1163" spans="1:30" ht="15" customHeight="1" x14ac:dyDescent="0.3">
      <c r="A1163" s="19" t="s">
        <v>15941</v>
      </c>
      <c r="B1163" s="8"/>
      <c r="C1163" s="20">
        <v>45701.668692129628</v>
      </c>
      <c r="D1163" s="8"/>
      <c r="E1163" s="8"/>
      <c r="F1163" s="8" t="s">
        <v>8784</v>
      </c>
      <c r="G1163" s="8">
        <v>0</v>
      </c>
      <c r="H1163" s="8" t="s">
        <v>15709</v>
      </c>
      <c r="I1163" s="8" t="s">
        <v>11922</v>
      </c>
      <c r="J1163" s="8"/>
      <c r="K1163" s="8"/>
      <c r="L1163" s="8"/>
      <c r="M1163" s="8"/>
      <c r="N1163" s="21">
        <v>0</v>
      </c>
      <c r="O1163" s="21"/>
      <c r="P1163" s="21">
        <f t="shared" si="55"/>
        <v>0</v>
      </c>
      <c r="Q1163" s="8" t="s">
        <v>67</v>
      </c>
      <c r="R1163" s="8"/>
      <c r="S1163" s="20"/>
      <c r="AA1163" s="2">
        <f t="shared" si="57"/>
        <v>0</v>
      </c>
      <c r="AB1163" s="7"/>
      <c r="AC1163" s="22">
        <f t="shared" si="56"/>
        <v>-45701.668692129628</v>
      </c>
    </row>
    <row r="1164" spans="1:30" ht="15" customHeight="1" x14ac:dyDescent="0.3">
      <c r="A1164" s="19" t="s">
        <v>15942</v>
      </c>
      <c r="B1164" s="8"/>
      <c r="C1164" s="20">
        <v>45701.669004629628</v>
      </c>
      <c r="D1164" s="8"/>
      <c r="E1164" s="8"/>
      <c r="F1164" s="8" t="s">
        <v>8712</v>
      </c>
      <c r="G1164" s="8">
        <v>0</v>
      </c>
      <c r="H1164" s="8" t="s">
        <v>15709</v>
      </c>
      <c r="I1164" s="8" t="s">
        <v>11922</v>
      </c>
      <c r="J1164" s="8"/>
      <c r="K1164" s="8"/>
      <c r="L1164" s="8"/>
      <c r="M1164" s="8"/>
      <c r="N1164" s="21">
        <v>0</v>
      </c>
      <c r="O1164" s="21"/>
      <c r="P1164" s="21">
        <f t="shared" si="55"/>
        <v>0</v>
      </c>
      <c r="Q1164" s="8" t="s">
        <v>67</v>
      </c>
      <c r="R1164" s="8"/>
      <c r="S1164" s="20"/>
      <c r="AA1164" s="2">
        <f t="shared" si="57"/>
        <v>0</v>
      </c>
      <c r="AB1164" s="7"/>
      <c r="AC1164" s="22">
        <f t="shared" si="56"/>
        <v>-45701.669004629628</v>
      </c>
    </row>
    <row r="1165" spans="1:30" ht="15" customHeight="1" x14ac:dyDescent="0.3">
      <c r="A1165" s="19" t="s">
        <v>15943</v>
      </c>
      <c r="B1165" s="8"/>
      <c r="C1165" s="20">
        <v>45701.669189814813</v>
      </c>
      <c r="D1165" s="8"/>
      <c r="E1165" s="8"/>
      <c r="F1165" s="8" t="s">
        <v>8362</v>
      </c>
      <c r="G1165" s="8">
        <v>0</v>
      </c>
      <c r="H1165" s="8" t="s">
        <v>15709</v>
      </c>
      <c r="I1165" s="8" t="s">
        <v>11922</v>
      </c>
      <c r="J1165" s="8"/>
      <c r="K1165" s="8"/>
      <c r="L1165" s="8"/>
      <c r="M1165" s="8"/>
      <c r="N1165" s="21">
        <v>0</v>
      </c>
      <c r="O1165" s="21"/>
      <c r="P1165" s="21">
        <f t="shared" si="55"/>
        <v>0</v>
      </c>
      <c r="Q1165" s="8" t="s">
        <v>67</v>
      </c>
      <c r="R1165" s="8"/>
      <c r="S1165" s="20"/>
      <c r="AA1165" s="2">
        <f t="shared" si="57"/>
        <v>0</v>
      </c>
      <c r="AB1165" s="7"/>
      <c r="AC1165" s="22">
        <f t="shared" si="56"/>
        <v>-45701.669189814813</v>
      </c>
    </row>
    <row r="1166" spans="1:30" ht="15" customHeight="1" x14ac:dyDescent="0.3">
      <c r="A1166" s="3" t="s">
        <v>15944</v>
      </c>
      <c r="B1166" s="24"/>
      <c r="C1166" s="25">
        <v>45702.426134259258</v>
      </c>
      <c r="D1166" s="3" t="s">
        <v>11921</v>
      </c>
      <c r="E1166" s="3"/>
      <c r="F1166" s="3" t="s">
        <v>8138</v>
      </c>
      <c r="G1166" s="26">
        <v>0</v>
      </c>
      <c r="H1166" s="25"/>
      <c r="I1166" s="25" t="s">
        <v>11922</v>
      </c>
      <c r="J1166" s="25"/>
      <c r="K1166" s="25"/>
      <c r="L1166" s="25"/>
      <c r="M1166" s="4"/>
      <c r="N1166" s="5">
        <v>41182.5</v>
      </c>
      <c r="O1166" s="5">
        <v>41182.5</v>
      </c>
      <c r="P1166" s="5">
        <f t="shared" si="55"/>
        <v>0</v>
      </c>
      <c r="Q1166" s="3" t="s">
        <v>18</v>
      </c>
      <c r="R1166" s="3"/>
      <c r="S1166" s="25">
        <v>45740</v>
      </c>
      <c r="T1166" s="3"/>
      <c r="U1166" s="5"/>
      <c r="V1166" s="6"/>
      <c r="W1166" s="3"/>
      <c r="X1166" s="5"/>
      <c r="Y1166" s="4"/>
      <c r="Z1166" s="3"/>
      <c r="AA1166" s="5">
        <f t="shared" si="57"/>
        <v>35502.155172413797</v>
      </c>
      <c r="AB1166" s="10"/>
      <c r="AC1166" s="27">
        <f t="shared" si="56"/>
        <v>37.573865740741894</v>
      </c>
      <c r="AD1166" s="10"/>
    </row>
    <row r="1167" spans="1:30" ht="15" customHeight="1" x14ac:dyDescent="0.3">
      <c r="A1167" s="19" t="s">
        <v>15945</v>
      </c>
      <c r="B1167" s="8"/>
      <c r="C1167" s="20">
        <v>45702.430509259262</v>
      </c>
      <c r="D1167" s="8" t="s">
        <v>11921</v>
      </c>
      <c r="E1167" s="8" t="s">
        <v>1</v>
      </c>
      <c r="F1167" s="8" t="s">
        <v>1582</v>
      </c>
      <c r="G1167" s="8">
        <v>0.11</v>
      </c>
      <c r="H1167" s="8"/>
      <c r="I1167" s="8" t="s">
        <v>11922</v>
      </c>
      <c r="J1167" s="8"/>
      <c r="K1167" s="8" t="s">
        <v>15946</v>
      </c>
      <c r="L1167" s="8"/>
      <c r="M1167" s="8"/>
      <c r="N1167" s="21">
        <v>7830</v>
      </c>
      <c r="O1167" s="21">
        <v>7830</v>
      </c>
      <c r="P1167" s="21">
        <f t="shared" si="55"/>
        <v>0</v>
      </c>
      <c r="Q1167" s="8" t="s">
        <v>199</v>
      </c>
      <c r="R1167" s="8"/>
      <c r="S1167" s="20">
        <v>45712</v>
      </c>
      <c r="AA1167" s="2">
        <f t="shared" si="57"/>
        <v>6750.0000000000009</v>
      </c>
      <c r="AB1167" s="7">
        <v>45689</v>
      </c>
      <c r="AC1167" s="22">
        <f t="shared" si="56"/>
        <v>9.5694907407378196</v>
      </c>
      <c r="AD1167" t="s">
        <v>11923</v>
      </c>
    </row>
    <row r="1168" spans="1:30" ht="15" customHeight="1" x14ac:dyDescent="0.3">
      <c r="A1168" s="19" t="s">
        <v>15947</v>
      </c>
      <c r="B1168" s="8"/>
      <c r="C1168" s="20">
        <v>45702.43204861111</v>
      </c>
      <c r="D1168" s="8" t="s">
        <v>11921</v>
      </c>
      <c r="E1168" s="8" t="s">
        <v>1</v>
      </c>
      <c r="F1168" s="8" t="s">
        <v>1582</v>
      </c>
      <c r="G1168" s="8">
        <v>0.15</v>
      </c>
      <c r="H1168" s="8"/>
      <c r="I1168" s="8" t="s">
        <v>11922</v>
      </c>
      <c r="J1168" s="8"/>
      <c r="K1168" s="8" t="s">
        <v>15948</v>
      </c>
      <c r="L1168" s="8"/>
      <c r="M1168" s="8"/>
      <c r="N1168" s="21">
        <v>1251.5</v>
      </c>
      <c r="O1168" s="21">
        <v>1251.5</v>
      </c>
      <c r="P1168" s="21">
        <f t="shared" si="55"/>
        <v>0</v>
      </c>
      <c r="Q1168" s="8" t="s">
        <v>199</v>
      </c>
      <c r="R1168" s="8"/>
      <c r="S1168" s="20">
        <v>45712</v>
      </c>
      <c r="AA1168" s="2">
        <f t="shared" si="57"/>
        <v>1078.8793103448277</v>
      </c>
      <c r="AB1168" s="7">
        <v>45689</v>
      </c>
      <c r="AC1168" s="22">
        <f t="shared" si="56"/>
        <v>9.5679513888899237</v>
      </c>
      <c r="AD1168" t="s">
        <v>11923</v>
      </c>
    </row>
    <row r="1169" spans="1:30" ht="15" customHeight="1" x14ac:dyDescent="0.3">
      <c r="A1169" s="19" t="s">
        <v>15949</v>
      </c>
      <c r="B1169" s="8"/>
      <c r="C1169" s="20">
        <v>45702.434467592589</v>
      </c>
      <c r="D1169" s="8" t="s">
        <v>11921</v>
      </c>
      <c r="E1169" s="8"/>
      <c r="F1169" s="8" t="s">
        <v>9035</v>
      </c>
      <c r="G1169" s="8">
        <v>0.11</v>
      </c>
      <c r="H1169" s="8"/>
      <c r="I1169" s="8" t="s">
        <v>11922</v>
      </c>
      <c r="J1169" s="8"/>
      <c r="K1169" s="8"/>
      <c r="L1169" s="8"/>
      <c r="M1169" s="8"/>
      <c r="N1169" s="21">
        <v>44750</v>
      </c>
      <c r="O1169" s="21">
        <v>44750</v>
      </c>
      <c r="P1169" s="21">
        <f t="shared" si="55"/>
        <v>0</v>
      </c>
      <c r="Q1169" s="8" t="s">
        <v>67</v>
      </c>
      <c r="R1169" s="8"/>
      <c r="S1169" s="20">
        <v>45720</v>
      </c>
      <c r="AA1169" s="2">
        <f t="shared" si="57"/>
        <v>38577.586206896558</v>
      </c>
      <c r="AB1169" s="7">
        <v>45689</v>
      </c>
      <c r="AC1169" s="22">
        <f t="shared" si="56"/>
        <v>17.565532407410501</v>
      </c>
      <c r="AD1169" t="s">
        <v>11928</v>
      </c>
    </row>
    <row r="1170" spans="1:30" ht="15" customHeight="1" x14ac:dyDescent="0.3">
      <c r="A1170" s="3" t="s">
        <v>15950</v>
      </c>
      <c r="B1170" s="24"/>
      <c r="C1170" s="25">
        <v>45702.438645833332</v>
      </c>
      <c r="D1170" s="3" t="s">
        <v>11921</v>
      </c>
      <c r="E1170" s="3"/>
      <c r="F1170" s="3" t="s">
        <v>8138</v>
      </c>
      <c r="G1170" s="26">
        <v>0</v>
      </c>
      <c r="H1170" s="25"/>
      <c r="I1170" s="25" t="s">
        <v>11922</v>
      </c>
      <c r="J1170" s="25"/>
      <c r="K1170" s="25"/>
      <c r="L1170" s="25"/>
      <c r="M1170" s="4"/>
      <c r="N1170" s="5">
        <v>354084.5</v>
      </c>
      <c r="O1170" s="5">
        <v>150000</v>
      </c>
      <c r="P1170" s="5">
        <f t="shared" si="55"/>
        <v>204084.5</v>
      </c>
      <c r="Q1170" s="3" t="s">
        <v>18</v>
      </c>
      <c r="R1170" s="3"/>
      <c r="S1170" s="25">
        <v>45715</v>
      </c>
      <c r="T1170" s="3"/>
      <c r="U1170" s="5"/>
      <c r="V1170" s="6"/>
      <c r="W1170" s="3"/>
      <c r="X1170" s="5"/>
      <c r="Y1170" s="4"/>
      <c r="Z1170" s="3"/>
      <c r="AA1170" s="5">
        <f t="shared" si="57"/>
        <v>305245.25862068968</v>
      </c>
      <c r="AB1170" s="10"/>
      <c r="AC1170" s="27">
        <f t="shared" si="56"/>
        <v>12.561354166668025</v>
      </c>
      <c r="AD1170" s="10"/>
    </row>
    <row r="1171" spans="1:30" ht="15" customHeight="1" x14ac:dyDescent="0.3">
      <c r="A1171" s="19" t="s">
        <v>15951</v>
      </c>
      <c r="B1171" s="8"/>
      <c r="C1171" s="20">
        <v>45702.450567129628</v>
      </c>
      <c r="D1171" s="8" t="s">
        <v>11921</v>
      </c>
      <c r="E1171" s="8"/>
      <c r="F1171" s="8" t="s">
        <v>1029</v>
      </c>
      <c r="G1171" s="8">
        <v>0.15</v>
      </c>
      <c r="H1171" s="8"/>
      <c r="I1171" s="8" t="s">
        <v>11922</v>
      </c>
      <c r="J1171" s="8"/>
      <c r="K1171" s="8"/>
      <c r="L1171" s="8"/>
      <c r="M1171" s="8"/>
      <c r="N1171" s="21">
        <v>0</v>
      </c>
      <c r="O1171" s="21"/>
      <c r="P1171" s="21">
        <f t="shared" si="55"/>
        <v>0</v>
      </c>
      <c r="Q1171" s="8" t="s">
        <v>24</v>
      </c>
      <c r="R1171" s="8" t="s">
        <v>11927</v>
      </c>
      <c r="S1171" s="20"/>
      <c r="AA1171" s="2">
        <f t="shared" si="57"/>
        <v>0</v>
      </c>
      <c r="AB1171" s="7"/>
      <c r="AC1171" s="22">
        <f t="shared" si="56"/>
        <v>-45702.450567129628</v>
      </c>
      <c r="AD1171" t="s">
        <v>15162</v>
      </c>
    </row>
    <row r="1172" spans="1:30" ht="15" customHeight="1" x14ac:dyDescent="0.3">
      <c r="A1172" s="19" t="s">
        <v>15952</v>
      </c>
      <c r="B1172" s="8"/>
      <c r="C1172" s="20">
        <v>45702.519791666673</v>
      </c>
      <c r="D1172" s="8" t="s">
        <v>11921</v>
      </c>
      <c r="E1172" s="8"/>
      <c r="F1172" s="8" t="s">
        <v>709</v>
      </c>
      <c r="G1172" s="8">
        <v>0</v>
      </c>
      <c r="H1172" s="8" t="s">
        <v>15953</v>
      </c>
      <c r="I1172" s="8" t="s">
        <v>11922</v>
      </c>
      <c r="J1172" s="8"/>
      <c r="K1172" s="8"/>
      <c r="L1172" s="8"/>
      <c r="M1172" s="8"/>
      <c r="N1172" s="21">
        <v>0</v>
      </c>
      <c r="O1172" s="21"/>
      <c r="P1172" s="21">
        <f t="shared" si="55"/>
        <v>0</v>
      </c>
      <c r="Q1172" s="8" t="s">
        <v>9</v>
      </c>
      <c r="R1172" s="8"/>
      <c r="S1172" s="20"/>
      <c r="AA1172" s="2">
        <f t="shared" si="57"/>
        <v>0</v>
      </c>
      <c r="AB1172" s="7"/>
      <c r="AC1172" s="22">
        <f t="shared" si="56"/>
        <v>-45702.519791666673</v>
      </c>
    </row>
    <row r="1173" spans="1:30" ht="15" customHeight="1" x14ac:dyDescent="0.3">
      <c r="A1173" s="19" t="s">
        <v>15954</v>
      </c>
      <c r="B1173" s="8"/>
      <c r="C1173" s="20">
        <v>45702.564398148148</v>
      </c>
      <c r="D1173" s="8" t="s">
        <v>11921</v>
      </c>
      <c r="E1173" s="8"/>
      <c r="F1173" s="8" t="s">
        <v>10252</v>
      </c>
      <c r="G1173" s="8">
        <v>0</v>
      </c>
      <c r="H1173" s="8"/>
      <c r="I1173" s="8" t="s">
        <v>11922</v>
      </c>
      <c r="J1173" s="8"/>
      <c r="K1173" s="8"/>
      <c r="L1173" s="8"/>
      <c r="M1173" s="8"/>
      <c r="N1173" s="21">
        <v>1050</v>
      </c>
      <c r="O1173" s="21">
        <v>1050</v>
      </c>
      <c r="P1173" s="21">
        <f t="shared" si="55"/>
        <v>0</v>
      </c>
      <c r="Q1173" s="8" t="s">
        <v>10252</v>
      </c>
      <c r="R1173" s="8"/>
      <c r="S1173" s="20">
        <v>45721</v>
      </c>
      <c r="AA1173" s="2">
        <f t="shared" si="57"/>
        <v>905.17241379310349</v>
      </c>
      <c r="AB1173" s="7">
        <v>45689</v>
      </c>
      <c r="AC1173" s="22">
        <f t="shared" si="56"/>
        <v>18.43560185185197</v>
      </c>
      <c r="AD1173" t="s">
        <v>11928</v>
      </c>
    </row>
    <row r="1174" spans="1:30" ht="15" customHeight="1" x14ac:dyDescent="0.3">
      <c r="A1174" s="3" t="s">
        <v>15955</v>
      </c>
      <c r="B1174" s="24"/>
      <c r="C1174" s="25">
        <v>45705.387835648151</v>
      </c>
      <c r="D1174" s="3" t="s">
        <v>11921</v>
      </c>
      <c r="E1174" s="3"/>
      <c r="F1174" s="3" t="s">
        <v>4226</v>
      </c>
      <c r="G1174" s="26">
        <v>0</v>
      </c>
      <c r="H1174" s="25"/>
      <c r="I1174" s="25" t="s">
        <v>11922</v>
      </c>
      <c r="J1174" s="25"/>
      <c r="K1174" s="25"/>
      <c r="L1174" s="25"/>
      <c r="M1174" s="4"/>
      <c r="N1174" s="5">
        <v>17100</v>
      </c>
      <c r="O1174" s="5">
        <v>17100</v>
      </c>
      <c r="P1174" s="5">
        <f t="shared" si="55"/>
        <v>0</v>
      </c>
      <c r="Q1174" s="3" t="s">
        <v>18</v>
      </c>
      <c r="R1174" s="3"/>
      <c r="S1174" s="25">
        <v>45736</v>
      </c>
      <c r="T1174" s="3"/>
      <c r="U1174" s="5"/>
      <c r="V1174" s="6"/>
      <c r="W1174" s="3"/>
      <c r="X1174" s="5"/>
      <c r="Y1174" s="4"/>
      <c r="Z1174" s="3"/>
      <c r="AA1174" s="5">
        <f t="shared" si="57"/>
        <v>14741.379310344828</v>
      </c>
      <c r="AB1174" s="10"/>
      <c r="AC1174" s="27">
        <f t="shared" si="56"/>
        <v>30.61216435184906</v>
      </c>
      <c r="AD1174" s="10"/>
    </row>
    <row r="1175" spans="1:30" ht="15" customHeight="1" x14ac:dyDescent="0.3">
      <c r="A1175" s="3" t="s">
        <v>15956</v>
      </c>
      <c r="B1175" s="24"/>
      <c r="C1175" s="25">
        <v>45705.392407407409</v>
      </c>
      <c r="D1175" s="3" t="s">
        <v>11921</v>
      </c>
      <c r="E1175" s="3" t="s">
        <v>1</v>
      </c>
      <c r="F1175" s="3" t="s">
        <v>8973</v>
      </c>
      <c r="G1175" s="26">
        <v>0</v>
      </c>
      <c r="H1175" s="25"/>
      <c r="I1175" s="25" t="s">
        <v>11922</v>
      </c>
      <c r="J1175" s="25"/>
      <c r="K1175" s="25" t="s">
        <v>15957</v>
      </c>
      <c r="L1175" s="25"/>
      <c r="M1175" s="4"/>
      <c r="N1175" s="5">
        <v>87400</v>
      </c>
      <c r="O1175" s="5">
        <v>87400</v>
      </c>
      <c r="P1175" s="5">
        <f t="shared" si="55"/>
        <v>0</v>
      </c>
      <c r="Q1175" s="3" t="s">
        <v>102</v>
      </c>
      <c r="R1175" s="3"/>
      <c r="S1175" s="25">
        <v>45618</v>
      </c>
      <c r="T1175" s="3"/>
      <c r="U1175" s="5"/>
      <c r="V1175" s="6"/>
      <c r="W1175" s="3"/>
      <c r="X1175" s="5"/>
      <c r="Y1175" s="4"/>
      <c r="Z1175" s="3"/>
      <c r="AA1175" s="5">
        <f t="shared" si="57"/>
        <v>75344.827586206899</v>
      </c>
      <c r="AB1175" s="10"/>
      <c r="AC1175" s="27">
        <f t="shared" si="56"/>
        <v>-87.392407407409337</v>
      </c>
      <c r="AD1175" s="10"/>
    </row>
    <row r="1176" spans="1:30" ht="15" customHeight="1" x14ac:dyDescent="0.3">
      <c r="A1176" s="19" t="s">
        <v>15958</v>
      </c>
      <c r="B1176" s="8"/>
      <c r="C1176" s="20">
        <v>45705.395578703698</v>
      </c>
      <c r="D1176" s="8" t="s">
        <v>11921</v>
      </c>
      <c r="E1176" s="8" t="s">
        <v>1</v>
      </c>
      <c r="F1176" s="8" t="s">
        <v>668</v>
      </c>
      <c r="G1176" s="8">
        <v>0.15</v>
      </c>
      <c r="H1176" s="8" t="s">
        <v>15756</v>
      </c>
      <c r="I1176" s="8" t="s">
        <v>11922</v>
      </c>
      <c r="J1176" s="8"/>
      <c r="K1176" s="8" t="s">
        <v>15959</v>
      </c>
      <c r="L1176" s="8"/>
      <c r="M1176" s="8"/>
      <c r="N1176" s="21">
        <v>1485</v>
      </c>
      <c r="O1176" s="21">
        <v>1485</v>
      </c>
      <c r="P1176" s="21">
        <f t="shared" si="55"/>
        <v>0</v>
      </c>
      <c r="Q1176" s="8" t="s">
        <v>10493</v>
      </c>
      <c r="R1176" s="8"/>
      <c r="S1176" s="20">
        <v>45711</v>
      </c>
      <c r="AA1176" s="2">
        <f t="shared" si="57"/>
        <v>1280.1724137931035</v>
      </c>
      <c r="AB1176" s="7">
        <v>45689</v>
      </c>
      <c r="AC1176" s="22">
        <f t="shared" si="56"/>
        <v>5.604421296302462</v>
      </c>
      <c r="AD1176" t="s">
        <v>11923</v>
      </c>
    </row>
    <row r="1177" spans="1:30" ht="15" customHeight="1" x14ac:dyDescent="0.3">
      <c r="A1177" s="19" t="s">
        <v>15960</v>
      </c>
      <c r="B1177" s="8"/>
      <c r="C1177" s="20">
        <v>45705.400868055563</v>
      </c>
      <c r="D1177" s="8" t="s">
        <v>11921</v>
      </c>
      <c r="E1177" s="8" t="s">
        <v>1</v>
      </c>
      <c r="F1177" s="8" t="s">
        <v>6566</v>
      </c>
      <c r="G1177" s="8">
        <v>0.15</v>
      </c>
      <c r="H1177" s="8"/>
      <c r="I1177" s="8" t="s">
        <v>11922</v>
      </c>
      <c r="J1177" s="8"/>
      <c r="K1177" s="8" t="s">
        <v>15961</v>
      </c>
      <c r="L1177" s="8"/>
      <c r="M1177" s="8"/>
      <c r="N1177" s="21">
        <v>1820</v>
      </c>
      <c r="O1177" s="21">
        <v>1820</v>
      </c>
      <c r="P1177" s="21">
        <f t="shared" si="55"/>
        <v>0</v>
      </c>
      <c r="Q1177" s="8" t="s">
        <v>22</v>
      </c>
      <c r="R1177" s="8"/>
      <c r="S1177" s="20">
        <v>45715</v>
      </c>
      <c r="AA1177" s="2">
        <f t="shared" si="57"/>
        <v>1568.9655172413795</v>
      </c>
      <c r="AB1177" s="7">
        <v>45689</v>
      </c>
      <c r="AC1177" s="22">
        <f t="shared" si="56"/>
        <v>9.5991319444365217</v>
      </c>
      <c r="AD1177" t="s">
        <v>11923</v>
      </c>
    </row>
    <row r="1178" spans="1:30" ht="15" customHeight="1" x14ac:dyDescent="0.3">
      <c r="A1178" s="19" t="s">
        <v>15962</v>
      </c>
      <c r="B1178" s="8"/>
      <c r="C1178" s="20">
        <v>45705.405636574083</v>
      </c>
      <c r="D1178" s="8" t="s">
        <v>11921</v>
      </c>
      <c r="E1178" s="8" t="s">
        <v>1</v>
      </c>
      <c r="F1178" s="8" t="s">
        <v>246</v>
      </c>
      <c r="G1178" s="8">
        <v>0.15</v>
      </c>
      <c r="H1178" s="8" t="s">
        <v>15756</v>
      </c>
      <c r="I1178" s="8" t="s">
        <v>11922</v>
      </c>
      <c r="J1178" s="8"/>
      <c r="K1178" s="8" t="s">
        <v>15963</v>
      </c>
      <c r="L1178" s="8"/>
      <c r="M1178" s="8"/>
      <c r="N1178" s="21">
        <v>5130</v>
      </c>
      <c r="O1178" s="21">
        <v>5130</v>
      </c>
      <c r="P1178" s="21">
        <f t="shared" si="55"/>
        <v>0</v>
      </c>
      <c r="Q1178" s="8" t="s">
        <v>34</v>
      </c>
      <c r="R1178" s="8"/>
      <c r="S1178" s="20">
        <v>45712</v>
      </c>
      <c r="AA1178" s="2">
        <f t="shared" si="57"/>
        <v>4422.4137931034484</v>
      </c>
      <c r="AB1178" s="7">
        <v>45689</v>
      </c>
      <c r="AC1178" s="22">
        <f t="shared" si="56"/>
        <v>6.5943634259165265</v>
      </c>
      <c r="AD1178" t="s">
        <v>11923</v>
      </c>
    </row>
    <row r="1179" spans="1:30" ht="15" customHeight="1" x14ac:dyDescent="0.3">
      <c r="A1179" s="19" t="s">
        <v>15964</v>
      </c>
      <c r="B1179" s="8"/>
      <c r="C1179" s="20">
        <v>45705.406805555547</v>
      </c>
      <c r="D1179" s="8" t="s">
        <v>11921</v>
      </c>
      <c r="E1179" s="8" t="s">
        <v>1</v>
      </c>
      <c r="F1179" s="8" t="s">
        <v>246</v>
      </c>
      <c r="G1179" s="8">
        <v>0.11</v>
      </c>
      <c r="H1179" s="8" t="s">
        <v>15756</v>
      </c>
      <c r="I1179" s="8" t="s">
        <v>11922</v>
      </c>
      <c r="J1179" s="8"/>
      <c r="K1179" s="8" t="s">
        <v>15965</v>
      </c>
      <c r="L1179" s="8"/>
      <c r="M1179" s="8"/>
      <c r="N1179" s="21">
        <v>10382</v>
      </c>
      <c r="O1179" s="21">
        <v>10382</v>
      </c>
      <c r="P1179" s="21">
        <f t="shared" si="55"/>
        <v>0</v>
      </c>
      <c r="Q1179" s="8" t="s">
        <v>34</v>
      </c>
      <c r="R1179" s="8"/>
      <c r="S1179" s="20">
        <v>45712</v>
      </c>
      <c r="AA1179" s="2">
        <f t="shared" si="57"/>
        <v>8950</v>
      </c>
      <c r="AB1179" s="7">
        <v>45689</v>
      </c>
      <c r="AC1179" s="22">
        <f t="shared" si="56"/>
        <v>6.5931944444528199</v>
      </c>
      <c r="AD1179" t="s">
        <v>11923</v>
      </c>
    </row>
    <row r="1180" spans="1:30" ht="15" customHeight="1" x14ac:dyDescent="0.3">
      <c r="A1180" s="19" t="s">
        <v>15966</v>
      </c>
      <c r="B1180" s="8"/>
      <c r="C1180" s="20">
        <v>45705.42696759259</v>
      </c>
      <c r="D1180" s="8" t="s">
        <v>11921</v>
      </c>
      <c r="E1180" s="8"/>
      <c r="F1180" s="8" t="s">
        <v>543</v>
      </c>
      <c r="G1180" s="8">
        <v>0.15</v>
      </c>
      <c r="H1180" s="8"/>
      <c r="I1180" s="8" t="s">
        <v>11922</v>
      </c>
      <c r="J1180" s="8"/>
      <c r="K1180" s="8"/>
      <c r="L1180" s="8"/>
      <c r="M1180" s="8"/>
      <c r="N1180" s="21">
        <v>48390.5</v>
      </c>
      <c r="O1180" s="21">
        <v>48390.5</v>
      </c>
      <c r="P1180" s="21">
        <f t="shared" si="55"/>
        <v>0</v>
      </c>
      <c r="Q1180" s="8" t="s">
        <v>34</v>
      </c>
      <c r="R1180" s="8"/>
      <c r="S1180" s="20">
        <v>45742</v>
      </c>
      <c r="AA1180" s="2">
        <f t="shared" si="57"/>
        <v>41715.948275862072</v>
      </c>
      <c r="AB1180" s="7">
        <v>45717</v>
      </c>
      <c r="AC1180" s="22">
        <f t="shared" si="56"/>
        <v>36.57303240741021</v>
      </c>
      <c r="AD1180" t="s">
        <v>11923</v>
      </c>
    </row>
    <row r="1181" spans="1:30" ht="15" customHeight="1" x14ac:dyDescent="0.3">
      <c r="A1181" s="19" t="s">
        <v>15967</v>
      </c>
      <c r="B1181" s="8"/>
      <c r="C1181" s="20">
        <v>45705.428553240738</v>
      </c>
      <c r="D1181" s="8" t="s">
        <v>11921</v>
      </c>
      <c r="E1181" s="8" t="s">
        <v>1</v>
      </c>
      <c r="F1181" s="8" t="s">
        <v>12075</v>
      </c>
      <c r="G1181" s="8">
        <v>0.11</v>
      </c>
      <c r="H1181" s="8" t="s">
        <v>15756</v>
      </c>
      <c r="I1181" s="8" t="s">
        <v>11922</v>
      </c>
      <c r="J1181" s="8"/>
      <c r="K1181" s="8" t="s">
        <v>15968</v>
      </c>
      <c r="L1181" s="8"/>
      <c r="M1181" s="8"/>
      <c r="N1181" s="21">
        <v>35977.5</v>
      </c>
      <c r="O1181" s="21">
        <v>35977.5</v>
      </c>
      <c r="P1181" s="21">
        <f t="shared" si="55"/>
        <v>0</v>
      </c>
      <c r="Q1181" s="8" t="s">
        <v>199</v>
      </c>
      <c r="R1181" s="8"/>
      <c r="S1181" s="20">
        <v>45706</v>
      </c>
      <c r="AA1181" s="2">
        <f t="shared" si="57"/>
        <v>31015.086206896554</v>
      </c>
      <c r="AB1181" s="7">
        <v>45689</v>
      </c>
      <c r="AC1181" s="22">
        <f t="shared" si="56"/>
        <v>0.57144675926247146</v>
      </c>
      <c r="AD1181" t="s">
        <v>11923</v>
      </c>
    </row>
    <row r="1182" spans="1:30" ht="15" customHeight="1" x14ac:dyDescent="0.3">
      <c r="A1182" s="19" t="s">
        <v>15969</v>
      </c>
      <c r="B1182" s="8"/>
      <c r="C1182" s="20">
        <v>45705.431689814817</v>
      </c>
      <c r="D1182" s="8" t="s">
        <v>11921</v>
      </c>
      <c r="E1182" s="8" t="s">
        <v>1</v>
      </c>
      <c r="F1182" s="8" t="s">
        <v>10009</v>
      </c>
      <c r="G1182" s="8">
        <v>0.15</v>
      </c>
      <c r="H1182" s="8" t="s">
        <v>15756</v>
      </c>
      <c r="I1182" s="8" t="s">
        <v>11922</v>
      </c>
      <c r="J1182" s="8"/>
      <c r="K1182" s="8" t="s">
        <v>15970</v>
      </c>
      <c r="L1182" s="8"/>
      <c r="M1182" s="8"/>
      <c r="N1182" s="21">
        <v>2335.5</v>
      </c>
      <c r="O1182" s="21">
        <v>2335.5</v>
      </c>
      <c r="P1182" s="21">
        <f t="shared" si="55"/>
        <v>0</v>
      </c>
      <c r="Q1182" s="8" t="s">
        <v>22</v>
      </c>
      <c r="R1182" s="8"/>
      <c r="S1182" s="20">
        <v>45701</v>
      </c>
      <c r="AA1182" s="2">
        <f t="shared" si="57"/>
        <v>2013.3620689655174</v>
      </c>
      <c r="AB1182" s="7">
        <v>45689</v>
      </c>
      <c r="AC1182" s="22">
        <f t="shared" si="56"/>
        <v>-4.4316898148172186</v>
      </c>
      <c r="AD1182" t="s">
        <v>11923</v>
      </c>
    </row>
    <row r="1183" spans="1:30" ht="15" customHeight="1" x14ac:dyDescent="0.3">
      <c r="A1183" s="19" t="s">
        <v>15971</v>
      </c>
      <c r="B1183" s="8"/>
      <c r="C1183" s="20">
        <v>45705.433032407411</v>
      </c>
      <c r="D1183" s="8" t="s">
        <v>11921</v>
      </c>
      <c r="E1183" s="8" t="s">
        <v>1</v>
      </c>
      <c r="F1183" s="8" t="s">
        <v>8164</v>
      </c>
      <c r="G1183" s="8">
        <v>0.11</v>
      </c>
      <c r="H1183" s="8"/>
      <c r="I1183" s="8" t="s">
        <v>11922</v>
      </c>
      <c r="J1183" s="8"/>
      <c r="K1183" s="8" t="s">
        <v>15972</v>
      </c>
      <c r="L1183" s="8"/>
      <c r="M1183" s="8"/>
      <c r="N1183" s="21">
        <v>14250</v>
      </c>
      <c r="O1183" s="21">
        <v>14250</v>
      </c>
      <c r="P1183" s="21">
        <f t="shared" si="55"/>
        <v>0</v>
      </c>
      <c r="Q1183" s="8" t="s">
        <v>10222</v>
      </c>
      <c r="R1183" s="8"/>
      <c r="S1183" s="20">
        <v>45708</v>
      </c>
      <c r="AA1183" s="2">
        <f t="shared" si="57"/>
        <v>12284.48275862069</v>
      </c>
      <c r="AB1183" s="7">
        <v>45689</v>
      </c>
      <c r="AC1183" s="22">
        <f t="shared" si="56"/>
        <v>2.5669675925892079</v>
      </c>
      <c r="AD1183" t="s">
        <v>11923</v>
      </c>
    </row>
    <row r="1184" spans="1:30" ht="15" customHeight="1" x14ac:dyDescent="0.3">
      <c r="A1184" s="19" t="s">
        <v>15973</v>
      </c>
      <c r="B1184" s="8"/>
      <c r="C1184" s="20">
        <v>45705.434305555558</v>
      </c>
      <c r="D1184" s="8" t="s">
        <v>11921</v>
      </c>
      <c r="E1184" s="8" t="s">
        <v>1</v>
      </c>
      <c r="F1184" s="8" t="s">
        <v>411</v>
      </c>
      <c r="G1184" s="8">
        <v>0.11</v>
      </c>
      <c r="H1184" s="8" t="s">
        <v>15756</v>
      </c>
      <c r="I1184" s="8" t="s">
        <v>11922</v>
      </c>
      <c r="J1184" s="8"/>
      <c r="K1184" s="8" t="s">
        <v>15974</v>
      </c>
      <c r="L1184" s="8"/>
      <c r="M1184" s="8"/>
      <c r="N1184" s="21">
        <v>21586.5</v>
      </c>
      <c r="O1184" s="21">
        <v>21586.5</v>
      </c>
      <c r="P1184" s="21">
        <f t="shared" si="55"/>
        <v>0</v>
      </c>
      <c r="Q1184" s="8" t="s">
        <v>9</v>
      </c>
      <c r="R1184" s="8"/>
      <c r="S1184" s="20">
        <v>45707</v>
      </c>
      <c r="AA1184" s="2">
        <f t="shared" si="57"/>
        <v>18609.051724137931</v>
      </c>
      <c r="AB1184" s="7">
        <v>45689</v>
      </c>
      <c r="AC1184" s="22">
        <f t="shared" si="56"/>
        <v>1.5656944444417604</v>
      </c>
      <c r="AD1184" t="s">
        <v>11923</v>
      </c>
    </row>
    <row r="1185" spans="1:30" ht="15" customHeight="1" x14ac:dyDescent="0.3">
      <c r="A1185" s="19" t="s">
        <v>15975</v>
      </c>
      <c r="B1185" s="8"/>
      <c r="C1185" s="20">
        <v>45705.439062500001</v>
      </c>
      <c r="D1185" s="8" t="s">
        <v>11921</v>
      </c>
      <c r="E1185" s="8"/>
      <c r="F1185" s="8" t="s">
        <v>13538</v>
      </c>
      <c r="G1185" s="8">
        <v>0.15</v>
      </c>
      <c r="H1185" s="8"/>
      <c r="I1185" s="8" t="s">
        <v>11922</v>
      </c>
      <c r="J1185" s="8"/>
      <c r="K1185" s="8"/>
      <c r="L1185" s="8"/>
      <c r="M1185" s="8"/>
      <c r="N1185" s="21">
        <v>1405</v>
      </c>
      <c r="O1185" s="21">
        <v>1405</v>
      </c>
      <c r="P1185" s="21">
        <f t="shared" si="55"/>
        <v>0</v>
      </c>
      <c r="Q1185" s="8" t="s">
        <v>15533</v>
      </c>
      <c r="R1185" s="8"/>
      <c r="S1185" s="20">
        <v>45741</v>
      </c>
      <c r="AA1185" s="2">
        <f t="shared" si="57"/>
        <v>1211.2068965517242</v>
      </c>
      <c r="AB1185" s="7">
        <v>45717</v>
      </c>
      <c r="AC1185" s="22">
        <f t="shared" si="56"/>
        <v>35.560937499998545</v>
      </c>
      <c r="AD1185" t="s">
        <v>11923</v>
      </c>
    </row>
    <row r="1186" spans="1:30" ht="15" customHeight="1" x14ac:dyDescent="0.3">
      <c r="A1186" s="19" t="s">
        <v>15976</v>
      </c>
      <c r="B1186" s="8"/>
      <c r="C1186" s="20">
        <v>45705.439988425933</v>
      </c>
      <c r="D1186" s="8" t="s">
        <v>11921</v>
      </c>
      <c r="E1186" s="8" t="s">
        <v>1</v>
      </c>
      <c r="F1186" s="8" t="s">
        <v>6683</v>
      </c>
      <c r="G1186" s="8">
        <v>0.11</v>
      </c>
      <c r="H1186" s="8" t="s">
        <v>15756</v>
      </c>
      <c r="I1186" s="8" t="s">
        <v>11922</v>
      </c>
      <c r="J1186" s="8"/>
      <c r="K1186" s="8" t="s">
        <v>15977</v>
      </c>
      <c r="L1186" s="8"/>
      <c r="M1186" s="8"/>
      <c r="N1186" s="21">
        <v>15660</v>
      </c>
      <c r="O1186" s="21">
        <v>15660</v>
      </c>
      <c r="P1186" s="21">
        <f t="shared" si="55"/>
        <v>0</v>
      </c>
      <c r="Q1186" s="8" t="s">
        <v>22</v>
      </c>
      <c r="R1186" s="8"/>
      <c r="S1186" s="20">
        <v>45705</v>
      </c>
      <c r="AA1186" s="2">
        <f t="shared" si="57"/>
        <v>13500.000000000002</v>
      </c>
      <c r="AB1186" s="7">
        <v>45689</v>
      </c>
      <c r="AC1186" s="22">
        <f t="shared" si="56"/>
        <v>-0.43998842593282461</v>
      </c>
      <c r="AD1186" t="s">
        <v>11923</v>
      </c>
    </row>
    <row r="1187" spans="1:30" ht="15" customHeight="1" x14ac:dyDescent="0.3">
      <c r="A1187" s="19" t="s">
        <v>15978</v>
      </c>
      <c r="B1187" s="8"/>
      <c r="C1187" s="20">
        <v>45705.441620370373</v>
      </c>
      <c r="D1187" s="8" t="s">
        <v>11921</v>
      </c>
      <c r="E1187" s="8" t="s">
        <v>1</v>
      </c>
      <c r="F1187" s="8" t="s">
        <v>363</v>
      </c>
      <c r="G1187" s="8">
        <v>0.15</v>
      </c>
      <c r="H1187" s="8" t="s">
        <v>15756</v>
      </c>
      <c r="I1187" s="8" t="s">
        <v>11922</v>
      </c>
      <c r="J1187" s="8"/>
      <c r="K1187" s="8" t="s">
        <v>15979</v>
      </c>
      <c r="L1187" s="8"/>
      <c r="M1187" s="8"/>
      <c r="N1187" s="21">
        <v>9486</v>
      </c>
      <c r="O1187" s="21">
        <v>9486</v>
      </c>
      <c r="P1187" s="21">
        <f t="shared" si="55"/>
        <v>0</v>
      </c>
      <c r="Q1187" s="8" t="s">
        <v>22</v>
      </c>
      <c r="R1187" s="8"/>
      <c r="S1187" s="20">
        <v>45706</v>
      </c>
      <c r="AA1187" s="2">
        <f t="shared" si="57"/>
        <v>8177.5862068965525</v>
      </c>
      <c r="AB1187" s="7">
        <v>45689</v>
      </c>
      <c r="AC1187" s="22">
        <f t="shared" si="56"/>
        <v>0.55837962962687016</v>
      </c>
      <c r="AD1187" t="s">
        <v>11923</v>
      </c>
    </row>
    <row r="1188" spans="1:30" ht="15" customHeight="1" x14ac:dyDescent="0.3">
      <c r="A1188" s="19" t="s">
        <v>15980</v>
      </c>
      <c r="B1188" s="8"/>
      <c r="C1188" s="20">
        <v>45705.443159722221</v>
      </c>
      <c r="D1188" s="8" t="s">
        <v>11921</v>
      </c>
      <c r="E1188" s="8" t="s">
        <v>1</v>
      </c>
      <c r="F1188" s="8" t="s">
        <v>9082</v>
      </c>
      <c r="G1188" s="8">
        <v>0.11</v>
      </c>
      <c r="H1188" s="8" t="s">
        <v>15756</v>
      </c>
      <c r="I1188" s="8" t="s">
        <v>11922</v>
      </c>
      <c r="J1188" s="8"/>
      <c r="K1188" s="8" t="s">
        <v>15981</v>
      </c>
      <c r="L1188" s="8"/>
      <c r="M1188" s="8"/>
      <c r="N1188" s="21">
        <v>11203.25</v>
      </c>
      <c r="O1188" s="21">
        <v>11203.25</v>
      </c>
      <c r="P1188" s="21">
        <f t="shared" si="55"/>
        <v>0</v>
      </c>
      <c r="Q1188" s="8" t="s">
        <v>38</v>
      </c>
      <c r="R1188" s="8"/>
      <c r="S1188" s="20">
        <v>45705</v>
      </c>
      <c r="AA1188" s="2">
        <f t="shared" si="57"/>
        <v>9657.9741379310344</v>
      </c>
      <c r="AB1188" s="7">
        <v>45689</v>
      </c>
      <c r="AC1188" s="22">
        <f t="shared" si="56"/>
        <v>-0.44315972222102573</v>
      </c>
      <c r="AD1188" t="s">
        <v>11923</v>
      </c>
    </row>
    <row r="1189" spans="1:30" ht="15" customHeight="1" x14ac:dyDescent="0.3">
      <c r="A1189" s="19" t="s">
        <v>15982</v>
      </c>
      <c r="B1189" s="8"/>
      <c r="C1189" s="20">
        <v>45705.452152777783</v>
      </c>
      <c r="D1189" s="8" t="s">
        <v>11921</v>
      </c>
      <c r="E1189" s="8"/>
      <c r="F1189" s="8" t="s">
        <v>10139</v>
      </c>
      <c r="G1189" s="8">
        <v>0.11</v>
      </c>
      <c r="H1189" s="8"/>
      <c r="I1189" s="8" t="s">
        <v>11922</v>
      </c>
      <c r="J1189" s="8"/>
      <c r="K1189" s="8"/>
      <c r="L1189" s="8"/>
      <c r="M1189" s="8"/>
      <c r="N1189" s="21">
        <v>22785.75</v>
      </c>
      <c r="O1189" s="21">
        <v>22785.75</v>
      </c>
      <c r="P1189" s="21">
        <f t="shared" si="55"/>
        <v>0</v>
      </c>
      <c r="Q1189" s="8" t="s">
        <v>15158</v>
      </c>
      <c r="R1189" s="8"/>
      <c r="S1189" s="20">
        <v>45726</v>
      </c>
      <c r="AA1189" s="2">
        <f t="shared" si="57"/>
        <v>19642.887931034486</v>
      </c>
      <c r="AB1189" s="7">
        <v>45689</v>
      </c>
      <c r="AC1189" s="22">
        <f t="shared" si="56"/>
        <v>20.54784722221666</v>
      </c>
      <c r="AD1189" t="s">
        <v>11928</v>
      </c>
    </row>
    <row r="1190" spans="1:30" ht="15" customHeight="1" x14ac:dyDescent="0.3">
      <c r="A1190" s="19" t="s">
        <v>15983</v>
      </c>
      <c r="B1190" s="8"/>
      <c r="C1190" s="20">
        <v>45705.455405092587</v>
      </c>
      <c r="D1190" s="8" t="s">
        <v>11921</v>
      </c>
      <c r="E1190" s="8"/>
      <c r="F1190" s="8" t="s">
        <v>9232</v>
      </c>
      <c r="G1190" s="8">
        <v>0.15</v>
      </c>
      <c r="H1190" s="8"/>
      <c r="I1190" s="8" t="s">
        <v>11922</v>
      </c>
      <c r="J1190" s="8"/>
      <c r="K1190" s="8"/>
      <c r="L1190" s="8"/>
      <c r="M1190" s="8"/>
      <c r="N1190" s="21">
        <v>1405</v>
      </c>
      <c r="O1190" s="21">
        <v>1405</v>
      </c>
      <c r="P1190" s="21">
        <f t="shared" si="55"/>
        <v>0</v>
      </c>
      <c r="Q1190" s="8" t="s">
        <v>22</v>
      </c>
      <c r="R1190" s="8"/>
      <c r="S1190" s="20">
        <v>45715</v>
      </c>
      <c r="AA1190" s="2">
        <f t="shared" si="57"/>
        <v>1211.2068965517242</v>
      </c>
      <c r="AB1190" s="7">
        <v>45689</v>
      </c>
      <c r="AC1190" s="22">
        <f t="shared" si="56"/>
        <v>9.5445949074128293</v>
      </c>
      <c r="AD1190" t="s">
        <v>11923</v>
      </c>
    </row>
    <row r="1191" spans="1:30" ht="15" customHeight="1" x14ac:dyDescent="0.3">
      <c r="A1191" s="19" t="s">
        <v>15984</v>
      </c>
      <c r="B1191" s="8"/>
      <c r="C1191" s="20">
        <v>45705.458472222221</v>
      </c>
      <c r="D1191" s="8" t="s">
        <v>11921</v>
      </c>
      <c r="E1191" s="8" t="s">
        <v>1</v>
      </c>
      <c r="F1191" s="8" t="s">
        <v>9426</v>
      </c>
      <c r="G1191" s="8">
        <v>0.11</v>
      </c>
      <c r="H1191" s="8" t="s">
        <v>15756</v>
      </c>
      <c r="I1191" s="8" t="s">
        <v>11922</v>
      </c>
      <c r="J1191" s="8"/>
      <c r="K1191" s="8" t="s">
        <v>15985</v>
      </c>
      <c r="L1191" s="8"/>
      <c r="M1191" s="8"/>
      <c r="N1191" s="21">
        <v>7683</v>
      </c>
      <c r="O1191" s="21">
        <v>7683</v>
      </c>
      <c r="P1191" s="21">
        <f t="shared" si="55"/>
        <v>0</v>
      </c>
      <c r="Q1191" s="8" t="s">
        <v>10378</v>
      </c>
      <c r="R1191" s="8"/>
      <c r="S1191" s="20">
        <v>45707</v>
      </c>
      <c r="AA1191" s="2">
        <f t="shared" si="57"/>
        <v>6623.2758620689656</v>
      </c>
      <c r="AB1191" s="7">
        <v>45689</v>
      </c>
      <c r="AC1191" s="22">
        <f t="shared" si="56"/>
        <v>1.5415277777792653</v>
      </c>
      <c r="AD1191" t="s">
        <v>11923</v>
      </c>
    </row>
    <row r="1192" spans="1:30" ht="15" customHeight="1" x14ac:dyDescent="0.3">
      <c r="A1192" s="19" t="s">
        <v>15986</v>
      </c>
      <c r="B1192" s="8"/>
      <c r="C1192" s="20">
        <v>45705.45989583333</v>
      </c>
      <c r="D1192" s="8" t="s">
        <v>11921</v>
      </c>
      <c r="E1192" s="8" t="s">
        <v>1</v>
      </c>
      <c r="F1192" s="8" t="s">
        <v>1980</v>
      </c>
      <c r="G1192" s="8">
        <v>0.11</v>
      </c>
      <c r="H1192" s="8" t="s">
        <v>15756</v>
      </c>
      <c r="I1192" s="8" t="s">
        <v>11922</v>
      </c>
      <c r="J1192" s="8"/>
      <c r="K1192" s="8" t="s">
        <v>15987</v>
      </c>
      <c r="L1192" s="8"/>
      <c r="M1192" s="8"/>
      <c r="N1192" s="21">
        <v>21586.5</v>
      </c>
      <c r="O1192" s="21">
        <v>21586.5</v>
      </c>
      <c r="P1192" s="21">
        <f t="shared" si="55"/>
        <v>0</v>
      </c>
      <c r="Q1192" s="8" t="s">
        <v>67</v>
      </c>
      <c r="R1192" s="8"/>
      <c r="S1192" s="20">
        <v>45703</v>
      </c>
      <c r="AA1192" s="2">
        <f t="shared" si="57"/>
        <v>18609.051724137931</v>
      </c>
      <c r="AB1192" s="7">
        <v>45689</v>
      </c>
      <c r="AC1192" s="22">
        <f t="shared" si="56"/>
        <v>-2.4598958333299379</v>
      </c>
      <c r="AD1192" t="s">
        <v>11923</v>
      </c>
    </row>
    <row r="1193" spans="1:30" ht="15" customHeight="1" x14ac:dyDescent="0.3">
      <c r="A1193" s="19" t="s">
        <v>15988</v>
      </c>
      <c r="B1193" s="8"/>
      <c r="C1193" s="20">
        <v>45705.463194444441</v>
      </c>
      <c r="D1193" s="8" t="s">
        <v>11921</v>
      </c>
      <c r="E1193" s="8"/>
      <c r="F1193" s="8" t="s">
        <v>9849</v>
      </c>
      <c r="G1193" s="8">
        <v>0.15</v>
      </c>
      <c r="H1193" s="8"/>
      <c r="I1193" s="8" t="s">
        <v>11922</v>
      </c>
      <c r="J1193" s="8"/>
      <c r="K1193" s="8"/>
      <c r="L1193" s="8"/>
      <c r="M1193" s="8"/>
      <c r="N1193" s="21">
        <v>15205</v>
      </c>
      <c r="O1193" s="21">
        <v>15205</v>
      </c>
      <c r="P1193" s="21">
        <f t="shared" si="55"/>
        <v>0</v>
      </c>
      <c r="Q1193" s="8" t="s">
        <v>199</v>
      </c>
      <c r="R1193" s="8"/>
      <c r="S1193" s="20">
        <v>45716</v>
      </c>
      <c r="AA1193" s="2">
        <f t="shared" si="57"/>
        <v>13107.758620689656</v>
      </c>
      <c r="AB1193" s="7">
        <v>45689</v>
      </c>
      <c r="AC1193" s="22">
        <f t="shared" si="56"/>
        <v>10.536805555559113</v>
      </c>
      <c r="AD1193" t="s">
        <v>11928</v>
      </c>
    </row>
    <row r="1194" spans="1:30" ht="15" customHeight="1" x14ac:dyDescent="0.3">
      <c r="A1194" s="3" t="s">
        <v>15989</v>
      </c>
      <c r="B1194" s="24"/>
      <c r="C1194" s="25">
        <v>45705.472048611111</v>
      </c>
      <c r="D1194" s="3" t="s">
        <v>11921</v>
      </c>
      <c r="E1194" s="3"/>
      <c r="F1194" s="3" t="s">
        <v>10119</v>
      </c>
      <c r="G1194" s="26">
        <v>0</v>
      </c>
      <c r="H1194" s="25"/>
      <c r="I1194" s="25" t="s">
        <v>11922</v>
      </c>
      <c r="J1194" s="25"/>
      <c r="K1194" s="25"/>
      <c r="L1194" s="25"/>
      <c r="M1194" s="4"/>
      <c r="N1194" s="5">
        <v>45192.5</v>
      </c>
      <c r="O1194" s="5">
        <v>6900</v>
      </c>
      <c r="P1194" s="5">
        <f t="shared" si="55"/>
        <v>38292.5</v>
      </c>
      <c r="Q1194" s="3" t="s">
        <v>18</v>
      </c>
      <c r="R1194" s="3"/>
      <c r="S1194" s="25">
        <v>45734</v>
      </c>
      <c r="T1194" s="3"/>
      <c r="U1194" s="5"/>
      <c r="V1194" s="6"/>
      <c r="W1194" s="3"/>
      <c r="X1194" s="5"/>
      <c r="Y1194" s="4"/>
      <c r="Z1194" s="3"/>
      <c r="AA1194" s="5">
        <f t="shared" si="57"/>
        <v>38959.051724137935</v>
      </c>
      <c r="AB1194" s="10"/>
      <c r="AC1194" s="27">
        <f t="shared" si="56"/>
        <v>28.527951388889051</v>
      </c>
      <c r="AD1194" s="10"/>
    </row>
    <row r="1195" spans="1:30" ht="15" customHeight="1" x14ac:dyDescent="0.3">
      <c r="A1195" s="19" t="s">
        <v>15990</v>
      </c>
      <c r="B1195" s="8"/>
      <c r="C1195" s="20">
        <v>45705.473298611112</v>
      </c>
      <c r="D1195" s="8" t="s">
        <v>11921</v>
      </c>
      <c r="E1195" s="8" t="s">
        <v>1</v>
      </c>
      <c r="F1195" s="8" t="s">
        <v>365</v>
      </c>
      <c r="G1195" s="8">
        <v>0.15</v>
      </c>
      <c r="H1195" s="8"/>
      <c r="I1195" s="8" t="s">
        <v>11922</v>
      </c>
      <c r="J1195" s="8"/>
      <c r="K1195" s="8" t="s">
        <v>15991</v>
      </c>
      <c r="L1195" s="8"/>
      <c r="M1195" s="8"/>
      <c r="N1195" s="21">
        <v>8780.4</v>
      </c>
      <c r="O1195" s="21">
        <v>8780.4</v>
      </c>
      <c r="P1195" s="21">
        <f t="shared" si="55"/>
        <v>0</v>
      </c>
      <c r="Q1195" s="8" t="s">
        <v>22</v>
      </c>
      <c r="R1195" s="8"/>
      <c r="S1195" s="20">
        <v>45712</v>
      </c>
      <c r="AA1195" s="2">
        <f t="shared" si="57"/>
        <v>7569.3103448275861</v>
      </c>
      <c r="AB1195" s="7">
        <v>45689</v>
      </c>
      <c r="AC1195" s="22">
        <f t="shared" si="56"/>
        <v>6.5267013888878864</v>
      </c>
      <c r="AD1195" t="s">
        <v>11923</v>
      </c>
    </row>
    <row r="1196" spans="1:30" ht="15" customHeight="1" x14ac:dyDescent="0.3">
      <c r="A1196" s="19" t="s">
        <v>15992</v>
      </c>
      <c r="B1196" s="8"/>
      <c r="C1196" s="20">
        <v>45705.478645833333</v>
      </c>
      <c r="D1196" s="8" t="s">
        <v>11921</v>
      </c>
      <c r="E1196" s="8" t="s">
        <v>1</v>
      </c>
      <c r="F1196" s="8" t="s">
        <v>615</v>
      </c>
      <c r="G1196" s="8">
        <v>0.11</v>
      </c>
      <c r="H1196" s="8" t="s">
        <v>15756</v>
      </c>
      <c r="I1196" s="8" t="s">
        <v>11922</v>
      </c>
      <c r="J1196" s="8"/>
      <c r="K1196" s="8" t="s">
        <v>15993</v>
      </c>
      <c r="L1196" s="8"/>
      <c r="M1196" s="8"/>
      <c r="N1196" s="21">
        <v>179887.5</v>
      </c>
      <c r="O1196" s="21">
        <v>179887.5</v>
      </c>
      <c r="P1196" s="21">
        <f t="shared" si="55"/>
        <v>0</v>
      </c>
      <c r="Q1196" s="8" t="s">
        <v>24</v>
      </c>
      <c r="R1196" s="8"/>
      <c r="S1196" s="20">
        <v>45707</v>
      </c>
      <c r="AA1196" s="2">
        <f t="shared" si="57"/>
        <v>155075.43103448278</v>
      </c>
      <c r="AB1196" s="7">
        <v>45689</v>
      </c>
      <c r="AC1196" s="22">
        <f t="shared" si="56"/>
        <v>1.5213541666671517</v>
      </c>
      <c r="AD1196" t="s">
        <v>11923</v>
      </c>
    </row>
    <row r="1197" spans="1:30" ht="15" customHeight="1" x14ac:dyDescent="0.3">
      <c r="A1197" s="19" t="s">
        <v>15994</v>
      </c>
      <c r="B1197" s="8"/>
      <c r="C1197" s="20">
        <v>45705.492893518523</v>
      </c>
      <c r="D1197" s="8" t="s">
        <v>11921</v>
      </c>
      <c r="E1197" s="8"/>
      <c r="F1197" s="8" t="s">
        <v>8449</v>
      </c>
      <c r="G1197" s="8">
        <v>0</v>
      </c>
      <c r="H1197" s="8"/>
      <c r="I1197" s="8" t="s">
        <v>11922</v>
      </c>
      <c r="J1197" s="8"/>
      <c r="K1197" s="8"/>
      <c r="L1197" s="8"/>
      <c r="M1197" s="8"/>
      <c r="N1197" s="21">
        <v>319.5</v>
      </c>
      <c r="O1197" s="21">
        <v>319.5</v>
      </c>
      <c r="P1197" s="21">
        <f t="shared" si="55"/>
        <v>0</v>
      </c>
      <c r="Q1197" s="8" t="s">
        <v>10493</v>
      </c>
      <c r="R1197" s="8"/>
      <c r="S1197" s="20">
        <v>45715</v>
      </c>
      <c r="AA1197" s="2">
        <f t="shared" si="57"/>
        <v>275.43103448275866</v>
      </c>
      <c r="AB1197" s="7">
        <v>45689</v>
      </c>
      <c r="AC1197" s="22">
        <f t="shared" si="56"/>
        <v>9.5071064814765123</v>
      </c>
      <c r="AD1197" t="s">
        <v>11923</v>
      </c>
    </row>
    <row r="1198" spans="1:30" ht="15" customHeight="1" x14ac:dyDescent="0.3">
      <c r="A1198" s="3" t="s">
        <v>15995</v>
      </c>
      <c r="B1198" s="24"/>
      <c r="C1198" s="25">
        <v>45705.49527777778</v>
      </c>
      <c r="D1198" s="3" t="s">
        <v>11921</v>
      </c>
      <c r="E1198" s="3" t="s">
        <v>1</v>
      </c>
      <c r="F1198" s="3" t="s">
        <v>9703</v>
      </c>
      <c r="G1198" s="26">
        <v>0</v>
      </c>
      <c r="H1198" s="25" t="s">
        <v>15756</v>
      </c>
      <c r="I1198" s="25" t="s">
        <v>11922</v>
      </c>
      <c r="J1198" s="25"/>
      <c r="K1198" s="25" t="s">
        <v>15996</v>
      </c>
      <c r="L1198" s="25"/>
      <c r="M1198" s="4"/>
      <c r="N1198" s="5">
        <v>25510.5</v>
      </c>
      <c r="O1198" s="5">
        <v>25510.5</v>
      </c>
      <c r="P1198" s="5">
        <f t="shared" si="55"/>
        <v>0</v>
      </c>
      <c r="Q1198" s="3" t="s">
        <v>7995</v>
      </c>
      <c r="R1198" s="3"/>
      <c r="S1198" s="25">
        <v>45706</v>
      </c>
      <c r="T1198" s="3"/>
      <c r="U1198" s="5"/>
      <c r="V1198" s="6"/>
      <c r="W1198" s="3"/>
      <c r="X1198" s="5"/>
      <c r="Y1198" s="4"/>
      <c r="Z1198" s="3"/>
      <c r="AA1198" s="5">
        <f t="shared" si="57"/>
        <v>21991.810344827587</v>
      </c>
      <c r="AB1198" s="10"/>
      <c r="AC1198" s="27">
        <f t="shared" si="56"/>
        <v>0.50472222222015262</v>
      </c>
      <c r="AD1198" s="10"/>
    </row>
    <row r="1199" spans="1:30" ht="15" customHeight="1" x14ac:dyDescent="0.3">
      <c r="A1199" s="19" t="s">
        <v>15997</v>
      </c>
      <c r="B1199" s="8"/>
      <c r="C1199" s="20">
        <v>45705.497569444437</v>
      </c>
      <c r="D1199" s="8" t="s">
        <v>11921</v>
      </c>
      <c r="E1199" s="8"/>
      <c r="F1199" s="8" t="s">
        <v>520</v>
      </c>
      <c r="G1199" s="8">
        <v>0.15</v>
      </c>
      <c r="H1199" s="8"/>
      <c r="I1199" s="8" t="s">
        <v>11922</v>
      </c>
      <c r="J1199" s="8"/>
      <c r="K1199" s="8"/>
      <c r="L1199" s="8"/>
      <c r="M1199" s="8"/>
      <c r="N1199" s="21">
        <v>9180</v>
      </c>
      <c r="O1199" s="21">
        <v>9180</v>
      </c>
      <c r="P1199" s="21">
        <f t="shared" si="55"/>
        <v>0</v>
      </c>
      <c r="Q1199" s="8" t="s">
        <v>24</v>
      </c>
      <c r="R1199" s="8"/>
      <c r="S1199" s="20">
        <v>45748</v>
      </c>
      <c r="AA1199" s="2">
        <f t="shared" si="57"/>
        <v>7913.7931034482763</v>
      </c>
      <c r="AB1199" s="7">
        <v>45717</v>
      </c>
      <c r="AC1199" s="22">
        <f t="shared" si="56"/>
        <v>42.502430555563478</v>
      </c>
      <c r="AD1199" t="s">
        <v>11928</v>
      </c>
    </row>
    <row r="1200" spans="1:30" ht="15" customHeight="1" x14ac:dyDescent="0.3">
      <c r="A1200" s="19" t="s">
        <v>15998</v>
      </c>
      <c r="B1200" s="8"/>
      <c r="C1200" s="20">
        <v>45705.52202546296</v>
      </c>
      <c r="D1200" s="8" t="s">
        <v>11921</v>
      </c>
      <c r="E1200" s="8"/>
      <c r="F1200" s="8" t="s">
        <v>363</v>
      </c>
      <c r="G1200" s="8">
        <v>0.15</v>
      </c>
      <c r="H1200" s="8"/>
      <c r="I1200" s="8" t="s">
        <v>11922</v>
      </c>
      <c r="J1200" s="8"/>
      <c r="K1200" s="8"/>
      <c r="L1200" s="8"/>
      <c r="M1200" s="8"/>
      <c r="N1200" s="21">
        <v>8430</v>
      </c>
      <c r="O1200" s="21">
        <v>8430</v>
      </c>
      <c r="P1200" s="21">
        <f t="shared" si="55"/>
        <v>0</v>
      </c>
      <c r="Q1200" s="8" t="s">
        <v>22</v>
      </c>
      <c r="R1200" s="8"/>
      <c r="S1200" s="20">
        <v>45728</v>
      </c>
      <c r="AA1200" s="2">
        <f t="shared" si="57"/>
        <v>7267.2413793103451</v>
      </c>
      <c r="AB1200" s="7">
        <v>45689</v>
      </c>
      <c r="AC1200" s="22">
        <f t="shared" si="56"/>
        <v>22.477974537039699</v>
      </c>
      <c r="AD1200" t="s">
        <v>11928</v>
      </c>
    </row>
    <row r="1201" spans="1:30" ht="15" customHeight="1" x14ac:dyDescent="0.3">
      <c r="A1201" s="19" t="s">
        <v>15999</v>
      </c>
      <c r="B1201" s="8"/>
      <c r="C1201" s="20">
        <v>45705.524467592593</v>
      </c>
      <c r="D1201" s="8" t="s">
        <v>11921</v>
      </c>
      <c r="E1201" s="8" t="s">
        <v>1</v>
      </c>
      <c r="F1201" s="8" t="s">
        <v>10050</v>
      </c>
      <c r="G1201" s="8">
        <v>0.15</v>
      </c>
      <c r="H1201" s="8"/>
      <c r="I1201" s="8" t="s">
        <v>11922</v>
      </c>
      <c r="J1201" s="8"/>
      <c r="K1201" s="8" t="s">
        <v>16000</v>
      </c>
      <c r="L1201" s="8"/>
      <c r="M1201" s="8"/>
      <c r="N1201" s="21">
        <v>8397</v>
      </c>
      <c r="O1201" s="21">
        <v>8397</v>
      </c>
      <c r="P1201" s="21">
        <f t="shared" si="55"/>
        <v>0</v>
      </c>
      <c r="Q1201" s="8" t="s">
        <v>22</v>
      </c>
      <c r="R1201" s="8"/>
      <c r="S1201" s="20">
        <v>45705</v>
      </c>
      <c r="AA1201" s="2">
        <f t="shared" si="57"/>
        <v>7238.7931034482763</v>
      </c>
      <c r="AB1201" s="7">
        <v>45689</v>
      </c>
      <c r="AC1201" s="22">
        <f t="shared" si="56"/>
        <v>-0.52446759259328246</v>
      </c>
      <c r="AD1201" t="s">
        <v>11923</v>
      </c>
    </row>
    <row r="1202" spans="1:30" ht="15" customHeight="1" x14ac:dyDescent="0.3">
      <c r="A1202" s="19" t="s">
        <v>16001</v>
      </c>
      <c r="B1202" s="8"/>
      <c r="C1202" s="20">
        <v>45705.543680555558</v>
      </c>
      <c r="D1202" s="8" t="s">
        <v>11921</v>
      </c>
      <c r="E1202" s="8" t="s">
        <v>1</v>
      </c>
      <c r="F1202" s="8" t="s">
        <v>9748</v>
      </c>
      <c r="G1202" s="8">
        <v>0.11</v>
      </c>
      <c r="H1202" s="8"/>
      <c r="I1202" s="8" t="s">
        <v>11922</v>
      </c>
      <c r="J1202" s="8"/>
      <c r="K1202" s="8" t="s">
        <v>16002</v>
      </c>
      <c r="L1202" s="8"/>
      <c r="M1202" s="8"/>
      <c r="N1202" s="21">
        <v>29025</v>
      </c>
      <c r="O1202" s="21">
        <v>29025</v>
      </c>
      <c r="P1202" s="21">
        <f t="shared" si="55"/>
        <v>0</v>
      </c>
      <c r="Q1202" s="8" t="s">
        <v>10493</v>
      </c>
      <c r="R1202" s="8"/>
      <c r="S1202" s="20">
        <v>45714</v>
      </c>
      <c r="AA1202" s="2">
        <f t="shared" si="57"/>
        <v>25021.551724137931</v>
      </c>
      <c r="AB1202" s="7">
        <v>45689</v>
      </c>
      <c r="AC1202" s="22">
        <f t="shared" si="56"/>
        <v>8.4563194444417604</v>
      </c>
      <c r="AD1202" t="s">
        <v>11923</v>
      </c>
    </row>
    <row r="1203" spans="1:30" ht="15" customHeight="1" x14ac:dyDescent="0.3">
      <c r="A1203" s="19" t="s">
        <v>16003</v>
      </c>
      <c r="B1203" s="8"/>
      <c r="C1203" s="20">
        <v>45705.547372685192</v>
      </c>
      <c r="D1203" s="8" t="s">
        <v>11921</v>
      </c>
      <c r="E1203" s="8"/>
      <c r="F1203" s="8" t="s">
        <v>14247</v>
      </c>
      <c r="G1203" s="8">
        <v>0.15</v>
      </c>
      <c r="H1203" s="8"/>
      <c r="I1203" s="8" t="s">
        <v>11922</v>
      </c>
      <c r="J1203" s="8"/>
      <c r="K1203" s="8"/>
      <c r="L1203" s="8"/>
      <c r="M1203" s="8"/>
      <c r="N1203" s="21">
        <v>1405</v>
      </c>
      <c r="O1203" s="21">
        <v>1405</v>
      </c>
      <c r="P1203" s="21">
        <f t="shared" si="55"/>
        <v>0</v>
      </c>
      <c r="Q1203" s="8" t="s">
        <v>10493</v>
      </c>
      <c r="R1203" s="8"/>
      <c r="S1203" s="20">
        <v>45716</v>
      </c>
      <c r="AA1203" s="2">
        <f t="shared" si="57"/>
        <v>1211.2068965517242</v>
      </c>
      <c r="AB1203" s="7">
        <v>45689</v>
      </c>
      <c r="AC1203" s="22">
        <f t="shared" si="56"/>
        <v>10.452627314807614</v>
      </c>
      <c r="AD1203" t="s">
        <v>11928</v>
      </c>
    </row>
    <row r="1204" spans="1:30" ht="15" customHeight="1" x14ac:dyDescent="0.3">
      <c r="A1204" s="19" t="s">
        <v>16004</v>
      </c>
      <c r="B1204" s="8"/>
      <c r="C1204" s="20">
        <v>45705.548657407409</v>
      </c>
      <c r="D1204" s="8" t="s">
        <v>11921</v>
      </c>
      <c r="E1204" s="8" t="s">
        <v>1</v>
      </c>
      <c r="F1204" s="8" t="s">
        <v>8449</v>
      </c>
      <c r="G1204" s="8">
        <v>0.15</v>
      </c>
      <c r="H1204" s="8"/>
      <c r="I1204" s="8" t="s">
        <v>11922</v>
      </c>
      <c r="J1204" s="8"/>
      <c r="K1204" s="8" t="s">
        <v>16005</v>
      </c>
      <c r="L1204" s="8"/>
      <c r="M1204" s="8"/>
      <c r="N1204" s="21">
        <v>1179</v>
      </c>
      <c r="O1204" s="21">
        <v>1179</v>
      </c>
      <c r="P1204" s="21">
        <f t="shared" si="55"/>
        <v>0</v>
      </c>
      <c r="Q1204" s="8" t="s">
        <v>10493</v>
      </c>
      <c r="R1204" s="8"/>
      <c r="S1204" s="20">
        <v>45715</v>
      </c>
      <c r="AA1204" s="2">
        <f t="shared" si="57"/>
        <v>1016.3793103448277</v>
      </c>
      <c r="AB1204" s="7">
        <v>45689</v>
      </c>
      <c r="AC1204" s="22">
        <f t="shared" si="56"/>
        <v>9.4513425925906631</v>
      </c>
      <c r="AD1204" t="s">
        <v>11923</v>
      </c>
    </row>
    <row r="1205" spans="1:30" ht="15" customHeight="1" x14ac:dyDescent="0.3">
      <c r="A1205" s="19" t="s">
        <v>16006</v>
      </c>
      <c r="B1205" s="8"/>
      <c r="C1205" s="20">
        <v>45705.550185185188</v>
      </c>
      <c r="D1205" s="8" t="s">
        <v>11921</v>
      </c>
      <c r="E1205" s="8" t="s">
        <v>1</v>
      </c>
      <c r="F1205" s="8" t="s">
        <v>5754</v>
      </c>
      <c r="G1205" s="8">
        <v>0.11</v>
      </c>
      <c r="H1205" s="8" t="s">
        <v>15756</v>
      </c>
      <c r="I1205" s="8" t="s">
        <v>11922</v>
      </c>
      <c r="J1205" s="8"/>
      <c r="K1205" s="8" t="s">
        <v>16007</v>
      </c>
      <c r="L1205" s="8"/>
      <c r="M1205" s="8"/>
      <c r="N1205" s="21">
        <v>29025</v>
      </c>
      <c r="O1205" s="21">
        <v>29025</v>
      </c>
      <c r="P1205" s="21">
        <f t="shared" si="55"/>
        <v>0</v>
      </c>
      <c r="Q1205" s="8" t="s">
        <v>67</v>
      </c>
      <c r="R1205" s="8"/>
      <c r="S1205" s="20">
        <v>45710</v>
      </c>
      <c r="AA1205" s="2">
        <f t="shared" si="57"/>
        <v>25021.551724137931</v>
      </c>
      <c r="AB1205" s="7">
        <v>45689</v>
      </c>
      <c r="AC1205" s="22">
        <f t="shared" si="56"/>
        <v>4.4498148148122709</v>
      </c>
      <c r="AD1205" t="s">
        <v>11923</v>
      </c>
    </row>
    <row r="1206" spans="1:30" ht="15" customHeight="1" x14ac:dyDescent="0.3">
      <c r="A1206" s="19" t="s">
        <v>16008</v>
      </c>
      <c r="B1206" s="8"/>
      <c r="C1206" s="20">
        <v>45705.598043981481</v>
      </c>
      <c r="D1206" s="8" t="s">
        <v>11921</v>
      </c>
      <c r="E1206" s="8" t="s">
        <v>1</v>
      </c>
      <c r="F1206" s="8" t="s">
        <v>5754</v>
      </c>
      <c r="G1206" s="8">
        <v>0.15</v>
      </c>
      <c r="H1206" s="8" t="s">
        <v>15756</v>
      </c>
      <c r="I1206" s="8" t="s">
        <v>11922</v>
      </c>
      <c r="J1206" s="8"/>
      <c r="K1206" s="8" t="s">
        <v>16009</v>
      </c>
      <c r="L1206" s="8"/>
      <c r="M1206" s="8"/>
      <c r="N1206" s="21">
        <v>10377</v>
      </c>
      <c r="O1206" s="21">
        <v>10377</v>
      </c>
      <c r="P1206" s="21">
        <f t="shared" si="55"/>
        <v>0</v>
      </c>
      <c r="Q1206" s="8" t="s">
        <v>67</v>
      </c>
      <c r="R1206" s="8"/>
      <c r="S1206" s="20">
        <v>45710</v>
      </c>
      <c r="AA1206" s="2">
        <f t="shared" si="57"/>
        <v>8945.6896551724149</v>
      </c>
      <c r="AB1206" s="7">
        <v>45689</v>
      </c>
      <c r="AC1206" s="22">
        <f t="shared" si="56"/>
        <v>4.4019560185188311</v>
      </c>
      <c r="AD1206" t="s">
        <v>11923</v>
      </c>
    </row>
    <row r="1207" spans="1:30" ht="15" customHeight="1" x14ac:dyDescent="0.3">
      <c r="A1207" s="19" t="s">
        <v>16010</v>
      </c>
      <c r="B1207" s="8"/>
      <c r="C1207" s="20">
        <v>45705.566041666672</v>
      </c>
      <c r="D1207" s="8" t="s">
        <v>11921</v>
      </c>
      <c r="E1207" s="8"/>
      <c r="F1207" s="8" t="s">
        <v>276</v>
      </c>
      <c r="G1207" s="8">
        <v>0.11</v>
      </c>
      <c r="H1207" s="8"/>
      <c r="I1207" s="8" t="s">
        <v>11922</v>
      </c>
      <c r="J1207" s="8"/>
      <c r="K1207" s="8"/>
      <c r="L1207" s="8"/>
      <c r="M1207" s="8"/>
      <c r="N1207" s="21">
        <v>55380</v>
      </c>
      <c r="O1207" s="21">
        <v>55380</v>
      </c>
      <c r="P1207" s="21">
        <f t="shared" si="55"/>
        <v>0</v>
      </c>
      <c r="Q1207" s="8" t="s">
        <v>34</v>
      </c>
      <c r="R1207" s="8"/>
      <c r="S1207" s="20">
        <v>45740</v>
      </c>
      <c r="AA1207" s="2">
        <f t="shared" si="57"/>
        <v>47741.379310344833</v>
      </c>
      <c r="AB1207" s="7">
        <v>45717</v>
      </c>
      <c r="AC1207" s="22">
        <f t="shared" si="56"/>
        <v>34.43395833332761</v>
      </c>
      <c r="AD1207" t="s">
        <v>11923</v>
      </c>
    </row>
    <row r="1208" spans="1:30" ht="15" customHeight="1" x14ac:dyDescent="0.3">
      <c r="A1208" s="19" t="s">
        <v>16011</v>
      </c>
      <c r="B1208" s="8"/>
      <c r="C1208" s="20">
        <v>45705.566851851851</v>
      </c>
      <c r="D1208" s="8" t="s">
        <v>11921</v>
      </c>
      <c r="E1208" s="8"/>
      <c r="F1208" s="8" t="s">
        <v>276</v>
      </c>
      <c r="G1208" s="8">
        <v>0.15</v>
      </c>
      <c r="H1208" s="8"/>
      <c r="I1208" s="8" t="s">
        <v>11922</v>
      </c>
      <c r="J1208" s="8"/>
      <c r="K1208" s="8"/>
      <c r="L1208" s="8"/>
      <c r="M1208" s="8"/>
      <c r="N1208" s="21">
        <v>7865</v>
      </c>
      <c r="O1208" s="21">
        <v>7865</v>
      </c>
      <c r="P1208" s="21">
        <f t="shared" ref="P1208:P1271" si="58">+N1208+X1208-O1208</f>
        <v>0</v>
      </c>
      <c r="Q1208" s="8" t="s">
        <v>34</v>
      </c>
      <c r="R1208" s="8"/>
      <c r="S1208" s="20">
        <v>45740</v>
      </c>
      <c r="AA1208" s="2">
        <f t="shared" si="57"/>
        <v>6780.1724137931042</v>
      </c>
      <c r="AB1208" s="7">
        <v>45717</v>
      </c>
      <c r="AC1208" s="22">
        <f t="shared" si="56"/>
        <v>34.433148148149485</v>
      </c>
      <c r="AD1208" t="s">
        <v>11923</v>
      </c>
    </row>
    <row r="1209" spans="1:30" ht="15" customHeight="1" x14ac:dyDescent="0.3">
      <c r="A1209" s="19" t="s">
        <v>16012</v>
      </c>
      <c r="B1209" s="8"/>
      <c r="C1209" s="20">
        <v>45705.58184027778</v>
      </c>
      <c r="D1209" s="8" t="s">
        <v>11921</v>
      </c>
      <c r="E1209" s="8" t="s">
        <v>1</v>
      </c>
      <c r="F1209" s="8" t="s">
        <v>13174</v>
      </c>
      <c r="G1209" s="8">
        <v>0.17</v>
      </c>
      <c r="H1209" s="8"/>
      <c r="I1209" s="8" t="s">
        <v>11922</v>
      </c>
      <c r="J1209" s="8"/>
      <c r="K1209" s="8" t="s">
        <v>16013</v>
      </c>
      <c r="L1209" s="8"/>
      <c r="M1209" s="8"/>
      <c r="N1209" s="21">
        <v>2850</v>
      </c>
      <c r="O1209" s="21">
        <v>2850</v>
      </c>
      <c r="P1209" s="21">
        <f t="shared" si="58"/>
        <v>0</v>
      </c>
      <c r="Q1209" s="8" t="s">
        <v>15158</v>
      </c>
      <c r="R1209" s="8"/>
      <c r="S1209" s="20">
        <v>45705</v>
      </c>
      <c r="AA1209" s="2">
        <f t="shared" si="57"/>
        <v>2456.8965517241381</v>
      </c>
      <c r="AB1209" s="7">
        <v>45689</v>
      </c>
      <c r="AC1209" s="22">
        <f t="shared" si="56"/>
        <v>-0.58184027778042946</v>
      </c>
      <c r="AD1209" t="s">
        <v>11923</v>
      </c>
    </row>
    <row r="1210" spans="1:30" ht="15" customHeight="1" x14ac:dyDescent="0.3">
      <c r="A1210" s="19" t="s">
        <v>16014</v>
      </c>
      <c r="B1210" s="8"/>
      <c r="C1210" s="20">
        <v>45705.589803240742</v>
      </c>
      <c r="D1210" s="8" t="s">
        <v>11921</v>
      </c>
      <c r="E1210" s="8"/>
      <c r="F1210" s="8" t="s">
        <v>1304</v>
      </c>
      <c r="G1210" s="8">
        <v>0</v>
      </c>
      <c r="H1210" s="8"/>
      <c r="I1210" s="8" t="s">
        <v>11922</v>
      </c>
      <c r="J1210" s="8"/>
      <c r="K1210" s="8"/>
      <c r="L1210" s="8"/>
      <c r="M1210" s="8"/>
      <c r="N1210" s="21">
        <v>3801.7</v>
      </c>
      <c r="O1210" s="21">
        <v>3801.7</v>
      </c>
      <c r="P1210" s="21">
        <f t="shared" si="58"/>
        <v>0</v>
      </c>
      <c r="Q1210" s="8" t="s">
        <v>1304</v>
      </c>
      <c r="R1210" s="8"/>
      <c r="S1210" s="20">
        <v>45705</v>
      </c>
      <c r="AA1210" s="2">
        <f t="shared" si="57"/>
        <v>3277.3275862068967</v>
      </c>
      <c r="AB1210" s="7">
        <v>45689</v>
      </c>
      <c r="AC1210" s="22">
        <f t="shared" ref="AC1210:AC1273" si="59">+S1210-C1210</f>
        <v>-0.58980324074218515</v>
      </c>
      <c r="AD1210" t="s">
        <v>11928</v>
      </c>
    </row>
    <row r="1211" spans="1:30" ht="15" customHeight="1" x14ac:dyDescent="0.3">
      <c r="A1211" s="19" t="s">
        <v>16015</v>
      </c>
      <c r="B1211" s="8"/>
      <c r="C1211" s="20">
        <v>45705.590092592603</v>
      </c>
      <c r="D1211" s="8" t="s">
        <v>11921</v>
      </c>
      <c r="E1211" s="8"/>
      <c r="F1211" s="8" t="s">
        <v>1304</v>
      </c>
      <c r="G1211" s="8">
        <v>0</v>
      </c>
      <c r="H1211" s="8"/>
      <c r="I1211" s="8" t="s">
        <v>11922</v>
      </c>
      <c r="J1211" s="8"/>
      <c r="K1211" s="8"/>
      <c r="L1211" s="8"/>
      <c r="M1211" s="8"/>
      <c r="N1211" s="21">
        <v>2496.1999999999998</v>
      </c>
      <c r="O1211" s="21">
        <v>2496.1999999999998</v>
      </c>
      <c r="P1211" s="21">
        <f t="shared" si="58"/>
        <v>0</v>
      </c>
      <c r="Q1211" s="8" t="s">
        <v>1304</v>
      </c>
      <c r="R1211" s="8"/>
      <c r="S1211" s="20">
        <v>45726</v>
      </c>
      <c r="AA1211" s="2">
        <f t="shared" si="57"/>
        <v>2151.8965517241381</v>
      </c>
      <c r="AB1211" s="7">
        <v>45689</v>
      </c>
      <c r="AC1211" s="22">
        <f t="shared" si="59"/>
        <v>20.409907407396531</v>
      </c>
      <c r="AD1211" t="s">
        <v>11928</v>
      </c>
    </row>
    <row r="1212" spans="1:30" ht="15" customHeight="1" x14ac:dyDescent="0.3">
      <c r="A1212" s="19" t="s">
        <v>16016</v>
      </c>
      <c r="B1212" s="8"/>
      <c r="C1212" s="20">
        <v>45705.597349537027</v>
      </c>
      <c r="D1212" s="8" t="s">
        <v>11921</v>
      </c>
      <c r="E1212" s="8"/>
      <c r="F1212" s="8" t="s">
        <v>543</v>
      </c>
      <c r="G1212" s="8">
        <v>0</v>
      </c>
      <c r="H1212" s="8"/>
      <c r="I1212" s="8" t="s">
        <v>11922</v>
      </c>
      <c r="J1212" s="8"/>
      <c r="K1212" s="8"/>
      <c r="L1212" s="8"/>
      <c r="M1212" s="8"/>
      <c r="N1212" s="21">
        <v>0</v>
      </c>
      <c r="O1212" s="21"/>
      <c r="P1212" s="21">
        <f t="shared" si="58"/>
        <v>0</v>
      </c>
      <c r="Q1212" s="8" t="s">
        <v>34</v>
      </c>
      <c r="R1212" s="8"/>
      <c r="S1212" s="20"/>
      <c r="AA1212" s="2">
        <f t="shared" si="57"/>
        <v>0</v>
      </c>
      <c r="AB1212" s="7"/>
      <c r="AC1212" s="22">
        <f t="shared" si="59"/>
        <v>-45705.597349537027</v>
      </c>
    </row>
    <row r="1213" spans="1:30" ht="15" customHeight="1" x14ac:dyDescent="0.3">
      <c r="A1213" s="19" t="s">
        <v>16017</v>
      </c>
      <c r="B1213" s="8"/>
      <c r="C1213" s="20">
        <v>45705.61446759259</v>
      </c>
      <c r="D1213" s="8"/>
      <c r="E1213" s="8"/>
      <c r="F1213" s="8" t="s">
        <v>8992</v>
      </c>
      <c r="G1213" s="8">
        <v>0</v>
      </c>
      <c r="H1213" s="8" t="s">
        <v>13040</v>
      </c>
      <c r="I1213" s="8" t="s">
        <v>11922</v>
      </c>
      <c r="J1213" s="8"/>
      <c r="K1213" s="8"/>
      <c r="L1213" s="8"/>
      <c r="M1213" s="8"/>
      <c r="N1213" s="21">
        <v>0</v>
      </c>
      <c r="O1213" s="21"/>
      <c r="P1213" s="21">
        <f t="shared" si="58"/>
        <v>0</v>
      </c>
      <c r="Q1213" s="8" t="s">
        <v>199</v>
      </c>
      <c r="R1213" s="8"/>
      <c r="S1213" s="20"/>
      <c r="AA1213" s="2">
        <f t="shared" si="57"/>
        <v>0</v>
      </c>
      <c r="AB1213" s="7"/>
      <c r="AC1213" s="22">
        <f t="shared" si="59"/>
        <v>-45705.61446759259</v>
      </c>
    </row>
    <row r="1214" spans="1:30" ht="15" customHeight="1" x14ac:dyDescent="0.3">
      <c r="A1214" s="19" t="s">
        <v>16018</v>
      </c>
      <c r="B1214" s="8"/>
      <c r="C1214" s="20">
        <v>45706.394155092603</v>
      </c>
      <c r="D1214" s="8" t="s">
        <v>11921</v>
      </c>
      <c r="E1214" s="8"/>
      <c r="F1214" s="8" t="s">
        <v>9849</v>
      </c>
      <c r="G1214" s="8">
        <v>0.15</v>
      </c>
      <c r="H1214" s="8"/>
      <c r="I1214" s="8" t="s">
        <v>11922</v>
      </c>
      <c r="J1214" s="8"/>
      <c r="K1214" s="8"/>
      <c r="L1214" s="8"/>
      <c r="M1214" s="8"/>
      <c r="N1214" s="21">
        <v>7585</v>
      </c>
      <c r="O1214" s="21">
        <v>7585</v>
      </c>
      <c r="P1214" s="21">
        <f t="shared" si="58"/>
        <v>0</v>
      </c>
      <c r="Q1214" s="8" t="s">
        <v>199</v>
      </c>
      <c r="R1214" s="8"/>
      <c r="S1214" s="20">
        <v>45721</v>
      </c>
      <c r="AA1214" s="2">
        <f t="shared" si="57"/>
        <v>6538.7931034482763</v>
      </c>
      <c r="AB1214" s="7">
        <v>45689</v>
      </c>
      <c r="AC1214" s="22">
        <f t="shared" si="59"/>
        <v>14.605844907397113</v>
      </c>
      <c r="AD1214" t="s">
        <v>11928</v>
      </c>
    </row>
    <row r="1215" spans="1:30" ht="15" customHeight="1" x14ac:dyDescent="0.3">
      <c r="A1215" s="19" t="s">
        <v>16019</v>
      </c>
      <c r="B1215" s="8"/>
      <c r="C1215" s="20">
        <v>45706.393530092602</v>
      </c>
      <c r="D1215" s="8" t="s">
        <v>11921</v>
      </c>
      <c r="E1215" s="8"/>
      <c r="F1215" s="8" t="s">
        <v>943</v>
      </c>
      <c r="G1215" s="8">
        <v>0.11</v>
      </c>
      <c r="H1215" s="8"/>
      <c r="I1215" s="8" t="s">
        <v>11922</v>
      </c>
      <c r="J1215" s="8"/>
      <c r="K1215" s="8"/>
      <c r="L1215" s="8"/>
      <c r="M1215" s="8"/>
      <c r="N1215" s="21">
        <v>95940</v>
      </c>
      <c r="O1215" s="21">
        <v>95940</v>
      </c>
      <c r="P1215" s="21">
        <f t="shared" si="58"/>
        <v>0</v>
      </c>
      <c r="Q1215" s="8" t="s">
        <v>199</v>
      </c>
      <c r="R1215" s="8"/>
      <c r="S1215" s="20">
        <v>45735</v>
      </c>
      <c r="AA1215" s="2">
        <f t="shared" si="57"/>
        <v>82706.896551724145</v>
      </c>
      <c r="AB1215" s="7">
        <v>45717</v>
      </c>
      <c r="AC1215" s="22">
        <f t="shared" si="59"/>
        <v>28.606469907397695</v>
      </c>
      <c r="AD1215" t="s">
        <v>11923</v>
      </c>
    </row>
    <row r="1216" spans="1:30" ht="15" customHeight="1" x14ac:dyDescent="0.3">
      <c r="A1216" s="19" t="s">
        <v>16020</v>
      </c>
      <c r="B1216" s="8"/>
      <c r="C1216" s="20">
        <v>45706.395115740743</v>
      </c>
      <c r="D1216" s="8" t="s">
        <v>11921</v>
      </c>
      <c r="E1216" s="8"/>
      <c r="F1216" s="8" t="s">
        <v>438</v>
      </c>
      <c r="G1216" s="8">
        <v>0.11</v>
      </c>
      <c r="H1216" s="8"/>
      <c r="I1216" s="8" t="s">
        <v>11922</v>
      </c>
      <c r="J1216" s="8"/>
      <c r="K1216" s="8"/>
      <c r="L1216" s="8"/>
      <c r="M1216" s="8"/>
      <c r="N1216" s="21">
        <v>5700</v>
      </c>
      <c r="O1216" s="21">
        <v>5700</v>
      </c>
      <c r="P1216" s="21">
        <f t="shared" si="58"/>
        <v>0</v>
      </c>
      <c r="Q1216" s="8" t="s">
        <v>94</v>
      </c>
      <c r="R1216" s="8"/>
      <c r="S1216" s="20">
        <v>45744</v>
      </c>
      <c r="AA1216" s="2">
        <f t="shared" si="57"/>
        <v>4913.7931034482763</v>
      </c>
      <c r="AB1216" s="7">
        <v>45717</v>
      </c>
      <c r="AC1216" s="22">
        <f t="shared" si="59"/>
        <v>37.604884259257233</v>
      </c>
      <c r="AD1216" t="s">
        <v>11923</v>
      </c>
    </row>
    <row r="1217" spans="1:30" ht="15" customHeight="1" x14ac:dyDescent="0.3">
      <c r="A1217" s="19" t="s">
        <v>16021</v>
      </c>
      <c r="B1217" s="8"/>
      <c r="C1217" s="20">
        <v>45706.396874999999</v>
      </c>
      <c r="D1217" s="8" t="s">
        <v>11921</v>
      </c>
      <c r="E1217" s="8" t="s">
        <v>1</v>
      </c>
      <c r="F1217" s="8" t="s">
        <v>93</v>
      </c>
      <c r="G1217" s="8">
        <v>0.11</v>
      </c>
      <c r="H1217" s="8" t="s">
        <v>15756</v>
      </c>
      <c r="I1217" s="8" t="s">
        <v>11922</v>
      </c>
      <c r="J1217" s="8"/>
      <c r="K1217" s="8" t="s">
        <v>16022</v>
      </c>
      <c r="L1217" s="8"/>
      <c r="M1217" s="8"/>
      <c r="N1217" s="21">
        <v>10793.5</v>
      </c>
      <c r="O1217" s="21">
        <v>10793.5</v>
      </c>
      <c r="P1217" s="21">
        <f t="shared" si="58"/>
        <v>0</v>
      </c>
      <c r="Q1217" s="8" t="s">
        <v>94</v>
      </c>
      <c r="R1217" s="8"/>
      <c r="S1217" s="20">
        <v>45706</v>
      </c>
      <c r="AA1217" s="2">
        <f t="shared" si="57"/>
        <v>9304.741379310346</v>
      </c>
      <c r="AB1217" s="7">
        <v>45689</v>
      </c>
      <c r="AC1217" s="22">
        <f t="shared" si="59"/>
        <v>-0.39687499999854481</v>
      </c>
      <c r="AD1217" t="s">
        <v>11923</v>
      </c>
    </row>
    <row r="1218" spans="1:30" ht="15" customHeight="1" x14ac:dyDescent="0.3">
      <c r="A1218" s="19" t="s">
        <v>16023</v>
      </c>
      <c r="B1218" s="8"/>
      <c r="C1218" s="20">
        <v>45706.417534722219</v>
      </c>
      <c r="D1218" s="8" t="s">
        <v>11921</v>
      </c>
      <c r="E1218" s="8" t="s">
        <v>1</v>
      </c>
      <c r="F1218" s="8" t="s">
        <v>13245</v>
      </c>
      <c r="G1218" s="8">
        <v>0.11</v>
      </c>
      <c r="H1218" s="8" t="s">
        <v>15756</v>
      </c>
      <c r="I1218" s="8" t="s">
        <v>11922</v>
      </c>
      <c r="J1218" s="8"/>
      <c r="K1218" s="8" t="s">
        <v>16024</v>
      </c>
      <c r="L1218" s="8"/>
      <c r="M1218" s="8"/>
      <c r="N1218" s="21">
        <v>21586.5</v>
      </c>
      <c r="O1218" s="21">
        <v>21586.5</v>
      </c>
      <c r="P1218" s="21">
        <f t="shared" si="58"/>
        <v>0</v>
      </c>
      <c r="Q1218" s="8" t="s">
        <v>14</v>
      </c>
      <c r="R1218" s="8"/>
      <c r="S1218" s="20">
        <v>45709</v>
      </c>
      <c r="AA1218" s="2">
        <f t="shared" ref="AA1218:AA1281" si="60">+N1218/1.16</f>
        <v>18609.051724137931</v>
      </c>
      <c r="AB1218" s="7">
        <v>45689</v>
      </c>
      <c r="AC1218" s="22">
        <f t="shared" si="59"/>
        <v>2.5824652777810115</v>
      </c>
      <c r="AD1218" t="s">
        <v>11923</v>
      </c>
    </row>
    <row r="1219" spans="1:30" ht="15" customHeight="1" x14ac:dyDescent="0.3">
      <c r="A1219" s="19" t="s">
        <v>16025</v>
      </c>
      <c r="B1219" s="8"/>
      <c r="C1219" s="20">
        <v>45706.502129629633</v>
      </c>
      <c r="D1219" s="8" t="s">
        <v>11921</v>
      </c>
      <c r="E1219" s="8" t="s">
        <v>1</v>
      </c>
      <c r="F1219" s="8" t="s">
        <v>8134</v>
      </c>
      <c r="G1219" s="8">
        <v>0.15</v>
      </c>
      <c r="H1219" s="8" t="s">
        <v>15756</v>
      </c>
      <c r="I1219" s="8" t="s">
        <v>11922</v>
      </c>
      <c r="J1219" s="8"/>
      <c r="K1219" s="8" t="s">
        <v>16026</v>
      </c>
      <c r="L1219" s="8"/>
      <c r="M1219" s="8"/>
      <c r="N1219" s="21">
        <v>38391.300000000003</v>
      </c>
      <c r="O1219" s="21">
        <v>38391.300000000003</v>
      </c>
      <c r="P1219" s="21">
        <f t="shared" si="58"/>
        <v>0</v>
      </c>
      <c r="Q1219" s="8" t="s">
        <v>22</v>
      </c>
      <c r="R1219" s="8"/>
      <c r="S1219" s="20">
        <v>45707</v>
      </c>
      <c r="AA1219" s="2">
        <f t="shared" si="60"/>
        <v>33095.948275862072</v>
      </c>
      <c r="AB1219" s="7">
        <v>45689</v>
      </c>
      <c r="AC1219" s="22">
        <f t="shared" si="59"/>
        <v>0.49787037036730908</v>
      </c>
      <c r="AD1219" t="s">
        <v>11923</v>
      </c>
    </row>
    <row r="1220" spans="1:30" ht="15" customHeight="1" x14ac:dyDescent="0.3">
      <c r="A1220" s="19" t="s">
        <v>16027</v>
      </c>
      <c r="B1220" s="8"/>
      <c r="C1220" s="20">
        <v>45706.448541666658</v>
      </c>
      <c r="D1220" s="8" t="s">
        <v>11921</v>
      </c>
      <c r="E1220" s="8" t="s">
        <v>1</v>
      </c>
      <c r="F1220" s="8" t="s">
        <v>9051</v>
      </c>
      <c r="G1220" s="8">
        <v>0.11</v>
      </c>
      <c r="H1220" s="8" t="s">
        <v>15756</v>
      </c>
      <c r="I1220" s="8" t="s">
        <v>11922</v>
      </c>
      <c r="J1220" s="8"/>
      <c r="K1220" s="8" t="s">
        <v>16028</v>
      </c>
      <c r="L1220" s="8"/>
      <c r="M1220" s="8"/>
      <c r="N1220" s="21">
        <v>86346</v>
      </c>
      <c r="O1220" s="21">
        <v>86346</v>
      </c>
      <c r="P1220" s="21">
        <f t="shared" si="58"/>
        <v>0</v>
      </c>
      <c r="Q1220" s="8" t="s">
        <v>67</v>
      </c>
      <c r="R1220" s="8"/>
      <c r="S1220" s="20">
        <v>45709</v>
      </c>
      <c r="AA1220" s="2">
        <f t="shared" si="60"/>
        <v>74436.206896551725</v>
      </c>
      <c r="AB1220" s="7">
        <v>45689</v>
      </c>
      <c r="AC1220" s="22">
        <f t="shared" si="59"/>
        <v>2.5514583333424525</v>
      </c>
      <c r="AD1220" t="s">
        <v>11923</v>
      </c>
    </row>
    <row r="1221" spans="1:30" ht="15" customHeight="1" x14ac:dyDescent="0.3">
      <c r="A1221" s="19" t="s">
        <v>16029</v>
      </c>
      <c r="B1221" s="8"/>
      <c r="C1221" s="20">
        <v>45706.449479166673</v>
      </c>
      <c r="D1221" s="8"/>
      <c r="E1221" s="8"/>
      <c r="F1221" s="8" t="s">
        <v>9430</v>
      </c>
      <c r="G1221" s="8">
        <v>0</v>
      </c>
      <c r="H1221" s="8" t="s">
        <v>13040</v>
      </c>
      <c r="I1221" s="8" t="s">
        <v>11922</v>
      </c>
      <c r="J1221" s="8"/>
      <c r="K1221" s="8"/>
      <c r="L1221" s="8"/>
      <c r="M1221" s="8"/>
      <c r="N1221" s="21">
        <v>0</v>
      </c>
      <c r="O1221" s="21"/>
      <c r="P1221" s="21">
        <f t="shared" si="58"/>
        <v>0</v>
      </c>
      <c r="Q1221" s="8" t="s">
        <v>34</v>
      </c>
      <c r="R1221" s="8"/>
      <c r="S1221" s="20"/>
      <c r="AA1221" s="2">
        <f t="shared" si="60"/>
        <v>0</v>
      </c>
      <c r="AB1221" s="7"/>
      <c r="AC1221" s="22">
        <f t="shared" si="59"/>
        <v>-45706.449479166673</v>
      </c>
    </row>
    <row r="1222" spans="1:30" ht="15" customHeight="1" x14ac:dyDescent="0.3">
      <c r="A1222" s="19" t="s">
        <v>16030</v>
      </c>
      <c r="B1222" s="8"/>
      <c r="C1222" s="20">
        <v>45706.450324074067</v>
      </c>
      <c r="D1222" s="8" t="s">
        <v>11921</v>
      </c>
      <c r="E1222" s="8" t="s">
        <v>1</v>
      </c>
      <c r="F1222" s="8" t="s">
        <v>9258</v>
      </c>
      <c r="G1222" s="8">
        <v>0.11</v>
      </c>
      <c r="H1222" s="8" t="s">
        <v>15756</v>
      </c>
      <c r="I1222" s="8" t="s">
        <v>11922</v>
      </c>
      <c r="J1222" s="8"/>
      <c r="K1222" s="8" t="s">
        <v>16031</v>
      </c>
      <c r="L1222" s="8"/>
      <c r="M1222" s="8"/>
      <c r="N1222" s="21">
        <v>21586.5</v>
      </c>
      <c r="O1222" s="21">
        <v>21586.5</v>
      </c>
      <c r="P1222" s="21">
        <f t="shared" si="58"/>
        <v>0</v>
      </c>
      <c r="Q1222" s="8" t="s">
        <v>94</v>
      </c>
      <c r="R1222" s="8"/>
      <c r="S1222" s="20">
        <v>45705</v>
      </c>
      <c r="AA1222" s="2">
        <f t="shared" si="60"/>
        <v>18609.051724137931</v>
      </c>
      <c r="AB1222" s="7">
        <v>45689</v>
      </c>
      <c r="AC1222" s="22">
        <f t="shared" si="59"/>
        <v>-1.4503240740668844</v>
      </c>
      <c r="AD1222" t="s">
        <v>11923</v>
      </c>
    </row>
    <row r="1223" spans="1:30" ht="15" customHeight="1" x14ac:dyDescent="0.3">
      <c r="A1223" s="3" t="s">
        <v>16032</v>
      </c>
      <c r="B1223" s="24"/>
      <c r="C1223" s="25">
        <v>45706.452349537038</v>
      </c>
      <c r="D1223" s="3" t="s">
        <v>11921</v>
      </c>
      <c r="E1223" s="3"/>
      <c r="F1223" s="3" t="s">
        <v>8804</v>
      </c>
      <c r="G1223" s="26">
        <v>0</v>
      </c>
      <c r="H1223" s="25"/>
      <c r="I1223" s="25" t="s">
        <v>11922</v>
      </c>
      <c r="J1223" s="25"/>
      <c r="K1223" s="25"/>
      <c r="L1223" s="25"/>
      <c r="M1223" s="4"/>
      <c r="N1223" s="5">
        <v>95940</v>
      </c>
      <c r="O1223" s="5">
        <v>33346</v>
      </c>
      <c r="P1223" s="5">
        <f t="shared" si="58"/>
        <v>62594</v>
      </c>
      <c r="Q1223" s="3" t="s">
        <v>18</v>
      </c>
      <c r="R1223" s="3"/>
      <c r="S1223" s="25">
        <v>45726</v>
      </c>
      <c r="T1223" s="3"/>
      <c r="U1223" s="5"/>
      <c r="V1223" s="6"/>
      <c r="W1223" s="3"/>
      <c r="X1223" s="5"/>
      <c r="Y1223" s="4"/>
      <c r="Z1223" s="3"/>
      <c r="AA1223" s="5">
        <f t="shared" si="60"/>
        <v>82706.896551724145</v>
      </c>
      <c r="AB1223" s="10"/>
      <c r="AC1223" s="27">
        <f t="shared" si="59"/>
        <v>19.547650462962338</v>
      </c>
      <c r="AD1223" s="10"/>
    </row>
    <row r="1224" spans="1:30" ht="15" customHeight="1" x14ac:dyDescent="0.3">
      <c r="A1224" s="19" t="s">
        <v>16033</v>
      </c>
      <c r="B1224" s="8"/>
      <c r="C1224" s="20">
        <v>45706.454317129632</v>
      </c>
      <c r="D1224" s="8" t="s">
        <v>11921</v>
      </c>
      <c r="E1224" s="8" t="s">
        <v>1</v>
      </c>
      <c r="F1224" s="8" t="s">
        <v>9430</v>
      </c>
      <c r="G1224" s="8">
        <v>0.11</v>
      </c>
      <c r="H1224" s="8" t="s">
        <v>15756</v>
      </c>
      <c r="I1224" s="8" t="s">
        <v>11922</v>
      </c>
      <c r="J1224" s="8"/>
      <c r="K1224" s="8" t="s">
        <v>16034</v>
      </c>
      <c r="L1224" s="8"/>
      <c r="M1224" s="8"/>
      <c r="N1224" s="21">
        <v>23305.5</v>
      </c>
      <c r="O1224" s="21">
        <v>23305.5</v>
      </c>
      <c r="P1224" s="21">
        <f t="shared" si="58"/>
        <v>0</v>
      </c>
      <c r="Q1224" s="8" t="s">
        <v>34</v>
      </c>
      <c r="R1224" s="8"/>
      <c r="S1224" s="20">
        <v>45706</v>
      </c>
      <c r="AA1224" s="2">
        <f t="shared" si="60"/>
        <v>20090.948275862069</v>
      </c>
      <c r="AB1224" s="7">
        <v>45689</v>
      </c>
      <c r="AC1224" s="22">
        <f t="shared" si="59"/>
        <v>-0.45431712963181781</v>
      </c>
      <c r="AD1224" t="s">
        <v>11923</v>
      </c>
    </row>
    <row r="1225" spans="1:30" ht="15" customHeight="1" x14ac:dyDescent="0.3">
      <c r="A1225" s="19" t="s">
        <v>16035</v>
      </c>
      <c r="B1225" s="8"/>
      <c r="C1225" s="20">
        <v>45706.455497685187</v>
      </c>
      <c r="D1225" s="8" t="s">
        <v>11921</v>
      </c>
      <c r="E1225" s="8" t="s">
        <v>1</v>
      </c>
      <c r="F1225" s="8" t="s">
        <v>438</v>
      </c>
      <c r="G1225" s="8">
        <v>0.11</v>
      </c>
      <c r="H1225" s="8" t="s">
        <v>15756</v>
      </c>
      <c r="I1225" s="8" t="s">
        <v>11922</v>
      </c>
      <c r="J1225" s="8"/>
      <c r="K1225" s="8" t="s">
        <v>16036</v>
      </c>
      <c r="L1225" s="8"/>
      <c r="M1225" s="8"/>
      <c r="N1225" s="21">
        <v>35977.5</v>
      </c>
      <c r="O1225" s="21">
        <v>35977.5</v>
      </c>
      <c r="P1225" s="21">
        <f t="shared" si="58"/>
        <v>0</v>
      </c>
      <c r="Q1225" s="8" t="s">
        <v>94</v>
      </c>
      <c r="R1225" s="8"/>
      <c r="S1225" s="20">
        <v>45712</v>
      </c>
      <c r="AA1225" s="2">
        <f t="shared" si="60"/>
        <v>31015.086206896554</v>
      </c>
      <c r="AB1225" s="7">
        <v>45689</v>
      </c>
      <c r="AC1225" s="22">
        <f t="shared" si="59"/>
        <v>5.544502314813144</v>
      </c>
      <c r="AD1225" t="s">
        <v>11923</v>
      </c>
    </row>
    <row r="1226" spans="1:30" ht="15" customHeight="1" x14ac:dyDescent="0.3">
      <c r="A1226" s="19" t="s">
        <v>16037</v>
      </c>
      <c r="B1226" s="8"/>
      <c r="C1226" s="20">
        <v>45706.464224537027</v>
      </c>
      <c r="D1226" s="8" t="s">
        <v>11921</v>
      </c>
      <c r="E1226" s="8" t="s">
        <v>1</v>
      </c>
      <c r="F1226" s="8" t="s">
        <v>8682</v>
      </c>
      <c r="G1226" s="8">
        <v>0.11</v>
      </c>
      <c r="H1226" s="8"/>
      <c r="I1226" s="8" t="s">
        <v>11922</v>
      </c>
      <c r="J1226" s="8"/>
      <c r="K1226" s="8" t="s">
        <v>16038</v>
      </c>
      <c r="L1226" s="8"/>
      <c r="M1226" s="8"/>
      <c r="N1226" s="21">
        <v>12521.5</v>
      </c>
      <c r="O1226" s="21">
        <v>12521.5</v>
      </c>
      <c r="P1226" s="21">
        <f t="shared" si="58"/>
        <v>0</v>
      </c>
      <c r="Q1226" s="8" t="s">
        <v>67</v>
      </c>
      <c r="R1226" s="8"/>
      <c r="S1226" s="20">
        <v>45713</v>
      </c>
      <c r="AA1226" s="2">
        <f t="shared" si="60"/>
        <v>10794.396551724139</v>
      </c>
      <c r="AB1226" s="7">
        <v>45689</v>
      </c>
      <c r="AC1226" s="22">
        <f t="shared" si="59"/>
        <v>6.5357754629731062</v>
      </c>
      <c r="AD1226" t="s">
        <v>11923</v>
      </c>
    </row>
    <row r="1227" spans="1:30" ht="15" customHeight="1" x14ac:dyDescent="0.3">
      <c r="A1227" s="19" t="s">
        <v>16039</v>
      </c>
      <c r="B1227" s="8"/>
      <c r="C1227" s="20">
        <v>45707.511921296304</v>
      </c>
      <c r="D1227" s="8" t="s">
        <v>11921</v>
      </c>
      <c r="E1227" s="8" t="s">
        <v>1</v>
      </c>
      <c r="F1227" s="8" t="s">
        <v>8467</v>
      </c>
      <c r="G1227" s="8">
        <v>0.11</v>
      </c>
      <c r="H1227" s="8" t="s">
        <v>15756</v>
      </c>
      <c r="I1227" s="8" t="s">
        <v>11922</v>
      </c>
      <c r="J1227" s="8"/>
      <c r="K1227" s="8" t="s">
        <v>16040</v>
      </c>
      <c r="L1227" s="8"/>
      <c r="M1227" s="8"/>
      <c r="N1227" s="21">
        <v>283572</v>
      </c>
      <c r="O1227" s="21">
        <v>283572</v>
      </c>
      <c r="P1227" s="21">
        <f t="shared" si="58"/>
        <v>0</v>
      </c>
      <c r="Q1227" s="8" t="s">
        <v>24</v>
      </c>
      <c r="R1227" s="8"/>
      <c r="S1227" s="20">
        <v>45714</v>
      </c>
      <c r="AA1227" s="2">
        <f t="shared" si="60"/>
        <v>244458.62068965519</v>
      </c>
      <c r="AB1227" s="7">
        <v>45689</v>
      </c>
      <c r="AC1227" s="22">
        <f t="shared" si="59"/>
        <v>6.4880787036963739</v>
      </c>
      <c r="AD1227" t="s">
        <v>11923</v>
      </c>
    </row>
    <row r="1228" spans="1:30" ht="15" customHeight="1" x14ac:dyDescent="0.3">
      <c r="A1228" s="19" t="s">
        <v>16041</v>
      </c>
      <c r="B1228" s="8"/>
      <c r="C1228" s="20">
        <v>45706.470243055563</v>
      </c>
      <c r="D1228" s="8" t="s">
        <v>11921</v>
      </c>
      <c r="E1228" s="8" t="s">
        <v>1</v>
      </c>
      <c r="F1228" s="8" t="s">
        <v>7847</v>
      </c>
      <c r="G1228" s="8">
        <v>0.11</v>
      </c>
      <c r="H1228" s="8" t="s">
        <v>15756</v>
      </c>
      <c r="I1228" s="8" t="s">
        <v>11922</v>
      </c>
      <c r="J1228" s="8"/>
      <c r="K1228" s="8" t="s">
        <v>16042</v>
      </c>
      <c r="L1228" s="8"/>
      <c r="M1228" s="8"/>
      <c r="N1228" s="21">
        <v>86346</v>
      </c>
      <c r="O1228" s="21">
        <v>86346</v>
      </c>
      <c r="P1228" s="21">
        <f t="shared" si="58"/>
        <v>0</v>
      </c>
      <c r="Q1228" s="8" t="s">
        <v>199</v>
      </c>
      <c r="R1228" s="8"/>
      <c r="S1228" s="20">
        <v>45709</v>
      </c>
      <c r="AA1228" s="2">
        <f t="shared" si="60"/>
        <v>74436.206896551725</v>
      </c>
      <c r="AB1228" s="7">
        <v>45689</v>
      </c>
      <c r="AC1228" s="22">
        <f t="shared" si="59"/>
        <v>2.5297569444373948</v>
      </c>
      <c r="AD1228" t="s">
        <v>11923</v>
      </c>
    </row>
    <row r="1229" spans="1:30" ht="15" customHeight="1" x14ac:dyDescent="0.3">
      <c r="A1229" s="19" t="s">
        <v>16043</v>
      </c>
      <c r="B1229" s="8"/>
      <c r="C1229" s="20">
        <v>45706.471504629633</v>
      </c>
      <c r="D1229" s="8" t="s">
        <v>11921</v>
      </c>
      <c r="E1229" s="8"/>
      <c r="F1229" s="8" t="s">
        <v>9046</v>
      </c>
      <c r="G1229" s="8">
        <v>0.11</v>
      </c>
      <c r="H1229" s="8"/>
      <c r="I1229" s="8" t="s">
        <v>11922</v>
      </c>
      <c r="J1229" s="8"/>
      <c r="K1229" s="8"/>
      <c r="L1229" s="8"/>
      <c r="M1229" s="8"/>
      <c r="N1229" s="21">
        <v>2850</v>
      </c>
      <c r="O1229" s="21">
        <v>2850</v>
      </c>
      <c r="P1229" s="21">
        <f t="shared" si="58"/>
        <v>0</v>
      </c>
      <c r="Q1229" s="8" t="s">
        <v>10399</v>
      </c>
      <c r="R1229" s="8"/>
      <c r="S1229" s="20">
        <v>45743</v>
      </c>
      <c r="AA1229" s="2">
        <f t="shared" si="60"/>
        <v>2456.8965517241381</v>
      </c>
      <c r="AB1229" s="7">
        <v>45717</v>
      </c>
      <c r="AC1229" s="22">
        <f t="shared" si="59"/>
        <v>36.528495370366727</v>
      </c>
      <c r="AD1229" t="s">
        <v>11923</v>
      </c>
    </row>
    <row r="1230" spans="1:30" ht="15" customHeight="1" x14ac:dyDescent="0.3">
      <c r="A1230" s="19" t="s">
        <v>16044</v>
      </c>
      <c r="B1230" s="8"/>
      <c r="C1230" s="20">
        <v>45706.471990740742</v>
      </c>
      <c r="D1230" s="8" t="s">
        <v>11921</v>
      </c>
      <c r="E1230" s="8"/>
      <c r="F1230" s="8" t="s">
        <v>9046</v>
      </c>
      <c r="G1230" s="8">
        <v>0.15</v>
      </c>
      <c r="H1230" s="8"/>
      <c r="I1230" s="8" t="s">
        <v>11922</v>
      </c>
      <c r="J1230" s="8"/>
      <c r="K1230" s="8"/>
      <c r="L1230" s="8"/>
      <c r="M1230" s="8"/>
      <c r="N1230" s="21">
        <v>950</v>
      </c>
      <c r="O1230" s="21">
        <v>950</v>
      </c>
      <c r="P1230" s="21">
        <f t="shared" si="58"/>
        <v>0</v>
      </c>
      <c r="Q1230" s="8" t="s">
        <v>10399</v>
      </c>
      <c r="R1230" s="8"/>
      <c r="S1230" s="20">
        <v>45743</v>
      </c>
      <c r="AA1230" s="2">
        <f t="shared" si="60"/>
        <v>818.96551724137942</v>
      </c>
      <c r="AB1230" s="7">
        <v>45717</v>
      </c>
      <c r="AC1230" s="22">
        <f t="shared" si="59"/>
        <v>36.528009259258397</v>
      </c>
      <c r="AD1230" t="s">
        <v>11923</v>
      </c>
    </row>
    <row r="1231" spans="1:30" ht="15" customHeight="1" x14ac:dyDescent="0.3">
      <c r="A1231" s="19" t="s">
        <v>16045</v>
      </c>
      <c r="B1231" s="8"/>
      <c r="C1231" s="20">
        <v>45706.475115740737</v>
      </c>
      <c r="D1231" s="8" t="s">
        <v>11921</v>
      </c>
      <c r="E1231" s="8" t="s">
        <v>1</v>
      </c>
      <c r="F1231" s="8" t="s">
        <v>8958</v>
      </c>
      <c r="G1231" s="8">
        <v>0.11</v>
      </c>
      <c r="H1231" s="8" t="s">
        <v>15756</v>
      </c>
      <c r="I1231" s="8" t="s">
        <v>11922</v>
      </c>
      <c r="J1231" s="8"/>
      <c r="K1231" s="8" t="s">
        <v>16046</v>
      </c>
      <c r="L1231" s="8"/>
      <c r="M1231" s="8"/>
      <c r="N1231" s="21">
        <v>2736</v>
      </c>
      <c r="O1231" s="21">
        <v>2736</v>
      </c>
      <c r="P1231" s="21">
        <f t="shared" si="58"/>
        <v>0</v>
      </c>
      <c r="Q1231" s="8" t="s">
        <v>129</v>
      </c>
      <c r="R1231" s="8"/>
      <c r="S1231" s="20">
        <v>45705</v>
      </c>
      <c r="AA1231" s="2">
        <f t="shared" si="60"/>
        <v>2358.6206896551726</v>
      </c>
      <c r="AB1231" s="7">
        <v>45689</v>
      </c>
      <c r="AC1231" s="22">
        <f t="shared" si="59"/>
        <v>-1.4751157407372375</v>
      </c>
      <c r="AD1231" t="s">
        <v>11923</v>
      </c>
    </row>
    <row r="1232" spans="1:30" ht="15" customHeight="1" x14ac:dyDescent="0.3">
      <c r="A1232" s="19" t="s">
        <v>16047</v>
      </c>
      <c r="B1232" s="8"/>
      <c r="C1232" s="20">
        <v>45706.477754629632</v>
      </c>
      <c r="D1232" s="8" t="s">
        <v>11921</v>
      </c>
      <c r="E1232" s="8" t="s">
        <v>1</v>
      </c>
      <c r="F1232" s="8" t="s">
        <v>14518</v>
      </c>
      <c r="G1232" s="8">
        <v>0.15</v>
      </c>
      <c r="H1232" s="8" t="s">
        <v>15756</v>
      </c>
      <c r="I1232" s="8" t="s">
        <v>11922</v>
      </c>
      <c r="J1232" s="8"/>
      <c r="K1232" s="8" t="s">
        <v>16048</v>
      </c>
      <c r="L1232" s="8"/>
      <c r="M1232" s="8"/>
      <c r="N1232" s="21">
        <v>1377</v>
      </c>
      <c r="O1232" s="21">
        <v>1377</v>
      </c>
      <c r="P1232" s="21">
        <f t="shared" si="58"/>
        <v>0</v>
      </c>
      <c r="Q1232" s="8" t="s">
        <v>129</v>
      </c>
      <c r="R1232" s="8"/>
      <c r="S1232" s="20">
        <v>45707</v>
      </c>
      <c r="AA1232" s="2">
        <f t="shared" si="60"/>
        <v>1187.0689655172414</v>
      </c>
      <c r="AB1232" s="7">
        <v>45689</v>
      </c>
      <c r="AC1232" s="22">
        <f t="shared" si="59"/>
        <v>0.52224537036818219</v>
      </c>
      <c r="AD1232" t="s">
        <v>11923</v>
      </c>
    </row>
    <row r="1233" spans="1:30" ht="15" customHeight="1" x14ac:dyDescent="0.3">
      <c r="A1233" s="19" t="s">
        <v>16049</v>
      </c>
      <c r="B1233" s="8"/>
      <c r="C1233" s="20">
        <v>45708.400312500002</v>
      </c>
      <c r="D1233" s="8" t="s">
        <v>11921</v>
      </c>
      <c r="E1233" s="8" t="s">
        <v>1</v>
      </c>
      <c r="F1233" s="8" t="s">
        <v>3620</v>
      </c>
      <c r="G1233" s="8">
        <v>0.15</v>
      </c>
      <c r="H1233" s="8"/>
      <c r="I1233" s="8" t="s">
        <v>11922</v>
      </c>
      <c r="J1233" s="8"/>
      <c r="K1233" s="8" t="s">
        <v>16050</v>
      </c>
      <c r="L1233" s="8"/>
      <c r="M1233" s="8"/>
      <c r="N1233" s="21">
        <v>1647</v>
      </c>
      <c r="O1233" s="21">
        <v>1647</v>
      </c>
      <c r="P1233" s="21">
        <f t="shared" si="58"/>
        <v>0</v>
      </c>
      <c r="Q1233" s="8" t="s">
        <v>10493</v>
      </c>
      <c r="R1233" s="8"/>
      <c r="S1233" s="20">
        <v>45713</v>
      </c>
      <c r="AA1233" s="2">
        <f t="shared" si="60"/>
        <v>1419.8275862068967</v>
      </c>
      <c r="AB1233" s="7">
        <v>45689</v>
      </c>
      <c r="AC1233" s="22">
        <f t="shared" si="59"/>
        <v>4.5996874999982538</v>
      </c>
      <c r="AD1233" t="s">
        <v>11923</v>
      </c>
    </row>
    <row r="1234" spans="1:30" ht="15" customHeight="1" x14ac:dyDescent="0.3">
      <c r="A1234" s="3" t="s">
        <v>16051</v>
      </c>
      <c r="B1234" s="24"/>
      <c r="C1234" s="25">
        <v>45706.481041666673</v>
      </c>
      <c r="D1234" s="3" t="s">
        <v>11921</v>
      </c>
      <c r="E1234" s="3"/>
      <c r="F1234" s="3" t="s">
        <v>7136</v>
      </c>
      <c r="G1234" s="26">
        <v>0</v>
      </c>
      <c r="H1234" s="25"/>
      <c r="I1234" s="25" t="s">
        <v>11922</v>
      </c>
      <c r="J1234" s="25"/>
      <c r="K1234" s="25"/>
      <c r="L1234" s="25"/>
      <c r="M1234" s="4"/>
      <c r="N1234" s="5">
        <v>17100</v>
      </c>
      <c r="O1234" s="5">
        <v>15390</v>
      </c>
      <c r="P1234" s="5">
        <f t="shared" si="58"/>
        <v>1710</v>
      </c>
      <c r="Q1234" s="3" t="s">
        <v>18</v>
      </c>
      <c r="R1234" s="3"/>
      <c r="S1234" s="25">
        <v>45717</v>
      </c>
      <c r="T1234" s="3"/>
      <c r="U1234" s="5"/>
      <c r="V1234" s="6"/>
      <c r="W1234" s="3"/>
      <c r="X1234" s="5"/>
      <c r="Y1234" s="4"/>
      <c r="Z1234" s="3"/>
      <c r="AA1234" s="5">
        <f t="shared" si="60"/>
        <v>14741.379310344828</v>
      </c>
      <c r="AB1234" s="10"/>
      <c r="AC1234" s="27">
        <f t="shared" si="59"/>
        <v>10.518958333326736</v>
      </c>
      <c r="AD1234" s="10"/>
    </row>
    <row r="1235" spans="1:30" ht="15" customHeight="1" x14ac:dyDescent="0.3">
      <c r="A1235" s="19" t="s">
        <v>16052</v>
      </c>
      <c r="B1235" s="8"/>
      <c r="C1235" s="20">
        <v>45706.484918981478</v>
      </c>
      <c r="D1235" s="8" t="s">
        <v>11921</v>
      </c>
      <c r="E1235" s="8" t="s">
        <v>1</v>
      </c>
      <c r="F1235" s="8" t="s">
        <v>8557</v>
      </c>
      <c r="G1235" s="8">
        <v>0.11</v>
      </c>
      <c r="H1235" s="8"/>
      <c r="I1235" s="8" t="s">
        <v>11922</v>
      </c>
      <c r="J1235" s="8"/>
      <c r="K1235" s="8" t="s">
        <v>16053</v>
      </c>
      <c r="L1235" s="8"/>
      <c r="M1235" s="8"/>
      <c r="N1235" s="21">
        <v>40515</v>
      </c>
      <c r="O1235" s="21">
        <v>40515</v>
      </c>
      <c r="P1235" s="21">
        <f t="shared" si="58"/>
        <v>0</v>
      </c>
      <c r="Q1235" s="8" t="s">
        <v>34</v>
      </c>
      <c r="R1235" s="8"/>
      <c r="S1235" s="20">
        <v>45707</v>
      </c>
      <c r="AA1235" s="2">
        <f t="shared" si="60"/>
        <v>34926.724137931036</v>
      </c>
      <c r="AB1235" s="7">
        <v>45689</v>
      </c>
      <c r="AC1235" s="22">
        <f t="shared" si="59"/>
        <v>0.51508101852232357</v>
      </c>
      <c r="AD1235" t="s">
        <v>11923</v>
      </c>
    </row>
    <row r="1236" spans="1:30" ht="15" customHeight="1" x14ac:dyDescent="0.3">
      <c r="A1236" s="19" t="s">
        <v>16054</v>
      </c>
      <c r="B1236" s="8"/>
      <c r="C1236" s="20">
        <v>45706.4921875</v>
      </c>
      <c r="D1236" s="8" t="s">
        <v>11921</v>
      </c>
      <c r="E1236" s="8"/>
      <c r="F1236" s="8" t="s">
        <v>2816</v>
      </c>
      <c r="G1236" s="8">
        <v>0.11</v>
      </c>
      <c r="H1236" s="8"/>
      <c r="I1236" s="8" t="s">
        <v>11922</v>
      </c>
      <c r="J1236" s="8"/>
      <c r="K1236" s="8"/>
      <c r="L1236" s="8"/>
      <c r="M1236" s="8"/>
      <c r="N1236" s="21">
        <v>12422.5</v>
      </c>
      <c r="O1236" s="21">
        <v>12422.5</v>
      </c>
      <c r="P1236" s="21">
        <f t="shared" si="58"/>
        <v>0</v>
      </c>
      <c r="Q1236" s="8" t="s">
        <v>34</v>
      </c>
      <c r="R1236" s="8"/>
      <c r="S1236" s="20">
        <v>45716</v>
      </c>
      <c r="AA1236" s="2">
        <f t="shared" si="60"/>
        <v>10709.051724137931</v>
      </c>
      <c r="AB1236" s="7">
        <v>45689</v>
      </c>
      <c r="AC1236" s="22">
        <f t="shared" si="59"/>
        <v>9.5078125</v>
      </c>
      <c r="AD1236" t="s">
        <v>11928</v>
      </c>
    </row>
    <row r="1237" spans="1:30" ht="15" customHeight="1" x14ac:dyDescent="0.3">
      <c r="A1237" s="3" t="s">
        <v>16055</v>
      </c>
      <c r="B1237" s="24"/>
      <c r="C1237" s="25">
        <v>45706.525057870371</v>
      </c>
      <c r="D1237" s="3" t="s">
        <v>11921</v>
      </c>
      <c r="E1237" s="3"/>
      <c r="F1237" s="3" t="s">
        <v>20</v>
      </c>
      <c r="G1237" s="26">
        <v>0</v>
      </c>
      <c r="H1237" s="25"/>
      <c r="I1237" s="25" t="s">
        <v>11922</v>
      </c>
      <c r="J1237" s="25"/>
      <c r="K1237" s="25"/>
      <c r="L1237" s="25"/>
      <c r="M1237" s="4"/>
      <c r="N1237" s="5">
        <v>19835</v>
      </c>
      <c r="O1237" s="5">
        <v>19835</v>
      </c>
      <c r="P1237" s="5">
        <f t="shared" si="58"/>
        <v>0</v>
      </c>
      <c r="Q1237" s="3" t="s">
        <v>20</v>
      </c>
      <c r="R1237" s="3"/>
      <c r="S1237" s="25"/>
      <c r="T1237" s="3"/>
      <c r="U1237" s="5"/>
      <c r="V1237" s="6"/>
      <c r="W1237" s="3"/>
      <c r="X1237" s="5"/>
      <c r="Y1237" s="4"/>
      <c r="Z1237" s="3"/>
      <c r="AA1237" s="5">
        <f t="shared" si="60"/>
        <v>17099.137931034486</v>
      </c>
      <c r="AB1237" s="10"/>
      <c r="AC1237" s="27">
        <f t="shared" si="59"/>
        <v>-45706.525057870371</v>
      </c>
      <c r="AD1237" s="10"/>
    </row>
    <row r="1238" spans="1:30" ht="15" customHeight="1" x14ac:dyDescent="0.3">
      <c r="A1238" s="19" t="s">
        <v>16056</v>
      </c>
      <c r="B1238" s="8"/>
      <c r="C1238" s="20">
        <v>45706.583703703713</v>
      </c>
      <c r="D1238" s="8" t="s">
        <v>11921</v>
      </c>
      <c r="E1238" s="8" t="s">
        <v>1</v>
      </c>
      <c r="F1238" s="8" t="s">
        <v>13810</v>
      </c>
      <c r="G1238" s="8">
        <v>0.11</v>
      </c>
      <c r="H1238" s="8" t="s">
        <v>15756</v>
      </c>
      <c r="I1238" s="8" t="s">
        <v>11922</v>
      </c>
      <c r="J1238" s="8"/>
      <c r="K1238" s="8" t="s">
        <v>16057</v>
      </c>
      <c r="L1238" s="8"/>
      <c r="M1238" s="8"/>
      <c r="N1238" s="21">
        <v>10793.5</v>
      </c>
      <c r="O1238" s="21">
        <v>10793.5</v>
      </c>
      <c r="P1238" s="21">
        <f t="shared" si="58"/>
        <v>0</v>
      </c>
      <c r="Q1238" s="8" t="s">
        <v>22</v>
      </c>
      <c r="R1238" s="8"/>
      <c r="S1238" s="20">
        <v>45706</v>
      </c>
      <c r="AA1238" s="2">
        <f t="shared" si="60"/>
        <v>9304.741379310346</v>
      </c>
      <c r="AB1238" s="7">
        <v>45689</v>
      </c>
      <c r="AC1238" s="22">
        <f t="shared" si="59"/>
        <v>-0.583703703712672</v>
      </c>
      <c r="AD1238" t="s">
        <v>11923</v>
      </c>
    </row>
    <row r="1239" spans="1:30" ht="15" customHeight="1" x14ac:dyDescent="0.3">
      <c r="A1239" s="19" t="s">
        <v>16058</v>
      </c>
      <c r="B1239" s="8"/>
      <c r="C1239" s="20">
        <v>45706.533958333333</v>
      </c>
      <c r="D1239" s="8" t="s">
        <v>11921</v>
      </c>
      <c r="E1239" s="8"/>
      <c r="F1239" s="8" t="s">
        <v>8659</v>
      </c>
      <c r="G1239" s="8">
        <v>0.11</v>
      </c>
      <c r="H1239" s="8"/>
      <c r="I1239" s="8" t="s">
        <v>11922</v>
      </c>
      <c r="J1239" s="8"/>
      <c r="K1239" s="8"/>
      <c r="L1239" s="8"/>
      <c r="M1239" s="8"/>
      <c r="N1239" s="21">
        <v>44045</v>
      </c>
      <c r="O1239" s="21">
        <v>44045</v>
      </c>
      <c r="P1239" s="21">
        <f t="shared" si="58"/>
        <v>0</v>
      </c>
      <c r="Q1239" s="8" t="s">
        <v>67</v>
      </c>
      <c r="R1239" s="8"/>
      <c r="S1239" s="20">
        <v>45743</v>
      </c>
      <c r="AA1239" s="2">
        <f t="shared" si="60"/>
        <v>37969.827586206899</v>
      </c>
      <c r="AB1239" s="7">
        <v>45717</v>
      </c>
      <c r="AC1239" s="22">
        <f t="shared" si="59"/>
        <v>36.46604166666657</v>
      </c>
      <c r="AD1239" t="s">
        <v>11923</v>
      </c>
    </row>
    <row r="1240" spans="1:30" ht="15" customHeight="1" x14ac:dyDescent="0.3">
      <c r="A1240" s="3" t="s">
        <v>16059</v>
      </c>
      <c r="B1240" s="24"/>
      <c r="C1240" s="25">
        <v>45706.536643518521</v>
      </c>
      <c r="D1240" s="3" t="s">
        <v>11921</v>
      </c>
      <c r="E1240" s="3" t="s">
        <v>1</v>
      </c>
      <c r="F1240" s="3" t="s">
        <v>9205</v>
      </c>
      <c r="G1240" s="26">
        <v>0</v>
      </c>
      <c r="H1240" s="25"/>
      <c r="I1240" s="25" t="s">
        <v>11922</v>
      </c>
      <c r="J1240" s="25"/>
      <c r="K1240" s="25" t="s">
        <v>16060</v>
      </c>
      <c r="L1240" s="25"/>
      <c r="M1240" s="4"/>
      <c r="N1240" s="5">
        <v>46770</v>
      </c>
      <c r="O1240" s="5">
        <v>46770</v>
      </c>
      <c r="P1240" s="5">
        <f t="shared" si="58"/>
        <v>0</v>
      </c>
      <c r="Q1240" s="3" t="s">
        <v>102</v>
      </c>
      <c r="R1240" s="3"/>
      <c r="S1240" s="25">
        <v>45706</v>
      </c>
      <c r="T1240" s="3"/>
      <c r="U1240" s="5"/>
      <c r="V1240" s="6"/>
      <c r="W1240" s="3"/>
      <c r="X1240" s="5"/>
      <c r="Y1240" s="4"/>
      <c r="Z1240" s="3"/>
      <c r="AA1240" s="5">
        <f t="shared" si="60"/>
        <v>40318.965517241384</v>
      </c>
      <c r="AB1240" s="10"/>
      <c r="AC1240" s="27">
        <f t="shared" si="59"/>
        <v>-0.53664351852057735</v>
      </c>
      <c r="AD1240" s="10"/>
    </row>
    <row r="1241" spans="1:30" ht="15" customHeight="1" x14ac:dyDescent="0.3">
      <c r="A1241" s="3" t="s">
        <v>16061</v>
      </c>
      <c r="B1241" s="24"/>
      <c r="C1241" s="25">
        <v>45706.539444444446</v>
      </c>
      <c r="D1241" s="3" t="s">
        <v>11921</v>
      </c>
      <c r="E1241" s="3"/>
      <c r="F1241" s="3" t="s">
        <v>810</v>
      </c>
      <c r="G1241" s="26">
        <v>0</v>
      </c>
      <c r="H1241" s="25"/>
      <c r="I1241" s="25" t="s">
        <v>11922</v>
      </c>
      <c r="J1241" s="25"/>
      <c r="K1241" s="25"/>
      <c r="L1241" s="25"/>
      <c r="M1241" s="4"/>
      <c r="N1241" s="5">
        <v>149720</v>
      </c>
      <c r="O1241" s="5">
        <v>149720</v>
      </c>
      <c r="P1241" s="5">
        <f t="shared" si="58"/>
        <v>0</v>
      </c>
      <c r="Q1241" s="3" t="s">
        <v>810</v>
      </c>
      <c r="R1241" s="3"/>
      <c r="S1241" s="25"/>
      <c r="T1241" s="3"/>
      <c r="U1241" s="5"/>
      <c r="V1241" s="6"/>
      <c r="W1241" s="3"/>
      <c r="X1241" s="5"/>
      <c r="Y1241" s="4"/>
      <c r="Z1241" s="3"/>
      <c r="AA1241" s="5">
        <f t="shared" si="60"/>
        <v>129068.96551724139</v>
      </c>
      <c r="AB1241" s="10"/>
      <c r="AC1241" s="27">
        <f t="shared" si="59"/>
        <v>-45706.539444444446</v>
      </c>
      <c r="AD1241" s="10"/>
    </row>
    <row r="1242" spans="1:30" ht="15" customHeight="1" x14ac:dyDescent="0.3">
      <c r="A1242" s="19" t="s">
        <v>16062</v>
      </c>
      <c r="B1242" s="8"/>
      <c r="C1242" s="20">
        <v>45706.615023148152</v>
      </c>
      <c r="D1242" s="8" t="s">
        <v>11921</v>
      </c>
      <c r="E1242" s="8" t="s">
        <v>1</v>
      </c>
      <c r="F1242" s="8" t="s">
        <v>13810</v>
      </c>
      <c r="G1242" s="8">
        <v>0.15</v>
      </c>
      <c r="H1242" s="8" t="s">
        <v>15756</v>
      </c>
      <c r="I1242" s="8" t="s">
        <v>11922</v>
      </c>
      <c r="J1242" s="8"/>
      <c r="K1242" s="8" t="s">
        <v>16063</v>
      </c>
      <c r="L1242" s="8"/>
      <c r="M1242" s="8"/>
      <c r="N1242" s="21">
        <v>751.5</v>
      </c>
      <c r="O1242" s="21">
        <v>751.5</v>
      </c>
      <c r="P1242" s="21">
        <f t="shared" si="58"/>
        <v>0</v>
      </c>
      <c r="Q1242" s="8" t="s">
        <v>22</v>
      </c>
      <c r="R1242" s="8"/>
      <c r="S1242" s="20">
        <v>45715</v>
      </c>
      <c r="AA1242" s="2">
        <f t="shared" si="60"/>
        <v>647.84482758620697</v>
      </c>
      <c r="AB1242" s="7">
        <v>45689</v>
      </c>
      <c r="AC1242" s="22">
        <f t="shared" si="59"/>
        <v>8.384976851848478</v>
      </c>
      <c r="AD1242" t="s">
        <v>11923</v>
      </c>
    </row>
    <row r="1243" spans="1:30" ht="15" customHeight="1" x14ac:dyDescent="0.3">
      <c r="A1243" s="19" t="s">
        <v>16064</v>
      </c>
      <c r="B1243" s="8"/>
      <c r="C1243" s="20">
        <v>45706.636400462958</v>
      </c>
      <c r="D1243" s="8" t="s">
        <v>11921</v>
      </c>
      <c r="E1243" s="8"/>
      <c r="F1243" s="8" t="s">
        <v>3082</v>
      </c>
      <c r="G1243" s="8">
        <v>0.15</v>
      </c>
      <c r="H1243" s="8"/>
      <c r="I1243" s="8" t="s">
        <v>11922</v>
      </c>
      <c r="J1243" s="8"/>
      <c r="K1243" s="8"/>
      <c r="L1243" s="8"/>
      <c r="M1243" s="8"/>
      <c r="N1243" s="21">
        <v>4520</v>
      </c>
      <c r="O1243" s="21">
        <v>4520</v>
      </c>
      <c r="P1243" s="21">
        <f t="shared" si="58"/>
        <v>0</v>
      </c>
      <c r="Q1243" s="8" t="s">
        <v>22</v>
      </c>
      <c r="R1243" s="8"/>
      <c r="S1243" s="20">
        <v>45706</v>
      </c>
      <c r="AA1243" s="2">
        <f t="shared" si="60"/>
        <v>3896.5517241379312</v>
      </c>
      <c r="AB1243" s="7">
        <v>45689</v>
      </c>
      <c r="AC1243" s="22">
        <f t="shared" si="59"/>
        <v>-0.63640046295768116</v>
      </c>
      <c r="AD1243" t="s">
        <v>11923</v>
      </c>
    </row>
    <row r="1244" spans="1:30" ht="15" customHeight="1" x14ac:dyDescent="0.3">
      <c r="A1244" s="19" t="s">
        <v>16065</v>
      </c>
      <c r="B1244" s="8"/>
      <c r="C1244" s="20">
        <v>45706.637939814813</v>
      </c>
      <c r="D1244" s="8" t="s">
        <v>11921</v>
      </c>
      <c r="E1244" s="8"/>
      <c r="F1244" s="8" t="s">
        <v>8659</v>
      </c>
      <c r="G1244" s="8">
        <v>0.15</v>
      </c>
      <c r="H1244" s="8"/>
      <c r="I1244" s="8" t="s">
        <v>11922</v>
      </c>
      <c r="J1244" s="8"/>
      <c r="K1244" s="8"/>
      <c r="L1244" s="8"/>
      <c r="M1244" s="8"/>
      <c r="N1244" s="21">
        <v>10450</v>
      </c>
      <c r="O1244" s="21">
        <v>10450</v>
      </c>
      <c r="P1244" s="21">
        <f t="shared" si="58"/>
        <v>0</v>
      </c>
      <c r="Q1244" s="8" t="s">
        <v>67</v>
      </c>
      <c r="R1244" s="8"/>
      <c r="S1244" s="20">
        <v>45743</v>
      </c>
      <c r="AA1244" s="2">
        <f t="shared" si="60"/>
        <v>9008.6206896551739</v>
      </c>
      <c r="AB1244" s="7">
        <v>45717</v>
      </c>
      <c r="AC1244" s="22">
        <f t="shared" si="59"/>
        <v>36.362060185187147</v>
      </c>
      <c r="AD1244" t="s">
        <v>11923</v>
      </c>
    </row>
    <row r="1245" spans="1:30" ht="15" customHeight="1" x14ac:dyDescent="0.3">
      <c r="A1245" s="19" t="s">
        <v>16066</v>
      </c>
      <c r="B1245" s="8"/>
      <c r="C1245" s="20">
        <v>45706.679710648154</v>
      </c>
      <c r="D1245" s="8" t="s">
        <v>11921</v>
      </c>
      <c r="E1245" s="8" t="s">
        <v>1</v>
      </c>
      <c r="F1245" s="8" t="s">
        <v>10043</v>
      </c>
      <c r="G1245" s="8">
        <v>0.11</v>
      </c>
      <c r="H1245" s="8" t="s">
        <v>15756</v>
      </c>
      <c r="I1245" s="8" t="s">
        <v>11922</v>
      </c>
      <c r="J1245" s="8"/>
      <c r="K1245" s="8" t="s">
        <v>16067</v>
      </c>
      <c r="L1245" s="8"/>
      <c r="M1245" s="8"/>
      <c r="N1245" s="21">
        <v>10793.5</v>
      </c>
      <c r="O1245" s="21">
        <v>10793.5</v>
      </c>
      <c r="P1245" s="21">
        <f t="shared" si="58"/>
        <v>0</v>
      </c>
      <c r="Q1245" s="8" t="s">
        <v>14</v>
      </c>
      <c r="R1245" s="8"/>
      <c r="S1245" s="20">
        <v>45709</v>
      </c>
      <c r="AA1245" s="2">
        <f t="shared" si="60"/>
        <v>9304.741379310346</v>
      </c>
      <c r="AB1245" s="7">
        <v>45689</v>
      </c>
      <c r="AC1245" s="22">
        <f t="shared" si="59"/>
        <v>2.3202893518464407</v>
      </c>
      <c r="AD1245" t="s">
        <v>11923</v>
      </c>
    </row>
    <row r="1246" spans="1:30" ht="15" customHeight="1" x14ac:dyDescent="0.3">
      <c r="A1246" s="19" t="s">
        <v>16068</v>
      </c>
      <c r="B1246" s="8"/>
      <c r="C1246" s="20">
        <v>45706.694537037038</v>
      </c>
      <c r="D1246" s="8" t="s">
        <v>11921</v>
      </c>
      <c r="E1246" s="8"/>
      <c r="F1246" s="8" t="s">
        <v>22</v>
      </c>
      <c r="G1246" s="8">
        <v>0</v>
      </c>
      <c r="H1246" s="8"/>
      <c r="I1246" s="8" t="s">
        <v>11922</v>
      </c>
      <c r="J1246" s="8"/>
      <c r="K1246" s="8"/>
      <c r="L1246" s="8"/>
      <c r="M1246" s="8"/>
      <c r="N1246" s="21">
        <v>0</v>
      </c>
      <c r="O1246" s="21"/>
      <c r="P1246" s="21">
        <f t="shared" si="58"/>
        <v>0</v>
      </c>
      <c r="Q1246" s="8" t="s">
        <v>22</v>
      </c>
      <c r="R1246" s="8"/>
      <c r="S1246" s="20"/>
      <c r="AA1246" s="2">
        <f t="shared" si="60"/>
        <v>0</v>
      </c>
      <c r="AB1246" s="7">
        <v>45748</v>
      </c>
      <c r="AC1246" s="22">
        <f t="shared" si="59"/>
        <v>-45706.694537037038</v>
      </c>
      <c r="AD1246" t="s">
        <v>11923</v>
      </c>
    </row>
    <row r="1247" spans="1:30" ht="15" customHeight="1" x14ac:dyDescent="0.3">
      <c r="A1247" s="19" t="s">
        <v>16069</v>
      </c>
      <c r="B1247" s="8"/>
      <c r="C1247" s="20">
        <v>45706.699097222219</v>
      </c>
      <c r="D1247" s="8" t="s">
        <v>11921</v>
      </c>
      <c r="E1247" s="8"/>
      <c r="F1247" s="8" t="s">
        <v>709</v>
      </c>
      <c r="G1247" s="8">
        <v>0.15</v>
      </c>
      <c r="H1247" s="8"/>
      <c r="I1247" s="8" t="s">
        <v>11922</v>
      </c>
      <c r="J1247" s="8"/>
      <c r="K1247" s="8"/>
      <c r="L1247" s="8"/>
      <c r="M1247" s="8"/>
      <c r="N1247" s="21">
        <v>4595</v>
      </c>
      <c r="O1247" s="21">
        <v>4595</v>
      </c>
      <c r="P1247" s="21">
        <f t="shared" si="58"/>
        <v>0</v>
      </c>
      <c r="Q1247" s="8" t="s">
        <v>9</v>
      </c>
      <c r="R1247" s="8"/>
      <c r="S1247" s="20">
        <v>45748</v>
      </c>
      <c r="AA1247" s="2">
        <f t="shared" si="60"/>
        <v>3961.2068965517242</v>
      </c>
      <c r="AB1247" s="7">
        <v>45717</v>
      </c>
      <c r="AC1247" s="22">
        <f t="shared" si="59"/>
        <v>41.30090277778072</v>
      </c>
      <c r="AD1247" t="s">
        <v>11928</v>
      </c>
    </row>
    <row r="1248" spans="1:30" ht="15" customHeight="1" x14ac:dyDescent="0.3">
      <c r="A1248" s="19" t="s">
        <v>16070</v>
      </c>
      <c r="B1248" s="8"/>
      <c r="C1248" s="20">
        <v>45707.366840277777</v>
      </c>
      <c r="D1248" s="8" t="s">
        <v>11925</v>
      </c>
      <c r="E1248" s="8"/>
      <c r="F1248" s="8" t="s">
        <v>10152</v>
      </c>
      <c r="G1248" s="8">
        <v>0</v>
      </c>
      <c r="H1248" s="8"/>
      <c r="I1248" s="8" t="s">
        <v>10222</v>
      </c>
      <c r="J1248" s="8"/>
      <c r="K1248" s="8"/>
      <c r="L1248" s="9">
        <v>45708.66101851852</v>
      </c>
      <c r="M1248" s="8"/>
      <c r="N1248" s="21">
        <v>2850</v>
      </c>
      <c r="O1248" s="21">
        <v>2850</v>
      </c>
      <c r="P1248" s="21">
        <f t="shared" si="58"/>
        <v>0</v>
      </c>
      <c r="Q1248" s="8" t="s">
        <v>10222</v>
      </c>
      <c r="R1248" s="8"/>
      <c r="S1248" s="20">
        <v>45714</v>
      </c>
      <c r="AA1248" s="2">
        <f t="shared" si="60"/>
        <v>2456.8965517241381</v>
      </c>
      <c r="AB1248" s="7">
        <v>45689</v>
      </c>
      <c r="AC1248" s="22">
        <f t="shared" si="59"/>
        <v>6.633159722223354</v>
      </c>
      <c r="AD1248" t="s">
        <v>11923</v>
      </c>
    </row>
    <row r="1249" spans="1:30" ht="15" customHeight="1" x14ac:dyDescent="0.3">
      <c r="A1249" s="19" t="s">
        <v>16071</v>
      </c>
      <c r="B1249" s="8"/>
      <c r="C1249" s="20">
        <v>45707.368402777778</v>
      </c>
      <c r="D1249" s="8" t="s">
        <v>11921</v>
      </c>
      <c r="E1249" s="8"/>
      <c r="F1249" s="8" t="s">
        <v>885</v>
      </c>
      <c r="G1249" s="8">
        <v>0.11</v>
      </c>
      <c r="H1249" s="8"/>
      <c r="I1249" s="8" t="s">
        <v>11922</v>
      </c>
      <c r="J1249" s="8"/>
      <c r="K1249" s="8"/>
      <c r="L1249" s="8"/>
      <c r="M1249" s="8"/>
      <c r="N1249" s="21">
        <v>221260</v>
      </c>
      <c r="O1249" s="21">
        <v>221260</v>
      </c>
      <c r="P1249" s="21">
        <f t="shared" si="58"/>
        <v>0</v>
      </c>
      <c r="Q1249" s="8" t="s">
        <v>67</v>
      </c>
      <c r="R1249" s="8"/>
      <c r="S1249" s="20">
        <v>45722</v>
      </c>
      <c r="AA1249" s="2">
        <f t="shared" si="60"/>
        <v>190741.37931034484</v>
      </c>
      <c r="AB1249" s="7">
        <v>45689</v>
      </c>
      <c r="AC1249" s="22">
        <f t="shared" si="59"/>
        <v>14.631597222221899</v>
      </c>
      <c r="AD1249" t="s">
        <v>11928</v>
      </c>
    </row>
    <row r="1250" spans="1:30" ht="15" customHeight="1" x14ac:dyDescent="0.3">
      <c r="A1250" s="19" t="s">
        <v>16072</v>
      </c>
      <c r="B1250" s="8"/>
      <c r="C1250" s="20">
        <v>45707.369791666657</v>
      </c>
      <c r="D1250" s="8" t="s">
        <v>11921</v>
      </c>
      <c r="E1250" s="8"/>
      <c r="F1250" s="8" t="s">
        <v>1925</v>
      </c>
      <c r="G1250" s="8">
        <v>0.11</v>
      </c>
      <c r="H1250" s="8"/>
      <c r="I1250" s="8" t="s">
        <v>11922</v>
      </c>
      <c r="J1250" s="8"/>
      <c r="K1250" s="8"/>
      <c r="L1250" s="8"/>
      <c r="M1250" s="8"/>
      <c r="N1250" s="21">
        <v>41805</v>
      </c>
      <c r="O1250" s="21">
        <v>41805</v>
      </c>
      <c r="P1250" s="21">
        <f t="shared" si="58"/>
        <v>0</v>
      </c>
      <c r="Q1250" s="8" t="s">
        <v>67</v>
      </c>
      <c r="R1250" s="8"/>
      <c r="S1250" s="20">
        <v>45740</v>
      </c>
      <c r="AA1250" s="2">
        <f t="shared" si="60"/>
        <v>36038.793103448275</v>
      </c>
      <c r="AB1250" s="7">
        <v>45717</v>
      </c>
      <c r="AC1250" s="22">
        <f t="shared" si="59"/>
        <v>32.630208333343035</v>
      </c>
      <c r="AD1250" t="s">
        <v>11923</v>
      </c>
    </row>
    <row r="1251" spans="1:30" ht="15" customHeight="1" x14ac:dyDescent="0.3">
      <c r="A1251" s="19" t="s">
        <v>16073</v>
      </c>
      <c r="B1251" s="8"/>
      <c r="C1251" s="20">
        <v>45707.372060185182</v>
      </c>
      <c r="D1251" s="8"/>
      <c r="E1251" s="8"/>
      <c r="F1251" s="8" t="s">
        <v>14237</v>
      </c>
      <c r="G1251" s="8">
        <v>0</v>
      </c>
      <c r="H1251" s="8" t="s">
        <v>15709</v>
      </c>
      <c r="I1251" s="8" t="s">
        <v>11922</v>
      </c>
      <c r="J1251" s="8"/>
      <c r="K1251" s="8"/>
      <c r="L1251" s="8"/>
      <c r="M1251" s="8"/>
      <c r="N1251" s="21">
        <v>0</v>
      </c>
      <c r="O1251" s="21"/>
      <c r="P1251" s="21">
        <f t="shared" si="58"/>
        <v>0</v>
      </c>
      <c r="Q1251" s="8" t="s">
        <v>67</v>
      </c>
      <c r="R1251" s="8"/>
      <c r="S1251" s="20"/>
      <c r="AA1251" s="2">
        <f t="shared" si="60"/>
        <v>0</v>
      </c>
      <c r="AB1251" s="7"/>
      <c r="AC1251" s="22">
        <f t="shared" si="59"/>
        <v>-45707.372060185182</v>
      </c>
    </row>
    <row r="1252" spans="1:30" ht="15" customHeight="1" x14ac:dyDescent="0.3">
      <c r="A1252" s="19" t="s">
        <v>16074</v>
      </c>
      <c r="B1252" s="8"/>
      <c r="C1252" s="20">
        <v>45707.425810185188</v>
      </c>
      <c r="D1252" s="8" t="s">
        <v>11925</v>
      </c>
      <c r="E1252" s="8"/>
      <c r="F1252" s="8" t="s">
        <v>12104</v>
      </c>
      <c r="G1252" s="8">
        <v>0</v>
      </c>
      <c r="H1252" s="8" t="s">
        <v>11931</v>
      </c>
      <c r="I1252" s="8" t="s">
        <v>45</v>
      </c>
      <c r="J1252" s="8"/>
      <c r="K1252" s="8"/>
      <c r="L1252" s="9">
        <v>45708.614027777781</v>
      </c>
      <c r="M1252" s="8"/>
      <c r="N1252" s="21">
        <v>0</v>
      </c>
      <c r="O1252" s="21"/>
      <c r="P1252" s="21">
        <f t="shared" si="58"/>
        <v>0</v>
      </c>
      <c r="Q1252" s="8" t="s">
        <v>45</v>
      </c>
      <c r="R1252" s="8"/>
      <c r="S1252" s="20"/>
      <c r="AA1252" s="2">
        <f t="shared" si="60"/>
        <v>0</v>
      </c>
      <c r="AB1252" s="7"/>
      <c r="AC1252" s="22">
        <f t="shared" si="59"/>
        <v>-45707.425810185188</v>
      </c>
    </row>
    <row r="1253" spans="1:30" ht="15" customHeight="1" x14ac:dyDescent="0.3">
      <c r="A1253" s="19" t="s">
        <v>16075</v>
      </c>
      <c r="B1253" s="8"/>
      <c r="C1253" s="20">
        <v>45707.588460648149</v>
      </c>
      <c r="D1253" s="8"/>
      <c r="E1253" s="8"/>
      <c r="F1253" s="8" t="s">
        <v>14211</v>
      </c>
      <c r="G1253" s="8">
        <v>0</v>
      </c>
      <c r="H1253" s="8" t="s">
        <v>15729</v>
      </c>
      <c r="I1253" s="8" t="s">
        <v>11922</v>
      </c>
      <c r="J1253" s="8"/>
      <c r="K1253" s="8"/>
      <c r="L1253" s="8"/>
      <c r="M1253" s="8"/>
      <c r="N1253" s="21">
        <v>0</v>
      </c>
      <c r="O1253" s="21"/>
      <c r="P1253" s="21">
        <f t="shared" si="58"/>
        <v>0</v>
      </c>
      <c r="Q1253" s="8" t="s">
        <v>67</v>
      </c>
      <c r="R1253" s="8"/>
      <c r="S1253" s="20"/>
      <c r="AA1253" s="2">
        <f t="shared" si="60"/>
        <v>0</v>
      </c>
      <c r="AB1253" s="7"/>
      <c r="AC1253" s="22">
        <f t="shared" si="59"/>
        <v>-45707.588460648149</v>
      </c>
    </row>
    <row r="1254" spans="1:30" ht="15" customHeight="1" x14ac:dyDescent="0.3">
      <c r="A1254" s="19" t="s">
        <v>16076</v>
      </c>
      <c r="B1254" s="8"/>
      <c r="C1254" s="20">
        <v>45707.439050925917</v>
      </c>
      <c r="D1254" s="8" t="s">
        <v>11921</v>
      </c>
      <c r="E1254" s="8"/>
      <c r="F1254" s="8" t="s">
        <v>9730</v>
      </c>
      <c r="G1254" s="8">
        <v>0.15</v>
      </c>
      <c r="H1254" s="8"/>
      <c r="I1254" s="8" t="s">
        <v>11922</v>
      </c>
      <c r="J1254" s="8"/>
      <c r="K1254" s="8"/>
      <c r="L1254" s="8"/>
      <c r="M1254" s="8"/>
      <c r="N1254" s="21">
        <v>820</v>
      </c>
      <c r="O1254" s="21">
        <v>820</v>
      </c>
      <c r="P1254" s="21">
        <f t="shared" si="58"/>
        <v>0</v>
      </c>
      <c r="Q1254" s="8" t="s">
        <v>34</v>
      </c>
      <c r="R1254" s="8"/>
      <c r="S1254" s="20">
        <v>45713</v>
      </c>
      <c r="AA1254" s="2">
        <f t="shared" si="60"/>
        <v>706.89655172413802</v>
      </c>
      <c r="AB1254" s="7">
        <v>45689</v>
      </c>
      <c r="AC1254" s="22">
        <f t="shared" si="59"/>
        <v>5.5609490740826004</v>
      </c>
      <c r="AD1254" t="s">
        <v>11928</v>
      </c>
    </row>
    <row r="1255" spans="1:30" ht="15" customHeight="1" x14ac:dyDescent="0.3">
      <c r="A1255" s="19" t="s">
        <v>16077</v>
      </c>
      <c r="B1255" s="8"/>
      <c r="C1255" s="20">
        <v>45707.441423611112</v>
      </c>
      <c r="D1255" s="8" t="s">
        <v>11921</v>
      </c>
      <c r="E1255" s="8"/>
      <c r="F1255" s="8" t="s">
        <v>1304</v>
      </c>
      <c r="G1255" s="8">
        <v>0</v>
      </c>
      <c r="H1255" s="8" t="s">
        <v>16078</v>
      </c>
      <c r="I1255" s="8" t="s">
        <v>11922</v>
      </c>
      <c r="J1255" s="8"/>
      <c r="K1255" s="8"/>
      <c r="L1255" s="8"/>
      <c r="M1255" s="8"/>
      <c r="N1255" s="21">
        <v>0</v>
      </c>
      <c r="O1255" s="21"/>
      <c r="P1255" s="21">
        <f t="shared" si="58"/>
        <v>0</v>
      </c>
      <c r="Q1255" s="8" t="s">
        <v>1304</v>
      </c>
      <c r="R1255" s="8"/>
      <c r="S1255" s="20"/>
      <c r="AA1255" s="2">
        <f t="shared" si="60"/>
        <v>0</v>
      </c>
      <c r="AB1255" s="7">
        <v>45748</v>
      </c>
      <c r="AC1255" s="22">
        <f t="shared" si="59"/>
        <v>-45707.441423611112</v>
      </c>
      <c r="AD1255" t="s">
        <v>11923</v>
      </c>
    </row>
    <row r="1256" spans="1:30" ht="15" customHeight="1" x14ac:dyDescent="0.3">
      <c r="A1256" s="19" t="s">
        <v>16079</v>
      </c>
      <c r="B1256" s="8"/>
      <c r="C1256" s="20">
        <v>45707.474976851852</v>
      </c>
      <c r="D1256" s="8" t="s">
        <v>11921</v>
      </c>
      <c r="E1256" s="8"/>
      <c r="F1256" s="8" t="s">
        <v>9680</v>
      </c>
      <c r="G1256" s="8">
        <v>0.11</v>
      </c>
      <c r="H1256" s="8"/>
      <c r="I1256" s="8" t="s">
        <v>11922</v>
      </c>
      <c r="J1256" s="8"/>
      <c r="K1256" s="8"/>
      <c r="L1256" s="8"/>
      <c r="M1256" s="8"/>
      <c r="N1256" s="21">
        <v>17225</v>
      </c>
      <c r="O1256" s="21">
        <v>17225</v>
      </c>
      <c r="P1256" s="21">
        <f t="shared" si="58"/>
        <v>0</v>
      </c>
      <c r="Q1256" s="8" t="s">
        <v>24</v>
      </c>
      <c r="R1256" s="8"/>
      <c r="S1256" s="20">
        <v>45712</v>
      </c>
      <c r="AA1256" s="2">
        <f t="shared" si="60"/>
        <v>14849.137931034484</v>
      </c>
      <c r="AB1256" s="7">
        <v>45717</v>
      </c>
      <c r="AC1256" s="22">
        <f t="shared" si="59"/>
        <v>4.5250231481477385</v>
      </c>
      <c r="AD1256" t="s">
        <v>11923</v>
      </c>
    </row>
    <row r="1257" spans="1:30" ht="15" customHeight="1" x14ac:dyDescent="0.3">
      <c r="A1257" s="19" t="s">
        <v>16080</v>
      </c>
      <c r="B1257" s="8"/>
      <c r="C1257" s="20">
        <v>45707.478171296287</v>
      </c>
      <c r="D1257" s="8" t="s">
        <v>11921</v>
      </c>
      <c r="E1257" s="8"/>
      <c r="F1257" s="8" t="s">
        <v>7310</v>
      </c>
      <c r="G1257" s="8">
        <v>0.15</v>
      </c>
      <c r="H1257" s="8"/>
      <c r="I1257" s="8" t="s">
        <v>11922</v>
      </c>
      <c r="J1257" s="8"/>
      <c r="K1257" s="8"/>
      <c r="L1257" s="8"/>
      <c r="M1257" s="8"/>
      <c r="N1257" s="21">
        <v>1905</v>
      </c>
      <c r="O1257" s="21">
        <v>1905</v>
      </c>
      <c r="P1257" s="21">
        <f t="shared" si="58"/>
        <v>0</v>
      </c>
      <c r="Q1257" s="8" t="s">
        <v>34</v>
      </c>
      <c r="R1257" s="8"/>
      <c r="S1257" s="20">
        <v>45734</v>
      </c>
      <c r="AA1257" s="2">
        <f t="shared" si="60"/>
        <v>1642.2413793103449</v>
      </c>
      <c r="AB1257" s="7">
        <v>45689</v>
      </c>
      <c r="AC1257" s="22">
        <f t="shared" si="59"/>
        <v>26.521828703713254</v>
      </c>
      <c r="AD1257" t="s">
        <v>11928</v>
      </c>
    </row>
    <row r="1258" spans="1:30" ht="15" customHeight="1" x14ac:dyDescent="0.3">
      <c r="A1258" s="19" t="s">
        <v>16081</v>
      </c>
      <c r="B1258" s="8"/>
      <c r="C1258" s="20">
        <v>45707.494571759264</v>
      </c>
      <c r="D1258" s="8" t="s">
        <v>11925</v>
      </c>
      <c r="E1258" s="8" t="s">
        <v>1</v>
      </c>
      <c r="F1258" s="8" t="s">
        <v>10205</v>
      </c>
      <c r="G1258" s="8">
        <v>0.11</v>
      </c>
      <c r="H1258" s="8" t="s">
        <v>15756</v>
      </c>
      <c r="I1258" s="8" t="s">
        <v>45</v>
      </c>
      <c r="J1258" s="8"/>
      <c r="K1258" s="8" t="s">
        <v>16082</v>
      </c>
      <c r="L1258" s="9">
        <v>45708.614212962973</v>
      </c>
      <c r="M1258" s="8"/>
      <c r="N1258" s="21">
        <v>2565</v>
      </c>
      <c r="O1258" s="21">
        <v>2565</v>
      </c>
      <c r="P1258" s="21">
        <f t="shared" si="58"/>
        <v>0</v>
      </c>
      <c r="Q1258" s="8" t="s">
        <v>45</v>
      </c>
      <c r="R1258" s="8"/>
      <c r="S1258" s="20">
        <v>45704</v>
      </c>
      <c r="AA1258" s="2">
        <f t="shared" si="60"/>
        <v>2211.2068965517242</v>
      </c>
      <c r="AB1258" s="7">
        <v>45689</v>
      </c>
      <c r="AC1258" s="22">
        <f t="shared" si="59"/>
        <v>-3.4945717592636356</v>
      </c>
      <c r="AD1258" t="s">
        <v>11923</v>
      </c>
    </row>
    <row r="1259" spans="1:30" ht="15" customHeight="1" x14ac:dyDescent="0.3">
      <c r="A1259" s="19" t="s">
        <v>16083</v>
      </c>
      <c r="B1259" s="8"/>
      <c r="C1259" s="20">
        <v>45707.524791666663</v>
      </c>
      <c r="D1259" s="8" t="s">
        <v>11921</v>
      </c>
      <c r="E1259" s="8" t="s">
        <v>1</v>
      </c>
      <c r="F1259" s="8" t="s">
        <v>13118</v>
      </c>
      <c r="G1259" s="8">
        <v>0.15</v>
      </c>
      <c r="H1259" s="8"/>
      <c r="I1259" s="8" t="s">
        <v>11922</v>
      </c>
      <c r="J1259" s="8"/>
      <c r="K1259" s="8" t="s">
        <v>16084</v>
      </c>
      <c r="L1259" s="8"/>
      <c r="M1259" s="8"/>
      <c r="N1259" s="21">
        <v>1345</v>
      </c>
      <c r="O1259" s="21">
        <v>1345</v>
      </c>
      <c r="P1259" s="21">
        <f t="shared" si="58"/>
        <v>0</v>
      </c>
      <c r="Q1259" s="8" t="s">
        <v>34</v>
      </c>
      <c r="R1259" s="8"/>
      <c r="S1259" s="20">
        <v>45706</v>
      </c>
      <c r="AA1259" s="2">
        <f t="shared" si="60"/>
        <v>1159.4827586206898</v>
      </c>
      <c r="AB1259" s="7">
        <v>45689</v>
      </c>
      <c r="AC1259" s="22">
        <f t="shared" si="59"/>
        <v>-1.5247916666630772</v>
      </c>
      <c r="AD1259" t="s">
        <v>11923</v>
      </c>
    </row>
    <row r="1260" spans="1:30" ht="15" customHeight="1" x14ac:dyDescent="0.3">
      <c r="A1260" s="19" t="s">
        <v>16085</v>
      </c>
      <c r="B1260" s="8"/>
      <c r="C1260" s="20">
        <v>45707.531840277778</v>
      </c>
      <c r="D1260" s="8"/>
      <c r="E1260" s="8"/>
      <c r="F1260" s="8" t="s">
        <v>10006</v>
      </c>
      <c r="G1260" s="8">
        <v>0</v>
      </c>
      <c r="H1260" s="8" t="s">
        <v>15709</v>
      </c>
      <c r="I1260" s="8" t="s">
        <v>11922</v>
      </c>
      <c r="J1260" s="8"/>
      <c r="K1260" s="8"/>
      <c r="L1260" s="8"/>
      <c r="M1260" s="8"/>
      <c r="N1260" s="21">
        <v>0</v>
      </c>
      <c r="O1260" s="21"/>
      <c r="P1260" s="21">
        <f t="shared" si="58"/>
        <v>0</v>
      </c>
      <c r="Q1260" s="8" t="s">
        <v>67</v>
      </c>
      <c r="R1260" s="8"/>
      <c r="S1260" s="20"/>
      <c r="AA1260" s="2">
        <f t="shared" si="60"/>
        <v>0</v>
      </c>
      <c r="AB1260" s="7"/>
      <c r="AC1260" s="22">
        <f t="shared" si="59"/>
        <v>-45707.531840277778</v>
      </c>
    </row>
    <row r="1261" spans="1:30" ht="15" customHeight="1" x14ac:dyDescent="0.3">
      <c r="A1261" s="19" t="s">
        <v>16086</v>
      </c>
      <c r="B1261" s="8"/>
      <c r="C1261" s="20">
        <v>45707.535173611112</v>
      </c>
      <c r="D1261" s="8"/>
      <c r="E1261" s="8"/>
      <c r="F1261" s="8" t="s">
        <v>867</v>
      </c>
      <c r="G1261" s="8">
        <v>0</v>
      </c>
      <c r="H1261" s="8" t="s">
        <v>15729</v>
      </c>
      <c r="I1261" s="8" t="s">
        <v>11922</v>
      </c>
      <c r="J1261" s="8"/>
      <c r="K1261" s="8"/>
      <c r="L1261" s="8"/>
      <c r="M1261" s="8"/>
      <c r="N1261" s="21">
        <v>0</v>
      </c>
      <c r="O1261" s="21"/>
      <c r="P1261" s="21">
        <f t="shared" si="58"/>
        <v>0</v>
      </c>
      <c r="Q1261" s="8" t="s">
        <v>67</v>
      </c>
      <c r="R1261" s="8"/>
      <c r="S1261" s="20"/>
      <c r="AA1261" s="2">
        <f t="shared" si="60"/>
        <v>0</v>
      </c>
      <c r="AB1261" s="7"/>
      <c r="AC1261" s="22">
        <f t="shared" si="59"/>
        <v>-45707.535173611112</v>
      </c>
    </row>
    <row r="1262" spans="1:30" ht="15" customHeight="1" x14ac:dyDescent="0.3">
      <c r="A1262" s="19" t="s">
        <v>16087</v>
      </c>
      <c r="B1262" s="8"/>
      <c r="C1262" s="20">
        <v>45707.535613425927</v>
      </c>
      <c r="D1262" s="8"/>
      <c r="E1262" s="8"/>
      <c r="F1262" s="8" t="s">
        <v>4391</v>
      </c>
      <c r="G1262" s="8">
        <v>0</v>
      </c>
      <c r="H1262" s="8" t="s">
        <v>15729</v>
      </c>
      <c r="I1262" s="8" t="s">
        <v>11922</v>
      </c>
      <c r="J1262" s="8"/>
      <c r="K1262" s="8"/>
      <c r="L1262" s="8"/>
      <c r="M1262" s="8"/>
      <c r="N1262" s="21">
        <v>0</v>
      </c>
      <c r="O1262" s="21"/>
      <c r="P1262" s="21">
        <f t="shared" si="58"/>
        <v>0</v>
      </c>
      <c r="Q1262" s="8" t="s">
        <v>67</v>
      </c>
      <c r="R1262" s="8"/>
      <c r="S1262" s="20"/>
      <c r="AA1262" s="2">
        <f t="shared" si="60"/>
        <v>0</v>
      </c>
      <c r="AB1262" s="7"/>
      <c r="AC1262" s="22">
        <f t="shared" si="59"/>
        <v>-45707.535613425927</v>
      </c>
    </row>
    <row r="1263" spans="1:30" ht="15" customHeight="1" x14ac:dyDescent="0.3">
      <c r="A1263" s="19" t="s">
        <v>16088</v>
      </c>
      <c r="B1263" s="8"/>
      <c r="C1263" s="20">
        <v>45707.536203703698</v>
      </c>
      <c r="D1263" s="8"/>
      <c r="E1263" s="8"/>
      <c r="F1263" s="8" t="s">
        <v>1764</v>
      </c>
      <c r="G1263" s="8">
        <v>0</v>
      </c>
      <c r="H1263" s="8" t="s">
        <v>15729</v>
      </c>
      <c r="I1263" s="8" t="s">
        <v>11922</v>
      </c>
      <c r="J1263" s="8"/>
      <c r="K1263" s="8"/>
      <c r="L1263" s="8"/>
      <c r="M1263" s="8"/>
      <c r="N1263" s="21">
        <v>0</v>
      </c>
      <c r="O1263" s="21"/>
      <c r="P1263" s="21">
        <f t="shared" si="58"/>
        <v>0</v>
      </c>
      <c r="Q1263" s="8" t="s">
        <v>67</v>
      </c>
      <c r="R1263" s="8"/>
      <c r="S1263" s="20"/>
      <c r="AA1263" s="2">
        <f t="shared" si="60"/>
        <v>0</v>
      </c>
      <c r="AB1263" s="7"/>
      <c r="AC1263" s="22">
        <f t="shared" si="59"/>
        <v>-45707.536203703698</v>
      </c>
    </row>
    <row r="1264" spans="1:30" ht="15" customHeight="1" x14ac:dyDescent="0.3">
      <c r="A1264" s="19" t="s">
        <v>16089</v>
      </c>
      <c r="B1264" s="8"/>
      <c r="C1264" s="20">
        <v>45707.53738425926</v>
      </c>
      <c r="D1264" s="8"/>
      <c r="E1264" s="8"/>
      <c r="F1264" s="8" t="s">
        <v>12016</v>
      </c>
      <c r="G1264" s="8">
        <v>0</v>
      </c>
      <c r="H1264" s="8" t="s">
        <v>15729</v>
      </c>
      <c r="I1264" s="8" t="s">
        <v>11922</v>
      </c>
      <c r="J1264" s="8"/>
      <c r="K1264" s="8"/>
      <c r="L1264" s="8"/>
      <c r="M1264" s="8"/>
      <c r="N1264" s="21">
        <v>0</v>
      </c>
      <c r="O1264" s="21"/>
      <c r="P1264" s="21">
        <f t="shared" si="58"/>
        <v>0</v>
      </c>
      <c r="Q1264" s="8" t="s">
        <v>67</v>
      </c>
      <c r="R1264" s="8"/>
      <c r="S1264" s="20"/>
      <c r="AA1264" s="2">
        <f t="shared" si="60"/>
        <v>0</v>
      </c>
      <c r="AB1264" s="7"/>
      <c r="AC1264" s="22">
        <f t="shared" si="59"/>
        <v>-45707.53738425926</v>
      </c>
    </row>
    <row r="1265" spans="1:30" ht="15" customHeight="1" x14ac:dyDescent="0.3">
      <c r="A1265" s="19" t="s">
        <v>16090</v>
      </c>
      <c r="B1265" s="8"/>
      <c r="C1265" s="20">
        <v>45707.538321759261</v>
      </c>
      <c r="D1265" s="8"/>
      <c r="E1265" s="8"/>
      <c r="F1265" s="8" t="s">
        <v>9765</v>
      </c>
      <c r="G1265" s="8">
        <v>0</v>
      </c>
      <c r="H1265" s="8" t="s">
        <v>15729</v>
      </c>
      <c r="I1265" s="8" t="s">
        <v>11922</v>
      </c>
      <c r="J1265" s="8"/>
      <c r="K1265" s="8"/>
      <c r="L1265" s="8"/>
      <c r="M1265" s="8"/>
      <c r="N1265" s="21">
        <v>0</v>
      </c>
      <c r="O1265" s="21"/>
      <c r="P1265" s="21">
        <f t="shared" si="58"/>
        <v>0</v>
      </c>
      <c r="Q1265" s="8" t="s">
        <v>67</v>
      </c>
      <c r="R1265" s="8"/>
      <c r="S1265" s="20"/>
      <c r="AA1265" s="2">
        <f t="shared" si="60"/>
        <v>0</v>
      </c>
      <c r="AB1265" s="7"/>
      <c r="AC1265" s="22">
        <f t="shared" si="59"/>
        <v>-45707.538321759261</v>
      </c>
    </row>
    <row r="1266" spans="1:30" ht="15" customHeight="1" x14ac:dyDescent="0.3">
      <c r="A1266" s="19" t="s">
        <v>16091</v>
      </c>
      <c r="B1266" s="8"/>
      <c r="C1266" s="20">
        <v>45707.538831018523</v>
      </c>
      <c r="D1266" s="8"/>
      <c r="E1266" s="8"/>
      <c r="F1266" s="8" t="s">
        <v>8548</v>
      </c>
      <c r="G1266" s="8">
        <v>0</v>
      </c>
      <c r="H1266" s="8" t="s">
        <v>15729</v>
      </c>
      <c r="I1266" s="8" t="s">
        <v>11922</v>
      </c>
      <c r="J1266" s="8"/>
      <c r="K1266" s="8"/>
      <c r="L1266" s="8"/>
      <c r="M1266" s="8"/>
      <c r="N1266" s="21">
        <v>0</v>
      </c>
      <c r="O1266" s="21"/>
      <c r="P1266" s="21">
        <f t="shared" si="58"/>
        <v>0</v>
      </c>
      <c r="Q1266" s="8" t="s">
        <v>67</v>
      </c>
      <c r="R1266" s="8"/>
      <c r="S1266" s="20"/>
      <c r="AA1266" s="2">
        <f t="shared" si="60"/>
        <v>0</v>
      </c>
      <c r="AB1266" s="7"/>
      <c r="AC1266" s="22">
        <f t="shared" si="59"/>
        <v>-45707.538831018523</v>
      </c>
    </row>
    <row r="1267" spans="1:30" ht="15" customHeight="1" x14ac:dyDescent="0.3">
      <c r="A1267" s="19" t="s">
        <v>16092</v>
      </c>
      <c r="B1267" s="8"/>
      <c r="C1267" s="20">
        <v>45707.539884259262</v>
      </c>
      <c r="D1267" s="8"/>
      <c r="E1267" s="8"/>
      <c r="F1267" s="8" t="s">
        <v>9482</v>
      </c>
      <c r="G1267" s="8">
        <v>0</v>
      </c>
      <c r="H1267" s="8" t="s">
        <v>15729</v>
      </c>
      <c r="I1267" s="8" t="s">
        <v>11922</v>
      </c>
      <c r="J1267" s="8"/>
      <c r="K1267" s="8"/>
      <c r="L1267" s="8"/>
      <c r="M1267" s="8"/>
      <c r="N1267" s="21">
        <v>0</v>
      </c>
      <c r="O1267" s="21"/>
      <c r="P1267" s="21">
        <f t="shared" si="58"/>
        <v>0</v>
      </c>
      <c r="Q1267" s="8" t="s">
        <v>67</v>
      </c>
      <c r="R1267" s="8"/>
      <c r="S1267" s="20"/>
      <c r="AA1267" s="2">
        <f t="shared" si="60"/>
        <v>0</v>
      </c>
      <c r="AB1267" s="7"/>
      <c r="AC1267" s="22">
        <f t="shared" si="59"/>
        <v>-45707.539884259262</v>
      </c>
    </row>
    <row r="1268" spans="1:30" ht="15" customHeight="1" x14ac:dyDescent="0.3">
      <c r="A1268" s="19" t="s">
        <v>16093</v>
      </c>
      <c r="B1268" s="8"/>
      <c r="C1268" s="20">
        <v>45707.540925925918</v>
      </c>
      <c r="D1268" s="8"/>
      <c r="E1268" s="8"/>
      <c r="F1268" s="8" t="s">
        <v>13151</v>
      </c>
      <c r="G1268" s="8">
        <v>0</v>
      </c>
      <c r="H1268" s="8" t="s">
        <v>15729</v>
      </c>
      <c r="I1268" s="8" t="s">
        <v>11922</v>
      </c>
      <c r="J1268" s="8"/>
      <c r="K1268" s="8"/>
      <c r="L1268" s="8"/>
      <c r="M1268" s="8"/>
      <c r="N1268" s="21">
        <v>0</v>
      </c>
      <c r="O1268" s="21"/>
      <c r="P1268" s="21">
        <f t="shared" si="58"/>
        <v>0</v>
      </c>
      <c r="Q1268" s="8" t="s">
        <v>67</v>
      </c>
      <c r="R1268" s="8"/>
      <c r="S1268" s="20"/>
      <c r="AA1268" s="2">
        <f t="shared" si="60"/>
        <v>0</v>
      </c>
      <c r="AB1268" s="7"/>
      <c r="AC1268" s="22">
        <f t="shared" si="59"/>
        <v>-45707.540925925918</v>
      </c>
    </row>
    <row r="1269" spans="1:30" ht="15" customHeight="1" x14ac:dyDescent="0.3">
      <c r="A1269" s="19" t="s">
        <v>16094</v>
      </c>
      <c r="B1269" s="8"/>
      <c r="C1269" s="20">
        <v>45707.543368055558</v>
      </c>
      <c r="D1269" s="8"/>
      <c r="E1269" s="8"/>
      <c r="F1269" s="8" t="s">
        <v>8552</v>
      </c>
      <c r="G1269" s="8">
        <v>0</v>
      </c>
      <c r="H1269" s="8" t="s">
        <v>15729</v>
      </c>
      <c r="I1269" s="8" t="s">
        <v>11922</v>
      </c>
      <c r="J1269" s="8"/>
      <c r="K1269" s="8"/>
      <c r="L1269" s="8"/>
      <c r="M1269" s="8"/>
      <c r="N1269" s="21">
        <v>0</v>
      </c>
      <c r="O1269" s="21"/>
      <c r="P1269" s="21">
        <f t="shared" si="58"/>
        <v>0</v>
      </c>
      <c r="Q1269" s="8" t="s">
        <v>67</v>
      </c>
      <c r="R1269" s="8"/>
      <c r="S1269" s="20"/>
      <c r="AA1269" s="2">
        <f t="shared" si="60"/>
        <v>0</v>
      </c>
      <c r="AB1269" s="7"/>
      <c r="AC1269" s="22">
        <f t="shared" si="59"/>
        <v>-45707.543368055558</v>
      </c>
    </row>
    <row r="1270" spans="1:30" ht="15" customHeight="1" x14ac:dyDescent="0.3">
      <c r="A1270" s="19" t="s">
        <v>16095</v>
      </c>
      <c r="B1270" s="8"/>
      <c r="C1270" s="20">
        <v>45707.554259259261</v>
      </c>
      <c r="D1270" s="8"/>
      <c r="E1270" s="8"/>
      <c r="F1270" s="8" t="s">
        <v>7426</v>
      </c>
      <c r="G1270" s="8">
        <v>0</v>
      </c>
      <c r="H1270" s="8" t="s">
        <v>15729</v>
      </c>
      <c r="I1270" s="8" t="s">
        <v>11922</v>
      </c>
      <c r="J1270" s="8"/>
      <c r="K1270" s="8"/>
      <c r="L1270" s="8"/>
      <c r="M1270" s="8"/>
      <c r="N1270" s="21">
        <v>0</v>
      </c>
      <c r="O1270" s="21"/>
      <c r="P1270" s="21">
        <f t="shared" si="58"/>
        <v>0</v>
      </c>
      <c r="Q1270" s="8" t="s">
        <v>67</v>
      </c>
      <c r="R1270" s="8"/>
      <c r="S1270" s="20"/>
      <c r="AA1270" s="2">
        <f t="shared" si="60"/>
        <v>0</v>
      </c>
      <c r="AB1270" s="7"/>
      <c r="AC1270" s="22">
        <f t="shared" si="59"/>
        <v>-45707.554259259261</v>
      </c>
    </row>
    <row r="1271" spans="1:30" ht="15" customHeight="1" x14ac:dyDescent="0.3">
      <c r="A1271" s="19" t="s">
        <v>16096</v>
      </c>
      <c r="B1271" s="8"/>
      <c r="C1271" s="20">
        <v>45707.554745370369</v>
      </c>
      <c r="D1271" s="8"/>
      <c r="E1271" s="8"/>
      <c r="F1271" s="8" t="s">
        <v>9723</v>
      </c>
      <c r="G1271" s="8">
        <v>0</v>
      </c>
      <c r="H1271" s="8" t="s">
        <v>15729</v>
      </c>
      <c r="I1271" s="8" t="s">
        <v>11922</v>
      </c>
      <c r="J1271" s="8"/>
      <c r="K1271" s="8"/>
      <c r="L1271" s="8"/>
      <c r="M1271" s="8"/>
      <c r="N1271" s="21">
        <v>0</v>
      </c>
      <c r="O1271" s="21"/>
      <c r="P1271" s="21">
        <f t="shared" si="58"/>
        <v>0</v>
      </c>
      <c r="Q1271" s="8" t="s">
        <v>67</v>
      </c>
      <c r="R1271" s="8"/>
      <c r="S1271" s="20"/>
      <c r="AA1271" s="2">
        <f t="shared" si="60"/>
        <v>0</v>
      </c>
      <c r="AB1271" s="7"/>
      <c r="AC1271" s="22">
        <f t="shared" si="59"/>
        <v>-45707.554745370369</v>
      </c>
    </row>
    <row r="1272" spans="1:30" ht="15" customHeight="1" x14ac:dyDescent="0.3">
      <c r="A1272" s="19" t="s">
        <v>16097</v>
      </c>
      <c r="B1272" s="8"/>
      <c r="C1272" s="20">
        <v>45707.555462962962</v>
      </c>
      <c r="D1272" s="8"/>
      <c r="E1272" s="8"/>
      <c r="F1272" s="8" t="s">
        <v>13074</v>
      </c>
      <c r="G1272" s="8">
        <v>0</v>
      </c>
      <c r="H1272" s="8" t="s">
        <v>15729</v>
      </c>
      <c r="I1272" s="8" t="s">
        <v>11922</v>
      </c>
      <c r="J1272" s="8"/>
      <c r="K1272" s="8"/>
      <c r="L1272" s="8"/>
      <c r="M1272" s="8"/>
      <c r="N1272" s="21">
        <v>0</v>
      </c>
      <c r="O1272" s="21"/>
      <c r="P1272" s="21">
        <f t="shared" ref="P1272:P1335" si="61">+N1272+X1272-O1272</f>
        <v>0</v>
      </c>
      <c r="Q1272" s="8" t="s">
        <v>67</v>
      </c>
      <c r="R1272" s="8"/>
      <c r="S1272" s="20"/>
      <c r="AA1272" s="2">
        <f t="shared" si="60"/>
        <v>0</v>
      </c>
      <c r="AB1272" s="7"/>
      <c r="AC1272" s="22">
        <f t="shared" si="59"/>
        <v>-45707.555462962962</v>
      </c>
    </row>
    <row r="1273" spans="1:30" ht="15" customHeight="1" x14ac:dyDescent="0.3">
      <c r="A1273" s="19" t="s">
        <v>16098</v>
      </c>
      <c r="B1273" s="8"/>
      <c r="C1273" s="20">
        <v>45707.562430555547</v>
      </c>
      <c r="D1273" s="8"/>
      <c r="E1273" s="8"/>
      <c r="F1273" s="8" t="s">
        <v>8598</v>
      </c>
      <c r="G1273" s="8">
        <v>0</v>
      </c>
      <c r="H1273" s="8" t="s">
        <v>15729</v>
      </c>
      <c r="I1273" s="8" t="s">
        <v>11922</v>
      </c>
      <c r="J1273" s="8"/>
      <c r="K1273" s="8"/>
      <c r="L1273" s="8"/>
      <c r="M1273" s="8"/>
      <c r="N1273" s="21">
        <v>0</v>
      </c>
      <c r="O1273" s="21"/>
      <c r="P1273" s="21">
        <f t="shared" si="61"/>
        <v>0</v>
      </c>
      <c r="Q1273" s="8" t="s">
        <v>67</v>
      </c>
      <c r="R1273" s="8"/>
      <c r="S1273" s="20"/>
      <c r="AA1273" s="2">
        <f t="shared" si="60"/>
        <v>0</v>
      </c>
      <c r="AB1273" s="7"/>
      <c r="AC1273" s="22">
        <f t="shared" si="59"/>
        <v>-45707.562430555547</v>
      </c>
    </row>
    <row r="1274" spans="1:30" ht="15" customHeight="1" x14ac:dyDescent="0.3">
      <c r="A1274" s="19" t="s">
        <v>16099</v>
      </c>
      <c r="B1274" s="8"/>
      <c r="C1274" s="20">
        <v>45707.564803240741</v>
      </c>
      <c r="D1274" s="8"/>
      <c r="E1274" s="8"/>
      <c r="F1274" s="8" t="s">
        <v>5754</v>
      </c>
      <c r="G1274" s="8">
        <v>0</v>
      </c>
      <c r="H1274" s="8" t="s">
        <v>15729</v>
      </c>
      <c r="I1274" s="8" t="s">
        <v>11922</v>
      </c>
      <c r="J1274" s="8"/>
      <c r="K1274" s="8"/>
      <c r="L1274" s="8"/>
      <c r="M1274" s="8"/>
      <c r="N1274" s="21">
        <v>0</v>
      </c>
      <c r="O1274" s="21"/>
      <c r="P1274" s="21">
        <f t="shared" si="61"/>
        <v>0</v>
      </c>
      <c r="Q1274" s="8" t="s">
        <v>67</v>
      </c>
      <c r="R1274" s="8"/>
      <c r="S1274" s="20"/>
      <c r="AA1274" s="2">
        <f t="shared" si="60"/>
        <v>0</v>
      </c>
      <c r="AB1274" s="7"/>
      <c r="AC1274" s="22">
        <f t="shared" ref="AC1274:AC1337" si="62">+S1274-C1274</f>
        <v>-45707.564803240741</v>
      </c>
    </row>
    <row r="1275" spans="1:30" ht="15" customHeight="1" x14ac:dyDescent="0.3">
      <c r="A1275" s="19" t="s">
        <v>16100</v>
      </c>
      <c r="B1275" s="8"/>
      <c r="C1275" s="20">
        <v>45707.574386574073</v>
      </c>
      <c r="D1275" s="8" t="s">
        <v>11921</v>
      </c>
      <c r="E1275" s="8"/>
      <c r="F1275" s="8" t="s">
        <v>8667</v>
      </c>
      <c r="G1275" s="8">
        <v>0.15</v>
      </c>
      <c r="H1275" s="8"/>
      <c r="I1275" s="8" t="s">
        <v>11922</v>
      </c>
      <c r="J1275" s="8"/>
      <c r="K1275" s="8"/>
      <c r="L1275" s="8"/>
      <c r="M1275" s="8"/>
      <c r="N1275" s="21">
        <v>4720.5</v>
      </c>
      <c r="O1275" s="21">
        <v>4720.5</v>
      </c>
      <c r="P1275" s="21">
        <f t="shared" si="61"/>
        <v>0</v>
      </c>
      <c r="Q1275" s="8" t="s">
        <v>129</v>
      </c>
      <c r="R1275" s="8"/>
      <c r="S1275" s="20">
        <v>45719</v>
      </c>
      <c r="AA1275" s="2">
        <f t="shared" si="60"/>
        <v>4069.3965517241381</v>
      </c>
      <c r="AB1275" s="7">
        <v>45689</v>
      </c>
      <c r="AC1275" s="22">
        <f t="shared" si="62"/>
        <v>11.425613425926713</v>
      </c>
      <c r="AD1275" t="s">
        <v>11928</v>
      </c>
    </row>
    <row r="1276" spans="1:30" ht="15" customHeight="1" x14ac:dyDescent="0.3">
      <c r="A1276" s="19" t="s">
        <v>16101</v>
      </c>
      <c r="B1276" s="8"/>
      <c r="C1276" s="20">
        <v>45707.575624999998</v>
      </c>
      <c r="D1276" s="8" t="s">
        <v>11921</v>
      </c>
      <c r="E1276" s="8"/>
      <c r="F1276" s="8" t="s">
        <v>9555</v>
      </c>
      <c r="G1276" s="8">
        <v>0.15</v>
      </c>
      <c r="H1276" s="8"/>
      <c r="I1276" s="8" t="s">
        <v>11922</v>
      </c>
      <c r="J1276" s="8"/>
      <c r="K1276" s="8"/>
      <c r="L1276" s="8"/>
      <c r="M1276" s="8"/>
      <c r="N1276" s="21">
        <v>2310</v>
      </c>
      <c r="O1276" s="21">
        <v>2310</v>
      </c>
      <c r="P1276" s="21">
        <f t="shared" si="61"/>
        <v>0</v>
      </c>
      <c r="Q1276" s="8" t="s">
        <v>129</v>
      </c>
      <c r="R1276" s="8"/>
      <c r="S1276" s="20">
        <v>45713</v>
      </c>
      <c r="AA1276" s="2">
        <f t="shared" si="60"/>
        <v>1991.3793103448277</v>
      </c>
      <c r="AB1276" s="7">
        <v>45689</v>
      </c>
      <c r="AC1276" s="22">
        <f t="shared" si="62"/>
        <v>5.4243750000023283</v>
      </c>
      <c r="AD1276" t="s">
        <v>11923</v>
      </c>
    </row>
    <row r="1277" spans="1:30" ht="15" customHeight="1" x14ac:dyDescent="0.3">
      <c r="A1277" s="19" t="s">
        <v>16102</v>
      </c>
      <c r="B1277" s="8"/>
      <c r="C1277" s="20">
        <v>45707.57953703704</v>
      </c>
      <c r="D1277" s="8" t="s">
        <v>11921</v>
      </c>
      <c r="E1277" s="8" t="s">
        <v>1</v>
      </c>
      <c r="F1277" s="8" t="s">
        <v>11956</v>
      </c>
      <c r="G1277" s="8">
        <v>0.11</v>
      </c>
      <c r="H1277" s="8"/>
      <c r="I1277" s="8" t="s">
        <v>11922</v>
      </c>
      <c r="J1277" s="8"/>
      <c r="K1277" s="8" t="s">
        <v>16103</v>
      </c>
      <c r="L1277" s="8"/>
      <c r="M1277" s="8"/>
      <c r="N1277" s="21">
        <v>42345</v>
      </c>
      <c r="O1277" s="21">
        <v>42345</v>
      </c>
      <c r="P1277" s="21">
        <f t="shared" si="61"/>
        <v>0</v>
      </c>
      <c r="Q1277" s="8" t="s">
        <v>34</v>
      </c>
      <c r="R1277" s="8"/>
      <c r="S1277" s="20">
        <v>45707</v>
      </c>
      <c r="AA1277" s="2">
        <f t="shared" si="60"/>
        <v>36504.310344827587</v>
      </c>
      <c r="AB1277" s="7">
        <v>45689</v>
      </c>
      <c r="AC1277" s="22">
        <f t="shared" si="62"/>
        <v>-0.5795370370396995</v>
      </c>
      <c r="AD1277" t="s">
        <v>11923</v>
      </c>
    </row>
    <row r="1278" spans="1:30" ht="15" customHeight="1" x14ac:dyDescent="0.3">
      <c r="A1278" s="19" t="s">
        <v>16104</v>
      </c>
      <c r="B1278" s="8"/>
      <c r="C1278" s="20">
        <v>45707.582673611112</v>
      </c>
      <c r="D1278" s="8" t="s">
        <v>11921</v>
      </c>
      <c r="E1278" s="8" t="s">
        <v>1</v>
      </c>
      <c r="F1278" s="8" t="s">
        <v>458</v>
      </c>
      <c r="G1278" s="8">
        <v>0.22</v>
      </c>
      <c r="H1278" s="8"/>
      <c r="I1278" s="8" t="s">
        <v>11922</v>
      </c>
      <c r="J1278" s="8"/>
      <c r="K1278" s="8" t="s">
        <v>16105</v>
      </c>
      <c r="L1278" s="8"/>
      <c r="M1278" s="8"/>
      <c r="N1278" s="21">
        <v>950</v>
      </c>
      <c r="O1278" s="21">
        <v>950</v>
      </c>
      <c r="P1278" s="21">
        <f t="shared" si="61"/>
        <v>0</v>
      </c>
      <c r="Q1278" s="8" t="s">
        <v>34</v>
      </c>
      <c r="R1278" s="8"/>
      <c r="S1278" s="20">
        <v>45712</v>
      </c>
      <c r="AA1278" s="2">
        <f t="shared" si="60"/>
        <v>818.96551724137942</v>
      </c>
      <c r="AB1278" s="7">
        <v>45689</v>
      </c>
      <c r="AC1278" s="22">
        <f t="shared" si="62"/>
        <v>4.4173263888878864</v>
      </c>
      <c r="AD1278" t="s">
        <v>11923</v>
      </c>
    </row>
    <row r="1279" spans="1:30" ht="15" customHeight="1" x14ac:dyDescent="0.3">
      <c r="A1279" s="19" t="s">
        <v>16106</v>
      </c>
      <c r="B1279" s="8"/>
      <c r="C1279" s="20">
        <v>45707.596701388888</v>
      </c>
      <c r="D1279" s="8"/>
      <c r="E1279" s="8"/>
      <c r="F1279" s="8" t="s">
        <v>14390</v>
      </c>
      <c r="G1279" s="8">
        <v>0</v>
      </c>
      <c r="H1279" s="8" t="s">
        <v>15729</v>
      </c>
      <c r="I1279" s="8" t="s">
        <v>11922</v>
      </c>
      <c r="J1279" s="8"/>
      <c r="K1279" s="8"/>
      <c r="L1279" s="8"/>
      <c r="M1279" s="8"/>
      <c r="N1279" s="21">
        <v>0</v>
      </c>
      <c r="O1279" s="21"/>
      <c r="P1279" s="21">
        <f t="shared" si="61"/>
        <v>0</v>
      </c>
      <c r="Q1279" s="8" t="s">
        <v>67</v>
      </c>
      <c r="R1279" s="8"/>
      <c r="S1279" s="20"/>
      <c r="AA1279" s="2">
        <f t="shared" si="60"/>
        <v>0</v>
      </c>
      <c r="AB1279" s="7"/>
      <c r="AC1279" s="22">
        <f t="shared" si="62"/>
        <v>-45707.596701388888</v>
      </c>
    </row>
    <row r="1280" spans="1:30" ht="15" customHeight="1" x14ac:dyDescent="0.3">
      <c r="A1280" s="19" t="s">
        <v>16107</v>
      </c>
      <c r="B1280" s="8"/>
      <c r="C1280" s="20">
        <v>45707.595231481479</v>
      </c>
      <c r="D1280" s="8" t="s">
        <v>11921</v>
      </c>
      <c r="E1280" s="8" t="s">
        <v>1</v>
      </c>
      <c r="F1280" s="8" t="s">
        <v>8870</v>
      </c>
      <c r="G1280" s="8">
        <v>0.15</v>
      </c>
      <c r="H1280" s="8" t="s">
        <v>15756</v>
      </c>
      <c r="I1280" s="8" t="s">
        <v>11922</v>
      </c>
      <c r="J1280" s="8"/>
      <c r="K1280" s="8" t="s">
        <v>16108</v>
      </c>
      <c r="L1280" s="8"/>
      <c r="M1280" s="8"/>
      <c r="N1280" s="21">
        <v>3942</v>
      </c>
      <c r="O1280" s="21">
        <v>3942</v>
      </c>
      <c r="P1280" s="21">
        <f t="shared" si="61"/>
        <v>0</v>
      </c>
      <c r="Q1280" s="8" t="s">
        <v>129</v>
      </c>
      <c r="R1280" s="8"/>
      <c r="S1280" s="20">
        <v>45706</v>
      </c>
      <c r="AA1280" s="2">
        <f t="shared" si="60"/>
        <v>3398.2758620689656</v>
      </c>
      <c r="AB1280" s="7">
        <v>45689</v>
      </c>
      <c r="AC1280" s="22">
        <f t="shared" si="62"/>
        <v>-1.5952314814785495</v>
      </c>
      <c r="AD1280" t="s">
        <v>11923</v>
      </c>
    </row>
    <row r="1281" spans="1:29" ht="15" customHeight="1" x14ac:dyDescent="0.3">
      <c r="A1281" s="19" t="s">
        <v>16109</v>
      </c>
      <c r="B1281" s="8"/>
      <c r="C1281" s="20">
        <v>45707.605057870373</v>
      </c>
      <c r="D1281" s="8"/>
      <c r="E1281" s="8"/>
      <c r="F1281" s="8" t="s">
        <v>13633</v>
      </c>
      <c r="G1281" s="8">
        <v>0</v>
      </c>
      <c r="H1281" s="8" t="s">
        <v>15729</v>
      </c>
      <c r="I1281" s="8" t="s">
        <v>11922</v>
      </c>
      <c r="J1281" s="8"/>
      <c r="K1281" s="8"/>
      <c r="L1281" s="8"/>
      <c r="M1281" s="8"/>
      <c r="N1281" s="21">
        <v>0</v>
      </c>
      <c r="O1281" s="21"/>
      <c r="P1281" s="21">
        <f t="shared" si="61"/>
        <v>0</v>
      </c>
      <c r="Q1281" s="8" t="s">
        <v>67</v>
      </c>
      <c r="R1281" s="8"/>
      <c r="S1281" s="20"/>
      <c r="AA1281" s="2">
        <f t="shared" si="60"/>
        <v>0</v>
      </c>
      <c r="AB1281" s="7"/>
      <c r="AC1281" s="22">
        <f t="shared" si="62"/>
        <v>-45707.605057870373</v>
      </c>
    </row>
    <row r="1282" spans="1:29" ht="15" customHeight="1" x14ac:dyDescent="0.3">
      <c r="A1282" s="19" t="s">
        <v>16110</v>
      </c>
      <c r="B1282" s="8"/>
      <c r="C1282" s="20">
        <v>45707.612476851849</v>
      </c>
      <c r="D1282" s="8"/>
      <c r="E1282" s="8"/>
      <c r="F1282" s="8" t="s">
        <v>9286</v>
      </c>
      <c r="G1282" s="8">
        <v>0</v>
      </c>
      <c r="H1282" s="8" t="s">
        <v>16111</v>
      </c>
      <c r="I1282" s="8" t="s">
        <v>11922</v>
      </c>
      <c r="J1282" s="8"/>
      <c r="K1282" s="8"/>
      <c r="L1282" s="8"/>
      <c r="M1282" s="8"/>
      <c r="N1282" s="21">
        <v>0</v>
      </c>
      <c r="O1282" s="21"/>
      <c r="P1282" s="21">
        <f t="shared" si="61"/>
        <v>0</v>
      </c>
      <c r="Q1282" s="8" t="s">
        <v>129</v>
      </c>
      <c r="R1282" s="8"/>
      <c r="S1282" s="20"/>
      <c r="AA1282" s="2">
        <f t="shared" ref="AA1282:AA1345" si="63">+N1282/1.16</f>
        <v>0</v>
      </c>
      <c r="AB1282" s="7"/>
      <c r="AC1282" s="22">
        <f t="shared" si="62"/>
        <v>-45707.612476851849</v>
      </c>
    </row>
    <row r="1283" spans="1:29" ht="15" customHeight="1" x14ac:dyDescent="0.3">
      <c r="A1283" s="19" t="s">
        <v>16112</v>
      </c>
      <c r="B1283" s="8"/>
      <c r="C1283" s="20">
        <v>45707.614108796297</v>
      </c>
      <c r="D1283" s="8"/>
      <c r="E1283" s="8"/>
      <c r="F1283" s="8" t="s">
        <v>11978</v>
      </c>
      <c r="G1283" s="8">
        <v>0</v>
      </c>
      <c r="H1283" s="8" t="s">
        <v>16111</v>
      </c>
      <c r="I1283" s="8" t="s">
        <v>11922</v>
      </c>
      <c r="J1283" s="8"/>
      <c r="K1283" s="8"/>
      <c r="L1283" s="8"/>
      <c r="M1283" s="8"/>
      <c r="N1283" s="21">
        <v>0</v>
      </c>
      <c r="O1283" s="21"/>
      <c r="P1283" s="21">
        <f t="shared" si="61"/>
        <v>0</v>
      </c>
      <c r="Q1283" s="8" t="s">
        <v>10399</v>
      </c>
      <c r="R1283" s="8"/>
      <c r="S1283" s="20"/>
      <c r="AA1283" s="2">
        <f t="shared" si="63"/>
        <v>0</v>
      </c>
      <c r="AB1283" s="7"/>
      <c r="AC1283" s="22">
        <f t="shared" si="62"/>
        <v>-45707.614108796297</v>
      </c>
    </row>
    <row r="1284" spans="1:29" ht="15" customHeight="1" x14ac:dyDescent="0.3">
      <c r="A1284" s="19" t="s">
        <v>16113</v>
      </c>
      <c r="B1284" s="8"/>
      <c r="C1284" s="20">
        <v>45707.619606481479</v>
      </c>
      <c r="D1284" s="8"/>
      <c r="E1284" s="8"/>
      <c r="F1284" s="8" t="s">
        <v>10172</v>
      </c>
      <c r="G1284" s="8">
        <v>0</v>
      </c>
      <c r="H1284" s="8" t="s">
        <v>16111</v>
      </c>
      <c r="I1284" s="8" t="s">
        <v>11922</v>
      </c>
      <c r="J1284" s="8"/>
      <c r="K1284" s="8"/>
      <c r="L1284" s="8"/>
      <c r="M1284" s="8"/>
      <c r="N1284" s="21">
        <v>0</v>
      </c>
      <c r="O1284" s="21"/>
      <c r="P1284" s="21">
        <f t="shared" si="61"/>
        <v>0</v>
      </c>
      <c r="Q1284" s="8" t="s">
        <v>34</v>
      </c>
      <c r="R1284" s="8"/>
      <c r="S1284" s="20"/>
      <c r="AA1284" s="2">
        <f t="shared" si="63"/>
        <v>0</v>
      </c>
      <c r="AB1284" s="7"/>
      <c r="AC1284" s="22">
        <f t="shared" si="62"/>
        <v>-45707.619606481479</v>
      </c>
    </row>
    <row r="1285" spans="1:29" ht="15" customHeight="1" x14ac:dyDescent="0.3">
      <c r="A1285" s="19" t="s">
        <v>16114</v>
      </c>
      <c r="B1285" s="8"/>
      <c r="C1285" s="20">
        <v>45707.620625000003</v>
      </c>
      <c r="D1285" s="8"/>
      <c r="E1285" s="8"/>
      <c r="F1285" s="8" t="s">
        <v>10160</v>
      </c>
      <c r="G1285" s="8">
        <v>0</v>
      </c>
      <c r="H1285" s="8" t="s">
        <v>16111</v>
      </c>
      <c r="I1285" s="8" t="s">
        <v>11922</v>
      </c>
      <c r="J1285" s="8"/>
      <c r="K1285" s="8"/>
      <c r="L1285" s="8"/>
      <c r="M1285" s="8"/>
      <c r="N1285" s="21">
        <v>0</v>
      </c>
      <c r="O1285" s="21"/>
      <c r="P1285" s="21">
        <f t="shared" si="61"/>
        <v>0</v>
      </c>
      <c r="Q1285" s="8" t="s">
        <v>129</v>
      </c>
      <c r="R1285" s="8"/>
      <c r="S1285" s="20"/>
      <c r="AA1285" s="2">
        <f t="shared" si="63"/>
        <v>0</v>
      </c>
      <c r="AB1285" s="7"/>
      <c r="AC1285" s="22">
        <f t="shared" si="62"/>
        <v>-45707.620625000003</v>
      </c>
    </row>
    <row r="1286" spans="1:29" ht="15" customHeight="1" x14ac:dyDescent="0.3">
      <c r="A1286" s="19" t="s">
        <v>16115</v>
      </c>
      <c r="B1286" s="8"/>
      <c r="C1286" s="20">
        <v>45707.622812499998</v>
      </c>
      <c r="D1286" s="8"/>
      <c r="E1286" s="8"/>
      <c r="F1286" s="8" t="s">
        <v>13373</v>
      </c>
      <c r="G1286" s="8">
        <v>0</v>
      </c>
      <c r="H1286" s="8" t="s">
        <v>16111</v>
      </c>
      <c r="I1286" s="8" t="s">
        <v>11922</v>
      </c>
      <c r="J1286" s="8"/>
      <c r="K1286" s="8"/>
      <c r="L1286" s="8"/>
      <c r="M1286" s="8"/>
      <c r="N1286" s="21">
        <v>0</v>
      </c>
      <c r="O1286" s="21"/>
      <c r="P1286" s="21">
        <f t="shared" si="61"/>
        <v>0</v>
      </c>
      <c r="Q1286" s="8" t="s">
        <v>10399</v>
      </c>
      <c r="R1286" s="8"/>
      <c r="S1286" s="20"/>
      <c r="AA1286" s="2">
        <f t="shared" si="63"/>
        <v>0</v>
      </c>
      <c r="AB1286" s="7"/>
      <c r="AC1286" s="22">
        <f t="shared" si="62"/>
        <v>-45707.622812499998</v>
      </c>
    </row>
    <row r="1287" spans="1:29" ht="15" customHeight="1" x14ac:dyDescent="0.3">
      <c r="A1287" s="19" t="s">
        <v>16116</v>
      </c>
      <c r="B1287" s="8"/>
      <c r="C1287" s="20">
        <v>45707.624282407407</v>
      </c>
      <c r="D1287" s="8"/>
      <c r="E1287" s="8"/>
      <c r="F1287" s="8" t="s">
        <v>15000</v>
      </c>
      <c r="G1287" s="8">
        <v>0</v>
      </c>
      <c r="H1287" s="8" t="s">
        <v>16111</v>
      </c>
      <c r="I1287" s="8" t="s">
        <v>11922</v>
      </c>
      <c r="J1287" s="8"/>
      <c r="K1287" s="8"/>
      <c r="L1287" s="8"/>
      <c r="M1287" s="8"/>
      <c r="N1287" s="21">
        <v>0</v>
      </c>
      <c r="O1287" s="21"/>
      <c r="P1287" s="21">
        <f t="shared" si="61"/>
        <v>0</v>
      </c>
      <c r="Q1287" s="8" t="s">
        <v>129</v>
      </c>
      <c r="R1287" s="8"/>
      <c r="S1287" s="20"/>
      <c r="AA1287" s="2">
        <f t="shared" si="63"/>
        <v>0</v>
      </c>
      <c r="AB1287" s="7"/>
      <c r="AC1287" s="22">
        <f t="shared" si="62"/>
        <v>-45707.624282407407</v>
      </c>
    </row>
    <row r="1288" spans="1:29" ht="15" customHeight="1" x14ac:dyDescent="0.3">
      <c r="A1288" s="19" t="s">
        <v>16117</v>
      </c>
      <c r="B1288" s="8"/>
      <c r="C1288" s="20">
        <v>45707.624918981477</v>
      </c>
      <c r="D1288" s="8"/>
      <c r="E1288" s="8"/>
      <c r="F1288" s="8" t="s">
        <v>14922</v>
      </c>
      <c r="G1288" s="8">
        <v>0</v>
      </c>
      <c r="H1288" s="8" t="s">
        <v>16111</v>
      </c>
      <c r="I1288" s="8" t="s">
        <v>11922</v>
      </c>
      <c r="J1288" s="8"/>
      <c r="K1288" s="8"/>
      <c r="L1288" s="8"/>
      <c r="M1288" s="8"/>
      <c r="N1288" s="21">
        <v>0</v>
      </c>
      <c r="O1288" s="21"/>
      <c r="P1288" s="21">
        <f t="shared" si="61"/>
        <v>0</v>
      </c>
      <c r="Q1288" s="8" t="s">
        <v>129</v>
      </c>
      <c r="R1288" s="8"/>
      <c r="S1288" s="20"/>
      <c r="AA1288" s="2">
        <f t="shared" si="63"/>
        <v>0</v>
      </c>
      <c r="AB1288" s="7"/>
      <c r="AC1288" s="22">
        <f t="shared" si="62"/>
        <v>-45707.624918981477</v>
      </c>
    </row>
    <row r="1289" spans="1:29" ht="15" customHeight="1" x14ac:dyDescent="0.3">
      <c r="A1289" s="19" t="s">
        <v>16118</v>
      </c>
      <c r="B1289" s="8"/>
      <c r="C1289" s="20">
        <v>45707.625613425917</v>
      </c>
      <c r="D1289" s="8"/>
      <c r="E1289" s="8"/>
      <c r="F1289" s="8" t="s">
        <v>8583</v>
      </c>
      <c r="G1289" s="8">
        <v>0</v>
      </c>
      <c r="H1289" s="8" t="s">
        <v>16111</v>
      </c>
      <c r="I1289" s="8" t="s">
        <v>11922</v>
      </c>
      <c r="J1289" s="8"/>
      <c r="K1289" s="8"/>
      <c r="L1289" s="8"/>
      <c r="M1289" s="8"/>
      <c r="N1289" s="21">
        <v>0</v>
      </c>
      <c r="O1289" s="21"/>
      <c r="P1289" s="21">
        <f t="shared" si="61"/>
        <v>0</v>
      </c>
      <c r="Q1289" s="8" t="s">
        <v>10399</v>
      </c>
      <c r="R1289" s="8"/>
      <c r="S1289" s="20"/>
      <c r="AA1289" s="2">
        <f t="shared" si="63"/>
        <v>0</v>
      </c>
      <c r="AB1289" s="7"/>
      <c r="AC1289" s="22">
        <f t="shared" si="62"/>
        <v>-45707.625613425917</v>
      </c>
    </row>
    <row r="1290" spans="1:29" ht="15" customHeight="1" x14ac:dyDescent="0.3">
      <c r="A1290" s="19" t="s">
        <v>16119</v>
      </c>
      <c r="B1290" s="8"/>
      <c r="C1290" s="20">
        <v>45707.626354166663</v>
      </c>
      <c r="D1290" s="8"/>
      <c r="E1290" s="8"/>
      <c r="F1290" s="8" t="s">
        <v>1610</v>
      </c>
      <c r="G1290" s="8">
        <v>0</v>
      </c>
      <c r="H1290" s="8" t="s">
        <v>16111</v>
      </c>
      <c r="I1290" s="8" t="s">
        <v>11922</v>
      </c>
      <c r="J1290" s="8"/>
      <c r="K1290" s="8"/>
      <c r="L1290" s="8"/>
      <c r="M1290" s="8"/>
      <c r="N1290" s="21">
        <v>0</v>
      </c>
      <c r="O1290" s="21"/>
      <c r="P1290" s="21">
        <f t="shared" si="61"/>
        <v>0</v>
      </c>
      <c r="Q1290" s="8" t="s">
        <v>129</v>
      </c>
      <c r="R1290" s="8"/>
      <c r="S1290" s="20"/>
      <c r="AA1290" s="2">
        <f t="shared" si="63"/>
        <v>0</v>
      </c>
      <c r="AB1290" s="7"/>
      <c r="AC1290" s="22">
        <f t="shared" si="62"/>
        <v>-45707.626354166663</v>
      </c>
    </row>
    <row r="1291" spans="1:29" ht="15" customHeight="1" x14ac:dyDescent="0.3">
      <c r="A1291" s="19" t="s">
        <v>16120</v>
      </c>
      <c r="B1291" s="8"/>
      <c r="C1291" s="20">
        <v>45707.627106481479</v>
      </c>
      <c r="D1291" s="8"/>
      <c r="E1291" s="8"/>
      <c r="F1291" s="8" t="s">
        <v>1242</v>
      </c>
      <c r="G1291" s="8">
        <v>0</v>
      </c>
      <c r="H1291" s="8" t="s">
        <v>16111</v>
      </c>
      <c r="I1291" s="8" t="s">
        <v>11922</v>
      </c>
      <c r="J1291" s="8"/>
      <c r="K1291" s="8"/>
      <c r="L1291" s="8"/>
      <c r="M1291" s="8"/>
      <c r="N1291" s="21">
        <v>0</v>
      </c>
      <c r="O1291" s="21"/>
      <c r="P1291" s="21">
        <f t="shared" si="61"/>
        <v>0</v>
      </c>
      <c r="Q1291" s="8" t="s">
        <v>9</v>
      </c>
      <c r="R1291" s="8"/>
      <c r="S1291" s="20"/>
      <c r="AA1291" s="2">
        <f t="shared" si="63"/>
        <v>0</v>
      </c>
      <c r="AB1291" s="7"/>
      <c r="AC1291" s="22">
        <f t="shared" si="62"/>
        <v>-45707.627106481479</v>
      </c>
    </row>
    <row r="1292" spans="1:29" ht="15" customHeight="1" x14ac:dyDescent="0.3">
      <c r="A1292" s="19" t="s">
        <v>16121</v>
      </c>
      <c r="B1292" s="8"/>
      <c r="C1292" s="20">
        <v>45707.627592592587</v>
      </c>
      <c r="D1292" s="8"/>
      <c r="E1292" s="8"/>
      <c r="F1292" s="8" t="s">
        <v>14019</v>
      </c>
      <c r="G1292" s="8">
        <v>0</v>
      </c>
      <c r="H1292" s="8" t="s">
        <v>16111</v>
      </c>
      <c r="I1292" s="8" t="s">
        <v>11922</v>
      </c>
      <c r="J1292" s="8"/>
      <c r="K1292" s="8"/>
      <c r="L1292" s="8"/>
      <c r="M1292" s="8"/>
      <c r="N1292" s="21">
        <v>0</v>
      </c>
      <c r="O1292" s="21"/>
      <c r="P1292" s="21">
        <f t="shared" si="61"/>
        <v>0</v>
      </c>
      <c r="Q1292" s="8" t="s">
        <v>9</v>
      </c>
      <c r="R1292" s="8"/>
      <c r="S1292" s="20"/>
      <c r="AA1292" s="2">
        <f t="shared" si="63"/>
        <v>0</v>
      </c>
      <c r="AB1292" s="7"/>
      <c r="AC1292" s="22">
        <f t="shared" si="62"/>
        <v>-45707.627592592587</v>
      </c>
    </row>
    <row r="1293" spans="1:29" ht="15" customHeight="1" x14ac:dyDescent="0.3">
      <c r="A1293" s="19" t="s">
        <v>16122</v>
      </c>
      <c r="B1293" s="8"/>
      <c r="C1293" s="20">
        <v>45707.628217592603</v>
      </c>
      <c r="D1293" s="8"/>
      <c r="E1293" s="8"/>
      <c r="F1293" s="8" t="s">
        <v>13397</v>
      </c>
      <c r="G1293" s="8">
        <v>0</v>
      </c>
      <c r="H1293" s="8" t="s">
        <v>16111</v>
      </c>
      <c r="I1293" s="8" t="s">
        <v>11922</v>
      </c>
      <c r="J1293" s="8"/>
      <c r="K1293" s="8"/>
      <c r="L1293" s="8"/>
      <c r="M1293" s="8"/>
      <c r="N1293" s="21">
        <v>0</v>
      </c>
      <c r="O1293" s="21"/>
      <c r="P1293" s="21">
        <f t="shared" si="61"/>
        <v>0</v>
      </c>
      <c r="Q1293" s="8" t="s">
        <v>129</v>
      </c>
      <c r="R1293" s="8" t="s">
        <v>11927</v>
      </c>
      <c r="S1293" s="20"/>
      <c r="AA1293" s="2">
        <f t="shared" si="63"/>
        <v>0</v>
      </c>
      <c r="AB1293" s="7"/>
      <c r="AC1293" s="22">
        <f t="shared" si="62"/>
        <v>-45707.628217592603</v>
      </c>
    </row>
    <row r="1294" spans="1:29" ht="15" customHeight="1" x14ac:dyDescent="0.3">
      <c r="A1294" s="19" t="s">
        <v>16123</v>
      </c>
      <c r="B1294" s="8"/>
      <c r="C1294" s="20">
        <v>45707.628958333327</v>
      </c>
      <c r="D1294" s="8"/>
      <c r="E1294" s="8"/>
      <c r="F1294" s="8" t="s">
        <v>9951</v>
      </c>
      <c r="G1294" s="8">
        <v>0</v>
      </c>
      <c r="H1294" s="8" t="s">
        <v>16111</v>
      </c>
      <c r="I1294" s="8" t="s">
        <v>11922</v>
      </c>
      <c r="J1294" s="8"/>
      <c r="K1294" s="8"/>
      <c r="L1294" s="8"/>
      <c r="M1294" s="8"/>
      <c r="N1294" s="21">
        <v>0</v>
      </c>
      <c r="O1294" s="21"/>
      <c r="P1294" s="21">
        <f t="shared" si="61"/>
        <v>0</v>
      </c>
      <c r="Q1294" s="8" t="s">
        <v>10399</v>
      </c>
      <c r="R1294" s="8"/>
      <c r="S1294" s="20"/>
      <c r="AA1294" s="2">
        <f t="shared" si="63"/>
        <v>0</v>
      </c>
      <c r="AB1294" s="7"/>
      <c r="AC1294" s="22">
        <f t="shared" si="62"/>
        <v>-45707.628958333327</v>
      </c>
    </row>
    <row r="1295" spans="1:29" ht="15" customHeight="1" x14ac:dyDescent="0.3">
      <c r="A1295" s="19" t="s">
        <v>16124</v>
      </c>
      <c r="B1295" s="8"/>
      <c r="C1295" s="20">
        <v>45707.629490740743</v>
      </c>
      <c r="D1295" s="8"/>
      <c r="E1295" s="8"/>
      <c r="F1295" s="8" t="s">
        <v>11970</v>
      </c>
      <c r="G1295" s="8">
        <v>0</v>
      </c>
      <c r="H1295" s="8" t="s">
        <v>16111</v>
      </c>
      <c r="I1295" s="8" t="s">
        <v>11922</v>
      </c>
      <c r="J1295" s="8"/>
      <c r="K1295" s="8"/>
      <c r="L1295" s="8"/>
      <c r="M1295" s="8"/>
      <c r="N1295" s="21">
        <v>0</v>
      </c>
      <c r="O1295" s="21"/>
      <c r="P1295" s="21">
        <f t="shared" si="61"/>
        <v>0</v>
      </c>
      <c r="Q1295" s="8" t="s">
        <v>129</v>
      </c>
      <c r="R1295" s="8"/>
      <c r="S1295" s="20"/>
      <c r="AA1295" s="2">
        <f t="shared" si="63"/>
        <v>0</v>
      </c>
      <c r="AB1295" s="7"/>
      <c r="AC1295" s="22">
        <f t="shared" si="62"/>
        <v>-45707.629490740743</v>
      </c>
    </row>
    <row r="1296" spans="1:29" ht="15" customHeight="1" x14ac:dyDescent="0.3">
      <c r="A1296" s="19" t="s">
        <v>16125</v>
      </c>
      <c r="B1296" s="8"/>
      <c r="C1296" s="20">
        <v>45707.637615740743</v>
      </c>
      <c r="D1296" s="8"/>
      <c r="E1296" s="8"/>
      <c r="F1296" s="8" t="s">
        <v>9322</v>
      </c>
      <c r="G1296" s="8">
        <v>0</v>
      </c>
      <c r="H1296" s="8" t="s">
        <v>16111</v>
      </c>
      <c r="I1296" s="8" t="s">
        <v>11922</v>
      </c>
      <c r="J1296" s="8"/>
      <c r="K1296" s="8"/>
      <c r="L1296" s="8"/>
      <c r="M1296" s="8"/>
      <c r="N1296" s="21">
        <v>0</v>
      </c>
      <c r="O1296" s="21"/>
      <c r="P1296" s="21">
        <f t="shared" si="61"/>
        <v>0</v>
      </c>
      <c r="Q1296" s="8" t="s">
        <v>9</v>
      </c>
      <c r="R1296" s="8"/>
      <c r="S1296" s="20"/>
      <c r="AA1296" s="2">
        <f t="shared" si="63"/>
        <v>0</v>
      </c>
      <c r="AB1296" s="7"/>
      <c r="AC1296" s="22">
        <f t="shared" si="62"/>
        <v>-45707.637615740743</v>
      </c>
    </row>
    <row r="1297" spans="1:29" ht="15" customHeight="1" x14ac:dyDescent="0.3">
      <c r="A1297" s="19" t="s">
        <v>16126</v>
      </c>
      <c r="B1297" s="8"/>
      <c r="C1297" s="20">
        <v>45707.642650462964</v>
      </c>
      <c r="D1297" s="8"/>
      <c r="E1297" s="8"/>
      <c r="F1297" s="8" t="s">
        <v>14922</v>
      </c>
      <c r="G1297" s="8">
        <v>0</v>
      </c>
      <c r="H1297" s="8" t="s">
        <v>16127</v>
      </c>
      <c r="I1297" s="8" t="s">
        <v>11922</v>
      </c>
      <c r="J1297" s="8"/>
      <c r="K1297" s="8"/>
      <c r="L1297" s="8"/>
      <c r="M1297" s="8"/>
      <c r="N1297" s="21">
        <v>0</v>
      </c>
      <c r="O1297" s="21"/>
      <c r="P1297" s="21">
        <f t="shared" si="61"/>
        <v>0</v>
      </c>
      <c r="Q1297" s="8" t="s">
        <v>129</v>
      </c>
      <c r="R1297" s="8"/>
      <c r="S1297" s="20"/>
      <c r="AA1297" s="2">
        <f t="shared" si="63"/>
        <v>0</v>
      </c>
      <c r="AB1297" s="7"/>
      <c r="AC1297" s="22">
        <f t="shared" si="62"/>
        <v>-45707.642650462964</v>
      </c>
    </row>
    <row r="1298" spans="1:29" ht="15" customHeight="1" x14ac:dyDescent="0.3">
      <c r="A1298" s="19" t="s">
        <v>16128</v>
      </c>
      <c r="B1298" s="8"/>
      <c r="C1298" s="20">
        <v>45707.643101851849</v>
      </c>
      <c r="D1298" s="8"/>
      <c r="E1298" s="8"/>
      <c r="F1298" s="8" t="s">
        <v>4210</v>
      </c>
      <c r="G1298" s="8">
        <v>0</v>
      </c>
      <c r="H1298" s="8" t="s">
        <v>16127</v>
      </c>
      <c r="I1298" s="8" t="s">
        <v>11922</v>
      </c>
      <c r="J1298" s="8"/>
      <c r="K1298" s="8"/>
      <c r="L1298" s="8"/>
      <c r="M1298" s="8"/>
      <c r="N1298" s="21">
        <v>0</v>
      </c>
      <c r="O1298" s="21"/>
      <c r="P1298" s="21">
        <f t="shared" si="61"/>
        <v>0</v>
      </c>
      <c r="Q1298" s="8" t="s">
        <v>8107</v>
      </c>
      <c r="R1298" s="8"/>
      <c r="S1298" s="20"/>
      <c r="AA1298" s="2">
        <f t="shared" si="63"/>
        <v>0</v>
      </c>
      <c r="AB1298" s="7"/>
      <c r="AC1298" s="22">
        <f t="shared" si="62"/>
        <v>-45707.643101851849</v>
      </c>
    </row>
    <row r="1299" spans="1:29" ht="15" customHeight="1" x14ac:dyDescent="0.3">
      <c r="A1299" s="19" t="s">
        <v>16129</v>
      </c>
      <c r="B1299" s="8"/>
      <c r="C1299" s="20">
        <v>45707.643587962957</v>
      </c>
      <c r="D1299" s="8"/>
      <c r="E1299" s="8"/>
      <c r="F1299" s="8" t="s">
        <v>1610</v>
      </c>
      <c r="G1299" s="8">
        <v>0</v>
      </c>
      <c r="H1299" s="8" t="s">
        <v>16127</v>
      </c>
      <c r="I1299" s="8" t="s">
        <v>11922</v>
      </c>
      <c r="J1299" s="8"/>
      <c r="K1299" s="8"/>
      <c r="L1299" s="8"/>
      <c r="M1299" s="8"/>
      <c r="N1299" s="21">
        <v>0</v>
      </c>
      <c r="O1299" s="21"/>
      <c r="P1299" s="21">
        <f t="shared" si="61"/>
        <v>0</v>
      </c>
      <c r="Q1299" s="8" t="s">
        <v>129</v>
      </c>
      <c r="R1299" s="8"/>
      <c r="S1299" s="20"/>
      <c r="AA1299" s="2">
        <f t="shared" si="63"/>
        <v>0</v>
      </c>
      <c r="AB1299" s="7"/>
      <c r="AC1299" s="22">
        <f t="shared" si="62"/>
        <v>-45707.643587962957</v>
      </c>
    </row>
    <row r="1300" spans="1:29" ht="15" customHeight="1" x14ac:dyDescent="0.3">
      <c r="A1300" s="19" t="s">
        <v>16130</v>
      </c>
      <c r="B1300" s="8"/>
      <c r="C1300" s="20">
        <v>45707.64434027778</v>
      </c>
      <c r="D1300" s="8"/>
      <c r="E1300" s="8"/>
      <c r="F1300" s="8" t="s">
        <v>14019</v>
      </c>
      <c r="G1300" s="8">
        <v>0</v>
      </c>
      <c r="H1300" s="8" t="s">
        <v>16127</v>
      </c>
      <c r="I1300" s="8" t="s">
        <v>11922</v>
      </c>
      <c r="J1300" s="8"/>
      <c r="K1300" s="8"/>
      <c r="L1300" s="8"/>
      <c r="M1300" s="8"/>
      <c r="N1300" s="21">
        <v>0</v>
      </c>
      <c r="O1300" s="21"/>
      <c r="P1300" s="21">
        <f t="shared" si="61"/>
        <v>0</v>
      </c>
      <c r="Q1300" s="8" t="s">
        <v>9</v>
      </c>
      <c r="R1300" s="8"/>
      <c r="S1300" s="20"/>
      <c r="AA1300" s="2">
        <f t="shared" si="63"/>
        <v>0</v>
      </c>
      <c r="AB1300" s="7"/>
      <c r="AC1300" s="22">
        <f t="shared" si="62"/>
        <v>-45707.64434027778</v>
      </c>
    </row>
    <row r="1301" spans="1:29" ht="15" customHeight="1" x14ac:dyDescent="0.3">
      <c r="A1301" s="19" t="s">
        <v>16131</v>
      </c>
      <c r="B1301" s="8"/>
      <c r="C1301" s="20">
        <v>45707.645312499997</v>
      </c>
      <c r="D1301" s="8"/>
      <c r="E1301" s="8"/>
      <c r="F1301" s="8" t="s">
        <v>11970</v>
      </c>
      <c r="G1301" s="8">
        <v>0</v>
      </c>
      <c r="H1301" s="8" t="s">
        <v>16127</v>
      </c>
      <c r="I1301" s="8" t="s">
        <v>11922</v>
      </c>
      <c r="J1301" s="8"/>
      <c r="K1301" s="8"/>
      <c r="L1301" s="8"/>
      <c r="M1301" s="8"/>
      <c r="N1301" s="21">
        <v>0</v>
      </c>
      <c r="O1301" s="21"/>
      <c r="P1301" s="21">
        <f t="shared" si="61"/>
        <v>0</v>
      </c>
      <c r="Q1301" s="8" t="s">
        <v>129</v>
      </c>
      <c r="R1301" s="8"/>
      <c r="S1301" s="20"/>
      <c r="AA1301" s="2">
        <f t="shared" si="63"/>
        <v>0</v>
      </c>
      <c r="AB1301" s="7"/>
      <c r="AC1301" s="22">
        <f t="shared" si="62"/>
        <v>-45707.645312499997</v>
      </c>
    </row>
    <row r="1302" spans="1:29" ht="15" customHeight="1" x14ac:dyDescent="0.3">
      <c r="A1302" s="19" t="s">
        <v>16132</v>
      </c>
      <c r="B1302" s="8"/>
      <c r="C1302" s="20">
        <v>45707.645844907413</v>
      </c>
      <c r="D1302" s="8"/>
      <c r="E1302" s="8"/>
      <c r="F1302" s="8" t="s">
        <v>9322</v>
      </c>
      <c r="G1302" s="8">
        <v>0</v>
      </c>
      <c r="H1302" s="8" t="s">
        <v>16127</v>
      </c>
      <c r="I1302" s="8" t="s">
        <v>11922</v>
      </c>
      <c r="J1302" s="8"/>
      <c r="K1302" s="8"/>
      <c r="L1302" s="8"/>
      <c r="M1302" s="8"/>
      <c r="N1302" s="21">
        <v>0</v>
      </c>
      <c r="O1302" s="21"/>
      <c r="P1302" s="21">
        <f t="shared" si="61"/>
        <v>0</v>
      </c>
      <c r="Q1302" s="8" t="s">
        <v>9</v>
      </c>
      <c r="R1302" s="8"/>
      <c r="S1302" s="20"/>
      <c r="AA1302" s="2">
        <f t="shared" si="63"/>
        <v>0</v>
      </c>
      <c r="AB1302" s="7"/>
      <c r="AC1302" s="22">
        <f t="shared" si="62"/>
        <v>-45707.645844907413</v>
      </c>
    </row>
    <row r="1303" spans="1:29" ht="15" customHeight="1" x14ac:dyDescent="0.3">
      <c r="A1303" s="19" t="s">
        <v>16133</v>
      </c>
      <c r="B1303" s="8"/>
      <c r="C1303" s="20">
        <v>45707.650821759264</v>
      </c>
      <c r="D1303" s="8"/>
      <c r="E1303" s="8"/>
      <c r="F1303" s="8" t="s">
        <v>752</v>
      </c>
      <c r="G1303" s="8">
        <v>0</v>
      </c>
      <c r="H1303" s="8" t="s">
        <v>16127</v>
      </c>
      <c r="I1303" s="8" t="s">
        <v>11922</v>
      </c>
      <c r="J1303" s="8"/>
      <c r="K1303" s="8"/>
      <c r="L1303" s="8"/>
      <c r="M1303" s="8"/>
      <c r="N1303" s="21">
        <v>0</v>
      </c>
      <c r="O1303" s="21"/>
      <c r="P1303" s="21">
        <f t="shared" si="61"/>
        <v>0</v>
      </c>
      <c r="Q1303" s="8" t="s">
        <v>14</v>
      </c>
      <c r="R1303" s="8"/>
      <c r="S1303" s="20"/>
      <c r="AA1303" s="2">
        <f t="shared" si="63"/>
        <v>0</v>
      </c>
      <c r="AB1303" s="7"/>
      <c r="AC1303" s="22">
        <f t="shared" si="62"/>
        <v>-45707.650821759264</v>
      </c>
    </row>
    <row r="1304" spans="1:29" ht="15" customHeight="1" x14ac:dyDescent="0.3">
      <c r="A1304" s="19" t="s">
        <v>16134</v>
      </c>
      <c r="B1304" s="8"/>
      <c r="C1304" s="20">
        <v>45707.651770833327</v>
      </c>
      <c r="D1304" s="8"/>
      <c r="E1304" s="8"/>
      <c r="F1304" s="8" t="s">
        <v>752</v>
      </c>
      <c r="G1304" s="8">
        <v>0</v>
      </c>
      <c r="H1304" s="8" t="s">
        <v>16111</v>
      </c>
      <c r="I1304" s="8" t="s">
        <v>11922</v>
      </c>
      <c r="J1304" s="8"/>
      <c r="K1304" s="8"/>
      <c r="L1304" s="8"/>
      <c r="M1304" s="8"/>
      <c r="N1304" s="21">
        <v>0</v>
      </c>
      <c r="O1304" s="21"/>
      <c r="P1304" s="21">
        <f t="shared" si="61"/>
        <v>0</v>
      </c>
      <c r="Q1304" s="8" t="s">
        <v>14</v>
      </c>
      <c r="R1304" s="8"/>
      <c r="S1304" s="20"/>
      <c r="AA1304" s="2">
        <f t="shared" si="63"/>
        <v>0</v>
      </c>
      <c r="AB1304" s="7"/>
      <c r="AC1304" s="22">
        <f t="shared" si="62"/>
        <v>-45707.651770833327</v>
      </c>
    </row>
    <row r="1305" spans="1:29" ht="15" customHeight="1" x14ac:dyDescent="0.3">
      <c r="A1305" s="19" t="s">
        <v>16135</v>
      </c>
      <c r="B1305" s="8"/>
      <c r="C1305" s="20">
        <v>45707.652685185189</v>
      </c>
      <c r="D1305" s="8"/>
      <c r="E1305" s="8"/>
      <c r="F1305" s="8" t="s">
        <v>9809</v>
      </c>
      <c r="G1305" s="8">
        <v>0</v>
      </c>
      <c r="H1305" s="8" t="s">
        <v>16127</v>
      </c>
      <c r="I1305" s="8" t="s">
        <v>11922</v>
      </c>
      <c r="J1305" s="8"/>
      <c r="K1305" s="8"/>
      <c r="L1305" s="8"/>
      <c r="M1305" s="8"/>
      <c r="N1305" s="21">
        <v>0</v>
      </c>
      <c r="O1305" s="21"/>
      <c r="P1305" s="21">
        <f t="shared" si="61"/>
        <v>0</v>
      </c>
      <c r="Q1305" s="8" t="s">
        <v>129</v>
      </c>
      <c r="R1305" s="8"/>
      <c r="S1305" s="20"/>
      <c r="AA1305" s="2">
        <f t="shared" si="63"/>
        <v>0</v>
      </c>
      <c r="AB1305" s="7"/>
      <c r="AC1305" s="22">
        <f t="shared" si="62"/>
        <v>-45707.652685185189</v>
      </c>
    </row>
    <row r="1306" spans="1:29" ht="15" customHeight="1" x14ac:dyDescent="0.3">
      <c r="A1306" s="19" t="s">
        <v>16136</v>
      </c>
      <c r="B1306" s="8"/>
      <c r="C1306" s="20">
        <v>45707.65353009259</v>
      </c>
      <c r="D1306" s="8"/>
      <c r="E1306" s="8"/>
      <c r="F1306" s="8" t="s">
        <v>9809</v>
      </c>
      <c r="G1306" s="8">
        <v>0</v>
      </c>
      <c r="H1306" s="8" t="s">
        <v>16111</v>
      </c>
      <c r="I1306" s="8" t="s">
        <v>11922</v>
      </c>
      <c r="J1306" s="8"/>
      <c r="K1306" s="8"/>
      <c r="L1306" s="8"/>
      <c r="M1306" s="8"/>
      <c r="N1306" s="21">
        <v>0</v>
      </c>
      <c r="O1306" s="21"/>
      <c r="P1306" s="21">
        <f t="shared" si="61"/>
        <v>0</v>
      </c>
      <c r="Q1306" s="8" t="s">
        <v>129</v>
      </c>
      <c r="R1306" s="8"/>
      <c r="S1306" s="20"/>
      <c r="AA1306" s="2">
        <f t="shared" si="63"/>
        <v>0</v>
      </c>
      <c r="AB1306" s="7"/>
      <c r="AC1306" s="22">
        <f t="shared" si="62"/>
        <v>-45707.65353009259</v>
      </c>
    </row>
    <row r="1307" spans="1:29" ht="15" customHeight="1" x14ac:dyDescent="0.3">
      <c r="A1307" s="19" t="s">
        <v>16137</v>
      </c>
      <c r="B1307" s="8"/>
      <c r="C1307" s="20">
        <v>45707.654143518521</v>
      </c>
      <c r="D1307" s="8"/>
      <c r="E1307" s="8"/>
      <c r="F1307" s="8" t="s">
        <v>2806</v>
      </c>
      <c r="G1307" s="8">
        <v>0</v>
      </c>
      <c r="H1307" s="8" t="s">
        <v>16111</v>
      </c>
      <c r="I1307" s="8" t="s">
        <v>11922</v>
      </c>
      <c r="J1307" s="8"/>
      <c r="K1307" s="8"/>
      <c r="L1307" s="8"/>
      <c r="M1307" s="8"/>
      <c r="N1307" s="21">
        <v>0</v>
      </c>
      <c r="O1307" s="21"/>
      <c r="P1307" s="21">
        <f t="shared" si="61"/>
        <v>0</v>
      </c>
      <c r="Q1307" s="8" t="s">
        <v>9</v>
      </c>
      <c r="R1307" s="8"/>
      <c r="S1307" s="20"/>
      <c r="AA1307" s="2">
        <f t="shared" si="63"/>
        <v>0</v>
      </c>
      <c r="AB1307" s="7"/>
      <c r="AC1307" s="22">
        <f t="shared" si="62"/>
        <v>-45707.654143518521</v>
      </c>
    </row>
    <row r="1308" spans="1:29" ht="15" customHeight="1" x14ac:dyDescent="0.3">
      <c r="A1308" s="19" t="s">
        <v>16138</v>
      </c>
      <c r="B1308" s="8"/>
      <c r="C1308" s="20">
        <v>45707.654710648138</v>
      </c>
      <c r="D1308" s="8"/>
      <c r="E1308" s="8"/>
      <c r="F1308" s="8" t="s">
        <v>2806</v>
      </c>
      <c r="G1308" s="8">
        <v>0</v>
      </c>
      <c r="H1308" s="8" t="s">
        <v>16127</v>
      </c>
      <c r="I1308" s="8" t="s">
        <v>11922</v>
      </c>
      <c r="J1308" s="8"/>
      <c r="K1308" s="8"/>
      <c r="L1308" s="8"/>
      <c r="M1308" s="8"/>
      <c r="N1308" s="21">
        <v>0</v>
      </c>
      <c r="O1308" s="21"/>
      <c r="P1308" s="21">
        <f t="shared" si="61"/>
        <v>0</v>
      </c>
      <c r="Q1308" s="8" t="s">
        <v>9</v>
      </c>
      <c r="R1308" s="8"/>
      <c r="S1308" s="20"/>
      <c r="AA1308" s="2">
        <f t="shared" si="63"/>
        <v>0</v>
      </c>
      <c r="AB1308" s="7"/>
      <c r="AC1308" s="22">
        <f t="shared" si="62"/>
        <v>-45707.654710648138</v>
      </c>
    </row>
    <row r="1309" spans="1:29" ht="15" customHeight="1" x14ac:dyDescent="0.3">
      <c r="A1309" s="19" t="s">
        <v>16139</v>
      </c>
      <c r="B1309" s="8"/>
      <c r="C1309" s="20">
        <v>45707.655833333331</v>
      </c>
      <c r="D1309" s="8"/>
      <c r="E1309" s="8"/>
      <c r="F1309" s="8" t="s">
        <v>11992</v>
      </c>
      <c r="G1309" s="8">
        <v>0</v>
      </c>
      <c r="H1309" s="8" t="s">
        <v>16111</v>
      </c>
      <c r="I1309" s="8" t="s">
        <v>11922</v>
      </c>
      <c r="J1309" s="8"/>
      <c r="K1309" s="8"/>
      <c r="L1309" s="8"/>
      <c r="M1309" s="8"/>
      <c r="N1309" s="21">
        <v>0</v>
      </c>
      <c r="O1309" s="21"/>
      <c r="P1309" s="21">
        <f t="shared" si="61"/>
        <v>0</v>
      </c>
      <c r="Q1309" s="8" t="s">
        <v>14</v>
      </c>
      <c r="R1309" s="8"/>
      <c r="S1309" s="20"/>
      <c r="AA1309" s="2">
        <f t="shared" si="63"/>
        <v>0</v>
      </c>
      <c r="AB1309" s="7"/>
      <c r="AC1309" s="22">
        <f t="shared" si="62"/>
        <v>-45707.655833333331</v>
      </c>
    </row>
    <row r="1310" spans="1:29" ht="15" customHeight="1" x14ac:dyDescent="0.3">
      <c r="A1310" s="19" t="s">
        <v>16140</v>
      </c>
      <c r="B1310" s="8"/>
      <c r="C1310" s="20">
        <v>45707.656990740739</v>
      </c>
      <c r="D1310" s="8"/>
      <c r="E1310" s="8"/>
      <c r="F1310" s="8" t="s">
        <v>8563</v>
      </c>
      <c r="G1310" s="8">
        <v>0</v>
      </c>
      <c r="H1310" s="8" t="s">
        <v>16111</v>
      </c>
      <c r="I1310" s="8" t="s">
        <v>11922</v>
      </c>
      <c r="J1310" s="8"/>
      <c r="K1310" s="8"/>
      <c r="L1310" s="8"/>
      <c r="M1310" s="8"/>
      <c r="N1310" s="21">
        <v>0</v>
      </c>
      <c r="O1310" s="21"/>
      <c r="P1310" s="21">
        <f t="shared" si="61"/>
        <v>0</v>
      </c>
      <c r="Q1310" s="8" t="s">
        <v>14</v>
      </c>
      <c r="R1310" s="8"/>
      <c r="S1310" s="20"/>
      <c r="AA1310" s="2">
        <f t="shared" si="63"/>
        <v>0</v>
      </c>
      <c r="AB1310" s="7"/>
      <c r="AC1310" s="22">
        <f t="shared" si="62"/>
        <v>-45707.656990740739</v>
      </c>
    </row>
    <row r="1311" spans="1:29" ht="15" customHeight="1" x14ac:dyDescent="0.3">
      <c r="A1311" s="19" t="s">
        <v>16141</v>
      </c>
      <c r="B1311" s="8"/>
      <c r="C1311" s="20">
        <v>45707.660127314812</v>
      </c>
      <c r="D1311" s="8"/>
      <c r="E1311" s="8"/>
      <c r="F1311" s="8" t="s">
        <v>1579</v>
      </c>
      <c r="G1311" s="8">
        <v>0</v>
      </c>
      <c r="H1311" s="8" t="s">
        <v>16127</v>
      </c>
      <c r="I1311" s="8" t="s">
        <v>11922</v>
      </c>
      <c r="J1311" s="8"/>
      <c r="K1311" s="8"/>
      <c r="L1311" s="8"/>
      <c r="M1311" s="8"/>
      <c r="N1311" s="21">
        <v>0</v>
      </c>
      <c r="O1311" s="21"/>
      <c r="P1311" s="21">
        <f t="shared" si="61"/>
        <v>0</v>
      </c>
      <c r="Q1311" s="8" t="s">
        <v>9</v>
      </c>
      <c r="R1311" s="8"/>
      <c r="S1311" s="20"/>
      <c r="AA1311" s="2">
        <f t="shared" si="63"/>
        <v>0</v>
      </c>
      <c r="AB1311" s="7"/>
      <c r="AC1311" s="22">
        <f t="shared" si="62"/>
        <v>-45707.660127314812</v>
      </c>
    </row>
    <row r="1312" spans="1:29" ht="15" customHeight="1" x14ac:dyDescent="0.3">
      <c r="A1312" s="19" t="s">
        <v>16142</v>
      </c>
      <c r="B1312" s="8"/>
      <c r="C1312" s="20">
        <v>45707.660879629628</v>
      </c>
      <c r="D1312" s="8"/>
      <c r="E1312" s="8"/>
      <c r="F1312" s="8" t="s">
        <v>1242</v>
      </c>
      <c r="G1312" s="8">
        <v>0</v>
      </c>
      <c r="H1312" s="8" t="s">
        <v>16127</v>
      </c>
      <c r="I1312" s="8" t="s">
        <v>11922</v>
      </c>
      <c r="J1312" s="8"/>
      <c r="K1312" s="8"/>
      <c r="L1312" s="8"/>
      <c r="M1312" s="8"/>
      <c r="N1312" s="21">
        <v>0</v>
      </c>
      <c r="O1312" s="21"/>
      <c r="P1312" s="21">
        <f t="shared" si="61"/>
        <v>0</v>
      </c>
      <c r="Q1312" s="8" t="s">
        <v>9</v>
      </c>
      <c r="R1312" s="8"/>
      <c r="S1312" s="20"/>
      <c r="AA1312" s="2">
        <f t="shared" si="63"/>
        <v>0</v>
      </c>
      <c r="AB1312" s="7"/>
      <c r="AC1312" s="22">
        <f t="shared" si="62"/>
        <v>-45707.660879629628</v>
      </c>
    </row>
    <row r="1313" spans="1:30" ht="15" customHeight="1" x14ac:dyDescent="0.3">
      <c r="A1313" s="19" t="s">
        <v>16143</v>
      </c>
      <c r="B1313" s="8"/>
      <c r="C1313" s="20">
        <v>45707.664398148147</v>
      </c>
      <c r="D1313" s="8"/>
      <c r="E1313" s="8"/>
      <c r="F1313" s="8" t="s">
        <v>13679</v>
      </c>
      <c r="G1313" s="8">
        <v>0</v>
      </c>
      <c r="H1313" s="8" t="s">
        <v>16127</v>
      </c>
      <c r="I1313" s="8" t="s">
        <v>11922</v>
      </c>
      <c r="J1313" s="8"/>
      <c r="K1313" s="8"/>
      <c r="L1313" s="8"/>
      <c r="M1313" s="8"/>
      <c r="N1313" s="21">
        <v>0</v>
      </c>
      <c r="O1313" s="21"/>
      <c r="P1313" s="21">
        <f t="shared" si="61"/>
        <v>0</v>
      </c>
      <c r="Q1313" s="8" t="s">
        <v>10222</v>
      </c>
      <c r="R1313" s="8"/>
      <c r="S1313" s="20"/>
      <c r="AA1313" s="2">
        <f t="shared" si="63"/>
        <v>0</v>
      </c>
      <c r="AB1313" s="7"/>
      <c r="AC1313" s="22">
        <f t="shared" si="62"/>
        <v>-45707.664398148147</v>
      </c>
    </row>
    <row r="1314" spans="1:30" ht="15" customHeight="1" x14ac:dyDescent="0.3">
      <c r="A1314" s="19" t="s">
        <v>16144</v>
      </c>
      <c r="B1314" s="8"/>
      <c r="C1314" s="20">
        <v>45707.665092592593</v>
      </c>
      <c r="D1314" s="8"/>
      <c r="E1314" s="8"/>
      <c r="F1314" s="8" t="s">
        <v>409</v>
      </c>
      <c r="G1314" s="8">
        <v>0</v>
      </c>
      <c r="H1314" s="8" t="s">
        <v>16127</v>
      </c>
      <c r="I1314" s="8" t="s">
        <v>11922</v>
      </c>
      <c r="J1314" s="8"/>
      <c r="K1314" s="8"/>
      <c r="L1314" s="8"/>
      <c r="M1314" s="8"/>
      <c r="N1314" s="21">
        <v>0</v>
      </c>
      <c r="O1314" s="21"/>
      <c r="P1314" s="21">
        <f t="shared" si="61"/>
        <v>0</v>
      </c>
      <c r="Q1314" s="8" t="s">
        <v>14</v>
      </c>
      <c r="R1314" s="8"/>
      <c r="S1314" s="20"/>
      <c r="AA1314" s="2">
        <f t="shared" si="63"/>
        <v>0</v>
      </c>
      <c r="AB1314" s="7"/>
      <c r="AC1314" s="22">
        <f t="shared" si="62"/>
        <v>-45707.665092592593</v>
      </c>
    </row>
    <row r="1315" spans="1:30" ht="15" customHeight="1" x14ac:dyDescent="0.3">
      <c r="A1315" s="19" t="s">
        <v>16145</v>
      </c>
      <c r="B1315" s="8"/>
      <c r="C1315" s="20">
        <v>45707.665798611109</v>
      </c>
      <c r="D1315" s="8"/>
      <c r="E1315" s="8"/>
      <c r="F1315" s="8" t="s">
        <v>1130</v>
      </c>
      <c r="G1315" s="8">
        <v>0</v>
      </c>
      <c r="H1315" s="8" t="s">
        <v>16127</v>
      </c>
      <c r="I1315" s="8" t="s">
        <v>11922</v>
      </c>
      <c r="J1315" s="8"/>
      <c r="K1315" s="8"/>
      <c r="L1315" s="8"/>
      <c r="M1315" s="8"/>
      <c r="N1315" s="21">
        <v>0</v>
      </c>
      <c r="O1315" s="21"/>
      <c r="P1315" s="21">
        <f t="shared" si="61"/>
        <v>0</v>
      </c>
      <c r="Q1315" s="8" t="s">
        <v>14</v>
      </c>
      <c r="R1315" s="8"/>
      <c r="S1315" s="20"/>
      <c r="AA1315" s="2">
        <f t="shared" si="63"/>
        <v>0</v>
      </c>
      <c r="AB1315" s="7"/>
      <c r="AC1315" s="22">
        <f t="shared" si="62"/>
        <v>-45707.665798611109</v>
      </c>
    </row>
    <row r="1316" spans="1:30" ht="15" customHeight="1" x14ac:dyDescent="0.3">
      <c r="A1316" s="19" t="s">
        <v>16146</v>
      </c>
      <c r="B1316" s="8"/>
      <c r="C1316" s="20">
        <v>45707.667662037027</v>
      </c>
      <c r="D1316" s="8"/>
      <c r="E1316" s="8"/>
      <c r="F1316" s="8" t="s">
        <v>14050</v>
      </c>
      <c r="G1316" s="8">
        <v>0</v>
      </c>
      <c r="H1316" s="8" t="s">
        <v>16127</v>
      </c>
      <c r="I1316" s="8" t="s">
        <v>11922</v>
      </c>
      <c r="J1316" s="8"/>
      <c r="K1316" s="8"/>
      <c r="L1316" s="8"/>
      <c r="M1316" s="8"/>
      <c r="N1316" s="21">
        <v>0</v>
      </c>
      <c r="O1316" s="21"/>
      <c r="P1316" s="21">
        <f t="shared" si="61"/>
        <v>0</v>
      </c>
      <c r="Q1316" s="8" t="s">
        <v>129</v>
      </c>
      <c r="R1316" s="8"/>
      <c r="S1316" s="20"/>
      <c r="AA1316" s="2">
        <f t="shared" si="63"/>
        <v>0</v>
      </c>
      <c r="AB1316" s="7"/>
      <c r="AC1316" s="22">
        <f t="shared" si="62"/>
        <v>-45707.667662037027</v>
      </c>
    </row>
    <row r="1317" spans="1:30" ht="15" customHeight="1" x14ac:dyDescent="0.3">
      <c r="A1317" s="19" t="s">
        <v>16147</v>
      </c>
      <c r="B1317" s="8"/>
      <c r="C1317" s="20">
        <v>45707.66815972222</v>
      </c>
      <c r="D1317" s="8"/>
      <c r="E1317" s="8"/>
      <c r="F1317" s="8" t="s">
        <v>12625</v>
      </c>
      <c r="G1317" s="8">
        <v>0</v>
      </c>
      <c r="H1317" s="8" t="s">
        <v>16127</v>
      </c>
      <c r="I1317" s="8" t="s">
        <v>11922</v>
      </c>
      <c r="J1317" s="8"/>
      <c r="K1317" s="8"/>
      <c r="L1317" s="8"/>
      <c r="M1317" s="8"/>
      <c r="N1317" s="21">
        <v>0</v>
      </c>
      <c r="O1317" s="21"/>
      <c r="P1317" s="21">
        <f t="shared" si="61"/>
        <v>0</v>
      </c>
      <c r="Q1317" s="8" t="s">
        <v>129</v>
      </c>
      <c r="R1317" s="8"/>
      <c r="S1317" s="20"/>
      <c r="AA1317" s="2">
        <f t="shared" si="63"/>
        <v>0</v>
      </c>
      <c r="AB1317" s="7"/>
      <c r="AC1317" s="22">
        <f t="shared" si="62"/>
        <v>-45707.66815972222</v>
      </c>
    </row>
    <row r="1318" spans="1:30" ht="15" customHeight="1" x14ac:dyDescent="0.3">
      <c r="A1318" s="19" t="s">
        <v>16148</v>
      </c>
      <c r="B1318" s="8"/>
      <c r="C1318" s="20">
        <v>45707.668703703697</v>
      </c>
      <c r="D1318" s="8"/>
      <c r="E1318" s="8"/>
      <c r="F1318" s="8" t="s">
        <v>7863</v>
      </c>
      <c r="G1318" s="8">
        <v>0</v>
      </c>
      <c r="H1318" s="8" t="s">
        <v>16127</v>
      </c>
      <c r="I1318" s="8" t="s">
        <v>11922</v>
      </c>
      <c r="J1318" s="8"/>
      <c r="K1318" s="8"/>
      <c r="L1318" s="8"/>
      <c r="M1318" s="8"/>
      <c r="N1318" s="21">
        <v>0</v>
      </c>
      <c r="O1318" s="21"/>
      <c r="P1318" s="21">
        <f t="shared" si="61"/>
        <v>0</v>
      </c>
      <c r="Q1318" s="8" t="s">
        <v>129</v>
      </c>
      <c r="R1318" s="8"/>
      <c r="S1318" s="20"/>
      <c r="AA1318" s="2">
        <f t="shared" si="63"/>
        <v>0</v>
      </c>
      <c r="AB1318" s="7"/>
      <c r="AC1318" s="22">
        <f t="shared" si="62"/>
        <v>-45707.668703703697</v>
      </c>
    </row>
    <row r="1319" spans="1:30" ht="15" customHeight="1" x14ac:dyDescent="0.3">
      <c r="A1319" s="19" t="s">
        <v>16149</v>
      </c>
      <c r="B1319" s="8"/>
      <c r="C1319" s="20">
        <v>45707.669618055559</v>
      </c>
      <c r="D1319" s="8"/>
      <c r="E1319" s="8"/>
      <c r="F1319" s="8" t="s">
        <v>7885</v>
      </c>
      <c r="G1319" s="8">
        <v>0</v>
      </c>
      <c r="H1319" s="8" t="s">
        <v>16127</v>
      </c>
      <c r="I1319" s="8" t="s">
        <v>11922</v>
      </c>
      <c r="J1319" s="8"/>
      <c r="K1319" s="8"/>
      <c r="L1319" s="8"/>
      <c r="M1319" s="8"/>
      <c r="N1319" s="21">
        <v>0</v>
      </c>
      <c r="O1319" s="21"/>
      <c r="P1319" s="21">
        <f t="shared" si="61"/>
        <v>0</v>
      </c>
      <c r="Q1319" s="8" t="s">
        <v>14</v>
      </c>
      <c r="R1319" s="8"/>
      <c r="S1319" s="20"/>
      <c r="AA1319" s="2">
        <f t="shared" si="63"/>
        <v>0</v>
      </c>
      <c r="AB1319" s="7"/>
      <c r="AC1319" s="22">
        <f t="shared" si="62"/>
        <v>-45707.669618055559</v>
      </c>
    </row>
    <row r="1320" spans="1:30" ht="15" customHeight="1" x14ac:dyDescent="0.3">
      <c r="A1320" s="19" t="s">
        <v>16150</v>
      </c>
      <c r="B1320" s="8"/>
      <c r="C1320" s="20">
        <v>45707.673229166663</v>
      </c>
      <c r="D1320" s="8"/>
      <c r="E1320" s="8"/>
      <c r="F1320" s="8" t="s">
        <v>14918</v>
      </c>
      <c r="G1320" s="8">
        <v>0</v>
      </c>
      <c r="H1320" s="8" t="s">
        <v>16127</v>
      </c>
      <c r="I1320" s="8" t="s">
        <v>11922</v>
      </c>
      <c r="J1320" s="8"/>
      <c r="K1320" s="8"/>
      <c r="L1320" s="8"/>
      <c r="M1320" s="8"/>
      <c r="N1320" s="21">
        <v>0</v>
      </c>
      <c r="O1320" s="21"/>
      <c r="P1320" s="21">
        <f t="shared" si="61"/>
        <v>0</v>
      </c>
      <c r="Q1320" s="8" t="s">
        <v>199</v>
      </c>
      <c r="R1320" s="8"/>
      <c r="S1320" s="20"/>
      <c r="AA1320" s="2">
        <f t="shared" si="63"/>
        <v>0</v>
      </c>
      <c r="AB1320" s="7"/>
      <c r="AC1320" s="22">
        <f t="shared" si="62"/>
        <v>-45707.673229166663</v>
      </c>
    </row>
    <row r="1321" spans="1:30" ht="15" customHeight="1" x14ac:dyDescent="0.3">
      <c r="A1321" s="19" t="s">
        <v>16151</v>
      </c>
      <c r="B1321" s="8"/>
      <c r="C1321" s="20">
        <v>45707.674930555557</v>
      </c>
      <c r="D1321" s="8"/>
      <c r="E1321" s="8"/>
      <c r="F1321" s="8" t="s">
        <v>14918</v>
      </c>
      <c r="G1321" s="8">
        <v>0</v>
      </c>
      <c r="H1321" s="8" t="s">
        <v>16111</v>
      </c>
      <c r="I1321" s="8" t="s">
        <v>11922</v>
      </c>
      <c r="J1321" s="8"/>
      <c r="K1321" s="8"/>
      <c r="L1321" s="8"/>
      <c r="M1321" s="8"/>
      <c r="N1321" s="21">
        <v>0</v>
      </c>
      <c r="O1321" s="21"/>
      <c r="P1321" s="21">
        <f t="shared" si="61"/>
        <v>0</v>
      </c>
      <c r="Q1321" s="8" t="s">
        <v>199</v>
      </c>
      <c r="R1321" s="8"/>
      <c r="S1321" s="20"/>
      <c r="AA1321" s="2">
        <f t="shared" si="63"/>
        <v>0</v>
      </c>
      <c r="AB1321" s="7"/>
      <c r="AC1321" s="22">
        <f t="shared" si="62"/>
        <v>-45707.674930555557</v>
      </c>
    </row>
    <row r="1322" spans="1:30" ht="15" customHeight="1" x14ac:dyDescent="0.3">
      <c r="A1322" s="19" t="s">
        <v>16152</v>
      </c>
      <c r="B1322" s="8"/>
      <c r="C1322" s="20">
        <v>45707.676388888889</v>
      </c>
      <c r="D1322" s="8" t="s">
        <v>11921</v>
      </c>
      <c r="E1322" s="8" t="s">
        <v>1</v>
      </c>
      <c r="F1322" s="8" t="s">
        <v>13385</v>
      </c>
      <c r="G1322" s="8">
        <v>0.11</v>
      </c>
      <c r="H1322" s="8"/>
      <c r="I1322" s="8" t="s">
        <v>11922</v>
      </c>
      <c r="J1322" s="8"/>
      <c r="K1322" s="8" t="s">
        <v>16153</v>
      </c>
      <c r="L1322" s="8"/>
      <c r="M1322" s="8"/>
      <c r="N1322" s="21">
        <v>7995</v>
      </c>
      <c r="O1322" s="21">
        <v>7995</v>
      </c>
      <c r="P1322" s="21">
        <f t="shared" si="61"/>
        <v>0</v>
      </c>
      <c r="Q1322" s="8" t="s">
        <v>10378</v>
      </c>
      <c r="R1322" s="8"/>
      <c r="S1322" s="20">
        <v>45712</v>
      </c>
      <c r="AA1322" s="2">
        <f t="shared" si="63"/>
        <v>6892.2413793103451</v>
      </c>
      <c r="AB1322" s="7">
        <v>45689</v>
      </c>
      <c r="AC1322" s="22">
        <f t="shared" si="62"/>
        <v>4.3236111111109494</v>
      </c>
      <c r="AD1322" t="s">
        <v>11923</v>
      </c>
    </row>
    <row r="1323" spans="1:30" ht="15" customHeight="1" x14ac:dyDescent="0.3">
      <c r="A1323" s="19" t="s">
        <v>16154</v>
      </c>
      <c r="B1323" s="8"/>
      <c r="C1323" s="20">
        <v>45707.680405092593</v>
      </c>
      <c r="D1323" s="8"/>
      <c r="E1323" s="8"/>
      <c r="F1323" s="8" t="s">
        <v>11999</v>
      </c>
      <c r="G1323" s="8">
        <v>0</v>
      </c>
      <c r="H1323" s="8" t="s">
        <v>16111</v>
      </c>
      <c r="I1323" s="8" t="s">
        <v>11922</v>
      </c>
      <c r="J1323" s="8"/>
      <c r="K1323" s="8"/>
      <c r="L1323" s="8"/>
      <c r="M1323" s="8"/>
      <c r="N1323" s="21">
        <v>0</v>
      </c>
      <c r="O1323" s="21"/>
      <c r="P1323" s="21">
        <f t="shared" si="61"/>
        <v>0</v>
      </c>
      <c r="Q1323" s="8" t="s">
        <v>199</v>
      </c>
      <c r="R1323" s="8"/>
      <c r="S1323" s="20"/>
      <c r="AA1323" s="2">
        <f t="shared" si="63"/>
        <v>0</v>
      </c>
      <c r="AB1323" s="7"/>
      <c r="AC1323" s="22">
        <f t="shared" si="62"/>
        <v>-45707.680405092593</v>
      </c>
    </row>
    <row r="1324" spans="1:30" ht="15" customHeight="1" x14ac:dyDescent="0.3">
      <c r="A1324" s="19" t="s">
        <v>16155</v>
      </c>
      <c r="B1324" s="8"/>
      <c r="C1324" s="20">
        <v>45707.681469907409</v>
      </c>
      <c r="D1324" s="8"/>
      <c r="E1324" s="8"/>
      <c r="F1324" s="8" t="s">
        <v>11999</v>
      </c>
      <c r="G1324" s="8">
        <v>0</v>
      </c>
      <c r="H1324" s="8" t="s">
        <v>16127</v>
      </c>
      <c r="I1324" s="8" t="s">
        <v>11922</v>
      </c>
      <c r="J1324" s="8"/>
      <c r="K1324" s="8"/>
      <c r="L1324" s="8"/>
      <c r="M1324" s="8"/>
      <c r="N1324" s="21">
        <v>0</v>
      </c>
      <c r="O1324" s="21"/>
      <c r="P1324" s="21">
        <f t="shared" si="61"/>
        <v>0</v>
      </c>
      <c r="Q1324" s="8" t="s">
        <v>199</v>
      </c>
      <c r="R1324" s="8"/>
      <c r="S1324" s="20"/>
      <c r="AA1324" s="2">
        <f t="shared" si="63"/>
        <v>0</v>
      </c>
      <c r="AB1324" s="7"/>
      <c r="AC1324" s="22">
        <f t="shared" si="62"/>
        <v>-45707.681469907409</v>
      </c>
    </row>
    <row r="1325" spans="1:30" ht="15" customHeight="1" x14ac:dyDescent="0.3">
      <c r="A1325" s="19" t="s">
        <v>16156</v>
      </c>
      <c r="B1325" s="8"/>
      <c r="C1325" s="20">
        <v>45707.684606481482</v>
      </c>
      <c r="D1325" s="8"/>
      <c r="E1325" s="8"/>
      <c r="F1325" s="8" t="s">
        <v>14151</v>
      </c>
      <c r="G1325" s="8">
        <v>0</v>
      </c>
      <c r="H1325" s="8" t="s">
        <v>16127</v>
      </c>
      <c r="I1325" s="8" t="s">
        <v>11922</v>
      </c>
      <c r="J1325" s="8"/>
      <c r="K1325" s="8"/>
      <c r="L1325" s="8"/>
      <c r="M1325" s="8"/>
      <c r="N1325" s="21">
        <v>0</v>
      </c>
      <c r="O1325" s="21"/>
      <c r="P1325" s="21">
        <f t="shared" si="61"/>
        <v>0</v>
      </c>
      <c r="Q1325" s="8" t="s">
        <v>129</v>
      </c>
      <c r="R1325" s="8"/>
      <c r="S1325" s="20"/>
      <c r="AA1325" s="2">
        <f t="shared" si="63"/>
        <v>0</v>
      </c>
      <c r="AB1325" s="7"/>
      <c r="AC1325" s="22">
        <f t="shared" si="62"/>
        <v>-45707.684606481482</v>
      </c>
    </row>
    <row r="1326" spans="1:30" ht="15" customHeight="1" x14ac:dyDescent="0.3">
      <c r="A1326" s="19" t="s">
        <v>16157</v>
      </c>
      <c r="B1326" s="8"/>
      <c r="C1326" s="20">
        <v>45707.685578703713</v>
      </c>
      <c r="D1326" s="8"/>
      <c r="E1326" s="8"/>
      <c r="F1326" s="8" t="s">
        <v>14151</v>
      </c>
      <c r="G1326" s="8">
        <v>0</v>
      </c>
      <c r="H1326" s="8" t="s">
        <v>16111</v>
      </c>
      <c r="I1326" s="8" t="s">
        <v>11922</v>
      </c>
      <c r="J1326" s="8"/>
      <c r="K1326" s="8"/>
      <c r="L1326" s="8"/>
      <c r="M1326" s="8"/>
      <c r="N1326" s="21">
        <v>0</v>
      </c>
      <c r="O1326" s="21"/>
      <c r="P1326" s="21">
        <f t="shared" si="61"/>
        <v>0</v>
      </c>
      <c r="Q1326" s="8" t="s">
        <v>129</v>
      </c>
      <c r="R1326" s="8"/>
      <c r="S1326" s="20"/>
      <c r="AA1326" s="2">
        <f t="shared" si="63"/>
        <v>0</v>
      </c>
      <c r="AB1326" s="7"/>
      <c r="AC1326" s="22">
        <f t="shared" si="62"/>
        <v>-45707.685578703713</v>
      </c>
    </row>
    <row r="1327" spans="1:30" ht="15" customHeight="1" x14ac:dyDescent="0.3">
      <c r="A1327" s="19" t="s">
        <v>16158</v>
      </c>
      <c r="B1327" s="8"/>
      <c r="C1327" s="20">
        <v>45708.392638888887</v>
      </c>
      <c r="D1327" s="8" t="s">
        <v>11921</v>
      </c>
      <c r="E1327" s="8"/>
      <c r="F1327" s="8" t="s">
        <v>9745</v>
      </c>
      <c r="G1327" s="8">
        <v>0.15</v>
      </c>
      <c r="H1327" s="8"/>
      <c r="I1327" s="8" t="s">
        <v>11922</v>
      </c>
      <c r="J1327" s="8"/>
      <c r="K1327" s="8"/>
      <c r="L1327" s="8"/>
      <c r="M1327" s="8"/>
      <c r="N1327" s="21">
        <v>1405</v>
      </c>
      <c r="O1327" s="21">
        <v>1405</v>
      </c>
      <c r="P1327" s="21">
        <f t="shared" si="61"/>
        <v>0</v>
      </c>
      <c r="Q1327" s="8" t="s">
        <v>10493</v>
      </c>
      <c r="R1327" s="8"/>
      <c r="S1327" s="20">
        <v>45719</v>
      </c>
      <c r="AA1327" s="2">
        <f t="shared" si="63"/>
        <v>1211.2068965517242</v>
      </c>
      <c r="AB1327" s="7">
        <v>45689</v>
      </c>
      <c r="AC1327" s="22">
        <f t="shared" si="62"/>
        <v>10.607361111113278</v>
      </c>
      <c r="AD1327" t="s">
        <v>11928</v>
      </c>
    </row>
    <row r="1328" spans="1:30" ht="15" customHeight="1" x14ac:dyDescent="0.3">
      <c r="A1328" s="19" t="s">
        <v>16159</v>
      </c>
      <c r="B1328" s="8"/>
      <c r="C1328" s="20">
        <v>45708.395879629628</v>
      </c>
      <c r="D1328" s="8" t="s">
        <v>11921</v>
      </c>
      <c r="E1328" s="8"/>
      <c r="F1328" s="8" t="s">
        <v>543</v>
      </c>
      <c r="G1328" s="8">
        <v>0.15</v>
      </c>
      <c r="H1328" s="8"/>
      <c r="I1328" s="8" t="s">
        <v>11922</v>
      </c>
      <c r="J1328" s="8"/>
      <c r="K1328" s="8"/>
      <c r="L1328" s="8"/>
      <c r="M1328" s="8"/>
      <c r="N1328" s="21">
        <v>28220</v>
      </c>
      <c r="O1328" s="21">
        <v>28220</v>
      </c>
      <c r="P1328" s="21">
        <f t="shared" si="61"/>
        <v>0</v>
      </c>
      <c r="Q1328" s="8" t="s">
        <v>34</v>
      </c>
      <c r="R1328" s="8"/>
      <c r="S1328" s="20">
        <v>45742</v>
      </c>
      <c r="AA1328" s="2">
        <f t="shared" si="63"/>
        <v>24327.586206896554</v>
      </c>
      <c r="AB1328" s="7">
        <v>45717</v>
      </c>
      <c r="AC1328" s="22">
        <f t="shared" si="62"/>
        <v>33.604120370371675</v>
      </c>
      <c r="AD1328" t="s">
        <v>11923</v>
      </c>
    </row>
    <row r="1329" spans="1:30" ht="15" customHeight="1" x14ac:dyDescent="0.3">
      <c r="A1329" s="19" t="s">
        <v>16160</v>
      </c>
      <c r="B1329" s="8"/>
      <c r="C1329" s="23">
        <v>45708.413784722223</v>
      </c>
      <c r="D1329" s="8" t="s">
        <v>11921</v>
      </c>
      <c r="E1329" s="8" t="s">
        <v>1</v>
      </c>
      <c r="F1329" s="8" t="s">
        <v>10163</v>
      </c>
      <c r="G1329" s="8">
        <v>0.15</v>
      </c>
      <c r="H1329" s="8"/>
      <c r="I1329" s="8" t="s">
        <v>11922</v>
      </c>
      <c r="J1329" s="8"/>
      <c r="K1329" s="8" t="s">
        <v>16161</v>
      </c>
      <c r="L1329" s="8"/>
      <c r="M1329" s="8"/>
      <c r="N1329" s="21">
        <v>4125</v>
      </c>
      <c r="O1329" s="21">
        <v>4125</v>
      </c>
      <c r="P1329" s="21">
        <f t="shared" si="61"/>
        <v>0</v>
      </c>
      <c r="Q1329" s="8" t="s">
        <v>129</v>
      </c>
      <c r="R1329" s="8"/>
      <c r="S1329" s="23">
        <v>45712</v>
      </c>
      <c r="AA1329" s="2">
        <f t="shared" si="63"/>
        <v>3556.0344827586209</v>
      </c>
      <c r="AB1329" s="7">
        <v>45689</v>
      </c>
      <c r="AC1329" s="22">
        <f t="shared" si="62"/>
        <v>3.586215277777228</v>
      </c>
      <c r="AD1329" t="s">
        <v>11923</v>
      </c>
    </row>
    <row r="1330" spans="1:30" ht="15" customHeight="1" x14ac:dyDescent="0.3">
      <c r="A1330" s="19" t="s">
        <v>16162</v>
      </c>
      <c r="B1330" s="8"/>
      <c r="C1330" s="20">
        <v>45708.44730324074</v>
      </c>
      <c r="D1330" s="8"/>
      <c r="E1330" s="8"/>
      <c r="F1330" s="8" t="s">
        <v>9286</v>
      </c>
      <c r="G1330" s="8">
        <v>0</v>
      </c>
      <c r="H1330" s="8" t="s">
        <v>16127</v>
      </c>
      <c r="I1330" s="8" t="s">
        <v>11922</v>
      </c>
      <c r="J1330" s="8"/>
      <c r="K1330" s="8"/>
      <c r="L1330" s="8"/>
      <c r="M1330" s="8"/>
      <c r="N1330" s="21">
        <v>0</v>
      </c>
      <c r="O1330" s="21"/>
      <c r="P1330" s="21">
        <f t="shared" si="61"/>
        <v>0</v>
      </c>
      <c r="Q1330" s="8" t="s">
        <v>129</v>
      </c>
      <c r="R1330" s="8"/>
      <c r="S1330" s="20"/>
      <c r="AA1330" s="2">
        <f t="shared" si="63"/>
        <v>0</v>
      </c>
      <c r="AB1330" s="7"/>
      <c r="AC1330" s="22">
        <f t="shared" si="62"/>
        <v>-45708.44730324074</v>
      </c>
    </row>
    <row r="1331" spans="1:30" ht="15" customHeight="1" x14ac:dyDescent="0.3">
      <c r="A1331" s="19" t="s">
        <v>16163</v>
      </c>
      <c r="B1331" s="8"/>
      <c r="C1331" s="20">
        <v>45708.448321759257</v>
      </c>
      <c r="D1331" s="8"/>
      <c r="E1331" s="8"/>
      <c r="F1331" s="8" t="s">
        <v>15000</v>
      </c>
      <c r="G1331" s="8">
        <v>0</v>
      </c>
      <c r="H1331" s="8" t="s">
        <v>16127</v>
      </c>
      <c r="I1331" s="8" t="s">
        <v>11922</v>
      </c>
      <c r="J1331" s="8"/>
      <c r="K1331" s="8"/>
      <c r="L1331" s="8"/>
      <c r="M1331" s="8"/>
      <c r="N1331" s="21">
        <v>0</v>
      </c>
      <c r="O1331" s="21"/>
      <c r="P1331" s="21">
        <f t="shared" si="61"/>
        <v>0</v>
      </c>
      <c r="Q1331" s="8" t="s">
        <v>129</v>
      </c>
      <c r="R1331" s="8"/>
      <c r="S1331" s="20"/>
      <c r="AA1331" s="2">
        <f t="shared" si="63"/>
        <v>0</v>
      </c>
      <c r="AB1331" s="7"/>
      <c r="AC1331" s="22">
        <f t="shared" si="62"/>
        <v>-45708.448321759257</v>
      </c>
    </row>
    <row r="1332" spans="1:30" ht="15" customHeight="1" x14ac:dyDescent="0.3">
      <c r="A1332" s="19" t="s">
        <v>16164</v>
      </c>
      <c r="B1332" s="8"/>
      <c r="C1332" s="20">
        <v>45708.450601851851</v>
      </c>
      <c r="D1332" s="8" t="s">
        <v>11921</v>
      </c>
      <c r="E1332" s="8"/>
      <c r="F1332" s="8" t="s">
        <v>761</v>
      </c>
      <c r="G1332" s="8">
        <v>0.11</v>
      </c>
      <c r="H1332" s="8"/>
      <c r="I1332" s="8" t="s">
        <v>11922</v>
      </c>
      <c r="J1332" s="8"/>
      <c r="K1332" s="8"/>
      <c r="L1332" s="8"/>
      <c r="M1332" s="8"/>
      <c r="N1332" s="21">
        <v>6110</v>
      </c>
      <c r="O1332" s="21">
        <v>6110</v>
      </c>
      <c r="P1332" s="21">
        <f t="shared" si="61"/>
        <v>0</v>
      </c>
      <c r="Q1332" s="8" t="s">
        <v>24</v>
      </c>
      <c r="R1332" s="8"/>
      <c r="S1332" s="20">
        <v>45709</v>
      </c>
      <c r="AA1332" s="2">
        <f t="shared" si="63"/>
        <v>5267.2413793103451</v>
      </c>
      <c r="AB1332" s="7">
        <v>45717</v>
      </c>
      <c r="AC1332" s="22">
        <f t="shared" si="62"/>
        <v>0.54939814814861165</v>
      </c>
      <c r="AD1332" t="s">
        <v>11923</v>
      </c>
    </row>
    <row r="1333" spans="1:30" ht="15" customHeight="1" x14ac:dyDescent="0.3">
      <c r="A1333" s="3" t="s">
        <v>16165</v>
      </c>
      <c r="B1333" s="24"/>
      <c r="C1333" s="25">
        <v>45708.475219907406</v>
      </c>
      <c r="D1333" s="3" t="s">
        <v>11921</v>
      </c>
      <c r="E1333" s="3"/>
      <c r="F1333" s="3" t="s">
        <v>15088</v>
      </c>
      <c r="G1333" s="26">
        <v>0</v>
      </c>
      <c r="H1333" s="25"/>
      <c r="I1333" s="25" t="s">
        <v>11922</v>
      </c>
      <c r="J1333" s="25"/>
      <c r="K1333" s="25"/>
      <c r="L1333" s="25"/>
      <c r="M1333" s="4"/>
      <c r="N1333" s="5">
        <v>3920</v>
      </c>
      <c r="O1333" s="5">
        <v>3920</v>
      </c>
      <c r="P1333" s="5">
        <f t="shared" si="61"/>
        <v>0</v>
      </c>
      <c r="Q1333" s="3" t="s">
        <v>20</v>
      </c>
      <c r="R1333" s="3"/>
      <c r="S1333" s="25"/>
      <c r="T1333" s="3"/>
      <c r="U1333" s="5"/>
      <c r="V1333" s="6"/>
      <c r="W1333" s="3"/>
      <c r="X1333" s="5"/>
      <c r="Y1333" s="4"/>
      <c r="Z1333" s="3"/>
      <c r="AA1333" s="5">
        <f t="shared" si="63"/>
        <v>3379.3103448275865</v>
      </c>
      <c r="AB1333" s="10"/>
      <c r="AC1333" s="27">
        <f t="shared" si="62"/>
        <v>-45708.475219907406</v>
      </c>
      <c r="AD1333" s="10"/>
    </row>
    <row r="1334" spans="1:30" ht="15" customHeight="1" x14ac:dyDescent="0.3">
      <c r="A1334" s="3" t="s">
        <v>16166</v>
      </c>
      <c r="B1334" s="24"/>
      <c r="C1334" s="25">
        <v>45708.57167824074</v>
      </c>
      <c r="D1334" s="3" t="s">
        <v>11921</v>
      </c>
      <c r="E1334" s="3"/>
      <c r="F1334" s="3" t="s">
        <v>20</v>
      </c>
      <c r="G1334" s="26">
        <v>0</v>
      </c>
      <c r="H1334" s="25"/>
      <c r="I1334" s="25" t="s">
        <v>11922</v>
      </c>
      <c r="J1334" s="25"/>
      <c r="K1334" s="25"/>
      <c r="L1334" s="25"/>
      <c r="M1334" s="4"/>
      <c r="N1334" s="5">
        <v>0</v>
      </c>
      <c r="O1334" s="5"/>
      <c r="P1334" s="5">
        <f t="shared" si="61"/>
        <v>0</v>
      </c>
      <c r="Q1334" s="3" t="s">
        <v>20</v>
      </c>
      <c r="R1334" s="3"/>
      <c r="S1334" s="25"/>
      <c r="T1334" s="3"/>
      <c r="U1334" s="5"/>
      <c r="V1334" s="6"/>
      <c r="W1334" s="3"/>
      <c r="X1334" s="5"/>
      <c r="Y1334" s="4"/>
      <c r="Z1334" s="3"/>
      <c r="AA1334" s="5">
        <f t="shared" si="63"/>
        <v>0</v>
      </c>
      <c r="AB1334" s="10"/>
      <c r="AC1334" s="27">
        <f t="shared" si="62"/>
        <v>-45708.57167824074</v>
      </c>
      <c r="AD1334" s="10"/>
    </row>
    <row r="1335" spans="1:30" ht="15" customHeight="1" x14ac:dyDescent="0.3">
      <c r="A1335" s="19" t="s">
        <v>16167</v>
      </c>
      <c r="B1335" s="8"/>
      <c r="C1335" s="20">
        <v>45708.580555555563</v>
      </c>
      <c r="D1335" s="8" t="s">
        <v>11921</v>
      </c>
      <c r="E1335" s="8" t="s">
        <v>1</v>
      </c>
      <c r="F1335" s="8" t="s">
        <v>14812</v>
      </c>
      <c r="G1335" s="8">
        <v>0.11</v>
      </c>
      <c r="H1335" s="8"/>
      <c r="I1335" s="8" t="s">
        <v>11922</v>
      </c>
      <c r="J1335" s="8"/>
      <c r="K1335" s="8" t="s">
        <v>16168</v>
      </c>
      <c r="L1335" s="8"/>
      <c r="M1335" s="8"/>
      <c r="N1335" s="21">
        <v>18400</v>
      </c>
      <c r="O1335" s="21">
        <v>18400</v>
      </c>
      <c r="P1335" s="21">
        <f t="shared" si="61"/>
        <v>0</v>
      </c>
      <c r="Q1335" s="8" t="s">
        <v>24</v>
      </c>
      <c r="R1335" s="8"/>
      <c r="S1335" s="20">
        <v>45709</v>
      </c>
      <c r="AA1335" s="2">
        <f t="shared" si="63"/>
        <v>15862.068965517243</v>
      </c>
      <c r="AB1335" s="7">
        <v>45689</v>
      </c>
      <c r="AC1335" s="22">
        <f t="shared" si="62"/>
        <v>0.41944444443652174</v>
      </c>
      <c r="AD1335" t="s">
        <v>11923</v>
      </c>
    </row>
    <row r="1336" spans="1:30" ht="15" customHeight="1" x14ac:dyDescent="0.3">
      <c r="A1336" s="19" t="s">
        <v>16169</v>
      </c>
      <c r="B1336" s="8"/>
      <c r="C1336" s="20">
        <v>45708.582280092603</v>
      </c>
      <c r="D1336" s="8" t="s">
        <v>11921</v>
      </c>
      <c r="E1336" s="8" t="s">
        <v>1</v>
      </c>
      <c r="F1336" s="8" t="s">
        <v>14812</v>
      </c>
      <c r="G1336" s="8">
        <v>0.15</v>
      </c>
      <c r="H1336" s="8"/>
      <c r="I1336" s="8" t="s">
        <v>11922</v>
      </c>
      <c r="J1336" s="8"/>
      <c r="K1336" s="8" t="s">
        <v>16170</v>
      </c>
      <c r="L1336" s="8"/>
      <c r="M1336" s="8"/>
      <c r="N1336" s="21">
        <v>8690</v>
      </c>
      <c r="O1336" s="21">
        <v>8690</v>
      </c>
      <c r="P1336" s="21">
        <f t="shared" ref="P1336:P1399" si="64">+N1336+X1336-O1336</f>
        <v>0</v>
      </c>
      <c r="Q1336" s="8" t="s">
        <v>24</v>
      </c>
      <c r="R1336" s="8"/>
      <c r="S1336" s="20">
        <v>45709</v>
      </c>
      <c r="AA1336" s="2">
        <f t="shared" si="63"/>
        <v>7491.3793103448279</v>
      </c>
      <c r="AB1336" s="7">
        <v>45689</v>
      </c>
      <c r="AC1336" s="22">
        <f t="shared" si="62"/>
        <v>0.4177199073965312</v>
      </c>
      <c r="AD1336" t="s">
        <v>11923</v>
      </c>
    </row>
    <row r="1337" spans="1:30" ht="15" customHeight="1" x14ac:dyDescent="0.3">
      <c r="A1337" s="19" t="s">
        <v>16171</v>
      </c>
      <c r="B1337" s="8"/>
      <c r="C1337" s="20">
        <v>45708.593761574077</v>
      </c>
      <c r="D1337" s="8" t="s">
        <v>11921</v>
      </c>
      <c r="E1337" s="8"/>
      <c r="F1337" s="8" t="s">
        <v>8914</v>
      </c>
      <c r="G1337" s="8">
        <v>0.15</v>
      </c>
      <c r="H1337" s="8"/>
      <c r="I1337" s="8" t="s">
        <v>11922</v>
      </c>
      <c r="J1337" s="8"/>
      <c r="K1337" s="8"/>
      <c r="L1337" s="8"/>
      <c r="M1337" s="8"/>
      <c r="N1337" s="21">
        <v>0</v>
      </c>
      <c r="O1337" s="21"/>
      <c r="P1337" s="21">
        <f t="shared" si="64"/>
        <v>0</v>
      </c>
      <c r="Q1337" s="8" t="s">
        <v>10222</v>
      </c>
      <c r="R1337" s="8"/>
      <c r="S1337" s="20">
        <v>45742</v>
      </c>
      <c r="AA1337" s="2">
        <f t="shared" si="63"/>
        <v>0</v>
      </c>
      <c r="AB1337" s="7"/>
      <c r="AC1337" s="22">
        <f t="shared" si="62"/>
        <v>33.40623842592322</v>
      </c>
      <c r="AD1337" t="s">
        <v>15348</v>
      </c>
    </row>
    <row r="1338" spans="1:30" ht="15" customHeight="1" x14ac:dyDescent="0.3">
      <c r="A1338" s="19" t="s">
        <v>16172</v>
      </c>
      <c r="B1338" s="8"/>
      <c r="C1338" s="20">
        <v>45708.597858796304</v>
      </c>
      <c r="D1338" s="8" t="s">
        <v>11921</v>
      </c>
      <c r="E1338" s="8"/>
      <c r="F1338" s="8" t="s">
        <v>8914</v>
      </c>
      <c r="G1338" s="8">
        <v>0.11</v>
      </c>
      <c r="H1338" s="8" t="s">
        <v>16173</v>
      </c>
      <c r="I1338" s="8" t="s">
        <v>11922</v>
      </c>
      <c r="J1338" s="8"/>
      <c r="K1338" s="8"/>
      <c r="L1338" s="8"/>
      <c r="M1338" s="8"/>
      <c r="N1338" s="21">
        <v>0</v>
      </c>
      <c r="O1338" s="21"/>
      <c r="P1338" s="21">
        <f t="shared" si="64"/>
        <v>0</v>
      </c>
      <c r="Q1338" s="8" t="s">
        <v>10222</v>
      </c>
      <c r="R1338" s="8"/>
      <c r="S1338" s="20"/>
      <c r="AA1338" s="2">
        <f t="shared" si="63"/>
        <v>0</v>
      </c>
      <c r="AB1338" s="7"/>
      <c r="AC1338" s="22">
        <f t="shared" ref="AC1338:AC1401" si="65">+S1338-C1338</f>
        <v>-45708.597858796304</v>
      </c>
      <c r="AD1338" t="s">
        <v>15348</v>
      </c>
    </row>
    <row r="1339" spans="1:30" ht="15" customHeight="1" x14ac:dyDescent="0.3">
      <c r="A1339" s="19" t="s">
        <v>16174</v>
      </c>
      <c r="B1339" s="8"/>
      <c r="C1339" s="20">
        <v>45708.599849537037</v>
      </c>
      <c r="D1339" s="8" t="s">
        <v>11921</v>
      </c>
      <c r="E1339" s="8"/>
      <c r="F1339" s="8" t="s">
        <v>8992</v>
      </c>
      <c r="G1339" s="8">
        <v>0.11</v>
      </c>
      <c r="H1339" s="8"/>
      <c r="I1339" s="8" t="s">
        <v>11922</v>
      </c>
      <c r="J1339" s="8"/>
      <c r="K1339" s="8"/>
      <c r="L1339" s="8"/>
      <c r="M1339" s="8"/>
      <c r="N1339" s="21">
        <v>81670</v>
      </c>
      <c r="O1339" s="21">
        <v>81670</v>
      </c>
      <c r="P1339" s="21">
        <f t="shared" si="64"/>
        <v>0</v>
      </c>
      <c r="Q1339" s="8" t="s">
        <v>199</v>
      </c>
      <c r="R1339" s="8"/>
      <c r="S1339" s="20">
        <v>45738</v>
      </c>
      <c r="AA1339" s="2">
        <f t="shared" si="63"/>
        <v>70405.172413793101</v>
      </c>
      <c r="AB1339" s="7">
        <v>45717</v>
      </c>
      <c r="AC1339" s="22">
        <f t="shared" si="65"/>
        <v>29.400150462963211</v>
      </c>
      <c r="AD1339" t="s">
        <v>11923</v>
      </c>
    </row>
    <row r="1340" spans="1:30" ht="15" customHeight="1" x14ac:dyDescent="0.3">
      <c r="A1340" s="19" t="s">
        <v>16175</v>
      </c>
      <c r="B1340" s="8"/>
      <c r="C1340" s="20">
        <v>45708.618460648147</v>
      </c>
      <c r="D1340" s="8" t="s">
        <v>11921</v>
      </c>
      <c r="E1340" s="8"/>
      <c r="F1340" s="8" t="s">
        <v>8633</v>
      </c>
      <c r="G1340" s="8">
        <v>0.15</v>
      </c>
      <c r="H1340" s="8"/>
      <c r="I1340" s="8" t="s">
        <v>11922</v>
      </c>
      <c r="J1340" s="8"/>
      <c r="K1340" s="8"/>
      <c r="L1340" s="8"/>
      <c r="M1340" s="8"/>
      <c r="N1340" s="21">
        <v>1345</v>
      </c>
      <c r="O1340" s="21">
        <v>1345</v>
      </c>
      <c r="P1340" s="21">
        <f t="shared" si="64"/>
        <v>0</v>
      </c>
      <c r="Q1340" s="8" t="s">
        <v>10222</v>
      </c>
      <c r="R1340" s="8"/>
      <c r="S1340" s="20">
        <v>45708</v>
      </c>
      <c r="AA1340" s="2">
        <f t="shared" si="63"/>
        <v>1159.4827586206898</v>
      </c>
      <c r="AB1340" s="7">
        <v>45717</v>
      </c>
      <c r="AC1340" s="22">
        <f t="shared" si="65"/>
        <v>-0.6184606481474475</v>
      </c>
      <c r="AD1340" t="s">
        <v>11923</v>
      </c>
    </row>
    <row r="1341" spans="1:30" ht="15" customHeight="1" x14ac:dyDescent="0.3">
      <c r="A1341" s="19" t="s">
        <v>16176</v>
      </c>
      <c r="B1341" s="8"/>
      <c r="C1341" s="20">
        <v>45708.680671296293</v>
      </c>
      <c r="D1341" s="8" t="s">
        <v>11925</v>
      </c>
      <c r="E1341" s="8"/>
      <c r="F1341" s="8" t="s">
        <v>10222</v>
      </c>
      <c r="G1341" s="8">
        <v>0</v>
      </c>
      <c r="H1341" s="8" t="s">
        <v>16177</v>
      </c>
      <c r="I1341" s="8" t="s">
        <v>10222</v>
      </c>
      <c r="J1341" s="8"/>
      <c r="K1341" s="8"/>
      <c r="L1341" s="9">
        <v>45708.680891203701</v>
      </c>
      <c r="M1341" s="8"/>
      <c r="N1341" s="21">
        <v>0</v>
      </c>
      <c r="O1341" s="21"/>
      <c r="P1341" s="21">
        <f t="shared" si="64"/>
        <v>0</v>
      </c>
      <c r="Q1341" s="8" t="s">
        <v>10222</v>
      </c>
      <c r="R1341" s="8"/>
      <c r="S1341" s="20"/>
      <c r="AA1341" s="2">
        <f t="shared" si="63"/>
        <v>0</v>
      </c>
      <c r="AB1341" s="7"/>
      <c r="AC1341" s="22">
        <f t="shared" si="65"/>
        <v>-45708.680671296293</v>
      </c>
    </row>
    <row r="1342" spans="1:30" ht="15" customHeight="1" x14ac:dyDescent="0.3">
      <c r="A1342" s="19" t="s">
        <v>16178</v>
      </c>
      <c r="B1342" s="8"/>
      <c r="C1342" s="20">
        <v>45708.689629629633</v>
      </c>
      <c r="D1342" s="8" t="s">
        <v>11921</v>
      </c>
      <c r="E1342" s="8"/>
      <c r="F1342" s="8" t="s">
        <v>8449</v>
      </c>
      <c r="G1342" s="8">
        <v>0.15</v>
      </c>
      <c r="H1342" s="8"/>
      <c r="I1342" s="8" t="s">
        <v>11922</v>
      </c>
      <c r="J1342" s="8"/>
      <c r="K1342" s="8"/>
      <c r="L1342" s="8"/>
      <c r="M1342" s="8"/>
      <c r="N1342" s="21">
        <v>1405</v>
      </c>
      <c r="O1342" s="21">
        <v>1405</v>
      </c>
      <c r="P1342" s="21">
        <f t="shared" si="64"/>
        <v>0</v>
      </c>
      <c r="Q1342" s="8" t="s">
        <v>10493</v>
      </c>
      <c r="R1342" s="8"/>
      <c r="S1342" s="20">
        <v>45715</v>
      </c>
      <c r="AA1342" s="2">
        <f t="shared" si="63"/>
        <v>1211.2068965517242</v>
      </c>
      <c r="AB1342" s="7">
        <v>45689</v>
      </c>
      <c r="AC1342" s="22">
        <f t="shared" si="65"/>
        <v>6.3103703703673091</v>
      </c>
      <c r="AD1342" t="s">
        <v>11928</v>
      </c>
    </row>
    <row r="1343" spans="1:30" ht="15" customHeight="1" x14ac:dyDescent="0.3">
      <c r="A1343" s="3" t="s">
        <v>16179</v>
      </c>
      <c r="B1343" s="24"/>
      <c r="C1343" s="25">
        <v>45708.697453703702</v>
      </c>
      <c r="D1343" s="3" t="s">
        <v>11921</v>
      </c>
      <c r="E1343" s="3"/>
      <c r="F1343" s="3" t="s">
        <v>4195</v>
      </c>
      <c r="G1343" s="26">
        <v>0</v>
      </c>
      <c r="H1343" s="25"/>
      <c r="I1343" s="25" t="s">
        <v>11922</v>
      </c>
      <c r="J1343" s="25"/>
      <c r="K1343" s="25"/>
      <c r="L1343" s="25"/>
      <c r="M1343" s="4"/>
      <c r="N1343" s="5">
        <v>0</v>
      </c>
      <c r="O1343" s="5"/>
      <c r="P1343" s="5">
        <f t="shared" si="64"/>
        <v>0</v>
      </c>
      <c r="Q1343" s="3" t="s">
        <v>102</v>
      </c>
      <c r="R1343" s="3"/>
      <c r="S1343" s="25"/>
      <c r="T1343" s="3"/>
      <c r="U1343" s="5"/>
      <c r="V1343" s="6"/>
      <c r="W1343" s="3"/>
      <c r="X1343" s="5"/>
      <c r="Y1343" s="4"/>
      <c r="Z1343" s="3"/>
      <c r="AA1343" s="5">
        <f t="shared" si="63"/>
        <v>0</v>
      </c>
      <c r="AB1343" s="10"/>
      <c r="AC1343" s="27">
        <f t="shared" si="65"/>
        <v>-45708.697453703702</v>
      </c>
      <c r="AD1343" s="10"/>
    </row>
    <row r="1344" spans="1:30" ht="15" customHeight="1" x14ac:dyDescent="0.3">
      <c r="A1344" s="19" t="s">
        <v>16180</v>
      </c>
      <c r="B1344" s="8"/>
      <c r="C1344" s="20">
        <v>45709.396666666667</v>
      </c>
      <c r="D1344" s="8" t="s">
        <v>11921</v>
      </c>
      <c r="E1344" s="8"/>
      <c r="F1344" s="8" t="s">
        <v>9184</v>
      </c>
      <c r="G1344" s="8">
        <v>0.11</v>
      </c>
      <c r="H1344" s="8" t="s">
        <v>16181</v>
      </c>
      <c r="I1344" s="8" t="s">
        <v>11922</v>
      </c>
      <c r="J1344" s="8"/>
      <c r="K1344" s="8"/>
      <c r="L1344" s="8"/>
      <c r="M1344" s="8"/>
      <c r="N1344" s="21">
        <v>17436</v>
      </c>
      <c r="O1344" s="21">
        <v>17436</v>
      </c>
      <c r="P1344" s="21">
        <f t="shared" si="64"/>
        <v>0</v>
      </c>
      <c r="Q1344" s="8" t="s">
        <v>67</v>
      </c>
      <c r="R1344" s="8"/>
      <c r="S1344" s="20">
        <v>45736</v>
      </c>
      <c r="AA1344" s="2">
        <f t="shared" si="63"/>
        <v>15031.034482758621</v>
      </c>
      <c r="AB1344" s="7">
        <v>45689</v>
      </c>
      <c r="AC1344" s="22">
        <f t="shared" si="65"/>
        <v>26.603333333332557</v>
      </c>
      <c r="AD1344" t="s">
        <v>11928</v>
      </c>
    </row>
    <row r="1345" spans="1:30" ht="15" customHeight="1" x14ac:dyDescent="0.3">
      <c r="A1345" s="19" t="s">
        <v>16182</v>
      </c>
      <c r="B1345" s="8"/>
      <c r="C1345" s="20">
        <v>45709.401701388888</v>
      </c>
      <c r="D1345" s="8" t="s">
        <v>11921</v>
      </c>
      <c r="E1345" s="8"/>
      <c r="F1345" s="8" t="s">
        <v>9009</v>
      </c>
      <c r="G1345" s="8">
        <v>0.15</v>
      </c>
      <c r="H1345" s="8" t="s">
        <v>16181</v>
      </c>
      <c r="I1345" s="8" t="s">
        <v>11922</v>
      </c>
      <c r="J1345" s="8"/>
      <c r="K1345" s="8"/>
      <c r="L1345" s="8"/>
      <c r="M1345" s="8"/>
      <c r="N1345" s="21">
        <v>3741.5</v>
      </c>
      <c r="O1345" s="21">
        <v>3741.5</v>
      </c>
      <c r="P1345" s="21">
        <f t="shared" si="64"/>
        <v>0</v>
      </c>
      <c r="Q1345" s="8" t="s">
        <v>67</v>
      </c>
      <c r="R1345" s="8"/>
      <c r="S1345" s="20">
        <v>45736</v>
      </c>
      <c r="AA1345" s="2">
        <f t="shared" si="63"/>
        <v>3225.4310344827591</v>
      </c>
      <c r="AB1345" s="7">
        <v>45689</v>
      </c>
      <c r="AC1345" s="22">
        <f t="shared" si="65"/>
        <v>26.598298611112114</v>
      </c>
      <c r="AD1345" t="s">
        <v>11928</v>
      </c>
    </row>
    <row r="1346" spans="1:30" ht="15" customHeight="1" x14ac:dyDescent="0.3">
      <c r="A1346" s="19" t="s">
        <v>16183</v>
      </c>
      <c r="B1346" s="8"/>
      <c r="C1346" s="20">
        <v>45709.402592592603</v>
      </c>
      <c r="D1346" s="8" t="s">
        <v>11921</v>
      </c>
      <c r="E1346" s="8"/>
      <c r="F1346" s="8" t="s">
        <v>8909</v>
      </c>
      <c r="G1346" s="8">
        <v>0.11</v>
      </c>
      <c r="H1346" s="8" t="s">
        <v>16181</v>
      </c>
      <c r="I1346" s="8" t="s">
        <v>11922</v>
      </c>
      <c r="J1346" s="8"/>
      <c r="K1346" s="8"/>
      <c r="L1346" s="8"/>
      <c r="M1346" s="8"/>
      <c r="N1346" s="21">
        <v>20907</v>
      </c>
      <c r="O1346" s="21">
        <v>20907</v>
      </c>
      <c r="P1346" s="21">
        <f t="shared" si="64"/>
        <v>0</v>
      </c>
      <c r="Q1346" s="8" t="s">
        <v>67</v>
      </c>
      <c r="R1346" s="8"/>
      <c r="S1346" s="20">
        <v>45720</v>
      </c>
      <c r="AA1346" s="2">
        <f t="shared" ref="AA1346:AA1409" si="66">+N1346/1.16</f>
        <v>18023.275862068967</v>
      </c>
      <c r="AB1346" s="7">
        <v>45689</v>
      </c>
      <c r="AC1346" s="22">
        <f t="shared" si="65"/>
        <v>10.597407407396531</v>
      </c>
      <c r="AD1346" t="s">
        <v>11928</v>
      </c>
    </row>
    <row r="1347" spans="1:30" ht="15" customHeight="1" x14ac:dyDescent="0.3">
      <c r="A1347" s="19" t="s">
        <v>16184</v>
      </c>
      <c r="B1347" s="8"/>
      <c r="C1347" s="20">
        <v>45709.404050925928</v>
      </c>
      <c r="D1347" s="8" t="s">
        <v>11921</v>
      </c>
      <c r="E1347" s="8"/>
      <c r="F1347" s="8" t="s">
        <v>9183</v>
      </c>
      <c r="G1347" s="8">
        <v>0.11</v>
      </c>
      <c r="H1347" s="8" t="s">
        <v>16181</v>
      </c>
      <c r="I1347" s="8" t="s">
        <v>11922</v>
      </c>
      <c r="J1347" s="8"/>
      <c r="K1347" s="8"/>
      <c r="L1347" s="8"/>
      <c r="M1347" s="8"/>
      <c r="N1347" s="21">
        <v>9594</v>
      </c>
      <c r="O1347" s="21">
        <v>9594</v>
      </c>
      <c r="P1347" s="21">
        <f t="shared" si="64"/>
        <v>0</v>
      </c>
      <c r="Q1347" s="8" t="s">
        <v>67</v>
      </c>
      <c r="R1347" s="8"/>
      <c r="S1347" s="20">
        <v>45716</v>
      </c>
      <c r="AA1347" s="2">
        <f t="shared" si="66"/>
        <v>8270.6896551724149</v>
      </c>
      <c r="AB1347" s="7">
        <v>45689</v>
      </c>
      <c r="AC1347" s="22">
        <f t="shared" si="65"/>
        <v>6.595949074071541</v>
      </c>
      <c r="AD1347" t="s">
        <v>11928</v>
      </c>
    </row>
    <row r="1348" spans="1:30" ht="15" customHeight="1" x14ac:dyDescent="0.3">
      <c r="A1348" s="19" t="s">
        <v>16185</v>
      </c>
      <c r="B1348" s="8"/>
      <c r="C1348" s="20">
        <v>45709.405972222223</v>
      </c>
      <c r="D1348" s="8" t="s">
        <v>11921</v>
      </c>
      <c r="E1348" s="8"/>
      <c r="F1348" s="8" t="s">
        <v>2800</v>
      </c>
      <c r="G1348" s="8">
        <v>0.11</v>
      </c>
      <c r="H1348" s="8" t="s">
        <v>16181</v>
      </c>
      <c r="I1348" s="8" t="s">
        <v>11922</v>
      </c>
      <c r="J1348" s="8"/>
      <c r="K1348" s="8"/>
      <c r="L1348" s="8"/>
      <c r="M1348" s="8"/>
      <c r="N1348" s="21">
        <v>9594</v>
      </c>
      <c r="O1348" s="21">
        <v>9594</v>
      </c>
      <c r="P1348" s="21">
        <f t="shared" si="64"/>
        <v>0</v>
      </c>
      <c r="Q1348" s="8" t="s">
        <v>67</v>
      </c>
      <c r="R1348" s="8"/>
      <c r="S1348" s="20">
        <v>45716</v>
      </c>
      <c r="AA1348" s="2">
        <f t="shared" si="66"/>
        <v>8270.6896551724149</v>
      </c>
      <c r="AB1348" s="7">
        <v>45689</v>
      </c>
      <c r="AC1348" s="22">
        <f t="shared" si="65"/>
        <v>6.594027777777228</v>
      </c>
      <c r="AD1348" t="s">
        <v>11928</v>
      </c>
    </row>
    <row r="1349" spans="1:30" ht="15" customHeight="1" x14ac:dyDescent="0.3">
      <c r="A1349" s="3" t="s">
        <v>16186</v>
      </c>
      <c r="B1349" s="24"/>
      <c r="C1349" s="25">
        <v>45709.419178240743</v>
      </c>
      <c r="D1349" s="3" t="s">
        <v>11921</v>
      </c>
      <c r="E1349" s="3"/>
      <c r="F1349" s="3" t="s">
        <v>2901</v>
      </c>
      <c r="G1349" s="26">
        <v>0</v>
      </c>
      <c r="H1349" s="25"/>
      <c r="I1349" s="25" t="s">
        <v>11922</v>
      </c>
      <c r="J1349" s="25"/>
      <c r="K1349" s="25"/>
      <c r="L1349" s="25"/>
      <c r="M1349" s="4"/>
      <c r="N1349" s="5">
        <v>21481</v>
      </c>
      <c r="O1349" s="5">
        <v>21481</v>
      </c>
      <c r="P1349" s="5">
        <f t="shared" si="64"/>
        <v>0</v>
      </c>
      <c r="Q1349" s="3" t="s">
        <v>102</v>
      </c>
      <c r="R1349" s="3"/>
      <c r="S1349" s="25"/>
      <c r="T1349" s="3"/>
      <c r="U1349" s="5"/>
      <c r="V1349" s="6"/>
      <c r="W1349" s="3"/>
      <c r="X1349" s="5"/>
      <c r="Y1349" s="4"/>
      <c r="Z1349" s="3"/>
      <c r="AA1349" s="5">
        <f t="shared" si="66"/>
        <v>18518.103448275862</v>
      </c>
      <c r="AB1349" s="10"/>
      <c r="AC1349" s="27">
        <f t="shared" si="65"/>
        <v>-45709.419178240743</v>
      </c>
      <c r="AD1349" s="10"/>
    </row>
    <row r="1350" spans="1:30" ht="15" customHeight="1" x14ac:dyDescent="0.3">
      <c r="A1350" s="19" t="s">
        <v>16187</v>
      </c>
      <c r="B1350" s="8"/>
      <c r="C1350" s="20">
        <v>45709.485324074078</v>
      </c>
      <c r="D1350" s="8" t="s">
        <v>11925</v>
      </c>
      <c r="E1350" s="8"/>
      <c r="F1350" s="8" t="s">
        <v>9219</v>
      </c>
      <c r="G1350" s="8">
        <v>0.11</v>
      </c>
      <c r="H1350" s="8"/>
      <c r="I1350" s="8" t="s">
        <v>10222</v>
      </c>
      <c r="J1350" s="8"/>
      <c r="K1350" s="8"/>
      <c r="L1350" s="9">
        <v>45709.485381944447</v>
      </c>
      <c r="M1350" s="8"/>
      <c r="N1350" s="21">
        <v>2850</v>
      </c>
      <c r="O1350" s="21">
        <v>2850</v>
      </c>
      <c r="P1350" s="21">
        <f t="shared" si="64"/>
        <v>0</v>
      </c>
      <c r="Q1350" s="8" t="s">
        <v>10222</v>
      </c>
      <c r="R1350" s="8"/>
      <c r="S1350" s="20">
        <v>45733</v>
      </c>
      <c r="AA1350" s="2">
        <f t="shared" si="66"/>
        <v>2456.8965517241381</v>
      </c>
      <c r="AB1350" s="7">
        <v>45717</v>
      </c>
      <c r="AC1350" s="22">
        <f t="shared" si="65"/>
        <v>23.514675925922347</v>
      </c>
      <c r="AD1350" t="s">
        <v>11923</v>
      </c>
    </row>
    <row r="1351" spans="1:30" ht="15" customHeight="1" x14ac:dyDescent="0.3">
      <c r="A1351" s="19" t="s">
        <v>16188</v>
      </c>
      <c r="B1351" s="8"/>
      <c r="C1351" s="20">
        <v>45709.486643518518</v>
      </c>
      <c r="D1351" s="8" t="s">
        <v>11921</v>
      </c>
      <c r="E1351" s="8"/>
      <c r="F1351" s="8" t="s">
        <v>8821</v>
      </c>
      <c r="G1351" s="8">
        <v>0.15</v>
      </c>
      <c r="H1351" s="8"/>
      <c r="I1351" s="8" t="s">
        <v>11922</v>
      </c>
      <c r="J1351" s="8"/>
      <c r="K1351" s="8"/>
      <c r="L1351" s="8"/>
      <c r="M1351" s="8"/>
      <c r="N1351" s="21">
        <v>7195</v>
      </c>
      <c r="O1351" s="21">
        <v>7195</v>
      </c>
      <c r="P1351" s="21">
        <f t="shared" si="64"/>
        <v>0</v>
      </c>
      <c r="Q1351" s="8" t="s">
        <v>10222</v>
      </c>
      <c r="R1351" s="8"/>
      <c r="S1351" s="20">
        <v>45728</v>
      </c>
      <c r="AA1351" s="2">
        <f t="shared" si="66"/>
        <v>6202.5862068965525</v>
      </c>
      <c r="AB1351" s="7">
        <v>45689</v>
      </c>
      <c r="AC1351" s="22">
        <f t="shared" si="65"/>
        <v>18.513356481482333</v>
      </c>
      <c r="AD1351" t="s">
        <v>11928</v>
      </c>
    </row>
    <row r="1352" spans="1:30" ht="15" customHeight="1" x14ac:dyDescent="0.3">
      <c r="A1352" s="19" t="s">
        <v>16189</v>
      </c>
      <c r="B1352" s="8"/>
      <c r="C1352" s="20">
        <v>45709.487349537027</v>
      </c>
      <c r="D1352" s="8" t="s">
        <v>11925</v>
      </c>
      <c r="E1352" s="8"/>
      <c r="F1352" s="8" t="s">
        <v>9476</v>
      </c>
      <c r="G1352" s="8">
        <v>0.11</v>
      </c>
      <c r="H1352" s="8"/>
      <c r="I1352" s="8" t="s">
        <v>10222</v>
      </c>
      <c r="J1352" s="8"/>
      <c r="K1352" s="8"/>
      <c r="L1352" s="9">
        <v>45709.487407407411</v>
      </c>
      <c r="M1352" s="8"/>
      <c r="N1352" s="21">
        <v>14250</v>
      </c>
      <c r="O1352" s="21">
        <v>14250</v>
      </c>
      <c r="P1352" s="21">
        <f t="shared" si="64"/>
        <v>0</v>
      </c>
      <c r="Q1352" s="8" t="s">
        <v>10222</v>
      </c>
      <c r="R1352" s="8"/>
      <c r="S1352" s="20">
        <v>45723</v>
      </c>
      <c r="AA1352" s="2">
        <f t="shared" si="66"/>
        <v>12284.48275862069</v>
      </c>
      <c r="AB1352" s="7">
        <v>45689</v>
      </c>
      <c r="AC1352" s="22">
        <f t="shared" si="65"/>
        <v>13.512650462973397</v>
      </c>
      <c r="AD1352" t="s">
        <v>11928</v>
      </c>
    </row>
    <row r="1353" spans="1:30" ht="15" customHeight="1" x14ac:dyDescent="0.3">
      <c r="A1353" s="19" t="s">
        <v>16190</v>
      </c>
      <c r="B1353" s="8"/>
      <c r="C1353" s="20">
        <v>45709.493761574071</v>
      </c>
      <c r="D1353" s="8" t="s">
        <v>11921</v>
      </c>
      <c r="E1353" s="8"/>
      <c r="F1353" s="8" t="s">
        <v>9618</v>
      </c>
      <c r="G1353" s="8">
        <v>0.11</v>
      </c>
      <c r="H1353" s="8"/>
      <c r="I1353" s="8" t="s">
        <v>10222</v>
      </c>
      <c r="J1353" s="8"/>
      <c r="K1353" s="8"/>
      <c r="L1353" s="8"/>
      <c r="M1353" s="8"/>
      <c r="N1353" s="21">
        <v>2850</v>
      </c>
      <c r="O1353" s="21">
        <v>2850</v>
      </c>
      <c r="P1353" s="21">
        <f t="shared" si="64"/>
        <v>0</v>
      </c>
      <c r="Q1353" s="8" t="s">
        <v>10222</v>
      </c>
      <c r="R1353" s="8"/>
      <c r="S1353" s="20">
        <v>45733</v>
      </c>
      <c r="AA1353" s="2">
        <f t="shared" si="66"/>
        <v>2456.8965517241381</v>
      </c>
      <c r="AB1353" s="7">
        <v>45717</v>
      </c>
      <c r="AC1353" s="22">
        <f t="shared" si="65"/>
        <v>23.506238425929041</v>
      </c>
      <c r="AD1353" t="s">
        <v>11923</v>
      </c>
    </row>
    <row r="1354" spans="1:30" ht="15" customHeight="1" x14ac:dyDescent="0.3">
      <c r="A1354" s="19" t="s">
        <v>16191</v>
      </c>
      <c r="B1354" s="8"/>
      <c r="C1354" s="20">
        <v>45709.496053240742</v>
      </c>
      <c r="D1354" s="8" t="s">
        <v>11925</v>
      </c>
      <c r="E1354" s="8"/>
      <c r="F1354" s="8" t="s">
        <v>12382</v>
      </c>
      <c r="G1354" s="8">
        <v>0.11</v>
      </c>
      <c r="H1354" s="8"/>
      <c r="I1354" s="8" t="s">
        <v>10222</v>
      </c>
      <c r="J1354" s="8"/>
      <c r="K1354" s="8"/>
      <c r="L1354" s="9">
        <v>45709.496122685188</v>
      </c>
      <c r="M1354" s="8"/>
      <c r="N1354" s="21">
        <v>2850</v>
      </c>
      <c r="O1354" s="21">
        <v>2850</v>
      </c>
      <c r="P1354" s="21">
        <f t="shared" si="64"/>
        <v>0</v>
      </c>
      <c r="Q1354" s="8" t="s">
        <v>10222</v>
      </c>
      <c r="R1354" s="8"/>
      <c r="S1354" s="20">
        <v>45715</v>
      </c>
      <c r="AA1354" s="2">
        <f t="shared" si="66"/>
        <v>2456.8965517241381</v>
      </c>
      <c r="AB1354" s="7">
        <v>45689</v>
      </c>
      <c r="AC1354" s="22">
        <f t="shared" si="65"/>
        <v>5.5039467592578148</v>
      </c>
      <c r="AD1354" t="s">
        <v>11923</v>
      </c>
    </row>
    <row r="1355" spans="1:30" ht="15" customHeight="1" x14ac:dyDescent="0.3">
      <c r="A1355" s="19" t="s">
        <v>16192</v>
      </c>
      <c r="B1355" s="8"/>
      <c r="C1355" s="20">
        <v>45709.511064814818</v>
      </c>
      <c r="D1355" s="8" t="s">
        <v>11921</v>
      </c>
      <c r="E1355" s="8" t="s">
        <v>1</v>
      </c>
      <c r="F1355" s="8" t="s">
        <v>12820</v>
      </c>
      <c r="G1355" s="8">
        <v>0.11</v>
      </c>
      <c r="H1355" s="8"/>
      <c r="I1355" s="8" t="s">
        <v>10222</v>
      </c>
      <c r="J1355" s="8"/>
      <c r="K1355" s="8" t="s">
        <v>16193</v>
      </c>
      <c r="L1355" s="8"/>
      <c r="M1355" s="8"/>
      <c r="N1355" s="21">
        <v>2850</v>
      </c>
      <c r="O1355" s="21">
        <v>2850</v>
      </c>
      <c r="P1355" s="21">
        <f t="shared" si="64"/>
        <v>0</v>
      </c>
      <c r="Q1355" s="8" t="s">
        <v>10222</v>
      </c>
      <c r="R1355" s="8"/>
      <c r="S1355" s="20">
        <v>45713</v>
      </c>
      <c r="AA1355" s="2">
        <f t="shared" si="66"/>
        <v>2456.8965517241381</v>
      </c>
      <c r="AB1355" s="7">
        <v>45689</v>
      </c>
      <c r="AC1355" s="22">
        <f t="shared" si="65"/>
        <v>3.4889351851816173</v>
      </c>
      <c r="AD1355" t="s">
        <v>11923</v>
      </c>
    </row>
    <row r="1356" spans="1:30" ht="15" customHeight="1" x14ac:dyDescent="0.3">
      <c r="A1356" s="19" t="s">
        <v>16194</v>
      </c>
      <c r="B1356" s="8"/>
      <c r="C1356" s="23">
        <v>45709.512349537043</v>
      </c>
      <c r="D1356" s="8" t="s">
        <v>11921</v>
      </c>
      <c r="E1356" s="8"/>
      <c r="F1356" s="8" t="s">
        <v>9190</v>
      </c>
      <c r="G1356" s="8">
        <v>0.11</v>
      </c>
      <c r="H1356" s="8" t="s">
        <v>16181</v>
      </c>
      <c r="I1356" s="8" t="s">
        <v>11922</v>
      </c>
      <c r="J1356" s="8"/>
      <c r="K1356" s="8"/>
      <c r="L1356" s="8"/>
      <c r="M1356" s="8"/>
      <c r="N1356" s="21">
        <v>3045</v>
      </c>
      <c r="O1356" s="21">
        <v>3045</v>
      </c>
      <c r="P1356" s="21">
        <f t="shared" si="64"/>
        <v>0</v>
      </c>
      <c r="Q1356" s="8" t="s">
        <v>67</v>
      </c>
      <c r="R1356" s="8"/>
      <c r="S1356" s="23">
        <v>45736</v>
      </c>
      <c r="AA1356" s="2">
        <f t="shared" si="66"/>
        <v>2625</v>
      </c>
      <c r="AB1356" s="7">
        <v>45689</v>
      </c>
      <c r="AC1356" s="22">
        <f t="shared" si="65"/>
        <v>26.48765046295739</v>
      </c>
      <c r="AD1356" t="s">
        <v>11928</v>
      </c>
    </row>
    <row r="1357" spans="1:30" ht="15" customHeight="1" x14ac:dyDescent="0.3">
      <c r="A1357" s="19" t="s">
        <v>16195</v>
      </c>
      <c r="B1357" s="8"/>
      <c r="C1357" s="20">
        <v>45709.521122685182</v>
      </c>
      <c r="D1357" s="8" t="s">
        <v>11921</v>
      </c>
      <c r="E1357" s="8"/>
      <c r="F1357" s="8" t="s">
        <v>2965</v>
      </c>
      <c r="G1357" s="8">
        <v>0.11</v>
      </c>
      <c r="H1357" s="8"/>
      <c r="I1357" s="8" t="s">
        <v>11922</v>
      </c>
      <c r="J1357" s="8"/>
      <c r="K1357" s="8"/>
      <c r="L1357" s="8"/>
      <c r="M1357" s="8"/>
      <c r="N1357" s="21">
        <v>39150</v>
      </c>
      <c r="O1357" s="21">
        <v>39150</v>
      </c>
      <c r="P1357" s="21">
        <f t="shared" si="64"/>
        <v>0</v>
      </c>
      <c r="Q1357" s="8" t="s">
        <v>67</v>
      </c>
      <c r="R1357" s="8"/>
      <c r="S1357" s="20">
        <v>45722</v>
      </c>
      <c r="AA1357" s="2">
        <f t="shared" si="66"/>
        <v>33750</v>
      </c>
      <c r="AB1357" s="7">
        <v>45689</v>
      </c>
      <c r="AC1357" s="22">
        <f t="shared" si="65"/>
        <v>12.47887731481751</v>
      </c>
      <c r="AD1357" t="s">
        <v>11928</v>
      </c>
    </row>
    <row r="1358" spans="1:30" ht="15" customHeight="1" x14ac:dyDescent="0.3">
      <c r="A1358" s="19" t="s">
        <v>16196</v>
      </c>
      <c r="B1358" s="8"/>
      <c r="C1358" s="20">
        <v>45709.535763888889</v>
      </c>
      <c r="D1358" s="8" t="s">
        <v>11921</v>
      </c>
      <c r="E1358" s="8"/>
      <c r="F1358" s="8" t="s">
        <v>8598</v>
      </c>
      <c r="G1358" s="8">
        <v>0.11</v>
      </c>
      <c r="H1358" s="8"/>
      <c r="I1358" s="8" t="s">
        <v>11922</v>
      </c>
      <c r="J1358" s="8"/>
      <c r="K1358" s="8"/>
      <c r="L1358" s="8"/>
      <c r="M1358" s="8"/>
      <c r="N1358" s="21">
        <v>2850</v>
      </c>
      <c r="O1358" s="21">
        <v>2850</v>
      </c>
      <c r="P1358" s="21">
        <f t="shared" si="64"/>
        <v>0</v>
      </c>
      <c r="Q1358" s="8" t="s">
        <v>34</v>
      </c>
      <c r="R1358" s="8"/>
      <c r="S1358" s="20">
        <v>45728</v>
      </c>
      <c r="AA1358" s="2">
        <f t="shared" si="66"/>
        <v>2456.8965517241381</v>
      </c>
      <c r="AB1358" s="7">
        <v>45689</v>
      </c>
      <c r="AC1358" s="22">
        <f t="shared" si="65"/>
        <v>18.464236111110949</v>
      </c>
      <c r="AD1358" t="s">
        <v>11928</v>
      </c>
    </row>
    <row r="1359" spans="1:30" ht="15" customHeight="1" x14ac:dyDescent="0.3">
      <c r="A1359" s="19" t="s">
        <v>16197</v>
      </c>
      <c r="B1359" s="8"/>
      <c r="C1359" s="20">
        <v>45709.538784722223</v>
      </c>
      <c r="D1359" s="8"/>
      <c r="E1359" s="8" t="s">
        <v>1</v>
      </c>
      <c r="F1359" s="8" t="s">
        <v>1476</v>
      </c>
      <c r="G1359" s="8">
        <v>0</v>
      </c>
      <c r="H1359" s="8" t="s">
        <v>16198</v>
      </c>
      <c r="I1359" s="8" t="s">
        <v>11922</v>
      </c>
      <c r="J1359" s="8"/>
      <c r="K1359" s="8" t="s">
        <v>16199</v>
      </c>
      <c r="L1359" s="8"/>
      <c r="M1359" s="8"/>
      <c r="N1359" s="21">
        <v>10549</v>
      </c>
      <c r="O1359" s="21">
        <v>10549</v>
      </c>
      <c r="P1359" s="21">
        <f t="shared" si="64"/>
        <v>0</v>
      </c>
      <c r="Q1359" s="8" t="s">
        <v>24</v>
      </c>
      <c r="R1359" s="8"/>
      <c r="S1359" s="20">
        <v>45709</v>
      </c>
      <c r="AA1359" s="2">
        <f t="shared" si="66"/>
        <v>9093.9655172413804</v>
      </c>
      <c r="AB1359" s="7">
        <v>45689</v>
      </c>
      <c r="AC1359" s="22">
        <f t="shared" si="65"/>
        <v>-0.53878472222277196</v>
      </c>
      <c r="AD1359" t="s">
        <v>11923</v>
      </c>
    </row>
    <row r="1360" spans="1:30" ht="15" customHeight="1" x14ac:dyDescent="0.3">
      <c r="A1360" s="19" t="s">
        <v>16200</v>
      </c>
      <c r="B1360" s="8"/>
      <c r="C1360" s="20">
        <v>45709.609375</v>
      </c>
      <c r="D1360" s="8" t="s">
        <v>11921</v>
      </c>
      <c r="E1360" s="8"/>
      <c r="F1360" s="8" t="s">
        <v>867</v>
      </c>
      <c r="G1360" s="8">
        <v>0.11</v>
      </c>
      <c r="H1360" s="8" t="s">
        <v>16201</v>
      </c>
      <c r="I1360" s="8" t="s">
        <v>11922</v>
      </c>
      <c r="J1360" s="8"/>
      <c r="K1360" s="8"/>
      <c r="L1360" s="8"/>
      <c r="M1360" s="8"/>
      <c r="N1360" s="21">
        <v>190750.5</v>
      </c>
      <c r="O1360" s="21">
        <v>190750.5</v>
      </c>
      <c r="P1360" s="21">
        <f t="shared" si="64"/>
        <v>0</v>
      </c>
      <c r="Q1360" s="8" t="s">
        <v>67</v>
      </c>
      <c r="R1360" s="8"/>
      <c r="S1360" s="20">
        <v>45716</v>
      </c>
      <c r="AA1360" s="2">
        <f t="shared" si="66"/>
        <v>164440.08620689655</v>
      </c>
      <c r="AB1360" s="7">
        <v>45689</v>
      </c>
      <c r="AC1360" s="22">
        <f t="shared" si="65"/>
        <v>6.390625</v>
      </c>
      <c r="AD1360" t="s">
        <v>11928</v>
      </c>
    </row>
    <row r="1361" spans="1:30" ht="15" customHeight="1" x14ac:dyDescent="0.3">
      <c r="A1361" s="19" t="s">
        <v>16202</v>
      </c>
      <c r="B1361" s="8"/>
      <c r="C1361" s="20">
        <v>45709.623668981483</v>
      </c>
      <c r="D1361" s="8" t="s">
        <v>11921</v>
      </c>
      <c r="E1361" s="8" t="s">
        <v>1</v>
      </c>
      <c r="F1361" s="8" t="s">
        <v>12108</v>
      </c>
      <c r="G1361" s="8">
        <v>0</v>
      </c>
      <c r="H1361" s="8" t="s">
        <v>12083</v>
      </c>
      <c r="I1361" s="8" t="s">
        <v>11922</v>
      </c>
      <c r="J1361" s="8"/>
      <c r="K1361" s="8" t="s">
        <v>16203</v>
      </c>
      <c r="L1361" s="8"/>
      <c r="M1361" s="8"/>
      <c r="N1361" s="21">
        <v>875</v>
      </c>
      <c r="O1361" s="21">
        <v>875</v>
      </c>
      <c r="P1361" s="21">
        <f t="shared" si="64"/>
        <v>0</v>
      </c>
      <c r="Q1361" s="8" t="s">
        <v>15078</v>
      </c>
      <c r="R1361" s="8"/>
      <c r="S1361" s="20">
        <v>45713</v>
      </c>
      <c r="AA1361" s="2">
        <f t="shared" si="66"/>
        <v>754.31034482758628</v>
      </c>
      <c r="AB1361" s="7">
        <v>45689</v>
      </c>
      <c r="AC1361" s="22">
        <f t="shared" si="65"/>
        <v>3.3763310185167938</v>
      </c>
      <c r="AD1361" t="s">
        <v>11923</v>
      </c>
    </row>
    <row r="1362" spans="1:30" ht="15" customHeight="1" x14ac:dyDescent="0.3">
      <c r="A1362" s="3" t="s">
        <v>16204</v>
      </c>
      <c r="B1362" s="24"/>
      <c r="C1362" s="25">
        <v>45709.627395833333</v>
      </c>
      <c r="D1362" s="3" t="s">
        <v>11921</v>
      </c>
      <c r="E1362" s="3" t="s">
        <v>1</v>
      </c>
      <c r="F1362" s="3" t="s">
        <v>9205</v>
      </c>
      <c r="G1362" s="26">
        <v>0</v>
      </c>
      <c r="H1362" s="25"/>
      <c r="I1362" s="25" t="s">
        <v>11922</v>
      </c>
      <c r="J1362" s="25"/>
      <c r="K1362" s="25" t="s">
        <v>16205</v>
      </c>
      <c r="L1362" s="25"/>
      <c r="M1362" s="4"/>
      <c r="N1362" s="5">
        <v>18470.849999999999</v>
      </c>
      <c r="O1362" s="5">
        <v>18470.849999999999</v>
      </c>
      <c r="P1362" s="5">
        <f t="shared" si="64"/>
        <v>0</v>
      </c>
      <c r="Q1362" s="3" t="s">
        <v>102</v>
      </c>
      <c r="R1362" s="3"/>
      <c r="S1362" s="25">
        <v>45710</v>
      </c>
      <c r="T1362" s="3"/>
      <c r="U1362" s="5"/>
      <c r="V1362" s="6"/>
      <c r="W1362" s="3"/>
      <c r="X1362" s="5"/>
      <c r="Y1362" s="4"/>
      <c r="Z1362" s="3"/>
      <c r="AA1362" s="5">
        <f t="shared" si="66"/>
        <v>15923.146551724138</v>
      </c>
      <c r="AB1362" s="10"/>
      <c r="AC1362" s="27">
        <f t="shared" si="65"/>
        <v>0.37260416666686069</v>
      </c>
      <c r="AD1362" s="10"/>
    </row>
    <row r="1363" spans="1:30" ht="15" customHeight="1" x14ac:dyDescent="0.3">
      <c r="A1363" s="19" t="s">
        <v>16206</v>
      </c>
      <c r="B1363" s="8"/>
      <c r="C1363" s="20">
        <v>45712.370578703703</v>
      </c>
      <c r="D1363" s="8"/>
      <c r="E1363" s="8"/>
      <c r="F1363" s="8" t="s">
        <v>10050</v>
      </c>
      <c r="G1363" s="8">
        <v>0</v>
      </c>
      <c r="H1363" s="8" t="s">
        <v>15901</v>
      </c>
      <c r="I1363" s="8" t="s">
        <v>11922</v>
      </c>
      <c r="J1363" s="8"/>
      <c r="K1363" s="8"/>
      <c r="L1363" s="8"/>
      <c r="M1363" s="8"/>
      <c r="N1363" s="21">
        <v>0</v>
      </c>
      <c r="O1363" s="21"/>
      <c r="P1363" s="21">
        <f t="shared" si="64"/>
        <v>0</v>
      </c>
      <c r="Q1363" s="8" t="s">
        <v>22</v>
      </c>
      <c r="R1363" s="8"/>
      <c r="S1363" s="20"/>
      <c r="AA1363" s="2">
        <f t="shared" si="66"/>
        <v>0</v>
      </c>
      <c r="AB1363" s="7"/>
      <c r="AC1363" s="22">
        <f t="shared" si="65"/>
        <v>-45712.370578703703</v>
      </c>
    </row>
    <row r="1364" spans="1:30" ht="15" customHeight="1" x14ac:dyDescent="0.3">
      <c r="A1364" s="19" t="s">
        <v>16207</v>
      </c>
      <c r="B1364" s="8"/>
      <c r="C1364" s="20">
        <v>45712.371435185189</v>
      </c>
      <c r="D1364" s="8"/>
      <c r="E1364" s="8"/>
      <c r="F1364" s="8" t="s">
        <v>9945</v>
      </c>
      <c r="G1364" s="8">
        <v>0</v>
      </c>
      <c r="H1364" s="8" t="s">
        <v>15901</v>
      </c>
      <c r="I1364" s="8" t="s">
        <v>11922</v>
      </c>
      <c r="J1364" s="8"/>
      <c r="K1364" s="8"/>
      <c r="L1364" s="8"/>
      <c r="M1364" s="8"/>
      <c r="N1364" s="21">
        <v>0</v>
      </c>
      <c r="O1364" s="21"/>
      <c r="P1364" s="21">
        <f t="shared" si="64"/>
        <v>0</v>
      </c>
      <c r="Q1364" s="8" t="s">
        <v>22</v>
      </c>
      <c r="R1364" s="8"/>
      <c r="S1364" s="20"/>
      <c r="AA1364" s="2">
        <f t="shared" si="66"/>
        <v>0</v>
      </c>
      <c r="AB1364" s="7"/>
      <c r="AC1364" s="22">
        <f t="shared" si="65"/>
        <v>-45712.371435185189</v>
      </c>
    </row>
    <row r="1365" spans="1:30" ht="15" customHeight="1" x14ac:dyDescent="0.3">
      <c r="A1365" s="19" t="s">
        <v>16208</v>
      </c>
      <c r="B1365" s="8"/>
      <c r="C1365" s="20">
        <v>45712.373437499999</v>
      </c>
      <c r="D1365" s="8"/>
      <c r="E1365" s="8"/>
      <c r="F1365" s="8" t="s">
        <v>6683</v>
      </c>
      <c r="G1365" s="8">
        <v>0</v>
      </c>
      <c r="H1365" s="8" t="s">
        <v>15901</v>
      </c>
      <c r="I1365" s="8" t="s">
        <v>11922</v>
      </c>
      <c r="J1365" s="8"/>
      <c r="K1365" s="8"/>
      <c r="L1365" s="8"/>
      <c r="M1365" s="8"/>
      <c r="N1365" s="21">
        <v>0</v>
      </c>
      <c r="O1365" s="21"/>
      <c r="P1365" s="21">
        <f t="shared" si="64"/>
        <v>0</v>
      </c>
      <c r="Q1365" s="8" t="s">
        <v>22</v>
      </c>
      <c r="R1365" s="8"/>
      <c r="S1365" s="20"/>
      <c r="AA1365" s="2">
        <f t="shared" si="66"/>
        <v>0</v>
      </c>
      <c r="AB1365" s="7"/>
      <c r="AC1365" s="22">
        <f t="shared" si="65"/>
        <v>-45712.373437499999</v>
      </c>
    </row>
    <row r="1366" spans="1:30" ht="15" customHeight="1" x14ac:dyDescent="0.3">
      <c r="A1366" s="19" t="s">
        <v>16209</v>
      </c>
      <c r="B1366" s="8"/>
      <c r="C1366" s="20">
        <v>45712.381238425929</v>
      </c>
      <c r="D1366" s="8" t="s">
        <v>11921</v>
      </c>
      <c r="E1366" s="8"/>
      <c r="F1366" s="8" t="s">
        <v>973</v>
      </c>
      <c r="G1366" s="8">
        <v>0.11</v>
      </c>
      <c r="H1366" s="8"/>
      <c r="I1366" s="8" t="s">
        <v>11922</v>
      </c>
      <c r="J1366" s="8"/>
      <c r="K1366" s="8"/>
      <c r="L1366" s="8"/>
      <c r="M1366" s="8"/>
      <c r="N1366" s="21">
        <v>39450</v>
      </c>
      <c r="O1366" s="21">
        <v>39450</v>
      </c>
      <c r="P1366" s="21">
        <f t="shared" si="64"/>
        <v>0</v>
      </c>
      <c r="Q1366" s="8" t="s">
        <v>67</v>
      </c>
      <c r="R1366" s="8"/>
      <c r="S1366" s="20">
        <v>45734</v>
      </c>
      <c r="AA1366" s="2">
        <f t="shared" si="66"/>
        <v>34008.620689655174</v>
      </c>
      <c r="AB1366" s="7">
        <v>45717</v>
      </c>
      <c r="AC1366" s="22">
        <f t="shared" si="65"/>
        <v>21.618761574070959</v>
      </c>
      <c r="AD1366" t="s">
        <v>11923</v>
      </c>
    </row>
    <row r="1367" spans="1:30" ht="15" customHeight="1" x14ac:dyDescent="0.3">
      <c r="A1367" s="19" t="s">
        <v>16210</v>
      </c>
      <c r="B1367" s="8"/>
      <c r="C1367" s="20">
        <v>45712.383194444446</v>
      </c>
      <c r="D1367" s="8" t="s">
        <v>11921</v>
      </c>
      <c r="E1367" s="8"/>
      <c r="F1367" s="8" t="s">
        <v>10015</v>
      </c>
      <c r="G1367" s="8">
        <v>0.11</v>
      </c>
      <c r="H1367" s="8" t="s">
        <v>16181</v>
      </c>
      <c r="I1367" s="8" t="s">
        <v>11922</v>
      </c>
      <c r="J1367" s="8"/>
      <c r="K1367" s="8"/>
      <c r="L1367" s="8"/>
      <c r="M1367" s="8"/>
      <c r="N1367" s="21">
        <v>4797</v>
      </c>
      <c r="O1367" s="21">
        <v>4797</v>
      </c>
      <c r="P1367" s="21">
        <f t="shared" si="64"/>
        <v>0</v>
      </c>
      <c r="Q1367" s="8" t="s">
        <v>67</v>
      </c>
      <c r="R1367" s="8"/>
      <c r="S1367" s="20">
        <v>45736</v>
      </c>
      <c r="T1367" s="2">
        <v>15031.034482758621</v>
      </c>
      <c r="U1367" s="7">
        <v>45689</v>
      </c>
      <c r="V1367" s="8">
        <v>15.603333333332557</v>
      </c>
      <c r="W1367" t="s">
        <v>11928</v>
      </c>
      <c r="AA1367" s="2">
        <f t="shared" si="66"/>
        <v>4135.3448275862074</v>
      </c>
      <c r="AB1367" s="7">
        <v>45689</v>
      </c>
      <c r="AC1367" s="22">
        <f t="shared" si="65"/>
        <v>23.616805555553583</v>
      </c>
      <c r="AD1367" t="s">
        <v>11928</v>
      </c>
    </row>
    <row r="1368" spans="1:30" ht="15" customHeight="1" x14ac:dyDescent="0.3">
      <c r="A1368" s="19" t="s">
        <v>16211</v>
      </c>
      <c r="B1368" s="8"/>
      <c r="C1368" s="20">
        <v>45712.384270833332</v>
      </c>
      <c r="D1368" s="8" t="s">
        <v>11921</v>
      </c>
      <c r="E1368" s="8"/>
      <c r="F1368" s="8" t="s">
        <v>10015</v>
      </c>
      <c r="G1368" s="8">
        <v>0.15</v>
      </c>
      <c r="H1368" s="8" t="s">
        <v>16181</v>
      </c>
      <c r="I1368" s="8" t="s">
        <v>11922</v>
      </c>
      <c r="J1368" s="8"/>
      <c r="K1368" s="8"/>
      <c r="L1368" s="8"/>
      <c r="M1368" s="8"/>
      <c r="N1368" s="21">
        <v>1071</v>
      </c>
      <c r="O1368" s="21">
        <v>1071</v>
      </c>
      <c r="P1368" s="21">
        <f t="shared" si="64"/>
        <v>0</v>
      </c>
      <c r="Q1368" s="8" t="s">
        <v>67</v>
      </c>
      <c r="R1368" s="8"/>
      <c r="S1368" s="20">
        <v>45736</v>
      </c>
      <c r="AA1368" s="2">
        <f t="shared" si="66"/>
        <v>923.27586206896558</v>
      </c>
      <c r="AB1368" s="7">
        <v>45689</v>
      </c>
      <c r="AC1368" s="22">
        <f t="shared" si="65"/>
        <v>23.615729166667734</v>
      </c>
      <c r="AD1368" t="s">
        <v>11928</v>
      </c>
    </row>
    <row r="1369" spans="1:30" ht="15" customHeight="1" x14ac:dyDescent="0.3">
      <c r="A1369" s="19" t="s">
        <v>16212</v>
      </c>
      <c r="B1369" s="8"/>
      <c r="C1369" s="20">
        <v>45712.386724537027</v>
      </c>
      <c r="D1369" s="8" t="s">
        <v>11921</v>
      </c>
      <c r="E1369" s="8"/>
      <c r="F1369" s="8" t="s">
        <v>3663</v>
      </c>
      <c r="G1369" s="8">
        <v>0.11</v>
      </c>
      <c r="H1369" s="8" t="s">
        <v>16181</v>
      </c>
      <c r="I1369" s="8" t="s">
        <v>11922</v>
      </c>
      <c r="J1369" s="8"/>
      <c r="K1369" s="8"/>
      <c r="L1369" s="8"/>
      <c r="M1369" s="8"/>
      <c r="N1369" s="21">
        <v>14715</v>
      </c>
      <c r="O1369" s="21">
        <v>14715</v>
      </c>
      <c r="P1369" s="21">
        <f t="shared" si="64"/>
        <v>0</v>
      </c>
      <c r="Q1369" s="8" t="s">
        <v>67</v>
      </c>
      <c r="R1369" s="8"/>
      <c r="S1369" s="20">
        <v>45736</v>
      </c>
      <c r="AA1369" s="2">
        <f t="shared" si="66"/>
        <v>12685.344827586208</v>
      </c>
      <c r="AB1369" s="7">
        <v>45689</v>
      </c>
      <c r="AC1369" s="22">
        <f t="shared" si="65"/>
        <v>23.613275462972524</v>
      </c>
      <c r="AD1369" t="s">
        <v>11928</v>
      </c>
    </row>
    <row r="1370" spans="1:30" ht="15" customHeight="1" x14ac:dyDescent="0.3">
      <c r="A1370" s="19" t="s">
        <v>16213</v>
      </c>
      <c r="B1370" s="8"/>
      <c r="C1370" s="20">
        <v>45712.43849537037</v>
      </c>
      <c r="D1370" s="8"/>
      <c r="E1370" s="8"/>
      <c r="F1370" s="8" t="s">
        <v>9643</v>
      </c>
      <c r="G1370" s="8">
        <v>0</v>
      </c>
      <c r="H1370" s="8" t="s">
        <v>15901</v>
      </c>
      <c r="I1370" s="8" t="s">
        <v>11922</v>
      </c>
      <c r="J1370" s="8"/>
      <c r="K1370" s="8"/>
      <c r="L1370" s="8"/>
      <c r="M1370" s="8"/>
      <c r="N1370" s="21">
        <v>0</v>
      </c>
      <c r="O1370" s="21"/>
      <c r="P1370" s="21">
        <f t="shared" si="64"/>
        <v>0</v>
      </c>
      <c r="Q1370" s="8" t="s">
        <v>14</v>
      </c>
      <c r="R1370" s="8"/>
      <c r="S1370" s="20"/>
      <c r="AA1370" s="2">
        <f t="shared" si="66"/>
        <v>0</v>
      </c>
      <c r="AB1370" s="7"/>
      <c r="AC1370" s="22">
        <f t="shared" si="65"/>
        <v>-45712.43849537037</v>
      </c>
    </row>
    <row r="1371" spans="1:30" ht="15" customHeight="1" x14ac:dyDescent="0.3">
      <c r="A1371" s="19" t="s">
        <v>16214</v>
      </c>
      <c r="B1371" s="8"/>
      <c r="C1371" s="20">
        <v>45712.439745370371</v>
      </c>
      <c r="D1371" s="8"/>
      <c r="E1371" s="8"/>
      <c r="F1371" s="8" t="s">
        <v>8197</v>
      </c>
      <c r="G1371" s="8">
        <v>0</v>
      </c>
      <c r="H1371" s="8" t="s">
        <v>15901</v>
      </c>
      <c r="I1371" s="8" t="s">
        <v>11922</v>
      </c>
      <c r="J1371" s="8"/>
      <c r="K1371" s="8"/>
      <c r="L1371" s="8"/>
      <c r="M1371" s="8"/>
      <c r="N1371" s="21">
        <v>0</v>
      </c>
      <c r="O1371" s="21"/>
      <c r="P1371" s="21">
        <f t="shared" si="64"/>
        <v>0</v>
      </c>
      <c r="Q1371" s="8" t="s">
        <v>129</v>
      </c>
      <c r="R1371" s="8"/>
      <c r="S1371" s="20"/>
      <c r="AA1371" s="2">
        <f t="shared" si="66"/>
        <v>0</v>
      </c>
      <c r="AB1371" s="7"/>
      <c r="AC1371" s="22">
        <f t="shared" si="65"/>
        <v>-45712.439745370371</v>
      </c>
    </row>
    <row r="1372" spans="1:30" ht="15" customHeight="1" x14ac:dyDescent="0.3">
      <c r="A1372" s="19" t="s">
        <v>16215</v>
      </c>
      <c r="B1372" s="8"/>
      <c r="C1372" s="20">
        <v>45712.440185185187</v>
      </c>
      <c r="D1372" s="8"/>
      <c r="E1372" s="8"/>
      <c r="F1372" s="8" t="s">
        <v>7815</v>
      </c>
      <c r="G1372" s="8">
        <v>0</v>
      </c>
      <c r="H1372" s="8" t="s">
        <v>15901</v>
      </c>
      <c r="I1372" s="8" t="s">
        <v>11922</v>
      </c>
      <c r="J1372" s="8"/>
      <c r="K1372" s="8"/>
      <c r="L1372" s="8"/>
      <c r="M1372" s="8"/>
      <c r="N1372" s="21">
        <v>0</v>
      </c>
      <c r="O1372" s="21"/>
      <c r="P1372" s="21">
        <f t="shared" si="64"/>
        <v>0</v>
      </c>
      <c r="Q1372" s="8" t="s">
        <v>14</v>
      </c>
      <c r="R1372" s="8"/>
      <c r="S1372" s="20"/>
      <c r="AA1372" s="2">
        <f t="shared" si="66"/>
        <v>0</v>
      </c>
      <c r="AB1372" s="7"/>
      <c r="AC1372" s="22">
        <f t="shared" si="65"/>
        <v>-45712.440185185187</v>
      </c>
    </row>
    <row r="1373" spans="1:30" ht="15" customHeight="1" x14ac:dyDescent="0.3">
      <c r="A1373" s="19" t="s">
        <v>16216</v>
      </c>
      <c r="B1373" s="8"/>
      <c r="C1373" s="20">
        <v>45712.440393518518</v>
      </c>
      <c r="D1373" s="8"/>
      <c r="E1373" s="8"/>
      <c r="F1373" s="8" t="s">
        <v>1570</v>
      </c>
      <c r="G1373" s="8">
        <v>0</v>
      </c>
      <c r="H1373" s="8" t="s">
        <v>15901</v>
      </c>
      <c r="I1373" s="8" t="s">
        <v>11922</v>
      </c>
      <c r="J1373" s="8"/>
      <c r="K1373" s="8"/>
      <c r="L1373" s="8"/>
      <c r="M1373" s="8"/>
      <c r="N1373" s="21">
        <v>0</v>
      </c>
      <c r="O1373" s="21"/>
      <c r="P1373" s="21">
        <f t="shared" si="64"/>
        <v>0</v>
      </c>
      <c r="Q1373" s="8" t="s">
        <v>14</v>
      </c>
      <c r="R1373" s="8"/>
      <c r="S1373" s="20"/>
      <c r="AA1373" s="2">
        <f t="shared" si="66"/>
        <v>0</v>
      </c>
      <c r="AB1373" s="7"/>
      <c r="AC1373" s="22">
        <f t="shared" si="65"/>
        <v>-45712.440393518518</v>
      </c>
    </row>
    <row r="1374" spans="1:30" ht="15" customHeight="1" x14ac:dyDescent="0.3">
      <c r="A1374" s="19" t="s">
        <v>16217</v>
      </c>
      <c r="B1374" s="8"/>
      <c r="C1374" s="20">
        <v>45712.440868055557</v>
      </c>
      <c r="D1374" s="8"/>
      <c r="E1374" s="8"/>
      <c r="F1374" s="8" t="s">
        <v>1433</v>
      </c>
      <c r="G1374" s="8">
        <v>0</v>
      </c>
      <c r="H1374" s="8" t="s">
        <v>15901</v>
      </c>
      <c r="I1374" s="8" t="s">
        <v>11922</v>
      </c>
      <c r="J1374" s="8"/>
      <c r="K1374" s="8"/>
      <c r="L1374" s="8"/>
      <c r="M1374" s="8"/>
      <c r="N1374" s="21">
        <v>0</v>
      </c>
      <c r="O1374" s="21"/>
      <c r="P1374" s="21">
        <f t="shared" si="64"/>
        <v>0</v>
      </c>
      <c r="Q1374" s="8" t="s">
        <v>14</v>
      </c>
      <c r="R1374" s="8"/>
      <c r="S1374" s="20"/>
      <c r="AA1374" s="2">
        <f t="shared" si="66"/>
        <v>0</v>
      </c>
      <c r="AB1374" s="7"/>
      <c r="AC1374" s="22">
        <f t="shared" si="65"/>
        <v>-45712.440868055557</v>
      </c>
    </row>
    <row r="1375" spans="1:30" ht="15" customHeight="1" x14ac:dyDescent="0.3">
      <c r="A1375" s="19" t="s">
        <v>16218</v>
      </c>
      <c r="B1375" s="8"/>
      <c r="C1375" s="20">
        <v>45712.441192129627</v>
      </c>
      <c r="D1375" s="8"/>
      <c r="E1375" s="8"/>
      <c r="F1375" s="8" t="s">
        <v>409</v>
      </c>
      <c r="G1375" s="8">
        <v>0</v>
      </c>
      <c r="H1375" s="8" t="s">
        <v>15901</v>
      </c>
      <c r="I1375" s="8" t="s">
        <v>11922</v>
      </c>
      <c r="J1375" s="8"/>
      <c r="K1375" s="8"/>
      <c r="L1375" s="8"/>
      <c r="M1375" s="8"/>
      <c r="N1375" s="21">
        <v>0</v>
      </c>
      <c r="O1375" s="21"/>
      <c r="P1375" s="21">
        <f t="shared" si="64"/>
        <v>0</v>
      </c>
      <c r="Q1375" s="8" t="s">
        <v>14</v>
      </c>
      <c r="R1375" s="8"/>
      <c r="S1375" s="20"/>
      <c r="AA1375" s="2">
        <f t="shared" si="66"/>
        <v>0</v>
      </c>
      <c r="AB1375" s="7"/>
      <c r="AC1375" s="22">
        <f t="shared" si="65"/>
        <v>-45712.441192129627</v>
      </c>
    </row>
    <row r="1376" spans="1:30" ht="15" customHeight="1" x14ac:dyDescent="0.3">
      <c r="A1376" s="19" t="s">
        <v>16219</v>
      </c>
      <c r="B1376" s="8"/>
      <c r="C1376" s="20">
        <v>45712.441574074073</v>
      </c>
      <c r="D1376" s="8"/>
      <c r="E1376" s="8"/>
      <c r="F1376" s="8" t="s">
        <v>8747</v>
      </c>
      <c r="G1376" s="8">
        <v>0</v>
      </c>
      <c r="H1376" s="8" t="s">
        <v>15901</v>
      </c>
      <c r="I1376" s="8" t="s">
        <v>11922</v>
      </c>
      <c r="J1376" s="8"/>
      <c r="K1376" s="8"/>
      <c r="L1376" s="8"/>
      <c r="M1376" s="8"/>
      <c r="N1376" s="21">
        <v>0</v>
      </c>
      <c r="O1376" s="21"/>
      <c r="P1376" s="21">
        <f t="shared" si="64"/>
        <v>0</v>
      </c>
      <c r="Q1376" s="8" t="s">
        <v>14</v>
      </c>
      <c r="R1376" s="8"/>
      <c r="S1376" s="20"/>
      <c r="AA1376" s="2">
        <f t="shared" si="66"/>
        <v>0</v>
      </c>
      <c r="AB1376" s="7"/>
      <c r="AC1376" s="22">
        <f t="shared" si="65"/>
        <v>-45712.441574074073</v>
      </c>
    </row>
    <row r="1377" spans="1:30" ht="15" customHeight="1" x14ac:dyDescent="0.3">
      <c r="A1377" s="19" t="s">
        <v>16220</v>
      </c>
      <c r="B1377" s="8"/>
      <c r="C1377" s="20">
        <v>45712.441770833328</v>
      </c>
      <c r="D1377" s="8"/>
      <c r="E1377" s="8"/>
      <c r="F1377" s="8" t="s">
        <v>8545</v>
      </c>
      <c r="G1377" s="8">
        <v>0</v>
      </c>
      <c r="H1377" s="8" t="s">
        <v>15901</v>
      </c>
      <c r="I1377" s="8" t="s">
        <v>11922</v>
      </c>
      <c r="J1377" s="8"/>
      <c r="K1377" s="8"/>
      <c r="L1377" s="8"/>
      <c r="M1377" s="8"/>
      <c r="N1377" s="21">
        <v>0</v>
      </c>
      <c r="O1377" s="21"/>
      <c r="P1377" s="21">
        <f t="shared" si="64"/>
        <v>0</v>
      </c>
      <c r="Q1377" s="8" t="s">
        <v>14</v>
      </c>
      <c r="R1377" s="8"/>
      <c r="S1377" s="20"/>
      <c r="AA1377" s="2">
        <f t="shared" si="66"/>
        <v>0</v>
      </c>
      <c r="AB1377" s="7"/>
      <c r="AC1377" s="22">
        <f t="shared" si="65"/>
        <v>-45712.441770833328</v>
      </c>
    </row>
    <row r="1378" spans="1:30" ht="15" customHeight="1" x14ac:dyDescent="0.3">
      <c r="A1378" s="19" t="s">
        <v>16221</v>
      </c>
      <c r="B1378" s="8"/>
      <c r="C1378" s="20">
        <v>45712.449201388888</v>
      </c>
      <c r="D1378" s="8"/>
      <c r="E1378" s="8"/>
      <c r="F1378" s="8" t="s">
        <v>9171</v>
      </c>
      <c r="G1378" s="8">
        <v>0</v>
      </c>
      <c r="H1378" s="8" t="s">
        <v>15901</v>
      </c>
      <c r="I1378" s="8" t="s">
        <v>11922</v>
      </c>
      <c r="J1378" s="8"/>
      <c r="K1378" s="8"/>
      <c r="L1378" s="8"/>
      <c r="M1378" s="8"/>
      <c r="N1378" s="21">
        <v>0</v>
      </c>
      <c r="O1378" s="21"/>
      <c r="P1378" s="21">
        <f t="shared" si="64"/>
        <v>0</v>
      </c>
      <c r="Q1378" s="8" t="s">
        <v>14</v>
      </c>
      <c r="R1378" s="8"/>
      <c r="S1378" s="20"/>
      <c r="AA1378" s="2">
        <f t="shared" si="66"/>
        <v>0</v>
      </c>
      <c r="AB1378" s="7"/>
      <c r="AC1378" s="22">
        <f t="shared" si="65"/>
        <v>-45712.449201388888</v>
      </c>
    </row>
    <row r="1379" spans="1:30" ht="15" customHeight="1" x14ac:dyDescent="0.3">
      <c r="A1379" s="19" t="s">
        <v>16222</v>
      </c>
      <c r="B1379" s="8"/>
      <c r="C1379" s="20">
        <v>45712.449641203697</v>
      </c>
      <c r="D1379" s="8"/>
      <c r="E1379" s="8"/>
      <c r="F1379" s="8" t="s">
        <v>7885</v>
      </c>
      <c r="G1379" s="8">
        <v>0</v>
      </c>
      <c r="H1379" s="8" t="s">
        <v>15901</v>
      </c>
      <c r="I1379" s="8" t="s">
        <v>11922</v>
      </c>
      <c r="J1379" s="8"/>
      <c r="K1379" s="8"/>
      <c r="L1379" s="8"/>
      <c r="M1379" s="8"/>
      <c r="N1379" s="21">
        <v>0</v>
      </c>
      <c r="O1379" s="21"/>
      <c r="P1379" s="21">
        <f t="shared" si="64"/>
        <v>0</v>
      </c>
      <c r="Q1379" s="8" t="s">
        <v>14</v>
      </c>
      <c r="R1379" s="8"/>
      <c r="S1379" s="20"/>
      <c r="AA1379" s="2">
        <f t="shared" si="66"/>
        <v>0</v>
      </c>
      <c r="AB1379" s="7"/>
      <c r="AC1379" s="22">
        <f t="shared" si="65"/>
        <v>-45712.449641203697</v>
      </c>
    </row>
    <row r="1380" spans="1:30" ht="15" customHeight="1" x14ac:dyDescent="0.3">
      <c r="A1380" s="19" t="s">
        <v>16223</v>
      </c>
      <c r="B1380" s="8"/>
      <c r="C1380" s="20">
        <v>45712.449930555558</v>
      </c>
      <c r="D1380" s="8"/>
      <c r="E1380" s="8"/>
      <c r="F1380" s="8" t="s">
        <v>8806</v>
      </c>
      <c r="G1380" s="8">
        <v>0</v>
      </c>
      <c r="H1380" s="8" t="s">
        <v>15901</v>
      </c>
      <c r="I1380" s="8" t="s">
        <v>11922</v>
      </c>
      <c r="J1380" s="8"/>
      <c r="K1380" s="8"/>
      <c r="L1380" s="8"/>
      <c r="M1380" s="8"/>
      <c r="N1380" s="21">
        <v>0</v>
      </c>
      <c r="O1380" s="21"/>
      <c r="P1380" s="21">
        <f t="shared" si="64"/>
        <v>0</v>
      </c>
      <c r="Q1380" s="8" t="s">
        <v>14</v>
      </c>
      <c r="R1380" s="8"/>
      <c r="S1380" s="20"/>
      <c r="AA1380" s="2">
        <f t="shared" si="66"/>
        <v>0</v>
      </c>
      <c r="AB1380" s="7"/>
      <c r="AC1380" s="22">
        <f t="shared" si="65"/>
        <v>-45712.449930555558</v>
      </c>
    </row>
    <row r="1381" spans="1:30" ht="15" customHeight="1" x14ac:dyDescent="0.3">
      <c r="A1381" s="19" t="s">
        <v>16224</v>
      </c>
      <c r="B1381" s="8"/>
      <c r="C1381" s="20">
        <v>45712.452025462961</v>
      </c>
      <c r="D1381" s="8"/>
      <c r="E1381" s="8"/>
      <c r="F1381" s="8" t="s">
        <v>5618</v>
      </c>
      <c r="G1381" s="8">
        <v>0</v>
      </c>
      <c r="H1381" s="8" t="s">
        <v>15901</v>
      </c>
      <c r="I1381" s="8" t="s">
        <v>11922</v>
      </c>
      <c r="J1381" s="8"/>
      <c r="K1381" s="8"/>
      <c r="L1381" s="8"/>
      <c r="M1381" s="8"/>
      <c r="N1381" s="21">
        <v>0</v>
      </c>
      <c r="O1381" s="21"/>
      <c r="P1381" s="21">
        <f t="shared" si="64"/>
        <v>0</v>
      </c>
      <c r="Q1381" s="8" t="s">
        <v>14</v>
      </c>
      <c r="R1381" s="8"/>
      <c r="S1381" s="20"/>
      <c r="AA1381" s="2">
        <f t="shared" si="66"/>
        <v>0</v>
      </c>
      <c r="AB1381" s="7"/>
      <c r="AC1381" s="22">
        <f t="shared" si="65"/>
        <v>-45712.452025462961</v>
      </c>
    </row>
    <row r="1382" spans="1:30" ht="15" customHeight="1" x14ac:dyDescent="0.3">
      <c r="A1382" s="19" t="s">
        <v>16225</v>
      </c>
      <c r="B1382" s="8"/>
      <c r="C1382" s="20">
        <v>45712.452280092592</v>
      </c>
      <c r="D1382" s="8"/>
      <c r="E1382" s="8"/>
      <c r="F1382" s="8" t="s">
        <v>383</v>
      </c>
      <c r="G1382" s="8">
        <v>0</v>
      </c>
      <c r="H1382" s="8" t="s">
        <v>15901</v>
      </c>
      <c r="I1382" s="8" t="s">
        <v>11922</v>
      </c>
      <c r="J1382" s="8"/>
      <c r="K1382" s="8"/>
      <c r="L1382" s="8"/>
      <c r="M1382" s="8"/>
      <c r="N1382" s="21">
        <v>0</v>
      </c>
      <c r="O1382" s="21"/>
      <c r="P1382" s="21">
        <f t="shared" si="64"/>
        <v>0</v>
      </c>
      <c r="Q1382" s="8" t="s">
        <v>129</v>
      </c>
      <c r="R1382" s="8"/>
      <c r="S1382" s="20"/>
      <c r="AA1382" s="2">
        <f t="shared" si="66"/>
        <v>0</v>
      </c>
      <c r="AB1382" s="7"/>
      <c r="AC1382" s="22">
        <f t="shared" si="65"/>
        <v>-45712.452280092592</v>
      </c>
    </row>
    <row r="1383" spans="1:30" ht="15" customHeight="1" x14ac:dyDescent="0.3">
      <c r="A1383" s="19" t="s">
        <v>16226</v>
      </c>
      <c r="B1383" s="8"/>
      <c r="C1383" s="20">
        <v>45712.452465277784</v>
      </c>
      <c r="D1383" s="8"/>
      <c r="E1383" s="8"/>
      <c r="F1383" s="8" t="s">
        <v>385</v>
      </c>
      <c r="G1383" s="8">
        <v>0</v>
      </c>
      <c r="H1383" s="8" t="s">
        <v>15901</v>
      </c>
      <c r="I1383" s="8" t="s">
        <v>11922</v>
      </c>
      <c r="J1383" s="8"/>
      <c r="K1383" s="8"/>
      <c r="L1383" s="8"/>
      <c r="M1383" s="8"/>
      <c r="N1383" s="21">
        <v>0</v>
      </c>
      <c r="O1383" s="21"/>
      <c r="P1383" s="21">
        <f t="shared" si="64"/>
        <v>0</v>
      </c>
      <c r="Q1383" s="8" t="s">
        <v>14</v>
      </c>
      <c r="R1383" s="8"/>
      <c r="S1383" s="20"/>
      <c r="AA1383" s="2">
        <f t="shared" si="66"/>
        <v>0</v>
      </c>
      <c r="AB1383" s="7"/>
      <c r="AC1383" s="22">
        <f t="shared" si="65"/>
        <v>-45712.452465277784</v>
      </c>
    </row>
    <row r="1384" spans="1:30" ht="15" customHeight="1" x14ac:dyDescent="0.3">
      <c r="A1384" s="19" t="s">
        <v>16227</v>
      </c>
      <c r="B1384" s="8"/>
      <c r="C1384" s="20">
        <v>45712.471458333333</v>
      </c>
      <c r="D1384" s="8" t="s">
        <v>11921</v>
      </c>
      <c r="E1384" s="8"/>
      <c r="F1384" s="8" t="s">
        <v>409</v>
      </c>
      <c r="G1384" s="8">
        <v>0.15</v>
      </c>
      <c r="H1384" s="8" t="s">
        <v>16228</v>
      </c>
      <c r="I1384" s="8" t="s">
        <v>11922</v>
      </c>
      <c r="J1384" s="8"/>
      <c r="K1384" s="8"/>
      <c r="L1384" s="8"/>
      <c r="M1384" s="8"/>
      <c r="N1384" s="21">
        <v>1319.5</v>
      </c>
      <c r="O1384" s="21">
        <v>1319.5</v>
      </c>
      <c r="P1384" s="21">
        <f t="shared" si="64"/>
        <v>0</v>
      </c>
      <c r="Q1384" s="8" t="s">
        <v>14</v>
      </c>
      <c r="R1384" s="8"/>
      <c r="S1384" s="20">
        <v>45712</v>
      </c>
      <c r="AA1384" s="2">
        <f t="shared" si="66"/>
        <v>1137.5</v>
      </c>
      <c r="AB1384" s="7">
        <v>45717</v>
      </c>
      <c r="AC1384" s="22">
        <f t="shared" si="65"/>
        <v>-0.47145833333343035</v>
      </c>
      <c r="AD1384" t="s">
        <v>11923</v>
      </c>
    </row>
    <row r="1385" spans="1:30" ht="15" customHeight="1" x14ac:dyDescent="0.3">
      <c r="A1385" s="19" t="s">
        <v>16229</v>
      </c>
      <c r="B1385" s="8"/>
      <c r="C1385" s="23">
        <v>45712.481365740743</v>
      </c>
      <c r="D1385" s="8" t="s">
        <v>11921</v>
      </c>
      <c r="E1385" s="8" t="s">
        <v>1</v>
      </c>
      <c r="F1385" s="8" t="s">
        <v>9945</v>
      </c>
      <c r="G1385" s="8">
        <v>0.11</v>
      </c>
      <c r="H1385" s="8" t="s">
        <v>16228</v>
      </c>
      <c r="I1385" s="8" t="s">
        <v>11922</v>
      </c>
      <c r="J1385" s="8"/>
      <c r="K1385" s="8" t="s">
        <v>16230</v>
      </c>
      <c r="L1385" s="8"/>
      <c r="M1385" s="8"/>
      <c r="N1385" s="21">
        <v>3045</v>
      </c>
      <c r="O1385" s="21">
        <v>3045</v>
      </c>
      <c r="P1385" s="21">
        <f t="shared" si="64"/>
        <v>0</v>
      </c>
      <c r="Q1385" s="8" t="s">
        <v>22</v>
      </c>
      <c r="R1385" s="8"/>
      <c r="S1385" s="23">
        <v>45712</v>
      </c>
      <c r="AA1385" s="2">
        <f t="shared" si="66"/>
        <v>2625</v>
      </c>
      <c r="AB1385" s="7">
        <v>45689</v>
      </c>
      <c r="AC1385" s="22">
        <f t="shared" si="65"/>
        <v>-0.48136574074305827</v>
      </c>
      <c r="AD1385" t="s">
        <v>11923</v>
      </c>
    </row>
    <row r="1386" spans="1:30" ht="15" customHeight="1" x14ac:dyDescent="0.3">
      <c r="A1386" s="19" t="s">
        <v>16231</v>
      </c>
      <c r="B1386" s="8"/>
      <c r="C1386" s="20">
        <v>45712.481516203698</v>
      </c>
      <c r="D1386" s="8" t="s">
        <v>11921</v>
      </c>
      <c r="E1386" s="8" t="s">
        <v>1</v>
      </c>
      <c r="F1386" s="8" t="s">
        <v>9945</v>
      </c>
      <c r="G1386" s="8">
        <v>0.15</v>
      </c>
      <c r="H1386" s="8" t="s">
        <v>16228</v>
      </c>
      <c r="I1386" s="8" t="s">
        <v>11922</v>
      </c>
      <c r="J1386" s="8"/>
      <c r="K1386" s="8" t="s">
        <v>16232</v>
      </c>
      <c r="L1386" s="8"/>
      <c r="M1386" s="8"/>
      <c r="N1386" s="21">
        <v>983.5</v>
      </c>
      <c r="O1386" s="21">
        <v>983.5</v>
      </c>
      <c r="P1386" s="21">
        <f t="shared" si="64"/>
        <v>0</v>
      </c>
      <c r="Q1386" s="8" t="s">
        <v>22</v>
      </c>
      <c r="R1386" s="8"/>
      <c r="S1386" s="20">
        <v>45712</v>
      </c>
      <c r="AA1386" s="2">
        <f t="shared" si="66"/>
        <v>847.84482758620697</v>
      </c>
      <c r="AB1386" s="7">
        <v>45689</v>
      </c>
      <c r="AC1386" s="22">
        <f t="shared" si="65"/>
        <v>-0.481516203697538</v>
      </c>
      <c r="AD1386" t="s">
        <v>11923</v>
      </c>
    </row>
    <row r="1387" spans="1:30" ht="15" customHeight="1" x14ac:dyDescent="0.3">
      <c r="A1387" s="19" t="s">
        <v>16233</v>
      </c>
      <c r="B1387" s="8"/>
      <c r="C1387" s="20">
        <v>45712.499131944453</v>
      </c>
      <c r="D1387" s="8" t="s">
        <v>11921</v>
      </c>
      <c r="E1387" s="8" t="s">
        <v>1</v>
      </c>
      <c r="F1387" s="8" t="s">
        <v>1130</v>
      </c>
      <c r="G1387" s="8">
        <v>0.11</v>
      </c>
      <c r="H1387" s="8" t="s">
        <v>16228</v>
      </c>
      <c r="I1387" s="8" t="s">
        <v>11922</v>
      </c>
      <c r="J1387" s="8"/>
      <c r="K1387" s="8" t="s">
        <v>16234</v>
      </c>
      <c r="L1387" s="8"/>
      <c r="M1387" s="8"/>
      <c r="N1387" s="21">
        <v>7842</v>
      </c>
      <c r="O1387" s="21">
        <v>7842</v>
      </c>
      <c r="P1387" s="21">
        <f t="shared" si="64"/>
        <v>0</v>
      </c>
      <c r="Q1387" s="8" t="s">
        <v>14</v>
      </c>
      <c r="R1387" s="8"/>
      <c r="S1387" s="20">
        <v>45712</v>
      </c>
      <c r="AA1387" s="2">
        <f t="shared" si="66"/>
        <v>6760.3448275862074</v>
      </c>
      <c r="AB1387" s="7">
        <v>45689</v>
      </c>
      <c r="AC1387" s="22">
        <f t="shared" si="65"/>
        <v>-0.49913194445252884</v>
      </c>
      <c r="AD1387" t="s">
        <v>11923</v>
      </c>
    </row>
    <row r="1388" spans="1:30" ht="15" customHeight="1" x14ac:dyDescent="0.3">
      <c r="A1388" s="19" t="s">
        <v>16235</v>
      </c>
      <c r="B1388" s="8"/>
      <c r="C1388" s="20">
        <v>45712.500150462962</v>
      </c>
      <c r="D1388" s="8" t="s">
        <v>11921</v>
      </c>
      <c r="E1388" s="8" t="s">
        <v>1</v>
      </c>
      <c r="F1388" s="8" t="s">
        <v>1130</v>
      </c>
      <c r="G1388" s="8">
        <v>0.15</v>
      </c>
      <c r="H1388" s="8" t="s">
        <v>16228</v>
      </c>
      <c r="I1388" s="8" t="s">
        <v>11922</v>
      </c>
      <c r="J1388" s="8"/>
      <c r="K1388" s="8" t="s">
        <v>16236</v>
      </c>
      <c r="L1388" s="8"/>
      <c r="M1388" s="8"/>
      <c r="N1388" s="21">
        <v>3524.5</v>
      </c>
      <c r="O1388" s="21">
        <v>3524.5</v>
      </c>
      <c r="P1388" s="21">
        <f t="shared" si="64"/>
        <v>0</v>
      </c>
      <c r="Q1388" s="8" t="s">
        <v>14</v>
      </c>
      <c r="R1388" s="8"/>
      <c r="S1388" s="20">
        <v>45712</v>
      </c>
      <c r="AA1388" s="2">
        <f t="shared" si="66"/>
        <v>3038.3620689655177</v>
      </c>
      <c r="AB1388" s="7">
        <v>45689</v>
      </c>
      <c r="AC1388" s="22">
        <f t="shared" si="65"/>
        <v>-0.50015046296175569</v>
      </c>
      <c r="AD1388" t="s">
        <v>11923</v>
      </c>
    </row>
    <row r="1389" spans="1:30" ht="15" customHeight="1" x14ac:dyDescent="0.3">
      <c r="A1389" s="19" t="s">
        <v>16237</v>
      </c>
      <c r="B1389" s="8"/>
      <c r="C1389" s="20">
        <v>45712.501435185193</v>
      </c>
      <c r="D1389" s="8" t="s">
        <v>11921</v>
      </c>
      <c r="E1389" s="8" t="s">
        <v>1</v>
      </c>
      <c r="F1389" s="8" t="s">
        <v>9426</v>
      </c>
      <c r="G1389" s="8">
        <v>0.11</v>
      </c>
      <c r="H1389" s="8" t="s">
        <v>16228</v>
      </c>
      <c r="I1389" s="8" t="s">
        <v>11922</v>
      </c>
      <c r="J1389" s="8"/>
      <c r="K1389" s="8" t="s">
        <v>16238</v>
      </c>
      <c r="L1389" s="8"/>
      <c r="M1389" s="8"/>
      <c r="N1389" s="21">
        <v>6090</v>
      </c>
      <c r="O1389" s="21">
        <v>6090</v>
      </c>
      <c r="P1389" s="21">
        <f t="shared" si="64"/>
        <v>0</v>
      </c>
      <c r="Q1389" s="8" t="s">
        <v>10378</v>
      </c>
      <c r="R1389" s="8"/>
      <c r="S1389" s="20">
        <v>45712</v>
      </c>
      <c r="AA1389" s="2">
        <f t="shared" si="66"/>
        <v>5250</v>
      </c>
      <c r="AB1389" s="7">
        <v>45689</v>
      </c>
      <c r="AC1389" s="22">
        <f t="shared" si="65"/>
        <v>-0.5014351851932588</v>
      </c>
      <c r="AD1389" t="s">
        <v>11923</v>
      </c>
    </row>
    <row r="1390" spans="1:30" ht="15" customHeight="1" x14ac:dyDescent="0.3">
      <c r="A1390" s="19" t="s">
        <v>16239</v>
      </c>
      <c r="B1390" s="8"/>
      <c r="C1390" s="20">
        <v>45712.512708333343</v>
      </c>
      <c r="D1390" s="8" t="s">
        <v>11921</v>
      </c>
      <c r="E1390" s="8"/>
      <c r="F1390" s="8" t="s">
        <v>8190</v>
      </c>
      <c r="G1390" s="8">
        <v>0.11</v>
      </c>
      <c r="H1390" s="8"/>
      <c r="I1390" s="8" t="s">
        <v>11922</v>
      </c>
      <c r="J1390" s="8"/>
      <c r="K1390" s="8"/>
      <c r="L1390" s="8"/>
      <c r="M1390" s="8"/>
      <c r="N1390" s="21">
        <v>19140</v>
      </c>
      <c r="O1390" s="21">
        <v>19140</v>
      </c>
      <c r="P1390" s="21">
        <f t="shared" si="64"/>
        <v>0</v>
      </c>
      <c r="Q1390" s="8" t="s">
        <v>15533</v>
      </c>
      <c r="R1390" s="8"/>
      <c r="S1390" s="20">
        <v>45718</v>
      </c>
      <c r="AA1390" s="2">
        <f t="shared" si="66"/>
        <v>16500</v>
      </c>
      <c r="AB1390" s="7">
        <v>45689</v>
      </c>
      <c r="AC1390" s="22">
        <f t="shared" si="65"/>
        <v>5.4872916666572564</v>
      </c>
      <c r="AD1390" t="s">
        <v>11928</v>
      </c>
    </row>
    <row r="1391" spans="1:30" ht="15" customHeight="1" x14ac:dyDescent="0.3">
      <c r="A1391" s="19" t="s">
        <v>16240</v>
      </c>
      <c r="B1391" s="8"/>
      <c r="C1391" s="23">
        <v>45712.511805555558</v>
      </c>
      <c r="D1391" s="8" t="s">
        <v>11921</v>
      </c>
      <c r="E1391" s="8" t="s">
        <v>1</v>
      </c>
      <c r="F1391" s="8" t="s">
        <v>385</v>
      </c>
      <c r="G1391" s="8">
        <v>0.11</v>
      </c>
      <c r="H1391" s="8" t="s">
        <v>16228</v>
      </c>
      <c r="I1391" s="8" t="s">
        <v>11922</v>
      </c>
      <c r="J1391" s="8"/>
      <c r="K1391" s="8" t="s">
        <v>16241</v>
      </c>
      <c r="L1391" s="8"/>
      <c r="M1391" s="8"/>
      <c r="N1391" s="21">
        <v>3045</v>
      </c>
      <c r="O1391" s="21">
        <v>3045</v>
      </c>
      <c r="P1391" s="21">
        <f t="shared" si="64"/>
        <v>0</v>
      </c>
      <c r="Q1391" s="8" t="s">
        <v>14</v>
      </c>
      <c r="R1391" s="8"/>
      <c r="S1391" s="23">
        <v>45712</v>
      </c>
      <c r="AA1391" s="2">
        <f t="shared" si="66"/>
        <v>2625</v>
      </c>
      <c r="AB1391" s="7">
        <v>45689</v>
      </c>
      <c r="AC1391" s="22">
        <f t="shared" si="65"/>
        <v>-0.5118055555576575</v>
      </c>
      <c r="AD1391" t="s">
        <v>11923</v>
      </c>
    </row>
    <row r="1392" spans="1:30" ht="15" customHeight="1" x14ac:dyDescent="0.3">
      <c r="A1392" s="19" t="s">
        <v>16242</v>
      </c>
      <c r="B1392" s="8"/>
      <c r="C1392" s="20">
        <v>45712.515625</v>
      </c>
      <c r="D1392" s="8" t="s">
        <v>11921</v>
      </c>
      <c r="E1392" s="8"/>
      <c r="F1392" s="8" t="s">
        <v>5589</v>
      </c>
      <c r="G1392" s="8">
        <v>0.15</v>
      </c>
      <c r="H1392" s="8"/>
      <c r="I1392" s="8" t="s">
        <v>11922</v>
      </c>
      <c r="J1392" s="8"/>
      <c r="K1392" s="8"/>
      <c r="L1392" s="8"/>
      <c r="M1392" s="8"/>
      <c r="N1392" s="21">
        <v>950</v>
      </c>
      <c r="O1392" s="21">
        <v>950</v>
      </c>
      <c r="P1392" s="21">
        <f t="shared" si="64"/>
        <v>0</v>
      </c>
      <c r="Q1392" s="8" t="s">
        <v>15533</v>
      </c>
      <c r="R1392" s="8"/>
      <c r="S1392" s="20">
        <v>45715</v>
      </c>
      <c r="AA1392" s="2">
        <f t="shared" si="66"/>
        <v>818.96551724137942</v>
      </c>
      <c r="AB1392" s="7">
        <v>45689</v>
      </c>
      <c r="AC1392" s="22">
        <f t="shared" si="65"/>
        <v>2.484375</v>
      </c>
      <c r="AD1392" t="s">
        <v>11928</v>
      </c>
    </row>
    <row r="1393" spans="1:30" ht="15" customHeight="1" x14ac:dyDescent="0.3">
      <c r="A1393" s="19" t="s">
        <v>16243</v>
      </c>
      <c r="B1393" s="8"/>
      <c r="C1393" s="23">
        <v>45712.523460648154</v>
      </c>
      <c r="D1393" s="8" t="s">
        <v>11921</v>
      </c>
      <c r="E1393" s="8" t="s">
        <v>1</v>
      </c>
      <c r="F1393" s="8" t="s">
        <v>14700</v>
      </c>
      <c r="G1393" s="8">
        <v>0.11</v>
      </c>
      <c r="H1393" s="8" t="s">
        <v>16228</v>
      </c>
      <c r="I1393" s="8" t="s">
        <v>11922</v>
      </c>
      <c r="J1393" s="8"/>
      <c r="K1393" s="8" t="s">
        <v>16244</v>
      </c>
      <c r="L1393" s="8"/>
      <c r="M1393" s="8"/>
      <c r="N1393" s="21">
        <v>3045</v>
      </c>
      <c r="O1393" s="21">
        <v>3045</v>
      </c>
      <c r="P1393" s="21">
        <f t="shared" si="64"/>
        <v>0</v>
      </c>
      <c r="Q1393" s="8" t="s">
        <v>22</v>
      </c>
      <c r="R1393" s="8"/>
      <c r="S1393" s="23">
        <v>45712</v>
      </c>
      <c r="AA1393" s="2">
        <f t="shared" si="66"/>
        <v>2625</v>
      </c>
      <c r="AB1393" s="7">
        <v>45689</v>
      </c>
      <c r="AC1393" s="22">
        <f t="shared" si="65"/>
        <v>-0.5234606481535593</v>
      </c>
      <c r="AD1393" t="s">
        <v>11923</v>
      </c>
    </row>
    <row r="1394" spans="1:30" ht="15" customHeight="1" x14ac:dyDescent="0.3">
      <c r="A1394" s="19" t="s">
        <v>16245</v>
      </c>
      <c r="B1394" s="8"/>
      <c r="C1394" s="20">
        <v>45712.523379629631</v>
      </c>
      <c r="D1394" s="8" t="s">
        <v>11921</v>
      </c>
      <c r="E1394" s="8" t="s">
        <v>1</v>
      </c>
      <c r="F1394" s="8" t="s">
        <v>14700</v>
      </c>
      <c r="G1394" s="8">
        <v>0.15</v>
      </c>
      <c r="H1394" s="8" t="s">
        <v>16228</v>
      </c>
      <c r="I1394" s="8" t="s">
        <v>11922</v>
      </c>
      <c r="J1394" s="8"/>
      <c r="K1394" s="8" t="s">
        <v>16246</v>
      </c>
      <c r="L1394" s="8"/>
      <c r="M1394" s="8"/>
      <c r="N1394" s="21">
        <v>983.5</v>
      </c>
      <c r="O1394" s="21">
        <v>983.5</v>
      </c>
      <c r="P1394" s="21">
        <f t="shared" si="64"/>
        <v>0</v>
      </c>
      <c r="Q1394" s="8" t="s">
        <v>22</v>
      </c>
      <c r="R1394" s="8"/>
      <c r="S1394" s="20">
        <v>45712</v>
      </c>
      <c r="AA1394" s="2">
        <f t="shared" si="66"/>
        <v>847.84482758620697</v>
      </c>
      <c r="AB1394" s="7">
        <v>45689</v>
      </c>
      <c r="AC1394" s="22">
        <f t="shared" si="65"/>
        <v>-0.52337962963065365</v>
      </c>
      <c r="AD1394" t="s">
        <v>11923</v>
      </c>
    </row>
    <row r="1395" spans="1:30" ht="15" customHeight="1" x14ac:dyDescent="0.3">
      <c r="A1395" s="19" t="s">
        <v>16247</v>
      </c>
      <c r="B1395" s="8"/>
      <c r="C1395" s="20">
        <v>45712.529826388891</v>
      </c>
      <c r="D1395" s="8" t="s">
        <v>11921</v>
      </c>
      <c r="E1395" s="8"/>
      <c r="F1395" s="8" t="s">
        <v>12054</v>
      </c>
      <c r="G1395" s="8">
        <v>0.11</v>
      </c>
      <c r="H1395" s="8"/>
      <c r="I1395" s="8" t="s">
        <v>11922</v>
      </c>
      <c r="J1395" s="8"/>
      <c r="K1395" s="8"/>
      <c r="L1395" s="8"/>
      <c r="M1395" s="8"/>
      <c r="N1395" s="21">
        <v>31980</v>
      </c>
      <c r="O1395" s="21">
        <v>31980</v>
      </c>
      <c r="P1395" s="21">
        <f t="shared" si="64"/>
        <v>0</v>
      </c>
      <c r="Q1395" s="8" t="s">
        <v>45</v>
      </c>
      <c r="R1395" s="8"/>
      <c r="S1395" s="20">
        <v>45740</v>
      </c>
      <c r="AA1395" s="2">
        <f t="shared" si="66"/>
        <v>27568.96551724138</v>
      </c>
      <c r="AB1395" s="7">
        <v>45717</v>
      </c>
      <c r="AC1395" s="22">
        <f t="shared" si="65"/>
        <v>27.470173611109203</v>
      </c>
      <c r="AD1395" t="s">
        <v>11923</v>
      </c>
    </row>
    <row r="1396" spans="1:30" ht="15" customHeight="1" x14ac:dyDescent="0.3">
      <c r="A1396" s="19" t="s">
        <v>16248</v>
      </c>
      <c r="B1396" s="8"/>
      <c r="C1396" s="23">
        <v>45712.552268518521</v>
      </c>
      <c r="D1396" s="8" t="s">
        <v>11921</v>
      </c>
      <c r="E1396" s="8"/>
      <c r="F1396" s="8" t="s">
        <v>8659</v>
      </c>
      <c r="G1396" s="8">
        <v>0.15</v>
      </c>
      <c r="H1396" s="8"/>
      <c r="I1396" s="8" t="s">
        <v>11922</v>
      </c>
      <c r="J1396" s="8"/>
      <c r="K1396" s="8"/>
      <c r="L1396" s="8"/>
      <c r="M1396" s="8"/>
      <c r="N1396" s="21">
        <v>4350</v>
      </c>
      <c r="O1396" s="21">
        <v>4350</v>
      </c>
      <c r="P1396" s="21">
        <f t="shared" si="64"/>
        <v>0</v>
      </c>
      <c r="Q1396" s="8" t="s">
        <v>67</v>
      </c>
      <c r="R1396" s="8"/>
      <c r="S1396" s="23">
        <v>45743</v>
      </c>
      <c r="AA1396" s="2">
        <f t="shared" si="66"/>
        <v>3750.0000000000005</v>
      </c>
      <c r="AB1396" s="7">
        <v>45717</v>
      </c>
      <c r="AC1396" s="22">
        <f t="shared" si="65"/>
        <v>30.447731481479423</v>
      </c>
      <c r="AD1396" t="s">
        <v>11923</v>
      </c>
    </row>
    <row r="1397" spans="1:30" ht="15" customHeight="1" x14ac:dyDescent="0.3">
      <c r="A1397" s="3" t="s">
        <v>16249</v>
      </c>
      <c r="B1397" s="24"/>
      <c r="C1397" s="25">
        <v>45712.559953703712</v>
      </c>
      <c r="D1397" s="3" t="s">
        <v>11921</v>
      </c>
      <c r="E1397" s="3"/>
      <c r="F1397" s="3" t="s">
        <v>920</v>
      </c>
      <c r="G1397" s="26">
        <v>0</v>
      </c>
      <c r="H1397" s="25"/>
      <c r="I1397" s="25" t="s">
        <v>11922</v>
      </c>
      <c r="J1397" s="25"/>
      <c r="K1397" s="25"/>
      <c r="L1397" s="25"/>
      <c r="M1397" s="4"/>
      <c r="N1397" s="5">
        <v>17100</v>
      </c>
      <c r="O1397" s="5"/>
      <c r="P1397" s="5">
        <f t="shared" si="64"/>
        <v>17100</v>
      </c>
      <c r="Q1397" s="3" t="s">
        <v>18</v>
      </c>
      <c r="R1397" s="3"/>
      <c r="S1397" s="25"/>
      <c r="T1397" s="3"/>
      <c r="U1397" s="5"/>
      <c r="V1397" s="6"/>
      <c r="W1397" s="3"/>
      <c r="X1397" s="5"/>
      <c r="Y1397" s="4"/>
      <c r="Z1397" s="3"/>
      <c r="AA1397" s="5">
        <f t="shared" si="66"/>
        <v>14741.379310344828</v>
      </c>
      <c r="AB1397" s="10"/>
      <c r="AC1397" s="27">
        <f t="shared" si="65"/>
        <v>-45712.559953703712</v>
      </c>
      <c r="AD1397" s="10"/>
    </row>
    <row r="1398" spans="1:30" ht="15" customHeight="1" x14ac:dyDescent="0.3">
      <c r="A1398" s="19" t="s">
        <v>16250</v>
      </c>
      <c r="B1398" s="8"/>
      <c r="C1398" s="20">
        <v>45712.572199074071</v>
      </c>
      <c r="D1398" s="8" t="s">
        <v>11921</v>
      </c>
      <c r="E1398" s="8"/>
      <c r="F1398" s="8" t="s">
        <v>9121</v>
      </c>
      <c r="G1398" s="8">
        <v>0.11</v>
      </c>
      <c r="H1398" s="8" t="s">
        <v>16181</v>
      </c>
      <c r="I1398" s="8" t="s">
        <v>11922</v>
      </c>
      <c r="J1398" s="8"/>
      <c r="K1398" s="8"/>
      <c r="L1398" s="8"/>
      <c r="M1398" s="8"/>
      <c r="N1398" s="21">
        <v>19188</v>
      </c>
      <c r="O1398" s="21">
        <v>19188</v>
      </c>
      <c r="P1398" s="21">
        <f t="shared" si="64"/>
        <v>0</v>
      </c>
      <c r="Q1398" s="8" t="s">
        <v>67</v>
      </c>
      <c r="R1398" s="8"/>
      <c r="S1398" s="20">
        <v>45736</v>
      </c>
      <c r="AA1398" s="2">
        <f t="shared" si="66"/>
        <v>16541.37931034483</v>
      </c>
      <c r="AB1398" s="7">
        <v>45689</v>
      </c>
      <c r="AC1398" s="22">
        <f t="shared" si="65"/>
        <v>23.42780092592875</v>
      </c>
      <c r="AD1398" t="s">
        <v>11928</v>
      </c>
    </row>
    <row r="1399" spans="1:30" ht="15" customHeight="1" x14ac:dyDescent="0.3">
      <c r="A1399" s="19" t="s">
        <v>16251</v>
      </c>
      <c r="B1399" s="8"/>
      <c r="C1399" s="20">
        <v>45712.577916666669</v>
      </c>
      <c r="D1399" s="8" t="s">
        <v>11921</v>
      </c>
      <c r="E1399" s="8"/>
      <c r="F1399" s="8" t="s">
        <v>14237</v>
      </c>
      <c r="G1399" s="8">
        <v>0</v>
      </c>
      <c r="H1399" s="8" t="s">
        <v>16181</v>
      </c>
      <c r="I1399" s="8" t="s">
        <v>11922</v>
      </c>
      <c r="J1399" s="8"/>
      <c r="K1399" s="8"/>
      <c r="L1399" s="8"/>
      <c r="M1399" s="8"/>
      <c r="N1399" s="21">
        <v>47970</v>
      </c>
      <c r="O1399" s="21">
        <v>47970</v>
      </c>
      <c r="P1399" s="21">
        <f t="shared" si="64"/>
        <v>0</v>
      </c>
      <c r="Q1399" s="8" t="s">
        <v>67</v>
      </c>
      <c r="R1399" s="8"/>
      <c r="S1399" s="20">
        <v>45719</v>
      </c>
      <c r="AA1399" s="2">
        <f t="shared" si="66"/>
        <v>41353.448275862072</v>
      </c>
      <c r="AB1399" s="7">
        <v>45689</v>
      </c>
      <c r="AC1399" s="22">
        <f t="shared" si="65"/>
        <v>6.422083333331102</v>
      </c>
      <c r="AD1399" t="s">
        <v>11928</v>
      </c>
    </row>
    <row r="1400" spans="1:30" ht="15" customHeight="1" x14ac:dyDescent="0.3">
      <c r="A1400" s="19" t="s">
        <v>16252</v>
      </c>
      <c r="B1400" s="8"/>
      <c r="C1400" s="20">
        <v>45712.581319444442</v>
      </c>
      <c r="D1400" s="8" t="s">
        <v>11921</v>
      </c>
      <c r="E1400" s="8"/>
      <c r="F1400" s="8" t="s">
        <v>1781</v>
      </c>
      <c r="G1400" s="8">
        <v>0.11</v>
      </c>
      <c r="H1400" s="8" t="s">
        <v>16181</v>
      </c>
      <c r="I1400" s="8" t="s">
        <v>11922</v>
      </c>
      <c r="J1400" s="8"/>
      <c r="K1400" s="8"/>
      <c r="L1400" s="8"/>
      <c r="M1400" s="8"/>
      <c r="N1400" s="21">
        <v>96426</v>
      </c>
      <c r="O1400" s="21">
        <v>96426</v>
      </c>
      <c r="P1400" s="21">
        <f t="shared" ref="P1400:P1463" si="67">+N1400+X1400-O1400</f>
        <v>0</v>
      </c>
      <c r="Q1400" s="8" t="s">
        <v>67</v>
      </c>
      <c r="R1400" s="8"/>
      <c r="S1400" s="20">
        <v>45730</v>
      </c>
      <c r="AA1400" s="2">
        <f t="shared" si="66"/>
        <v>83125.862068965522</v>
      </c>
      <c r="AB1400" s="7">
        <v>45689</v>
      </c>
      <c r="AC1400" s="22">
        <f t="shared" si="65"/>
        <v>17.41868055555824</v>
      </c>
      <c r="AD1400" t="s">
        <v>11928</v>
      </c>
    </row>
    <row r="1401" spans="1:30" ht="15" customHeight="1" x14ac:dyDescent="0.3">
      <c r="A1401" s="19" t="s">
        <v>16253</v>
      </c>
      <c r="B1401" s="8"/>
      <c r="C1401" s="23">
        <v>45712.583692129629</v>
      </c>
      <c r="D1401" s="8" t="s">
        <v>11921</v>
      </c>
      <c r="E1401" s="8"/>
      <c r="F1401" s="8" t="s">
        <v>1781</v>
      </c>
      <c r="G1401" s="8">
        <v>0.15</v>
      </c>
      <c r="H1401" s="8" t="s">
        <v>16181</v>
      </c>
      <c r="I1401" s="8" t="s">
        <v>11922</v>
      </c>
      <c r="J1401" s="8"/>
      <c r="K1401" s="8"/>
      <c r="L1401" s="8"/>
      <c r="M1401" s="8"/>
      <c r="N1401" s="21">
        <v>3066</v>
      </c>
      <c r="O1401" s="21">
        <v>3066</v>
      </c>
      <c r="P1401" s="21">
        <f t="shared" si="67"/>
        <v>0</v>
      </c>
      <c r="Q1401" s="8" t="s">
        <v>67</v>
      </c>
      <c r="R1401" s="8"/>
      <c r="S1401" s="23">
        <v>45719</v>
      </c>
      <c r="AA1401" s="2">
        <f t="shared" si="66"/>
        <v>2643.1034482758623</v>
      </c>
      <c r="AB1401" s="7">
        <v>45689</v>
      </c>
      <c r="AC1401" s="22">
        <f t="shared" si="65"/>
        <v>6.4163078703713836</v>
      </c>
      <c r="AD1401" t="s">
        <v>11928</v>
      </c>
    </row>
    <row r="1402" spans="1:30" ht="15" customHeight="1" x14ac:dyDescent="0.3">
      <c r="A1402" s="3" t="s">
        <v>16254</v>
      </c>
      <c r="B1402" s="24"/>
      <c r="C1402" s="25">
        <v>45712.585497685177</v>
      </c>
      <c r="D1402" s="3" t="s">
        <v>11921</v>
      </c>
      <c r="E1402" s="3" t="s">
        <v>1</v>
      </c>
      <c r="F1402" s="3" t="s">
        <v>9205</v>
      </c>
      <c r="G1402" s="26">
        <v>0</v>
      </c>
      <c r="H1402" s="25"/>
      <c r="I1402" s="25" t="s">
        <v>11922</v>
      </c>
      <c r="J1402" s="25"/>
      <c r="K1402" s="25" t="s">
        <v>16255</v>
      </c>
      <c r="L1402" s="25"/>
      <c r="M1402" s="4"/>
      <c r="N1402" s="5">
        <v>5700</v>
      </c>
      <c r="O1402" s="5">
        <v>5700</v>
      </c>
      <c r="P1402" s="5">
        <f t="shared" si="67"/>
        <v>0</v>
      </c>
      <c r="Q1402" s="3" t="s">
        <v>102</v>
      </c>
      <c r="R1402" s="3"/>
      <c r="S1402" s="25">
        <v>45712</v>
      </c>
      <c r="T1402" s="3"/>
      <c r="U1402" s="5"/>
      <c r="V1402" s="6"/>
      <c r="W1402" s="3"/>
      <c r="X1402" s="5"/>
      <c r="Y1402" s="4"/>
      <c r="Z1402" s="3"/>
      <c r="AA1402" s="5">
        <f t="shared" si="66"/>
        <v>4913.7931034482763</v>
      </c>
      <c r="AB1402" s="10"/>
      <c r="AC1402" s="27">
        <f t="shared" ref="AC1402:AC1465" si="68">+S1402-C1402</f>
        <v>-0.58549768517696066</v>
      </c>
      <c r="AD1402" s="10"/>
    </row>
    <row r="1403" spans="1:30" ht="15" customHeight="1" x14ac:dyDescent="0.3">
      <c r="A1403" s="3" t="s">
        <v>16256</v>
      </c>
      <c r="B1403" s="24"/>
      <c r="C1403" s="25">
        <v>45712.591041666667</v>
      </c>
      <c r="D1403" s="3" t="s">
        <v>11921</v>
      </c>
      <c r="E1403" s="3"/>
      <c r="F1403" s="3" t="s">
        <v>10119</v>
      </c>
      <c r="G1403" s="26">
        <v>0</v>
      </c>
      <c r="H1403" s="25" t="s">
        <v>11930</v>
      </c>
      <c r="I1403" s="25" t="s">
        <v>11922</v>
      </c>
      <c r="J1403" s="25"/>
      <c r="K1403" s="25"/>
      <c r="L1403" s="25"/>
      <c r="M1403" s="4"/>
      <c r="N1403" s="5">
        <v>0</v>
      </c>
      <c r="O1403" s="5"/>
      <c r="P1403" s="5">
        <f t="shared" si="67"/>
        <v>0</v>
      </c>
      <c r="Q1403" s="3" t="s">
        <v>18</v>
      </c>
      <c r="R1403" s="3"/>
      <c r="S1403" s="25"/>
      <c r="T1403" s="3"/>
      <c r="U1403" s="5"/>
      <c r="V1403" s="6"/>
      <c r="W1403" s="3"/>
      <c r="X1403" s="5"/>
      <c r="Y1403" s="4"/>
      <c r="Z1403" s="3"/>
      <c r="AA1403" s="5">
        <f t="shared" si="66"/>
        <v>0</v>
      </c>
      <c r="AB1403" s="10"/>
      <c r="AC1403" s="27">
        <f t="shared" si="68"/>
        <v>-45712.591041666667</v>
      </c>
      <c r="AD1403" s="10"/>
    </row>
    <row r="1404" spans="1:30" ht="15" customHeight="1" x14ac:dyDescent="0.3">
      <c r="A1404" s="19" t="s">
        <v>16257</v>
      </c>
      <c r="B1404" s="8"/>
      <c r="C1404" s="20">
        <v>45712.599398148152</v>
      </c>
      <c r="D1404" s="8" t="s">
        <v>11921</v>
      </c>
      <c r="E1404" s="8" t="s">
        <v>1</v>
      </c>
      <c r="F1404" s="8" t="s">
        <v>9484</v>
      </c>
      <c r="G1404" s="8">
        <v>0.15</v>
      </c>
      <c r="H1404" s="8"/>
      <c r="I1404" s="8" t="s">
        <v>11922</v>
      </c>
      <c r="J1404" s="8"/>
      <c r="K1404" s="8" t="s">
        <v>16258</v>
      </c>
      <c r="L1404" s="8"/>
      <c r="M1404" s="8"/>
      <c r="N1404" s="21">
        <v>7045</v>
      </c>
      <c r="O1404" s="21">
        <v>7045</v>
      </c>
      <c r="P1404" s="21">
        <f t="shared" si="67"/>
        <v>0</v>
      </c>
      <c r="Q1404" s="8" t="s">
        <v>22</v>
      </c>
      <c r="R1404" s="8"/>
      <c r="S1404" s="20">
        <v>45712</v>
      </c>
      <c r="AA1404" s="2">
        <f t="shared" si="66"/>
        <v>6073.2758620689656</v>
      </c>
      <c r="AB1404" s="7">
        <v>45689</v>
      </c>
      <c r="AC1404" s="22">
        <f t="shared" si="68"/>
        <v>-0.59939814815152204</v>
      </c>
      <c r="AD1404" t="s">
        <v>11923</v>
      </c>
    </row>
    <row r="1405" spans="1:30" ht="15" customHeight="1" x14ac:dyDescent="0.3">
      <c r="A1405" s="19" t="s">
        <v>16259</v>
      </c>
      <c r="B1405" s="8"/>
      <c r="C1405" s="20">
        <v>45712.642708333333</v>
      </c>
      <c r="D1405" s="8" t="s">
        <v>11921</v>
      </c>
      <c r="E1405" s="8" t="s">
        <v>1</v>
      </c>
      <c r="F1405" s="8" t="s">
        <v>8806</v>
      </c>
      <c r="G1405" s="8">
        <v>0</v>
      </c>
      <c r="H1405" s="8" t="s">
        <v>16228</v>
      </c>
      <c r="I1405" s="8" t="s">
        <v>11922</v>
      </c>
      <c r="J1405" s="8"/>
      <c r="K1405" s="8" t="s">
        <v>16260</v>
      </c>
      <c r="L1405" s="8"/>
      <c r="M1405" s="8"/>
      <c r="N1405" s="21">
        <v>8667</v>
      </c>
      <c r="O1405" s="21">
        <v>8667</v>
      </c>
      <c r="P1405" s="21">
        <f t="shared" si="67"/>
        <v>0</v>
      </c>
      <c r="Q1405" s="8" t="s">
        <v>14</v>
      </c>
      <c r="R1405" s="8"/>
      <c r="S1405" s="20">
        <v>45712</v>
      </c>
      <c r="AA1405" s="2">
        <f t="shared" si="66"/>
        <v>7471.5517241379312</v>
      </c>
      <c r="AB1405" s="7">
        <v>45689</v>
      </c>
      <c r="AC1405" s="22">
        <f t="shared" si="68"/>
        <v>-0.64270833333284827</v>
      </c>
      <c r="AD1405" t="s">
        <v>11923</v>
      </c>
    </row>
    <row r="1406" spans="1:30" ht="15" customHeight="1" x14ac:dyDescent="0.3">
      <c r="A1406" s="19" t="s">
        <v>16261</v>
      </c>
      <c r="B1406" s="8"/>
      <c r="C1406" s="20">
        <v>45712.661828703713</v>
      </c>
      <c r="D1406" s="8" t="s">
        <v>11921</v>
      </c>
      <c r="E1406" s="8"/>
      <c r="F1406" s="8" t="s">
        <v>12019</v>
      </c>
      <c r="G1406" s="8">
        <v>0.11</v>
      </c>
      <c r="H1406" s="8" t="s">
        <v>11933</v>
      </c>
      <c r="I1406" s="8" t="s">
        <v>11922</v>
      </c>
      <c r="J1406" s="8"/>
      <c r="K1406" s="8"/>
      <c r="L1406" s="8"/>
      <c r="M1406" s="8"/>
      <c r="N1406" s="21">
        <v>95620</v>
      </c>
      <c r="O1406" s="21">
        <v>95620</v>
      </c>
      <c r="P1406" s="21">
        <f t="shared" si="67"/>
        <v>0</v>
      </c>
      <c r="Q1406" s="8" t="s">
        <v>14</v>
      </c>
      <c r="R1406" s="8"/>
      <c r="S1406" s="20">
        <v>45748</v>
      </c>
      <c r="AA1406" s="2">
        <f t="shared" si="66"/>
        <v>82431.034482758623</v>
      </c>
      <c r="AB1406" s="7">
        <v>45717</v>
      </c>
      <c r="AC1406" s="22">
        <f t="shared" si="68"/>
        <v>35.338171296287328</v>
      </c>
      <c r="AD1406" t="s">
        <v>11928</v>
      </c>
    </row>
    <row r="1407" spans="1:30" ht="15" customHeight="1" x14ac:dyDescent="0.3">
      <c r="A1407" s="19" t="s">
        <v>16262</v>
      </c>
      <c r="B1407" s="8"/>
      <c r="C1407" s="20">
        <v>45713.367615740739</v>
      </c>
      <c r="D1407" s="8" t="s">
        <v>11921</v>
      </c>
      <c r="E1407" s="8"/>
      <c r="F1407" s="8" t="s">
        <v>685</v>
      </c>
      <c r="G1407" s="8">
        <v>0.15</v>
      </c>
      <c r="H1407" s="8"/>
      <c r="I1407" s="8" t="s">
        <v>11922</v>
      </c>
      <c r="J1407" s="8"/>
      <c r="K1407" s="8"/>
      <c r="L1407" s="8"/>
      <c r="M1407" s="8"/>
      <c r="N1407" s="21">
        <v>2615</v>
      </c>
      <c r="O1407" s="21">
        <v>2615</v>
      </c>
      <c r="P1407" s="21">
        <f t="shared" si="67"/>
        <v>0</v>
      </c>
      <c r="Q1407" s="8" t="s">
        <v>94</v>
      </c>
      <c r="R1407" s="8"/>
      <c r="S1407" s="20">
        <v>45723</v>
      </c>
      <c r="AA1407" s="2">
        <f t="shared" si="66"/>
        <v>2254.3103448275865</v>
      </c>
      <c r="AB1407" s="7">
        <v>45689</v>
      </c>
      <c r="AC1407" s="22">
        <f t="shared" si="68"/>
        <v>9.6323842592610163</v>
      </c>
      <c r="AD1407" t="s">
        <v>11928</v>
      </c>
    </row>
    <row r="1408" spans="1:30" ht="15" customHeight="1" x14ac:dyDescent="0.3">
      <c r="A1408" s="19" t="s">
        <v>16263</v>
      </c>
      <c r="B1408" s="8"/>
      <c r="C1408" s="20">
        <v>45713.381064814806</v>
      </c>
      <c r="D1408" s="8" t="s">
        <v>11921</v>
      </c>
      <c r="E1408" s="8"/>
      <c r="F1408" s="8" t="s">
        <v>8945</v>
      </c>
      <c r="G1408" s="8">
        <v>0.15</v>
      </c>
      <c r="H1408" s="8"/>
      <c r="I1408" s="8" t="s">
        <v>11922</v>
      </c>
      <c r="J1408" s="8"/>
      <c r="K1408" s="8"/>
      <c r="L1408" s="8"/>
      <c r="M1408" s="8"/>
      <c r="N1408" s="21">
        <v>5798</v>
      </c>
      <c r="O1408" s="21">
        <v>5798</v>
      </c>
      <c r="P1408" s="21">
        <f t="shared" si="67"/>
        <v>0</v>
      </c>
      <c r="Q1408" s="8" t="s">
        <v>10222</v>
      </c>
      <c r="R1408" s="8"/>
      <c r="S1408" s="20">
        <v>45691</v>
      </c>
      <c r="AA1408" s="2">
        <f t="shared" si="66"/>
        <v>4998.2758620689656</v>
      </c>
      <c r="AB1408" s="7">
        <v>45689</v>
      </c>
      <c r="AC1408" s="22">
        <f t="shared" si="68"/>
        <v>-22.38106481480645</v>
      </c>
      <c r="AD1408" t="s">
        <v>11928</v>
      </c>
    </row>
    <row r="1409" spans="1:30" ht="15" customHeight="1" x14ac:dyDescent="0.3">
      <c r="A1409" s="19" t="s">
        <v>16264</v>
      </c>
      <c r="B1409" s="8"/>
      <c r="C1409" s="20">
        <v>45713.382418981477</v>
      </c>
      <c r="D1409" s="8" t="s">
        <v>11921</v>
      </c>
      <c r="E1409" s="8"/>
      <c r="F1409" s="8" t="s">
        <v>8945</v>
      </c>
      <c r="G1409" s="8">
        <v>0.11</v>
      </c>
      <c r="H1409" s="8"/>
      <c r="I1409" s="8" t="s">
        <v>11922</v>
      </c>
      <c r="J1409" s="8"/>
      <c r="K1409" s="8"/>
      <c r="L1409" s="8"/>
      <c r="M1409" s="8"/>
      <c r="N1409" s="21">
        <v>2850</v>
      </c>
      <c r="O1409" s="21">
        <v>2850</v>
      </c>
      <c r="P1409" s="21">
        <f t="shared" si="67"/>
        <v>0</v>
      </c>
      <c r="Q1409" s="8" t="s">
        <v>10222</v>
      </c>
      <c r="R1409" s="8"/>
      <c r="S1409" s="20">
        <v>45719</v>
      </c>
      <c r="AA1409" s="2">
        <f t="shared" si="66"/>
        <v>2456.8965517241381</v>
      </c>
      <c r="AB1409" s="7">
        <v>45689</v>
      </c>
      <c r="AC1409" s="22">
        <f t="shared" si="68"/>
        <v>5.6175810185231967</v>
      </c>
      <c r="AD1409" t="s">
        <v>11928</v>
      </c>
    </row>
    <row r="1410" spans="1:30" ht="15" customHeight="1" x14ac:dyDescent="0.3">
      <c r="A1410" s="19" t="s">
        <v>16265</v>
      </c>
      <c r="B1410" s="8"/>
      <c r="C1410" s="20">
        <v>45713.386423611111</v>
      </c>
      <c r="D1410" s="8" t="s">
        <v>11921</v>
      </c>
      <c r="E1410" s="8"/>
      <c r="F1410" s="8" t="s">
        <v>343</v>
      </c>
      <c r="G1410" s="8">
        <v>0.15</v>
      </c>
      <c r="H1410" s="8"/>
      <c r="I1410" s="8" t="s">
        <v>11922</v>
      </c>
      <c r="J1410" s="8"/>
      <c r="K1410" s="8"/>
      <c r="L1410" s="8"/>
      <c r="M1410" s="8"/>
      <c r="N1410" s="21">
        <v>5620</v>
      </c>
      <c r="O1410" s="21">
        <v>5620</v>
      </c>
      <c r="P1410" s="21">
        <f t="shared" si="67"/>
        <v>0</v>
      </c>
      <c r="Q1410" s="8" t="s">
        <v>22</v>
      </c>
      <c r="R1410" s="8"/>
      <c r="S1410" s="20">
        <v>45770</v>
      </c>
      <c r="AA1410" s="2">
        <f t="shared" ref="AA1410:AA1473" si="69">+N1410/1.16</f>
        <v>4844.8275862068967</v>
      </c>
      <c r="AB1410" s="7">
        <v>45748</v>
      </c>
      <c r="AC1410" s="22">
        <f t="shared" si="68"/>
        <v>56.61357638888876</v>
      </c>
      <c r="AD1410" t="s">
        <v>11923</v>
      </c>
    </row>
    <row r="1411" spans="1:30" ht="15" customHeight="1" x14ac:dyDescent="0.3">
      <c r="A1411" s="19" t="s">
        <v>16266</v>
      </c>
      <c r="B1411" s="8"/>
      <c r="C1411" s="20">
        <v>45713.387673611112</v>
      </c>
      <c r="D1411" s="8" t="s">
        <v>11921</v>
      </c>
      <c r="E1411" s="8" t="s">
        <v>1</v>
      </c>
      <c r="F1411" s="8" t="s">
        <v>10070</v>
      </c>
      <c r="G1411" s="8">
        <v>0.11</v>
      </c>
      <c r="H1411" s="8"/>
      <c r="I1411" s="8" t="s">
        <v>11922</v>
      </c>
      <c r="J1411" s="8"/>
      <c r="K1411" s="8" t="s">
        <v>16267</v>
      </c>
      <c r="L1411" s="8"/>
      <c r="M1411" s="8"/>
      <c r="N1411" s="21">
        <v>17692.5</v>
      </c>
      <c r="O1411" s="21">
        <v>17692.5</v>
      </c>
      <c r="P1411" s="21">
        <f t="shared" si="67"/>
        <v>0</v>
      </c>
      <c r="Q1411" s="8" t="s">
        <v>94</v>
      </c>
      <c r="R1411" s="8"/>
      <c r="S1411" s="20">
        <v>45713</v>
      </c>
      <c r="AA1411" s="2">
        <f t="shared" si="69"/>
        <v>15252.155172413793</v>
      </c>
      <c r="AB1411" s="7">
        <v>45689</v>
      </c>
      <c r="AC1411" s="22">
        <f t="shared" si="68"/>
        <v>-0.38767361111240461</v>
      </c>
      <c r="AD1411" t="s">
        <v>11923</v>
      </c>
    </row>
    <row r="1412" spans="1:30" ht="15" customHeight="1" x14ac:dyDescent="0.3">
      <c r="A1412" s="19" t="s">
        <v>16268</v>
      </c>
      <c r="B1412" s="8"/>
      <c r="C1412" s="20">
        <v>45713.389884259261</v>
      </c>
      <c r="D1412" s="8" t="s">
        <v>11921</v>
      </c>
      <c r="E1412" s="8" t="s">
        <v>1</v>
      </c>
      <c r="F1412" s="8" t="s">
        <v>6683</v>
      </c>
      <c r="G1412" s="8">
        <v>0.11</v>
      </c>
      <c r="H1412" s="8" t="s">
        <v>16269</v>
      </c>
      <c r="I1412" s="8" t="s">
        <v>11922</v>
      </c>
      <c r="J1412" s="8"/>
      <c r="K1412" s="8" t="s">
        <v>16270</v>
      </c>
      <c r="L1412" s="8"/>
      <c r="M1412" s="8"/>
      <c r="N1412" s="21">
        <v>5988</v>
      </c>
      <c r="O1412" s="21">
        <v>5988</v>
      </c>
      <c r="P1412" s="21">
        <f t="shared" si="67"/>
        <v>0</v>
      </c>
      <c r="Q1412" s="8" t="s">
        <v>22</v>
      </c>
      <c r="R1412" s="8"/>
      <c r="S1412" s="20">
        <v>45713</v>
      </c>
      <c r="AA1412" s="2">
        <f t="shared" si="69"/>
        <v>5162.0689655172418</v>
      </c>
      <c r="AB1412" s="7">
        <v>45689</v>
      </c>
      <c r="AC1412" s="22">
        <f t="shared" si="68"/>
        <v>-0.38988425926072523</v>
      </c>
      <c r="AD1412" t="s">
        <v>11923</v>
      </c>
    </row>
    <row r="1413" spans="1:30" ht="15" customHeight="1" x14ac:dyDescent="0.3">
      <c r="A1413" s="19" t="s">
        <v>16271</v>
      </c>
      <c r="B1413" s="8"/>
      <c r="C1413" s="20">
        <v>45713.390601851846</v>
      </c>
      <c r="D1413" s="8" t="s">
        <v>11921</v>
      </c>
      <c r="E1413" s="8" t="s">
        <v>1</v>
      </c>
      <c r="F1413" s="8" t="s">
        <v>6683</v>
      </c>
      <c r="G1413" s="8">
        <v>0.15</v>
      </c>
      <c r="H1413" s="8" t="s">
        <v>16269</v>
      </c>
      <c r="I1413" s="8" t="s">
        <v>11922</v>
      </c>
      <c r="J1413" s="8"/>
      <c r="K1413" s="8" t="s">
        <v>16272</v>
      </c>
      <c r="L1413" s="8"/>
      <c r="M1413" s="8"/>
      <c r="N1413" s="21">
        <v>1963.5</v>
      </c>
      <c r="O1413" s="21">
        <v>1963.5</v>
      </c>
      <c r="P1413" s="21">
        <f t="shared" si="67"/>
        <v>0</v>
      </c>
      <c r="Q1413" s="8" t="s">
        <v>22</v>
      </c>
      <c r="R1413" s="8"/>
      <c r="S1413" s="20">
        <v>45713</v>
      </c>
      <c r="AA1413" s="2">
        <f t="shared" si="69"/>
        <v>1692.6724137931035</v>
      </c>
      <c r="AB1413" s="7">
        <v>45689</v>
      </c>
      <c r="AC1413" s="22">
        <f t="shared" si="68"/>
        <v>-0.3906018518464407</v>
      </c>
      <c r="AD1413" t="s">
        <v>11923</v>
      </c>
    </row>
    <row r="1414" spans="1:30" ht="15" customHeight="1" x14ac:dyDescent="0.3">
      <c r="A1414" s="19" t="s">
        <v>16273</v>
      </c>
      <c r="B1414" s="8"/>
      <c r="C1414" s="20">
        <v>45713.391793981478</v>
      </c>
      <c r="D1414" s="8" t="s">
        <v>11921</v>
      </c>
      <c r="E1414" s="8"/>
      <c r="F1414" s="8" t="s">
        <v>9278</v>
      </c>
      <c r="G1414" s="8">
        <v>0.15</v>
      </c>
      <c r="H1414" s="8"/>
      <c r="I1414" s="8" t="s">
        <v>11922</v>
      </c>
      <c r="J1414" s="8"/>
      <c r="K1414" s="8"/>
      <c r="L1414" s="8"/>
      <c r="M1414" s="8"/>
      <c r="N1414" s="21">
        <v>999</v>
      </c>
      <c r="O1414" s="21">
        <v>999</v>
      </c>
      <c r="P1414" s="21">
        <f t="shared" si="67"/>
        <v>0</v>
      </c>
      <c r="Q1414" s="8" t="s">
        <v>10493</v>
      </c>
      <c r="R1414" s="8"/>
      <c r="S1414" s="20">
        <v>45715</v>
      </c>
      <c r="AA1414" s="2">
        <f t="shared" si="69"/>
        <v>861.20689655172418</v>
      </c>
      <c r="AB1414" s="7">
        <v>45689</v>
      </c>
      <c r="AC1414" s="22">
        <f t="shared" si="68"/>
        <v>1.6082060185217415</v>
      </c>
      <c r="AD1414" t="s">
        <v>11928</v>
      </c>
    </row>
    <row r="1415" spans="1:30" ht="15" customHeight="1" x14ac:dyDescent="0.3">
      <c r="A1415" s="19" t="s">
        <v>16274</v>
      </c>
      <c r="B1415" s="8"/>
      <c r="C1415" s="20">
        <v>45713.407916666663</v>
      </c>
      <c r="D1415" s="8" t="s">
        <v>11921</v>
      </c>
      <c r="E1415" s="8"/>
      <c r="F1415" s="8" t="s">
        <v>8548</v>
      </c>
      <c r="G1415" s="8">
        <v>0.11</v>
      </c>
      <c r="H1415" s="8" t="s">
        <v>16275</v>
      </c>
      <c r="I1415" s="8" t="s">
        <v>11922</v>
      </c>
      <c r="J1415" s="8"/>
      <c r="K1415" s="8"/>
      <c r="L1415" s="8"/>
      <c r="M1415" s="8"/>
      <c r="N1415" s="21">
        <v>31872</v>
      </c>
      <c r="O1415" s="21">
        <v>31872</v>
      </c>
      <c r="P1415" s="21">
        <f t="shared" si="67"/>
        <v>0</v>
      </c>
      <c r="Q1415" s="8" t="s">
        <v>67</v>
      </c>
      <c r="R1415" s="8"/>
      <c r="S1415" s="20">
        <v>45719</v>
      </c>
      <c r="AA1415" s="2">
        <f t="shared" si="69"/>
        <v>27475.862068965518</v>
      </c>
      <c r="AB1415" s="7">
        <v>45689</v>
      </c>
      <c r="AC1415" s="22">
        <f t="shared" si="68"/>
        <v>5.5920833333366318</v>
      </c>
      <c r="AD1415" t="s">
        <v>11928</v>
      </c>
    </row>
    <row r="1416" spans="1:30" ht="15" customHeight="1" x14ac:dyDescent="0.3">
      <c r="A1416" s="19" t="s">
        <v>16276</v>
      </c>
      <c r="B1416" s="8"/>
      <c r="C1416" s="20">
        <v>45713.40892361111</v>
      </c>
      <c r="D1416" s="8" t="s">
        <v>11921</v>
      </c>
      <c r="E1416" s="8"/>
      <c r="F1416" s="8" t="s">
        <v>8548</v>
      </c>
      <c r="G1416" s="8">
        <v>0.11</v>
      </c>
      <c r="H1416" s="8" t="s">
        <v>16275</v>
      </c>
      <c r="I1416" s="8" t="s">
        <v>11922</v>
      </c>
      <c r="J1416" s="8"/>
      <c r="K1416" s="8"/>
      <c r="L1416" s="8"/>
      <c r="M1416" s="8"/>
      <c r="N1416" s="21">
        <v>28869</v>
      </c>
      <c r="O1416" s="21">
        <v>28869</v>
      </c>
      <c r="P1416" s="21">
        <f t="shared" si="67"/>
        <v>0</v>
      </c>
      <c r="Q1416" s="8" t="s">
        <v>67</v>
      </c>
      <c r="R1416" s="8"/>
      <c r="S1416" s="20">
        <v>45721</v>
      </c>
      <c r="AA1416" s="2">
        <f t="shared" si="69"/>
        <v>24887.068965517243</v>
      </c>
      <c r="AB1416" s="7">
        <v>45689</v>
      </c>
      <c r="AC1416" s="22">
        <f t="shared" si="68"/>
        <v>7.5910763888896327</v>
      </c>
      <c r="AD1416" t="s">
        <v>11928</v>
      </c>
    </row>
    <row r="1417" spans="1:30" ht="15" customHeight="1" x14ac:dyDescent="0.3">
      <c r="A1417" s="19" t="s">
        <v>16277</v>
      </c>
      <c r="B1417" s="8"/>
      <c r="C1417" s="20">
        <v>45713.410358796304</v>
      </c>
      <c r="D1417" s="8" t="s">
        <v>11921</v>
      </c>
      <c r="E1417" s="8"/>
      <c r="F1417" s="8" t="s">
        <v>12016</v>
      </c>
      <c r="G1417" s="8">
        <v>0.11</v>
      </c>
      <c r="H1417" s="8" t="s">
        <v>16275</v>
      </c>
      <c r="I1417" s="8" t="s">
        <v>11922</v>
      </c>
      <c r="J1417" s="8"/>
      <c r="K1417" s="8"/>
      <c r="L1417" s="8"/>
      <c r="M1417" s="8"/>
      <c r="N1417" s="21">
        <v>27030</v>
      </c>
      <c r="O1417" s="21">
        <v>27030</v>
      </c>
      <c r="P1417" s="21">
        <f t="shared" si="67"/>
        <v>0</v>
      </c>
      <c r="Q1417" s="8" t="s">
        <v>67</v>
      </c>
      <c r="R1417" s="8"/>
      <c r="S1417" s="20">
        <v>45713</v>
      </c>
      <c r="AA1417" s="2">
        <f t="shared" si="69"/>
        <v>23301.724137931036</v>
      </c>
      <c r="AB1417" s="7">
        <v>45689</v>
      </c>
      <c r="AC1417" s="22">
        <f t="shared" si="68"/>
        <v>-0.41035879630362615</v>
      </c>
      <c r="AD1417" t="s">
        <v>11928</v>
      </c>
    </row>
    <row r="1418" spans="1:30" ht="15" customHeight="1" x14ac:dyDescent="0.3">
      <c r="A1418" s="19" t="s">
        <v>16278</v>
      </c>
      <c r="B1418" s="8"/>
      <c r="C1418" s="20">
        <v>45713.411180555559</v>
      </c>
      <c r="D1418" s="8" t="s">
        <v>11921</v>
      </c>
      <c r="E1418" s="8"/>
      <c r="F1418" s="8" t="s">
        <v>8552</v>
      </c>
      <c r="G1418" s="8">
        <v>0.11</v>
      </c>
      <c r="H1418" s="8" t="s">
        <v>16275</v>
      </c>
      <c r="I1418" s="8" t="s">
        <v>11922</v>
      </c>
      <c r="J1418" s="8"/>
      <c r="K1418" s="8"/>
      <c r="L1418" s="8"/>
      <c r="M1418" s="8"/>
      <c r="N1418" s="21">
        <v>10167</v>
      </c>
      <c r="O1418" s="21">
        <v>10167</v>
      </c>
      <c r="P1418" s="21">
        <f t="shared" si="67"/>
        <v>0</v>
      </c>
      <c r="Q1418" s="8" t="s">
        <v>67</v>
      </c>
      <c r="R1418" s="8"/>
      <c r="S1418" s="20">
        <v>45726</v>
      </c>
      <c r="AA1418" s="2">
        <f t="shared" si="69"/>
        <v>8764.6551724137935</v>
      </c>
      <c r="AB1418" s="7">
        <v>45689</v>
      </c>
      <c r="AC1418" s="22">
        <f t="shared" si="68"/>
        <v>12.588819444441469</v>
      </c>
      <c r="AD1418" t="s">
        <v>11928</v>
      </c>
    </row>
    <row r="1419" spans="1:30" ht="15" customHeight="1" x14ac:dyDescent="0.3">
      <c r="A1419" s="19" t="s">
        <v>16279</v>
      </c>
      <c r="B1419" s="8"/>
      <c r="C1419" s="20">
        <v>45713.412534722222</v>
      </c>
      <c r="D1419" s="8" t="s">
        <v>11921</v>
      </c>
      <c r="E1419" s="8"/>
      <c r="F1419" s="8" t="s">
        <v>8552</v>
      </c>
      <c r="G1419" s="8">
        <v>0.15</v>
      </c>
      <c r="H1419" s="8" t="s">
        <v>16275</v>
      </c>
      <c r="I1419" s="8" t="s">
        <v>11922</v>
      </c>
      <c r="J1419" s="8"/>
      <c r="K1419" s="8"/>
      <c r="L1419" s="8"/>
      <c r="M1419" s="8"/>
      <c r="N1419" s="21">
        <v>8750</v>
      </c>
      <c r="O1419" s="21">
        <v>8750</v>
      </c>
      <c r="P1419" s="21">
        <f t="shared" si="67"/>
        <v>0</v>
      </c>
      <c r="Q1419" s="8" t="s">
        <v>67</v>
      </c>
      <c r="R1419" s="8"/>
      <c r="S1419" s="20">
        <v>45726</v>
      </c>
      <c r="AA1419" s="2">
        <f t="shared" si="69"/>
        <v>7543.1034482758623</v>
      </c>
      <c r="AB1419" s="7">
        <v>45689</v>
      </c>
      <c r="AC1419" s="22">
        <f t="shared" si="68"/>
        <v>12.587465277778392</v>
      </c>
      <c r="AD1419" t="s">
        <v>11928</v>
      </c>
    </row>
    <row r="1420" spans="1:30" ht="15" customHeight="1" x14ac:dyDescent="0.3">
      <c r="A1420" s="19" t="s">
        <v>16280</v>
      </c>
      <c r="B1420" s="8"/>
      <c r="C1420" s="20">
        <v>45713.413229166668</v>
      </c>
      <c r="D1420" s="8" t="s">
        <v>11921</v>
      </c>
      <c r="E1420" s="8"/>
      <c r="F1420" s="8" t="s">
        <v>9765</v>
      </c>
      <c r="G1420" s="8">
        <v>0.11</v>
      </c>
      <c r="H1420" s="8" t="s">
        <v>16275</v>
      </c>
      <c r="I1420" s="8" t="s">
        <v>11922</v>
      </c>
      <c r="J1420" s="8"/>
      <c r="K1420" s="8"/>
      <c r="L1420" s="8"/>
      <c r="M1420" s="8"/>
      <c r="N1420" s="21">
        <v>4797</v>
      </c>
      <c r="O1420" s="21">
        <v>4797</v>
      </c>
      <c r="P1420" s="21">
        <f t="shared" si="67"/>
        <v>0</v>
      </c>
      <c r="Q1420" s="8" t="s">
        <v>67</v>
      </c>
      <c r="R1420" s="8"/>
      <c r="S1420" s="20">
        <v>45719</v>
      </c>
      <c r="AA1420" s="2">
        <f t="shared" si="69"/>
        <v>4135.3448275862074</v>
      </c>
      <c r="AB1420" s="7">
        <v>45689</v>
      </c>
      <c r="AC1420" s="22">
        <f t="shared" si="68"/>
        <v>5.5867708333316841</v>
      </c>
      <c r="AD1420" t="s">
        <v>11928</v>
      </c>
    </row>
    <row r="1421" spans="1:30" ht="15" customHeight="1" x14ac:dyDescent="0.3">
      <c r="A1421" s="19" t="s">
        <v>16281</v>
      </c>
      <c r="B1421" s="8"/>
      <c r="C1421" s="20">
        <v>45713.414918981478</v>
      </c>
      <c r="D1421" s="8" t="s">
        <v>11921</v>
      </c>
      <c r="E1421" s="8"/>
      <c r="F1421" s="8" t="s">
        <v>1764</v>
      </c>
      <c r="G1421" s="8">
        <v>0.11</v>
      </c>
      <c r="H1421" s="8" t="s">
        <v>16275</v>
      </c>
      <c r="I1421" s="8" t="s">
        <v>11922</v>
      </c>
      <c r="J1421" s="8"/>
      <c r="K1421" s="8"/>
      <c r="L1421" s="8"/>
      <c r="M1421" s="8"/>
      <c r="N1421" s="21">
        <v>15537</v>
      </c>
      <c r="O1421" s="21">
        <v>15537</v>
      </c>
      <c r="P1421" s="21">
        <f t="shared" si="67"/>
        <v>0</v>
      </c>
      <c r="Q1421" s="8" t="s">
        <v>67</v>
      </c>
      <c r="R1421" s="8"/>
      <c r="S1421" s="20">
        <v>45717</v>
      </c>
      <c r="AA1421" s="2">
        <f t="shared" si="69"/>
        <v>13393.96551724138</v>
      </c>
      <c r="AB1421" s="7">
        <v>45689</v>
      </c>
      <c r="AC1421" s="22">
        <f t="shared" si="68"/>
        <v>3.5850810185220325</v>
      </c>
      <c r="AD1421" t="s">
        <v>11928</v>
      </c>
    </row>
    <row r="1422" spans="1:30" ht="15" customHeight="1" x14ac:dyDescent="0.3">
      <c r="A1422" s="19" t="s">
        <v>16282</v>
      </c>
      <c r="B1422" s="8"/>
      <c r="C1422" s="20">
        <v>45713.415775462963</v>
      </c>
      <c r="D1422" s="8" t="s">
        <v>11921</v>
      </c>
      <c r="E1422" s="8"/>
      <c r="F1422" s="8" t="s">
        <v>13633</v>
      </c>
      <c r="G1422" s="8">
        <v>0.11</v>
      </c>
      <c r="H1422" s="8" t="s">
        <v>16275</v>
      </c>
      <c r="I1422" s="8" t="s">
        <v>11922</v>
      </c>
      <c r="J1422" s="8"/>
      <c r="K1422" s="8"/>
      <c r="L1422" s="8"/>
      <c r="M1422" s="8"/>
      <c r="N1422" s="21">
        <v>10887</v>
      </c>
      <c r="O1422" s="21">
        <v>10887</v>
      </c>
      <c r="P1422" s="21">
        <f t="shared" si="67"/>
        <v>0</v>
      </c>
      <c r="Q1422" s="8" t="s">
        <v>67</v>
      </c>
      <c r="R1422" s="8"/>
      <c r="S1422" s="20">
        <v>45719</v>
      </c>
      <c r="AA1422" s="2">
        <f t="shared" si="69"/>
        <v>9385.3448275862083</v>
      </c>
      <c r="AB1422" s="7">
        <v>45689</v>
      </c>
      <c r="AC1422" s="22">
        <f t="shared" si="68"/>
        <v>5.5842245370367891</v>
      </c>
      <c r="AD1422" t="s">
        <v>11928</v>
      </c>
    </row>
    <row r="1423" spans="1:30" ht="15" customHeight="1" x14ac:dyDescent="0.3">
      <c r="A1423" s="19" t="s">
        <v>16283</v>
      </c>
      <c r="B1423" s="8"/>
      <c r="C1423" s="20">
        <v>45713.41642361111</v>
      </c>
      <c r="D1423" s="8" t="s">
        <v>11921</v>
      </c>
      <c r="E1423" s="8"/>
      <c r="F1423" s="8" t="s">
        <v>4391</v>
      </c>
      <c r="G1423" s="8">
        <v>0.11</v>
      </c>
      <c r="H1423" s="8" t="s">
        <v>16275</v>
      </c>
      <c r="I1423" s="8" t="s">
        <v>11922</v>
      </c>
      <c r="J1423" s="8"/>
      <c r="K1423" s="8"/>
      <c r="L1423" s="8"/>
      <c r="M1423" s="8"/>
      <c r="N1423" s="21">
        <v>10167</v>
      </c>
      <c r="O1423" s="21">
        <v>10167</v>
      </c>
      <c r="P1423" s="21">
        <f t="shared" si="67"/>
        <v>0</v>
      </c>
      <c r="Q1423" s="8" t="s">
        <v>67</v>
      </c>
      <c r="R1423" s="8"/>
      <c r="S1423" s="20">
        <v>45726</v>
      </c>
      <c r="AA1423" s="2">
        <f t="shared" si="69"/>
        <v>8764.6551724137935</v>
      </c>
      <c r="AB1423" s="7">
        <v>45689</v>
      </c>
      <c r="AC1423" s="22">
        <f t="shared" si="68"/>
        <v>12.583576388889924</v>
      </c>
      <c r="AD1423" t="s">
        <v>11928</v>
      </c>
    </row>
    <row r="1424" spans="1:30" ht="15" customHeight="1" x14ac:dyDescent="0.3">
      <c r="A1424" s="19" t="s">
        <v>16284</v>
      </c>
      <c r="B1424" s="8"/>
      <c r="C1424" s="20">
        <v>45713.418680555558</v>
      </c>
      <c r="D1424" s="8" t="s">
        <v>11921</v>
      </c>
      <c r="E1424" s="8"/>
      <c r="F1424" s="8" t="s">
        <v>14390</v>
      </c>
      <c r="G1424" s="8">
        <v>0.11</v>
      </c>
      <c r="H1424" s="8" t="s">
        <v>16275</v>
      </c>
      <c r="I1424" s="8" t="s">
        <v>11922</v>
      </c>
      <c r="J1424" s="8"/>
      <c r="K1424" s="8"/>
      <c r="L1424" s="8"/>
      <c r="M1424" s="8"/>
      <c r="N1424" s="21">
        <v>21480</v>
      </c>
      <c r="O1424" s="21">
        <v>21480</v>
      </c>
      <c r="P1424" s="21">
        <f t="shared" si="67"/>
        <v>0</v>
      </c>
      <c r="Q1424" s="8" t="s">
        <v>67</v>
      </c>
      <c r="R1424" s="8"/>
      <c r="S1424" s="20">
        <v>45720</v>
      </c>
      <c r="AA1424" s="2">
        <f t="shared" si="69"/>
        <v>18517.241379310348</v>
      </c>
      <c r="AB1424" s="7">
        <v>45689</v>
      </c>
      <c r="AC1424" s="22">
        <f t="shared" si="68"/>
        <v>6.5813194444417604</v>
      </c>
      <c r="AD1424" t="s">
        <v>11928</v>
      </c>
    </row>
    <row r="1425" spans="1:31" ht="15" customHeight="1" x14ac:dyDescent="0.3">
      <c r="A1425" s="19" t="s">
        <v>16285</v>
      </c>
      <c r="B1425" s="8"/>
      <c r="C1425" s="20">
        <v>45713.419548611113</v>
      </c>
      <c r="D1425" s="8" t="s">
        <v>11921</v>
      </c>
      <c r="E1425" s="8"/>
      <c r="F1425" s="8" t="s">
        <v>9482</v>
      </c>
      <c r="G1425" s="8">
        <v>0.11</v>
      </c>
      <c r="H1425" s="8" t="s">
        <v>16275</v>
      </c>
      <c r="I1425" s="8" t="s">
        <v>11922</v>
      </c>
      <c r="J1425" s="8"/>
      <c r="K1425" s="8"/>
      <c r="L1425" s="8"/>
      <c r="M1425" s="8"/>
      <c r="N1425" s="21">
        <v>7740</v>
      </c>
      <c r="O1425" s="21">
        <v>7740</v>
      </c>
      <c r="P1425" s="21">
        <f t="shared" si="67"/>
        <v>0</v>
      </c>
      <c r="Q1425" s="8" t="s">
        <v>67</v>
      </c>
      <c r="R1425" s="8"/>
      <c r="S1425" s="20">
        <v>45720</v>
      </c>
      <c r="AA1425" s="2">
        <f t="shared" si="69"/>
        <v>6672.4137931034484</v>
      </c>
      <c r="AB1425" s="7">
        <v>45689</v>
      </c>
      <c r="AC1425" s="22">
        <f t="shared" si="68"/>
        <v>6.5804513888870133</v>
      </c>
      <c r="AD1425" t="s">
        <v>11928</v>
      </c>
    </row>
    <row r="1426" spans="1:31" ht="15" customHeight="1" x14ac:dyDescent="0.3">
      <c r="A1426" s="19" t="s">
        <v>16286</v>
      </c>
      <c r="B1426" s="8"/>
      <c r="C1426" s="20">
        <v>45713.420439814807</v>
      </c>
      <c r="D1426" s="8" t="s">
        <v>11921</v>
      </c>
      <c r="E1426" s="8"/>
      <c r="F1426" s="8" t="s">
        <v>652</v>
      </c>
      <c r="G1426" s="8">
        <v>0.11</v>
      </c>
      <c r="H1426" s="8" t="s">
        <v>16275</v>
      </c>
      <c r="I1426" s="8" t="s">
        <v>11922</v>
      </c>
      <c r="J1426" s="8"/>
      <c r="K1426" s="8"/>
      <c r="L1426" s="8"/>
      <c r="M1426" s="8"/>
      <c r="N1426" s="21">
        <v>7740</v>
      </c>
      <c r="O1426" s="21">
        <v>7740</v>
      </c>
      <c r="P1426" s="21">
        <f t="shared" si="67"/>
        <v>0</v>
      </c>
      <c r="Q1426" s="8" t="s">
        <v>67</v>
      </c>
      <c r="R1426" s="8"/>
      <c r="S1426" s="20">
        <v>45720</v>
      </c>
      <c r="AA1426" s="2">
        <f t="shared" si="69"/>
        <v>6672.4137931034484</v>
      </c>
      <c r="AB1426" s="7">
        <v>45689</v>
      </c>
      <c r="AC1426" s="22">
        <f t="shared" si="68"/>
        <v>6.5795601851932588</v>
      </c>
      <c r="AD1426" t="s">
        <v>11928</v>
      </c>
    </row>
    <row r="1427" spans="1:31" ht="15" customHeight="1" x14ac:dyDescent="0.3">
      <c r="A1427" s="19" t="s">
        <v>16287</v>
      </c>
      <c r="B1427" s="8"/>
      <c r="C1427" s="20">
        <v>45713.4219212963</v>
      </c>
      <c r="D1427" s="8" t="s">
        <v>11921</v>
      </c>
      <c r="E1427" s="8"/>
      <c r="F1427" s="8" t="s">
        <v>8598</v>
      </c>
      <c r="G1427" s="8">
        <v>0.11</v>
      </c>
      <c r="H1427" s="8" t="s">
        <v>16275</v>
      </c>
      <c r="I1427" s="8" t="s">
        <v>11922</v>
      </c>
      <c r="J1427" s="8"/>
      <c r="K1427" s="8"/>
      <c r="L1427" s="8"/>
      <c r="M1427" s="8"/>
      <c r="N1427" s="21">
        <v>7740</v>
      </c>
      <c r="O1427" s="21">
        <v>7740</v>
      </c>
      <c r="P1427" s="21">
        <f t="shared" si="67"/>
        <v>0</v>
      </c>
      <c r="Q1427" s="8" t="s">
        <v>67</v>
      </c>
      <c r="R1427" s="8"/>
      <c r="S1427" s="20">
        <v>45720</v>
      </c>
      <c r="AA1427" s="2">
        <f t="shared" si="69"/>
        <v>6672.4137931034484</v>
      </c>
      <c r="AB1427" s="7">
        <v>45689</v>
      </c>
      <c r="AC1427" s="22">
        <f t="shared" si="68"/>
        <v>6.5780787037001573</v>
      </c>
      <c r="AD1427" t="s">
        <v>11928</v>
      </c>
      <c r="AE1427" t="s">
        <v>16288</v>
      </c>
    </row>
    <row r="1428" spans="1:31" ht="15" customHeight="1" x14ac:dyDescent="0.3">
      <c r="A1428" s="19" t="s">
        <v>16289</v>
      </c>
      <c r="B1428" s="8"/>
      <c r="C1428" s="20">
        <v>45713.422465277778</v>
      </c>
      <c r="D1428" s="8" t="s">
        <v>11921</v>
      </c>
      <c r="E1428" s="8"/>
      <c r="F1428" s="8" t="s">
        <v>8598</v>
      </c>
      <c r="G1428" s="8">
        <v>0.15</v>
      </c>
      <c r="H1428" s="8" t="s">
        <v>16275</v>
      </c>
      <c r="I1428" s="8" t="s">
        <v>11922</v>
      </c>
      <c r="J1428" s="8"/>
      <c r="K1428" s="8"/>
      <c r="L1428" s="8"/>
      <c r="M1428" s="8"/>
      <c r="N1428" s="21">
        <v>1001</v>
      </c>
      <c r="O1428" s="21">
        <v>1001</v>
      </c>
      <c r="P1428" s="21">
        <f t="shared" si="67"/>
        <v>0</v>
      </c>
      <c r="Q1428" s="8" t="s">
        <v>67</v>
      </c>
      <c r="R1428" s="8"/>
      <c r="S1428" s="20">
        <v>45720</v>
      </c>
      <c r="AA1428" s="2">
        <f t="shared" si="69"/>
        <v>862.93103448275872</v>
      </c>
      <c r="AB1428" s="7">
        <v>45689</v>
      </c>
      <c r="AC1428" s="22">
        <f t="shared" si="68"/>
        <v>6.5775347222224809</v>
      </c>
      <c r="AD1428" t="s">
        <v>11928</v>
      </c>
    </row>
    <row r="1429" spans="1:31" ht="15" customHeight="1" x14ac:dyDescent="0.3">
      <c r="A1429" s="19" t="s">
        <v>16290</v>
      </c>
      <c r="B1429" s="8"/>
      <c r="C1429" s="20">
        <v>45713.423379629632</v>
      </c>
      <c r="D1429" s="8" t="s">
        <v>11921</v>
      </c>
      <c r="E1429" s="8"/>
      <c r="F1429" s="8" t="s">
        <v>8598</v>
      </c>
      <c r="G1429" s="8">
        <v>0.11</v>
      </c>
      <c r="H1429" s="8"/>
      <c r="I1429" s="8" t="s">
        <v>11922</v>
      </c>
      <c r="J1429" s="8"/>
      <c r="K1429" s="8"/>
      <c r="L1429" s="8"/>
      <c r="M1429" s="8"/>
      <c r="N1429" s="21">
        <v>26020</v>
      </c>
      <c r="O1429" s="21">
        <v>26020</v>
      </c>
      <c r="P1429" s="21">
        <f t="shared" si="67"/>
        <v>0</v>
      </c>
      <c r="Q1429" s="8" t="s">
        <v>67</v>
      </c>
      <c r="R1429" s="8"/>
      <c r="S1429" s="20">
        <v>45723</v>
      </c>
      <c r="AA1429" s="2">
        <f t="shared" si="69"/>
        <v>22431.034482758623</v>
      </c>
      <c r="AB1429" s="7">
        <v>45689</v>
      </c>
      <c r="AC1429" s="22">
        <f t="shared" si="68"/>
        <v>9.5766203703678912</v>
      </c>
      <c r="AD1429" t="s">
        <v>11928</v>
      </c>
    </row>
    <row r="1430" spans="1:31" ht="15" customHeight="1" x14ac:dyDescent="0.3">
      <c r="A1430" s="19" t="s">
        <v>16291</v>
      </c>
      <c r="B1430" s="8"/>
      <c r="C1430" s="20">
        <v>45713.424583333333</v>
      </c>
      <c r="D1430" s="8" t="s">
        <v>11921</v>
      </c>
      <c r="E1430" s="8"/>
      <c r="F1430" s="8" t="s">
        <v>5754</v>
      </c>
      <c r="G1430" s="8">
        <v>0.11</v>
      </c>
      <c r="H1430" s="8" t="s">
        <v>16275</v>
      </c>
      <c r="I1430" s="8" t="s">
        <v>11922</v>
      </c>
      <c r="J1430" s="8"/>
      <c r="K1430" s="8"/>
      <c r="L1430" s="8"/>
      <c r="M1430" s="8"/>
      <c r="N1430" s="21">
        <v>38229</v>
      </c>
      <c r="O1430" s="21">
        <v>38229</v>
      </c>
      <c r="P1430" s="21">
        <f t="shared" si="67"/>
        <v>0</v>
      </c>
      <c r="Q1430" s="8" t="s">
        <v>67</v>
      </c>
      <c r="R1430" s="8"/>
      <c r="S1430" s="20">
        <v>45715</v>
      </c>
      <c r="AA1430" s="2">
        <f t="shared" si="69"/>
        <v>32956.034482758623</v>
      </c>
      <c r="AB1430" s="7">
        <v>45689</v>
      </c>
      <c r="AC1430" s="22">
        <f t="shared" si="68"/>
        <v>1.5754166666665697</v>
      </c>
      <c r="AD1430" t="s">
        <v>11928</v>
      </c>
    </row>
    <row r="1431" spans="1:31" ht="15" customHeight="1" x14ac:dyDescent="0.3">
      <c r="A1431" s="19" t="s">
        <v>16292</v>
      </c>
      <c r="B1431" s="8"/>
      <c r="C1431" s="20">
        <v>45713.425300925926</v>
      </c>
      <c r="D1431" s="8" t="s">
        <v>11921</v>
      </c>
      <c r="E1431" s="8"/>
      <c r="F1431" s="8" t="s">
        <v>14211</v>
      </c>
      <c r="G1431" s="8">
        <v>0.11</v>
      </c>
      <c r="H1431" s="8" t="s">
        <v>16275</v>
      </c>
      <c r="I1431" s="8" t="s">
        <v>11922</v>
      </c>
      <c r="J1431" s="8"/>
      <c r="K1431" s="8"/>
      <c r="L1431" s="8"/>
      <c r="M1431" s="8"/>
      <c r="N1431" s="21">
        <v>11076</v>
      </c>
      <c r="O1431" s="21">
        <v>11076</v>
      </c>
      <c r="P1431" s="21">
        <f t="shared" si="67"/>
        <v>0</v>
      </c>
      <c r="Q1431" s="8" t="s">
        <v>67</v>
      </c>
      <c r="R1431" s="8"/>
      <c r="S1431" s="20">
        <v>45720</v>
      </c>
      <c r="AA1431" s="2">
        <f t="shared" si="69"/>
        <v>9548.2758620689656</v>
      </c>
      <c r="AB1431" s="7">
        <v>45689</v>
      </c>
      <c r="AC1431" s="22">
        <f t="shared" si="68"/>
        <v>6.5746990740735782</v>
      </c>
      <c r="AD1431" t="s">
        <v>11928</v>
      </c>
    </row>
    <row r="1432" spans="1:31" ht="15" customHeight="1" x14ac:dyDescent="0.3">
      <c r="A1432" s="19" t="s">
        <v>16293</v>
      </c>
      <c r="B1432" s="8"/>
      <c r="C1432" s="20">
        <v>45713.43954861111</v>
      </c>
      <c r="D1432" s="8" t="s">
        <v>11921</v>
      </c>
      <c r="E1432" s="8" t="s">
        <v>1</v>
      </c>
      <c r="F1432" s="8" t="s">
        <v>12987</v>
      </c>
      <c r="G1432" s="8">
        <v>0.15</v>
      </c>
      <c r="H1432" s="8"/>
      <c r="I1432" s="8" t="s">
        <v>11922</v>
      </c>
      <c r="J1432" s="8"/>
      <c r="K1432" s="8" t="s">
        <v>16294</v>
      </c>
      <c r="L1432" s="8"/>
      <c r="M1432" s="8"/>
      <c r="N1432" s="21">
        <v>1081.5</v>
      </c>
      <c r="O1432" s="21">
        <v>1081.5</v>
      </c>
      <c r="P1432" s="21">
        <f t="shared" si="67"/>
        <v>0</v>
      </c>
      <c r="Q1432" s="8" t="s">
        <v>129</v>
      </c>
      <c r="R1432" s="8"/>
      <c r="S1432" s="20">
        <v>45712</v>
      </c>
      <c r="AA1432" s="2">
        <f t="shared" si="69"/>
        <v>932.32758620689663</v>
      </c>
      <c r="AB1432" s="7">
        <v>45689</v>
      </c>
      <c r="AC1432" s="22">
        <f t="shared" si="68"/>
        <v>-1.4395486111097853</v>
      </c>
      <c r="AD1432" t="s">
        <v>11923</v>
      </c>
    </row>
    <row r="1433" spans="1:31" ht="15" customHeight="1" x14ac:dyDescent="0.3">
      <c r="A1433" s="19" t="s">
        <v>16295</v>
      </c>
      <c r="B1433" s="8"/>
      <c r="C1433" s="23">
        <v>45713.439791666657</v>
      </c>
      <c r="D1433" s="8" t="s">
        <v>11921</v>
      </c>
      <c r="E1433" s="8" t="s">
        <v>1</v>
      </c>
      <c r="F1433" s="8" t="s">
        <v>12987</v>
      </c>
      <c r="G1433" s="8">
        <v>0.11</v>
      </c>
      <c r="H1433" s="8"/>
      <c r="I1433" s="8" t="s">
        <v>11922</v>
      </c>
      <c r="J1433" s="8"/>
      <c r="K1433" s="8" t="s">
        <v>16296</v>
      </c>
      <c r="L1433" s="8"/>
      <c r="M1433" s="8"/>
      <c r="N1433" s="21">
        <v>3045</v>
      </c>
      <c r="O1433" s="21">
        <v>3045</v>
      </c>
      <c r="P1433" s="21">
        <f t="shared" si="67"/>
        <v>0</v>
      </c>
      <c r="Q1433" s="8" t="s">
        <v>129</v>
      </c>
      <c r="R1433" s="8"/>
      <c r="S1433" s="23">
        <v>45712</v>
      </c>
      <c r="AA1433" s="2">
        <f t="shared" si="69"/>
        <v>2625</v>
      </c>
      <c r="AB1433" s="7">
        <v>45689</v>
      </c>
      <c r="AC1433" s="22">
        <f t="shared" si="68"/>
        <v>-1.4397916666566744</v>
      </c>
      <c r="AD1433" t="s">
        <v>11923</v>
      </c>
    </row>
    <row r="1434" spans="1:31" ht="15" customHeight="1" x14ac:dyDescent="0.3">
      <c r="A1434" s="19" t="s">
        <v>16297</v>
      </c>
      <c r="B1434" s="8"/>
      <c r="C1434" s="20">
        <v>45713.446689814817</v>
      </c>
      <c r="D1434" s="8" t="s">
        <v>11921</v>
      </c>
      <c r="E1434" s="8" t="s">
        <v>1</v>
      </c>
      <c r="F1434" s="8" t="s">
        <v>12987</v>
      </c>
      <c r="G1434" s="8">
        <v>0.15</v>
      </c>
      <c r="H1434" s="8"/>
      <c r="I1434" s="8" t="s">
        <v>11922</v>
      </c>
      <c r="J1434" s="8"/>
      <c r="K1434" s="8" t="s">
        <v>16298</v>
      </c>
      <c r="L1434" s="8"/>
      <c r="M1434" s="8"/>
      <c r="N1434" s="21">
        <v>1120</v>
      </c>
      <c r="O1434" s="21">
        <v>1120</v>
      </c>
      <c r="P1434" s="21">
        <f t="shared" si="67"/>
        <v>0</v>
      </c>
      <c r="Q1434" s="8" t="s">
        <v>129</v>
      </c>
      <c r="R1434" s="8"/>
      <c r="S1434" s="20">
        <v>45712</v>
      </c>
      <c r="AA1434" s="2">
        <f t="shared" si="69"/>
        <v>965.51724137931046</v>
      </c>
      <c r="AB1434" s="7">
        <v>45689</v>
      </c>
      <c r="AC1434" s="22">
        <f t="shared" si="68"/>
        <v>-1.4466898148166365</v>
      </c>
      <c r="AD1434" t="s">
        <v>11923</v>
      </c>
    </row>
    <row r="1435" spans="1:31" ht="15" customHeight="1" x14ac:dyDescent="0.3">
      <c r="A1435" s="19" t="s">
        <v>16299</v>
      </c>
      <c r="B1435" s="8"/>
      <c r="C1435" s="20">
        <v>45713.448101851849</v>
      </c>
      <c r="D1435" s="8" t="s">
        <v>11921</v>
      </c>
      <c r="E1435" s="8" t="s">
        <v>1</v>
      </c>
      <c r="F1435" s="8" t="s">
        <v>9809</v>
      </c>
      <c r="G1435" s="8">
        <v>0.11</v>
      </c>
      <c r="H1435" s="8"/>
      <c r="I1435" s="8" t="s">
        <v>11922</v>
      </c>
      <c r="J1435" s="8"/>
      <c r="K1435" s="8" t="s">
        <v>16300</v>
      </c>
      <c r="L1435" s="8"/>
      <c r="M1435" s="8"/>
      <c r="N1435" s="21">
        <v>10887</v>
      </c>
      <c r="O1435" s="21">
        <v>10887</v>
      </c>
      <c r="P1435" s="21">
        <f t="shared" si="67"/>
        <v>0</v>
      </c>
      <c r="Q1435" s="8" t="s">
        <v>129</v>
      </c>
      <c r="R1435" s="8"/>
      <c r="S1435" s="20">
        <v>45712</v>
      </c>
      <c r="AA1435" s="2">
        <f t="shared" si="69"/>
        <v>9385.3448275862083</v>
      </c>
      <c r="AB1435" s="7">
        <v>45689</v>
      </c>
      <c r="AC1435" s="22">
        <f t="shared" si="68"/>
        <v>-1.44810185184906</v>
      </c>
      <c r="AD1435" t="s">
        <v>11923</v>
      </c>
    </row>
    <row r="1436" spans="1:31" ht="15" customHeight="1" x14ac:dyDescent="0.3">
      <c r="A1436" s="19" t="s">
        <v>16301</v>
      </c>
      <c r="B1436" s="8"/>
      <c r="C1436" s="20">
        <v>45713.453055555547</v>
      </c>
      <c r="D1436" s="8" t="s">
        <v>11921</v>
      </c>
      <c r="E1436" s="8"/>
      <c r="F1436" s="8" t="s">
        <v>8887</v>
      </c>
      <c r="G1436" s="8">
        <v>0.15</v>
      </c>
      <c r="H1436" s="8"/>
      <c r="I1436" s="8" t="s">
        <v>11922</v>
      </c>
      <c r="J1436" s="8"/>
      <c r="K1436" s="8"/>
      <c r="L1436" s="8"/>
      <c r="M1436" s="8"/>
      <c r="N1436" s="21">
        <v>3980</v>
      </c>
      <c r="O1436" s="21">
        <v>3980</v>
      </c>
      <c r="P1436" s="21">
        <f t="shared" si="67"/>
        <v>0</v>
      </c>
      <c r="Q1436" s="8" t="s">
        <v>10222</v>
      </c>
      <c r="R1436" s="8"/>
      <c r="S1436" s="20">
        <v>45748</v>
      </c>
      <c r="AA1436" s="2">
        <f t="shared" si="69"/>
        <v>3431.0344827586209</v>
      </c>
      <c r="AB1436" s="7">
        <v>45717</v>
      </c>
      <c r="AC1436" s="22">
        <f t="shared" si="68"/>
        <v>34.546944444453402</v>
      </c>
      <c r="AD1436" t="s">
        <v>11928</v>
      </c>
    </row>
    <row r="1437" spans="1:31" ht="15" customHeight="1" x14ac:dyDescent="0.3">
      <c r="A1437" s="19" t="s">
        <v>16302</v>
      </c>
      <c r="B1437" s="8"/>
      <c r="C1437" s="20">
        <v>45713.535324074073</v>
      </c>
      <c r="D1437" s="8" t="s">
        <v>11921</v>
      </c>
      <c r="E1437" s="8"/>
      <c r="F1437" s="8" t="s">
        <v>1029</v>
      </c>
      <c r="G1437" s="8">
        <v>0.11</v>
      </c>
      <c r="H1437" s="8"/>
      <c r="I1437" s="8" t="s">
        <v>11922</v>
      </c>
      <c r="J1437" s="8"/>
      <c r="K1437" s="8"/>
      <c r="L1437" s="8"/>
      <c r="M1437" s="8"/>
      <c r="N1437" s="21">
        <v>23985</v>
      </c>
      <c r="O1437" s="21">
        <v>23985</v>
      </c>
      <c r="P1437" s="21">
        <f t="shared" si="67"/>
        <v>0</v>
      </c>
      <c r="Q1437" s="8" t="s">
        <v>24</v>
      </c>
      <c r="R1437" s="8"/>
      <c r="S1437" s="20">
        <v>45748</v>
      </c>
      <c r="AA1437" s="2">
        <f t="shared" si="69"/>
        <v>20676.724137931036</v>
      </c>
      <c r="AB1437" s="7">
        <v>45717</v>
      </c>
      <c r="AC1437" s="22">
        <f t="shared" si="68"/>
        <v>34.464675925926713</v>
      </c>
      <c r="AD1437" t="s">
        <v>11928</v>
      </c>
    </row>
    <row r="1438" spans="1:31" ht="15" customHeight="1" x14ac:dyDescent="0.3">
      <c r="A1438" s="19" t="s">
        <v>16303</v>
      </c>
      <c r="B1438" s="8"/>
      <c r="C1438" s="20">
        <v>45713.548611111109</v>
      </c>
      <c r="D1438" s="8" t="s">
        <v>11921</v>
      </c>
      <c r="E1438" s="8"/>
      <c r="F1438" s="8" t="s">
        <v>1617</v>
      </c>
      <c r="G1438" s="8">
        <v>0.11</v>
      </c>
      <c r="H1438" s="8"/>
      <c r="I1438" s="8" t="s">
        <v>11922</v>
      </c>
      <c r="J1438" s="8"/>
      <c r="K1438" s="8"/>
      <c r="L1438" s="8"/>
      <c r="M1438" s="8"/>
      <c r="N1438" s="21">
        <v>23985</v>
      </c>
      <c r="O1438" s="21">
        <v>23985</v>
      </c>
      <c r="P1438" s="21">
        <f t="shared" si="67"/>
        <v>0</v>
      </c>
      <c r="Q1438" s="8" t="s">
        <v>24</v>
      </c>
      <c r="R1438" s="8"/>
      <c r="S1438" s="20">
        <v>45724</v>
      </c>
      <c r="AA1438" s="2">
        <f t="shared" si="69"/>
        <v>20676.724137931036</v>
      </c>
      <c r="AB1438" s="7">
        <v>45689</v>
      </c>
      <c r="AC1438" s="22">
        <f t="shared" si="68"/>
        <v>10.451388888890506</v>
      </c>
      <c r="AD1438" t="s">
        <v>11928</v>
      </c>
    </row>
    <row r="1439" spans="1:31" ht="15" customHeight="1" x14ac:dyDescent="0.3">
      <c r="A1439" s="19" t="s">
        <v>16304</v>
      </c>
      <c r="B1439" s="8"/>
      <c r="C1439" s="20">
        <v>45713.550625000003</v>
      </c>
      <c r="D1439" s="8" t="s">
        <v>11921</v>
      </c>
      <c r="E1439" s="8" t="s">
        <v>1</v>
      </c>
      <c r="F1439" s="8" t="s">
        <v>1001</v>
      </c>
      <c r="G1439" s="8">
        <v>0.11</v>
      </c>
      <c r="H1439" s="8"/>
      <c r="I1439" s="8" t="s">
        <v>11922</v>
      </c>
      <c r="J1439" s="8"/>
      <c r="K1439" s="8" t="s">
        <v>16305</v>
      </c>
      <c r="L1439" s="8"/>
      <c r="M1439" s="8"/>
      <c r="N1439" s="21">
        <v>6110</v>
      </c>
      <c r="O1439" s="21">
        <v>6110</v>
      </c>
      <c r="P1439" s="21">
        <f t="shared" si="67"/>
        <v>0</v>
      </c>
      <c r="Q1439" s="8" t="s">
        <v>22</v>
      </c>
      <c r="R1439" s="8"/>
      <c r="S1439" s="20">
        <v>45713</v>
      </c>
      <c r="AA1439" s="2">
        <f t="shared" si="69"/>
        <v>5267.2413793103451</v>
      </c>
      <c r="AB1439" s="7">
        <v>45689</v>
      </c>
      <c r="AC1439" s="22">
        <f t="shared" si="68"/>
        <v>-0.55062500000349246</v>
      </c>
      <c r="AD1439" t="s">
        <v>11923</v>
      </c>
    </row>
    <row r="1440" spans="1:31" ht="15" customHeight="1" x14ac:dyDescent="0.3">
      <c r="A1440" s="19" t="s">
        <v>16306</v>
      </c>
      <c r="B1440" s="8"/>
      <c r="C1440" s="20">
        <v>45713.551412037043</v>
      </c>
      <c r="D1440" s="8" t="s">
        <v>11921</v>
      </c>
      <c r="E1440" s="8" t="s">
        <v>1</v>
      </c>
      <c r="F1440" s="8" t="s">
        <v>1001</v>
      </c>
      <c r="G1440" s="8">
        <v>0.15</v>
      </c>
      <c r="H1440" s="8"/>
      <c r="I1440" s="8" t="s">
        <v>11922</v>
      </c>
      <c r="J1440" s="8"/>
      <c r="K1440" s="8" t="s">
        <v>16307</v>
      </c>
      <c r="L1440" s="8"/>
      <c r="M1440" s="8"/>
      <c r="N1440" s="21">
        <v>1575</v>
      </c>
      <c r="O1440" s="21">
        <v>1575</v>
      </c>
      <c r="P1440" s="21">
        <f t="shared" si="67"/>
        <v>0</v>
      </c>
      <c r="Q1440" s="8" t="s">
        <v>22</v>
      </c>
      <c r="R1440" s="8"/>
      <c r="S1440" s="20">
        <v>45713</v>
      </c>
      <c r="AA1440" s="2">
        <f t="shared" si="69"/>
        <v>1357.7586206896553</v>
      </c>
      <c r="AB1440" s="7">
        <v>45689</v>
      </c>
      <c r="AC1440" s="22">
        <f t="shared" si="68"/>
        <v>-0.55141203704260988</v>
      </c>
      <c r="AD1440" t="s">
        <v>11923</v>
      </c>
    </row>
    <row r="1441" spans="1:30" ht="15" customHeight="1" x14ac:dyDescent="0.3">
      <c r="A1441" s="19" t="s">
        <v>16308</v>
      </c>
      <c r="B1441" s="8"/>
      <c r="C1441" s="20">
        <v>45713.575150462973</v>
      </c>
      <c r="D1441" s="8" t="s">
        <v>11921</v>
      </c>
      <c r="E1441" s="8"/>
      <c r="F1441" s="8" t="s">
        <v>9555</v>
      </c>
      <c r="G1441" s="8">
        <v>0.15</v>
      </c>
      <c r="H1441" s="8"/>
      <c r="I1441" s="8" t="s">
        <v>11922</v>
      </c>
      <c r="J1441" s="8"/>
      <c r="K1441" s="8"/>
      <c r="L1441" s="8"/>
      <c r="M1441" s="8"/>
      <c r="N1441" s="21">
        <v>5435</v>
      </c>
      <c r="O1441" s="21">
        <v>5435</v>
      </c>
      <c r="P1441" s="21">
        <f t="shared" si="67"/>
        <v>0</v>
      </c>
      <c r="Q1441" s="8" t="s">
        <v>129</v>
      </c>
      <c r="R1441" s="8"/>
      <c r="S1441" s="20">
        <v>45742</v>
      </c>
      <c r="AA1441" s="2">
        <f t="shared" si="69"/>
        <v>4685.3448275862074</v>
      </c>
      <c r="AB1441" s="7">
        <v>45717</v>
      </c>
      <c r="AC1441" s="22">
        <f t="shared" si="68"/>
        <v>28.424849537026603</v>
      </c>
      <c r="AD1441" t="s">
        <v>11923</v>
      </c>
    </row>
    <row r="1442" spans="1:30" ht="15" customHeight="1" x14ac:dyDescent="0.3">
      <c r="A1442" s="19" t="s">
        <v>16309</v>
      </c>
      <c r="B1442" s="8"/>
      <c r="C1442" s="20">
        <v>45713.578449074077</v>
      </c>
      <c r="D1442" s="8" t="s">
        <v>11921</v>
      </c>
      <c r="E1442" s="8" t="s">
        <v>1</v>
      </c>
      <c r="F1442" s="8" t="s">
        <v>11970</v>
      </c>
      <c r="G1442" s="8">
        <v>0.15</v>
      </c>
      <c r="H1442" s="8"/>
      <c r="I1442" s="8" t="s">
        <v>11922</v>
      </c>
      <c r="J1442" s="8"/>
      <c r="K1442" s="8" t="s">
        <v>16310</v>
      </c>
      <c r="L1442" s="8"/>
      <c r="M1442" s="8"/>
      <c r="N1442" s="21">
        <v>2005.5</v>
      </c>
      <c r="O1442" s="21">
        <v>2005.5</v>
      </c>
      <c r="P1442" s="21">
        <f t="shared" si="67"/>
        <v>0</v>
      </c>
      <c r="Q1442" s="8" t="s">
        <v>129</v>
      </c>
      <c r="R1442" s="8"/>
      <c r="S1442" s="20">
        <v>45713</v>
      </c>
      <c r="AA1442" s="2">
        <f t="shared" si="69"/>
        <v>1728.8793103448277</v>
      </c>
      <c r="AB1442" s="7">
        <v>45689</v>
      </c>
      <c r="AC1442" s="22">
        <f t="shared" si="68"/>
        <v>-0.57844907407707069</v>
      </c>
      <c r="AD1442" t="s">
        <v>11923</v>
      </c>
    </row>
    <row r="1443" spans="1:30" ht="15" customHeight="1" x14ac:dyDescent="0.3">
      <c r="A1443" s="19" t="s">
        <v>16311</v>
      </c>
      <c r="B1443" s="8"/>
      <c r="C1443" s="20">
        <v>45713.582037037027</v>
      </c>
      <c r="D1443" s="8" t="s">
        <v>11921</v>
      </c>
      <c r="E1443" s="8"/>
      <c r="F1443" s="8" t="s">
        <v>7885</v>
      </c>
      <c r="G1443" s="8">
        <v>0.11</v>
      </c>
      <c r="H1443" s="8"/>
      <c r="I1443" s="8" t="s">
        <v>11922</v>
      </c>
      <c r="J1443" s="8"/>
      <c r="K1443" s="8"/>
      <c r="L1443" s="8"/>
      <c r="M1443" s="8"/>
      <c r="N1443" s="21">
        <v>6090</v>
      </c>
      <c r="O1443" s="21">
        <v>6090</v>
      </c>
      <c r="P1443" s="21">
        <f t="shared" si="67"/>
        <v>0</v>
      </c>
      <c r="Q1443" s="8" t="s">
        <v>14</v>
      </c>
      <c r="R1443" s="8"/>
      <c r="S1443" s="20">
        <v>45717</v>
      </c>
      <c r="AA1443" s="2">
        <f t="shared" si="69"/>
        <v>5250</v>
      </c>
      <c r="AB1443" s="7">
        <v>45717</v>
      </c>
      <c r="AC1443" s="22">
        <f t="shared" si="68"/>
        <v>3.4179629629725241</v>
      </c>
      <c r="AD1443" t="s">
        <v>11923</v>
      </c>
    </row>
    <row r="1444" spans="1:30" ht="15" customHeight="1" x14ac:dyDescent="0.3">
      <c r="A1444" s="19" t="s">
        <v>16312</v>
      </c>
      <c r="B1444" s="8"/>
      <c r="C1444" s="20">
        <v>45713.583182870367</v>
      </c>
      <c r="D1444" s="8" t="s">
        <v>11921</v>
      </c>
      <c r="E1444" s="8" t="s">
        <v>1</v>
      </c>
      <c r="F1444" s="8" t="s">
        <v>14103</v>
      </c>
      <c r="G1444" s="8">
        <v>0.11</v>
      </c>
      <c r="H1444" s="8"/>
      <c r="I1444" s="8" t="s">
        <v>11922</v>
      </c>
      <c r="J1444" s="8"/>
      <c r="K1444" s="8" t="s">
        <v>16313</v>
      </c>
      <c r="L1444" s="8"/>
      <c r="M1444" s="8"/>
      <c r="N1444" s="21">
        <v>1522.9</v>
      </c>
      <c r="O1444" s="21">
        <v>1522.9</v>
      </c>
      <c r="P1444" s="21">
        <f t="shared" si="67"/>
        <v>0</v>
      </c>
      <c r="Q1444" s="8" t="s">
        <v>129</v>
      </c>
      <c r="R1444" s="8"/>
      <c r="S1444" s="20">
        <v>45713</v>
      </c>
      <c r="AA1444" s="2">
        <f t="shared" si="69"/>
        <v>1312.844827586207</v>
      </c>
      <c r="AB1444" s="7">
        <v>45689</v>
      </c>
      <c r="AC1444" s="22">
        <f t="shared" si="68"/>
        <v>-0.583182870366727</v>
      </c>
      <c r="AD1444" t="s">
        <v>11923</v>
      </c>
    </row>
    <row r="1445" spans="1:30" ht="15" customHeight="1" x14ac:dyDescent="0.3">
      <c r="A1445" s="19" t="s">
        <v>16314</v>
      </c>
      <c r="B1445" s="8"/>
      <c r="C1445" s="23">
        <v>45713.584351851852</v>
      </c>
      <c r="D1445" s="8" t="s">
        <v>11921</v>
      </c>
      <c r="E1445" s="8"/>
      <c r="F1445" s="8" t="s">
        <v>14922</v>
      </c>
      <c r="G1445" s="8">
        <v>0.11</v>
      </c>
      <c r="H1445" s="8"/>
      <c r="I1445" s="8" t="s">
        <v>11922</v>
      </c>
      <c r="J1445" s="8"/>
      <c r="K1445" s="8"/>
      <c r="L1445" s="8"/>
      <c r="M1445" s="8"/>
      <c r="N1445" s="21">
        <v>3045</v>
      </c>
      <c r="O1445" s="21">
        <v>3045</v>
      </c>
      <c r="P1445" s="21">
        <f t="shared" si="67"/>
        <v>0</v>
      </c>
      <c r="Q1445" s="8" t="s">
        <v>129</v>
      </c>
      <c r="R1445" s="8"/>
      <c r="S1445" s="23">
        <v>45741</v>
      </c>
      <c r="AA1445" s="2">
        <f t="shared" si="69"/>
        <v>2625</v>
      </c>
      <c r="AB1445" s="7">
        <v>45689</v>
      </c>
      <c r="AC1445" s="22">
        <f t="shared" si="68"/>
        <v>27.415648148147739</v>
      </c>
      <c r="AD1445" t="s">
        <v>11923</v>
      </c>
    </row>
    <row r="1446" spans="1:30" ht="15" customHeight="1" x14ac:dyDescent="0.3">
      <c r="A1446" s="19" t="s">
        <v>16315</v>
      </c>
      <c r="B1446" s="8"/>
      <c r="C1446" s="23">
        <v>45713.586122685178</v>
      </c>
      <c r="D1446" s="8" t="s">
        <v>11921</v>
      </c>
      <c r="E1446" s="8" t="s">
        <v>1</v>
      </c>
      <c r="F1446" s="8" t="s">
        <v>14922</v>
      </c>
      <c r="G1446" s="8">
        <v>0.15</v>
      </c>
      <c r="H1446" s="8"/>
      <c r="I1446" s="8" t="s">
        <v>11922</v>
      </c>
      <c r="J1446" s="8"/>
      <c r="K1446" s="8" t="s">
        <v>16316</v>
      </c>
      <c r="L1446" s="8"/>
      <c r="M1446" s="8"/>
      <c r="N1446" s="21">
        <v>3038</v>
      </c>
      <c r="O1446" s="21">
        <v>3038</v>
      </c>
      <c r="P1446" s="21">
        <f t="shared" si="67"/>
        <v>0</v>
      </c>
      <c r="Q1446" s="8" t="s">
        <v>129</v>
      </c>
      <c r="R1446" s="8"/>
      <c r="S1446" s="23">
        <v>45713</v>
      </c>
      <c r="AA1446" s="2">
        <f t="shared" si="69"/>
        <v>2618.9655172413795</v>
      </c>
      <c r="AB1446" s="7">
        <v>45689</v>
      </c>
      <c r="AC1446" s="22">
        <f t="shared" si="68"/>
        <v>-0.58612268517754273</v>
      </c>
      <c r="AD1446" t="s">
        <v>11923</v>
      </c>
    </row>
    <row r="1447" spans="1:30" ht="15" customHeight="1" x14ac:dyDescent="0.3">
      <c r="A1447" s="19" t="s">
        <v>16317</v>
      </c>
      <c r="B1447" s="8"/>
      <c r="C1447" s="20">
        <v>45713.58699074074</v>
      </c>
      <c r="D1447" s="8" t="s">
        <v>11921</v>
      </c>
      <c r="E1447" s="8" t="s">
        <v>1</v>
      </c>
      <c r="F1447" s="8" t="s">
        <v>8906</v>
      </c>
      <c r="G1447" s="8">
        <v>0.15</v>
      </c>
      <c r="H1447" s="8"/>
      <c r="I1447" s="8" t="s">
        <v>11922</v>
      </c>
      <c r="J1447" s="8"/>
      <c r="K1447" s="8" t="s">
        <v>16318</v>
      </c>
      <c r="L1447" s="8"/>
      <c r="M1447" s="8"/>
      <c r="N1447" s="21">
        <v>1283.8</v>
      </c>
      <c r="O1447" s="21">
        <v>1283.8</v>
      </c>
      <c r="P1447" s="21">
        <f t="shared" si="67"/>
        <v>0</v>
      </c>
      <c r="Q1447" s="8" t="s">
        <v>129</v>
      </c>
      <c r="R1447" s="8"/>
      <c r="S1447" s="20">
        <v>45713</v>
      </c>
      <c r="AA1447" s="2">
        <f t="shared" si="69"/>
        <v>1106.7241379310344</v>
      </c>
      <c r="AB1447" s="7">
        <v>45689</v>
      </c>
      <c r="AC1447" s="22">
        <f t="shared" si="68"/>
        <v>-0.58699074073956581</v>
      </c>
      <c r="AD1447" t="s">
        <v>11923</v>
      </c>
    </row>
    <row r="1448" spans="1:30" ht="15" customHeight="1" x14ac:dyDescent="0.3">
      <c r="A1448" s="19" t="s">
        <v>16319</v>
      </c>
      <c r="B1448" s="8"/>
      <c r="C1448" s="20">
        <v>45713.591493055559</v>
      </c>
      <c r="D1448" s="8" t="s">
        <v>11921</v>
      </c>
      <c r="E1448" s="8" t="s">
        <v>1</v>
      </c>
      <c r="F1448" s="8" t="s">
        <v>12121</v>
      </c>
      <c r="G1448" s="8">
        <v>0.15</v>
      </c>
      <c r="H1448" s="8"/>
      <c r="I1448" s="8" t="s">
        <v>11922</v>
      </c>
      <c r="J1448" s="8"/>
      <c r="K1448" s="8" t="s">
        <v>16320</v>
      </c>
      <c r="L1448" s="8"/>
      <c r="M1448" s="8"/>
      <c r="N1448" s="21">
        <v>1718.5</v>
      </c>
      <c r="O1448" s="21">
        <v>1718.5</v>
      </c>
      <c r="P1448" s="21">
        <f t="shared" si="67"/>
        <v>0</v>
      </c>
      <c r="Q1448" s="8" t="s">
        <v>129</v>
      </c>
      <c r="R1448" s="8"/>
      <c r="S1448" s="20">
        <v>45713</v>
      </c>
      <c r="AA1448" s="2">
        <f t="shared" si="69"/>
        <v>1481.4655172413793</v>
      </c>
      <c r="AB1448" s="7">
        <v>45689</v>
      </c>
      <c r="AC1448" s="22">
        <f t="shared" si="68"/>
        <v>-0.59149305555911269</v>
      </c>
      <c r="AD1448" t="s">
        <v>11923</v>
      </c>
    </row>
    <row r="1449" spans="1:30" ht="15" customHeight="1" x14ac:dyDescent="0.3">
      <c r="A1449" s="19" t="s">
        <v>16321</v>
      </c>
      <c r="B1449" s="8"/>
      <c r="C1449" s="20">
        <v>45713.597546296303</v>
      </c>
      <c r="D1449" s="8" t="s">
        <v>11921</v>
      </c>
      <c r="E1449" s="8" t="s">
        <v>1</v>
      </c>
      <c r="F1449" s="8" t="s">
        <v>9907</v>
      </c>
      <c r="G1449" s="8">
        <v>0.15</v>
      </c>
      <c r="H1449" s="8"/>
      <c r="I1449" s="8" t="s">
        <v>11922</v>
      </c>
      <c r="J1449" s="8"/>
      <c r="K1449" s="8" t="s">
        <v>16322</v>
      </c>
      <c r="L1449" s="8"/>
      <c r="M1449" s="8"/>
      <c r="N1449" s="21">
        <v>3430</v>
      </c>
      <c r="O1449" s="21">
        <v>3430</v>
      </c>
      <c r="P1449" s="21">
        <f t="shared" si="67"/>
        <v>0</v>
      </c>
      <c r="Q1449" s="8" t="s">
        <v>129</v>
      </c>
      <c r="R1449" s="8"/>
      <c r="S1449" s="20">
        <v>45713</v>
      </c>
      <c r="AA1449" s="2">
        <f t="shared" si="69"/>
        <v>2956.8965517241381</v>
      </c>
      <c r="AB1449" s="7">
        <v>45689</v>
      </c>
      <c r="AC1449" s="22">
        <f t="shared" si="68"/>
        <v>-0.59754629630333511</v>
      </c>
      <c r="AD1449" t="s">
        <v>11923</v>
      </c>
    </row>
    <row r="1450" spans="1:30" ht="15" customHeight="1" x14ac:dyDescent="0.3">
      <c r="A1450" s="19" t="s">
        <v>16323</v>
      </c>
      <c r="B1450" s="8"/>
      <c r="C1450" s="20">
        <v>45713.600231481483</v>
      </c>
      <c r="D1450" s="8" t="s">
        <v>11921</v>
      </c>
      <c r="E1450" s="8" t="s">
        <v>1</v>
      </c>
      <c r="F1450" s="8" t="s">
        <v>14922</v>
      </c>
      <c r="G1450" s="8">
        <v>0.15</v>
      </c>
      <c r="H1450" s="8"/>
      <c r="I1450" s="8" t="s">
        <v>11922</v>
      </c>
      <c r="J1450" s="8"/>
      <c r="K1450" s="8" t="s">
        <v>16324</v>
      </c>
      <c r="L1450" s="8"/>
      <c r="M1450" s="8"/>
      <c r="N1450" s="21">
        <v>1963.5</v>
      </c>
      <c r="O1450" s="21">
        <v>1963.5</v>
      </c>
      <c r="P1450" s="21">
        <f t="shared" si="67"/>
        <v>0</v>
      </c>
      <c r="Q1450" s="8" t="s">
        <v>129</v>
      </c>
      <c r="R1450" s="8"/>
      <c r="S1450" s="20">
        <v>45713</v>
      </c>
      <c r="AA1450" s="2">
        <f t="shared" si="69"/>
        <v>1692.6724137931035</v>
      </c>
      <c r="AB1450" s="7">
        <v>45689</v>
      </c>
      <c r="AC1450" s="22">
        <f t="shared" si="68"/>
        <v>-0.60023148148320615</v>
      </c>
      <c r="AD1450" t="s">
        <v>11923</v>
      </c>
    </row>
    <row r="1451" spans="1:30" ht="15" customHeight="1" x14ac:dyDescent="0.3">
      <c r="A1451" s="19" t="s">
        <v>16325</v>
      </c>
      <c r="B1451" s="8"/>
      <c r="C1451" s="20">
        <v>45713.6094212963</v>
      </c>
      <c r="D1451" s="8" t="s">
        <v>11921</v>
      </c>
      <c r="E1451" s="8" t="s">
        <v>1</v>
      </c>
      <c r="F1451" s="8" t="s">
        <v>2630</v>
      </c>
      <c r="G1451" s="8">
        <v>0</v>
      </c>
      <c r="H1451" s="8"/>
      <c r="I1451" s="8" t="s">
        <v>11922</v>
      </c>
      <c r="J1451" s="8"/>
      <c r="K1451" s="8" t="s">
        <v>16326</v>
      </c>
      <c r="L1451" s="8"/>
      <c r="M1451" s="8"/>
      <c r="N1451" s="21">
        <v>983.5</v>
      </c>
      <c r="O1451" s="21">
        <v>983.5</v>
      </c>
      <c r="P1451" s="21">
        <f t="shared" si="67"/>
        <v>0</v>
      </c>
      <c r="Q1451" s="8" t="s">
        <v>2630</v>
      </c>
      <c r="R1451" s="8"/>
      <c r="S1451" s="20">
        <v>45713</v>
      </c>
      <c r="AA1451" s="2">
        <f t="shared" si="69"/>
        <v>847.84482758620697</v>
      </c>
      <c r="AB1451" s="7">
        <v>45689</v>
      </c>
      <c r="AC1451" s="22">
        <f t="shared" si="68"/>
        <v>-0.60942129629984265</v>
      </c>
      <c r="AD1451" t="s">
        <v>11923</v>
      </c>
    </row>
    <row r="1452" spans="1:30" ht="15" customHeight="1" x14ac:dyDescent="0.3">
      <c r="A1452" s="19" t="s">
        <v>16327</v>
      </c>
      <c r="B1452" s="8"/>
      <c r="C1452" s="20">
        <v>45713.613564814812</v>
      </c>
      <c r="D1452" s="8" t="s">
        <v>11921</v>
      </c>
      <c r="E1452" s="8" t="s">
        <v>1</v>
      </c>
      <c r="F1452" s="8" t="s">
        <v>1242</v>
      </c>
      <c r="G1452" s="8">
        <v>0.15</v>
      </c>
      <c r="H1452" s="8"/>
      <c r="I1452" s="8" t="s">
        <v>11922</v>
      </c>
      <c r="J1452" s="8"/>
      <c r="K1452" s="8" t="s">
        <v>16328</v>
      </c>
      <c r="L1452" s="8"/>
      <c r="M1452" s="8"/>
      <c r="N1452" s="21">
        <v>5281.5</v>
      </c>
      <c r="O1452" s="21">
        <v>5281.5</v>
      </c>
      <c r="P1452" s="21">
        <f t="shared" si="67"/>
        <v>0</v>
      </c>
      <c r="Q1452" s="8" t="s">
        <v>9</v>
      </c>
      <c r="R1452" s="8"/>
      <c r="S1452" s="20">
        <v>45713</v>
      </c>
      <c r="AA1452" s="2">
        <f t="shared" si="69"/>
        <v>4553.0172413793107</v>
      </c>
      <c r="AB1452" s="7">
        <v>45689</v>
      </c>
      <c r="AC1452" s="22">
        <f t="shared" si="68"/>
        <v>-0.61356481481197989</v>
      </c>
      <c r="AD1452" t="s">
        <v>11923</v>
      </c>
    </row>
    <row r="1453" spans="1:30" ht="15" customHeight="1" x14ac:dyDescent="0.3">
      <c r="A1453" s="19" t="s">
        <v>16329</v>
      </c>
      <c r="B1453" s="8"/>
      <c r="C1453" s="23">
        <v>45713.615034722221</v>
      </c>
      <c r="D1453" s="8" t="s">
        <v>11921</v>
      </c>
      <c r="E1453" s="8" t="s">
        <v>1</v>
      </c>
      <c r="F1453" s="8" t="s">
        <v>1242</v>
      </c>
      <c r="G1453" s="8">
        <v>0.11</v>
      </c>
      <c r="H1453" s="8"/>
      <c r="I1453" s="8" t="s">
        <v>11922</v>
      </c>
      <c r="J1453" s="8"/>
      <c r="K1453" s="8" t="s">
        <v>16330</v>
      </c>
      <c r="L1453" s="8"/>
      <c r="M1453" s="8"/>
      <c r="N1453" s="21">
        <v>3045</v>
      </c>
      <c r="O1453" s="21">
        <v>3045</v>
      </c>
      <c r="P1453" s="21">
        <f t="shared" si="67"/>
        <v>0</v>
      </c>
      <c r="Q1453" s="8" t="s">
        <v>9</v>
      </c>
      <c r="R1453" s="8"/>
      <c r="S1453" s="23">
        <v>45713</v>
      </c>
      <c r="AA1453" s="2">
        <f t="shared" si="69"/>
        <v>2625</v>
      </c>
      <c r="AB1453" s="7">
        <v>45689</v>
      </c>
      <c r="AC1453" s="22">
        <f t="shared" si="68"/>
        <v>-0.61503472222102573</v>
      </c>
      <c r="AD1453" t="s">
        <v>11923</v>
      </c>
    </row>
    <row r="1454" spans="1:30" ht="15" customHeight="1" x14ac:dyDescent="0.3">
      <c r="A1454" s="3" t="s">
        <v>16331</v>
      </c>
      <c r="B1454" s="24"/>
      <c r="C1454" s="25">
        <v>45713.638969907413</v>
      </c>
      <c r="D1454" s="3" t="s">
        <v>11921</v>
      </c>
      <c r="E1454" s="3" t="s">
        <v>1</v>
      </c>
      <c r="F1454" s="3" t="s">
        <v>642</v>
      </c>
      <c r="G1454" s="26">
        <v>0</v>
      </c>
      <c r="H1454" s="25"/>
      <c r="I1454" s="25" t="s">
        <v>11922</v>
      </c>
      <c r="J1454" s="25"/>
      <c r="K1454" s="25" t="s">
        <v>16332</v>
      </c>
      <c r="L1454" s="25"/>
      <c r="M1454" s="4"/>
      <c r="N1454" s="5">
        <v>31350</v>
      </c>
      <c r="O1454" s="5">
        <v>26648</v>
      </c>
      <c r="P1454" s="5">
        <f t="shared" si="67"/>
        <v>4702</v>
      </c>
      <c r="Q1454" s="3" t="s">
        <v>7995</v>
      </c>
      <c r="R1454" s="3"/>
      <c r="S1454" s="25">
        <v>45713</v>
      </c>
      <c r="T1454" s="3"/>
      <c r="U1454" s="5"/>
      <c r="V1454" s="6"/>
      <c r="W1454" s="3"/>
      <c r="X1454" s="5"/>
      <c r="Y1454" s="4"/>
      <c r="Z1454" s="3"/>
      <c r="AA1454" s="5">
        <f t="shared" si="69"/>
        <v>27025.862068965518</v>
      </c>
      <c r="AB1454" s="10"/>
      <c r="AC1454" s="27">
        <f t="shared" si="68"/>
        <v>-0.63896990741341142</v>
      </c>
      <c r="AD1454" s="10"/>
    </row>
    <row r="1455" spans="1:30" ht="15" customHeight="1" x14ac:dyDescent="0.3">
      <c r="A1455" s="19" t="s">
        <v>16333</v>
      </c>
      <c r="B1455" s="8"/>
      <c r="C1455" s="20">
        <v>45713.649328703701</v>
      </c>
      <c r="D1455" s="8" t="s">
        <v>11921</v>
      </c>
      <c r="E1455" s="8" t="s">
        <v>1</v>
      </c>
      <c r="F1455" s="8" t="s">
        <v>1242</v>
      </c>
      <c r="G1455" s="8">
        <v>0.15</v>
      </c>
      <c r="H1455" s="8"/>
      <c r="I1455" s="8" t="s">
        <v>11922</v>
      </c>
      <c r="J1455" s="8"/>
      <c r="K1455" s="8" t="s">
        <v>16334</v>
      </c>
      <c r="L1455" s="8"/>
      <c r="M1455" s="8"/>
      <c r="N1455" s="21">
        <v>8458.7999999999993</v>
      </c>
      <c r="O1455" s="21">
        <v>8458.7999999999993</v>
      </c>
      <c r="P1455" s="21">
        <f t="shared" si="67"/>
        <v>0</v>
      </c>
      <c r="Q1455" s="8" t="s">
        <v>9</v>
      </c>
      <c r="R1455" s="8"/>
      <c r="S1455" s="20">
        <v>45715</v>
      </c>
      <c r="AA1455" s="2">
        <f t="shared" si="69"/>
        <v>7292.0689655172409</v>
      </c>
      <c r="AB1455" s="7">
        <v>45689</v>
      </c>
      <c r="AC1455" s="22">
        <f t="shared" si="68"/>
        <v>1.3506712962989695</v>
      </c>
      <c r="AD1455" t="s">
        <v>11923</v>
      </c>
    </row>
    <row r="1456" spans="1:30" ht="15" customHeight="1" x14ac:dyDescent="0.3">
      <c r="A1456" s="19" t="s">
        <v>16335</v>
      </c>
      <c r="B1456" s="8"/>
      <c r="C1456" s="20">
        <v>45713.68513888889</v>
      </c>
      <c r="D1456" s="8" t="s">
        <v>11921</v>
      </c>
      <c r="E1456" s="8"/>
      <c r="F1456" s="8" t="s">
        <v>8806</v>
      </c>
      <c r="G1456" s="8">
        <v>0.15</v>
      </c>
      <c r="H1456" s="8"/>
      <c r="I1456" s="8" t="s">
        <v>11922</v>
      </c>
      <c r="J1456" s="8"/>
      <c r="K1456" s="8"/>
      <c r="L1456" s="8"/>
      <c r="M1456" s="8"/>
      <c r="N1456" s="21">
        <v>5985</v>
      </c>
      <c r="O1456" s="21">
        <v>5985</v>
      </c>
      <c r="P1456" s="21">
        <f t="shared" si="67"/>
        <v>0</v>
      </c>
      <c r="Q1456" s="8" t="s">
        <v>14</v>
      </c>
      <c r="R1456" s="8"/>
      <c r="S1456" s="20">
        <v>45715</v>
      </c>
      <c r="AA1456" s="2">
        <f t="shared" si="69"/>
        <v>5159.4827586206902</v>
      </c>
      <c r="AB1456" s="7">
        <v>45689</v>
      </c>
      <c r="AC1456" s="22">
        <f t="shared" si="68"/>
        <v>1.3148611111100763</v>
      </c>
      <c r="AD1456" t="s">
        <v>11928</v>
      </c>
    </row>
    <row r="1457" spans="1:31" ht="15" customHeight="1" x14ac:dyDescent="0.3">
      <c r="A1457" s="19" t="s">
        <v>16336</v>
      </c>
      <c r="B1457" s="8"/>
      <c r="C1457" s="20">
        <v>45713.687384259261</v>
      </c>
      <c r="D1457" s="8" t="s">
        <v>11921</v>
      </c>
      <c r="E1457" s="8" t="s">
        <v>1</v>
      </c>
      <c r="F1457" s="8" t="s">
        <v>12080</v>
      </c>
      <c r="G1457" s="8">
        <v>0.15</v>
      </c>
      <c r="H1457" s="8"/>
      <c r="I1457" s="8" t="s">
        <v>11922</v>
      </c>
      <c r="J1457" s="8"/>
      <c r="K1457" s="8" t="s">
        <v>16337</v>
      </c>
      <c r="L1457" s="8"/>
      <c r="M1457" s="8"/>
      <c r="N1457" s="21">
        <v>11881.8</v>
      </c>
      <c r="O1457" s="21">
        <v>11881.8</v>
      </c>
      <c r="P1457" s="21">
        <f t="shared" si="67"/>
        <v>0</v>
      </c>
      <c r="Q1457" s="8" t="s">
        <v>22</v>
      </c>
      <c r="R1457" s="8"/>
      <c r="S1457" s="20">
        <v>45714</v>
      </c>
      <c r="AA1457" s="2">
        <f t="shared" si="69"/>
        <v>10242.931034482759</v>
      </c>
      <c r="AB1457" s="7">
        <v>45689</v>
      </c>
      <c r="AC1457" s="22">
        <f t="shared" si="68"/>
        <v>0.31261574073869269</v>
      </c>
      <c r="AD1457" t="s">
        <v>11923</v>
      </c>
      <c r="AE1457" t="s">
        <v>15521</v>
      </c>
    </row>
    <row r="1458" spans="1:31" ht="15" customHeight="1" x14ac:dyDescent="0.3">
      <c r="A1458" s="3" t="s">
        <v>16338</v>
      </c>
      <c r="B1458" s="24"/>
      <c r="C1458" s="23">
        <v>45714.387280092589</v>
      </c>
      <c r="D1458" s="3" t="s">
        <v>11921</v>
      </c>
      <c r="E1458" s="3" t="s">
        <v>1</v>
      </c>
      <c r="F1458" s="3" t="s">
        <v>9205</v>
      </c>
      <c r="G1458" s="26">
        <v>0</v>
      </c>
      <c r="H1458" s="25"/>
      <c r="I1458" s="25" t="s">
        <v>11922</v>
      </c>
      <c r="J1458" s="25"/>
      <c r="K1458" s="25" t="s">
        <v>16339</v>
      </c>
      <c r="L1458" s="25"/>
      <c r="M1458" s="4"/>
      <c r="N1458" s="5">
        <v>4099.3999999999996</v>
      </c>
      <c r="O1458" s="5">
        <v>4099.3999999999996</v>
      </c>
      <c r="P1458" s="5">
        <f t="shared" si="67"/>
        <v>0</v>
      </c>
      <c r="Q1458" s="3" t="s">
        <v>102</v>
      </c>
      <c r="R1458" s="3"/>
      <c r="S1458" s="23">
        <v>45714</v>
      </c>
      <c r="T1458" s="3"/>
      <c r="U1458" s="5"/>
      <c r="V1458" s="6"/>
      <c r="W1458" s="3"/>
      <c r="X1458" s="5"/>
      <c r="Y1458" s="4"/>
      <c r="Z1458" s="3"/>
      <c r="AA1458" s="5">
        <f t="shared" si="69"/>
        <v>3533.9655172413791</v>
      </c>
      <c r="AB1458" s="10"/>
      <c r="AC1458" s="27">
        <f t="shared" si="68"/>
        <v>-0.38728009258920792</v>
      </c>
      <c r="AD1458" s="10"/>
    </row>
    <row r="1459" spans="1:31" ht="15" customHeight="1" x14ac:dyDescent="0.3">
      <c r="A1459" s="19" t="s">
        <v>16340</v>
      </c>
      <c r="B1459" s="8"/>
      <c r="C1459" s="20">
        <v>45714.390416666669</v>
      </c>
      <c r="D1459" s="8" t="s">
        <v>11921</v>
      </c>
      <c r="E1459" s="8"/>
      <c r="F1459" s="8" t="s">
        <v>1657</v>
      </c>
      <c r="G1459" s="8">
        <v>0.11</v>
      </c>
      <c r="H1459" s="8"/>
      <c r="I1459" s="8" t="s">
        <v>11922</v>
      </c>
      <c r="J1459" s="8"/>
      <c r="K1459" s="8"/>
      <c r="L1459" s="8"/>
      <c r="M1459" s="8"/>
      <c r="N1459" s="21">
        <v>11992.5</v>
      </c>
      <c r="O1459" s="21">
        <v>11992.5</v>
      </c>
      <c r="P1459" s="21">
        <f t="shared" si="67"/>
        <v>0</v>
      </c>
      <c r="Q1459" s="8" t="s">
        <v>34</v>
      </c>
      <c r="R1459" s="8"/>
      <c r="S1459" s="20">
        <v>45716</v>
      </c>
      <c r="AA1459" s="2">
        <f t="shared" si="69"/>
        <v>10338.362068965518</v>
      </c>
      <c r="AB1459" s="7">
        <v>45689</v>
      </c>
      <c r="AC1459" s="22">
        <f t="shared" si="68"/>
        <v>1.609583333331102</v>
      </c>
      <c r="AD1459" t="s">
        <v>11928</v>
      </c>
    </row>
    <row r="1460" spans="1:31" ht="15" customHeight="1" x14ac:dyDescent="0.3">
      <c r="A1460" s="19" t="s">
        <v>16341</v>
      </c>
      <c r="B1460" s="8"/>
      <c r="C1460" s="20">
        <v>45714.392523148148</v>
      </c>
      <c r="D1460" s="8" t="s">
        <v>11921</v>
      </c>
      <c r="E1460" s="8"/>
      <c r="F1460" s="8" t="s">
        <v>12412</v>
      </c>
      <c r="G1460" s="8">
        <v>0.11</v>
      </c>
      <c r="H1460" s="8"/>
      <c r="I1460" s="8" t="s">
        <v>11922</v>
      </c>
      <c r="J1460" s="8"/>
      <c r="K1460" s="8"/>
      <c r="L1460" s="8"/>
      <c r="M1460" s="8"/>
      <c r="N1460" s="21">
        <v>14250</v>
      </c>
      <c r="O1460" s="21">
        <v>14250</v>
      </c>
      <c r="P1460" s="21">
        <f t="shared" si="67"/>
        <v>0</v>
      </c>
      <c r="Q1460" s="8" t="s">
        <v>10222</v>
      </c>
      <c r="R1460" s="8"/>
      <c r="S1460" s="20">
        <v>45722</v>
      </c>
      <c r="AA1460" s="2">
        <f t="shared" si="69"/>
        <v>12284.48275862069</v>
      </c>
      <c r="AB1460" s="7">
        <v>45689</v>
      </c>
      <c r="AC1460" s="22">
        <f t="shared" si="68"/>
        <v>7.6074768518519704</v>
      </c>
      <c r="AD1460" t="s">
        <v>11928</v>
      </c>
    </row>
    <row r="1461" spans="1:31" ht="15" customHeight="1" x14ac:dyDescent="0.3">
      <c r="A1461" s="19" t="s">
        <v>16342</v>
      </c>
      <c r="B1461" s="8"/>
      <c r="C1461" s="20">
        <v>45714.393587962957</v>
      </c>
      <c r="D1461" s="8" t="s">
        <v>11921</v>
      </c>
      <c r="E1461" s="8"/>
      <c r="F1461" s="8" t="s">
        <v>12016</v>
      </c>
      <c r="G1461" s="8">
        <v>0.11</v>
      </c>
      <c r="H1461" s="8"/>
      <c r="I1461" s="8" t="s">
        <v>11922</v>
      </c>
      <c r="J1461" s="8"/>
      <c r="K1461" s="8"/>
      <c r="L1461" s="8"/>
      <c r="M1461" s="8"/>
      <c r="N1461" s="21">
        <v>23985</v>
      </c>
      <c r="O1461" s="21">
        <v>23985</v>
      </c>
      <c r="P1461" s="21">
        <f t="shared" si="67"/>
        <v>0</v>
      </c>
      <c r="Q1461" s="8" t="s">
        <v>67</v>
      </c>
      <c r="R1461" s="8"/>
      <c r="S1461" s="20">
        <v>45722</v>
      </c>
      <c r="AA1461" s="2">
        <f t="shared" si="69"/>
        <v>20676.724137931036</v>
      </c>
      <c r="AB1461" s="7">
        <v>45689</v>
      </c>
      <c r="AC1461" s="22">
        <f t="shared" si="68"/>
        <v>7.6064120370429009</v>
      </c>
      <c r="AD1461" t="s">
        <v>11928</v>
      </c>
    </row>
    <row r="1462" spans="1:31" ht="15" customHeight="1" x14ac:dyDescent="0.3">
      <c r="A1462" s="19" t="s">
        <v>16343</v>
      </c>
      <c r="B1462" s="8"/>
      <c r="C1462" s="20">
        <v>45714.397604166668</v>
      </c>
      <c r="D1462" s="8" t="s">
        <v>11921</v>
      </c>
      <c r="E1462" s="8" t="s">
        <v>1</v>
      </c>
      <c r="F1462" s="8" t="s">
        <v>12080</v>
      </c>
      <c r="G1462" s="8">
        <v>0.11</v>
      </c>
      <c r="H1462" s="8"/>
      <c r="I1462" s="8" t="s">
        <v>11922</v>
      </c>
      <c r="J1462" s="8"/>
      <c r="K1462" s="8" t="s">
        <v>16344</v>
      </c>
      <c r="L1462" s="8"/>
      <c r="M1462" s="8"/>
      <c r="N1462" s="21">
        <v>14391</v>
      </c>
      <c r="O1462" s="21">
        <v>14391</v>
      </c>
      <c r="P1462" s="21">
        <f t="shared" si="67"/>
        <v>0</v>
      </c>
      <c r="Q1462" s="8" t="s">
        <v>22</v>
      </c>
      <c r="R1462" s="8"/>
      <c r="S1462" s="20">
        <v>45714</v>
      </c>
      <c r="AA1462" s="2">
        <f t="shared" si="69"/>
        <v>12406.034482758621</v>
      </c>
      <c r="AB1462" s="7">
        <v>45689</v>
      </c>
      <c r="AC1462" s="22">
        <f t="shared" si="68"/>
        <v>-0.39760416666831588</v>
      </c>
      <c r="AD1462" t="s">
        <v>11923</v>
      </c>
      <c r="AE1462" t="s">
        <v>15521</v>
      </c>
    </row>
    <row r="1463" spans="1:31" ht="15" customHeight="1" x14ac:dyDescent="0.3">
      <c r="A1463" s="19" t="s">
        <v>16345</v>
      </c>
      <c r="B1463" s="8"/>
      <c r="C1463" s="20">
        <v>45714.402384259258</v>
      </c>
      <c r="D1463" s="8"/>
      <c r="E1463" s="8"/>
      <c r="F1463" s="8" t="s">
        <v>13316</v>
      </c>
      <c r="G1463" s="8">
        <v>0</v>
      </c>
      <c r="H1463" s="8" t="s">
        <v>6126</v>
      </c>
      <c r="I1463" s="8" t="s">
        <v>11922</v>
      </c>
      <c r="J1463" s="8"/>
      <c r="K1463" s="8"/>
      <c r="L1463" s="8"/>
      <c r="M1463" s="8"/>
      <c r="N1463" s="21">
        <v>0</v>
      </c>
      <c r="O1463" s="21"/>
      <c r="P1463" s="21">
        <f t="shared" si="67"/>
        <v>0</v>
      </c>
      <c r="Q1463" s="8" t="s">
        <v>10222</v>
      </c>
      <c r="R1463" s="8"/>
      <c r="S1463" s="20"/>
      <c r="AA1463" s="2">
        <f t="shared" si="69"/>
        <v>0</v>
      </c>
      <c r="AB1463" s="7"/>
      <c r="AC1463" s="22">
        <f t="shared" si="68"/>
        <v>-45714.402384259258</v>
      </c>
    </row>
    <row r="1464" spans="1:31" ht="15" customHeight="1" x14ac:dyDescent="0.3">
      <c r="A1464" s="3" t="s">
        <v>16346</v>
      </c>
      <c r="B1464" s="24"/>
      <c r="C1464" s="25">
        <v>45714.465914351851</v>
      </c>
      <c r="D1464" s="3" t="s">
        <v>11921</v>
      </c>
      <c r="E1464" s="3"/>
      <c r="F1464" s="3" t="s">
        <v>8869</v>
      </c>
      <c r="G1464" s="26">
        <v>0</v>
      </c>
      <c r="H1464" s="25"/>
      <c r="I1464" s="25" t="s">
        <v>11922</v>
      </c>
      <c r="J1464" s="25"/>
      <c r="K1464" s="25"/>
      <c r="L1464" s="25"/>
      <c r="M1464" s="4"/>
      <c r="N1464" s="5">
        <v>9740</v>
      </c>
      <c r="O1464" s="5">
        <v>9155</v>
      </c>
      <c r="P1464" s="5">
        <f t="shared" ref="P1464:P1527" si="70">+N1464+X1464-O1464</f>
        <v>585</v>
      </c>
      <c r="Q1464" s="3" t="s">
        <v>18</v>
      </c>
      <c r="R1464" s="3"/>
      <c r="S1464" s="25">
        <v>45726</v>
      </c>
      <c r="T1464" s="3"/>
      <c r="U1464" s="5"/>
      <c r="V1464" s="6"/>
      <c r="W1464" s="3"/>
      <c r="X1464" s="5"/>
      <c r="Y1464" s="4"/>
      <c r="Z1464" s="3"/>
      <c r="AA1464" s="5">
        <f t="shared" si="69"/>
        <v>8396.5517241379312</v>
      </c>
      <c r="AB1464" s="10"/>
      <c r="AC1464" s="27">
        <f t="shared" si="68"/>
        <v>11.534085648148903</v>
      </c>
      <c r="AD1464" s="10"/>
    </row>
    <row r="1465" spans="1:31" ht="15" customHeight="1" x14ac:dyDescent="0.3">
      <c r="A1465" s="3" t="s">
        <v>16347</v>
      </c>
      <c r="B1465" s="24"/>
      <c r="C1465" s="25">
        <v>45714.478993055563</v>
      </c>
      <c r="D1465" s="3" t="s">
        <v>11921</v>
      </c>
      <c r="E1465" s="3"/>
      <c r="F1465" s="3" t="s">
        <v>14813</v>
      </c>
      <c r="G1465" s="26">
        <v>0</v>
      </c>
      <c r="H1465" s="25"/>
      <c r="I1465" s="25" t="s">
        <v>11922</v>
      </c>
      <c r="J1465" s="25"/>
      <c r="K1465" s="25"/>
      <c r="L1465" s="25"/>
      <c r="M1465" s="4"/>
      <c r="N1465" s="5">
        <v>6760</v>
      </c>
      <c r="O1465" s="5">
        <v>6760</v>
      </c>
      <c r="P1465" s="5">
        <f t="shared" si="70"/>
        <v>0</v>
      </c>
      <c r="Q1465" s="3" t="s">
        <v>7995</v>
      </c>
      <c r="R1465" s="3"/>
      <c r="S1465" s="25">
        <v>45722</v>
      </c>
      <c r="T1465" s="3"/>
      <c r="U1465" s="5"/>
      <c r="V1465" s="6"/>
      <c r="W1465" s="3"/>
      <c r="X1465" s="5"/>
      <c r="Y1465" s="4"/>
      <c r="Z1465" s="3"/>
      <c r="AA1465" s="5">
        <f t="shared" si="69"/>
        <v>5827.5862068965525</v>
      </c>
      <c r="AB1465" s="10"/>
      <c r="AC1465" s="27">
        <f t="shared" si="68"/>
        <v>7.5210069444365217</v>
      </c>
      <c r="AD1465" s="10"/>
    </row>
    <row r="1466" spans="1:31" ht="15" customHeight="1" x14ac:dyDescent="0.3">
      <c r="A1466" s="3" t="s">
        <v>16348</v>
      </c>
      <c r="B1466" s="24"/>
      <c r="C1466" s="25">
        <v>45714.481608796297</v>
      </c>
      <c r="D1466" s="3" t="s">
        <v>11921</v>
      </c>
      <c r="E1466" s="3"/>
      <c r="F1466" s="3" t="s">
        <v>17</v>
      </c>
      <c r="G1466" s="26">
        <v>0</v>
      </c>
      <c r="H1466" s="25"/>
      <c r="I1466" s="25" t="s">
        <v>11922</v>
      </c>
      <c r="J1466" s="25"/>
      <c r="K1466" s="25"/>
      <c r="L1466" s="25"/>
      <c r="M1466" s="4"/>
      <c r="N1466" s="5">
        <v>460</v>
      </c>
      <c r="O1466" s="5">
        <v>460</v>
      </c>
      <c r="P1466" s="5">
        <f t="shared" si="70"/>
        <v>0</v>
      </c>
      <c r="Q1466" s="3" t="s">
        <v>18</v>
      </c>
      <c r="R1466" s="3"/>
      <c r="S1466" s="25">
        <v>45720</v>
      </c>
      <c r="T1466" s="3"/>
      <c r="U1466" s="5"/>
      <c r="V1466" s="6"/>
      <c r="W1466" s="3"/>
      <c r="X1466" s="5"/>
      <c r="Y1466" s="4"/>
      <c r="Z1466" s="3"/>
      <c r="AA1466" s="5">
        <f t="shared" si="69"/>
        <v>396.55172413793105</v>
      </c>
      <c r="AB1466" s="10"/>
      <c r="AC1466" s="27">
        <f t="shared" ref="AC1466:AC1529" si="71">+S1466-C1466</f>
        <v>5.5183912037027767</v>
      </c>
      <c r="AD1466" s="10"/>
    </row>
    <row r="1467" spans="1:31" ht="15" customHeight="1" x14ac:dyDescent="0.3">
      <c r="A1467" s="19" t="s">
        <v>16349</v>
      </c>
      <c r="B1467" s="8"/>
      <c r="C1467" s="20">
        <v>45714.484189814822</v>
      </c>
      <c r="D1467" s="8" t="s">
        <v>11925</v>
      </c>
      <c r="E1467" s="8" t="s">
        <v>1</v>
      </c>
      <c r="F1467" s="8" t="s">
        <v>9336</v>
      </c>
      <c r="G1467" s="8">
        <v>0.15</v>
      </c>
      <c r="H1467" s="8"/>
      <c r="I1467" s="8" t="s">
        <v>45</v>
      </c>
      <c r="J1467" s="8"/>
      <c r="K1467" s="8" t="s">
        <v>16350</v>
      </c>
      <c r="L1467" s="9">
        <v>45714.590925925928</v>
      </c>
      <c r="M1467" s="8"/>
      <c r="N1467" s="21">
        <v>665</v>
      </c>
      <c r="O1467" s="21">
        <v>665</v>
      </c>
      <c r="P1467" s="21">
        <f t="shared" si="70"/>
        <v>0</v>
      </c>
      <c r="Q1467" s="8" t="s">
        <v>16351</v>
      </c>
      <c r="R1467" s="8"/>
      <c r="S1467" s="20">
        <v>45713</v>
      </c>
      <c r="AA1467" s="2">
        <f t="shared" si="69"/>
        <v>573.27586206896558</v>
      </c>
      <c r="AB1467" s="7">
        <v>45689</v>
      </c>
      <c r="AC1467" s="22">
        <f t="shared" si="71"/>
        <v>-1.4841898148224573</v>
      </c>
      <c r="AD1467" t="s">
        <v>11923</v>
      </c>
    </row>
    <row r="1468" spans="1:31" ht="15" customHeight="1" x14ac:dyDescent="0.3">
      <c r="A1468" s="19" t="s">
        <v>16352</v>
      </c>
      <c r="B1468" s="8"/>
      <c r="C1468" s="20">
        <v>45714.487372685187</v>
      </c>
      <c r="D1468" s="8" t="s">
        <v>11925</v>
      </c>
      <c r="E1468" s="8" t="s">
        <v>1</v>
      </c>
      <c r="F1468" s="8" t="s">
        <v>13186</v>
      </c>
      <c r="G1468" s="8">
        <v>0.15</v>
      </c>
      <c r="H1468" s="8"/>
      <c r="I1468" s="8" t="s">
        <v>10222</v>
      </c>
      <c r="J1468" s="8"/>
      <c r="K1468" s="8" t="s">
        <v>16353</v>
      </c>
      <c r="L1468" s="9">
        <v>45714.487650462957</v>
      </c>
      <c r="M1468" s="8"/>
      <c r="N1468" s="21">
        <v>2810</v>
      </c>
      <c r="O1468" s="21">
        <v>2810</v>
      </c>
      <c r="P1468" s="21">
        <f t="shared" si="70"/>
        <v>0</v>
      </c>
      <c r="Q1468" s="8" t="s">
        <v>10222</v>
      </c>
      <c r="R1468" s="8"/>
      <c r="S1468" s="20">
        <v>45714</v>
      </c>
      <c r="AA1468" s="2">
        <f t="shared" si="69"/>
        <v>2422.4137931034484</v>
      </c>
      <c r="AB1468" s="7">
        <v>45689</v>
      </c>
      <c r="AC1468" s="22">
        <f t="shared" si="71"/>
        <v>-0.48737268518743804</v>
      </c>
      <c r="AD1468" t="s">
        <v>11923</v>
      </c>
    </row>
    <row r="1469" spans="1:31" ht="15" customHeight="1" x14ac:dyDescent="0.3">
      <c r="A1469" s="19" t="s">
        <v>16354</v>
      </c>
      <c r="B1469" s="8"/>
      <c r="C1469" s="20">
        <v>45714.488229166673</v>
      </c>
      <c r="D1469" s="8" t="s">
        <v>11921</v>
      </c>
      <c r="E1469" s="8"/>
      <c r="F1469" s="8" t="s">
        <v>12412</v>
      </c>
      <c r="G1469" s="8">
        <v>0.11</v>
      </c>
      <c r="H1469" s="8"/>
      <c r="I1469" s="8" t="s">
        <v>11922</v>
      </c>
      <c r="J1469" s="8"/>
      <c r="K1469" s="8"/>
      <c r="L1469" s="8"/>
      <c r="M1469" s="8"/>
      <c r="N1469" s="21">
        <v>14250</v>
      </c>
      <c r="O1469" s="21">
        <v>14250</v>
      </c>
      <c r="P1469" s="21">
        <f t="shared" si="70"/>
        <v>0</v>
      </c>
      <c r="Q1469" s="8" t="s">
        <v>10222</v>
      </c>
      <c r="R1469" s="8"/>
      <c r="S1469" s="20">
        <v>45722</v>
      </c>
      <c r="AA1469" s="2">
        <f t="shared" si="69"/>
        <v>12284.48275862069</v>
      </c>
      <c r="AB1469" s="7">
        <v>45689</v>
      </c>
      <c r="AC1469" s="22">
        <f t="shared" si="71"/>
        <v>7.5117708333273185</v>
      </c>
      <c r="AD1469" t="s">
        <v>11928</v>
      </c>
    </row>
    <row r="1470" spans="1:31" ht="15" customHeight="1" x14ac:dyDescent="0.3">
      <c r="A1470" s="19" t="s">
        <v>16355</v>
      </c>
      <c r="B1470" s="8"/>
      <c r="C1470" s="20">
        <v>45714.489178240743</v>
      </c>
      <c r="D1470" s="8"/>
      <c r="E1470" s="8"/>
      <c r="F1470" s="8" t="s">
        <v>13186</v>
      </c>
      <c r="G1470" s="8">
        <v>0</v>
      </c>
      <c r="H1470" s="8" t="s">
        <v>6126</v>
      </c>
      <c r="I1470" s="8" t="s">
        <v>11922</v>
      </c>
      <c r="J1470" s="8"/>
      <c r="K1470" s="8"/>
      <c r="L1470" s="8"/>
      <c r="M1470" s="8"/>
      <c r="N1470" s="21">
        <v>0</v>
      </c>
      <c r="O1470" s="21"/>
      <c r="P1470" s="21">
        <f t="shared" si="70"/>
        <v>0</v>
      </c>
      <c r="Q1470" s="8" t="s">
        <v>10222</v>
      </c>
      <c r="R1470" s="8"/>
      <c r="S1470" s="20"/>
      <c r="AA1470" s="2">
        <f t="shared" si="69"/>
        <v>0</v>
      </c>
      <c r="AB1470" s="7"/>
      <c r="AC1470" s="22">
        <f t="shared" si="71"/>
        <v>-45714.489178240743</v>
      </c>
    </row>
    <row r="1471" spans="1:31" ht="15" customHeight="1" x14ac:dyDescent="0.3">
      <c r="A1471" s="19" t="s">
        <v>16356</v>
      </c>
      <c r="B1471" s="8"/>
      <c r="C1471" s="20">
        <v>45714.499409722222</v>
      </c>
      <c r="D1471" s="8" t="s">
        <v>11921</v>
      </c>
      <c r="E1471" s="8"/>
      <c r="F1471" s="8" t="s">
        <v>8902</v>
      </c>
      <c r="G1471" s="8">
        <v>0.15</v>
      </c>
      <c r="H1471" s="8"/>
      <c r="I1471" s="8" t="s">
        <v>11922</v>
      </c>
      <c r="J1471" s="8"/>
      <c r="K1471" s="8"/>
      <c r="L1471" s="8"/>
      <c r="M1471" s="8"/>
      <c r="N1471" s="21">
        <v>5900</v>
      </c>
      <c r="O1471" s="21">
        <v>5900</v>
      </c>
      <c r="P1471" s="21">
        <f t="shared" si="70"/>
        <v>0</v>
      </c>
      <c r="Q1471" s="8" t="s">
        <v>129</v>
      </c>
      <c r="R1471" s="8"/>
      <c r="S1471" s="20">
        <v>45742</v>
      </c>
      <c r="AA1471" s="2">
        <f t="shared" si="69"/>
        <v>5086.2068965517246</v>
      </c>
      <c r="AB1471" s="7">
        <v>45717</v>
      </c>
      <c r="AC1471" s="22">
        <f t="shared" si="71"/>
        <v>27.500590277777519</v>
      </c>
      <c r="AD1471" t="s">
        <v>11923</v>
      </c>
    </row>
    <row r="1472" spans="1:31" ht="15" customHeight="1" x14ac:dyDescent="0.3">
      <c r="A1472" s="19" t="s">
        <v>16357</v>
      </c>
      <c r="B1472" s="8"/>
      <c r="C1472" s="20">
        <v>45714.501956018517</v>
      </c>
      <c r="D1472" s="8"/>
      <c r="E1472" s="8"/>
      <c r="F1472" s="8" t="s">
        <v>12121</v>
      </c>
      <c r="G1472" s="8">
        <v>0</v>
      </c>
      <c r="H1472" s="8" t="s">
        <v>16358</v>
      </c>
      <c r="I1472" s="8" t="s">
        <v>11922</v>
      </c>
      <c r="J1472" s="8"/>
      <c r="K1472" s="8"/>
      <c r="L1472" s="8"/>
      <c r="M1472" s="8"/>
      <c r="N1472" s="21">
        <v>0</v>
      </c>
      <c r="O1472" s="21"/>
      <c r="P1472" s="21">
        <f t="shared" si="70"/>
        <v>0</v>
      </c>
      <c r="Q1472" s="8" t="s">
        <v>129</v>
      </c>
      <c r="R1472" s="8"/>
      <c r="S1472" s="20"/>
      <c r="AA1472" s="2">
        <f t="shared" si="69"/>
        <v>0</v>
      </c>
      <c r="AB1472" s="7"/>
      <c r="AC1472" s="22">
        <f t="shared" si="71"/>
        <v>-45714.501956018517</v>
      </c>
    </row>
    <row r="1473" spans="1:30" ht="15" customHeight="1" x14ac:dyDescent="0.3">
      <c r="A1473" s="19" t="s">
        <v>16359</v>
      </c>
      <c r="B1473" s="8"/>
      <c r="C1473" s="20">
        <v>45714.503287037027</v>
      </c>
      <c r="D1473" s="8"/>
      <c r="E1473" s="8"/>
      <c r="F1473" s="8" t="s">
        <v>8898</v>
      </c>
      <c r="G1473" s="8">
        <v>0</v>
      </c>
      <c r="H1473" s="8" t="s">
        <v>16360</v>
      </c>
      <c r="I1473" s="8" t="s">
        <v>11922</v>
      </c>
      <c r="J1473" s="8"/>
      <c r="K1473" s="8"/>
      <c r="L1473" s="8"/>
      <c r="M1473" s="8"/>
      <c r="N1473" s="21">
        <v>0</v>
      </c>
      <c r="O1473" s="21"/>
      <c r="P1473" s="21">
        <f t="shared" si="70"/>
        <v>0</v>
      </c>
      <c r="Q1473" s="8" t="s">
        <v>129</v>
      </c>
      <c r="R1473" s="8"/>
      <c r="S1473" s="20"/>
      <c r="AA1473" s="2">
        <f t="shared" si="69"/>
        <v>0</v>
      </c>
      <c r="AB1473" s="7"/>
      <c r="AC1473" s="22">
        <f t="shared" si="71"/>
        <v>-45714.503287037027</v>
      </c>
    </row>
    <row r="1474" spans="1:30" ht="15" customHeight="1" x14ac:dyDescent="0.3">
      <c r="A1474" s="19" t="s">
        <v>16361</v>
      </c>
      <c r="B1474" s="8"/>
      <c r="C1474" s="20">
        <v>45714.50372685185</v>
      </c>
      <c r="D1474" s="8"/>
      <c r="E1474" s="8"/>
      <c r="F1474" s="8" t="s">
        <v>9616</v>
      </c>
      <c r="G1474" s="8">
        <v>0</v>
      </c>
      <c r="H1474" s="8" t="s">
        <v>16360</v>
      </c>
      <c r="I1474" s="8" t="s">
        <v>11922</v>
      </c>
      <c r="J1474" s="8"/>
      <c r="K1474" s="8"/>
      <c r="L1474" s="8"/>
      <c r="M1474" s="8"/>
      <c r="N1474" s="21">
        <v>0</v>
      </c>
      <c r="O1474" s="21"/>
      <c r="P1474" s="21">
        <f t="shared" si="70"/>
        <v>0</v>
      </c>
      <c r="Q1474" s="8" t="s">
        <v>10399</v>
      </c>
      <c r="R1474" s="8"/>
      <c r="S1474" s="20"/>
      <c r="AA1474" s="2">
        <f t="shared" ref="AA1474:AA1537" si="72">+N1474/1.16</f>
        <v>0</v>
      </c>
      <c r="AB1474" s="7"/>
      <c r="AC1474" s="22">
        <f t="shared" si="71"/>
        <v>-45714.50372685185</v>
      </c>
    </row>
    <row r="1475" spans="1:30" ht="15" customHeight="1" x14ac:dyDescent="0.3">
      <c r="A1475" s="19" t="s">
        <v>16362</v>
      </c>
      <c r="B1475" s="8"/>
      <c r="C1475" s="20">
        <v>45714.505671296298</v>
      </c>
      <c r="D1475" s="8"/>
      <c r="E1475" s="8"/>
      <c r="F1475" s="8" t="s">
        <v>10043</v>
      </c>
      <c r="G1475" s="8">
        <v>0</v>
      </c>
      <c r="H1475" s="8" t="s">
        <v>16360</v>
      </c>
      <c r="I1475" s="8" t="s">
        <v>11922</v>
      </c>
      <c r="J1475" s="8"/>
      <c r="K1475" s="8"/>
      <c r="L1475" s="8"/>
      <c r="M1475" s="8"/>
      <c r="N1475" s="21">
        <v>0</v>
      </c>
      <c r="O1475" s="21"/>
      <c r="P1475" s="21">
        <f t="shared" si="70"/>
        <v>0</v>
      </c>
      <c r="Q1475" s="8" t="s">
        <v>14</v>
      </c>
      <c r="R1475" s="8"/>
      <c r="S1475" s="20"/>
      <c r="AA1475" s="2">
        <f t="shared" si="72"/>
        <v>0</v>
      </c>
      <c r="AB1475" s="7"/>
      <c r="AC1475" s="22">
        <f t="shared" si="71"/>
        <v>-45714.505671296298</v>
      </c>
    </row>
    <row r="1476" spans="1:30" ht="15" customHeight="1" x14ac:dyDescent="0.3">
      <c r="A1476" s="19" t="s">
        <v>16363</v>
      </c>
      <c r="B1476" s="8"/>
      <c r="C1476" s="20">
        <v>45714.506273148138</v>
      </c>
      <c r="D1476" s="8"/>
      <c r="E1476" s="8"/>
      <c r="F1476" s="8" t="s">
        <v>10043</v>
      </c>
      <c r="G1476" s="8">
        <v>0</v>
      </c>
      <c r="H1476" s="8" t="s">
        <v>16358</v>
      </c>
      <c r="I1476" s="8" t="s">
        <v>11922</v>
      </c>
      <c r="J1476" s="8"/>
      <c r="K1476" s="8"/>
      <c r="L1476" s="8"/>
      <c r="M1476" s="8"/>
      <c r="N1476" s="21">
        <v>0</v>
      </c>
      <c r="O1476" s="21"/>
      <c r="P1476" s="21">
        <f t="shared" si="70"/>
        <v>0</v>
      </c>
      <c r="Q1476" s="8" t="s">
        <v>14</v>
      </c>
      <c r="R1476" s="8"/>
      <c r="S1476" s="20"/>
      <c r="AA1476" s="2">
        <f t="shared" si="72"/>
        <v>0</v>
      </c>
      <c r="AB1476" s="7"/>
      <c r="AC1476" s="22">
        <f t="shared" si="71"/>
        <v>-45714.506273148138</v>
      </c>
    </row>
    <row r="1477" spans="1:30" ht="15" customHeight="1" x14ac:dyDescent="0.3">
      <c r="A1477" s="19" t="s">
        <v>16364</v>
      </c>
      <c r="B1477" s="8"/>
      <c r="C1477" s="20">
        <v>45714.507164351853</v>
      </c>
      <c r="D1477" s="8"/>
      <c r="E1477" s="8"/>
      <c r="F1477" s="8" t="s">
        <v>390</v>
      </c>
      <c r="G1477" s="8">
        <v>0</v>
      </c>
      <c r="H1477" s="8" t="s">
        <v>16358</v>
      </c>
      <c r="I1477" s="8" t="s">
        <v>11922</v>
      </c>
      <c r="J1477" s="8"/>
      <c r="K1477" s="8"/>
      <c r="L1477" s="8"/>
      <c r="M1477" s="8"/>
      <c r="N1477" s="21">
        <v>0</v>
      </c>
      <c r="O1477" s="21"/>
      <c r="P1477" s="21">
        <f t="shared" si="70"/>
        <v>0</v>
      </c>
      <c r="Q1477" s="8" t="s">
        <v>14</v>
      </c>
      <c r="R1477" s="8"/>
      <c r="S1477" s="20"/>
      <c r="AA1477" s="2">
        <f t="shared" si="72"/>
        <v>0</v>
      </c>
      <c r="AB1477" s="7"/>
      <c r="AC1477" s="22">
        <f t="shared" si="71"/>
        <v>-45714.507164351853</v>
      </c>
    </row>
    <row r="1478" spans="1:30" ht="15" customHeight="1" x14ac:dyDescent="0.3">
      <c r="A1478" s="19" t="s">
        <v>16365</v>
      </c>
      <c r="B1478" s="8"/>
      <c r="C1478" s="20">
        <v>45714.508055555547</v>
      </c>
      <c r="D1478" s="8"/>
      <c r="E1478" s="8"/>
      <c r="F1478" s="8" t="s">
        <v>390</v>
      </c>
      <c r="G1478" s="8">
        <v>0</v>
      </c>
      <c r="H1478" s="8" t="s">
        <v>16360</v>
      </c>
      <c r="I1478" s="8" t="s">
        <v>11922</v>
      </c>
      <c r="J1478" s="8"/>
      <c r="K1478" s="8"/>
      <c r="L1478" s="8"/>
      <c r="M1478" s="8"/>
      <c r="N1478" s="21">
        <v>0</v>
      </c>
      <c r="O1478" s="21"/>
      <c r="P1478" s="21">
        <f t="shared" si="70"/>
        <v>0</v>
      </c>
      <c r="Q1478" s="8" t="s">
        <v>14</v>
      </c>
      <c r="R1478" s="8"/>
      <c r="S1478" s="20"/>
      <c r="AA1478" s="2">
        <f t="shared" si="72"/>
        <v>0</v>
      </c>
      <c r="AB1478" s="7"/>
      <c r="AC1478" s="22">
        <f t="shared" si="71"/>
        <v>-45714.508055555547</v>
      </c>
    </row>
    <row r="1479" spans="1:30" ht="15" customHeight="1" x14ac:dyDescent="0.3">
      <c r="A1479" s="19" t="s">
        <v>16366</v>
      </c>
      <c r="B1479" s="8"/>
      <c r="C1479" s="20">
        <v>45714.508576388893</v>
      </c>
      <c r="D1479" s="8"/>
      <c r="E1479" s="8"/>
      <c r="F1479" s="8" t="s">
        <v>6888</v>
      </c>
      <c r="G1479" s="8">
        <v>0</v>
      </c>
      <c r="H1479" s="8" t="s">
        <v>16360</v>
      </c>
      <c r="I1479" s="8" t="s">
        <v>11922</v>
      </c>
      <c r="J1479" s="8"/>
      <c r="K1479" s="8"/>
      <c r="L1479" s="8"/>
      <c r="M1479" s="8"/>
      <c r="N1479" s="21">
        <v>0</v>
      </c>
      <c r="O1479" s="21"/>
      <c r="P1479" s="21">
        <f t="shared" si="70"/>
        <v>0</v>
      </c>
      <c r="Q1479" s="8" t="s">
        <v>9</v>
      </c>
      <c r="R1479" s="8"/>
      <c r="S1479" s="20"/>
      <c r="AA1479" s="2">
        <f t="shared" si="72"/>
        <v>0</v>
      </c>
      <c r="AB1479" s="7"/>
      <c r="AC1479" s="22">
        <f t="shared" si="71"/>
        <v>-45714.508576388893</v>
      </c>
    </row>
    <row r="1480" spans="1:30" ht="15" customHeight="1" x14ac:dyDescent="0.3">
      <c r="A1480" s="3" t="s">
        <v>16367</v>
      </c>
      <c r="B1480" s="24"/>
      <c r="C1480" s="25">
        <v>45714.509618055563</v>
      </c>
      <c r="D1480" s="3"/>
      <c r="E1480" s="3"/>
      <c r="F1480" s="3" t="s">
        <v>7739</v>
      </c>
      <c r="G1480" s="26">
        <v>0</v>
      </c>
      <c r="H1480" s="25" t="s">
        <v>16358</v>
      </c>
      <c r="I1480" s="25" t="s">
        <v>11922</v>
      </c>
      <c r="J1480" s="25"/>
      <c r="K1480" s="25"/>
      <c r="L1480" s="25"/>
      <c r="M1480" s="4"/>
      <c r="N1480" s="5">
        <v>0</v>
      </c>
      <c r="O1480" s="5"/>
      <c r="P1480" s="5">
        <f t="shared" si="70"/>
        <v>0</v>
      </c>
      <c r="Q1480" s="3" t="s">
        <v>18</v>
      </c>
      <c r="R1480" s="3"/>
      <c r="S1480" s="25"/>
      <c r="T1480" s="3"/>
      <c r="U1480" s="5"/>
      <c r="V1480" s="6"/>
      <c r="W1480" s="3"/>
      <c r="X1480" s="5"/>
      <c r="Y1480" s="4"/>
      <c r="Z1480" s="3"/>
      <c r="AA1480" s="5">
        <f t="shared" si="72"/>
        <v>0</v>
      </c>
      <c r="AB1480" s="10"/>
      <c r="AC1480" s="27">
        <f t="shared" si="71"/>
        <v>-45714.509618055563</v>
      </c>
      <c r="AD1480" s="10"/>
    </row>
    <row r="1481" spans="1:30" ht="15" customHeight="1" x14ac:dyDescent="0.3">
      <c r="A1481" s="19" t="s">
        <v>16368</v>
      </c>
      <c r="B1481" s="8"/>
      <c r="C1481" s="20">
        <v>45714.520104166673</v>
      </c>
      <c r="D1481" s="8" t="s">
        <v>11921</v>
      </c>
      <c r="E1481" s="8"/>
      <c r="F1481" s="8" t="s">
        <v>607</v>
      </c>
      <c r="G1481" s="8">
        <v>0.15</v>
      </c>
      <c r="H1481" s="8"/>
      <c r="I1481" s="8" t="s">
        <v>11922</v>
      </c>
      <c r="J1481" s="8"/>
      <c r="K1481" s="8"/>
      <c r="L1481" s="8"/>
      <c r="M1481" s="8"/>
      <c r="N1481" s="21">
        <v>7465</v>
      </c>
      <c r="O1481" s="21">
        <v>7465</v>
      </c>
      <c r="P1481" s="21">
        <f t="shared" si="70"/>
        <v>0</v>
      </c>
      <c r="Q1481" s="8" t="s">
        <v>24</v>
      </c>
      <c r="R1481" s="8"/>
      <c r="S1481" s="20">
        <v>45741</v>
      </c>
      <c r="AA1481" s="2">
        <f t="shared" si="72"/>
        <v>6435.3448275862074</v>
      </c>
      <c r="AB1481" s="7">
        <v>45717</v>
      </c>
      <c r="AC1481" s="22">
        <f t="shared" si="71"/>
        <v>26.479895833326736</v>
      </c>
      <c r="AD1481" t="s">
        <v>11923</v>
      </c>
    </row>
    <row r="1482" spans="1:30" ht="15" customHeight="1" x14ac:dyDescent="0.3">
      <c r="A1482" s="19" t="s">
        <v>16369</v>
      </c>
      <c r="B1482" s="8"/>
      <c r="C1482" s="20">
        <v>45714.521423611113</v>
      </c>
      <c r="D1482" s="8" t="s">
        <v>11921</v>
      </c>
      <c r="E1482" s="8"/>
      <c r="F1482" s="8" t="s">
        <v>1677</v>
      </c>
      <c r="G1482" s="8">
        <v>0.15</v>
      </c>
      <c r="H1482" s="8"/>
      <c r="I1482" s="8" t="s">
        <v>11922</v>
      </c>
      <c r="J1482" s="8"/>
      <c r="K1482" s="8"/>
      <c r="L1482" s="8"/>
      <c r="M1482" s="8"/>
      <c r="N1482" s="21">
        <v>4585</v>
      </c>
      <c r="O1482" s="21">
        <v>4585</v>
      </c>
      <c r="P1482" s="21">
        <f t="shared" si="70"/>
        <v>0</v>
      </c>
      <c r="Q1482" s="8" t="s">
        <v>24</v>
      </c>
      <c r="R1482" s="8"/>
      <c r="S1482" s="20">
        <v>45741</v>
      </c>
      <c r="AA1482" s="2">
        <f t="shared" si="72"/>
        <v>3952.5862068965521</v>
      </c>
      <c r="AB1482" s="7">
        <v>45717</v>
      </c>
      <c r="AC1482" s="22">
        <f t="shared" si="71"/>
        <v>26.478576388886722</v>
      </c>
      <c r="AD1482" t="s">
        <v>11923</v>
      </c>
    </row>
    <row r="1483" spans="1:30" ht="15" customHeight="1" x14ac:dyDescent="0.3">
      <c r="A1483" s="19" t="s">
        <v>16370</v>
      </c>
      <c r="B1483" s="8"/>
      <c r="C1483" s="20">
        <v>45714.522210648152</v>
      </c>
      <c r="D1483" s="8" t="s">
        <v>11925</v>
      </c>
      <c r="E1483" s="8" t="s">
        <v>1</v>
      </c>
      <c r="F1483" s="8" t="s">
        <v>8528</v>
      </c>
      <c r="G1483" s="8">
        <v>0.11</v>
      </c>
      <c r="H1483" s="8"/>
      <c r="I1483" s="8" t="s">
        <v>10222</v>
      </c>
      <c r="J1483" s="8"/>
      <c r="K1483" s="8" t="s">
        <v>16371</v>
      </c>
      <c r="L1483" s="9">
        <v>45714.522337962961</v>
      </c>
      <c r="M1483" s="8"/>
      <c r="N1483" s="21">
        <v>5700</v>
      </c>
      <c r="O1483" s="21">
        <v>5700</v>
      </c>
      <c r="P1483" s="21">
        <f t="shared" si="70"/>
        <v>0</v>
      </c>
      <c r="Q1483" s="8" t="s">
        <v>10222</v>
      </c>
      <c r="R1483" s="8"/>
      <c r="S1483" s="20">
        <v>45714</v>
      </c>
      <c r="AA1483" s="2">
        <f t="shared" si="72"/>
        <v>4913.7931034482763</v>
      </c>
      <c r="AB1483" s="7">
        <v>45689</v>
      </c>
      <c r="AC1483" s="22">
        <f t="shared" si="71"/>
        <v>-0.52221064815239515</v>
      </c>
      <c r="AD1483" t="s">
        <v>11923</v>
      </c>
    </row>
    <row r="1484" spans="1:30" ht="15" customHeight="1" x14ac:dyDescent="0.3">
      <c r="A1484" s="19" t="s">
        <v>16372</v>
      </c>
      <c r="B1484" s="8"/>
      <c r="C1484" s="20">
        <v>45714.532708333332</v>
      </c>
      <c r="D1484" s="8"/>
      <c r="E1484" s="8"/>
      <c r="F1484" s="8" t="s">
        <v>9951</v>
      </c>
      <c r="G1484" s="8">
        <v>0</v>
      </c>
      <c r="H1484" s="8" t="s">
        <v>16360</v>
      </c>
      <c r="I1484" s="8" t="s">
        <v>11922</v>
      </c>
      <c r="J1484" s="8"/>
      <c r="K1484" s="8"/>
      <c r="L1484" s="8"/>
      <c r="M1484" s="8"/>
      <c r="N1484" s="21">
        <v>0</v>
      </c>
      <c r="O1484" s="21"/>
      <c r="P1484" s="21">
        <f t="shared" si="70"/>
        <v>0</v>
      </c>
      <c r="Q1484" s="8" t="s">
        <v>10399</v>
      </c>
      <c r="R1484" s="8"/>
      <c r="S1484" s="20"/>
      <c r="AA1484" s="2">
        <f t="shared" si="72"/>
        <v>0</v>
      </c>
      <c r="AB1484" s="7"/>
      <c r="AC1484" s="22">
        <f t="shared" si="71"/>
        <v>-45714.532708333332</v>
      </c>
    </row>
    <row r="1485" spans="1:30" ht="15" customHeight="1" x14ac:dyDescent="0.3">
      <c r="A1485" s="19" t="s">
        <v>16373</v>
      </c>
      <c r="B1485" s="8"/>
      <c r="C1485" s="20">
        <v>45714.560289351852</v>
      </c>
      <c r="D1485" s="8" t="s">
        <v>11921</v>
      </c>
      <c r="E1485" s="8"/>
      <c r="F1485" s="8" t="s">
        <v>14650</v>
      </c>
      <c r="G1485" s="8">
        <v>0.15</v>
      </c>
      <c r="H1485" s="8"/>
      <c r="I1485" s="8" t="s">
        <v>11922</v>
      </c>
      <c r="J1485" s="8"/>
      <c r="K1485" s="8"/>
      <c r="L1485" s="8"/>
      <c r="M1485" s="8"/>
      <c r="N1485" s="21">
        <v>1405</v>
      </c>
      <c r="O1485" s="21">
        <v>1405</v>
      </c>
      <c r="P1485" s="21">
        <f t="shared" si="70"/>
        <v>0</v>
      </c>
      <c r="Q1485" s="8" t="s">
        <v>10493</v>
      </c>
      <c r="R1485" s="8"/>
      <c r="S1485" s="20">
        <v>45716</v>
      </c>
      <c r="AA1485" s="2">
        <f t="shared" si="72"/>
        <v>1211.2068965517242</v>
      </c>
      <c r="AB1485" s="7">
        <v>45689</v>
      </c>
      <c r="AC1485" s="22">
        <f t="shared" si="71"/>
        <v>1.4397106481483206</v>
      </c>
      <c r="AD1485" t="s">
        <v>11928</v>
      </c>
    </row>
    <row r="1486" spans="1:30" ht="15" customHeight="1" x14ac:dyDescent="0.3">
      <c r="A1486" s="3" t="s">
        <v>16374</v>
      </c>
      <c r="B1486" s="24"/>
      <c r="C1486" s="25">
        <v>45714.563831018517</v>
      </c>
      <c r="D1486" s="3" t="s">
        <v>11921</v>
      </c>
      <c r="E1486" s="3" t="s">
        <v>1</v>
      </c>
      <c r="F1486" s="3" t="s">
        <v>8497</v>
      </c>
      <c r="G1486" s="26">
        <v>0</v>
      </c>
      <c r="H1486" s="25"/>
      <c r="I1486" s="25" t="s">
        <v>11922</v>
      </c>
      <c r="J1486" s="25"/>
      <c r="K1486" s="25" t="s">
        <v>16375</v>
      </c>
      <c r="L1486" s="25"/>
      <c r="M1486" s="4"/>
      <c r="N1486" s="5">
        <v>5705</v>
      </c>
      <c r="O1486" s="5">
        <v>5705</v>
      </c>
      <c r="P1486" s="5">
        <f t="shared" si="70"/>
        <v>0</v>
      </c>
      <c r="Q1486" s="3" t="s">
        <v>18</v>
      </c>
      <c r="R1486" s="3"/>
      <c r="S1486" s="25">
        <v>45714</v>
      </c>
      <c r="T1486" s="3"/>
      <c r="U1486" s="5"/>
      <c r="V1486" s="6"/>
      <c r="W1486" s="3"/>
      <c r="X1486" s="5"/>
      <c r="Y1486" s="4"/>
      <c r="Z1486" s="3"/>
      <c r="AA1486" s="5">
        <f t="shared" si="72"/>
        <v>4918.1034482758623</v>
      </c>
      <c r="AB1486" s="10"/>
      <c r="AC1486" s="27">
        <f t="shared" si="71"/>
        <v>-0.56383101851679385</v>
      </c>
      <c r="AD1486" s="10"/>
    </row>
    <row r="1487" spans="1:30" ht="15" customHeight="1" x14ac:dyDescent="0.3">
      <c r="A1487" s="19" t="s">
        <v>16376</v>
      </c>
      <c r="B1487" s="8"/>
      <c r="C1487" s="20">
        <v>45714.581122685187</v>
      </c>
      <c r="D1487" s="8" t="s">
        <v>11921</v>
      </c>
      <c r="E1487" s="8"/>
      <c r="F1487" s="8" t="s">
        <v>8289</v>
      </c>
      <c r="G1487" s="8">
        <v>0.11</v>
      </c>
      <c r="H1487" s="8"/>
      <c r="I1487" s="8" t="s">
        <v>11922</v>
      </c>
      <c r="J1487" s="8"/>
      <c r="K1487" s="8"/>
      <c r="L1487" s="8"/>
      <c r="M1487" s="8"/>
      <c r="N1487" s="21">
        <v>0</v>
      </c>
      <c r="O1487" s="21"/>
      <c r="P1487" s="21">
        <f t="shared" si="70"/>
        <v>0</v>
      </c>
      <c r="Q1487" s="8" t="s">
        <v>129</v>
      </c>
      <c r="R1487" s="8"/>
      <c r="S1487" s="20"/>
      <c r="AA1487" s="2">
        <f t="shared" si="72"/>
        <v>0</v>
      </c>
      <c r="AB1487" s="7"/>
      <c r="AC1487" s="22">
        <f t="shared" si="71"/>
        <v>-45714.581122685187</v>
      </c>
      <c r="AD1487" t="s">
        <v>15682</v>
      </c>
    </row>
    <row r="1488" spans="1:30" ht="15" customHeight="1" x14ac:dyDescent="0.3">
      <c r="A1488" s="3" t="s">
        <v>16377</v>
      </c>
      <c r="B1488" s="24"/>
      <c r="C1488" s="25">
        <v>45714.585231481477</v>
      </c>
      <c r="D1488" s="3" t="s">
        <v>11921</v>
      </c>
      <c r="E1488" s="3"/>
      <c r="F1488" s="3" t="s">
        <v>9729</v>
      </c>
      <c r="G1488" s="26">
        <v>0</v>
      </c>
      <c r="H1488" s="25"/>
      <c r="I1488" s="25" t="s">
        <v>11922</v>
      </c>
      <c r="J1488" s="25"/>
      <c r="K1488" s="25"/>
      <c r="L1488" s="25"/>
      <c r="M1488" s="4"/>
      <c r="N1488" s="5">
        <v>2665</v>
      </c>
      <c r="O1488" s="5"/>
      <c r="P1488" s="5">
        <f t="shared" si="70"/>
        <v>2665</v>
      </c>
      <c r="Q1488" s="3" t="s">
        <v>7995</v>
      </c>
      <c r="R1488" s="3"/>
      <c r="S1488" s="25"/>
      <c r="T1488" s="3"/>
      <c r="U1488" s="5"/>
      <c r="V1488" s="6"/>
      <c r="W1488" s="3"/>
      <c r="X1488" s="5"/>
      <c r="Y1488" s="4"/>
      <c r="Z1488" s="3"/>
      <c r="AA1488" s="5">
        <f t="shared" si="72"/>
        <v>2297.4137931034484</v>
      </c>
      <c r="AB1488" s="10"/>
      <c r="AC1488" s="27">
        <f t="shared" si="71"/>
        <v>-45714.585231481477</v>
      </c>
      <c r="AD1488" s="10"/>
    </row>
    <row r="1489" spans="1:30" ht="15" customHeight="1" x14ac:dyDescent="0.3">
      <c r="A1489" s="19" t="s">
        <v>16378</v>
      </c>
      <c r="B1489" s="8"/>
      <c r="C1489" s="20">
        <v>45714.592523148152</v>
      </c>
      <c r="D1489" s="8" t="s">
        <v>11921</v>
      </c>
      <c r="E1489" s="8"/>
      <c r="F1489" s="8" t="s">
        <v>12107</v>
      </c>
      <c r="G1489" s="8">
        <v>0.15</v>
      </c>
      <c r="H1489" s="8"/>
      <c r="I1489" s="8" t="s">
        <v>11922</v>
      </c>
      <c r="J1489" s="8"/>
      <c r="K1489" s="8"/>
      <c r="L1489" s="8"/>
      <c r="M1489" s="8"/>
      <c r="N1489" s="21">
        <v>329</v>
      </c>
      <c r="O1489" s="21">
        <v>329</v>
      </c>
      <c r="P1489" s="21">
        <f t="shared" si="70"/>
        <v>0</v>
      </c>
      <c r="Q1489" s="8" t="s">
        <v>16351</v>
      </c>
      <c r="R1489" s="8"/>
      <c r="S1489" s="20"/>
      <c r="AA1489" s="2">
        <f t="shared" si="72"/>
        <v>283.62068965517244</v>
      </c>
      <c r="AB1489" s="7">
        <v>45689</v>
      </c>
      <c r="AC1489" s="22">
        <f t="shared" si="71"/>
        <v>-45714.592523148152</v>
      </c>
      <c r="AD1489" t="s">
        <v>11923</v>
      </c>
    </row>
    <row r="1490" spans="1:30" ht="15" customHeight="1" x14ac:dyDescent="0.3">
      <c r="A1490" s="19" t="s">
        <v>16379</v>
      </c>
      <c r="B1490" s="8"/>
      <c r="C1490" s="20">
        <v>45714.593159722222</v>
      </c>
      <c r="D1490" s="8" t="s">
        <v>11921</v>
      </c>
      <c r="E1490" s="8"/>
      <c r="F1490" s="8" t="s">
        <v>12107</v>
      </c>
      <c r="G1490" s="8">
        <v>0.11</v>
      </c>
      <c r="H1490" s="8"/>
      <c r="I1490" s="8" t="s">
        <v>11922</v>
      </c>
      <c r="J1490" s="8"/>
      <c r="K1490" s="8"/>
      <c r="L1490" s="8"/>
      <c r="M1490" s="8"/>
      <c r="N1490" s="21">
        <v>4560</v>
      </c>
      <c r="O1490" s="21">
        <v>4560</v>
      </c>
      <c r="P1490" s="21">
        <f t="shared" si="70"/>
        <v>0</v>
      </c>
      <c r="Q1490" s="8" t="s">
        <v>16351</v>
      </c>
      <c r="R1490" s="8"/>
      <c r="S1490" s="20">
        <v>45716</v>
      </c>
      <c r="AA1490" s="2">
        <f t="shared" si="72"/>
        <v>3931.0344827586209</v>
      </c>
      <c r="AB1490" s="7">
        <v>45689</v>
      </c>
      <c r="AC1490" s="22">
        <f t="shared" si="71"/>
        <v>1.4068402777775191</v>
      </c>
      <c r="AD1490" t="s">
        <v>11923</v>
      </c>
    </row>
    <row r="1491" spans="1:30" ht="15" customHeight="1" x14ac:dyDescent="0.3">
      <c r="A1491" s="19" t="s">
        <v>16380</v>
      </c>
      <c r="B1491" s="8"/>
      <c r="C1491" s="20">
        <v>45714.595081018517</v>
      </c>
      <c r="D1491" s="8" t="s">
        <v>11921</v>
      </c>
      <c r="E1491" s="8" t="s">
        <v>1</v>
      </c>
      <c r="F1491" s="8" t="s">
        <v>12101</v>
      </c>
      <c r="G1491" s="8">
        <v>0.11</v>
      </c>
      <c r="H1491" s="8"/>
      <c r="I1491" s="8" t="s">
        <v>45</v>
      </c>
      <c r="J1491" s="8"/>
      <c r="K1491" s="8" t="s">
        <v>16381</v>
      </c>
      <c r="L1491" s="8"/>
      <c r="M1491" s="8"/>
      <c r="N1491" s="21">
        <v>4797</v>
      </c>
      <c r="O1491" s="21">
        <v>4797</v>
      </c>
      <c r="P1491" s="21">
        <f t="shared" si="70"/>
        <v>0</v>
      </c>
      <c r="Q1491" s="8" t="s">
        <v>16351</v>
      </c>
      <c r="R1491" s="8"/>
      <c r="S1491" s="20">
        <v>45714</v>
      </c>
      <c r="AA1491" s="2">
        <f t="shared" si="72"/>
        <v>4135.3448275862074</v>
      </c>
      <c r="AB1491" s="7">
        <v>45689</v>
      </c>
      <c r="AC1491" s="22">
        <f t="shared" si="71"/>
        <v>-0.59508101851679385</v>
      </c>
      <c r="AD1491" t="s">
        <v>11923</v>
      </c>
    </row>
    <row r="1492" spans="1:30" ht="15" customHeight="1" x14ac:dyDescent="0.3">
      <c r="A1492" s="19" t="s">
        <v>16382</v>
      </c>
      <c r="B1492" s="8"/>
      <c r="C1492" s="20">
        <v>45714.678032407413</v>
      </c>
      <c r="D1492" s="8" t="s">
        <v>11921</v>
      </c>
      <c r="E1492" s="8"/>
      <c r="F1492" s="8" t="s">
        <v>8659</v>
      </c>
      <c r="G1492" s="8">
        <v>0.15</v>
      </c>
      <c r="H1492" s="8"/>
      <c r="I1492" s="8" t="s">
        <v>11922</v>
      </c>
      <c r="J1492" s="8"/>
      <c r="K1492" s="8"/>
      <c r="L1492" s="8"/>
      <c r="M1492" s="8"/>
      <c r="N1492" s="21">
        <v>28592.5</v>
      </c>
      <c r="O1492" s="21">
        <v>28592.5</v>
      </c>
      <c r="P1492" s="21">
        <f t="shared" si="70"/>
        <v>0</v>
      </c>
      <c r="Q1492" s="8" t="s">
        <v>67</v>
      </c>
      <c r="R1492" s="8"/>
      <c r="S1492" s="20">
        <v>45743</v>
      </c>
      <c r="AA1492" s="2">
        <f t="shared" si="72"/>
        <v>24648.706896551725</v>
      </c>
      <c r="AB1492" s="7">
        <v>45717</v>
      </c>
      <c r="AC1492" s="22">
        <f t="shared" si="71"/>
        <v>28.321967592586589</v>
      </c>
      <c r="AD1492" t="s">
        <v>11923</v>
      </c>
    </row>
    <row r="1493" spans="1:30" ht="15" customHeight="1" x14ac:dyDescent="0.3">
      <c r="A1493" s="19" t="s">
        <v>16383</v>
      </c>
      <c r="B1493" s="8"/>
      <c r="C1493" s="20">
        <v>45714.661516203712</v>
      </c>
      <c r="D1493" s="8" t="s">
        <v>11921</v>
      </c>
      <c r="E1493" s="8"/>
      <c r="F1493" s="8" t="s">
        <v>8665</v>
      </c>
      <c r="G1493" s="8">
        <v>0.11</v>
      </c>
      <c r="H1493" s="8"/>
      <c r="I1493" s="8" t="s">
        <v>11922</v>
      </c>
      <c r="J1493" s="8"/>
      <c r="K1493" s="8"/>
      <c r="L1493" s="8"/>
      <c r="M1493" s="8"/>
      <c r="N1493" s="21">
        <v>24415</v>
      </c>
      <c r="O1493" s="21">
        <v>24415</v>
      </c>
      <c r="P1493" s="21">
        <f t="shared" si="70"/>
        <v>0</v>
      </c>
      <c r="Q1493" s="8" t="s">
        <v>15533</v>
      </c>
      <c r="R1493" s="8"/>
      <c r="S1493" s="20">
        <v>45741</v>
      </c>
      <c r="AA1493" s="2">
        <f t="shared" si="72"/>
        <v>21047.413793103449</v>
      </c>
      <c r="AB1493" s="7">
        <v>45717</v>
      </c>
      <c r="AC1493" s="22">
        <f t="shared" si="71"/>
        <v>26.338483796287619</v>
      </c>
      <c r="AD1493" t="s">
        <v>11923</v>
      </c>
    </row>
    <row r="1494" spans="1:30" ht="15" customHeight="1" x14ac:dyDescent="0.3">
      <c r="A1494" s="19" t="s">
        <v>16384</v>
      </c>
      <c r="B1494" s="8"/>
      <c r="C1494" s="20">
        <v>45714.668391203697</v>
      </c>
      <c r="D1494" s="8" t="s">
        <v>11921</v>
      </c>
      <c r="E1494" s="8"/>
      <c r="F1494" s="8" t="s">
        <v>9956</v>
      </c>
      <c r="G1494" s="8">
        <v>0.15</v>
      </c>
      <c r="H1494" s="8"/>
      <c r="I1494" s="8" t="s">
        <v>11922</v>
      </c>
      <c r="J1494" s="8"/>
      <c r="K1494" s="8"/>
      <c r="L1494" s="8"/>
      <c r="M1494" s="8"/>
      <c r="N1494" s="21">
        <v>21305</v>
      </c>
      <c r="O1494" s="21">
        <v>21305</v>
      </c>
      <c r="P1494" s="21">
        <f t="shared" si="70"/>
        <v>0</v>
      </c>
      <c r="Q1494" s="8" t="s">
        <v>10222</v>
      </c>
      <c r="R1494" s="8"/>
      <c r="S1494" s="20">
        <v>45754</v>
      </c>
      <c r="AA1494" s="2">
        <f t="shared" si="72"/>
        <v>18366.37931034483</v>
      </c>
      <c r="AB1494" s="7">
        <v>45717</v>
      </c>
      <c r="AC1494" s="22">
        <f t="shared" si="71"/>
        <v>39.331608796303044</v>
      </c>
      <c r="AD1494" t="s">
        <v>11928</v>
      </c>
    </row>
    <row r="1495" spans="1:30" ht="15" customHeight="1" x14ac:dyDescent="0.3">
      <c r="A1495" s="19" t="s">
        <v>16385</v>
      </c>
      <c r="B1495" s="8"/>
      <c r="C1495" s="20">
        <v>45714.669537037043</v>
      </c>
      <c r="D1495" s="8"/>
      <c r="E1495" s="8"/>
      <c r="F1495" s="8" t="s">
        <v>9956</v>
      </c>
      <c r="G1495" s="8">
        <v>0</v>
      </c>
      <c r="H1495" s="8" t="s">
        <v>6126</v>
      </c>
      <c r="I1495" s="8" t="s">
        <v>11922</v>
      </c>
      <c r="J1495" s="8"/>
      <c r="K1495" s="8"/>
      <c r="L1495" s="8"/>
      <c r="M1495" s="8"/>
      <c r="N1495" s="21">
        <v>0</v>
      </c>
      <c r="O1495" s="21"/>
      <c r="P1495" s="21">
        <f t="shared" si="70"/>
        <v>0</v>
      </c>
      <c r="Q1495" s="8" t="s">
        <v>10222</v>
      </c>
      <c r="R1495" s="8"/>
      <c r="S1495" s="20"/>
      <c r="AA1495" s="2">
        <f t="shared" si="72"/>
        <v>0</v>
      </c>
      <c r="AB1495" s="7"/>
      <c r="AC1495" s="22">
        <f t="shared" si="71"/>
        <v>-45714.669537037043</v>
      </c>
    </row>
    <row r="1496" spans="1:30" ht="15" customHeight="1" x14ac:dyDescent="0.3">
      <c r="A1496" s="19" t="s">
        <v>16386</v>
      </c>
      <c r="B1496" s="8"/>
      <c r="C1496" s="20">
        <v>45715.416608796288</v>
      </c>
      <c r="D1496" s="8" t="s">
        <v>11921</v>
      </c>
      <c r="E1496" s="8"/>
      <c r="F1496" s="8" t="s">
        <v>772</v>
      </c>
      <c r="G1496" s="8">
        <v>0.11</v>
      </c>
      <c r="H1496" s="8"/>
      <c r="I1496" s="8" t="s">
        <v>11922</v>
      </c>
      <c r="J1496" s="8"/>
      <c r="K1496" s="8"/>
      <c r="L1496" s="8"/>
      <c r="M1496" s="8"/>
      <c r="N1496" s="21">
        <v>23985</v>
      </c>
      <c r="O1496" s="21">
        <v>23985</v>
      </c>
      <c r="P1496" s="21">
        <f t="shared" si="70"/>
        <v>0</v>
      </c>
      <c r="Q1496" s="8" t="s">
        <v>24</v>
      </c>
      <c r="R1496" s="8"/>
      <c r="S1496" s="20">
        <v>45741</v>
      </c>
      <c r="AA1496" s="2">
        <f t="shared" si="72"/>
        <v>20676.724137931036</v>
      </c>
      <c r="AB1496" s="7">
        <v>45717</v>
      </c>
      <c r="AC1496" s="22">
        <f t="shared" si="71"/>
        <v>25.583391203712381</v>
      </c>
      <c r="AD1496" t="s">
        <v>11923</v>
      </c>
    </row>
    <row r="1497" spans="1:30" ht="15" customHeight="1" x14ac:dyDescent="0.3">
      <c r="A1497" s="19" t="s">
        <v>16387</v>
      </c>
      <c r="B1497" s="8"/>
      <c r="C1497" s="20">
        <v>45715.423148148147</v>
      </c>
      <c r="D1497" s="8" t="s">
        <v>11921</v>
      </c>
      <c r="E1497" s="8" t="s">
        <v>1</v>
      </c>
      <c r="F1497" s="8" t="s">
        <v>13688</v>
      </c>
      <c r="G1497" s="8">
        <v>0.11</v>
      </c>
      <c r="H1497" s="8"/>
      <c r="I1497" s="8" t="s">
        <v>11922</v>
      </c>
      <c r="J1497" s="8"/>
      <c r="K1497" s="8" t="s">
        <v>16388</v>
      </c>
      <c r="L1497" s="8"/>
      <c r="M1497" s="8"/>
      <c r="N1497" s="21">
        <v>11992.5</v>
      </c>
      <c r="O1497" s="21">
        <v>11992.5</v>
      </c>
      <c r="P1497" s="21">
        <f t="shared" si="70"/>
        <v>0</v>
      </c>
      <c r="Q1497" s="8" t="s">
        <v>199</v>
      </c>
      <c r="R1497" s="8"/>
      <c r="S1497" s="20">
        <v>45715</v>
      </c>
      <c r="AA1497" s="2">
        <f t="shared" si="72"/>
        <v>10338.362068965518</v>
      </c>
      <c r="AB1497" s="7">
        <v>45689</v>
      </c>
      <c r="AC1497" s="22">
        <f t="shared" si="71"/>
        <v>-0.4231481481474475</v>
      </c>
      <c r="AD1497" t="s">
        <v>11928</v>
      </c>
    </row>
    <row r="1498" spans="1:30" ht="15" customHeight="1" x14ac:dyDescent="0.3">
      <c r="A1498" s="19" t="s">
        <v>16389</v>
      </c>
      <c r="B1498" s="8"/>
      <c r="C1498" s="20">
        <v>45715.440625000003</v>
      </c>
      <c r="D1498" s="8" t="s">
        <v>11921</v>
      </c>
      <c r="E1498" s="8" t="s">
        <v>1</v>
      </c>
      <c r="F1498" s="8" t="s">
        <v>1242</v>
      </c>
      <c r="G1498" s="8">
        <v>0.15</v>
      </c>
      <c r="H1498" s="8" t="s">
        <v>16390</v>
      </c>
      <c r="I1498" s="8" t="s">
        <v>11922</v>
      </c>
      <c r="J1498" s="8"/>
      <c r="K1498" s="8" t="s">
        <v>16391</v>
      </c>
      <c r="L1498" s="8"/>
      <c r="M1498" s="8"/>
      <c r="N1498" s="21">
        <v>5134.5</v>
      </c>
      <c r="O1498" s="21">
        <v>5134.5</v>
      </c>
      <c r="P1498" s="21">
        <f t="shared" si="70"/>
        <v>0</v>
      </c>
      <c r="Q1498" s="8" t="s">
        <v>9</v>
      </c>
      <c r="R1498" s="8"/>
      <c r="S1498" s="20">
        <v>45715</v>
      </c>
      <c r="AA1498" s="2">
        <f t="shared" si="72"/>
        <v>4426.2931034482763</v>
      </c>
      <c r="AB1498" s="7">
        <v>45689</v>
      </c>
      <c r="AC1498" s="22">
        <f t="shared" si="71"/>
        <v>-0.44062500000291038</v>
      </c>
      <c r="AD1498" t="s">
        <v>11928</v>
      </c>
    </row>
    <row r="1499" spans="1:30" ht="15" customHeight="1" x14ac:dyDescent="0.3">
      <c r="A1499" s="19" t="s">
        <v>16392</v>
      </c>
      <c r="B1499" s="8"/>
      <c r="C1499" s="20">
        <v>45715.457777777781</v>
      </c>
      <c r="D1499" s="8" t="s">
        <v>11921</v>
      </c>
      <c r="E1499" s="8" t="s">
        <v>1</v>
      </c>
      <c r="F1499" s="8" t="s">
        <v>9560</v>
      </c>
      <c r="G1499" s="8">
        <v>0.11</v>
      </c>
      <c r="H1499" s="8" t="s">
        <v>16393</v>
      </c>
      <c r="I1499" s="8" t="s">
        <v>11922</v>
      </c>
      <c r="J1499" s="8"/>
      <c r="K1499" s="8" t="s">
        <v>16394</v>
      </c>
      <c r="L1499" s="8"/>
      <c r="M1499" s="8"/>
      <c r="N1499" s="21">
        <v>4560</v>
      </c>
      <c r="O1499" s="21">
        <v>4560</v>
      </c>
      <c r="P1499" s="21">
        <f t="shared" si="70"/>
        <v>0</v>
      </c>
      <c r="Q1499" s="8" t="s">
        <v>16351</v>
      </c>
      <c r="R1499" s="8"/>
      <c r="S1499" s="20">
        <v>45714</v>
      </c>
      <c r="AA1499" s="2">
        <f t="shared" si="72"/>
        <v>3931.0344827586209</v>
      </c>
      <c r="AB1499" s="7">
        <v>45689</v>
      </c>
      <c r="AC1499" s="22">
        <f t="shared" si="71"/>
        <v>-1.4577777777813026</v>
      </c>
      <c r="AD1499" t="s">
        <v>11928</v>
      </c>
    </row>
    <row r="1500" spans="1:30" ht="15" customHeight="1" x14ac:dyDescent="0.3">
      <c r="A1500" s="19" t="s">
        <v>16395</v>
      </c>
      <c r="B1500" s="8"/>
      <c r="C1500" s="20">
        <v>45715.460138888891</v>
      </c>
      <c r="D1500" s="8" t="s">
        <v>11921</v>
      </c>
      <c r="E1500" s="8" t="s">
        <v>1</v>
      </c>
      <c r="F1500" s="8" t="s">
        <v>12107</v>
      </c>
      <c r="G1500" s="8">
        <v>0.15</v>
      </c>
      <c r="H1500" s="8" t="s">
        <v>16393</v>
      </c>
      <c r="I1500" s="8" t="s">
        <v>11922</v>
      </c>
      <c r="J1500" s="8"/>
      <c r="K1500" s="8" t="s">
        <v>16396</v>
      </c>
      <c r="L1500" s="8"/>
      <c r="M1500" s="8"/>
      <c r="N1500" s="21">
        <v>1498</v>
      </c>
      <c r="O1500" s="21">
        <v>1498</v>
      </c>
      <c r="P1500" s="21">
        <f t="shared" si="70"/>
        <v>0</v>
      </c>
      <c r="Q1500" s="8" t="s">
        <v>16351</v>
      </c>
      <c r="R1500" s="8"/>
      <c r="S1500" s="20">
        <v>45714</v>
      </c>
      <c r="AA1500" s="2">
        <f t="shared" si="72"/>
        <v>1291.3793103448277</v>
      </c>
      <c r="AB1500" s="7">
        <v>45689</v>
      </c>
      <c r="AC1500" s="22">
        <f t="shared" si="71"/>
        <v>-1.4601388888913789</v>
      </c>
      <c r="AD1500" t="s">
        <v>11928</v>
      </c>
    </row>
    <row r="1501" spans="1:30" ht="15" customHeight="1" x14ac:dyDescent="0.3">
      <c r="A1501" s="19" t="s">
        <v>16397</v>
      </c>
      <c r="B1501" s="8"/>
      <c r="C1501" s="20">
        <v>45715.460833333331</v>
      </c>
      <c r="D1501" s="8" t="s">
        <v>11921</v>
      </c>
      <c r="E1501" s="8" t="s">
        <v>1</v>
      </c>
      <c r="F1501" s="8" t="s">
        <v>12107</v>
      </c>
      <c r="G1501" s="8">
        <v>0.15</v>
      </c>
      <c r="H1501" s="8" t="s">
        <v>16393</v>
      </c>
      <c r="I1501" s="8" t="s">
        <v>11922</v>
      </c>
      <c r="J1501" s="8"/>
      <c r="K1501" s="8" t="s">
        <v>16398</v>
      </c>
      <c r="L1501" s="8"/>
      <c r="M1501" s="8"/>
      <c r="N1501" s="21">
        <v>6840</v>
      </c>
      <c r="O1501" s="21">
        <v>6840</v>
      </c>
      <c r="P1501" s="21">
        <f t="shared" si="70"/>
        <v>0</v>
      </c>
      <c r="Q1501" s="8" t="s">
        <v>16351</v>
      </c>
      <c r="R1501" s="8"/>
      <c r="S1501" s="20">
        <v>45714</v>
      </c>
      <c r="AA1501" s="2">
        <f t="shared" si="72"/>
        <v>5896.5517241379312</v>
      </c>
      <c r="AB1501" s="7">
        <v>45689</v>
      </c>
      <c r="AC1501" s="22">
        <f t="shared" si="71"/>
        <v>-1.460833333330811</v>
      </c>
      <c r="AD1501" t="s">
        <v>11928</v>
      </c>
    </row>
    <row r="1502" spans="1:30" ht="15" customHeight="1" x14ac:dyDescent="0.3">
      <c r="A1502" s="3" t="s">
        <v>16399</v>
      </c>
      <c r="B1502" s="24"/>
      <c r="C1502" s="25">
        <v>45715.542650462958</v>
      </c>
      <c r="D1502" s="3" t="s">
        <v>11921</v>
      </c>
      <c r="E1502" s="3" t="s">
        <v>1</v>
      </c>
      <c r="F1502" s="3" t="s">
        <v>10236</v>
      </c>
      <c r="G1502" s="26">
        <v>0</v>
      </c>
      <c r="H1502" s="25" t="s">
        <v>11926</v>
      </c>
      <c r="I1502" s="25" t="s">
        <v>11922</v>
      </c>
      <c r="J1502" s="25"/>
      <c r="K1502" s="25" t="s">
        <v>16400</v>
      </c>
      <c r="L1502" s="25"/>
      <c r="M1502" s="4"/>
      <c r="N1502" s="5">
        <v>1710</v>
      </c>
      <c r="O1502" s="5">
        <v>1710</v>
      </c>
      <c r="P1502" s="5">
        <f t="shared" si="70"/>
        <v>0</v>
      </c>
      <c r="Q1502" s="3" t="s">
        <v>110</v>
      </c>
      <c r="R1502" s="3"/>
      <c r="S1502" s="25">
        <v>45715</v>
      </c>
      <c r="T1502" s="3"/>
      <c r="U1502" s="5"/>
      <c r="V1502" s="6"/>
      <c r="W1502" s="3"/>
      <c r="X1502" s="5"/>
      <c r="Y1502" s="4"/>
      <c r="Z1502" s="3"/>
      <c r="AA1502" s="5">
        <f t="shared" si="72"/>
        <v>1474.1379310344828</v>
      </c>
      <c r="AB1502" s="10"/>
      <c r="AC1502" s="27">
        <f t="shared" si="71"/>
        <v>-0.54265046295768116</v>
      </c>
      <c r="AD1502" s="10"/>
    </row>
    <row r="1503" spans="1:30" ht="15" customHeight="1" x14ac:dyDescent="0.3">
      <c r="A1503" s="19" t="s">
        <v>16401</v>
      </c>
      <c r="B1503" s="8"/>
      <c r="C1503" s="20">
        <v>45715.575891203713</v>
      </c>
      <c r="D1503" s="8"/>
      <c r="E1503" s="8"/>
      <c r="F1503" s="8" t="s">
        <v>2630</v>
      </c>
      <c r="G1503" s="8">
        <v>0</v>
      </c>
      <c r="H1503" s="8"/>
      <c r="I1503" s="8" t="s">
        <v>11922</v>
      </c>
      <c r="J1503" s="8"/>
      <c r="K1503" s="8"/>
      <c r="L1503" s="8"/>
      <c r="M1503" s="8"/>
      <c r="N1503" s="21">
        <v>0</v>
      </c>
      <c r="O1503" s="21"/>
      <c r="P1503" s="21">
        <f t="shared" si="70"/>
        <v>0</v>
      </c>
      <c r="Q1503" s="8" t="s">
        <v>2630</v>
      </c>
      <c r="R1503" s="8"/>
      <c r="S1503" s="20"/>
      <c r="AA1503" s="2">
        <f t="shared" si="72"/>
        <v>0</v>
      </c>
      <c r="AB1503" s="7"/>
      <c r="AC1503" s="22">
        <f t="shared" si="71"/>
        <v>-45715.575891203713</v>
      </c>
      <c r="AD1503" t="s">
        <v>15162</v>
      </c>
    </row>
    <row r="1504" spans="1:30" ht="15" customHeight="1" x14ac:dyDescent="0.3">
      <c r="A1504" s="3" t="s">
        <v>16402</v>
      </c>
      <c r="B1504" s="24"/>
      <c r="C1504" s="25">
        <v>45715.643449074072</v>
      </c>
      <c r="D1504" s="3" t="s">
        <v>11921</v>
      </c>
      <c r="E1504" s="3"/>
      <c r="F1504" s="3" t="s">
        <v>810</v>
      </c>
      <c r="G1504" s="26">
        <v>0</v>
      </c>
      <c r="H1504" s="25"/>
      <c r="I1504" s="25" t="s">
        <v>11922</v>
      </c>
      <c r="J1504" s="25"/>
      <c r="K1504" s="25"/>
      <c r="L1504" s="25"/>
      <c r="M1504" s="4"/>
      <c r="N1504" s="5">
        <v>610126.59</v>
      </c>
      <c r="O1504" s="5">
        <v>610126.59</v>
      </c>
      <c r="P1504" s="5">
        <f t="shared" si="70"/>
        <v>0</v>
      </c>
      <c r="Q1504" s="3" t="s">
        <v>810</v>
      </c>
      <c r="R1504" s="3"/>
      <c r="S1504" s="25"/>
      <c r="T1504" s="3"/>
      <c r="U1504" s="5"/>
      <c r="V1504" s="6"/>
      <c r="W1504" s="3"/>
      <c r="X1504" s="5"/>
      <c r="Y1504" s="4"/>
      <c r="Z1504" s="3"/>
      <c r="AA1504" s="5">
        <f t="shared" si="72"/>
        <v>525971.19827586203</v>
      </c>
      <c r="AB1504" s="10"/>
      <c r="AC1504" s="27">
        <f t="shared" si="71"/>
        <v>-45715.643449074072</v>
      </c>
      <c r="AD1504" s="10"/>
    </row>
    <row r="1505" spans="1:30" ht="15" customHeight="1" x14ac:dyDescent="0.3">
      <c r="A1505" s="19" t="s">
        <v>16403</v>
      </c>
      <c r="B1505" s="8"/>
      <c r="C1505" s="20">
        <v>45715.611203703702</v>
      </c>
      <c r="D1505" s="8" t="s">
        <v>11921</v>
      </c>
      <c r="E1505" s="8" t="s">
        <v>1</v>
      </c>
      <c r="F1505" s="8" t="s">
        <v>7426</v>
      </c>
      <c r="G1505" s="8">
        <v>0.11</v>
      </c>
      <c r="H1505" s="8" t="s">
        <v>16275</v>
      </c>
      <c r="I1505" s="8" t="s">
        <v>11922</v>
      </c>
      <c r="J1505" s="8"/>
      <c r="K1505" s="8" t="s">
        <v>16404</v>
      </c>
      <c r="L1505" s="8"/>
      <c r="M1505" s="8"/>
      <c r="N1505" s="21">
        <v>20409</v>
      </c>
      <c r="O1505" s="21">
        <v>20409</v>
      </c>
      <c r="P1505" s="21">
        <f t="shared" si="70"/>
        <v>0</v>
      </c>
      <c r="Q1505" s="8" t="s">
        <v>67</v>
      </c>
      <c r="R1505" s="8"/>
      <c r="S1505" s="20">
        <v>45712</v>
      </c>
      <c r="AA1505" s="2">
        <f t="shared" si="72"/>
        <v>17593.96551724138</v>
      </c>
      <c r="AB1505" s="7">
        <v>45689</v>
      </c>
      <c r="AC1505" s="22">
        <f t="shared" si="71"/>
        <v>-3.6112037037019036</v>
      </c>
      <c r="AD1505" t="s">
        <v>11928</v>
      </c>
    </row>
    <row r="1506" spans="1:30" ht="15" customHeight="1" x14ac:dyDescent="0.3">
      <c r="A1506" s="19" t="s">
        <v>16405</v>
      </c>
      <c r="B1506" s="8"/>
      <c r="C1506" s="20">
        <v>45715.626238425917</v>
      </c>
      <c r="D1506" s="8" t="s">
        <v>11921</v>
      </c>
      <c r="E1506" s="8" t="s">
        <v>1</v>
      </c>
      <c r="F1506" s="8" t="s">
        <v>8247</v>
      </c>
      <c r="G1506" s="8">
        <v>0.11</v>
      </c>
      <c r="H1506" s="8"/>
      <c r="I1506" s="8" t="s">
        <v>11922</v>
      </c>
      <c r="J1506" s="8"/>
      <c r="K1506" s="8" t="s">
        <v>16406</v>
      </c>
      <c r="L1506" s="8"/>
      <c r="M1506" s="8"/>
      <c r="N1506" s="21">
        <v>11992.5</v>
      </c>
      <c r="O1506" s="21">
        <v>11992.5</v>
      </c>
      <c r="P1506" s="21">
        <f t="shared" si="70"/>
        <v>0</v>
      </c>
      <c r="Q1506" s="8" t="s">
        <v>22</v>
      </c>
      <c r="R1506" s="8"/>
      <c r="S1506" s="20">
        <v>45715</v>
      </c>
      <c r="AA1506" s="2">
        <f t="shared" si="72"/>
        <v>10338.362068965518</v>
      </c>
      <c r="AB1506" s="7">
        <v>45689</v>
      </c>
      <c r="AC1506" s="22">
        <f t="shared" si="71"/>
        <v>-0.62623842591710854</v>
      </c>
      <c r="AD1506" t="s">
        <v>11928</v>
      </c>
    </row>
    <row r="1507" spans="1:30" ht="15" customHeight="1" x14ac:dyDescent="0.3">
      <c r="A1507" s="19" t="s">
        <v>16407</v>
      </c>
      <c r="B1507" s="8"/>
      <c r="C1507" s="20">
        <v>45715.629328703697</v>
      </c>
      <c r="D1507" s="8" t="s">
        <v>11921</v>
      </c>
      <c r="E1507" s="8" t="s">
        <v>1</v>
      </c>
      <c r="F1507" s="8" t="s">
        <v>9815</v>
      </c>
      <c r="G1507" s="8">
        <v>0.15</v>
      </c>
      <c r="H1507" s="8"/>
      <c r="I1507" s="8" t="s">
        <v>11922</v>
      </c>
      <c r="J1507" s="8"/>
      <c r="K1507" s="8" t="s">
        <v>16408</v>
      </c>
      <c r="L1507" s="8"/>
      <c r="M1507" s="8"/>
      <c r="N1507" s="21">
        <v>36647</v>
      </c>
      <c r="O1507" s="21">
        <v>36647</v>
      </c>
      <c r="P1507" s="21">
        <f t="shared" si="70"/>
        <v>0</v>
      </c>
      <c r="Q1507" s="8" t="s">
        <v>24</v>
      </c>
      <c r="R1507" s="8"/>
      <c r="S1507" s="20">
        <v>45728</v>
      </c>
      <c r="AA1507" s="2">
        <f t="shared" si="72"/>
        <v>31592.241379310348</v>
      </c>
      <c r="AB1507" s="7">
        <v>45689</v>
      </c>
      <c r="AC1507" s="22">
        <f t="shared" si="71"/>
        <v>12.370671296303044</v>
      </c>
      <c r="AD1507" t="s">
        <v>11928</v>
      </c>
    </row>
    <row r="1508" spans="1:30" ht="15" customHeight="1" x14ac:dyDescent="0.3">
      <c r="A1508" s="3" t="s">
        <v>16409</v>
      </c>
      <c r="B1508" s="24"/>
      <c r="C1508" s="25">
        <v>45715.63385416667</v>
      </c>
      <c r="D1508" s="3" t="s">
        <v>11921</v>
      </c>
      <c r="E1508" s="3"/>
      <c r="F1508" s="3" t="s">
        <v>17</v>
      </c>
      <c r="G1508" s="26">
        <v>0</v>
      </c>
      <c r="H1508" s="25" t="s">
        <v>11926</v>
      </c>
      <c r="I1508" s="25" t="s">
        <v>11922</v>
      </c>
      <c r="J1508" s="25"/>
      <c r="K1508" s="25"/>
      <c r="L1508" s="25"/>
      <c r="M1508" s="4"/>
      <c r="N1508" s="5">
        <v>460</v>
      </c>
      <c r="O1508" s="5">
        <v>460</v>
      </c>
      <c r="P1508" s="5">
        <f t="shared" si="70"/>
        <v>0</v>
      </c>
      <c r="Q1508" s="3" t="s">
        <v>18</v>
      </c>
      <c r="R1508" s="3"/>
      <c r="S1508" s="25">
        <v>45721</v>
      </c>
      <c r="T1508" s="3"/>
      <c r="U1508" s="5"/>
      <c r="V1508" s="6"/>
      <c r="W1508" s="3"/>
      <c r="X1508" s="5"/>
      <c r="Y1508" s="4"/>
      <c r="Z1508" s="3"/>
      <c r="AA1508" s="5">
        <f t="shared" si="72"/>
        <v>396.55172413793105</v>
      </c>
      <c r="AB1508" s="10"/>
      <c r="AC1508" s="27">
        <f t="shared" si="71"/>
        <v>5.3661458333299379</v>
      </c>
      <c r="AD1508" s="10"/>
    </row>
    <row r="1509" spans="1:30" ht="15" customHeight="1" x14ac:dyDescent="0.3">
      <c r="A1509" s="3" t="s">
        <v>16410</v>
      </c>
      <c r="B1509" s="24"/>
      <c r="C1509" s="25">
        <v>45715.653449074067</v>
      </c>
      <c r="D1509" s="3"/>
      <c r="E1509" s="3"/>
      <c r="F1509" s="3" t="s">
        <v>15122</v>
      </c>
      <c r="G1509" s="26">
        <v>0</v>
      </c>
      <c r="H1509" s="25" t="s">
        <v>16411</v>
      </c>
      <c r="I1509" s="25" t="s">
        <v>16412</v>
      </c>
      <c r="J1509" s="25"/>
      <c r="K1509" s="25"/>
      <c r="L1509" s="25"/>
      <c r="M1509" s="4"/>
      <c r="N1509" s="5">
        <v>493100</v>
      </c>
      <c r="O1509" s="5"/>
      <c r="P1509" s="5">
        <f t="shared" si="70"/>
        <v>493100</v>
      </c>
      <c r="Q1509" s="3" t="s">
        <v>20</v>
      </c>
      <c r="R1509" s="3"/>
      <c r="S1509" s="25"/>
      <c r="T1509" s="3"/>
      <c r="U1509" s="5"/>
      <c r="V1509" s="6"/>
      <c r="W1509" s="3"/>
      <c r="X1509" s="5"/>
      <c r="Y1509" s="4"/>
      <c r="Z1509" s="3"/>
      <c r="AA1509" s="5">
        <f t="shared" si="72"/>
        <v>425086.20689655177</v>
      </c>
      <c r="AB1509" s="10"/>
      <c r="AC1509" s="27">
        <f t="shared" si="71"/>
        <v>-45715.653449074067</v>
      </c>
      <c r="AD1509" s="10"/>
    </row>
    <row r="1510" spans="1:30" ht="15" customHeight="1" x14ac:dyDescent="0.3">
      <c r="A1510" s="19" t="s">
        <v>16413</v>
      </c>
      <c r="B1510" s="8"/>
      <c r="C1510" s="20">
        <v>45715.684166666673</v>
      </c>
      <c r="D1510" s="8" t="s">
        <v>11921</v>
      </c>
      <c r="E1510" s="8"/>
      <c r="F1510" s="8" t="s">
        <v>3951</v>
      </c>
      <c r="G1510" s="8">
        <v>0.15</v>
      </c>
      <c r="H1510" s="8"/>
      <c r="I1510" s="8" t="s">
        <v>11922</v>
      </c>
      <c r="J1510" s="8"/>
      <c r="K1510" s="8"/>
      <c r="L1510" s="8"/>
      <c r="M1510" s="8"/>
      <c r="N1510" s="21">
        <v>2380</v>
      </c>
      <c r="O1510" s="21">
        <v>2380</v>
      </c>
      <c r="P1510" s="21">
        <f t="shared" si="70"/>
        <v>0</v>
      </c>
      <c r="Q1510" s="8" t="s">
        <v>15533</v>
      </c>
      <c r="R1510" s="8"/>
      <c r="S1510" s="20">
        <v>45730</v>
      </c>
      <c r="AA1510" s="2">
        <f t="shared" si="72"/>
        <v>2051.7241379310344</v>
      </c>
      <c r="AB1510" s="7">
        <v>45717</v>
      </c>
      <c r="AC1510" s="22">
        <f t="shared" si="71"/>
        <v>14.315833333326736</v>
      </c>
      <c r="AD1510" t="s">
        <v>11923</v>
      </c>
    </row>
    <row r="1511" spans="1:30" ht="15" customHeight="1" x14ac:dyDescent="0.3">
      <c r="A1511" s="19" t="s">
        <v>16414</v>
      </c>
      <c r="B1511" s="8"/>
      <c r="C1511" s="20">
        <v>45716.438819444447</v>
      </c>
      <c r="D1511" s="8" t="s">
        <v>11921</v>
      </c>
      <c r="E1511" s="8" t="s">
        <v>1</v>
      </c>
      <c r="F1511" s="8" t="s">
        <v>1190</v>
      </c>
      <c r="G1511" s="8">
        <v>0.15</v>
      </c>
      <c r="H1511" s="8"/>
      <c r="I1511" s="8" t="s">
        <v>11922</v>
      </c>
      <c r="J1511" s="8"/>
      <c r="K1511" s="8" t="s">
        <v>16415</v>
      </c>
      <c r="L1511" s="8"/>
      <c r="M1511" s="8"/>
      <c r="N1511" s="21">
        <v>875</v>
      </c>
      <c r="O1511" s="21">
        <v>875</v>
      </c>
      <c r="P1511" s="21">
        <f t="shared" si="70"/>
        <v>0</v>
      </c>
      <c r="Q1511" s="8" t="s">
        <v>9</v>
      </c>
      <c r="R1511" s="8"/>
      <c r="S1511" s="20">
        <v>45727</v>
      </c>
      <c r="AA1511" s="2">
        <f t="shared" si="72"/>
        <v>754.31034482758628</v>
      </c>
      <c r="AB1511" s="7">
        <v>45689</v>
      </c>
      <c r="AC1511" s="22">
        <f t="shared" si="71"/>
        <v>10.56118055555271</v>
      </c>
      <c r="AD1511" t="s">
        <v>11928</v>
      </c>
    </row>
    <row r="1512" spans="1:30" ht="15" customHeight="1" x14ac:dyDescent="0.3">
      <c r="A1512" s="19" t="s">
        <v>16416</v>
      </c>
      <c r="B1512" s="8"/>
      <c r="C1512" s="20">
        <v>45716.449166666673</v>
      </c>
      <c r="D1512" s="8" t="s">
        <v>11921</v>
      </c>
      <c r="E1512" s="8"/>
      <c r="F1512" s="8" t="s">
        <v>13605</v>
      </c>
      <c r="G1512" s="8">
        <v>0.15</v>
      </c>
      <c r="H1512" s="8"/>
      <c r="I1512" s="8" t="s">
        <v>11922</v>
      </c>
      <c r="J1512" s="8"/>
      <c r="K1512" s="8"/>
      <c r="L1512" s="8"/>
      <c r="M1512" s="8"/>
      <c r="N1512" s="21">
        <v>1190</v>
      </c>
      <c r="O1512" s="21">
        <v>1190</v>
      </c>
      <c r="P1512" s="21">
        <f t="shared" si="70"/>
        <v>0</v>
      </c>
      <c r="Q1512" s="8" t="s">
        <v>10493</v>
      </c>
      <c r="R1512" s="8"/>
      <c r="S1512" s="20">
        <v>45748</v>
      </c>
      <c r="AA1512" s="2">
        <f t="shared" si="72"/>
        <v>1025.8620689655172</v>
      </c>
      <c r="AB1512" s="7">
        <v>45717</v>
      </c>
      <c r="AC1512" s="22">
        <f t="shared" si="71"/>
        <v>31.550833333327319</v>
      </c>
      <c r="AD1512" t="s">
        <v>11928</v>
      </c>
    </row>
    <row r="1513" spans="1:30" ht="15" customHeight="1" x14ac:dyDescent="0.3">
      <c r="A1513" s="19" t="s">
        <v>16417</v>
      </c>
      <c r="B1513" s="8"/>
      <c r="C1513" s="20">
        <v>45716.450486111113</v>
      </c>
      <c r="D1513" s="8" t="s">
        <v>11921</v>
      </c>
      <c r="E1513" s="8"/>
      <c r="F1513" s="8" t="s">
        <v>1636</v>
      </c>
      <c r="G1513" s="8">
        <v>0.11</v>
      </c>
      <c r="H1513" s="8"/>
      <c r="I1513" s="8" t="s">
        <v>11922</v>
      </c>
      <c r="J1513" s="8"/>
      <c r="K1513" s="8"/>
      <c r="L1513" s="8"/>
      <c r="M1513" s="8"/>
      <c r="N1513" s="21">
        <v>130192.5</v>
      </c>
      <c r="O1513" s="21">
        <v>130192.5</v>
      </c>
      <c r="P1513" s="21">
        <f t="shared" si="70"/>
        <v>0</v>
      </c>
      <c r="Q1513" s="8" t="s">
        <v>199</v>
      </c>
      <c r="R1513" s="8"/>
      <c r="S1513" s="20">
        <v>45743</v>
      </c>
      <c r="AA1513" s="2">
        <f t="shared" si="72"/>
        <v>112234.91379310345</v>
      </c>
      <c r="AB1513" s="7">
        <v>45717</v>
      </c>
      <c r="AC1513" s="22">
        <f t="shared" si="71"/>
        <v>26.549513888887304</v>
      </c>
      <c r="AD1513" t="s">
        <v>11923</v>
      </c>
    </row>
    <row r="1514" spans="1:30" ht="15" customHeight="1" x14ac:dyDescent="0.3">
      <c r="A1514" s="19" t="s">
        <v>16418</v>
      </c>
      <c r="B1514" s="8"/>
      <c r="C1514" s="20">
        <v>45716.451493055552</v>
      </c>
      <c r="D1514" s="8" t="s">
        <v>11921</v>
      </c>
      <c r="E1514" s="8"/>
      <c r="F1514" s="8" t="s">
        <v>1374</v>
      </c>
      <c r="G1514" s="8">
        <v>0.11</v>
      </c>
      <c r="H1514" s="8"/>
      <c r="I1514" s="8" t="s">
        <v>11922</v>
      </c>
      <c r="J1514" s="8"/>
      <c r="K1514" s="8"/>
      <c r="L1514" s="8"/>
      <c r="M1514" s="8"/>
      <c r="N1514" s="21">
        <v>39150</v>
      </c>
      <c r="O1514" s="21">
        <v>39150</v>
      </c>
      <c r="P1514" s="21">
        <f t="shared" si="70"/>
        <v>0</v>
      </c>
      <c r="Q1514" s="8" t="s">
        <v>199</v>
      </c>
      <c r="R1514" s="8"/>
      <c r="S1514" s="20">
        <v>45728</v>
      </c>
      <c r="AA1514" s="2">
        <f t="shared" si="72"/>
        <v>33750</v>
      </c>
      <c r="AB1514" s="7">
        <v>45689</v>
      </c>
      <c r="AC1514" s="22">
        <f t="shared" si="71"/>
        <v>11.548506944447581</v>
      </c>
      <c r="AD1514" t="s">
        <v>11928</v>
      </c>
    </row>
    <row r="1515" spans="1:30" ht="15" customHeight="1" x14ac:dyDescent="0.3">
      <c r="A1515" s="19" t="s">
        <v>16419</v>
      </c>
      <c r="B1515" s="8"/>
      <c r="C1515" s="20">
        <v>45716.453761574077</v>
      </c>
      <c r="D1515" s="8" t="s">
        <v>11921</v>
      </c>
      <c r="E1515" s="8"/>
      <c r="F1515" s="8" t="s">
        <v>1374</v>
      </c>
      <c r="G1515" s="8">
        <v>0.15</v>
      </c>
      <c r="H1515" s="8"/>
      <c r="I1515" s="8" t="s">
        <v>11922</v>
      </c>
      <c r="J1515" s="8"/>
      <c r="K1515" s="8"/>
      <c r="L1515" s="8"/>
      <c r="M1515" s="8"/>
      <c r="N1515" s="21">
        <v>20298</v>
      </c>
      <c r="O1515" s="21">
        <v>20298</v>
      </c>
      <c r="P1515" s="21">
        <f t="shared" si="70"/>
        <v>0</v>
      </c>
      <c r="Q1515" s="8" t="s">
        <v>199</v>
      </c>
      <c r="R1515" s="8"/>
      <c r="S1515" s="20">
        <v>45728</v>
      </c>
      <c r="AA1515" s="2">
        <f t="shared" si="72"/>
        <v>17498.275862068967</v>
      </c>
      <c r="AB1515" s="7">
        <v>45689</v>
      </c>
      <c r="AC1515" s="22">
        <f t="shared" si="71"/>
        <v>11.546238425922638</v>
      </c>
      <c r="AD1515" t="s">
        <v>11928</v>
      </c>
    </row>
    <row r="1516" spans="1:30" ht="15" customHeight="1" x14ac:dyDescent="0.3">
      <c r="A1516" s="19" t="s">
        <v>16420</v>
      </c>
      <c r="B1516" s="8"/>
      <c r="C1516" s="20">
        <v>45716.497465277767</v>
      </c>
      <c r="D1516" s="8" t="s">
        <v>11921</v>
      </c>
      <c r="E1516" s="8"/>
      <c r="F1516" s="8" t="s">
        <v>9450</v>
      </c>
      <c r="G1516" s="8">
        <v>0.11</v>
      </c>
      <c r="H1516" s="8"/>
      <c r="I1516" s="8" t="s">
        <v>11922</v>
      </c>
      <c r="J1516" s="8"/>
      <c r="K1516" s="8"/>
      <c r="L1516" s="8"/>
      <c r="M1516" s="8"/>
      <c r="N1516" s="21">
        <v>855</v>
      </c>
      <c r="O1516" s="21">
        <v>855</v>
      </c>
      <c r="P1516" s="21">
        <f t="shared" si="70"/>
        <v>0</v>
      </c>
      <c r="Q1516" s="8" t="s">
        <v>10399</v>
      </c>
      <c r="R1516" s="8"/>
      <c r="S1516" s="20">
        <v>45756</v>
      </c>
      <c r="AA1516" s="2">
        <f t="shared" si="72"/>
        <v>737.06896551724139</v>
      </c>
      <c r="AB1516" s="7">
        <v>45717</v>
      </c>
      <c r="AC1516" s="22">
        <f t="shared" si="71"/>
        <v>39.502534722232667</v>
      </c>
      <c r="AD1516" t="s">
        <v>11928</v>
      </c>
    </row>
    <row r="1517" spans="1:30" ht="15" customHeight="1" x14ac:dyDescent="0.3">
      <c r="A1517" s="19" t="s">
        <v>16421</v>
      </c>
      <c r="B1517" s="8"/>
      <c r="C1517" s="20">
        <v>45719.520138888889</v>
      </c>
      <c r="D1517" s="8" t="s">
        <v>11921</v>
      </c>
      <c r="E1517" s="8" t="s">
        <v>1</v>
      </c>
      <c r="F1517" s="8" t="s">
        <v>12981</v>
      </c>
      <c r="G1517" s="8">
        <v>0.15</v>
      </c>
      <c r="H1517" s="8"/>
      <c r="I1517" s="8" t="s">
        <v>129</v>
      </c>
      <c r="J1517" s="8"/>
      <c r="K1517" s="8" t="s">
        <v>16422</v>
      </c>
      <c r="L1517" s="8"/>
      <c r="M1517" s="8"/>
      <c r="N1517" s="21">
        <v>1904</v>
      </c>
      <c r="O1517" s="21">
        <v>1904</v>
      </c>
      <c r="P1517" s="21">
        <f t="shared" si="70"/>
        <v>0</v>
      </c>
      <c r="Q1517" s="8" t="s">
        <v>129</v>
      </c>
      <c r="R1517" s="8"/>
      <c r="S1517" s="20">
        <v>45716</v>
      </c>
      <c r="AA1517" s="2">
        <f t="shared" si="72"/>
        <v>1641.3793103448277</v>
      </c>
      <c r="AB1517" s="7">
        <v>45689</v>
      </c>
      <c r="AC1517" s="22">
        <f t="shared" si="71"/>
        <v>-3.5201388888890506</v>
      </c>
      <c r="AD1517" t="s">
        <v>11928</v>
      </c>
    </row>
    <row r="1518" spans="1:30" ht="15" customHeight="1" x14ac:dyDescent="0.3">
      <c r="A1518" s="19" t="s">
        <v>16423</v>
      </c>
      <c r="B1518" s="8"/>
      <c r="C1518" s="20">
        <v>45716.550810185188</v>
      </c>
      <c r="D1518" s="8" t="s">
        <v>11921</v>
      </c>
      <c r="E1518" s="8" t="s">
        <v>1</v>
      </c>
      <c r="F1518" s="8" t="s">
        <v>14096</v>
      </c>
      <c r="G1518" s="8">
        <v>0.15</v>
      </c>
      <c r="H1518" s="8"/>
      <c r="I1518" s="8" t="s">
        <v>11922</v>
      </c>
      <c r="J1518" s="8"/>
      <c r="K1518" s="8" t="s">
        <v>16424</v>
      </c>
      <c r="L1518" s="8"/>
      <c r="M1518" s="8"/>
      <c r="N1518" s="21">
        <v>9500</v>
      </c>
      <c r="O1518" s="21">
        <v>9500</v>
      </c>
      <c r="P1518" s="21">
        <f t="shared" si="70"/>
        <v>0</v>
      </c>
      <c r="Q1518" s="8" t="s">
        <v>10222</v>
      </c>
      <c r="R1518" s="8"/>
      <c r="S1518" s="20">
        <v>45719</v>
      </c>
      <c r="AA1518" s="2">
        <f t="shared" si="72"/>
        <v>8189.6551724137935</v>
      </c>
      <c r="AB1518" s="7">
        <v>45689</v>
      </c>
      <c r="AC1518" s="22">
        <f t="shared" si="71"/>
        <v>2.4491898148116888</v>
      </c>
      <c r="AD1518" t="s">
        <v>11928</v>
      </c>
    </row>
    <row r="1519" spans="1:30" ht="15" customHeight="1" x14ac:dyDescent="0.3">
      <c r="A1519" s="19" t="s">
        <v>16425</v>
      </c>
      <c r="B1519" s="8"/>
      <c r="C1519" s="20">
        <v>45716.551620370366</v>
      </c>
      <c r="D1519" s="8" t="s">
        <v>11921</v>
      </c>
      <c r="E1519" s="8" t="s">
        <v>1</v>
      </c>
      <c r="F1519" s="8" t="s">
        <v>14096</v>
      </c>
      <c r="G1519" s="8">
        <v>0.11</v>
      </c>
      <c r="H1519" s="8"/>
      <c r="I1519" s="8" t="s">
        <v>11922</v>
      </c>
      <c r="J1519" s="8"/>
      <c r="K1519" s="8" t="s">
        <v>16426</v>
      </c>
      <c r="L1519" s="8"/>
      <c r="M1519" s="8"/>
      <c r="N1519" s="21">
        <v>2850</v>
      </c>
      <c r="O1519" s="21">
        <v>2850</v>
      </c>
      <c r="P1519" s="21">
        <f t="shared" si="70"/>
        <v>0</v>
      </c>
      <c r="Q1519" s="8" t="s">
        <v>10222</v>
      </c>
      <c r="R1519" s="8"/>
      <c r="S1519" s="20">
        <v>45719</v>
      </c>
      <c r="AA1519" s="2">
        <f t="shared" si="72"/>
        <v>2456.8965517241381</v>
      </c>
      <c r="AB1519" s="7">
        <v>45689</v>
      </c>
      <c r="AC1519" s="22">
        <f t="shared" si="71"/>
        <v>2.448379629633564</v>
      </c>
      <c r="AD1519" t="s">
        <v>11928</v>
      </c>
    </row>
    <row r="1520" spans="1:30" ht="15" customHeight="1" x14ac:dyDescent="0.3">
      <c r="A1520" s="19" t="s">
        <v>16427</v>
      </c>
      <c r="B1520" s="8"/>
      <c r="C1520" s="20">
        <v>45716.582789351851</v>
      </c>
      <c r="D1520" s="8" t="s">
        <v>11921</v>
      </c>
      <c r="E1520" s="8" t="s">
        <v>1</v>
      </c>
      <c r="F1520" s="8" t="s">
        <v>12130</v>
      </c>
      <c r="G1520" s="8">
        <v>0.11</v>
      </c>
      <c r="H1520" s="8"/>
      <c r="I1520" s="8" t="s">
        <v>45</v>
      </c>
      <c r="J1520" s="8"/>
      <c r="K1520" s="8" t="s">
        <v>16428</v>
      </c>
      <c r="L1520" s="8"/>
      <c r="M1520" s="8"/>
      <c r="N1520" s="21">
        <v>4797</v>
      </c>
      <c r="O1520" s="21">
        <v>4797</v>
      </c>
      <c r="P1520" s="21">
        <f t="shared" si="70"/>
        <v>0</v>
      </c>
      <c r="Q1520" s="8" t="s">
        <v>16351</v>
      </c>
      <c r="R1520" s="8"/>
      <c r="S1520" s="20">
        <v>45715</v>
      </c>
      <c r="AA1520" s="2">
        <f t="shared" si="72"/>
        <v>4135.3448275862074</v>
      </c>
      <c r="AB1520" s="7">
        <v>45689</v>
      </c>
      <c r="AC1520" s="22">
        <f t="shared" si="71"/>
        <v>-1.5827893518508063</v>
      </c>
      <c r="AD1520" t="s">
        <v>11928</v>
      </c>
    </row>
    <row r="1521" spans="1:30" ht="15" customHeight="1" x14ac:dyDescent="0.3">
      <c r="A1521" s="19" t="s">
        <v>16429</v>
      </c>
      <c r="B1521" s="8"/>
      <c r="C1521" s="20">
        <v>45716.585752314822</v>
      </c>
      <c r="D1521" s="8" t="s">
        <v>11921</v>
      </c>
      <c r="E1521" s="8" t="s">
        <v>1</v>
      </c>
      <c r="F1521" s="8" t="s">
        <v>12130</v>
      </c>
      <c r="G1521" s="8">
        <v>0.11</v>
      </c>
      <c r="H1521" s="8"/>
      <c r="I1521" s="8" t="s">
        <v>11922</v>
      </c>
      <c r="J1521" s="8"/>
      <c r="K1521" s="8" t="s">
        <v>16430</v>
      </c>
      <c r="L1521" s="8"/>
      <c r="M1521" s="8"/>
      <c r="N1521" s="21">
        <v>5121</v>
      </c>
      <c r="O1521" s="21">
        <v>5121</v>
      </c>
      <c r="P1521" s="21">
        <f t="shared" si="70"/>
        <v>0</v>
      </c>
      <c r="Q1521" s="8" t="s">
        <v>16351</v>
      </c>
      <c r="R1521" s="8"/>
      <c r="S1521" s="20">
        <v>45715</v>
      </c>
      <c r="AA1521" s="2">
        <f t="shared" si="72"/>
        <v>4414.6551724137935</v>
      </c>
      <c r="AB1521" s="7">
        <v>45689</v>
      </c>
      <c r="AC1521" s="22">
        <f t="shared" si="71"/>
        <v>-1.5857523148224573</v>
      </c>
      <c r="AD1521" t="s">
        <v>11928</v>
      </c>
    </row>
    <row r="1522" spans="1:30" ht="15" customHeight="1" x14ac:dyDescent="0.3">
      <c r="A1522" s="19" t="s">
        <v>16431</v>
      </c>
      <c r="B1522" s="8"/>
      <c r="C1522" s="20">
        <v>45716.586365740739</v>
      </c>
      <c r="D1522" s="8" t="s">
        <v>11921</v>
      </c>
      <c r="E1522" s="8" t="s">
        <v>1</v>
      </c>
      <c r="F1522" s="8" t="s">
        <v>12130</v>
      </c>
      <c r="G1522" s="8">
        <v>0.15</v>
      </c>
      <c r="H1522" s="8"/>
      <c r="I1522" s="8" t="s">
        <v>11922</v>
      </c>
      <c r="J1522" s="8"/>
      <c r="K1522" s="8" t="s">
        <v>16432</v>
      </c>
      <c r="L1522" s="8"/>
      <c r="M1522" s="8"/>
      <c r="N1522" s="21">
        <v>500.5</v>
      </c>
      <c r="O1522" s="21">
        <v>500.5</v>
      </c>
      <c r="P1522" s="21">
        <f t="shared" si="70"/>
        <v>0</v>
      </c>
      <c r="Q1522" s="8" t="s">
        <v>16351</v>
      </c>
      <c r="R1522" s="8"/>
      <c r="S1522" s="20">
        <v>45715</v>
      </c>
      <c r="AA1522" s="2">
        <f t="shared" si="72"/>
        <v>431.46551724137936</v>
      </c>
      <c r="AB1522" s="7">
        <v>45689</v>
      </c>
      <c r="AC1522" s="22">
        <f t="shared" si="71"/>
        <v>-1.5863657407389837</v>
      </c>
      <c r="AD1522" t="s">
        <v>11928</v>
      </c>
    </row>
    <row r="1523" spans="1:30" ht="15" customHeight="1" x14ac:dyDescent="0.3">
      <c r="A1523" s="3" t="s">
        <v>16433</v>
      </c>
      <c r="B1523" s="24"/>
      <c r="C1523" s="25">
        <v>45716.647997685177</v>
      </c>
      <c r="D1523" s="3" t="s">
        <v>11921</v>
      </c>
      <c r="E1523" s="3" t="s">
        <v>1</v>
      </c>
      <c r="F1523" s="3" t="s">
        <v>2512</v>
      </c>
      <c r="G1523" s="26">
        <v>0</v>
      </c>
      <c r="H1523" s="25"/>
      <c r="I1523" s="25" t="s">
        <v>11922</v>
      </c>
      <c r="J1523" s="25"/>
      <c r="K1523" s="25" t="s">
        <v>16434</v>
      </c>
      <c r="L1523" s="25"/>
      <c r="M1523" s="4"/>
      <c r="N1523" s="5">
        <v>53630</v>
      </c>
      <c r="O1523" s="5">
        <v>53630</v>
      </c>
      <c r="P1523" s="5">
        <f t="shared" si="70"/>
        <v>0</v>
      </c>
      <c r="Q1523" s="3" t="s">
        <v>102</v>
      </c>
      <c r="R1523" s="3"/>
      <c r="S1523" s="25">
        <v>45716</v>
      </c>
      <c r="T1523" s="3"/>
      <c r="U1523" s="5"/>
      <c r="V1523" s="6"/>
      <c r="W1523" s="3"/>
      <c r="X1523" s="5"/>
      <c r="Y1523" s="4"/>
      <c r="Z1523" s="3"/>
      <c r="AA1523" s="5">
        <f t="shared" si="72"/>
        <v>46232.758620689659</v>
      </c>
      <c r="AB1523" s="10"/>
      <c r="AC1523" s="27">
        <f t="shared" si="71"/>
        <v>-0.64799768517696066</v>
      </c>
      <c r="AD1523" s="10"/>
    </row>
    <row r="1524" spans="1:30" ht="15" customHeight="1" x14ac:dyDescent="0.3">
      <c r="A1524" s="3" t="s">
        <v>16435</v>
      </c>
      <c r="B1524" s="24"/>
      <c r="C1524" s="25">
        <v>45719.382060185177</v>
      </c>
      <c r="D1524" s="3" t="s">
        <v>11921</v>
      </c>
      <c r="E1524" s="3"/>
      <c r="F1524" s="3" t="s">
        <v>9649</v>
      </c>
      <c r="G1524" s="26">
        <v>0.11</v>
      </c>
      <c r="H1524" s="25"/>
      <c r="I1524" s="25" t="s">
        <v>11922</v>
      </c>
      <c r="J1524" s="25"/>
      <c r="K1524" s="25"/>
      <c r="L1524" s="25"/>
      <c r="M1524" s="4"/>
      <c r="N1524" s="5">
        <v>25275</v>
      </c>
      <c r="O1524" s="5"/>
      <c r="P1524" s="5">
        <f t="shared" si="70"/>
        <v>25275</v>
      </c>
      <c r="Q1524" s="3" t="s">
        <v>18</v>
      </c>
      <c r="R1524" s="3"/>
      <c r="S1524" s="25"/>
      <c r="T1524" s="3"/>
      <c r="U1524" s="5"/>
      <c r="V1524" s="6"/>
      <c r="W1524" s="3"/>
      <c r="X1524" s="5"/>
      <c r="Y1524" s="4"/>
      <c r="Z1524" s="3"/>
      <c r="AA1524" s="5">
        <f t="shared" si="72"/>
        <v>21788.793103448279</v>
      </c>
      <c r="AB1524" s="10"/>
      <c r="AC1524" s="27">
        <f t="shared" si="71"/>
        <v>-45719.382060185177</v>
      </c>
      <c r="AD1524" s="10"/>
    </row>
    <row r="1525" spans="1:30" ht="15" customHeight="1" x14ac:dyDescent="0.3">
      <c r="A1525" s="19" t="s">
        <v>16436</v>
      </c>
      <c r="B1525" s="8"/>
      <c r="C1525" s="20">
        <v>45719.394675925927</v>
      </c>
      <c r="D1525" s="8" t="s">
        <v>11921</v>
      </c>
      <c r="E1525" s="8"/>
      <c r="F1525" s="8" t="s">
        <v>12111</v>
      </c>
      <c r="G1525" s="8">
        <v>0.11</v>
      </c>
      <c r="H1525" s="8"/>
      <c r="I1525" s="8" t="s">
        <v>11922</v>
      </c>
      <c r="J1525" s="8"/>
      <c r="K1525" s="8"/>
      <c r="L1525" s="8"/>
      <c r="M1525" s="8"/>
      <c r="N1525" s="21">
        <v>29364</v>
      </c>
      <c r="O1525" s="21">
        <v>29364</v>
      </c>
      <c r="P1525" s="21">
        <f t="shared" si="70"/>
        <v>0</v>
      </c>
      <c r="Q1525" s="8" t="s">
        <v>16437</v>
      </c>
      <c r="R1525" s="8"/>
      <c r="S1525" s="20">
        <v>45717</v>
      </c>
      <c r="AA1525" s="2">
        <f t="shared" si="72"/>
        <v>25313.793103448279</v>
      </c>
      <c r="AB1525" s="7">
        <v>45689</v>
      </c>
      <c r="AC1525" s="22">
        <f t="shared" si="71"/>
        <v>-2.3946759259270038</v>
      </c>
      <c r="AD1525" t="s">
        <v>11928</v>
      </c>
    </row>
    <row r="1526" spans="1:30" ht="15" customHeight="1" x14ac:dyDescent="0.3">
      <c r="A1526" s="19" t="s">
        <v>16438</v>
      </c>
      <c r="B1526" s="8"/>
      <c r="C1526" s="20">
        <v>45719.395914351851</v>
      </c>
      <c r="D1526" s="8" t="s">
        <v>11921</v>
      </c>
      <c r="E1526" s="8"/>
      <c r="F1526" s="8" t="s">
        <v>12111</v>
      </c>
      <c r="G1526" s="8">
        <v>0.15</v>
      </c>
      <c r="H1526" s="8"/>
      <c r="I1526" s="8" t="s">
        <v>11922</v>
      </c>
      <c r="J1526" s="8"/>
      <c r="K1526" s="8"/>
      <c r="L1526" s="8"/>
      <c r="M1526" s="8"/>
      <c r="N1526" s="21">
        <v>1148</v>
      </c>
      <c r="O1526" s="21">
        <v>1148</v>
      </c>
      <c r="P1526" s="21">
        <f t="shared" si="70"/>
        <v>0</v>
      </c>
      <c r="Q1526" s="8" t="s">
        <v>16437</v>
      </c>
      <c r="R1526" s="8"/>
      <c r="S1526" s="20">
        <v>45717</v>
      </c>
      <c r="AA1526" s="2">
        <f t="shared" si="72"/>
        <v>989.65517241379314</v>
      </c>
      <c r="AB1526" s="7">
        <v>45689</v>
      </c>
      <c r="AC1526" s="22">
        <f t="shared" si="71"/>
        <v>-2.3959143518513883</v>
      </c>
      <c r="AD1526" t="s">
        <v>11928</v>
      </c>
    </row>
    <row r="1527" spans="1:30" ht="15" customHeight="1" x14ac:dyDescent="0.3">
      <c r="A1527" s="19" t="s">
        <v>16439</v>
      </c>
      <c r="B1527" s="8"/>
      <c r="C1527" s="20">
        <v>45719.398078703707</v>
      </c>
      <c r="D1527" s="8" t="s">
        <v>11921</v>
      </c>
      <c r="E1527" s="8"/>
      <c r="F1527" s="8" t="s">
        <v>12059</v>
      </c>
      <c r="G1527" s="8">
        <v>0.15</v>
      </c>
      <c r="H1527" s="8"/>
      <c r="I1527" s="8" t="s">
        <v>129</v>
      </c>
      <c r="J1527" s="8"/>
      <c r="K1527" s="8"/>
      <c r="L1527" s="8"/>
      <c r="M1527" s="8"/>
      <c r="N1527" s="21">
        <v>2280</v>
      </c>
      <c r="O1527" s="21">
        <v>2280</v>
      </c>
      <c r="P1527" s="21">
        <f t="shared" si="70"/>
        <v>0</v>
      </c>
      <c r="Q1527" s="8" t="s">
        <v>129</v>
      </c>
      <c r="R1527" s="8"/>
      <c r="S1527" s="20">
        <v>45775</v>
      </c>
      <c r="AA1527" s="2">
        <f t="shared" si="72"/>
        <v>1965.5172413793105</v>
      </c>
      <c r="AB1527" s="7">
        <v>45689</v>
      </c>
      <c r="AC1527" s="22">
        <f t="shared" si="71"/>
        <v>55.601921296292858</v>
      </c>
      <c r="AD1527" t="s">
        <v>11928</v>
      </c>
    </row>
    <row r="1528" spans="1:30" ht="15" customHeight="1" x14ac:dyDescent="0.3">
      <c r="A1528" s="19" t="s">
        <v>16440</v>
      </c>
      <c r="B1528" s="8"/>
      <c r="C1528" s="20">
        <v>45719.408750000002</v>
      </c>
      <c r="D1528" s="8" t="s">
        <v>11921</v>
      </c>
      <c r="E1528" s="8" t="s">
        <v>11924</v>
      </c>
      <c r="F1528" s="8" t="s">
        <v>1802</v>
      </c>
      <c r="G1528" s="8">
        <v>0.15</v>
      </c>
      <c r="H1528" s="8" t="s">
        <v>16393</v>
      </c>
      <c r="I1528" s="8" t="s">
        <v>45</v>
      </c>
      <c r="J1528" s="8"/>
      <c r="K1528" s="8" t="s">
        <v>16441</v>
      </c>
      <c r="L1528" s="8"/>
      <c r="M1528" s="8"/>
      <c r="N1528" s="21">
        <v>665</v>
      </c>
      <c r="O1528" s="21">
        <v>665</v>
      </c>
      <c r="P1528" s="21">
        <f t="shared" ref="P1528:P1591" si="73">+N1528+X1528-O1528</f>
        <v>0</v>
      </c>
      <c r="Q1528" s="8" t="s">
        <v>16351</v>
      </c>
      <c r="R1528" s="8"/>
      <c r="S1528" s="20">
        <v>45713</v>
      </c>
      <c r="AA1528" s="2">
        <f t="shared" si="72"/>
        <v>573.27586206896558</v>
      </c>
      <c r="AB1528" s="7">
        <v>45689</v>
      </c>
      <c r="AC1528" s="22">
        <f t="shared" si="71"/>
        <v>-6.4087500000023283</v>
      </c>
      <c r="AD1528" t="s">
        <v>11928</v>
      </c>
    </row>
    <row r="1529" spans="1:30" ht="15" customHeight="1" x14ac:dyDescent="0.3">
      <c r="A1529" s="19" t="s">
        <v>16442</v>
      </c>
      <c r="B1529" s="8"/>
      <c r="C1529" s="20">
        <v>45719.414664351847</v>
      </c>
      <c r="D1529" s="8" t="s">
        <v>11921</v>
      </c>
      <c r="E1529" s="8" t="s">
        <v>1</v>
      </c>
      <c r="F1529" s="8" t="s">
        <v>12108</v>
      </c>
      <c r="G1529" s="8">
        <v>0.15</v>
      </c>
      <c r="H1529" s="8"/>
      <c r="I1529" s="8" t="s">
        <v>11922</v>
      </c>
      <c r="J1529" s="8"/>
      <c r="K1529" s="8" t="s">
        <v>16443</v>
      </c>
      <c r="L1529" s="8"/>
      <c r="M1529" s="8"/>
      <c r="N1529" s="21">
        <v>1695</v>
      </c>
      <c r="O1529" s="21">
        <v>1695</v>
      </c>
      <c r="P1529" s="21">
        <f t="shared" si="73"/>
        <v>0</v>
      </c>
      <c r="Q1529" s="8" t="s">
        <v>15078</v>
      </c>
      <c r="R1529" s="8"/>
      <c r="S1529" s="20">
        <v>45719</v>
      </c>
      <c r="AA1529" s="2">
        <f t="shared" si="72"/>
        <v>1461.2068965517242</v>
      </c>
      <c r="AB1529" s="7">
        <v>45689</v>
      </c>
      <c r="AC1529" s="22">
        <f t="shared" si="71"/>
        <v>-0.41466435184702277</v>
      </c>
      <c r="AD1529" t="s">
        <v>11928</v>
      </c>
    </row>
    <row r="1530" spans="1:30" ht="15" customHeight="1" x14ac:dyDescent="0.3">
      <c r="A1530" s="19" t="s">
        <v>16444</v>
      </c>
      <c r="B1530" s="8"/>
      <c r="C1530" s="20">
        <v>45719.418356481481</v>
      </c>
      <c r="D1530" s="8" t="s">
        <v>11921</v>
      </c>
      <c r="E1530" s="8" t="s">
        <v>1</v>
      </c>
      <c r="F1530" s="8" t="s">
        <v>1182</v>
      </c>
      <c r="G1530" s="8">
        <v>0.11</v>
      </c>
      <c r="H1530" s="8"/>
      <c r="I1530" s="8" t="s">
        <v>11922</v>
      </c>
      <c r="J1530" s="8"/>
      <c r="K1530" s="8" t="s">
        <v>16445</v>
      </c>
      <c r="L1530" s="8"/>
      <c r="M1530" s="8"/>
      <c r="N1530" s="21">
        <v>27030</v>
      </c>
      <c r="O1530" s="21">
        <v>27030</v>
      </c>
      <c r="P1530" s="21">
        <f t="shared" si="73"/>
        <v>0</v>
      </c>
      <c r="Q1530" s="8" t="s">
        <v>67</v>
      </c>
      <c r="R1530" s="8"/>
      <c r="S1530" s="20">
        <v>45724</v>
      </c>
      <c r="AA1530" s="2">
        <f t="shared" si="72"/>
        <v>23301.724137931036</v>
      </c>
      <c r="AB1530" s="7">
        <v>45689</v>
      </c>
      <c r="AC1530" s="22">
        <f t="shared" ref="AC1530:AC1593" si="74">+S1530-C1530</f>
        <v>4.5816435185188311</v>
      </c>
      <c r="AD1530" t="s">
        <v>11928</v>
      </c>
    </row>
    <row r="1531" spans="1:30" ht="15" customHeight="1" x14ac:dyDescent="0.3">
      <c r="A1531" s="19" t="s">
        <v>16446</v>
      </c>
      <c r="B1531" s="8"/>
      <c r="C1531" s="20">
        <v>45719.419629629629</v>
      </c>
      <c r="D1531" s="8" t="s">
        <v>11921</v>
      </c>
      <c r="E1531" s="8" t="s">
        <v>1</v>
      </c>
      <c r="F1531" s="8" t="s">
        <v>1182</v>
      </c>
      <c r="G1531" s="8">
        <v>0.15</v>
      </c>
      <c r="H1531" s="8"/>
      <c r="I1531" s="8" t="s">
        <v>11922</v>
      </c>
      <c r="J1531" s="8"/>
      <c r="K1531" s="8" t="s">
        <v>16447</v>
      </c>
      <c r="L1531" s="8"/>
      <c r="M1531" s="8"/>
      <c r="N1531" s="21">
        <v>5334</v>
      </c>
      <c r="O1531" s="21">
        <v>5334</v>
      </c>
      <c r="P1531" s="21">
        <f t="shared" si="73"/>
        <v>0</v>
      </c>
      <c r="Q1531" s="8" t="s">
        <v>67</v>
      </c>
      <c r="R1531" s="8"/>
      <c r="S1531" s="20">
        <v>45724</v>
      </c>
      <c r="AA1531" s="2">
        <f t="shared" si="72"/>
        <v>4598.2758620689656</v>
      </c>
      <c r="AB1531" s="7">
        <v>45689</v>
      </c>
      <c r="AC1531" s="22">
        <f t="shared" si="74"/>
        <v>4.5803703703713836</v>
      </c>
      <c r="AD1531" t="s">
        <v>11928</v>
      </c>
    </row>
    <row r="1532" spans="1:30" ht="15" customHeight="1" x14ac:dyDescent="0.3">
      <c r="A1532" s="19" t="s">
        <v>16448</v>
      </c>
      <c r="B1532" s="8"/>
      <c r="C1532" s="20">
        <v>45719.421643518523</v>
      </c>
      <c r="D1532" s="8" t="s">
        <v>11921</v>
      </c>
      <c r="E1532" s="8" t="s">
        <v>1</v>
      </c>
      <c r="F1532" s="8" t="s">
        <v>14228</v>
      </c>
      <c r="G1532" s="8">
        <v>0.15</v>
      </c>
      <c r="H1532" s="8"/>
      <c r="I1532" s="8" t="s">
        <v>11922</v>
      </c>
      <c r="J1532" s="8"/>
      <c r="K1532" s="8" t="s">
        <v>16449</v>
      </c>
      <c r="L1532" s="8"/>
      <c r="M1532" s="8"/>
      <c r="N1532" s="21">
        <v>2280</v>
      </c>
      <c r="O1532" s="21">
        <v>2280</v>
      </c>
      <c r="P1532" s="21">
        <f t="shared" si="73"/>
        <v>0</v>
      </c>
      <c r="Q1532" s="8" t="s">
        <v>22</v>
      </c>
      <c r="R1532" s="8"/>
      <c r="S1532" s="20">
        <v>45717</v>
      </c>
      <c r="AA1532" s="2">
        <f t="shared" si="72"/>
        <v>1965.5172413793105</v>
      </c>
      <c r="AB1532" s="7">
        <v>45689</v>
      </c>
      <c r="AC1532" s="22">
        <f t="shared" si="74"/>
        <v>-2.4216435185226146</v>
      </c>
      <c r="AD1532" t="s">
        <v>11928</v>
      </c>
    </row>
    <row r="1533" spans="1:30" ht="15" customHeight="1" x14ac:dyDescent="0.3">
      <c r="A1533" s="19" t="s">
        <v>16450</v>
      </c>
      <c r="B1533" s="8"/>
      <c r="C1533" s="20">
        <v>45719.423356481479</v>
      </c>
      <c r="D1533" s="8"/>
      <c r="E1533" s="8"/>
      <c r="F1533" s="8" t="s">
        <v>9197</v>
      </c>
      <c r="G1533" s="8">
        <v>0.11</v>
      </c>
      <c r="H1533" s="8"/>
      <c r="I1533" s="8" t="s">
        <v>11922</v>
      </c>
      <c r="J1533" s="8"/>
      <c r="K1533" s="8"/>
      <c r="L1533" s="8"/>
      <c r="M1533" s="8"/>
      <c r="N1533" s="21">
        <v>0</v>
      </c>
      <c r="O1533" s="21"/>
      <c r="P1533" s="21">
        <f t="shared" si="73"/>
        <v>0</v>
      </c>
      <c r="Q1533" s="8" t="s">
        <v>22</v>
      </c>
      <c r="R1533" s="8"/>
      <c r="S1533" s="20"/>
      <c r="AA1533" s="2">
        <f t="shared" si="72"/>
        <v>0</v>
      </c>
      <c r="AB1533" s="7"/>
      <c r="AC1533" s="22">
        <f t="shared" si="74"/>
        <v>-45719.423356481479</v>
      </c>
      <c r="AD1533" t="s">
        <v>15162</v>
      </c>
    </row>
    <row r="1534" spans="1:30" ht="15" customHeight="1" x14ac:dyDescent="0.3">
      <c r="A1534" s="19" t="s">
        <v>16451</v>
      </c>
      <c r="B1534" s="8"/>
      <c r="C1534" s="20">
        <v>45719.42423611111</v>
      </c>
      <c r="D1534" s="8" t="s">
        <v>11921</v>
      </c>
      <c r="E1534" s="8" t="s">
        <v>1</v>
      </c>
      <c r="F1534" s="8" t="s">
        <v>46</v>
      </c>
      <c r="G1534" s="8">
        <v>0.11</v>
      </c>
      <c r="H1534" s="8"/>
      <c r="I1534" s="8" t="s">
        <v>11922</v>
      </c>
      <c r="J1534" s="8"/>
      <c r="K1534" s="8" t="s">
        <v>16452</v>
      </c>
      <c r="L1534" s="8"/>
      <c r="M1534" s="8"/>
      <c r="N1534" s="21">
        <v>4615</v>
      </c>
      <c r="O1534" s="21">
        <v>4615</v>
      </c>
      <c r="P1534" s="21">
        <f t="shared" si="73"/>
        <v>0</v>
      </c>
      <c r="Q1534" s="8" t="s">
        <v>24</v>
      </c>
      <c r="R1534" s="8"/>
      <c r="S1534" s="20">
        <v>45721</v>
      </c>
      <c r="AA1534" s="2">
        <f t="shared" si="72"/>
        <v>3978.4482758620693</v>
      </c>
      <c r="AB1534" s="7">
        <v>45689</v>
      </c>
      <c r="AC1534" s="22">
        <f t="shared" si="74"/>
        <v>1.5757638888899237</v>
      </c>
      <c r="AD1534" t="s">
        <v>11928</v>
      </c>
    </row>
    <row r="1535" spans="1:30" ht="15" customHeight="1" x14ac:dyDescent="0.3">
      <c r="A1535" s="19" t="s">
        <v>16453</v>
      </c>
      <c r="B1535" s="8"/>
      <c r="C1535" s="20">
        <v>45719.428368055553</v>
      </c>
      <c r="D1535" s="8" t="s">
        <v>11921</v>
      </c>
      <c r="E1535" s="8"/>
      <c r="F1535" s="8" t="s">
        <v>1029</v>
      </c>
      <c r="G1535" s="8">
        <v>0.11</v>
      </c>
      <c r="H1535" s="8"/>
      <c r="I1535" s="8" t="s">
        <v>11922</v>
      </c>
      <c r="J1535" s="8"/>
      <c r="K1535" s="8"/>
      <c r="L1535" s="8"/>
      <c r="M1535" s="8"/>
      <c r="N1535" s="21">
        <v>23985</v>
      </c>
      <c r="O1535" s="21">
        <v>23985</v>
      </c>
      <c r="P1535" s="21">
        <f t="shared" si="73"/>
        <v>0</v>
      </c>
      <c r="Q1535" s="8" t="s">
        <v>24</v>
      </c>
      <c r="R1535" s="8"/>
      <c r="S1535" s="20">
        <v>45748</v>
      </c>
      <c r="AA1535" s="2">
        <f t="shared" si="72"/>
        <v>20676.724137931036</v>
      </c>
      <c r="AB1535" s="7">
        <v>45717</v>
      </c>
      <c r="AC1535" s="22">
        <f t="shared" si="74"/>
        <v>28.57163194444729</v>
      </c>
      <c r="AD1535" t="s">
        <v>11928</v>
      </c>
    </row>
    <row r="1536" spans="1:30" ht="15" customHeight="1" x14ac:dyDescent="0.3">
      <c r="A1536" s="19" t="s">
        <v>16454</v>
      </c>
      <c r="B1536" s="8"/>
      <c r="C1536" s="20">
        <v>45719.43005787037</v>
      </c>
      <c r="D1536" s="8" t="s">
        <v>11921</v>
      </c>
      <c r="E1536" s="8" t="s">
        <v>1</v>
      </c>
      <c r="F1536" s="8" t="s">
        <v>9139</v>
      </c>
      <c r="G1536" s="8">
        <v>0.11</v>
      </c>
      <c r="H1536" s="8"/>
      <c r="I1536" s="8" t="s">
        <v>11922</v>
      </c>
      <c r="J1536" s="8"/>
      <c r="K1536" s="8" t="s">
        <v>16455</v>
      </c>
      <c r="L1536" s="8"/>
      <c r="M1536" s="8"/>
      <c r="N1536" s="21">
        <v>23985</v>
      </c>
      <c r="O1536" s="21">
        <v>23985</v>
      </c>
      <c r="P1536" s="21">
        <f t="shared" si="73"/>
        <v>0</v>
      </c>
      <c r="Q1536" s="8" t="s">
        <v>24</v>
      </c>
      <c r="R1536" s="8"/>
      <c r="S1536" s="20">
        <v>45726</v>
      </c>
      <c r="AA1536" s="2">
        <f t="shared" si="72"/>
        <v>20676.724137931036</v>
      </c>
      <c r="AB1536" s="7">
        <v>45689</v>
      </c>
      <c r="AC1536" s="22">
        <f t="shared" si="74"/>
        <v>6.5699421296303626</v>
      </c>
      <c r="AD1536" t="s">
        <v>11928</v>
      </c>
    </row>
    <row r="1537" spans="1:30" ht="15" customHeight="1" x14ac:dyDescent="0.3">
      <c r="A1537" s="19" t="s">
        <v>16456</v>
      </c>
      <c r="B1537" s="8"/>
      <c r="C1537" s="20">
        <v>45719.436643518522</v>
      </c>
      <c r="D1537" s="8" t="s">
        <v>11921</v>
      </c>
      <c r="E1537" s="8" t="s">
        <v>1</v>
      </c>
      <c r="F1537" s="8" t="s">
        <v>6566</v>
      </c>
      <c r="G1537" s="8">
        <v>0.15</v>
      </c>
      <c r="H1537" s="8"/>
      <c r="I1537" s="8" t="s">
        <v>11922</v>
      </c>
      <c r="J1537" s="8"/>
      <c r="K1537" s="8" t="s">
        <v>16457</v>
      </c>
      <c r="L1537" s="8"/>
      <c r="M1537" s="8"/>
      <c r="N1537" s="21">
        <v>1815</v>
      </c>
      <c r="O1537" s="21">
        <v>1815</v>
      </c>
      <c r="P1537" s="21">
        <f t="shared" si="73"/>
        <v>0</v>
      </c>
      <c r="Q1537" s="8" t="s">
        <v>22</v>
      </c>
      <c r="R1537" s="8"/>
      <c r="S1537" s="20">
        <v>45702</v>
      </c>
      <c r="AA1537" s="2">
        <f t="shared" si="72"/>
        <v>1564.6551724137933</v>
      </c>
      <c r="AB1537" s="7">
        <v>45689</v>
      </c>
      <c r="AC1537" s="22">
        <f t="shared" si="74"/>
        <v>-17.436643518522033</v>
      </c>
      <c r="AD1537" t="s">
        <v>11928</v>
      </c>
    </row>
    <row r="1538" spans="1:30" ht="15" customHeight="1" x14ac:dyDescent="0.3">
      <c r="A1538" s="19" t="s">
        <v>16458</v>
      </c>
      <c r="B1538" s="8"/>
      <c r="C1538" s="20">
        <v>45719.439803240741</v>
      </c>
      <c r="D1538" s="8" t="s">
        <v>11921</v>
      </c>
      <c r="E1538" s="8"/>
      <c r="F1538" s="8" t="s">
        <v>9010</v>
      </c>
      <c r="G1538" s="8">
        <v>0.11</v>
      </c>
      <c r="H1538" s="8"/>
      <c r="I1538" s="8" t="s">
        <v>11922</v>
      </c>
      <c r="J1538" s="8"/>
      <c r="K1538" s="8"/>
      <c r="L1538" s="8"/>
      <c r="M1538" s="8"/>
      <c r="N1538" s="21">
        <v>31350</v>
      </c>
      <c r="O1538" s="21">
        <v>31350</v>
      </c>
      <c r="P1538" s="21">
        <f t="shared" si="73"/>
        <v>0</v>
      </c>
      <c r="Q1538" s="8" t="s">
        <v>15533</v>
      </c>
      <c r="R1538" s="8"/>
      <c r="S1538" s="20">
        <v>45733</v>
      </c>
      <c r="AA1538" s="2">
        <f t="shared" ref="AA1538:AA1601" si="75">+N1538/1.16</f>
        <v>27025.862068965518</v>
      </c>
      <c r="AB1538" s="7">
        <v>45717</v>
      </c>
      <c r="AC1538" s="22">
        <f t="shared" si="74"/>
        <v>13.56019675925927</v>
      </c>
      <c r="AD1538" t="s">
        <v>11923</v>
      </c>
    </row>
    <row r="1539" spans="1:30" ht="15" customHeight="1" x14ac:dyDescent="0.3">
      <c r="A1539" s="19" t="s">
        <v>16459</v>
      </c>
      <c r="B1539" s="8"/>
      <c r="C1539" s="20">
        <v>45719.44394675926</v>
      </c>
      <c r="D1539" s="8" t="s">
        <v>11921</v>
      </c>
      <c r="E1539" s="8" t="s">
        <v>1</v>
      </c>
      <c r="F1539" s="8" t="s">
        <v>9598</v>
      </c>
      <c r="G1539" s="8">
        <v>0.11</v>
      </c>
      <c r="H1539" s="8"/>
      <c r="I1539" s="8" t="s">
        <v>11922</v>
      </c>
      <c r="J1539" s="8"/>
      <c r="K1539" s="8" t="s">
        <v>16460</v>
      </c>
      <c r="L1539" s="8"/>
      <c r="M1539" s="8"/>
      <c r="N1539" s="21">
        <v>199875</v>
      </c>
      <c r="O1539" s="21">
        <v>199875</v>
      </c>
      <c r="P1539" s="21">
        <f t="shared" si="73"/>
        <v>0</v>
      </c>
      <c r="Q1539" s="8" t="s">
        <v>34</v>
      </c>
      <c r="R1539" s="8"/>
      <c r="S1539" s="20">
        <v>45748</v>
      </c>
      <c r="AA1539" s="2">
        <f t="shared" si="75"/>
        <v>172306.03448275864</v>
      </c>
      <c r="AB1539" s="7">
        <v>45717</v>
      </c>
      <c r="AC1539" s="22">
        <f t="shared" si="74"/>
        <v>28.556053240739857</v>
      </c>
      <c r="AD1539" t="s">
        <v>11928</v>
      </c>
    </row>
    <row r="1540" spans="1:30" ht="15" customHeight="1" x14ac:dyDescent="0.3">
      <c r="A1540" s="19" t="s">
        <v>16461</v>
      </c>
      <c r="B1540" s="8"/>
      <c r="C1540" s="20">
        <v>45719.45722222222</v>
      </c>
      <c r="D1540" s="8" t="s">
        <v>11921</v>
      </c>
      <c r="E1540" s="8"/>
      <c r="F1540" s="8" t="s">
        <v>14750</v>
      </c>
      <c r="G1540" s="8">
        <v>0.17</v>
      </c>
      <c r="H1540" s="8"/>
      <c r="I1540" s="8" t="s">
        <v>11922</v>
      </c>
      <c r="J1540" s="8"/>
      <c r="K1540" s="8"/>
      <c r="L1540" s="8"/>
      <c r="M1540" s="8"/>
      <c r="N1540" s="21">
        <v>11992.5</v>
      </c>
      <c r="O1540" s="21">
        <v>11992.5</v>
      </c>
      <c r="P1540" s="21">
        <f t="shared" si="73"/>
        <v>0</v>
      </c>
      <c r="Q1540" s="8" t="s">
        <v>34</v>
      </c>
      <c r="R1540" s="8"/>
      <c r="S1540" s="20">
        <v>45727</v>
      </c>
      <c r="AA1540" s="2">
        <f t="shared" si="75"/>
        <v>10338.362068965518</v>
      </c>
      <c r="AB1540" s="7">
        <v>45689</v>
      </c>
      <c r="AC1540" s="22">
        <f t="shared" si="74"/>
        <v>7.5427777777804295</v>
      </c>
      <c r="AD1540" t="s">
        <v>11928</v>
      </c>
    </row>
    <row r="1541" spans="1:30" ht="15" customHeight="1" x14ac:dyDescent="0.3">
      <c r="A1541" s="19" t="s">
        <v>16462</v>
      </c>
      <c r="B1541" s="8"/>
      <c r="C1541" s="20">
        <v>45719.464155092603</v>
      </c>
      <c r="D1541" s="8" t="s">
        <v>11921</v>
      </c>
      <c r="E1541" s="8"/>
      <c r="F1541" s="8" t="s">
        <v>8190</v>
      </c>
      <c r="G1541" s="8">
        <v>0.11</v>
      </c>
      <c r="H1541" s="8"/>
      <c r="I1541" s="8" t="s">
        <v>11922</v>
      </c>
      <c r="J1541" s="8"/>
      <c r="K1541" s="8"/>
      <c r="L1541" s="8"/>
      <c r="M1541" s="8"/>
      <c r="N1541" s="21">
        <v>9570</v>
      </c>
      <c r="O1541" s="21">
        <v>9570</v>
      </c>
      <c r="P1541" s="21">
        <f t="shared" si="73"/>
        <v>0</v>
      </c>
      <c r="Q1541" s="8" t="s">
        <v>15533</v>
      </c>
      <c r="R1541" s="8"/>
      <c r="S1541" s="20">
        <v>45748</v>
      </c>
      <c r="AA1541" s="2">
        <f t="shared" si="75"/>
        <v>8250</v>
      </c>
      <c r="AB1541" s="7">
        <v>45717</v>
      </c>
      <c r="AC1541" s="22">
        <f t="shared" si="74"/>
        <v>28.535844907397404</v>
      </c>
      <c r="AD1541" t="s">
        <v>11928</v>
      </c>
    </row>
    <row r="1542" spans="1:30" ht="15" customHeight="1" x14ac:dyDescent="0.3">
      <c r="A1542" s="19" t="s">
        <v>16463</v>
      </c>
      <c r="B1542" s="8"/>
      <c r="C1542" s="20">
        <v>45719.469189814823</v>
      </c>
      <c r="D1542" s="8" t="s">
        <v>11921</v>
      </c>
      <c r="E1542" s="8"/>
      <c r="F1542" s="8" t="s">
        <v>14866</v>
      </c>
      <c r="G1542" s="8">
        <v>0.11</v>
      </c>
      <c r="H1542" s="8"/>
      <c r="I1542" s="8" t="s">
        <v>129</v>
      </c>
      <c r="J1542" s="8"/>
      <c r="K1542" s="8"/>
      <c r="L1542" s="8"/>
      <c r="M1542" s="8"/>
      <c r="N1542" s="21">
        <v>2280</v>
      </c>
      <c r="O1542" s="21">
        <v>2280</v>
      </c>
      <c r="P1542" s="21">
        <f t="shared" si="73"/>
        <v>0</v>
      </c>
      <c r="Q1542" s="8" t="s">
        <v>129</v>
      </c>
      <c r="R1542" s="8"/>
      <c r="S1542" s="20">
        <v>45758</v>
      </c>
      <c r="AA1542" s="2">
        <f t="shared" si="75"/>
        <v>1965.5172413793105</v>
      </c>
      <c r="AB1542" s="7">
        <v>45689</v>
      </c>
      <c r="AC1542" s="22">
        <f t="shared" si="74"/>
        <v>38.530810185176961</v>
      </c>
      <c r="AD1542" t="s">
        <v>11928</v>
      </c>
    </row>
    <row r="1543" spans="1:30" ht="15" customHeight="1" x14ac:dyDescent="0.3">
      <c r="A1543" s="19" t="s">
        <v>16464</v>
      </c>
      <c r="B1543" s="8"/>
      <c r="C1543" s="20">
        <v>45719.47552083333</v>
      </c>
      <c r="D1543" s="8" t="s">
        <v>11921</v>
      </c>
      <c r="E1543" s="8" t="s">
        <v>1</v>
      </c>
      <c r="F1543" s="8" t="s">
        <v>2599</v>
      </c>
      <c r="G1543" s="8">
        <v>0.15</v>
      </c>
      <c r="H1543" s="8"/>
      <c r="I1543" s="8" t="s">
        <v>129</v>
      </c>
      <c r="J1543" s="8"/>
      <c r="K1543" s="8" t="s">
        <v>16465</v>
      </c>
      <c r="L1543" s="8"/>
      <c r="M1543" s="8"/>
      <c r="N1543" s="21">
        <v>2132</v>
      </c>
      <c r="O1543" s="21">
        <v>2132</v>
      </c>
      <c r="P1543" s="21">
        <f t="shared" si="73"/>
        <v>0</v>
      </c>
      <c r="Q1543" s="8" t="s">
        <v>129</v>
      </c>
      <c r="R1543" s="8"/>
      <c r="S1543" s="20">
        <v>45716</v>
      </c>
      <c r="AA1543" s="2">
        <f t="shared" si="75"/>
        <v>1837.9310344827588</v>
      </c>
      <c r="AB1543" s="7">
        <v>45689</v>
      </c>
      <c r="AC1543" s="22">
        <f t="shared" si="74"/>
        <v>-3.4755208333299379</v>
      </c>
      <c r="AD1543" t="s">
        <v>11928</v>
      </c>
    </row>
    <row r="1544" spans="1:30" ht="15" customHeight="1" x14ac:dyDescent="0.3">
      <c r="A1544" s="19" t="s">
        <v>16466</v>
      </c>
      <c r="B1544" s="8"/>
      <c r="C1544" s="20">
        <v>45719.500879629632</v>
      </c>
      <c r="D1544" s="8" t="s">
        <v>11921</v>
      </c>
      <c r="E1544" s="8"/>
      <c r="F1544" s="8" t="s">
        <v>831</v>
      </c>
      <c r="G1544" s="8">
        <v>0.17</v>
      </c>
      <c r="H1544" s="8"/>
      <c r="I1544" s="8" t="s">
        <v>11922</v>
      </c>
      <c r="J1544" s="8"/>
      <c r="K1544" s="8"/>
      <c r="L1544" s="8"/>
      <c r="M1544" s="8"/>
      <c r="N1544" s="21">
        <v>17400</v>
      </c>
      <c r="O1544" s="21">
        <v>17400</v>
      </c>
      <c r="P1544" s="21">
        <f t="shared" si="73"/>
        <v>0</v>
      </c>
      <c r="Q1544" s="8" t="s">
        <v>34</v>
      </c>
      <c r="R1544" s="8"/>
      <c r="S1544" s="20">
        <v>45716</v>
      </c>
      <c r="AA1544" s="2">
        <f t="shared" si="75"/>
        <v>15000.000000000002</v>
      </c>
      <c r="AB1544" s="7">
        <v>45689</v>
      </c>
      <c r="AC1544" s="22">
        <f t="shared" si="74"/>
        <v>-3.5008796296315268</v>
      </c>
      <c r="AD1544" t="s">
        <v>11928</v>
      </c>
    </row>
    <row r="1545" spans="1:30" ht="15" customHeight="1" x14ac:dyDescent="0.3">
      <c r="A1545" s="19" t="s">
        <v>16467</v>
      </c>
      <c r="B1545" s="8"/>
      <c r="C1545" s="20">
        <v>45719.513449074067</v>
      </c>
      <c r="D1545" s="8" t="s">
        <v>11921</v>
      </c>
      <c r="E1545" s="8"/>
      <c r="F1545" s="8" t="s">
        <v>973</v>
      </c>
      <c r="G1545" s="8">
        <v>0.11</v>
      </c>
      <c r="H1545" s="8"/>
      <c r="I1545" s="8" t="s">
        <v>11922</v>
      </c>
      <c r="J1545" s="8"/>
      <c r="K1545" s="8"/>
      <c r="L1545" s="8"/>
      <c r="M1545" s="8"/>
      <c r="N1545" s="21">
        <v>23075</v>
      </c>
      <c r="O1545" s="21">
        <v>23075</v>
      </c>
      <c r="P1545" s="21">
        <f t="shared" si="73"/>
        <v>0</v>
      </c>
      <c r="Q1545" s="8" t="s">
        <v>67</v>
      </c>
      <c r="R1545" s="8"/>
      <c r="S1545" s="20">
        <v>45748</v>
      </c>
      <c r="AA1545" s="2">
        <f t="shared" si="75"/>
        <v>19892.241379310348</v>
      </c>
      <c r="AB1545" s="7">
        <v>45717</v>
      </c>
      <c r="AC1545" s="22">
        <f t="shared" si="74"/>
        <v>28.486550925932534</v>
      </c>
      <c r="AD1545" t="s">
        <v>11928</v>
      </c>
    </row>
    <row r="1546" spans="1:30" ht="15" customHeight="1" x14ac:dyDescent="0.3">
      <c r="A1546" s="19" t="s">
        <v>16468</v>
      </c>
      <c r="B1546" s="8"/>
      <c r="C1546" s="20">
        <v>45719.527916666673</v>
      </c>
      <c r="D1546" s="8" t="s">
        <v>11921</v>
      </c>
      <c r="E1546" s="8"/>
      <c r="F1546" s="8" t="s">
        <v>8599</v>
      </c>
      <c r="G1546" s="8">
        <v>0.15</v>
      </c>
      <c r="H1546" s="8"/>
      <c r="I1546" s="8" t="s">
        <v>11922</v>
      </c>
      <c r="J1546" s="8"/>
      <c r="K1546" s="8"/>
      <c r="L1546" s="8"/>
      <c r="M1546" s="8"/>
      <c r="N1546" s="21">
        <v>97865</v>
      </c>
      <c r="O1546" s="21">
        <v>97865</v>
      </c>
      <c r="P1546" s="21">
        <f t="shared" si="73"/>
        <v>0</v>
      </c>
      <c r="Q1546" s="8" t="s">
        <v>199</v>
      </c>
      <c r="R1546" s="8"/>
      <c r="S1546" s="20">
        <v>45756</v>
      </c>
      <c r="AA1546" s="2">
        <f t="shared" si="75"/>
        <v>84366.379310344841</v>
      </c>
      <c r="AB1546" s="7">
        <v>45717</v>
      </c>
      <c r="AC1546" s="22">
        <f t="shared" si="74"/>
        <v>36.472083333326736</v>
      </c>
      <c r="AD1546" t="s">
        <v>11928</v>
      </c>
    </row>
    <row r="1547" spans="1:30" ht="15" customHeight="1" x14ac:dyDescent="0.3">
      <c r="A1547" s="19" t="s">
        <v>16469</v>
      </c>
      <c r="B1547" s="8"/>
      <c r="C1547" s="20">
        <v>45719.540671296287</v>
      </c>
      <c r="D1547" s="8" t="s">
        <v>11921</v>
      </c>
      <c r="E1547" s="8" t="s">
        <v>1</v>
      </c>
      <c r="F1547" s="8" t="s">
        <v>8875</v>
      </c>
      <c r="G1547" s="8">
        <v>0.11</v>
      </c>
      <c r="H1547" s="8"/>
      <c r="I1547" s="8" t="s">
        <v>11922</v>
      </c>
      <c r="J1547" s="8"/>
      <c r="K1547" s="8" t="s">
        <v>16470</v>
      </c>
      <c r="L1547" s="8"/>
      <c r="M1547" s="8"/>
      <c r="N1547" s="21">
        <v>11992.5</v>
      </c>
      <c r="O1547" s="21">
        <v>11992.5</v>
      </c>
      <c r="P1547" s="21">
        <f t="shared" si="73"/>
        <v>0</v>
      </c>
      <c r="Q1547" s="8" t="s">
        <v>34</v>
      </c>
      <c r="R1547" s="8"/>
      <c r="S1547" s="20">
        <v>45720</v>
      </c>
      <c r="AA1547" s="2">
        <f t="shared" si="75"/>
        <v>10338.362068965518</v>
      </c>
      <c r="AB1547" s="7">
        <v>45689</v>
      </c>
      <c r="AC1547" s="22">
        <f t="shared" si="74"/>
        <v>0.45932870371325407</v>
      </c>
      <c r="AD1547" t="s">
        <v>11928</v>
      </c>
    </row>
    <row r="1548" spans="1:30" ht="15" customHeight="1" x14ac:dyDescent="0.3">
      <c r="A1548" s="19" t="s">
        <v>16471</v>
      </c>
      <c r="B1548" s="8"/>
      <c r="C1548" s="20">
        <v>45719.546064814807</v>
      </c>
      <c r="D1548" s="8" t="s">
        <v>11921</v>
      </c>
      <c r="E1548" s="8"/>
      <c r="F1548" s="8" t="s">
        <v>8632</v>
      </c>
      <c r="G1548" s="8">
        <v>0.11</v>
      </c>
      <c r="H1548" s="8"/>
      <c r="I1548" s="8" t="s">
        <v>11922</v>
      </c>
      <c r="J1548" s="8"/>
      <c r="K1548" s="8"/>
      <c r="L1548" s="8"/>
      <c r="M1548" s="8"/>
      <c r="N1548" s="21">
        <v>23075</v>
      </c>
      <c r="O1548" s="21">
        <v>23075</v>
      </c>
      <c r="P1548" s="21">
        <f t="shared" si="73"/>
        <v>0</v>
      </c>
      <c r="Q1548" s="8" t="s">
        <v>10222</v>
      </c>
      <c r="R1548" s="8"/>
      <c r="S1548" s="20">
        <v>45744</v>
      </c>
      <c r="AA1548" s="2">
        <f t="shared" si="75"/>
        <v>19892.241379310348</v>
      </c>
      <c r="AB1548" s="7">
        <v>45717</v>
      </c>
      <c r="AC1548" s="22">
        <f t="shared" si="74"/>
        <v>24.453935185192677</v>
      </c>
      <c r="AD1548" t="s">
        <v>11923</v>
      </c>
    </row>
    <row r="1549" spans="1:30" ht="15" customHeight="1" x14ac:dyDescent="0.3">
      <c r="A1549" s="19" t="s">
        <v>16472</v>
      </c>
      <c r="B1549" s="8"/>
      <c r="C1549" s="20">
        <v>45719.547581018523</v>
      </c>
      <c r="D1549" s="8" t="s">
        <v>11921</v>
      </c>
      <c r="E1549" s="8"/>
      <c r="F1549" s="8" t="s">
        <v>8632</v>
      </c>
      <c r="G1549" s="8">
        <v>0.11</v>
      </c>
      <c r="H1549" s="8"/>
      <c r="I1549" s="8" t="s">
        <v>11922</v>
      </c>
      <c r="J1549" s="8"/>
      <c r="K1549" s="8"/>
      <c r="L1549" s="8"/>
      <c r="M1549" s="8"/>
      <c r="N1549" s="21">
        <v>39975</v>
      </c>
      <c r="O1549" s="21">
        <v>39975</v>
      </c>
      <c r="P1549" s="21">
        <f t="shared" si="73"/>
        <v>0</v>
      </c>
      <c r="Q1549" s="8" t="s">
        <v>10222</v>
      </c>
      <c r="R1549" s="8"/>
      <c r="S1549" s="20">
        <v>45744</v>
      </c>
      <c r="AA1549" s="2">
        <f t="shared" si="75"/>
        <v>34461.206896551725</v>
      </c>
      <c r="AB1549" s="7">
        <v>45717</v>
      </c>
      <c r="AC1549" s="22">
        <f t="shared" si="74"/>
        <v>24.452418981476512</v>
      </c>
      <c r="AD1549" t="s">
        <v>11923</v>
      </c>
    </row>
    <row r="1550" spans="1:30" ht="15" customHeight="1" x14ac:dyDescent="0.3">
      <c r="A1550" s="19" t="s">
        <v>16473</v>
      </c>
      <c r="B1550" s="8"/>
      <c r="C1550" s="20">
        <v>45719.605995370373</v>
      </c>
      <c r="D1550" s="8" t="s">
        <v>11921</v>
      </c>
      <c r="E1550" s="8"/>
      <c r="F1550" s="8" t="s">
        <v>8659</v>
      </c>
      <c r="G1550" s="8">
        <v>0.11</v>
      </c>
      <c r="H1550" s="8"/>
      <c r="I1550" s="8" t="s">
        <v>11922</v>
      </c>
      <c r="J1550" s="8"/>
      <c r="K1550" s="8"/>
      <c r="L1550" s="8"/>
      <c r="M1550" s="8"/>
      <c r="N1550" s="21">
        <v>50212.5</v>
      </c>
      <c r="O1550" s="21">
        <v>50212.5</v>
      </c>
      <c r="P1550" s="21">
        <f t="shared" si="73"/>
        <v>0</v>
      </c>
      <c r="Q1550" s="8" t="s">
        <v>67</v>
      </c>
      <c r="R1550" s="8"/>
      <c r="S1550" s="20">
        <v>45761</v>
      </c>
      <c r="AA1550" s="2">
        <f t="shared" si="75"/>
        <v>43286.637931034486</v>
      </c>
      <c r="AB1550" s="7">
        <v>45717</v>
      </c>
      <c r="AC1550" s="22">
        <f t="shared" si="74"/>
        <v>41.394004629626579</v>
      </c>
      <c r="AD1550" t="s">
        <v>11928</v>
      </c>
    </row>
    <row r="1551" spans="1:30" ht="15" customHeight="1" x14ac:dyDescent="0.3">
      <c r="A1551" s="19" t="s">
        <v>16474</v>
      </c>
      <c r="B1551" s="8"/>
      <c r="C1551" s="20">
        <v>45719.615648148138</v>
      </c>
      <c r="D1551" s="8" t="s">
        <v>11921</v>
      </c>
      <c r="E1551" s="8"/>
      <c r="F1551" s="8" t="s">
        <v>910</v>
      </c>
      <c r="G1551" s="8">
        <v>0.11</v>
      </c>
      <c r="H1551" s="8"/>
      <c r="I1551" s="8" t="s">
        <v>11922</v>
      </c>
      <c r="J1551" s="8"/>
      <c r="K1551" s="8"/>
      <c r="L1551" s="8"/>
      <c r="M1551" s="8"/>
      <c r="N1551" s="21">
        <v>18632.5</v>
      </c>
      <c r="O1551" s="21">
        <v>18632.5</v>
      </c>
      <c r="P1551" s="21">
        <f t="shared" si="73"/>
        <v>0</v>
      </c>
      <c r="Q1551" s="8" t="s">
        <v>16351</v>
      </c>
      <c r="R1551" s="8"/>
      <c r="S1551" s="20">
        <v>45735</v>
      </c>
      <c r="AA1551" s="2">
        <f t="shared" si="75"/>
        <v>16062.500000000002</v>
      </c>
      <c r="AB1551" s="7">
        <v>45717</v>
      </c>
      <c r="AC1551" s="22">
        <f t="shared" si="74"/>
        <v>15.384351851862448</v>
      </c>
      <c r="AD1551" t="s">
        <v>11923</v>
      </c>
    </row>
    <row r="1552" spans="1:30" ht="15" customHeight="1" x14ac:dyDescent="0.3">
      <c r="A1552" s="3" t="s">
        <v>16475</v>
      </c>
      <c r="B1552" s="24"/>
      <c r="C1552" s="25">
        <v>45719.618564814817</v>
      </c>
      <c r="D1552" s="3" t="s">
        <v>11921</v>
      </c>
      <c r="E1552" s="3" t="s">
        <v>1</v>
      </c>
      <c r="F1552" s="3" t="s">
        <v>9205</v>
      </c>
      <c r="G1552" s="26">
        <v>0</v>
      </c>
      <c r="H1552" s="25"/>
      <c r="I1552" s="25" t="s">
        <v>11922</v>
      </c>
      <c r="J1552" s="25"/>
      <c r="K1552" s="25" t="s">
        <v>16476</v>
      </c>
      <c r="L1552" s="25"/>
      <c r="M1552" s="4"/>
      <c r="N1552" s="5">
        <v>55320</v>
      </c>
      <c r="O1552" s="5">
        <v>55320</v>
      </c>
      <c r="P1552" s="5">
        <f t="shared" si="73"/>
        <v>0</v>
      </c>
      <c r="Q1552" s="3" t="s">
        <v>102</v>
      </c>
      <c r="R1552" s="3"/>
      <c r="S1552" s="25">
        <v>45719</v>
      </c>
      <c r="T1552" s="3"/>
      <c r="U1552" s="5"/>
      <c r="V1552" s="6"/>
      <c r="W1552" s="3"/>
      <c r="X1552" s="5"/>
      <c r="Y1552" s="4"/>
      <c r="Z1552" s="3"/>
      <c r="AA1552" s="5">
        <f t="shared" si="75"/>
        <v>47689.655172413797</v>
      </c>
      <c r="AB1552" s="10"/>
      <c r="AC1552" s="27">
        <f t="shared" si="74"/>
        <v>-0.6185648148166365</v>
      </c>
      <c r="AD1552" s="10"/>
    </row>
    <row r="1553" spans="1:30" ht="15" customHeight="1" x14ac:dyDescent="0.3">
      <c r="A1553" s="19" t="s">
        <v>16477</v>
      </c>
      <c r="B1553" s="8"/>
      <c r="C1553" s="20">
        <v>45719.62091435185</v>
      </c>
      <c r="D1553" s="8" t="s">
        <v>11921</v>
      </c>
      <c r="E1553" s="8"/>
      <c r="F1553" s="8" t="s">
        <v>7639</v>
      </c>
      <c r="G1553" s="8">
        <v>0.11</v>
      </c>
      <c r="H1553" s="8"/>
      <c r="I1553" s="8" t="s">
        <v>11922</v>
      </c>
      <c r="J1553" s="8"/>
      <c r="K1553" s="8"/>
      <c r="L1553" s="8"/>
      <c r="M1553" s="8"/>
      <c r="N1553" s="21">
        <v>6110</v>
      </c>
      <c r="O1553" s="21">
        <v>6110</v>
      </c>
      <c r="P1553" s="21">
        <f t="shared" si="73"/>
        <v>0</v>
      </c>
      <c r="Q1553" s="8" t="s">
        <v>14</v>
      </c>
      <c r="R1553" s="8"/>
      <c r="S1553" s="20">
        <v>45721</v>
      </c>
      <c r="AA1553" s="2">
        <f t="shared" si="75"/>
        <v>5267.2413793103451</v>
      </c>
      <c r="AB1553" s="7">
        <v>45717</v>
      </c>
      <c r="AC1553" s="22">
        <f t="shared" si="74"/>
        <v>1.3790856481500668</v>
      </c>
      <c r="AD1553" t="s">
        <v>11923</v>
      </c>
    </row>
    <row r="1554" spans="1:30" ht="15" customHeight="1" x14ac:dyDescent="0.3">
      <c r="A1554" s="19" t="s">
        <v>16478</v>
      </c>
      <c r="B1554" s="8"/>
      <c r="C1554" s="20">
        <v>45720.397569444453</v>
      </c>
      <c r="D1554" s="8"/>
      <c r="E1554" s="8"/>
      <c r="F1554" s="8" t="s">
        <v>8632</v>
      </c>
      <c r="G1554" s="8">
        <v>0</v>
      </c>
      <c r="H1554" s="8"/>
      <c r="I1554" s="8" t="s">
        <v>11922</v>
      </c>
      <c r="J1554" s="8"/>
      <c r="K1554" s="8"/>
      <c r="L1554" s="8"/>
      <c r="M1554" s="8"/>
      <c r="N1554" s="21">
        <v>0</v>
      </c>
      <c r="O1554" s="21"/>
      <c r="P1554" s="21">
        <f t="shared" si="73"/>
        <v>0</v>
      </c>
      <c r="Q1554" s="8" t="s">
        <v>10222</v>
      </c>
      <c r="R1554" s="8"/>
      <c r="S1554" s="20"/>
      <c r="AA1554" s="2">
        <f t="shared" si="75"/>
        <v>0</v>
      </c>
      <c r="AB1554" s="7"/>
      <c r="AC1554" s="22">
        <f t="shared" si="74"/>
        <v>-45720.397569444453</v>
      </c>
    </row>
    <row r="1555" spans="1:30" ht="15" customHeight="1" x14ac:dyDescent="0.3">
      <c r="A1555" s="19" t="s">
        <v>16479</v>
      </c>
      <c r="B1555" s="8"/>
      <c r="C1555" s="20">
        <v>45719.689664351848</v>
      </c>
      <c r="D1555" s="8" t="s">
        <v>11921</v>
      </c>
      <c r="E1555" s="8"/>
      <c r="F1555" s="8" t="s">
        <v>8904</v>
      </c>
      <c r="G1555" s="8">
        <v>0.11</v>
      </c>
      <c r="H1555" s="8"/>
      <c r="I1555" s="8" t="s">
        <v>11922</v>
      </c>
      <c r="J1555" s="8"/>
      <c r="K1555" s="8"/>
      <c r="L1555" s="8"/>
      <c r="M1555" s="8"/>
      <c r="N1555" s="21">
        <v>0</v>
      </c>
      <c r="O1555" s="21"/>
      <c r="P1555" s="21">
        <f t="shared" si="73"/>
        <v>0</v>
      </c>
      <c r="Q1555" s="8" t="s">
        <v>10399</v>
      </c>
      <c r="R1555" s="8"/>
      <c r="S1555" s="20"/>
      <c r="AA1555" s="2">
        <f t="shared" si="75"/>
        <v>0</v>
      </c>
      <c r="AB1555" s="7"/>
      <c r="AC1555" s="22">
        <f t="shared" si="74"/>
        <v>-45719.689664351848</v>
      </c>
      <c r="AD1555" t="s">
        <v>15162</v>
      </c>
    </row>
    <row r="1556" spans="1:30" ht="15" customHeight="1" x14ac:dyDescent="0.3">
      <c r="A1556" s="19" t="s">
        <v>16480</v>
      </c>
      <c r="B1556" s="8"/>
      <c r="C1556" s="20">
        <v>45719.694791666669</v>
      </c>
      <c r="D1556" s="8" t="s">
        <v>11921</v>
      </c>
      <c r="E1556" s="8"/>
      <c r="F1556" s="8" t="s">
        <v>8629</v>
      </c>
      <c r="G1556" s="8">
        <v>0.11</v>
      </c>
      <c r="H1556" s="8"/>
      <c r="I1556" s="8" t="s">
        <v>11922</v>
      </c>
      <c r="J1556" s="8"/>
      <c r="K1556" s="8"/>
      <c r="L1556" s="8"/>
      <c r="M1556" s="8"/>
      <c r="N1556" s="21">
        <v>0</v>
      </c>
      <c r="O1556" s="21"/>
      <c r="P1556" s="21">
        <f t="shared" si="73"/>
        <v>0</v>
      </c>
      <c r="Q1556" s="8" t="s">
        <v>10399</v>
      </c>
      <c r="R1556" s="8"/>
      <c r="S1556" s="20"/>
      <c r="AA1556" s="2">
        <f t="shared" si="75"/>
        <v>0</v>
      </c>
      <c r="AB1556" s="7"/>
      <c r="AC1556" s="22">
        <f t="shared" si="74"/>
        <v>-45719.694791666669</v>
      </c>
      <c r="AD1556" t="s">
        <v>16481</v>
      </c>
    </row>
    <row r="1557" spans="1:30" ht="15" customHeight="1" x14ac:dyDescent="0.3">
      <c r="A1557" s="19" t="s">
        <v>16482</v>
      </c>
      <c r="B1557" s="8"/>
      <c r="C1557" s="23">
        <v>45719.710312499999</v>
      </c>
      <c r="D1557" s="8" t="s">
        <v>11921</v>
      </c>
      <c r="E1557" s="8" t="s">
        <v>1</v>
      </c>
      <c r="F1557" s="8" t="s">
        <v>13615</v>
      </c>
      <c r="G1557" s="8">
        <v>0.15</v>
      </c>
      <c r="H1557" s="8"/>
      <c r="I1557" s="8" t="s">
        <v>11922</v>
      </c>
      <c r="J1557" s="8"/>
      <c r="K1557" s="8" t="s">
        <v>16483</v>
      </c>
      <c r="L1557" s="8"/>
      <c r="M1557" s="8"/>
      <c r="N1557" s="21">
        <v>2950</v>
      </c>
      <c r="O1557" s="21">
        <v>2950</v>
      </c>
      <c r="P1557" s="21">
        <f t="shared" si="73"/>
        <v>0</v>
      </c>
      <c r="Q1557" s="8" t="s">
        <v>38</v>
      </c>
      <c r="R1557" s="8"/>
      <c r="S1557" s="23">
        <v>45719</v>
      </c>
      <c r="AA1557" s="2">
        <f t="shared" si="75"/>
        <v>2543.1034482758623</v>
      </c>
      <c r="AB1557" s="7">
        <v>45689</v>
      </c>
      <c r="AC1557" s="22">
        <f t="shared" si="74"/>
        <v>-0.71031249999941792</v>
      </c>
      <c r="AD1557" t="s">
        <v>11928</v>
      </c>
    </row>
    <row r="1558" spans="1:30" ht="15" customHeight="1" x14ac:dyDescent="0.3">
      <c r="A1558" s="19" t="s">
        <v>16484</v>
      </c>
      <c r="B1558" s="8"/>
      <c r="C1558" s="20">
        <v>45720.395960648151</v>
      </c>
      <c r="D1558" s="8" t="s">
        <v>11921</v>
      </c>
      <c r="E1558" s="8"/>
      <c r="F1558" s="8" t="s">
        <v>7778</v>
      </c>
      <c r="G1558" s="8">
        <v>0.15</v>
      </c>
      <c r="H1558" s="8"/>
      <c r="I1558" s="8" t="s">
        <v>11922</v>
      </c>
      <c r="J1558" s="8"/>
      <c r="K1558" s="8"/>
      <c r="L1558" s="8"/>
      <c r="M1558" s="8"/>
      <c r="N1558" s="21">
        <v>5360</v>
      </c>
      <c r="O1558" s="21">
        <v>5360</v>
      </c>
      <c r="P1558" s="21">
        <f t="shared" si="73"/>
        <v>0</v>
      </c>
      <c r="Q1558" s="8" t="s">
        <v>67</v>
      </c>
      <c r="R1558" s="8"/>
      <c r="S1558" s="20">
        <v>45757</v>
      </c>
      <c r="AA1558" s="2">
        <f t="shared" si="75"/>
        <v>4620.6896551724139</v>
      </c>
      <c r="AB1558" s="7">
        <v>45717</v>
      </c>
      <c r="AC1558" s="22">
        <f t="shared" si="74"/>
        <v>36.604039351848769</v>
      </c>
      <c r="AD1558" t="s">
        <v>11928</v>
      </c>
    </row>
    <row r="1559" spans="1:30" ht="15" customHeight="1" x14ac:dyDescent="0.3">
      <c r="A1559" s="19" t="s">
        <v>16485</v>
      </c>
      <c r="B1559" s="8"/>
      <c r="C1559" s="20">
        <v>45720.399467592593</v>
      </c>
      <c r="D1559" s="8" t="s">
        <v>11921</v>
      </c>
      <c r="E1559" s="8"/>
      <c r="F1559" s="8" t="s">
        <v>8874</v>
      </c>
      <c r="G1559" s="8">
        <v>0.11</v>
      </c>
      <c r="H1559" s="8"/>
      <c r="I1559" s="8" t="s">
        <v>11922</v>
      </c>
      <c r="J1559" s="8"/>
      <c r="K1559" s="8"/>
      <c r="L1559" s="8"/>
      <c r="M1559" s="8"/>
      <c r="N1559" s="21">
        <v>43905</v>
      </c>
      <c r="O1559" s="21">
        <v>43905</v>
      </c>
      <c r="P1559" s="21">
        <f t="shared" si="73"/>
        <v>0</v>
      </c>
      <c r="Q1559" s="8" t="s">
        <v>199</v>
      </c>
      <c r="R1559" s="8"/>
      <c r="S1559" s="20">
        <v>45729</v>
      </c>
      <c r="AA1559" s="2">
        <f t="shared" si="75"/>
        <v>37849.137931034486</v>
      </c>
      <c r="AB1559" s="7">
        <v>45689</v>
      </c>
      <c r="AC1559" s="22">
        <f t="shared" si="74"/>
        <v>8.6005324074067175</v>
      </c>
      <c r="AD1559" t="s">
        <v>11928</v>
      </c>
    </row>
    <row r="1560" spans="1:30" ht="15" customHeight="1" x14ac:dyDescent="0.3">
      <c r="A1560" s="19" t="s">
        <v>16486</v>
      </c>
      <c r="B1560" s="8"/>
      <c r="C1560" s="20">
        <v>45720.402627314812</v>
      </c>
      <c r="D1560" s="8" t="s">
        <v>11921</v>
      </c>
      <c r="E1560" s="8"/>
      <c r="F1560" s="8" t="s">
        <v>8874</v>
      </c>
      <c r="G1560" s="8">
        <v>0.15</v>
      </c>
      <c r="H1560" s="8"/>
      <c r="I1560" s="8" t="s">
        <v>11922</v>
      </c>
      <c r="J1560" s="8"/>
      <c r="K1560" s="8"/>
      <c r="L1560" s="8"/>
      <c r="M1560" s="8"/>
      <c r="N1560" s="21">
        <v>13685</v>
      </c>
      <c r="O1560" s="21">
        <v>13685</v>
      </c>
      <c r="P1560" s="21">
        <f t="shared" si="73"/>
        <v>0</v>
      </c>
      <c r="Q1560" s="8" t="s">
        <v>199</v>
      </c>
      <c r="R1560" s="8"/>
      <c r="S1560" s="20">
        <v>45729</v>
      </c>
      <c r="AA1560" s="2">
        <f t="shared" si="75"/>
        <v>11797.413793103449</v>
      </c>
      <c r="AB1560" s="7">
        <v>45689</v>
      </c>
      <c r="AC1560" s="22">
        <f t="shared" si="74"/>
        <v>8.5973726851880201</v>
      </c>
      <c r="AD1560" t="s">
        <v>11928</v>
      </c>
    </row>
    <row r="1561" spans="1:30" ht="15" customHeight="1" x14ac:dyDescent="0.3">
      <c r="A1561" s="19" t="s">
        <v>16487</v>
      </c>
      <c r="B1561" s="8"/>
      <c r="C1561" s="20">
        <v>45720.405486111107</v>
      </c>
      <c r="D1561" s="8" t="s">
        <v>11921</v>
      </c>
      <c r="E1561" s="8"/>
      <c r="F1561" s="8" t="s">
        <v>9746</v>
      </c>
      <c r="G1561" s="8">
        <v>0.11</v>
      </c>
      <c r="H1561" s="8"/>
      <c r="I1561" s="8" t="s">
        <v>11922</v>
      </c>
      <c r="J1561" s="8"/>
      <c r="K1561" s="8"/>
      <c r="L1561" s="8"/>
      <c r="M1561" s="8"/>
      <c r="N1561" s="21">
        <v>50880</v>
      </c>
      <c r="O1561" s="21">
        <v>50880</v>
      </c>
      <c r="P1561" s="21">
        <f t="shared" si="73"/>
        <v>0</v>
      </c>
      <c r="Q1561" s="8" t="s">
        <v>199</v>
      </c>
      <c r="R1561" s="8"/>
      <c r="S1561" s="20">
        <v>45758</v>
      </c>
      <c r="AA1561" s="2">
        <f t="shared" si="75"/>
        <v>43862.068965517246</v>
      </c>
      <c r="AB1561" s="7">
        <v>45717</v>
      </c>
      <c r="AC1561" s="22">
        <f t="shared" si="74"/>
        <v>37.594513888892834</v>
      </c>
      <c r="AD1561" t="s">
        <v>11928</v>
      </c>
    </row>
    <row r="1562" spans="1:30" ht="15" customHeight="1" x14ac:dyDescent="0.3">
      <c r="A1562" s="19" t="s">
        <v>16488</v>
      </c>
      <c r="B1562" s="8"/>
      <c r="C1562" s="20">
        <v>45720.410115740742</v>
      </c>
      <c r="D1562" s="8" t="s">
        <v>11921</v>
      </c>
      <c r="E1562" s="8"/>
      <c r="F1562" s="8" t="s">
        <v>9746</v>
      </c>
      <c r="G1562" s="8">
        <v>0.15</v>
      </c>
      <c r="H1562" s="8"/>
      <c r="I1562" s="8" t="s">
        <v>11922</v>
      </c>
      <c r="J1562" s="8"/>
      <c r="K1562" s="8"/>
      <c r="L1562" s="8"/>
      <c r="M1562" s="8"/>
      <c r="N1562" s="21">
        <v>69800</v>
      </c>
      <c r="O1562" s="21">
        <v>69800</v>
      </c>
      <c r="P1562" s="21">
        <f t="shared" si="73"/>
        <v>0</v>
      </c>
      <c r="Q1562" s="8" t="s">
        <v>199</v>
      </c>
      <c r="R1562" s="8"/>
      <c r="S1562" s="20">
        <v>45748</v>
      </c>
      <c r="AA1562" s="2">
        <f t="shared" si="75"/>
        <v>60172.413793103449</v>
      </c>
      <c r="AB1562" s="7">
        <v>45717</v>
      </c>
      <c r="AC1562" s="22">
        <f t="shared" si="74"/>
        <v>27.589884259257815</v>
      </c>
      <c r="AD1562" t="s">
        <v>11928</v>
      </c>
    </row>
    <row r="1563" spans="1:30" ht="15" customHeight="1" x14ac:dyDescent="0.3">
      <c r="A1563" s="19" t="s">
        <v>16489</v>
      </c>
      <c r="B1563" s="8"/>
      <c r="C1563" s="20">
        <v>45720.414525462962</v>
      </c>
      <c r="D1563" s="8" t="s">
        <v>11921</v>
      </c>
      <c r="E1563" s="8"/>
      <c r="F1563" s="8" t="s">
        <v>1203</v>
      </c>
      <c r="G1563" s="8">
        <v>0.15</v>
      </c>
      <c r="H1563" s="8"/>
      <c r="I1563" s="8" t="s">
        <v>11922</v>
      </c>
      <c r="J1563" s="8"/>
      <c r="K1563" s="8"/>
      <c r="L1563" s="8"/>
      <c r="M1563" s="8"/>
      <c r="N1563" s="21">
        <v>14720</v>
      </c>
      <c r="O1563" s="21">
        <v>14720</v>
      </c>
      <c r="P1563" s="21">
        <f t="shared" si="73"/>
        <v>0</v>
      </c>
      <c r="Q1563" s="8" t="s">
        <v>38</v>
      </c>
      <c r="R1563" s="8"/>
      <c r="S1563" s="20">
        <v>45755</v>
      </c>
      <c r="AA1563" s="2">
        <f t="shared" si="75"/>
        <v>12689.655172413793</v>
      </c>
      <c r="AB1563" s="7">
        <v>45717</v>
      </c>
      <c r="AC1563" s="22">
        <f t="shared" si="74"/>
        <v>34.585474537037953</v>
      </c>
      <c r="AD1563" t="s">
        <v>11928</v>
      </c>
    </row>
    <row r="1564" spans="1:30" ht="15" customHeight="1" x14ac:dyDescent="0.3">
      <c r="A1564" s="19" t="s">
        <v>16490</v>
      </c>
      <c r="B1564" s="8"/>
      <c r="C1564" s="20">
        <v>45720.417592592603</v>
      </c>
      <c r="D1564" s="8" t="s">
        <v>11921</v>
      </c>
      <c r="E1564" s="8" t="s">
        <v>1</v>
      </c>
      <c r="F1564" s="8" t="s">
        <v>12372</v>
      </c>
      <c r="G1564" s="8">
        <v>0.15</v>
      </c>
      <c r="H1564" s="8"/>
      <c r="I1564" s="8" t="s">
        <v>11922</v>
      </c>
      <c r="J1564" s="8"/>
      <c r="K1564" s="8" t="s">
        <v>16491</v>
      </c>
      <c r="L1564" s="8"/>
      <c r="M1564" s="8"/>
      <c r="N1564" s="21">
        <v>2320</v>
      </c>
      <c r="O1564" s="21">
        <v>2320</v>
      </c>
      <c r="P1564" s="21">
        <f t="shared" si="73"/>
        <v>0</v>
      </c>
      <c r="Q1564" s="8" t="s">
        <v>129</v>
      </c>
      <c r="R1564" s="8"/>
      <c r="S1564" s="20">
        <v>45719</v>
      </c>
      <c r="AA1564" s="2">
        <f t="shared" si="75"/>
        <v>2000.0000000000002</v>
      </c>
      <c r="AB1564" s="7">
        <v>45689</v>
      </c>
      <c r="AC1564" s="22">
        <f t="shared" si="74"/>
        <v>-1.4175925926028867</v>
      </c>
      <c r="AD1564" t="s">
        <v>11928</v>
      </c>
    </row>
    <row r="1565" spans="1:30" ht="15" customHeight="1" x14ac:dyDescent="0.3">
      <c r="A1565" s="19" t="s">
        <v>16492</v>
      </c>
      <c r="B1565" s="8"/>
      <c r="C1565" s="20">
        <v>45720.419861111113</v>
      </c>
      <c r="D1565" s="8" t="s">
        <v>11921</v>
      </c>
      <c r="E1565" s="8" t="s">
        <v>1</v>
      </c>
      <c r="F1565" s="8" t="s">
        <v>1016</v>
      </c>
      <c r="G1565" s="8">
        <v>0.15</v>
      </c>
      <c r="H1565" s="8"/>
      <c r="I1565" s="8" t="s">
        <v>11922</v>
      </c>
      <c r="J1565" s="8"/>
      <c r="K1565" s="8" t="s">
        <v>16493</v>
      </c>
      <c r="L1565" s="8"/>
      <c r="M1565" s="8"/>
      <c r="N1565" s="21">
        <v>6900</v>
      </c>
      <c r="O1565" s="21">
        <v>6900</v>
      </c>
      <c r="P1565" s="21">
        <f t="shared" si="73"/>
        <v>0</v>
      </c>
      <c r="Q1565" s="8" t="s">
        <v>129</v>
      </c>
      <c r="R1565" s="8"/>
      <c r="S1565" s="20">
        <v>45721</v>
      </c>
      <c r="AA1565" s="2">
        <f t="shared" si="75"/>
        <v>5948.2758620689656</v>
      </c>
      <c r="AB1565" s="7">
        <v>45689</v>
      </c>
      <c r="AC1565" s="22">
        <f t="shared" si="74"/>
        <v>0.58013888888672227</v>
      </c>
      <c r="AD1565" t="s">
        <v>11928</v>
      </c>
    </row>
    <row r="1566" spans="1:30" ht="15" customHeight="1" x14ac:dyDescent="0.3">
      <c r="A1566" s="19" t="s">
        <v>16494</v>
      </c>
      <c r="B1566" s="8"/>
      <c r="C1566" s="20">
        <v>45720.438969907409</v>
      </c>
      <c r="D1566" s="8"/>
      <c r="E1566" s="8"/>
      <c r="F1566" s="8" t="s">
        <v>9030</v>
      </c>
      <c r="G1566" s="8">
        <v>0</v>
      </c>
      <c r="H1566" s="8"/>
      <c r="I1566" s="8" t="s">
        <v>11922</v>
      </c>
      <c r="J1566" s="8"/>
      <c r="K1566" s="8"/>
      <c r="L1566" s="8"/>
      <c r="M1566" s="8"/>
      <c r="N1566" s="21">
        <v>0</v>
      </c>
      <c r="O1566" s="21"/>
      <c r="P1566" s="21">
        <f t="shared" si="73"/>
        <v>0</v>
      </c>
      <c r="Q1566" s="8" t="s">
        <v>10222</v>
      </c>
      <c r="R1566" s="8"/>
      <c r="S1566" s="20"/>
      <c r="AA1566" s="2">
        <f t="shared" si="75"/>
        <v>0</v>
      </c>
      <c r="AB1566" s="7"/>
      <c r="AC1566" s="22">
        <f t="shared" si="74"/>
        <v>-45720.438969907409</v>
      </c>
    </row>
    <row r="1567" spans="1:30" ht="15" customHeight="1" x14ac:dyDescent="0.3">
      <c r="A1567" s="19" t="s">
        <v>16495</v>
      </c>
      <c r="B1567" s="8"/>
      <c r="C1567" s="20">
        <v>45720.439293981479</v>
      </c>
      <c r="D1567" s="8"/>
      <c r="E1567" s="8"/>
      <c r="F1567" s="8" t="s">
        <v>9104</v>
      </c>
      <c r="G1567" s="8">
        <v>0</v>
      </c>
      <c r="H1567" s="8"/>
      <c r="I1567" s="8" t="s">
        <v>11922</v>
      </c>
      <c r="J1567" s="8"/>
      <c r="K1567" s="8"/>
      <c r="L1567" s="8"/>
      <c r="M1567" s="8"/>
      <c r="N1567" s="21">
        <v>0</v>
      </c>
      <c r="O1567" s="21"/>
      <c r="P1567" s="21">
        <f t="shared" si="73"/>
        <v>0</v>
      </c>
      <c r="Q1567" s="8" t="s">
        <v>10222</v>
      </c>
      <c r="R1567" s="8"/>
      <c r="S1567" s="20"/>
      <c r="AA1567" s="2">
        <f t="shared" si="75"/>
        <v>0</v>
      </c>
      <c r="AB1567" s="7"/>
      <c r="AC1567" s="22">
        <f t="shared" si="74"/>
        <v>-45720.439293981479</v>
      </c>
    </row>
    <row r="1568" spans="1:30" ht="15" customHeight="1" x14ac:dyDescent="0.3">
      <c r="A1568" s="19" t="s">
        <v>16496</v>
      </c>
      <c r="B1568" s="8"/>
      <c r="C1568" s="20">
        <v>45720.439687500002</v>
      </c>
      <c r="D1568" s="8"/>
      <c r="E1568" s="8"/>
      <c r="F1568" s="8" t="s">
        <v>2033</v>
      </c>
      <c r="G1568" s="8">
        <v>0</v>
      </c>
      <c r="H1568" s="8"/>
      <c r="I1568" s="8" t="s">
        <v>11922</v>
      </c>
      <c r="J1568" s="8"/>
      <c r="K1568" s="8"/>
      <c r="L1568" s="8"/>
      <c r="M1568" s="8"/>
      <c r="N1568" s="21">
        <v>0</v>
      </c>
      <c r="O1568" s="21"/>
      <c r="P1568" s="21">
        <f t="shared" si="73"/>
        <v>0</v>
      </c>
      <c r="Q1568" s="8" t="s">
        <v>10222</v>
      </c>
      <c r="R1568" s="8"/>
      <c r="S1568" s="20"/>
      <c r="AA1568" s="2">
        <f t="shared" si="75"/>
        <v>0</v>
      </c>
      <c r="AB1568" s="7"/>
      <c r="AC1568" s="22">
        <f t="shared" si="74"/>
        <v>-45720.439687500002</v>
      </c>
    </row>
    <row r="1569" spans="1:29" ht="15" customHeight="1" x14ac:dyDescent="0.3">
      <c r="A1569" s="19" t="s">
        <v>16497</v>
      </c>
      <c r="B1569" s="8"/>
      <c r="C1569" s="20">
        <v>45720.440196759257</v>
      </c>
      <c r="D1569" s="8"/>
      <c r="E1569" s="8"/>
      <c r="F1569" s="8" t="s">
        <v>9831</v>
      </c>
      <c r="G1569" s="8">
        <v>0</v>
      </c>
      <c r="H1569" s="8"/>
      <c r="I1569" s="8" t="s">
        <v>11922</v>
      </c>
      <c r="J1569" s="8"/>
      <c r="K1569" s="8"/>
      <c r="L1569" s="8"/>
      <c r="M1569" s="8"/>
      <c r="N1569" s="21">
        <v>0</v>
      </c>
      <c r="O1569" s="21"/>
      <c r="P1569" s="21">
        <f t="shared" si="73"/>
        <v>0</v>
      </c>
      <c r="Q1569" s="8" t="s">
        <v>10222</v>
      </c>
      <c r="R1569" s="8"/>
      <c r="S1569" s="20"/>
      <c r="AA1569" s="2">
        <f t="shared" si="75"/>
        <v>0</v>
      </c>
      <c r="AB1569" s="7"/>
      <c r="AC1569" s="22">
        <f t="shared" si="74"/>
        <v>-45720.440196759257</v>
      </c>
    </row>
    <row r="1570" spans="1:29" ht="15" customHeight="1" x14ac:dyDescent="0.3">
      <c r="A1570" s="19" t="s">
        <v>16498</v>
      </c>
      <c r="B1570" s="8"/>
      <c r="C1570" s="20">
        <v>45720.440497685187</v>
      </c>
      <c r="D1570" s="8"/>
      <c r="E1570" s="8"/>
      <c r="F1570" s="8" t="s">
        <v>853</v>
      </c>
      <c r="G1570" s="8">
        <v>0</v>
      </c>
      <c r="H1570" s="8"/>
      <c r="I1570" s="8" t="s">
        <v>11922</v>
      </c>
      <c r="J1570" s="8"/>
      <c r="K1570" s="8"/>
      <c r="L1570" s="8"/>
      <c r="M1570" s="8"/>
      <c r="N1570" s="21">
        <v>0</v>
      </c>
      <c r="O1570" s="21"/>
      <c r="P1570" s="21">
        <f t="shared" si="73"/>
        <v>0</v>
      </c>
      <c r="Q1570" s="8" t="s">
        <v>10222</v>
      </c>
      <c r="R1570" s="8"/>
      <c r="S1570" s="20"/>
      <c r="AA1570" s="2">
        <f t="shared" si="75"/>
        <v>0</v>
      </c>
      <c r="AB1570" s="7"/>
      <c r="AC1570" s="22">
        <f t="shared" si="74"/>
        <v>-45720.440497685187</v>
      </c>
    </row>
    <row r="1571" spans="1:29" ht="15" customHeight="1" x14ac:dyDescent="0.3">
      <c r="A1571" s="19" t="s">
        <v>16499</v>
      </c>
      <c r="B1571" s="8"/>
      <c r="C1571" s="20">
        <v>45720.440868055557</v>
      </c>
      <c r="D1571" s="8"/>
      <c r="E1571" s="8"/>
      <c r="F1571" s="8" t="s">
        <v>9853</v>
      </c>
      <c r="G1571" s="8">
        <v>0</v>
      </c>
      <c r="H1571" s="8"/>
      <c r="I1571" s="8" t="s">
        <v>11922</v>
      </c>
      <c r="J1571" s="8"/>
      <c r="K1571" s="8"/>
      <c r="L1571" s="8"/>
      <c r="M1571" s="8"/>
      <c r="N1571" s="21">
        <v>0</v>
      </c>
      <c r="O1571" s="21"/>
      <c r="P1571" s="21">
        <f t="shared" si="73"/>
        <v>0</v>
      </c>
      <c r="Q1571" s="8" t="s">
        <v>10222</v>
      </c>
      <c r="R1571" s="8"/>
      <c r="S1571" s="20"/>
      <c r="AA1571" s="2">
        <f t="shared" si="75"/>
        <v>0</v>
      </c>
      <c r="AB1571" s="7"/>
      <c r="AC1571" s="22">
        <f t="shared" si="74"/>
        <v>-45720.440868055557</v>
      </c>
    </row>
    <row r="1572" spans="1:29" ht="15" customHeight="1" x14ac:dyDescent="0.3">
      <c r="A1572" s="19" t="s">
        <v>16500</v>
      </c>
      <c r="B1572" s="8"/>
      <c r="C1572" s="20">
        <v>45720.441157407397</v>
      </c>
      <c r="D1572" s="8"/>
      <c r="E1572" s="8"/>
      <c r="F1572" s="8" t="s">
        <v>8232</v>
      </c>
      <c r="G1572" s="8">
        <v>0</v>
      </c>
      <c r="H1572" s="8"/>
      <c r="I1572" s="8" t="s">
        <v>11922</v>
      </c>
      <c r="J1572" s="8"/>
      <c r="K1572" s="8"/>
      <c r="L1572" s="8"/>
      <c r="M1572" s="8"/>
      <c r="N1572" s="21">
        <v>0</v>
      </c>
      <c r="O1572" s="21"/>
      <c r="P1572" s="21">
        <f t="shared" si="73"/>
        <v>0</v>
      </c>
      <c r="Q1572" s="8" t="s">
        <v>10222</v>
      </c>
      <c r="R1572" s="8"/>
      <c r="S1572" s="20"/>
      <c r="AA1572" s="2">
        <f t="shared" si="75"/>
        <v>0</v>
      </c>
      <c r="AB1572" s="7"/>
      <c r="AC1572" s="22">
        <f t="shared" si="74"/>
        <v>-45720.441157407397</v>
      </c>
    </row>
    <row r="1573" spans="1:29" ht="15" customHeight="1" x14ac:dyDescent="0.3">
      <c r="A1573" s="19" t="s">
        <v>16501</v>
      </c>
      <c r="B1573" s="8"/>
      <c r="C1573" s="20">
        <v>45720.441458333327</v>
      </c>
      <c r="D1573" s="8"/>
      <c r="E1573" s="8"/>
      <c r="F1573" s="8" t="s">
        <v>8354</v>
      </c>
      <c r="G1573" s="8">
        <v>0</v>
      </c>
      <c r="H1573" s="8"/>
      <c r="I1573" s="8" t="s">
        <v>11922</v>
      </c>
      <c r="J1573" s="8"/>
      <c r="K1573" s="8"/>
      <c r="L1573" s="8"/>
      <c r="M1573" s="8"/>
      <c r="N1573" s="21">
        <v>0</v>
      </c>
      <c r="O1573" s="21"/>
      <c r="P1573" s="21">
        <f t="shared" si="73"/>
        <v>0</v>
      </c>
      <c r="Q1573" s="8" t="s">
        <v>10222</v>
      </c>
      <c r="R1573" s="8"/>
      <c r="S1573" s="20"/>
      <c r="AA1573" s="2">
        <f t="shared" si="75"/>
        <v>0</v>
      </c>
      <c r="AB1573" s="7"/>
      <c r="AC1573" s="22">
        <f t="shared" si="74"/>
        <v>-45720.441458333327</v>
      </c>
    </row>
    <row r="1574" spans="1:29" ht="15" customHeight="1" x14ac:dyDescent="0.3">
      <c r="A1574" s="19" t="s">
        <v>16502</v>
      </c>
      <c r="B1574" s="8"/>
      <c r="C1574" s="20">
        <v>45720.441712962973</v>
      </c>
      <c r="D1574" s="8"/>
      <c r="E1574" s="8"/>
      <c r="F1574" s="8" t="s">
        <v>278</v>
      </c>
      <c r="G1574" s="8">
        <v>0</v>
      </c>
      <c r="H1574" s="8"/>
      <c r="I1574" s="8" t="s">
        <v>11922</v>
      </c>
      <c r="J1574" s="8"/>
      <c r="K1574" s="8"/>
      <c r="L1574" s="8"/>
      <c r="M1574" s="8"/>
      <c r="N1574" s="21">
        <v>0</v>
      </c>
      <c r="O1574" s="21"/>
      <c r="P1574" s="21">
        <f t="shared" si="73"/>
        <v>0</v>
      </c>
      <c r="Q1574" s="8" t="s">
        <v>10222</v>
      </c>
      <c r="R1574" s="8"/>
      <c r="S1574" s="20"/>
      <c r="AA1574" s="2">
        <f t="shared" si="75"/>
        <v>0</v>
      </c>
      <c r="AB1574" s="7"/>
      <c r="AC1574" s="22">
        <f t="shared" si="74"/>
        <v>-45720.441712962973</v>
      </c>
    </row>
    <row r="1575" spans="1:29" ht="15" customHeight="1" x14ac:dyDescent="0.3">
      <c r="A1575" s="19" t="s">
        <v>16503</v>
      </c>
      <c r="B1575" s="8"/>
      <c r="C1575" s="20">
        <v>45720.443530092591</v>
      </c>
      <c r="D1575" s="8"/>
      <c r="E1575" s="8"/>
      <c r="F1575" s="8" t="s">
        <v>14385</v>
      </c>
      <c r="G1575" s="8">
        <v>0</v>
      </c>
      <c r="H1575" s="8"/>
      <c r="I1575" s="8" t="s">
        <v>11922</v>
      </c>
      <c r="J1575" s="8"/>
      <c r="K1575" s="8"/>
      <c r="L1575" s="8"/>
      <c r="M1575" s="8"/>
      <c r="N1575" s="21">
        <v>0</v>
      </c>
      <c r="O1575" s="21"/>
      <c r="P1575" s="21">
        <f t="shared" si="73"/>
        <v>0</v>
      </c>
      <c r="Q1575" s="8" t="s">
        <v>10222</v>
      </c>
      <c r="R1575" s="8"/>
      <c r="S1575" s="20"/>
      <c r="AA1575" s="2">
        <f t="shared" si="75"/>
        <v>0</v>
      </c>
      <c r="AB1575" s="7"/>
      <c r="AC1575" s="22">
        <f t="shared" si="74"/>
        <v>-45720.443530092591</v>
      </c>
    </row>
    <row r="1576" spans="1:29" ht="15" customHeight="1" x14ac:dyDescent="0.3">
      <c r="A1576" s="19" t="s">
        <v>16504</v>
      </c>
      <c r="B1576" s="8"/>
      <c r="C1576" s="20">
        <v>45720.445810185192</v>
      </c>
      <c r="D1576" s="8"/>
      <c r="E1576" s="8"/>
      <c r="F1576" s="8" t="s">
        <v>14882</v>
      </c>
      <c r="G1576" s="8">
        <v>0</v>
      </c>
      <c r="H1576" s="8"/>
      <c r="I1576" s="8" t="s">
        <v>11922</v>
      </c>
      <c r="J1576" s="8"/>
      <c r="K1576" s="8"/>
      <c r="L1576" s="8"/>
      <c r="M1576" s="8"/>
      <c r="N1576" s="21">
        <v>0</v>
      </c>
      <c r="O1576" s="21"/>
      <c r="P1576" s="21">
        <f t="shared" si="73"/>
        <v>0</v>
      </c>
      <c r="Q1576" s="8" t="s">
        <v>10222</v>
      </c>
      <c r="R1576" s="8"/>
      <c r="S1576" s="20"/>
      <c r="AA1576" s="2">
        <f t="shared" si="75"/>
        <v>0</v>
      </c>
      <c r="AB1576" s="7"/>
      <c r="AC1576" s="22">
        <f t="shared" si="74"/>
        <v>-45720.445810185192</v>
      </c>
    </row>
    <row r="1577" spans="1:29" ht="15" customHeight="1" x14ac:dyDescent="0.3">
      <c r="A1577" s="19" t="s">
        <v>16505</v>
      </c>
      <c r="B1577" s="8"/>
      <c r="C1577" s="20">
        <v>45720.446111111109</v>
      </c>
      <c r="D1577" s="8"/>
      <c r="E1577" s="8"/>
      <c r="F1577" s="8" t="s">
        <v>9596</v>
      </c>
      <c r="G1577" s="8">
        <v>0</v>
      </c>
      <c r="H1577" s="8"/>
      <c r="I1577" s="8" t="s">
        <v>11922</v>
      </c>
      <c r="J1577" s="8"/>
      <c r="K1577" s="8"/>
      <c r="L1577" s="8"/>
      <c r="M1577" s="8"/>
      <c r="N1577" s="21">
        <v>0</v>
      </c>
      <c r="O1577" s="21"/>
      <c r="P1577" s="21">
        <f t="shared" si="73"/>
        <v>0</v>
      </c>
      <c r="Q1577" s="8" t="s">
        <v>10222</v>
      </c>
      <c r="R1577" s="8"/>
      <c r="S1577" s="20"/>
      <c r="AA1577" s="2">
        <f t="shared" si="75"/>
        <v>0</v>
      </c>
      <c r="AB1577" s="7"/>
      <c r="AC1577" s="22">
        <f t="shared" si="74"/>
        <v>-45720.446111111109</v>
      </c>
    </row>
    <row r="1578" spans="1:29" ht="15" customHeight="1" x14ac:dyDescent="0.3">
      <c r="A1578" s="19" t="s">
        <v>16506</v>
      </c>
      <c r="B1578" s="8"/>
      <c r="C1578" s="20">
        <v>45720.446423611109</v>
      </c>
      <c r="D1578" s="8"/>
      <c r="E1578" s="8"/>
      <c r="F1578" s="8" t="s">
        <v>9333</v>
      </c>
      <c r="G1578" s="8">
        <v>0</v>
      </c>
      <c r="H1578" s="8"/>
      <c r="I1578" s="8" t="s">
        <v>11922</v>
      </c>
      <c r="J1578" s="8"/>
      <c r="K1578" s="8"/>
      <c r="L1578" s="8"/>
      <c r="M1578" s="8"/>
      <c r="N1578" s="21">
        <v>0</v>
      </c>
      <c r="O1578" s="21"/>
      <c r="P1578" s="21">
        <f t="shared" si="73"/>
        <v>0</v>
      </c>
      <c r="Q1578" s="8" t="s">
        <v>10222</v>
      </c>
      <c r="R1578" s="8"/>
      <c r="S1578" s="20"/>
      <c r="AA1578" s="2">
        <f t="shared" si="75"/>
        <v>0</v>
      </c>
      <c r="AB1578" s="7"/>
      <c r="AC1578" s="22">
        <f t="shared" si="74"/>
        <v>-45720.446423611109</v>
      </c>
    </row>
    <row r="1579" spans="1:29" ht="15" customHeight="1" x14ac:dyDescent="0.3">
      <c r="A1579" s="19" t="s">
        <v>16507</v>
      </c>
      <c r="B1579" s="8"/>
      <c r="C1579" s="20">
        <v>45720.44672453704</v>
      </c>
      <c r="D1579" s="8"/>
      <c r="E1579" s="8"/>
      <c r="F1579" s="8" t="s">
        <v>8664</v>
      </c>
      <c r="G1579" s="8">
        <v>0</v>
      </c>
      <c r="H1579" s="8"/>
      <c r="I1579" s="8" t="s">
        <v>11922</v>
      </c>
      <c r="J1579" s="8"/>
      <c r="K1579" s="8"/>
      <c r="L1579" s="8"/>
      <c r="M1579" s="8"/>
      <c r="N1579" s="21">
        <v>0</v>
      </c>
      <c r="O1579" s="21"/>
      <c r="P1579" s="21">
        <f t="shared" si="73"/>
        <v>0</v>
      </c>
      <c r="Q1579" s="8" t="s">
        <v>10222</v>
      </c>
      <c r="R1579" s="8"/>
      <c r="S1579" s="20"/>
      <c r="AA1579" s="2">
        <f t="shared" si="75"/>
        <v>0</v>
      </c>
      <c r="AB1579" s="7"/>
      <c r="AC1579" s="22">
        <f t="shared" si="74"/>
        <v>-45720.44672453704</v>
      </c>
    </row>
    <row r="1580" spans="1:29" ht="15" customHeight="1" x14ac:dyDescent="0.3">
      <c r="A1580" s="19" t="s">
        <v>16508</v>
      </c>
      <c r="B1580" s="8"/>
      <c r="C1580" s="20">
        <v>45720.447060185194</v>
      </c>
      <c r="D1580" s="8"/>
      <c r="E1580" s="8"/>
      <c r="F1580" s="8" t="s">
        <v>13350</v>
      </c>
      <c r="G1580" s="8">
        <v>0</v>
      </c>
      <c r="H1580" s="8"/>
      <c r="I1580" s="8" t="s">
        <v>11922</v>
      </c>
      <c r="J1580" s="8"/>
      <c r="K1580" s="8"/>
      <c r="L1580" s="8"/>
      <c r="M1580" s="8"/>
      <c r="N1580" s="21">
        <v>0</v>
      </c>
      <c r="O1580" s="21"/>
      <c r="P1580" s="21">
        <f t="shared" si="73"/>
        <v>0</v>
      </c>
      <c r="Q1580" s="8" t="s">
        <v>10222</v>
      </c>
      <c r="R1580" s="8"/>
      <c r="S1580" s="20"/>
      <c r="AA1580" s="2">
        <f t="shared" si="75"/>
        <v>0</v>
      </c>
      <c r="AB1580" s="7"/>
      <c r="AC1580" s="22">
        <f t="shared" si="74"/>
        <v>-45720.447060185194</v>
      </c>
    </row>
    <row r="1581" spans="1:29" ht="15" customHeight="1" x14ac:dyDescent="0.3">
      <c r="A1581" s="19" t="s">
        <v>16509</v>
      </c>
      <c r="B1581" s="8"/>
      <c r="C1581" s="20">
        <v>45720.447731481479</v>
      </c>
      <c r="D1581" s="8"/>
      <c r="E1581" s="8"/>
      <c r="F1581" s="8" t="s">
        <v>9563</v>
      </c>
      <c r="G1581" s="8">
        <v>0</v>
      </c>
      <c r="H1581" s="8"/>
      <c r="I1581" s="8" t="s">
        <v>11922</v>
      </c>
      <c r="J1581" s="8"/>
      <c r="K1581" s="8"/>
      <c r="L1581" s="8"/>
      <c r="M1581" s="8"/>
      <c r="N1581" s="21">
        <v>0</v>
      </c>
      <c r="O1581" s="21"/>
      <c r="P1581" s="21">
        <f t="shared" si="73"/>
        <v>0</v>
      </c>
      <c r="Q1581" s="8" t="s">
        <v>10222</v>
      </c>
      <c r="R1581" s="8"/>
      <c r="S1581" s="20"/>
      <c r="AA1581" s="2">
        <f t="shared" si="75"/>
        <v>0</v>
      </c>
      <c r="AB1581" s="7"/>
      <c r="AC1581" s="22">
        <f t="shared" si="74"/>
        <v>-45720.447731481479</v>
      </c>
    </row>
    <row r="1582" spans="1:29" ht="15" customHeight="1" x14ac:dyDescent="0.3">
      <c r="A1582" s="19" t="s">
        <v>16510</v>
      </c>
      <c r="B1582" s="8"/>
      <c r="C1582" s="20">
        <v>45720.448240740741</v>
      </c>
      <c r="D1582" s="8"/>
      <c r="E1582" s="8"/>
      <c r="F1582" s="8" t="s">
        <v>9956</v>
      </c>
      <c r="G1582" s="8">
        <v>0</v>
      </c>
      <c r="H1582" s="8"/>
      <c r="I1582" s="8" t="s">
        <v>11922</v>
      </c>
      <c r="J1582" s="8"/>
      <c r="K1582" s="8"/>
      <c r="L1582" s="8"/>
      <c r="M1582" s="8"/>
      <c r="N1582" s="21">
        <v>0</v>
      </c>
      <c r="O1582" s="21"/>
      <c r="P1582" s="21">
        <f t="shared" si="73"/>
        <v>0</v>
      </c>
      <c r="Q1582" s="8" t="s">
        <v>10222</v>
      </c>
      <c r="R1582" s="8"/>
      <c r="S1582" s="20"/>
      <c r="AA1582" s="2">
        <f t="shared" si="75"/>
        <v>0</v>
      </c>
      <c r="AB1582" s="7"/>
      <c r="AC1582" s="22">
        <f t="shared" si="74"/>
        <v>-45720.448240740741</v>
      </c>
    </row>
    <row r="1583" spans="1:29" ht="15" customHeight="1" x14ac:dyDescent="0.3">
      <c r="A1583" s="19" t="s">
        <v>16511</v>
      </c>
      <c r="B1583" s="8"/>
      <c r="C1583" s="20">
        <v>45720.448553240742</v>
      </c>
      <c r="D1583" s="8"/>
      <c r="E1583" s="8"/>
      <c r="F1583" s="8" t="s">
        <v>8836</v>
      </c>
      <c r="G1583" s="8">
        <v>0</v>
      </c>
      <c r="H1583" s="8"/>
      <c r="I1583" s="8" t="s">
        <v>11922</v>
      </c>
      <c r="J1583" s="8"/>
      <c r="K1583" s="8"/>
      <c r="L1583" s="8"/>
      <c r="M1583" s="8"/>
      <c r="N1583" s="21">
        <v>0</v>
      </c>
      <c r="O1583" s="21"/>
      <c r="P1583" s="21">
        <f t="shared" si="73"/>
        <v>0</v>
      </c>
      <c r="Q1583" s="8" t="s">
        <v>10222</v>
      </c>
      <c r="R1583" s="8"/>
      <c r="S1583" s="20"/>
      <c r="AA1583" s="2">
        <f t="shared" si="75"/>
        <v>0</v>
      </c>
      <c r="AB1583" s="7"/>
      <c r="AC1583" s="22">
        <f t="shared" si="74"/>
        <v>-45720.448553240742</v>
      </c>
    </row>
    <row r="1584" spans="1:29" ht="15" customHeight="1" x14ac:dyDescent="0.3">
      <c r="A1584" s="19" t="s">
        <v>16512</v>
      </c>
      <c r="B1584" s="8"/>
      <c r="C1584" s="20">
        <v>45720.448900462958</v>
      </c>
      <c r="D1584" s="8"/>
      <c r="E1584" s="8"/>
      <c r="F1584" s="8" t="s">
        <v>9611</v>
      </c>
      <c r="G1584" s="8">
        <v>0</v>
      </c>
      <c r="H1584" s="8"/>
      <c r="I1584" s="8" t="s">
        <v>11922</v>
      </c>
      <c r="J1584" s="8"/>
      <c r="K1584" s="8"/>
      <c r="L1584" s="8"/>
      <c r="M1584" s="8"/>
      <c r="N1584" s="21">
        <v>0</v>
      </c>
      <c r="O1584" s="21"/>
      <c r="P1584" s="21">
        <f t="shared" si="73"/>
        <v>0</v>
      </c>
      <c r="Q1584" s="8" t="s">
        <v>10222</v>
      </c>
      <c r="R1584" s="8"/>
      <c r="S1584" s="20"/>
      <c r="AA1584" s="2">
        <f t="shared" si="75"/>
        <v>0</v>
      </c>
      <c r="AB1584" s="7"/>
      <c r="AC1584" s="22">
        <f t="shared" si="74"/>
        <v>-45720.448900462958</v>
      </c>
    </row>
    <row r="1585" spans="1:31" ht="15" customHeight="1" x14ac:dyDescent="0.3">
      <c r="A1585" s="19" t="s">
        <v>16513</v>
      </c>
      <c r="B1585" s="8"/>
      <c r="C1585" s="20">
        <v>45720.449270833327</v>
      </c>
      <c r="D1585" s="8"/>
      <c r="E1585" s="8"/>
      <c r="F1585" s="8" t="s">
        <v>9933</v>
      </c>
      <c r="G1585" s="8">
        <v>0</v>
      </c>
      <c r="H1585" s="8"/>
      <c r="I1585" s="8" t="s">
        <v>11922</v>
      </c>
      <c r="J1585" s="8"/>
      <c r="K1585" s="8"/>
      <c r="L1585" s="8"/>
      <c r="M1585" s="8"/>
      <c r="N1585" s="21">
        <v>0</v>
      </c>
      <c r="O1585" s="21"/>
      <c r="P1585" s="21">
        <f t="shared" si="73"/>
        <v>0</v>
      </c>
      <c r="Q1585" s="8" t="s">
        <v>10222</v>
      </c>
      <c r="R1585" s="8"/>
      <c r="S1585" s="20"/>
      <c r="AA1585" s="2">
        <f t="shared" si="75"/>
        <v>0</v>
      </c>
      <c r="AB1585" s="7"/>
      <c r="AC1585" s="22">
        <f t="shared" si="74"/>
        <v>-45720.449270833327</v>
      </c>
    </row>
    <row r="1586" spans="1:31" ht="15" customHeight="1" x14ac:dyDescent="0.3">
      <c r="A1586" s="19" t="s">
        <v>16514</v>
      </c>
      <c r="B1586" s="8"/>
      <c r="C1586" s="20">
        <v>45720.49590277778</v>
      </c>
      <c r="D1586" s="8" t="s">
        <v>11921</v>
      </c>
      <c r="E1586" s="8" t="s">
        <v>1</v>
      </c>
      <c r="F1586" s="8" t="s">
        <v>9735</v>
      </c>
      <c r="G1586" s="8">
        <v>0.11</v>
      </c>
      <c r="H1586" s="8"/>
      <c r="I1586" s="8" t="s">
        <v>11922</v>
      </c>
      <c r="J1586" s="8"/>
      <c r="K1586" s="8" t="s">
        <v>16515</v>
      </c>
      <c r="L1586" s="8"/>
      <c r="M1586" s="8"/>
      <c r="N1586" s="21">
        <v>25344</v>
      </c>
      <c r="O1586" s="21">
        <v>25344</v>
      </c>
      <c r="P1586" s="21">
        <f t="shared" si="73"/>
        <v>0</v>
      </c>
      <c r="Q1586" s="8" t="s">
        <v>16351</v>
      </c>
      <c r="R1586" s="8"/>
      <c r="S1586" s="20">
        <v>45719</v>
      </c>
      <c r="AA1586" s="2">
        <f t="shared" si="75"/>
        <v>21848.275862068967</v>
      </c>
      <c r="AB1586" s="7">
        <v>45689</v>
      </c>
      <c r="AC1586" s="22">
        <f t="shared" si="74"/>
        <v>-1.4959027777804295</v>
      </c>
      <c r="AD1586" t="s">
        <v>11928</v>
      </c>
    </row>
    <row r="1587" spans="1:31" ht="15" customHeight="1" x14ac:dyDescent="0.3">
      <c r="A1587" s="19" t="s">
        <v>16516</v>
      </c>
      <c r="B1587" s="8"/>
      <c r="C1587" s="20">
        <v>45720.497569444437</v>
      </c>
      <c r="D1587" s="8" t="s">
        <v>11921</v>
      </c>
      <c r="E1587" s="8" t="s">
        <v>1</v>
      </c>
      <c r="F1587" s="8" t="s">
        <v>9735</v>
      </c>
      <c r="G1587" s="8">
        <v>0.15</v>
      </c>
      <c r="H1587" s="8"/>
      <c r="I1587" s="8" t="s">
        <v>11922</v>
      </c>
      <c r="J1587" s="8"/>
      <c r="K1587" s="8" t="s">
        <v>16517</v>
      </c>
      <c r="L1587" s="8"/>
      <c r="M1587" s="8"/>
      <c r="N1587" s="21">
        <v>3720.5</v>
      </c>
      <c r="O1587" s="21">
        <v>3720.5</v>
      </c>
      <c r="P1587" s="21">
        <f t="shared" si="73"/>
        <v>0</v>
      </c>
      <c r="Q1587" s="8" t="s">
        <v>16351</v>
      </c>
      <c r="R1587" s="8"/>
      <c r="S1587" s="20">
        <v>45719</v>
      </c>
      <c r="AA1587" s="2">
        <f t="shared" si="75"/>
        <v>3207.3275862068967</v>
      </c>
      <c r="AB1587" s="7">
        <v>45689</v>
      </c>
      <c r="AC1587" s="22">
        <f t="shared" si="74"/>
        <v>-1.4975694444365217</v>
      </c>
      <c r="AD1587" t="s">
        <v>11928</v>
      </c>
    </row>
    <row r="1588" spans="1:31" ht="15" customHeight="1" x14ac:dyDescent="0.3">
      <c r="A1588" s="19" t="s">
        <v>16518</v>
      </c>
      <c r="B1588" s="8"/>
      <c r="C1588" s="23">
        <v>45720.516643518517</v>
      </c>
      <c r="D1588" s="8" t="s">
        <v>11921</v>
      </c>
      <c r="E1588" s="8" t="s">
        <v>1</v>
      </c>
      <c r="F1588" s="8" t="s">
        <v>9223</v>
      </c>
      <c r="G1588" s="8">
        <v>0.11</v>
      </c>
      <c r="H1588" s="8"/>
      <c r="I1588" s="8" t="s">
        <v>11922</v>
      </c>
      <c r="J1588" s="8"/>
      <c r="K1588" s="8" t="s">
        <v>16519</v>
      </c>
      <c r="L1588" s="8"/>
      <c r="M1588" s="8"/>
      <c r="N1588" s="21">
        <v>4350</v>
      </c>
      <c r="O1588" s="21">
        <v>4350</v>
      </c>
      <c r="P1588" s="21">
        <f t="shared" si="73"/>
        <v>0</v>
      </c>
      <c r="Q1588" s="8" t="s">
        <v>34</v>
      </c>
      <c r="R1588" s="8"/>
      <c r="S1588" s="23">
        <v>45721</v>
      </c>
      <c r="AA1588" s="2">
        <f t="shared" si="75"/>
        <v>3750.0000000000005</v>
      </c>
      <c r="AB1588" s="7">
        <v>45689</v>
      </c>
      <c r="AC1588" s="22">
        <f t="shared" si="74"/>
        <v>0.48335648148349719</v>
      </c>
      <c r="AD1588" t="s">
        <v>11928</v>
      </c>
    </row>
    <row r="1589" spans="1:31" ht="15" customHeight="1" x14ac:dyDescent="0.3">
      <c r="A1589" s="19" t="s">
        <v>16520</v>
      </c>
      <c r="B1589" s="8"/>
      <c r="C1589" s="20">
        <v>45720.517453703702</v>
      </c>
      <c r="D1589" s="8" t="s">
        <v>11921</v>
      </c>
      <c r="E1589" s="8" t="s">
        <v>1</v>
      </c>
      <c r="F1589" s="8" t="s">
        <v>9223</v>
      </c>
      <c r="G1589" s="8">
        <v>0.15</v>
      </c>
      <c r="H1589" s="8"/>
      <c r="I1589" s="8" t="s">
        <v>11922</v>
      </c>
      <c r="J1589" s="8"/>
      <c r="K1589" s="8" t="s">
        <v>16521</v>
      </c>
      <c r="L1589" s="8"/>
      <c r="M1589" s="8"/>
      <c r="N1589" s="21">
        <v>2850</v>
      </c>
      <c r="O1589" s="21">
        <v>2850</v>
      </c>
      <c r="P1589" s="21">
        <f t="shared" si="73"/>
        <v>0</v>
      </c>
      <c r="Q1589" s="8" t="s">
        <v>34</v>
      </c>
      <c r="R1589" s="8"/>
      <c r="S1589" s="20">
        <v>45721</v>
      </c>
      <c r="AA1589" s="2">
        <f t="shared" si="75"/>
        <v>2456.8965517241381</v>
      </c>
      <c r="AB1589" s="7">
        <v>45689</v>
      </c>
      <c r="AC1589" s="22">
        <f t="shared" si="74"/>
        <v>0.48254629629809642</v>
      </c>
      <c r="AD1589" t="s">
        <v>11928</v>
      </c>
    </row>
    <row r="1590" spans="1:31" ht="15" customHeight="1" x14ac:dyDescent="0.3">
      <c r="A1590" s="19" t="s">
        <v>16522</v>
      </c>
      <c r="B1590" s="8"/>
      <c r="C1590" s="20">
        <v>45720.528738425928</v>
      </c>
      <c r="D1590" s="8" t="s">
        <v>11921</v>
      </c>
      <c r="E1590" s="8"/>
      <c r="F1590" s="8" t="s">
        <v>1919</v>
      </c>
      <c r="G1590" s="8">
        <v>0.11</v>
      </c>
      <c r="H1590" s="8"/>
      <c r="I1590" s="8" t="s">
        <v>11922</v>
      </c>
      <c r="J1590" s="8"/>
      <c r="K1590" s="8"/>
      <c r="L1590" s="8"/>
      <c r="M1590" s="8"/>
      <c r="N1590" s="21">
        <v>17460</v>
      </c>
      <c r="O1590" s="21">
        <v>17460</v>
      </c>
      <c r="P1590" s="21">
        <f t="shared" si="73"/>
        <v>0</v>
      </c>
      <c r="Q1590" s="8" t="s">
        <v>10493</v>
      </c>
      <c r="R1590" s="8"/>
      <c r="S1590" s="20">
        <v>45756</v>
      </c>
      <c r="AA1590" s="2">
        <f t="shared" si="75"/>
        <v>15051.724137931036</v>
      </c>
      <c r="AB1590" s="7">
        <v>45717</v>
      </c>
      <c r="AC1590" s="22">
        <f t="shared" si="74"/>
        <v>35.471261574071832</v>
      </c>
      <c r="AD1590" t="s">
        <v>11928</v>
      </c>
    </row>
    <row r="1591" spans="1:31" ht="15" customHeight="1" x14ac:dyDescent="0.3">
      <c r="A1591" s="19" t="s">
        <v>16523</v>
      </c>
      <c r="B1591" s="8"/>
      <c r="C1591" s="20">
        <v>45720.530416666668</v>
      </c>
      <c r="D1591" s="8" t="s">
        <v>11921</v>
      </c>
      <c r="E1591" s="8"/>
      <c r="F1591" s="8" t="s">
        <v>1479</v>
      </c>
      <c r="G1591" s="8">
        <v>0</v>
      </c>
      <c r="H1591" s="8"/>
      <c r="I1591" s="8" t="s">
        <v>11922</v>
      </c>
      <c r="J1591" s="8"/>
      <c r="K1591" s="8"/>
      <c r="L1591" s="8"/>
      <c r="M1591" s="8"/>
      <c r="N1591" s="21">
        <v>2560</v>
      </c>
      <c r="O1591" s="21">
        <v>2560</v>
      </c>
      <c r="P1591" s="21">
        <f t="shared" si="73"/>
        <v>0</v>
      </c>
      <c r="Q1591" s="8" t="s">
        <v>67</v>
      </c>
      <c r="R1591" s="8"/>
      <c r="S1591" s="20">
        <v>45791</v>
      </c>
      <c r="AA1591" s="2">
        <f t="shared" si="75"/>
        <v>2206.8965517241381</v>
      </c>
      <c r="AB1591" s="7">
        <v>45748</v>
      </c>
      <c r="AC1591" s="22">
        <f t="shared" si="74"/>
        <v>70.469583333331684</v>
      </c>
      <c r="AD1591" t="s">
        <v>11928</v>
      </c>
    </row>
    <row r="1592" spans="1:31" ht="15" customHeight="1" x14ac:dyDescent="0.3">
      <c r="A1592" s="19" t="s">
        <v>16524</v>
      </c>
      <c r="B1592" s="8"/>
      <c r="C1592" s="23">
        <v>45720.531365740739</v>
      </c>
      <c r="D1592" s="8" t="s">
        <v>11921</v>
      </c>
      <c r="E1592" s="8" t="s">
        <v>1</v>
      </c>
      <c r="F1592" s="8" t="s">
        <v>1479</v>
      </c>
      <c r="G1592" s="8">
        <v>0</v>
      </c>
      <c r="H1592" s="8"/>
      <c r="I1592" s="8" t="s">
        <v>11922</v>
      </c>
      <c r="J1592" s="8"/>
      <c r="K1592" s="8" t="s">
        <v>16525</v>
      </c>
      <c r="L1592" s="8"/>
      <c r="M1592" s="8"/>
      <c r="N1592" s="21">
        <v>3010</v>
      </c>
      <c r="O1592" s="21">
        <v>3010</v>
      </c>
      <c r="P1592" s="21">
        <f t="shared" ref="P1592:P1655" si="76">+N1592+X1592-O1592</f>
        <v>0</v>
      </c>
      <c r="Q1592" s="8" t="s">
        <v>67</v>
      </c>
      <c r="R1592" s="8"/>
      <c r="S1592" s="23">
        <v>45719</v>
      </c>
      <c r="AA1592" s="2">
        <f t="shared" si="75"/>
        <v>2594.8275862068967</v>
      </c>
      <c r="AB1592" s="7">
        <v>45689</v>
      </c>
      <c r="AC1592" s="22">
        <f t="shared" si="74"/>
        <v>-1.5313657407386927</v>
      </c>
      <c r="AD1592" t="s">
        <v>11928</v>
      </c>
    </row>
    <row r="1593" spans="1:31" ht="15" customHeight="1" x14ac:dyDescent="0.3">
      <c r="A1593" s="19" t="s">
        <v>16526</v>
      </c>
      <c r="B1593" s="8"/>
      <c r="C1593" s="20">
        <v>45720.546493055554</v>
      </c>
      <c r="D1593" s="8"/>
      <c r="E1593" s="8"/>
      <c r="F1593" s="8" t="s">
        <v>1105</v>
      </c>
      <c r="G1593" s="8">
        <v>0</v>
      </c>
      <c r="H1593" s="8"/>
      <c r="I1593" s="8" t="s">
        <v>11922</v>
      </c>
      <c r="J1593" s="8"/>
      <c r="K1593" s="8"/>
      <c r="L1593" s="8"/>
      <c r="M1593" s="8"/>
      <c r="N1593" s="21">
        <v>0</v>
      </c>
      <c r="O1593" s="21"/>
      <c r="P1593" s="21">
        <f t="shared" si="76"/>
        <v>0</v>
      </c>
      <c r="Q1593" s="8" t="s">
        <v>14</v>
      </c>
      <c r="R1593" s="8"/>
      <c r="S1593" s="20"/>
      <c r="AA1593" s="2">
        <f t="shared" si="75"/>
        <v>0</v>
      </c>
      <c r="AB1593" s="7"/>
      <c r="AC1593" s="22">
        <f t="shared" si="74"/>
        <v>-45720.546493055554</v>
      </c>
    </row>
    <row r="1594" spans="1:31" ht="15" customHeight="1" x14ac:dyDescent="0.3">
      <c r="A1594" s="19" t="s">
        <v>16527</v>
      </c>
      <c r="B1594" s="8"/>
      <c r="C1594" s="20">
        <v>45720.546770833331</v>
      </c>
      <c r="D1594" s="8"/>
      <c r="E1594" s="8"/>
      <c r="F1594" s="8" t="s">
        <v>1105</v>
      </c>
      <c r="G1594" s="8">
        <v>0</v>
      </c>
      <c r="H1594" s="8" t="s">
        <v>16111</v>
      </c>
      <c r="I1594" s="8" t="s">
        <v>11922</v>
      </c>
      <c r="J1594" s="8"/>
      <c r="K1594" s="8"/>
      <c r="L1594" s="8"/>
      <c r="M1594" s="8"/>
      <c r="N1594" s="21">
        <v>0</v>
      </c>
      <c r="O1594" s="21"/>
      <c r="P1594" s="21">
        <f t="shared" si="76"/>
        <v>0</v>
      </c>
      <c r="Q1594" s="8" t="s">
        <v>14</v>
      </c>
      <c r="R1594" s="8"/>
      <c r="S1594" s="20"/>
      <c r="AA1594" s="2">
        <f t="shared" si="75"/>
        <v>0</v>
      </c>
      <c r="AB1594" s="7"/>
      <c r="AC1594" s="22">
        <f t="shared" ref="AC1594:AC1657" si="77">+S1594-C1594</f>
        <v>-45720.546770833331</v>
      </c>
    </row>
    <row r="1595" spans="1:31" ht="15" customHeight="1" x14ac:dyDescent="0.3">
      <c r="A1595" s="19" t="s">
        <v>16528</v>
      </c>
      <c r="B1595" s="8"/>
      <c r="C1595" s="20">
        <v>45720.561157407406</v>
      </c>
      <c r="D1595" s="8" t="s">
        <v>11921</v>
      </c>
      <c r="E1595" s="8"/>
      <c r="F1595" s="8" t="s">
        <v>438</v>
      </c>
      <c r="G1595" s="8">
        <v>0.15</v>
      </c>
      <c r="H1595" s="8"/>
      <c r="I1595" s="8" t="s">
        <v>11922</v>
      </c>
      <c r="J1595" s="8"/>
      <c r="K1595" s="8"/>
      <c r="L1595" s="8"/>
      <c r="M1595" s="8"/>
      <c r="N1595" s="21">
        <v>4489</v>
      </c>
      <c r="O1595" s="21">
        <v>4489</v>
      </c>
      <c r="P1595" s="21">
        <f t="shared" si="76"/>
        <v>0</v>
      </c>
      <c r="Q1595" s="8" t="s">
        <v>94</v>
      </c>
      <c r="R1595" s="8"/>
      <c r="S1595" s="20">
        <v>45744</v>
      </c>
      <c r="AA1595" s="2">
        <f t="shared" si="75"/>
        <v>3869.8275862068967</v>
      </c>
      <c r="AB1595" s="7">
        <v>45717</v>
      </c>
      <c r="AC1595" s="22">
        <f t="shared" si="77"/>
        <v>23.438842592593573</v>
      </c>
      <c r="AD1595" t="s">
        <v>11923</v>
      </c>
    </row>
    <row r="1596" spans="1:31" ht="15" customHeight="1" x14ac:dyDescent="0.3">
      <c r="A1596" s="19" t="s">
        <v>16529</v>
      </c>
      <c r="B1596" s="8"/>
      <c r="C1596" s="20">
        <v>45720.625833333332</v>
      </c>
      <c r="D1596" s="8" t="s">
        <v>11921</v>
      </c>
      <c r="E1596" s="8"/>
      <c r="F1596" s="8" t="s">
        <v>8347</v>
      </c>
      <c r="G1596" s="8">
        <v>0.11</v>
      </c>
      <c r="H1596" s="8"/>
      <c r="I1596" s="8" t="s">
        <v>11922</v>
      </c>
      <c r="J1596" s="8"/>
      <c r="K1596" s="8"/>
      <c r="L1596" s="8"/>
      <c r="M1596" s="8"/>
      <c r="N1596" s="21">
        <v>12825</v>
      </c>
      <c r="O1596" s="21">
        <v>12825</v>
      </c>
      <c r="P1596" s="21">
        <f t="shared" si="76"/>
        <v>0</v>
      </c>
      <c r="Q1596" s="8" t="s">
        <v>10222</v>
      </c>
      <c r="R1596" s="8"/>
      <c r="S1596" s="20">
        <v>45756</v>
      </c>
      <c r="AA1596" s="2">
        <f t="shared" si="75"/>
        <v>11056.034482758621</v>
      </c>
      <c r="AB1596" s="7">
        <v>45717</v>
      </c>
      <c r="AC1596" s="22">
        <f t="shared" si="77"/>
        <v>35.374166666668316</v>
      </c>
      <c r="AD1596" t="s">
        <v>11928</v>
      </c>
    </row>
    <row r="1597" spans="1:31" ht="15" customHeight="1" x14ac:dyDescent="0.3">
      <c r="A1597" s="19" t="s">
        <v>16530</v>
      </c>
      <c r="B1597" s="8"/>
      <c r="C1597" s="20">
        <v>45720.64508101852</v>
      </c>
      <c r="D1597" s="8" t="s">
        <v>11921</v>
      </c>
      <c r="E1597" s="8"/>
      <c r="F1597" s="8" t="s">
        <v>738</v>
      </c>
      <c r="G1597" s="8">
        <v>0.11</v>
      </c>
      <c r="H1597" s="8"/>
      <c r="I1597" s="8" t="s">
        <v>11922</v>
      </c>
      <c r="J1597" s="8"/>
      <c r="K1597" s="8"/>
      <c r="L1597" s="8"/>
      <c r="M1597" s="8"/>
      <c r="N1597" s="21">
        <v>40515</v>
      </c>
      <c r="O1597" s="21">
        <v>40515</v>
      </c>
      <c r="P1597" s="21">
        <f t="shared" si="76"/>
        <v>0</v>
      </c>
      <c r="Q1597" s="8" t="s">
        <v>9</v>
      </c>
      <c r="R1597" s="8"/>
      <c r="S1597" s="20"/>
      <c r="AA1597" s="2">
        <f t="shared" si="75"/>
        <v>34926.724137931036</v>
      </c>
      <c r="AB1597" s="7">
        <v>45717</v>
      </c>
      <c r="AC1597" s="22">
        <f t="shared" si="77"/>
        <v>-45720.64508101852</v>
      </c>
      <c r="AD1597" t="s">
        <v>11923</v>
      </c>
      <c r="AE1597" t="s">
        <v>15162</v>
      </c>
    </row>
    <row r="1598" spans="1:31" ht="15" customHeight="1" x14ac:dyDescent="0.3">
      <c r="A1598" s="19" t="s">
        <v>16531</v>
      </c>
      <c r="B1598" s="8"/>
      <c r="C1598" s="20">
        <v>45720.648715277777</v>
      </c>
      <c r="D1598" s="8" t="s">
        <v>11921</v>
      </c>
      <c r="E1598" s="8"/>
      <c r="F1598" s="8" t="s">
        <v>1849</v>
      </c>
      <c r="G1598" s="8">
        <v>0.11</v>
      </c>
      <c r="H1598" s="8"/>
      <c r="I1598" s="8" t="s">
        <v>11922</v>
      </c>
      <c r="J1598" s="8"/>
      <c r="K1598" s="8"/>
      <c r="L1598" s="8"/>
      <c r="M1598" s="8"/>
      <c r="N1598" s="21">
        <v>3327</v>
      </c>
      <c r="O1598" s="21">
        <v>3327</v>
      </c>
      <c r="P1598" s="21">
        <f t="shared" si="76"/>
        <v>0</v>
      </c>
      <c r="Q1598" s="8" t="s">
        <v>9</v>
      </c>
      <c r="R1598" s="8"/>
      <c r="S1598" s="20">
        <v>45727</v>
      </c>
      <c r="AA1598" s="2">
        <f t="shared" si="75"/>
        <v>2868.1034482758623</v>
      </c>
      <c r="AB1598" s="7">
        <v>45689</v>
      </c>
      <c r="AC1598" s="22">
        <f t="shared" si="77"/>
        <v>6.351284722222772</v>
      </c>
      <c r="AD1598" t="s">
        <v>11928</v>
      </c>
    </row>
    <row r="1599" spans="1:31" ht="15" customHeight="1" x14ac:dyDescent="0.3">
      <c r="A1599" s="19" t="s">
        <v>16532</v>
      </c>
      <c r="B1599" s="8"/>
      <c r="C1599" s="20">
        <v>45721.427430555559</v>
      </c>
      <c r="D1599" s="8" t="s">
        <v>11921</v>
      </c>
      <c r="E1599" s="8" t="s">
        <v>1</v>
      </c>
      <c r="F1599" s="8" t="s">
        <v>9035</v>
      </c>
      <c r="G1599" s="8">
        <v>0.11</v>
      </c>
      <c r="H1599" s="8"/>
      <c r="I1599" s="8" t="s">
        <v>11922</v>
      </c>
      <c r="J1599" s="8"/>
      <c r="K1599" s="8" t="s">
        <v>16533</v>
      </c>
      <c r="L1599" s="8"/>
      <c r="M1599" s="8"/>
      <c r="N1599" s="21">
        <v>41885</v>
      </c>
      <c r="O1599" s="21">
        <v>41885</v>
      </c>
      <c r="P1599" s="21">
        <f t="shared" si="76"/>
        <v>0</v>
      </c>
      <c r="Q1599" s="8" t="s">
        <v>67</v>
      </c>
      <c r="R1599" s="8"/>
      <c r="S1599" s="20">
        <v>45727</v>
      </c>
      <c r="AA1599" s="2">
        <f t="shared" si="75"/>
        <v>36107.758620689659</v>
      </c>
      <c r="AB1599" s="7">
        <v>45689</v>
      </c>
      <c r="AC1599" s="22">
        <f t="shared" si="77"/>
        <v>5.5725694444408873</v>
      </c>
      <c r="AD1599" t="s">
        <v>11928</v>
      </c>
    </row>
    <row r="1600" spans="1:31" ht="15" customHeight="1" x14ac:dyDescent="0.3">
      <c r="A1600" s="3" t="s">
        <v>16534</v>
      </c>
      <c r="B1600" s="24"/>
      <c r="C1600" s="25">
        <v>45720.704664351862</v>
      </c>
      <c r="D1600" s="3" t="s">
        <v>11921</v>
      </c>
      <c r="E1600" s="3"/>
      <c r="F1600" s="3" t="s">
        <v>20</v>
      </c>
      <c r="G1600" s="26">
        <v>0</v>
      </c>
      <c r="H1600" s="25"/>
      <c r="I1600" s="25" t="s">
        <v>11922</v>
      </c>
      <c r="J1600" s="25"/>
      <c r="K1600" s="25"/>
      <c r="L1600" s="25"/>
      <c r="M1600" s="4"/>
      <c r="N1600" s="5">
        <v>0</v>
      </c>
      <c r="O1600" s="5"/>
      <c r="P1600" s="5">
        <f t="shared" si="76"/>
        <v>0</v>
      </c>
      <c r="Q1600" s="3" t="s">
        <v>20</v>
      </c>
      <c r="R1600" s="3"/>
      <c r="S1600" s="25"/>
      <c r="T1600" s="3"/>
      <c r="U1600" s="5"/>
      <c r="V1600" s="6"/>
      <c r="W1600" s="3"/>
      <c r="X1600" s="5"/>
      <c r="Y1600" s="4"/>
      <c r="Z1600" s="3"/>
      <c r="AA1600" s="5">
        <f t="shared" si="75"/>
        <v>0</v>
      </c>
      <c r="AB1600" s="10"/>
      <c r="AC1600" s="27">
        <f t="shared" si="77"/>
        <v>-45720.704664351862</v>
      </c>
      <c r="AD1600" s="10"/>
    </row>
    <row r="1601" spans="1:30" ht="15" customHeight="1" x14ac:dyDescent="0.3">
      <c r="A1601" s="19" t="s">
        <v>16535</v>
      </c>
      <c r="B1601" s="8"/>
      <c r="C1601" s="20">
        <v>45721.385081018518</v>
      </c>
      <c r="D1601" s="8" t="s">
        <v>11921</v>
      </c>
      <c r="E1601" s="8"/>
      <c r="F1601" s="8" t="s">
        <v>9030</v>
      </c>
      <c r="G1601" s="8">
        <v>0</v>
      </c>
      <c r="H1601" s="8" t="s">
        <v>16536</v>
      </c>
      <c r="I1601" s="8" t="s">
        <v>11922</v>
      </c>
      <c r="J1601" s="8"/>
      <c r="K1601" s="8"/>
      <c r="L1601" s="8"/>
      <c r="M1601" s="8"/>
      <c r="N1601" s="21">
        <v>0</v>
      </c>
      <c r="O1601" s="21"/>
      <c r="P1601" s="21">
        <f t="shared" si="76"/>
        <v>0</v>
      </c>
      <c r="Q1601" s="8" t="s">
        <v>10222</v>
      </c>
      <c r="R1601" s="8"/>
      <c r="S1601" s="20"/>
      <c r="AA1601" s="2">
        <f t="shared" si="75"/>
        <v>0</v>
      </c>
      <c r="AB1601" s="7"/>
      <c r="AC1601" s="22">
        <f t="shared" si="77"/>
        <v>-45721.385081018518</v>
      </c>
    </row>
    <row r="1602" spans="1:30" ht="15" customHeight="1" x14ac:dyDescent="0.3">
      <c r="A1602" s="19" t="s">
        <v>16537</v>
      </c>
      <c r="B1602" s="8"/>
      <c r="C1602" s="20">
        <v>45721.396504629629</v>
      </c>
      <c r="D1602" s="8" t="s">
        <v>11921</v>
      </c>
      <c r="E1602" s="8"/>
      <c r="F1602" s="8" t="s">
        <v>9401</v>
      </c>
      <c r="G1602" s="8">
        <v>0.15</v>
      </c>
      <c r="H1602" s="8"/>
      <c r="I1602" s="8" t="s">
        <v>11922</v>
      </c>
      <c r="J1602" s="8"/>
      <c r="K1602" s="8"/>
      <c r="L1602" s="8"/>
      <c r="M1602" s="8"/>
      <c r="N1602" s="21">
        <v>2320</v>
      </c>
      <c r="O1602" s="21">
        <v>2320</v>
      </c>
      <c r="P1602" s="21">
        <f t="shared" si="76"/>
        <v>0</v>
      </c>
      <c r="Q1602" s="8" t="s">
        <v>15158</v>
      </c>
      <c r="R1602" s="8"/>
      <c r="S1602" s="20">
        <v>45722</v>
      </c>
      <c r="AA1602" s="2">
        <f t="shared" ref="AA1602:AA1665" si="78">+N1602/1.16</f>
        <v>2000.0000000000002</v>
      </c>
      <c r="AB1602" s="7">
        <v>45689</v>
      </c>
      <c r="AC1602" s="22">
        <f t="shared" si="77"/>
        <v>0.60349537037109258</v>
      </c>
      <c r="AD1602" t="s">
        <v>11928</v>
      </c>
    </row>
    <row r="1603" spans="1:30" ht="15" customHeight="1" x14ac:dyDescent="0.3">
      <c r="A1603" s="19" t="s">
        <v>16538</v>
      </c>
      <c r="B1603" s="8"/>
      <c r="C1603" s="23">
        <v>45721.39943287037</v>
      </c>
      <c r="D1603" s="8" t="s">
        <v>11921</v>
      </c>
      <c r="E1603" s="8" t="s">
        <v>1</v>
      </c>
      <c r="F1603" s="8" t="s">
        <v>8357</v>
      </c>
      <c r="G1603" s="8">
        <v>0.11</v>
      </c>
      <c r="H1603" s="8"/>
      <c r="I1603" s="8" t="s">
        <v>11922</v>
      </c>
      <c r="J1603" s="8"/>
      <c r="K1603" s="8" t="s">
        <v>16539</v>
      </c>
      <c r="L1603" s="8"/>
      <c r="M1603" s="8"/>
      <c r="N1603" s="21">
        <v>4350</v>
      </c>
      <c r="O1603" s="21">
        <v>4350</v>
      </c>
      <c r="P1603" s="21">
        <f t="shared" si="76"/>
        <v>0</v>
      </c>
      <c r="Q1603" s="8" t="s">
        <v>34</v>
      </c>
      <c r="R1603" s="8"/>
      <c r="S1603" s="23">
        <v>45721</v>
      </c>
      <c r="AA1603" s="2">
        <f t="shared" si="78"/>
        <v>3750.0000000000005</v>
      </c>
      <c r="AB1603" s="7">
        <v>45689</v>
      </c>
      <c r="AC1603" s="22">
        <f t="shared" si="77"/>
        <v>-0.39943287037021946</v>
      </c>
      <c r="AD1603" t="s">
        <v>11928</v>
      </c>
    </row>
    <row r="1604" spans="1:30" ht="15" customHeight="1" x14ac:dyDescent="0.3">
      <c r="A1604" s="19" t="s">
        <v>16540</v>
      </c>
      <c r="B1604" s="8"/>
      <c r="C1604" s="20">
        <v>45721.40488425926</v>
      </c>
      <c r="D1604" s="8" t="s">
        <v>11921</v>
      </c>
      <c r="E1604" s="8"/>
      <c r="F1604" s="8" t="s">
        <v>8327</v>
      </c>
      <c r="G1604" s="8">
        <v>0.11</v>
      </c>
      <c r="H1604" s="8"/>
      <c r="I1604" s="8" t="s">
        <v>10222</v>
      </c>
      <c r="J1604" s="8"/>
      <c r="K1604" s="8"/>
      <c r="L1604" s="8"/>
      <c r="M1604" s="8"/>
      <c r="N1604" s="21">
        <v>2850</v>
      </c>
      <c r="O1604" s="21">
        <v>2850</v>
      </c>
      <c r="P1604" s="21">
        <f t="shared" si="76"/>
        <v>0</v>
      </c>
      <c r="Q1604" s="8" t="s">
        <v>10222</v>
      </c>
      <c r="R1604" s="8"/>
      <c r="S1604" s="20">
        <v>45733</v>
      </c>
      <c r="AA1604" s="2">
        <f t="shared" si="78"/>
        <v>2456.8965517241381</v>
      </c>
      <c r="AB1604" s="7">
        <v>45717</v>
      </c>
      <c r="AC1604" s="22">
        <f t="shared" si="77"/>
        <v>11.595115740739857</v>
      </c>
      <c r="AD1604" t="s">
        <v>11923</v>
      </c>
    </row>
    <row r="1605" spans="1:30" ht="15" customHeight="1" x14ac:dyDescent="0.3">
      <c r="A1605" s="19" t="s">
        <v>16541</v>
      </c>
      <c r="B1605" s="8"/>
      <c r="C1605" s="20">
        <v>45721.406018518523</v>
      </c>
      <c r="D1605" s="8" t="s">
        <v>11921</v>
      </c>
      <c r="E1605" s="8"/>
      <c r="F1605" s="8" t="s">
        <v>3377</v>
      </c>
      <c r="G1605" s="8">
        <v>0.11</v>
      </c>
      <c r="H1605" s="8"/>
      <c r="I1605" s="8" t="s">
        <v>11922</v>
      </c>
      <c r="J1605" s="8"/>
      <c r="K1605" s="8"/>
      <c r="L1605" s="8"/>
      <c r="M1605" s="8"/>
      <c r="N1605" s="21">
        <v>17100</v>
      </c>
      <c r="O1605" s="21">
        <v>17100</v>
      </c>
      <c r="P1605" s="21">
        <f t="shared" si="76"/>
        <v>0</v>
      </c>
      <c r="Q1605" s="8" t="s">
        <v>22</v>
      </c>
      <c r="R1605" s="8"/>
      <c r="S1605" s="20">
        <v>45720</v>
      </c>
      <c r="AA1605" s="2">
        <f t="shared" si="78"/>
        <v>14741.379310344828</v>
      </c>
      <c r="AB1605" s="7">
        <v>45689</v>
      </c>
      <c r="AC1605" s="22">
        <f t="shared" si="77"/>
        <v>-1.4060185185226146</v>
      </c>
      <c r="AD1605" t="s">
        <v>11928</v>
      </c>
    </row>
    <row r="1606" spans="1:30" ht="15" customHeight="1" x14ac:dyDescent="0.3">
      <c r="A1606" s="19" t="s">
        <v>16542</v>
      </c>
      <c r="B1606" s="8"/>
      <c r="C1606" s="20">
        <v>45721.411168981482</v>
      </c>
      <c r="D1606" s="8"/>
      <c r="E1606" s="8"/>
      <c r="F1606" s="8" t="s">
        <v>14359</v>
      </c>
      <c r="G1606" s="8">
        <v>0</v>
      </c>
      <c r="H1606" s="8" t="s">
        <v>16543</v>
      </c>
      <c r="I1606" s="8" t="s">
        <v>11922</v>
      </c>
      <c r="J1606" s="8"/>
      <c r="K1606" s="8"/>
      <c r="L1606" s="8"/>
      <c r="M1606" s="8"/>
      <c r="N1606" s="21">
        <v>0</v>
      </c>
      <c r="O1606" s="21"/>
      <c r="P1606" s="21">
        <f t="shared" si="76"/>
        <v>0</v>
      </c>
      <c r="Q1606" s="8" t="s">
        <v>38</v>
      </c>
      <c r="R1606" s="8"/>
      <c r="S1606" s="20"/>
      <c r="AA1606" s="2">
        <f t="shared" si="78"/>
        <v>0</v>
      </c>
      <c r="AB1606" s="7"/>
      <c r="AC1606" s="22">
        <f t="shared" si="77"/>
        <v>-45721.411168981482</v>
      </c>
    </row>
    <row r="1607" spans="1:30" ht="15" customHeight="1" x14ac:dyDescent="0.3">
      <c r="A1607" s="19" t="s">
        <v>16544</v>
      </c>
      <c r="B1607" s="8"/>
      <c r="C1607" s="20">
        <v>45721.411666666667</v>
      </c>
      <c r="D1607" s="8"/>
      <c r="E1607" s="8"/>
      <c r="F1607" s="8" t="s">
        <v>8874</v>
      </c>
      <c r="G1607" s="8">
        <v>0</v>
      </c>
      <c r="H1607" s="8" t="s">
        <v>16543</v>
      </c>
      <c r="I1607" s="8" t="s">
        <v>11922</v>
      </c>
      <c r="J1607" s="8"/>
      <c r="K1607" s="8"/>
      <c r="L1607" s="8"/>
      <c r="M1607" s="8"/>
      <c r="N1607" s="21">
        <v>0</v>
      </c>
      <c r="O1607" s="21"/>
      <c r="P1607" s="21">
        <f t="shared" si="76"/>
        <v>0</v>
      </c>
      <c r="Q1607" s="8" t="s">
        <v>199</v>
      </c>
      <c r="R1607" s="8"/>
      <c r="S1607" s="20"/>
      <c r="AA1607" s="2">
        <f t="shared" si="78"/>
        <v>0</v>
      </c>
      <c r="AB1607" s="7"/>
      <c r="AC1607" s="22">
        <f t="shared" si="77"/>
        <v>-45721.411666666667</v>
      </c>
    </row>
    <row r="1608" spans="1:30" ht="15" customHeight="1" x14ac:dyDescent="0.3">
      <c r="A1608" s="19" t="s">
        <v>16545</v>
      </c>
      <c r="B1608" s="8"/>
      <c r="C1608" s="20">
        <v>45721.44153935185</v>
      </c>
      <c r="D1608" s="8" t="s">
        <v>11921</v>
      </c>
      <c r="E1608" s="8" t="s">
        <v>1</v>
      </c>
      <c r="F1608" s="8" t="s">
        <v>8190</v>
      </c>
      <c r="G1608" s="8">
        <v>0</v>
      </c>
      <c r="H1608" s="8" t="s">
        <v>16546</v>
      </c>
      <c r="I1608" s="8" t="s">
        <v>11922</v>
      </c>
      <c r="J1608" s="8"/>
      <c r="K1608" s="8" t="s">
        <v>16547</v>
      </c>
      <c r="L1608" s="8"/>
      <c r="M1608" s="8"/>
      <c r="N1608" s="21">
        <v>9570</v>
      </c>
      <c r="O1608" s="21">
        <v>9570</v>
      </c>
      <c r="P1608" s="21">
        <f t="shared" si="76"/>
        <v>0</v>
      </c>
      <c r="Q1608" s="8" t="s">
        <v>15533</v>
      </c>
      <c r="R1608" s="8"/>
      <c r="S1608" s="20">
        <v>45718</v>
      </c>
      <c r="AA1608" s="2">
        <f t="shared" si="78"/>
        <v>8250</v>
      </c>
      <c r="AB1608" s="7">
        <v>45689</v>
      </c>
      <c r="AC1608" s="22">
        <f t="shared" si="77"/>
        <v>-3.4415393518502242</v>
      </c>
      <c r="AD1608" t="s">
        <v>11928</v>
      </c>
    </row>
    <row r="1609" spans="1:30" ht="15" customHeight="1" x14ac:dyDescent="0.3">
      <c r="A1609" s="3" t="s">
        <v>16548</v>
      </c>
      <c r="B1609" s="24"/>
      <c r="C1609" s="25">
        <v>45721.444803240738</v>
      </c>
      <c r="D1609" s="3" t="s">
        <v>11921</v>
      </c>
      <c r="E1609" s="3"/>
      <c r="F1609" s="3" t="s">
        <v>1265</v>
      </c>
      <c r="G1609" s="26">
        <v>0</v>
      </c>
      <c r="H1609" s="25"/>
      <c r="I1609" s="25" t="s">
        <v>11922</v>
      </c>
      <c r="J1609" s="25"/>
      <c r="K1609" s="25"/>
      <c r="L1609" s="25"/>
      <c r="M1609" s="4"/>
      <c r="N1609" s="5">
        <v>17100</v>
      </c>
      <c r="O1609" s="5"/>
      <c r="P1609" s="5">
        <f t="shared" si="76"/>
        <v>17100</v>
      </c>
      <c r="Q1609" s="3" t="s">
        <v>18</v>
      </c>
      <c r="R1609" s="3"/>
      <c r="S1609" s="25"/>
      <c r="T1609" s="3"/>
      <c r="U1609" s="5"/>
      <c r="V1609" s="6"/>
      <c r="W1609" s="3"/>
      <c r="X1609" s="5"/>
      <c r="Y1609" s="4"/>
      <c r="Z1609" s="3"/>
      <c r="AA1609" s="5">
        <f t="shared" si="78"/>
        <v>14741.379310344828</v>
      </c>
      <c r="AB1609" s="10"/>
      <c r="AC1609" s="27">
        <f t="shared" si="77"/>
        <v>-45721.444803240738</v>
      </c>
      <c r="AD1609" s="10"/>
    </row>
    <row r="1610" spans="1:30" ht="15" customHeight="1" x14ac:dyDescent="0.3">
      <c r="A1610" s="19" t="s">
        <v>16549</v>
      </c>
      <c r="B1610" s="8"/>
      <c r="C1610" s="20">
        <v>45721.482430555552</v>
      </c>
      <c r="D1610" s="8" t="s">
        <v>11921</v>
      </c>
      <c r="E1610" s="8" t="s">
        <v>1</v>
      </c>
      <c r="F1610" s="8" t="s">
        <v>501</v>
      </c>
      <c r="G1610" s="8">
        <v>0.11</v>
      </c>
      <c r="H1610" s="8"/>
      <c r="I1610" s="8" t="s">
        <v>11922</v>
      </c>
      <c r="J1610" s="8"/>
      <c r="K1610" s="8" t="s">
        <v>16550</v>
      </c>
      <c r="L1610" s="8"/>
      <c r="M1610" s="8"/>
      <c r="N1610" s="21">
        <v>39975</v>
      </c>
      <c r="O1610" s="21">
        <v>39975</v>
      </c>
      <c r="P1610" s="21">
        <f t="shared" si="76"/>
        <v>0</v>
      </c>
      <c r="Q1610" s="8" t="s">
        <v>34</v>
      </c>
      <c r="R1610" s="8"/>
      <c r="S1610" s="20">
        <v>45721</v>
      </c>
      <c r="AA1610" s="2">
        <f t="shared" si="78"/>
        <v>34461.206896551725</v>
      </c>
      <c r="AB1610" s="7">
        <v>45689</v>
      </c>
      <c r="AC1610" s="22">
        <f t="shared" si="77"/>
        <v>-0.48243055555212777</v>
      </c>
      <c r="AD1610" t="s">
        <v>11928</v>
      </c>
    </row>
    <row r="1611" spans="1:30" ht="15" customHeight="1" x14ac:dyDescent="0.3">
      <c r="A1611" s="19" t="s">
        <v>16551</v>
      </c>
      <c r="B1611" s="8"/>
      <c r="C1611" s="20">
        <v>45721.486944444441</v>
      </c>
      <c r="D1611" s="8"/>
      <c r="E1611" s="8"/>
      <c r="F1611" s="8" t="s">
        <v>14344</v>
      </c>
      <c r="G1611" s="8">
        <v>0</v>
      </c>
      <c r="H1611" s="8" t="s">
        <v>16552</v>
      </c>
      <c r="I1611" s="8" t="s">
        <v>11922</v>
      </c>
      <c r="J1611" s="8"/>
      <c r="K1611" s="8"/>
      <c r="L1611" s="8"/>
      <c r="M1611" s="8"/>
      <c r="N1611" s="21">
        <v>0</v>
      </c>
      <c r="O1611" s="21"/>
      <c r="P1611" s="21">
        <f t="shared" si="76"/>
        <v>0</v>
      </c>
      <c r="Q1611" s="8" t="s">
        <v>10222</v>
      </c>
      <c r="R1611" s="8"/>
      <c r="S1611" s="20"/>
      <c r="AA1611" s="2">
        <f t="shared" si="78"/>
        <v>0</v>
      </c>
      <c r="AB1611" s="7"/>
      <c r="AC1611" s="22">
        <f t="shared" si="77"/>
        <v>-45721.486944444441</v>
      </c>
    </row>
    <row r="1612" spans="1:30" ht="15" customHeight="1" x14ac:dyDescent="0.3">
      <c r="A1612" s="19" t="s">
        <v>16553</v>
      </c>
      <c r="B1612" s="8"/>
      <c r="C1612" s="20">
        <v>45721.488715277781</v>
      </c>
      <c r="D1612" s="8"/>
      <c r="E1612" s="8"/>
      <c r="F1612" s="8" t="s">
        <v>14276</v>
      </c>
      <c r="G1612" s="8">
        <v>0</v>
      </c>
      <c r="H1612" s="8" t="s">
        <v>16552</v>
      </c>
      <c r="I1612" s="8" t="s">
        <v>11922</v>
      </c>
      <c r="J1612" s="8"/>
      <c r="K1612" s="8"/>
      <c r="L1612" s="8"/>
      <c r="M1612" s="8"/>
      <c r="N1612" s="21">
        <v>0</v>
      </c>
      <c r="O1612" s="21"/>
      <c r="P1612" s="21">
        <f t="shared" si="76"/>
        <v>0</v>
      </c>
      <c r="Q1612" s="8" t="s">
        <v>10222</v>
      </c>
      <c r="R1612" s="8"/>
      <c r="S1612" s="20"/>
      <c r="AA1612" s="2">
        <f t="shared" si="78"/>
        <v>0</v>
      </c>
      <c r="AB1612" s="7"/>
      <c r="AC1612" s="22">
        <f t="shared" si="77"/>
        <v>-45721.488715277781</v>
      </c>
    </row>
    <row r="1613" spans="1:30" ht="15" customHeight="1" x14ac:dyDescent="0.3">
      <c r="A1613" s="19" t="s">
        <v>16554</v>
      </c>
      <c r="B1613" s="8"/>
      <c r="C1613" s="20">
        <v>45721.493275462963</v>
      </c>
      <c r="D1613" s="8"/>
      <c r="E1613" s="8"/>
      <c r="F1613" s="8" t="s">
        <v>13199</v>
      </c>
      <c r="G1613" s="8">
        <v>0</v>
      </c>
      <c r="H1613" s="8" t="s">
        <v>16552</v>
      </c>
      <c r="I1613" s="8" t="s">
        <v>11922</v>
      </c>
      <c r="J1613" s="8"/>
      <c r="K1613" s="8"/>
      <c r="L1613" s="8"/>
      <c r="M1613" s="8"/>
      <c r="N1613" s="21">
        <v>0</v>
      </c>
      <c r="O1613" s="21"/>
      <c r="P1613" s="21">
        <f t="shared" si="76"/>
        <v>0</v>
      </c>
      <c r="Q1613" s="8" t="s">
        <v>10222</v>
      </c>
      <c r="R1613" s="8"/>
      <c r="S1613" s="20"/>
      <c r="AA1613" s="2">
        <f t="shared" si="78"/>
        <v>0</v>
      </c>
      <c r="AB1613" s="7"/>
      <c r="AC1613" s="22">
        <f t="shared" si="77"/>
        <v>-45721.493275462963</v>
      </c>
    </row>
    <row r="1614" spans="1:30" ht="15" customHeight="1" x14ac:dyDescent="0.3">
      <c r="A1614" s="19" t="s">
        <v>16555</v>
      </c>
      <c r="B1614" s="8"/>
      <c r="C1614" s="20">
        <v>45721.493657407409</v>
      </c>
      <c r="D1614" s="8"/>
      <c r="E1614" s="8"/>
      <c r="F1614" s="8" t="s">
        <v>9899</v>
      </c>
      <c r="G1614" s="8">
        <v>0</v>
      </c>
      <c r="H1614" s="8" t="s">
        <v>16552</v>
      </c>
      <c r="I1614" s="8" t="s">
        <v>11922</v>
      </c>
      <c r="J1614" s="8"/>
      <c r="K1614" s="8"/>
      <c r="L1614" s="8"/>
      <c r="M1614" s="8"/>
      <c r="N1614" s="21">
        <v>0</v>
      </c>
      <c r="O1614" s="21"/>
      <c r="P1614" s="21">
        <f t="shared" si="76"/>
        <v>0</v>
      </c>
      <c r="Q1614" s="8" t="s">
        <v>10222</v>
      </c>
      <c r="R1614" s="8"/>
      <c r="S1614" s="20"/>
      <c r="AA1614" s="2">
        <f t="shared" si="78"/>
        <v>0</v>
      </c>
      <c r="AB1614" s="7"/>
      <c r="AC1614" s="22">
        <f t="shared" si="77"/>
        <v>-45721.493657407409</v>
      </c>
    </row>
    <row r="1615" spans="1:30" ht="15" customHeight="1" x14ac:dyDescent="0.3">
      <c r="A1615" s="19" t="s">
        <v>16556</v>
      </c>
      <c r="B1615" s="8"/>
      <c r="C1615" s="20">
        <v>45721.495486111111</v>
      </c>
      <c r="D1615" s="8"/>
      <c r="E1615" s="8"/>
      <c r="F1615" s="8" t="s">
        <v>14400</v>
      </c>
      <c r="G1615" s="8">
        <v>0</v>
      </c>
      <c r="H1615" s="8" t="s">
        <v>16552</v>
      </c>
      <c r="I1615" s="8" t="s">
        <v>11922</v>
      </c>
      <c r="J1615" s="8"/>
      <c r="K1615" s="8"/>
      <c r="L1615" s="8"/>
      <c r="M1615" s="8"/>
      <c r="N1615" s="21">
        <v>0</v>
      </c>
      <c r="O1615" s="21"/>
      <c r="P1615" s="21">
        <f t="shared" si="76"/>
        <v>0</v>
      </c>
      <c r="Q1615" s="8" t="s">
        <v>10222</v>
      </c>
      <c r="R1615" s="8"/>
      <c r="S1615" s="20"/>
      <c r="AA1615" s="2">
        <f t="shared" si="78"/>
        <v>0</v>
      </c>
      <c r="AB1615" s="7"/>
      <c r="AC1615" s="22">
        <f t="shared" si="77"/>
        <v>-45721.495486111111</v>
      </c>
    </row>
    <row r="1616" spans="1:30" ht="15" customHeight="1" x14ac:dyDescent="0.3">
      <c r="A1616" s="19" t="s">
        <v>16557</v>
      </c>
      <c r="B1616" s="8"/>
      <c r="C1616" s="20">
        <v>45721.496990740743</v>
      </c>
      <c r="D1616" s="8"/>
      <c r="E1616" s="8"/>
      <c r="F1616" s="8" t="s">
        <v>13751</v>
      </c>
      <c r="G1616" s="8">
        <v>0</v>
      </c>
      <c r="H1616" s="8" t="s">
        <v>16552</v>
      </c>
      <c r="I1616" s="8" t="s">
        <v>11922</v>
      </c>
      <c r="J1616" s="8"/>
      <c r="K1616" s="8"/>
      <c r="L1616" s="8"/>
      <c r="M1616" s="8"/>
      <c r="N1616" s="21">
        <v>0</v>
      </c>
      <c r="O1616" s="21"/>
      <c r="P1616" s="21">
        <f t="shared" si="76"/>
        <v>0</v>
      </c>
      <c r="Q1616" s="8" t="s">
        <v>10222</v>
      </c>
      <c r="R1616" s="8"/>
      <c r="S1616" s="20"/>
      <c r="AA1616" s="2">
        <f t="shared" si="78"/>
        <v>0</v>
      </c>
      <c r="AB1616" s="7"/>
      <c r="AC1616" s="22">
        <f t="shared" si="77"/>
        <v>-45721.496990740743</v>
      </c>
    </row>
    <row r="1617" spans="1:30" ht="15" customHeight="1" x14ac:dyDescent="0.3">
      <c r="A1617" s="19" t="s">
        <v>16558</v>
      </c>
      <c r="B1617" s="8"/>
      <c r="C1617" s="20">
        <v>45721.498182870368</v>
      </c>
      <c r="D1617" s="8"/>
      <c r="E1617" s="8"/>
      <c r="F1617" s="8" t="s">
        <v>15014</v>
      </c>
      <c r="G1617" s="8">
        <v>0</v>
      </c>
      <c r="H1617" s="8" t="s">
        <v>16552</v>
      </c>
      <c r="I1617" s="8" t="s">
        <v>11922</v>
      </c>
      <c r="J1617" s="8"/>
      <c r="K1617" s="8"/>
      <c r="L1617" s="8"/>
      <c r="M1617" s="8"/>
      <c r="N1617" s="21">
        <v>0</v>
      </c>
      <c r="O1617" s="21"/>
      <c r="P1617" s="21">
        <f t="shared" si="76"/>
        <v>0</v>
      </c>
      <c r="Q1617" s="8" t="s">
        <v>10222</v>
      </c>
      <c r="R1617" s="8"/>
      <c r="S1617" s="20"/>
      <c r="AA1617" s="2">
        <f t="shared" si="78"/>
        <v>0</v>
      </c>
      <c r="AB1617" s="7"/>
      <c r="AC1617" s="22">
        <f t="shared" si="77"/>
        <v>-45721.498182870368</v>
      </c>
    </row>
    <row r="1618" spans="1:30" ht="15" customHeight="1" x14ac:dyDescent="0.3">
      <c r="A1618" s="19" t="s">
        <v>16559</v>
      </c>
      <c r="B1618" s="8"/>
      <c r="C1618" s="20">
        <v>45721.499351851853</v>
      </c>
      <c r="D1618" s="8"/>
      <c r="E1618" s="8"/>
      <c r="F1618" s="8" t="s">
        <v>14352</v>
      </c>
      <c r="G1618" s="8">
        <v>0</v>
      </c>
      <c r="H1618" s="8" t="s">
        <v>16552</v>
      </c>
      <c r="I1618" s="8" t="s">
        <v>11922</v>
      </c>
      <c r="J1618" s="8"/>
      <c r="K1618" s="8"/>
      <c r="L1618" s="8"/>
      <c r="M1618" s="8"/>
      <c r="N1618" s="21">
        <v>0</v>
      </c>
      <c r="O1618" s="21"/>
      <c r="P1618" s="21">
        <f t="shared" si="76"/>
        <v>0</v>
      </c>
      <c r="Q1618" s="8" t="s">
        <v>10222</v>
      </c>
      <c r="R1618" s="8"/>
      <c r="S1618" s="20"/>
      <c r="AA1618" s="2">
        <f t="shared" si="78"/>
        <v>0</v>
      </c>
      <c r="AB1618" s="7"/>
      <c r="AC1618" s="22">
        <f t="shared" si="77"/>
        <v>-45721.499351851853</v>
      </c>
    </row>
    <row r="1619" spans="1:30" ht="15" customHeight="1" x14ac:dyDescent="0.3">
      <c r="A1619" s="19" t="s">
        <v>16560</v>
      </c>
      <c r="B1619" s="8"/>
      <c r="C1619" s="20">
        <v>45721.501145833332</v>
      </c>
      <c r="D1619" s="8"/>
      <c r="E1619" s="8"/>
      <c r="F1619" s="8" t="s">
        <v>5836</v>
      </c>
      <c r="G1619" s="8">
        <v>0</v>
      </c>
      <c r="H1619" s="8" t="s">
        <v>16552</v>
      </c>
      <c r="I1619" s="8" t="s">
        <v>11922</v>
      </c>
      <c r="J1619" s="8"/>
      <c r="K1619" s="8"/>
      <c r="L1619" s="8"/>
      <c r="M1619" s="8"/>
      <c r="N1619" s="21">
        <v>0</v>
      </c>
      <c r="O1619" s="21"/>
      <c r="P1619" s="21">
        <f t="shared" si="76"/>
        <v>0</v>
      </c>
      <c r="Q1619" s="8" t="s">
        <v>10222</v>
      </c>
      <c r="R1619" s="8"/>
      <c r="S1619" s="20"/>
      <c r="AA1619" s="2">
        <f t="shared" si="78"/>
        <v>0</v>
      </c>
      <c r="AB1619" s="7"/>
      <c r="AC1619" s="22">
        <f t="shared" si="77"/>
        <v>-45721.501145833332</v>
      </c>
    </row>
    <row r="1620" spans="1:30" ht="15" customHeight="1" x14ac:dyDescent="0.3">
      <c r="A1620" s="19" t="s">
        <v>16561</v>
      </c>
      <c r="B1620" s="8"/>
      <c r="C1620" s="20">
        <v>45721.50172453704</v>
      </c>
      <c r="D1620" s="8" t="s">
        <v>11921</v>
      </c>
      <c r="E1620" s="8" t="s">
        <v>1</v>
      </c>
      <c r="F1620" s="8" t="s">
        <v>501</v>
      </c>
      <c r="G1620" s="8">
        <v>0.15</v>
      </c>
      <c r="H1620" s="8"/>
      <c r="I1620" s="8" t="s">
        <v>11922</v>
      </c>
      <c r="J1620" s="8"/>
      <c r="K1620" s="8" t="s">
        <v>16562</v>
      </c>
      <c r="L1620" s="8"/>
      <c r="M1620" s="8"/>
      <c r="N1620" s="21">
        <v>2525</v>
      </c>
      <c r="O1620" s="21">
        <v>2525</v>
      </c>
      <c r="P1620" s="21">
        <f t="shared" si="76"/>
        <v>0</v>
      </c>
      <c r="Q1620" s="8" t="s">
        <v>34</v>
      </c>
      <c r="R1620" s="8"/>
      <c r="S1620" s="20">
        <v>45721</v>
      </c>
      <c r="AA1620" s="2">
        <f t="shared" si="78"/>
        <v>2176.7241379310344</v>
      </c>
      <c r="AB1620" s="7">
        <v>45689</v>
      </c>
      <c r="AC1620" s="22">
        <f t="shared" si="77"/>
        <v>-0.50172453703999054</v>
      </c>
      <c r="AD1620" t="s">
        <v>11928</v>
      </c>
    </row>
    <row r="1621" spans="1:30" ht="15" customHeight="1" x14ac:dyDescent="0.3">
      <c r="A1621" s="19" t="s">
        <v>16563</v>
      </c>
      <c r="B1621" s="8"/>
      <c r="C1621" s="20">
        <v>45721.50236111111</v>
      </c>
      <c r="D1621" s="8"/>
      <c r="E1621" s="8"/>
      <c r="F1621" s="8" t="s">
        <v>8914</v>
      </c>
      <c r="G1621" s="8">
        <v>0</v>
      </c>
      <c r="H1621" s="8" t="s">
        <v>16552</v>
      </c>
      <c r="I1621" s="8" t="s">
        <v>11922</v>
      </c>
      <c r="J1621" s="8"/>
      <c r="K1621" s="8"/>
      <c r="L1621" s="8"/>
      <c r="M1621" s="8"/>
      <c r="N1621" s="21">
        <v>0</v>
      </c>
      <c r="O1621" s="21"/>
      <c r="P1621" s="21">
        <f t="shared" si="76"/>
        <v>0</v>
      </c>
      <c r="Q1621" s="8" t="s">
        <v>10222</v>
      </c>
      <c r="R1621" s="8"/>
      <c r="S1621" s="20"/>
      <c r="AA1621" s="2">
        <f t="shared" si="78"/>
        <v>0</v>
      </c>
      <c r="AB1621" s="7"/>
      <c r="AC1621" s="22">
        <f t="shared" si="77"/>
        <v>-45721.50236111111</v>
      </c>
    </row>
    <row r="1622" spans="1:30" ht="15" customHeight="1" x14ac:dyDescent="0.3">
      <c r="A1622" s="19" t="s">
        <v>16564</v>
      </c>
      <c r="B1622" s="8"/>
      <c r="C1622" s="20">
        <v>45721.503796296303</v>
      </c>
      <c r="D1622" s="8"/>
      <c r="E1622" s="8"/>
      <c r="F1622" s="8" t="s">
        <v>8618</v>
      </c>
      <c r="G1622" s="8">
        <v>0</v>
      </c>
      <c r="H1622" s="8" t="s">
        <v>16552</v>
      </c>
      <c r="I1622" s="8" t="s">
        <v>11922</v>
      </c>
      <c r="J1622" s="8"/>
      <c r="K1622" s="8"/>
      <c r="L1622" s="8"/>
      <c r="M1622" s="8"/>
      <c r="N1622" s="21">
        <v>0</v>
      </c>
      <c r="O1622" s="21"/>
      <c r="P1622" s="21">
        <f t="shared" si="76"/>
        <v>0</v>
      </c>
      <c r="Q1622" s="8" t="s">
        <v>10222</v>
      </c>
      <c r="R1622" s="8"/>
      <c r="S1622" s="20"/>
      <c r="AA1622" s="2">
        <f t="shared" si="78"/>
        <v>0</v>
      </c>
      <c r="AB1622" s="7"/>
      <c r="AC1622" s="22">
        <f t="shared" si="77"/>
        <v>-45721.503796296303</v>
      </c>
    </row>
    <row r="1623" spans="1:30" ht="15" customHeight="1" x14ac:dyDescent="0.3">
      <c r="A1623" s="19" t="s">
        <v>16565</v>
      </c>
      <c r="B1623" s="8"/>
      <c r="C1623" s="20">
        <v>45721.504363425927</v>
      </c>
      <c r="D1623" s="8"/>
      <c r="E1623" s="8"/>
      <c r="F1623" s="8" t="s">
        <v>8983</v>
      </c>
      <c r="G1623" s="8">
        <v>0</v>
      </c>
      <c r="H1623" s="8" t="s">
        <v>16552</v>
      </c>
      <c r="I1623" s="8" t="s">
        <v>11922</v>
      </c>
      <c r="J1623" s="8"/>
      <c r="K1623" s="8"/>
      <c r="L1623" s="8"/>
      <c r="M1623" s="8"/>
      <c r="N1623" s="21">
        <v>0</v>
      </c>
      <c r="O1623" s="21"/>
      <c r="P1623" s="21">
        <f t="shared" si="76"/>
        <v>0</v>
      </c>
      <c r="Q1623" s="8" t="s">
        <v>10222</v>
      </c>
      <c r="R1623" s="8"/>
      <c r="S1623" s="20"/>
      <c r="AA1623" s="2">
        <f t="shared" si="78"/>
        <v>0</v>
      </c>
      <c r="AB1623" s="7"/>
      <c r="AC1623" s="22">
        <f t="shared" si="77"/>
        <v>-45721.504363425927</v>
      </c>
    </row>
    <row r="1624" spans="1:30" ht="15" customHeight="1" x14ac:dyDescent="0.3">
      <c r="A1624" s="19" t="s">
        <v>16566</v>
      </c>
      <c r="B1624" s="8"/>
      <c r="C1624" s="20">
        <v>45721.538564814808</v>
      </c>
      <c r="D1624" s="8" t="s">
        <v>11921</v>
      </c>
      <c r="E1624" s="8" t="s">
        <v>1</v>
      </c>
      <c r="F1624" s="8" t="s">
        <v>12063</v>
      </c>
      <c r="G1624" s="8">
        <v>0.11</v>
      </c>
      <c r="H1624" s="8"/>
      <c r="I1624" s="8" t="s">
        <v>11922</v>
      </c>
      <c r="J1624" s="8"/>
      <c r="K1624" s="8" t="s">
        <v>16567</v>
      </c>
      <c r="L1624" s="8"/>
      <c r="M1624" s="8"/>
      <c r="N1624" s="21">
        <v>7656</v>
      </c>
      <c r="O1624" s="21">
        <v>7656</v>
      </c>
      <c r="P1624" s="21">
        <f t="shared" si="76"/>
        <v>0</v>
      </c>
      <c r="Q1624" s="8" t="s">
        <v>10493</v>
      </c>
      <c r="R1624" s="8"/>
      <c r="S1624" s="20">
        <v>45721</v>
      </c>
      <c r="AA1624" s="2">
        <f t="shared" si="78"/>
        <v>6600</v>
      </c>
      <c r="AB1624" s="7">
        <v>45717</v>
      </c>
      <c r="AC1624" s="22">
        <f t="shared" si="77"/>
        <v>-0.53856481480761431</v>
      </c>
      <c r="AD1624" t="s">
        <v>11923</v>
      </c>
    </row>
    <row r="1625" spans="1:30" ht="15" customHeight="1" x14ac:dyDescent="0.3">
      <c r="A1625" s="19" t="s">
        <v>16568</v>
      </c>
      <c r="B1625" s="8"/>
      <c r="C1625" s="20">
        <v>45721.542754629627</v>
      </c>
      <c r="D1625" s="8" t="s">
        <v>11921</v>
      </c>
      <c r="E1625" s="8" t="s">
        <v>1</v>
      </c>
      <c r="F1625" s="8" t="s">
        <v>14270</v>
      </c>
      <c r="G1625" s="8">
        <v>0.15</v>
      </c>
      <c r="H1625" s="8"/>
      <c r="I1625" s="8" t="s">
        <v>11922</v>
      </c>
      <c r="J1625" s="8"/>
      <c r="K1625" s="8" t="s">
        <v>16569</v>
      </c>
      <c r="L1625" s="8"/>
      <c r="M1625" s="8"/>
      <c r="N1625" s="21">
        <v>2835</v>
      </c>
      <c r="O1625" s="21">
        <v>2835</v>
      </c>
      <c r="P1625" s="21">
        <f t="shared" si="76"/>
        <v>0</v>
      </c>
      <c r="Q1625" s="8" t="s">
        <v>10493</v>
      </c>
      <c r="R1625" s="8"/>
      <c r="S1625" s="20">
        <v>45726</v>
      </c>
      <c r="AA1625" s="2">
        <f t="shared" si="78"/>
        <v>2443.9655172413795</v>
      </c>
      <c r="AB1625" s="7">
        <v>45689</v>
      </c>
      <c r="AC1625" s="22">
        <f t="shared" si="77"/>
        <v>4.4572453703731298</v>
      </c>
      <c r="AD1625" t="s">
        <v>11928</v>
      </c>
    </row>
    <row r="1626" spans="1:30" ht="15" customHeight="1" x14ac:dyDescent="0.3">
      <c r="A1626" s="19" t="s">
        <v>16570</v>
      </c>
      <c r="B1626" s="8"/>
      <c r="C1626" s="20">
        <v>45721.550057870372</v>
      </c>
      <c r="D1626" s="8" t="s">
        <v>11921</v>
      </c>
      <c r="E1626" s="8" t="s">
        <v>1</v>
      </c>
      <c r="F1626" s="8" t="s">
        <v>1016</v>
      </c>
      <c r="G1626" s="8">
        <v>0.15</v>
      </c>
      <c r="H1626" s="8"/>
      <c r="I1626" s="8" t="s">
        <v>11922</v>
      </c>
      <c r="J1626" s="8"/>
      <c r="K1626" s="8" t="s">
        <v>16571</v>
      </c>
      <c r="L1626" s="8"/>
      <c r="M1626" s="8"/>
      <c r="N1626" s="21">
        <v>16035</v>
      </c>
      <c r="O1626" s="21">
        <v>16035</v>
      </c>
      <c r="P1626" s="21">
        <f t="shared" si="76"/>
        <v>0</v>
      </c>
      <c r="Q1626" s="8" t="s">
        <v>129</v>
      </c>
      <c r="R1626" s="8"/>
      <c r="S1626" s="20">
        <v>45721</v>
      </c>
      <c r="AA1626" s="2">
        <f t="shared" si="78"/>
        <v>13823.275862068966</v>
      </c>
      <c r="AB1626" s="7">
        <v>45689</v>
      </c>
      <c r="AC1626" s="22">
        <f t="shared" si="77"/>
        <v>-0.55005787037225673</v>
      </c>
      <c r="AD1626" t="s">
        <v>11928</v>
      </c>
    </row>
    <row r="1627" spans="1:30" ht="15" customHeight="1" x14ac:dyDescent="0.3">
      <c r="A1627" s="19" t="s">
        <v>16572</v>
      </c>
      <c r="B1627" s="8"/>
      <c r="C1627" s="20">
        <v>45721.551296296297</v>
      </c>
      <c r="D1627" s="8" t="s">
        <v>11921</v>
      </c>
      <c r="E1627" s="8" t="s">
        <v>1</v>
      </c>
      <c r="F1627" s="8" t="s">
        <v>11965</v>
      </c>
      <c r="G1627" s="8">
        <v>0.15</v>
      </c>
      <c r="H1627" s="8"/>
      <c r="I1627" s="8" t="s">
        <v>11922</v>
      </c>
      <c r="J1627" s="8"/>
      <c r="K1627" s="8" t="s">
        <v>16573</v>
      </c>
      <c r="L1627" s="8"/>
      <c r="M1627" s="8"/>
      <c r="N1627" s="21">
        <v>6035</v>
      </c>
      <c r="O1627" s="21">
        <v>6035</v>
      </c>
      <c r="P1627" s="21">
        <f t="shared" si="76"/>
        <v>0</v>
      </c>
      <c r="Q1627" s="8" t="s">
        <v>129</v>
      </c>
      <c r="R1627" s="8"/>
      <c r="S1627" s="20">
        <v>45726</v>
      </c>
      <c r="AA1627" s="2">
        <f t="shared" si="78"/>
        <v>5202.5862068965516</v>
      </c>
      <c r="AB1627" s="7">
        <v>45689</v>
      </c>
      <c r="AC1627" s="22">
        <f t="shared" si="77"/>
        <v>4.4487037037033588</v>
      </c>
      <c r="AD1627" t="s">
        <v>11928</v>
      </c>
    </row>
    <row r="1628" spans="1:30" ht="15" customHeight="1" x14ac:dyDescent="0.3">
      <c r="A1628" s="19" t="s">
        <v>16574</v>
      </c>
      <c r="B1628" s="8"/>
      <c r="C1628" s="20">
        <v>45721.55263888889</v>
      </c>
      <c r="D1628" s="8" t="s">
        <v>11921</v>
      </c>
      <c r="E1628" s="8" t="s">
        <v>1</v>
      </c>
      <c r="F1628" s="8" t="s">
        <v>12172</v>
      </c>
      <c r="G1628" s="8">
        <v>0.11</v>
      </c>
      <c r="H1628" s="8"/>
      <c r="I1628" s="8" t="s">
        <v>11922</v>
      </c>
      <c r="J1628" s="8"/>
      <c r="K1628" s="8" t="s">
        <v>16575</v>
      </c>
      <c r="L1628" s="8"/>
      <c r="M1628" s="8"/>
      <c r="N1628" s="21">
        <v>5700</v>
      </c>
      <c r="O1628" s="21">
        <v>5700</v>
      </c>
      <c r="P1628" s="21">
        <f t="shared" si="76"/>
        <v>0</v>
      </c>
      <c r="Q1628" s="8" t="s">
        <v>129</v>
      </c>
      <c r="R1628" s="8"/>
      <c r="S1628" s="20">
        <v>45722</v>
      </c>
      <c r="AA1628" s="2">
        <f t="shared" si="78"/>
        <v>4913.7931034482763</v>
      </c>
      <c r="AB1628" s="7">
        <v>45689</v>
      </c>
      <c r="AC1628" s="22">
        <f t="shared" si="77"/>
        <v>0.44736111110978527</v>
      </c>
      <c r="AD1628" t="s">
        <v>11928</v>
      </c>
    </row>
    <row r="1629" spans="1:30" ht="15" customHeight="1" x14ac:dyDescent="0.3">
      <c r="A1629" s="19" t="s">
        <v>16576</v>
      </c>
      <c r="B1629" s="8"/>
      <c r="C1629" s="20">
        <v>45721.563368055547</v>
      </c>
      <c r="D1629" s="8" t="s">
        <v>11921</v>
      </c>
      <c r="E1629" s="8"/>
      <c r="F1629" s="8" t="s">
        <v>9849</v>
      </c>
      <c r="G1629" s="8">
        <v>0.15</v>
      </c>
      <c r="H1629" s="8"/>
      <c r="I1629" s="8" t="s">
        <v>11922</v>
      </c>
      <c r="J1629" s="8"/>
      <c r="K1629" s="8"/>
      <c r="L1629" s="8"/>
      <c r="M1629" s="8"/>
      <c r="N1629" s="21">
        <v>17225</v>
      </c>
      <c r="O1629" s="21">
        <v>17225</v>
      </c>
      <c r="P1629" s="21">
        <f t="shared" si="76"/>
        <v>0</v>
      </c>
      <c r="Q1629" s="8" t="s">
        <v>199</v>
      </c>
      <c r="R1629" s="8"/>
      <c r="S1629" s="20">
        <v>45747</v>
      </c>
      <c r="AA1629" s="2">
        <f t="shared" si="78"/>
        <v>14849.137931034484</v>
      </c>
      <c r="AB1629" s="7">
        <v>45717</v>
      </c>
      <c r="AC1629" s="22">
        <f t="shared" si="77"/>
        <v>25.436631944452529</v>
      </c>
      <c r="AD1629" t="s">
        <v>11928</v>
      </c>
    </row>
    <row r="1630" spans="1:30" ht="15" customHeight="1" x14ac:dyDescent="0.3">
      <c r="A1630" s="19" t="s">
        <v>16577</v>
      </c>
      <c r="B1630" s="8"/>
      <c r="C1630" s="23">
        <v>45721.565300925933</v>
      </c>
      <c r="D1630" s="8" t="s">
        <v>11921</v>
      </c>
      <c r="E1630" s="8" t="s">
        <v>1</v>
      </c>
      <c r="F1630" s="8" t="s">
        <v>7953</v>
      </c>
      <c r="G1630" s="8">
        <v>0.15</v>
      </c>
      <c r="H1630" s="8"/>
      <c r="I1630" s="8" t="s">
        <v>11922</v>
      </c>
      <c r="J1630" s="8"/>
      <c r="K1630" s="8" t="s">
        <v>16578</v>
      </c>
      <c r="L1630" s="8"/>
      <c r="M1630" s="8"/>
      <c r="N1630" s="21">
        <v>2875</v>
      </c>
      <c r="O1630" s="21">
        <v>2875</v>
      </c>
      <c r="P1630" s="21">
        <f t="shared" si="76"/>
        <v>0</v>
      </c>
      <c r="Q1630" s="8" t="s">
        <v>22</v>
      </c>
      <c r="R1630" s="8"/>
      <c r="S1630" s="23">
        <v>45721</v>
      </c>
      <c r="AA1630" s="2">
        <f t="shared" si="78"/>
        <v>2478.4482758620693</v>
      </c>
      <c r="AB1630" s="7">
        <v>45689</v>
      </c>
      <c r="AC1630" s="22">
        <f t="shared" si="77"/>
        <v>-0.56530092593311565</v>
      </c>
      <c r="AD1630" t="s">
        <v>11928</v>
      </c>
    </row>
    <row r="1631" spans="1:30" ht="15" customHeight="1" x14ac:dyDescent="0.3">
      <c r="A1631" s="19" t="s">
        <v>16579</v>
      </c>
      <c r="B1631" s="8"/>
      <c r="C1631" s="20">
        <v>45721.637615740743</v>
      </c>
      <c r="D1631" s="8" t="s">
        <v>11921</v>
      </c>
      <c r="E1631" s="8"/>
      <c r="F1631" s="8" t="s">
        <v>13787</v>
      </c>
      <c r="G1631" s="8">
        <v>0.17</v>
      </c>
      <c r="H1631" s="8"/>
      <c r="I1631" s="8" t="s">
        <v>11922</v>
      </c>
      <c r="J1631" s="8"/>
      <c r="K1631" s="8"/>
      <c r="L1631" s="8"/>
      <c r="M1631" s="8"/>
      <c r="N1631" s="21">
        <v>5490</v>
      </c>
      <c r="O1631" s="21">
        <v>5490</v>
      </c>
      <c r="P1631" s="21">
        <f t="shared" si="76"/>
        <v>0</v>
      </c>
      <c r="Q1631" s="8" t="s">
        <v>15533</v>
      </c>
      <c r="R1631" s="8"/>
      <c r="S1631" s="20">
        <v>45734</v>
      </c>
      <c r="AA1631" s="2">
        <f t="shared" si="78"/>
        <v>4732.7586206896558</v>
      </c>
      <c r="AB1631" s="7">
        <v>45717</v>
      </c>
      <c r="AC1631" s="22">
        <f t="shared" si="77"/>
        <v>12.362384259256942</v>
      </c>
      <c r="AD1631" t="s">
        <v>11923</v>
      </c>
    </row>
    <row r="1632" spans="1:30" ht="15" customHeight="1" x14ac:dyDescent="0.3">
      <c r="A1632" s="19" t="s">
        <v>16580</v>
      </c>
      <c r="B1632" s="8"/>
      <c r="C1632" s="20">
        <v>45722.366215277783</v>
      </c>
      <c r="D1632" s="8" t="s">
        <v>11921</v>
      </c>
      <c r="E1632" s="8"/>
      <c r="F1632" s="8" t="s">
        <v>945</v>
      </c>
      <c r="G1632" s="8">
        <v>0.11</v>
      </c>
      <c r="H1632" s="8"/>
      <c r="I1632" s="8" t="s">
        <v>11922</v>
      </c>
      <c r="J1632" s="8"/>
      <c r="K1632" s="8"/>
      <c r="L1632" s="8"/>
      <c r="M1632" s="8"/>
      <c r="N1632" s="21">
        <v>39975</v>
      </c>
      <c r="O1632" s="21">
        <v>39975</v>
      </c>
      <c r="P1632" s="21">
        <f t="shared" si="76"/>
        <v>0</v>
      </c>
      <c r="Q1632" s="8" t="s">
        <v>24</v>
      </c>
      <c r="R1632" s="8"/>
      <c r="S1632" s="20">
        <v>45726</v>
      </c>
      <c r="AA1632" s="2">
        <f t="shared" si="78"/>
        <v>34461.206896551725</v>
      </c>
      <c r="AB1632" s="7">
        <v>45717</v>
      </c>
      <c r="AC1632" s="22">
        <f t="shared" si="77"/>
        <v>3.6337847222166602</v>
      </c>
      <c r="AD1632" t="s">
        <v>11928</v>
      </c>
    </row>
    <row r="1633" spans="1:30" ht="15" customHeight="1" x14ac:dyDescent="0.3">
      <c r="A1633" s="19" t="s">
        <v>16581</v>
      </c>
      <c r="B1633" s="8"/>
      <c r="C1633" s="20">
        <v>45722.367685185192</v>
      </c>
      <c r="D1633" s="8" t="s">
        <v>11921</v>
      </c>
      <c r="E1633" s="8" t="s">
        <v>1</v>
      </c>
      <c r="F1633" s="8" t="s">
        <v>805</v>
      </c>
      <c r="G1633" s="8">
        <v>0.15</v>
      </c>
      <c r="H1633" s="8"/>
      <c r="I1633" s="8" t="s">
        <v>11922</v>
      </c>
      <c r="J1633" s="8"/>
      <c r="K1633" s="8" t="s">
        <v>16582</v>
      </c>
      <c r="L1633" s="8"/>
      <c r="M1633" s="8"/>
      <c r="N1633" s="21">
        <v>21850</v>
      </c>
      <c r="O1633" s="21">
        <v>21850</v>
      </c>
      <c r="P1633" s="21">
        <f t="shared" si="76"/>
        <v>0</v>
      </c>
      <c r="Q1633" s="8" t="s">
        <v>9</v>
      </c>
      <c r="R1633" s="8"/>
      <c r="S1633" s="20">
        <v>45727</v>
      </c>
      <c r="AA1633" s="2">
        <f t="shared" si="78"/>
        <v>18836.206896551725</v>
      </c>
      <c r="AB1633" s="7">
        <v>45689</v>
      </c>
      <c r="AC1633" s="22">
        <f t="shared" si="77"/>
        <v>4.6323148148076143</v>
      </c>
      <c r="AD1633" t="s">
        <v>11928</v>
      </c>
    </row>
    <row r="1634" spans="1:30" ht="15" customHeight="1" x14ac:dyDescent="0.3">
      <c r="A1634" s="19" t="s">
        <v>16583</v>
      </c>
      <c r="B1634" s="8"/>
      <c r="C1634" s="23">
        <v>45722.368645833332</v>
      </c>
      <c r="D1634" s="8" t="s">
        <v>11921</v>
      </c>
      <c r="E1634" s="8"/>
      <c r="F1634" s="8" t="s">
        <v>1849</v>
      </c>
      <c r="G1634" s="8">
        <v>0.15</v>
      </c>
      <c r="H1634" s="8"/>
      <c r="I1634" s="8" t="s">
        <v>11922</v>
      </c>
      <c r="J1634" s="8"/>
      <c r="K1634" s="8"/>
      <c r="L1634" s="8"/>
      <c r="M1634" s="8"/>
      <c r="N1634" s="21">
        <v>3300</v>
      </c>
      <c r="O1634" s="21">
        <v>3300</v>
      </c>
      <c r="P1634" s="21">
        <f t="shared" si="76"/>
        <v>0</v>
      </c>
      <c r="Q1634" s="8" t="s">
        <v>9</v>
      </c>
      <c r="R1634" s="8"/>
      <c r="S1634" s="23">
        <v>45727</v>
      </c>
      <c r="AA1634" s="2">
        <f t="shared" si="78"/>
        <v>2844.8275862068967</v>
      </c>
      <c r="AB1634" s="7">
        <v>45689</v>
      </c>
      <c r="AC1634" s="22">
        <f t="shared" si="77"/>
        <v>4.6313541666677338</v>
      </c>
      <c r="AD1634" t="s">
        <v>11928</v>
      </c>
    </row>
    <row r="1635" spans="1:30" ht="15" customHeight="1" x14ac:dyDescent="0.3">
      <c r="A1635" s="19" t="s">
        <v>16584</v>
      </c>
      <c r="B1635" s="8"/>
      <c r="C1635" s="20">
        <v>45722.375763888893</v>
      </c>
      <c r="D1635" s="8"/>
      <c r="E1635" s="8"/>
      <c r="F1635" s="8" t="s">
        <v>9925</v>
      </c>
      <c r="G1635" s="8">
        <v>0</v>
      </c>
      <c r="H1635" s="8"/>
      <c r="I1635" s="8" t="s">
        <v>11922</v>
      </c>
      <c r="J1635" s="8"/>
      <c r="K1635" s="8"/>
      <c r="L1635" s="8"/>
      <c r="M1635" s="8"/>
      <c r="N1635" s="21">
        <v>0</v>
      </c>
      <c r="O1635" s="21"/>
      <c r="P1635" s="21">
        <f t="shared" si="76"/>
        <v>0</v>
      </c>
      <c r="Q1635" s="8" t="s">
        <v>10222</v>
      </c>
      <c r="R1635" s="8"/>
      <c r="S1635" s="20"/>
      <c r="AA1635" s="2">
        <f t="shared" si="78"/>
        <v>0</v>
      </c>
      <c r="AB1635" s="7"/>
      <c r="AC1635" s="22">
        <f t="shared" si="77"/>
        <v>-45722.375763888893</v>
      </c>
    </row>
    <row r="1636" spans="1:30" ht="15" customHeight="1" x14ac:dyDescent="0.3">
      <c r="A1636" s="19" t="s">
        <v>16585</v>
      </c>
      <c r="B1636" s="8"/>
      <c r="C1636" s="20">
        <v>45722.381122685183</v>
      </c>
      <c r="D1636" s="8"/>
      <c r="E1636" s="8"/>
      <c r="F1636" s="8" t="s">
        <v>13582</v>
      </c>
      <c r="G1636" s="8">
        <v>0</v>
      </c>
      <c r="H1636" s="8"/>
      <c r="I1636" s="8" t="s">
        <v>11922</v>
      </c>
      <c r="J1636" s="8"/>
      <c r="K1636" s="8"/>
      <c r="L1636" s="8"/>
      <c r="M1636" s="8"/>
      <c r="N1636" s="21">
        <v>0</v>
      </c>
      <c r="O1636" s="21"/>
      <c r="P1636" s="21">
        <f t="shared" si="76"/>
        <v>0</v>
      </c>
      <c r="Q1636" s="8" t="s">
        <v>10222</v>
      </c>
      <c r="R1636" s="8"/>
      <c r="S1636" s="20"/>
      <c r="AA1636" s="2">
        <f t="shared" si="78"/>
        <v>0</v>
      </c>
      <c r="AB1636" s="7"/>
      <c r="AC1636" s="22">
        <f t="shared" si="77"/>
        <v>-45722.381122685183</v>
      </c>
    </row>
    <row r="1637" spans="1:30" ht="15" customHeight="1" x14ac:dyDescent="0.3">
      <c r="A1637" s="19" t="s">
        <v>16586</v>
      </c>
      <c r="B1637" s="8"/>
      <c r="C1637" s="20">
        <v>45722.385300925933</v>
      </c>
      <c r="D1637" s="8" t="s">
        <v>11921</v>
      </c>
      <c r="E1637" s="8" t="s">
        <v>1</v>
      </c>
      <c r="F1637" s="8" t="s">
        <v>643</v>
      </c>
      <c r="G1637" s="8">
        <v>0.15</v>
      </c>
      <c r="H1637" s="8"/>
      <c r="I1637" s="8" t="s">
        <v>11922</v>
      </c>
      <c r="J1637" s="8"/>
      <c r="K1637" s="8" t="s">
        <v>16587</v>
      </c>
      <c r="L1637" s="8"/>
      <c r="M1637" s="8"/>
      <c r="N1637" s="21">
        <v>7566</v>
      </c>
      <c r="O1637" s="21">
        <v>7566</v>
      </c>
      <c r="P1637" s="21">
        <f t="shared" si="76"/>
        <v>0</v>
      </c>
      <c r="Q1637" s="8" t="s">
        <v>34</v>
      </c>
      <c r="R1637" s="8"/>
      <c r="S1637" s="20">
        <v>45724</v>
      </c>
      <c r="AA1637" s="2">
        <f t="shared" si="78"/>
        <v>6522.4137931034484</v>
      </c>
      <c r="AB1637" s="7">
        <v>45689</v>
      </c>
      <c r="AC1637" s="22">
        <f t="shared" si="77"/>
        <v>1.6146990740671754</v>
      </c>
      <c r="AD1637" t="s">
        <v>11928</v>
      </c>
    </row>
    <row r="1638" spans="1:30" ht="15" customHeight="1" x14ac:dyDescent="0.3">
      <c r="A1638" s="19" t="s">
        <v>16588</v>
      </c>
      <c r="B1638" s="8"/>
      <c r="C1638" s="20">
        <v>45722.439004629632</v>
      </c>
      <c r="D1638" s="8" t="s">
        <v>11921</v>
      </c>
      <c r="E1638" s="8"/>
      <c r="F1638" s="8" t="s">
        <v>8695</v>
      </c>
      <c r="G1638" s="8">
        <v>0.11</v>
      </c>
      <c r="H1638" s="8"/>
      <c r="I1638" s="8" t="s">
        <v>10222</v>
      </c>
      <c r="J1638" s="8"/>
      <c r="K1638" s="8"/>
      <c r="L1638" s="8"/>
      <c r="M1638" s="8"/>
      <c r="N1638" s="21">
        <v>2850</v>
      </c>
      <c r="O1638" s="21">
        <v>2850</v>
      </c>
      <c r="P1638" s="21">
        <f t="shared" si="76"/>
        <v>0</v>
      </c>
      <c r="Q1638" s="8" t="s">
        <v>10222</v>
      </c>
      <c r="R1638" s="8"/>
      <c r="S1638" s="20">
        <v>45724</v>
      </c>
      <c r="AA1638" s="2">
        <f t="shared" si="78"/>
        <v>2456.8965517241381</v>
      </c>
      <c r="AB1638" s="7">
        <v>45689</v>
      </c>
      <c r="AC1638" s="22">
        <f t="shared" si="77"/>
        <v>1.5609953703678912</v>
      </c>
      <c r="AD1638" t="s">
        <v>11928</v>
      </c>
    </row>
    <row r="1639" spans="1:30" ht="15" customHeight="1" x14ac:dyDescent="0.3">
      <c r="A1639" s="19" t="s">
        <v>16589</v>
      </c>
      <c r="B1639" s="8"/>
      <c r="C1639" s="20">
        <v>45722.439884259264</v>
      </c>
      <c r="D1639" s="8" t="s">
        <v>11921</v>
      </c>
      <c r="E1639" s="8"/>
      <c r="F1639" s="8" t="s">
        <v>9215</v>
      </c>
      <c r="G1639" s="8">
        <v>0.11</v>
      </c>
      <c r="H1639" s="8"/>
      <c r="I1639" s="8" t="s">
        <v>10222</v>
      </c>
      <c r="J1639" s="8"/>
      <c r="K1639" s="8"/>
      <c r="L1639" s="8"/>
      <c r="M1639" s="8"/>
      <c r="N1639" s="21">
        <v>2850</v>
      </c>
      <c r="O1639" s="21">
        <v>2850</v>
      </c>
      <c r="P1639" s="21">
        <f t="shared" si="76"/>
        <v>0</v>
      </c>
      <c r="Q1639" s="8" t="s">
        <v>10222</v>
      </c>
      <c r="R1639" s="8"/>
      <c r="S1639" s="20">
        <v>45729</v>
      </c>
      <c r="AA1639" s="2">
        <f t="shared" si="78"/>
        <v>2456.8965517241381</v>
      </c>
      <c r="AB1639" s="7">
        <v>45689</v>
      </c>
      <c r="AC1639" s="22">
        <f t="shared" si="77"/>
        <v>6.5601157407363644</v>
      </c>
      <c r="AD1639" t="s">
        <v>11928</v>
      </c>
    </row>
    <row r="1640" spans="1:30" ht="15" customHeight="1" x14ac:dyDescent="0.3">
      <c r="A1640" s="19" t="s">
        <v>16590</v>
      </c>
      <c r="B1640" s="8"/>
      <c r="C1640" s="20">
        <v>45722.441307870373</v>
      </c>
      <c r="D1640" s="8" t="s">
        <v>11921</v>
      </c>
      <c r="E1640" s="8" t="s">
        <v>1</v>
      </c>
      <c r="F1640" s="8" t="s">
        <v>9467</v>
      </c>
      <c r="G1640" s="8">
        <v>0.15</v>
      </c>
      <c r="H1640" s="8"/>
      <c r="I1640" s="8" t="s">
        <v>11922</v>
      </c>
      <c r="J1640" s="8"/>
      <c r="K1640" s="8" t="s">
        <v>16591</v>
      </c>
      <c r="L1640" s="8"/>
      <c r="M1640" s="8"/>
      <c r="N1640" s="21">
        <v>1885</v>
      </c>
      <c r="O1640" s="21">
        <v>1885</v>
      </c>
      <c r="P1640" s="21">
        <f t="shared" si="76"/>
        <v>0</v>
      </c>
      <c r="Q1640" s="8" t="s">
        <v>129</v>
      </c>
      <c r="R1640" s="8"/>
      <c r="S1640" s="20">
        <v>45722</v>
      </c>
      <c r="AA1640" s="2">
        <f t="shared" si="78"/>
        <v>1625</v>
      </c>
      <c r="AB1640" s="7">
        <v>45689</v>
      </c>
      <c r="AC1640" s="22">
        <f t="shared" si="77"/>
        <v>-0.44130787037283881</v>
      </c>
      <c r="AD1640" t="s">
        <v>11928</v>
      </c>
    </row>
    <row r="1641" spans="1:30" ht="15" customHeight="1" x14ac:dyDescent="0.3">
      <c r="A1641" s="19" t="s">
        <v>16592</v>
      </c>
      <c r="B1641" s="8"/>
      <c r="C1641" s="20">
        <v>45722.44672453704</v>
      </c>
      <c r="D1641" s="8" t="s">
        <v>11921</v>
      </c>
      <c r="E1641" s="8"/>
      <c r="F1641" s="8" t="s">
        <v>13230</v>
      </c>
      <c r="G1641" s="8">
        <v>0.22</v>
      </c>
      <c r="H1641" s="8"/>
      <c r="I1641" s="8" t="s">
        <v>11922</v>
      </c>
      <c r="J1641" s="8"/>
      <c r="K1641" s="8"/>
      <c r="L1641" s="8"/>
      <c r="M1641" s="8"/>
      <c r="N1641" s="21">
        <v>5060</v>
      </c>
      <c r="O1641" s="21">
        <v>5060</v>
      </c>
      <c r="P1641" s="21">
        <f t="shared" si="76"/>
        <v>0</v>
      </c>
      <c r="Q1641" s="8" t="s">
        <v>129</v>
      </c>
      <c r="R1641" s="8"/>
      <c r="S1641" s="20">
        <v>45761</v>
      </c>
      <c r="AA1641" s="2">
        <f t="shared" si="78"/>
        <v>4362.0689655172418</v>
      </c>
      <c r="AB1641" s="7">
        <v>45748</v>
      </c>
      <c r="AC1641" s="22">
        <f t="shared" si="77"/>
        <v>38.553275462960301</v>
      </c>
      <c r="AD1641" t="s">
        <v>11923</v>
      </c>
    </row>
    <row r="1642" spans="1:30" ht="15" customHeight="1" x14ac:dyDescent="0.3">
      <c r="A1642" s="8" t="s">
        <v>16593</v>
      </c>
      <c r="B1642" s="8"/>
      <c r="C1642" s="20">
        <v>45722.453425925924</v>
      </c>
      <c r="D1642" s="8" t="s">
        <v>11921</v>
      </c>
      <c r="E1642" s="8"/>
      <c r="F1642" s="8" t="s">
        <v>9030</v>
      </c>
      <c r="G1642" s="8">
        <v>0</v>
      </c>
      <c r="H1642" s="8" t="s">
        <v>16594</v>
      </c>
      <c r="I1642" s="8" t="s">
        <v>11922</v>
      </c>
      <c r="J1642" s="8"/>
      <c r="K1642" s="8"/>
      <c r="L1642" s="8"/>
      <c r="M1642" s="8"/>
      <c r="N1642" s="21">
        <v>13807.5</v>
      </c>
      <c r="O1642" s="21"/>
      <c r="P1642" s="21">
        <f t="shared" si="76"/>
        <v>13807.5</v>
      </c>
      <c r="Q1642" s="8" t="s">
        <v>10222</v>
      </c>
      <c r="R1642" s="8"/>
      <c r="S1642" s="20"/>
      <c r="AA1642" s="2">
        <f t="shared" si="78"/>
        <v>11903.017241379312</v>
      </c>
      <c r="AB1642" s="7"/>
      <c r="AC1642" s="22">
        <f t="shared" si="77"/>
        <v>-45722.453425925924</v>
      </c>
    </row>
    <row r="1643" spans="1:30" ht="15" customHeight="1" x14ac:dyDescent="0.3">
      <c r="A1643" s="19" t="s">
        <v>16595</v>
      </c>
      <c r="B1643" s="8"/>
      <c r="C1643" s="20">
        <v>45722.452361111107</v>
      </c>
      <c r="D1643" s="8" t="s">
        <v>11921</v>
      </c>
      <c r="E1643" s="8"/>
      <c r="F1643" s="8" t="s">
        <v>10247</v>
      </c>
      <c r="G1643" s="8">
        <v>0</v>
      </c>
      <c r="H1643" s="8"/>
      <c r="I1643" s="8" t="s">
        <v>11922</v>
      </c>
      <c r="J1643" s="8"/>
      <c r="K1643" s="8"/>
      <c r="L1643" s="8"/>
      <c r="M1643" s="8"/>
      <c r="N1643" s="21">
        <v>1995</v>
      </c>
      <c r="O1643" s="21">
        <v>1995</v>
      </c>
      <c r="P1643" s="21">
        <f t="shared" si="76"/>
        <v>0</v>
      </c>
      <c r="Q1643" s="8" t="s">
        <v>10252</v>
      </c>
      <c r="R1643" s="8"/>
      <c r="S1643" s="20">
        <v>45729</v>
      </c>
      <c r="AA1643" s="2">
        <f t="shared" si="78"/>
        <v>1719.8275862068967</v>
      </c>
      <c r="AB1643" s="7">
        <v>45717</v>
      </c>
      <c r="AC1643" s="22">
        <f t="shared" si="77"/>
        <v>6.5476388888928341</v>
      </c>
      <c r="AD1643" t="s">
        <v>11923</v>
      </c>
    </row>
    <row r="1644" spans="1:30" ht="15" customHeight="1" x14ac:dyDescent="0.3">
      <c r="A1644" s="19" t="s">
        <v>16596</v>
      </c>
      <c r="B1644" s="8"/>
      <c r="C1644" s="20">
        <v>45722.478796296287</v>
      </c>
      <c r="D1644" s="8" t="s">
        <v>11921</v>
      </c>
      <c r="E1644" s="8"/>
      <c r="F1644" s="8" t="s">
        <v>9821</v>
      </c>
      <c r="G1644" s="8">
        <v>0.11</v>
      </c>
      <c r="H1644" s="8"/>
      <c r="I1644" s="8" t="s">
        <v>11922</v>
      </c>
      <c r="J1644" s="8"/>
      <c r="K1644" s="8"/>
      <c r="L1644" s="8"/>
      <c r="M1644" s="8"/>
      <c r="N1644" s="21">
        <v>12422.5</v>
      </c>
      <c r="O1644" s="21">
        <v>12422.5</v>
      </c>
      <c r="P1644" s="21">
        <f t="shared" si="76"/>
        <v>0</v>
      </c>
      <c r="Q1644" s="8" t="s">
        <v>129</v>
      </c>
      <c r="R1644" s="8"/>
      <c r="S1644" s="20">
        <v>45749</v>
      </c>
      <c r="AA1644" s="2">
        <f t="shared" si="78"/>
        <v>10709.051724137931</v>
      </c>
      <c r="AB1644" s="7">
        <v>45717</v>
      </c>
      <c r="AC1644" s="22">
        <f t="shared" si="77"/>
        <v>26.521203703712672</v>
      </c>
      <c r="AD1644" t="s">
        <v>11928</v>
      </c>
    </row>
    <row r="1645" spans="1:30" ht="15" customHeight="1" x14ac:dyDescent="0.3">
      <c r="A1645" s="19" t="s">
        <v>16597</v>
      </c>
      <c r="B1645" s="8"/>
      <c r="C1645" s="20">
        <v>45722.488541666673</v>
      </c>
      <c r="D1645" s="8" t="s">
        <v>11921</v>
      </c>
      <c r="E1645" s="8"/>
      <c r="F1645" s="8" t="s">
        <v>9821</v>
      </c>
      <c r="G1645" s="8">
        <v>0.15</v>
      </c>
      <c r="H1645" s="8"/>
      <c r="I1645" s="8" t="s">
        <v>11922</v>
      </c>
      <c r="J1645" s="8"/>
      <c r="K1645" s="8"/>
      <c r="L1645" s="8"/>
      <c r="M1645" s="8"/>
      <c r="N1645" s="21">
        <v>2380</v>
      </c>
      <c r="O1645" s="21">
        <v>2380</v>
      </c>
      <c r="P1645" s="21">
        <f t="shared" si="76"/>
        <v>0</v>
      </c>
      <c r="Q1645" s="8" t="s">
        <v>129</v>
      </c>
      <c r="R1645" s="8"/>
      <c r="S1645" s="20">
        <v>45730</v>
      </c>
      <c r="AA1645" s="2">
        <f t="shared" si="78"/>
        <v>2051.7241379310344</v>
      </c>
      <c r="AB1645" s="7">
        <v>45717</v>
      </c>
      <c r="AC1645" s="22">
        <f t="shared" si="77"/>
        <v>7.5114583333270275</v>
      </c>
      <c r="AD1645" t="s">
        <v>11923</v>
      </c>
    </row>
    <row r="1646" spans="1:30" ht="15" customHeight="1" x14ac:dyDescent="0.3">
      <c r="A1646" s="19" t="s">
        <v>16598</v>
      </c>
      <c r="B1646" s="8"/>
      <c r="C1646" s="20">
        <v>45722.512986111113</v>
      </c>
      <c r="D1646" s="8" t="s">
        <v>11921</v>
      </c>
      <c r="E1646" s="8"/>
      <c r="F1646" s="8" t="s">
        <v>231</v>
      </c>
      <c r="G1646" s="8">
        <v>0.11</v>
      </c>
      <c r="H1646" s="8"/>
      <c r="I1646" s="8" t="s">
        <v>11922</v>
      </c>
      <c r="J1646" s="8"/>
      <c r="K1646" s="8"/>
      <c r="L1646" s="8"/>
      <c r="M1646" s="8"/>
      <c r="N1646" s="21">
        <v>32250</v>
      </c>
      <c r="O1646" s="21">
        <v>32250</v>
      </c>
      <c r="P1646" s="21">
        <f t="shared" si="76"/>
        <v>0</v>
      </c>
      <c r="Q1646" s="8" t="s">
        <v>199</v>
      </c>
      <c r="R1646" s="8"/>
      <c r="S1646" s="20">
        <v>45729</v>
      </c>
      <c r="AA1646" s="2">
        <f t="shared" si="78"/>
        <v>27801.724137931036</v>
      </c>
      <c r="AB1646" s="7">
        <v>45689</v>
      </c>
      <c r="AC1646" s="22">
        <f t="shared" si="77"/>
        <v>6.4870138888873043</v>
      </c>
      <c r="AD1646" t="s">
        <v>11928</v>
      </c>
    </row>
    <row r="1647" spans="1:30" ht="15" customHeight="1" x14ac:dyDescent="0.3">
      <c r="A1647" s="19" t="s">
        <v>16599</v>
      </c>
      <c r="B1647" s="8"/>
      <c r="C1647" s="20">
        <v>45722.560752314806</v>
      </c>
      <c r="D1647" s="8" t="s">
        <v>11921</v>
      </c>
      <c r="E1647" s="8"/>
      <c r="F1647" s="8" t="s">
        <v>8821</v>
      </c>
      <c r="G1647" s="8">
        <v>0.15</v>
      </c>
      <c r="H1647" s="8"/>
      <c r="I1647" s="8" t="s">
        <v>10222</v>
      </c>
      <c r="J1647" s="8"/>
      <c r="K1647" s="8"/>
      <c r="L1647" s="8"/>
      <c r="M1647" s="8"/>
      <c r="N1647" s="21">
        <v>935</v>
      </c>
      <c r="O1647" s="21">
        <v>935</v>
      </c>
      <c r="P1647" s="21">
        <f t="shared" si="76"/>
        <v>0</v>
      </c>
      <c r="Q1647" s="8" t="s">
        <v>10222</v>
      </c>
      <c r="R1647" s="8"/>
      <c r="S1647" s="20">
        <v>45728</v>
      </c>
      <c r="AA1647" s="2">
        <f t="shared" si="78"/>
        <v>806.0344827586207</v>
      </c>
      <c r="AB1647" s="7">
        <v>45689</v>
      </c>
      <c r="AC1647" s="22">
        <f t="shared" si="77"/>
        <v>5.4392476851935498</v>
      </c>
      <c r="AD1647" t="s">
        <v>11928</v>
      </c>
    </row>
    <row r="1648" spans="1:30" ht="15" customHeight="1" x14ac:dyDescent="0.3">
      <c r="A1648" s="19" t="s">
        <v>16600</v>
      </c>
      <c r="B1648" s="8"/>
      <c r="C1648" s="20">
        <v>45722.622025462973</v>
      </c>
      <c r="D1648" s="8" t="s">
        <v>11921</v>
      </c>
      <c r="E1648" s="8" t="s">
        <v>1</v>
      </c>
      <c r="F1648" s="8" t="s">
        <v>8742</v>
      </c>
      <c r="G1648" s="8">
        <v>0.11</v>
      </c>
      <c r="H1648" s="8"/>
      <c r="I1648" s="8" t="s">
        <v>11922</v>
      </c>
      <c r="J1648" s="8"/>
      <c r="K1648" s="8" t="s">
        <v>16601</v>
      </c>
      <c r="L1648" s="8"/>
      <c r="M1648" s="8"/>
      <c r="N1648" s="21">
        <v>11992.5</v>
      </c>
      <c r="O1648" s="21">
        <v>11992.5</v>
      </c>
      <c r="P1648" s="21">
        <f t="shared" si="76"/>
        <v>0</v>
      </c>
      <c r="Q1648" s="8" t="s">
        <v>14</v>
      </c>
      <c r="R1648" s="8"/>
      <c r="S1648" s="20">
        <v>45728</v>
      </c>
      <c r="AA1648" s="2">
        <f t="shared" si="78"/>
        <v>10338.362068965518</v>
      </c>
      <c r="AB1648" s="7">
        <v>45689</v>
      </c>
      <c r="AC1648" s="22">
        <f t="shared" si="77"/>
        <v>5.3779745370266028</v>
      </c>
      <c r="AD1648" t="s">
        <v>11928</v>
      </c>
    </row>
    <row r="1649" spans="1:30" ht="15" customHeight="1" x14ac:dyDescent="0.3">
      <c r="A1649" s="3" t="s">
        <v>16602</v>
      </c>
      <c r="B1649" s="24"/>
      <c r="C1649" s="25">
        <v>45722.629212962973</v>
      </c>
      <c r="D1649" s="3" t="s">
        <v>11921</v>
      </c>
      <c r="E1649" s="3"/>
      <c r="F1649" s="3" t="s">
        <v>12131</v>
      </c>
      <c r="G1649" s="26">
        <v>0</v>
      </c>
      <c r="H1649" s="25"/>
      <c r="I1649" s="25" t="s">
        <v>11922</v>
      </c>
      <c r="J1649" s="25"/>
      <c r="K1649" s="25"/>
      <c r="L1649" s="25"/>
      <c r="M1649" s="4"/>
      <c r="N1649" s="5">
        <v>3610</v>
      </c>
      <c r="O1649" s="5"/>
      <c r="P1649" s="5">
        <f t="shared" si="76"/>
        <v>3610</v>
      </c>
      <c r="Q1649" s="3" t="s">
        <v>20</v>
      </c>
      <c r="R1649" s="3"/>
      <c r="S1649" s="25"/>
      <c r="T1649" s="3"/>
      <c r="U1649" s="5"/>
      <c r="V1649" s="6"/>
      <c r="W1649" s="3"/>
      <c r="X1649" s="5"/>
      <c r="Y1649" s="4"/>
      <c r="Z1649" s="3"/>
      <c r="AA1649" s="5">
        <f t="shared" si="78"/>
        <v>3112.0689655172414</v>
      </c>
      <c r="AB1649" s="10"/>
      <c r="AC1649" s="27">
        <f t="shared" si="77"/>
        <v>-45722.629212962973</v>
      </c>
      <c r="AD1649" s="10"/>
    </row>
    <row r="1650" spans="1:30" ht="15" customHeight="1" x14ac:dyDescent="0.3">
      <c r="A1650" s="19" t="s">
        <v>16603</v>
      </c>
      <c r="B1650" s="8"/>
      <c r="C1650" s="20">
        <v>45723.397881944453</v>
      </c>
      <c r="D1650" s="8" t="s">
        <v>11921</v>
      </c>
      <c r="E1650" s="8"/>
      <c r="F1650" s="8" t="s">
        <v>8190</v>
      </c>
      <c r="G1650" s="8">
        <v>0.11</v>
      </c>
      <c r="H1650" s="8"/>
      <c r="I1650" s="8" t="s">
        <v>11922</v>
      </c>
      <c r="J1650" s="8"/>
      <c r="K1650" s="8"/>
      <c r="L1650" s="8"/>
      <c r="M1650" s="8"/>
      <c r="N1650" s="21">
        <v>9570</v>
      </c>
      <c r="O1650" s="21">
        <v>9570</v>
      </c>
      <c r="P1650" s="21">
        <f t="shared" si="76"/>
        <v>0</v>
      </c>
      <c r="Q1650" s="8" t="s">
        <v>15533</v>
      </c>
      <c r="R1650" s="8"/>
      <c r="S1650" s="20">
        <v>45723</v>
      </c>
      <c r="AA1650" s="2">
        <f t="shared" si="78"/>
        <v>8250</v>
      </c>
      <c r="AB1650" s="7">
        <v>45717</v>
      </c>
      <c r="AC1650" s="22">
        <f t="shared" si="77"/>
        <v>-0.39788194445281988</v>
      </c>
      <c r="AD1650" t="s">
        <v>11923</v>
      </c>
    </row>
    <row r="1651" spans="1:30" ht="15" customHeight="1" x14ac:dyDescent="0.3">
      <c r="A1651" s="3" t="s">
        <v>16604</v>
      </c>
      <c r="B1651" s="24"/>
      <c r="C1651" s="25">
        <v>45723.407824074071</v>
      </c>
      <c r="D1651" s="3" t="s">
        <v>11921</v>
      </c>
      <c r="E1651" s="3"/>
      <c r="F1651" s="3" t="s">
        <v>8973</v>
      </c>
      <c r="G1651" s="26">
        <v>0</v>
      </c>
      <c r="H1651" s="25"/>
      <c r="I1651" s="25" t="s">
        <v>11922</v>
      </c>
      <c r="J1651" s="25"/>
      <c r="K1651" s="25"/>
      <c r="L1651" s="25"/>
      <c r="M1651" s="4"/>
      <c r="N1651" s="5">
        <v>91969</v>
      </c>
      <c r="O1651" s="5">
        <v>91969</v>
      </c>
      <c r="P1651" s="5">
        <f t="shared" si="76"/>
        <v>0</v>
      </c>
      <c r="Q1651" s="3" t="s">
        <v>102</v>
      </c>
      <c r="R1651" s="3"/>
      <c r="S1651" s="25">
        <v>45729</v>
      </c>
      <c r="T1651" s="3"/>
      <c r="U1651" s="5"/>
      <c r="V1651" s="6"/>
      <c r="W1651" s="3"/>
      <c r="X1651" s="5"/>
      <c r="Y1651" s="4"/>
      <c r="Z1651" s="3"/>
      <c r="AA1651" s="5">
        <f t="shared" si="78"/>
        <v>79283.620689655174</v>
      </c>
      <c r="AB1651" s="10"/>
      <c r="AC1651" s="27">
        <f t="shared" si="77"/>
        <v>5.5921759259290411</v>
      </c>
      <c r="AD1651" s="10"/>
    </row>
    <row r="1652" spans="1:30" ht="15" customHeight="1" x14ac:dyDescent="0.3">
      <c r="A1652" s="19" t="s">
        <v>16605</v>
      </c>
      <c r="B1652" s="8"/>
      <c r="C1652" s="20">
        <v>45723.422708333332</v>
      </c>
      <c r="D1652" s="8" t="s">
        <v>11921</v>
      </c>
      <c r="E1652" s="8" t="s">
        <v>1</v>
      </c>
      <c r="F1652" s="8" t="s">
        <v>9767</v>
      </c>
      <c r="G1652" s="8">
        <v>0.11</v>
      </c>
      <c r="H1652" s="8"/>
      <c r="I1652" s="8" t="s">
        <v>11922</v>
      </c>
      <c r="J1652" s="8"/>
      <c r="K1652" s="8" t="s">
        <v>16606</v>
      </c>
      <c r="L1652" s="8"/>
      <c r="M1652" s="8"/>
      <c r="N1652" s="21">
        <v>24630</v>
      </c>
      <c r="O1652" s="21">
        <v>24630</v>
      </c>
      <c r="P1652" s="21">
        <f t="shared" si="76"/>
        <v>0</v>
      </c>
      <c r="Q1652" s="8" t="s">
        <v>22</v>
      </c>
      <c r="R1652" s="8"/>
      <c r="S1652" s="20">
        <v>45727</v>
      </c>
      <c r="AA1652" s="2">
        <f t="shared" si="78"/>
        <v>21232.758620689656</v>
      </c>
      <c r="AB1652" s="7">
        <v>45689</v>
      </c>
      <c r="AC1652" s="22">
        <f t="shared" si="77"/>
        <v>3.5772916666683159</v>
      </c>
      <c r="AD1652" t="s">
        <v>11928</v>
      </c>
    </row>
    <row r="1653" spans="1:30" ht="15" customHeight="1" x14ac:dyDescent="0.3">
      <c r="A1653" s="19" t="s">
        <v>16607</v>
      </c>
      <c r="B1653" s="8"/>
      <c r="C1653" s="20">
        <v>45723.423877314817</v>
      </c>
      <c r="D1653" s="8"/>
      <c r="E1653" s="8"/>
      <c r="F1653" s="8" t="s">
        <v>7847</v>
      </c>
      <c r="G1653" s="8">
        <v>0</v>
      </c>
      <c r="H1653" s="8" t="s">
        <v>16543</v>
      </c>
      <c r="I1653" s="8" t="s">
        <v>11922</v>
      </c>
      <c r="J1653" s="8"/>
      <c r="K1653" s="8"/>
      <c r="L1653" s="8"/>
      <c r="M1653" s="8"/>
      <c r="N1653" s="21">
        <v>0</v>
      </c>
      <c r="O1653" s="21"/>
      <c r="P1653" s="21">
        <f t="shared" si="76"/>
        <v>0</v>
      </c>
      <c r="Q1653" s="8" t="s">
        <v>199</v>
      </c>
      <c r="R1653" s="8"/>
      <c r="S1653" s="20"/>
      <c r="AA1653" s="2">
        <f t="shared" si="78"/>
        <v>0</v>
      </c>
      <c r="AB1653" s="7"/>
      <c r="AC1653" s="22">
        <f t="shared" si="77"/>
        <v>-45723.423877314817</v>
      </c>
    </row>
    <row r="1654" spans="1:30" ht="15" customHeight="1" x14ac:dyDescent="0.3">
      <c r="A1654" s="19" t="s">
        <v>16608</v>
      </c>
      <c r="B1654" s="8"/>
      <c r="C1654" s="20">
        <v>45723.424305555563</v>
      </c>
      <c r="D1654" s="8"/>
      <c r="E1654" s="8"/>
      <c r="F1654" s="8" t="s">
        <v>9038</v>
      </c>
      <c r="G1654" s="8">
        <v>0</v>
      </c>
      <c r="H1654" s="8" t="s">
        <v>16543</v>
      </c>
      <c r="I1654" s="8" t="s">
        <v>11922</v>
      </c>
      <c r="J1654" s="8"/>
      <c r="K1654" s="8"/>
      <c r="L1654" s="8"/>
      <c r="M1654" s="8"/>
      <c r="N1654" s="21">
        <v>0</v>
      </c>
      <c r="O1654" s="21"/>
      <c r="P1654" s="21">
        <f t="shared" si="76"/>
        <v>0</v>
      </c>
      <c r="Q1654" s="8" t="s">
        <v>199</v>
      </c>
      <c r="R1654" s="8"/>
      <c r="S1654" s="20"/>
      <c r="AA1654" s="2">
        <f t="shared" si="78"/>
        <v>0</v>
      </c>
      <c r="AB1654" s="7"/>
      <c r="AC1654" s="22">
        <f t="shared" si="77"/>
        <v>-45723.424305555563</v>
      </c>
    </row>
    <row r="1655" spans="1:30" ht="15" customHeight="1" x14ac:dyDescent="0.3">
      <c r="A1655" s="19" t="s">
        <v>16609</v>
      </c>
      <c r="B1655" s="8"/>
      <c r="C1655" s="20">
        <v>45723.424803240741</v>
      </c>
      <c r="D1655" s="8"/>
      <c r="E1655" s="8"/>
      <c r="F1655" s="8" t="s">
        <v>7839</v>
      </c>
      <c r="G1655" s="8">
        <v>0</v>
      </c>
      <c r="H1655" s="8" t="s">
        <v>16543</v>
      </c>
      <c r="I1655" s="8" t="s">
        <v>11922</v>
      </c>
      <c r="J1655" s="8"/>
      <c r="K1655" s="8"/>
      <c r="L1655" s="8"/>
      <c r="M1655" s="8"/>
      <c r="N1655" s="21">
        <v>0</v>
      </c>
      <c r="O1655" s="21"/>
      <c r="P1655" s="21">
        <f t="shared" si="76"/>
        <v>0</v>
      </c>
      <c r="Q1655" s="8" t="s">
        <v>199</v>
      </c>
      <c r="R1655" s="8"/>
      <c r="S1655" s="20"/>
      <c r="AA1655" s="2">
        <f t="shared" si="78"/>
        <v>0</v>
      </c>
      <c r="AB1655" s="7"/>
      <c r="AC1655" s="22">
        <f t="shared" si="77"/>
        <v>-45723.424803240741</v>
      </c>
    </row>
    <row r="1656" spans="1:30" ht="15" customHeight="1" x14ac:dyDescent="0.3">
      <c r="A1656" s="19" t="s">
        <v>16610</v>
      </c>
      <c r="B1656" s="8"/>
      <c r="C1656" s="20">
        <v>45723.491006944438</v>
      </c>
      <c r="D1656" s="8" t="s">
        <v>11921</v>
      </c>
      <c r="E1656" s="8"/>
      <c r="F1656" s="8" t="s">
        <v>251</v>
      </c>
      <c r="G1656" s="8">
        <v>0.11</v>
      </c>
      <c r="H1656" s="8"/>
      <c r="I1656" s="8" t="s">
        <v>11922</v>
      </c>
      <c r="J1656" s="8"/>
      <c r="K1656" s="8"/>
      <c r="L1656" s="8"/>
      <c r="M1656" s="8"/>
      <c r="N1656" s="21">
        <v>34971</v>
      </c>
      <c r="O1656" s="21">
        <v>34971</v>
      </c>
      <c r="P1656" s="21">
        <f t="shared" ref="P1656:P1719" si="79">+N1656+X1656-O1656</f>
        <v>0</v>
      </c>
      <c r="Q1656" s="8" t="s">
        <v>149</v>
      </c>
      <c r="R1656" s="8"/>
      <c r="S1656" s="20">
        <v>45761</v>
      </c>
      <c r="AA1656" s="2">
        <f t="shared" si="78"/>
        <v>30147.413793103449</v>
      </c>
      <c r="AB1656" s="7">
        <v>45748</v>
      </c>
      <c r="AC1656" s="22">
        <f t="shared" si="77"/>
        <v>37.508993055562314</v>
      </c>
      <c r="AD1656" t="s">
        <v>11923</v>
      </c>
    </row>
    <row r="1657" spans="1:30" ht="15" customHeight="1" x14ac:dyDescent="0.3">
      <c r="A1657" s="19" t="s">
        <v>16611</v>
      </c>
      <c r="B1657" s="8"/>
      <c r="C1657" s="20">
        <v>45723.492708333331</v>
      </c>
      <c r="D1657" s="8" t="s">
        <v>11921</v>
      </c>
      <c r="E1657" s="8"/>
      <c r="F1657" s="8" t="s">
        <v>8327</v>
      </c>
      <c r="G1657" s="8">
        <v>0.15</v>
      </c>
      <c r="H1657" s="8"/>
      <c r="I1657" s="8" t="s">
        <v>11922</v>
      </c>
      <c r="J1657" s="8"/>
      <c r="K1657" s="8"/>
      <c r="L1657" s="8"/>
      <c r="M1657" s="8"/>
      <c r="N1657" s="21">
        <v>1885</v>
      </c>
      <c r="O1657" s="21">
        <v>1885</v>
      </c>
      <c r="P1657" s="21">
        <f t="shared" si="79"/>
        <v>0</v>
      </c>
      <c r="Q1657" s="8" t="s">
        <v>10222</v>
      </c>
      <c r="R1657" s="8"/>
      <c r="S1657" s="20">
        <v>45733</v>
      </c>
      <c r="AA1657" s="2">
        <f t="shared" si="78"/>
        <v>1625</v>
      </c>
      <c r="AB1657" s="7">
        <v>45717</v>
      </c>
      <c r="AC1657" s="22">
        <f t="shared" si="77"/>
        <v>9.5072916666686069</v>
      </c>
      <c r="AD1657" t="s">
        <v>11923</v>
      </c>
    </row>
    <row r="1658" spans="1:30" ht="15" customHeight="1" x14ac:dyDescent="0.3">
      <c r="A1658" s="19" t="s">
        <v>16612</v>
      </c>
      <c r="B1658" s="8"/>
      <c r="C1658" s="20">
        <v>45723.495821759258</v>
      </c>
      <c r="D1658" s="8" t="s">
        <v>11921</v>
      </c>
      <c r="E1658" s="8"/>
      <c r="F1658" s="8" t="s">
        <v>709</v>
      </c>
      <c r="G1658" s="8">
        <v>0.11</v>
      </c>
      <c r="H1658" s="8"/>
      <c r="I1658" s="8" t="s">
        <v>11922</v>
      </c>
      <c r="J1658" s="8"/>
      <c r="K1658" s="8"/>
      <c r="L1658" s="8"/>
      <c r="M1658" s="8"/>
      <c r="N1658" s="21">
        <v>119300</v>
      </c>
      <c r="O1658" s="21">
        <v>119300</v>
      </c>
      <c r="P1658" s="21">
        <f t="shared" si="79"/>
        <v>0</v>
      </c>
      <c r="Q1658" s="8" t="s">
        <v>9</v>
      </c>
      <c r="R1658" s="8"/>
      <c r="S1658" s="20">
        <v>45790</v>
      </c>
      <c r="AA1658" s="2">
        <f t="shared" si="78"/>
        <v>102844.8275862069</v>
      </c>
      <c r="AB1658" s="7">
        <v>45748</v>
      </c>
      <c r="AC1658" s="22">
        <f t="shared" ref="AC1658:AC1721" si="80">+S1658-C1658</f>
        <v>66.504178240742476</v>
      </c>
      <c r="AD1658" t="s">
        <v>11928</v>
      </c>
    </row>
    <row r="1659" spans="1:30" ht="15" customHeight="1" x14ac:dyDescent="0.3">
      <c r="A1659" s="19" t="s">
        <v>16613</v>
      </c>
      <c r="B1659" s="8"/>
      <c r="C1659" s="20">
        <v>45723.499201388891</v>
      </c>
      <c r="D1659" s="8" t="s">
        <v>11921</v>
      </c>
      <c r="E1659" s="8"/>
      <c r="F1659" s="8" t="s">
        <v>709</v>
      </c>
      <c r="G1659" s="8">
        <v>0.15</v>
      </c>
      <c r="H1659" s="8"/>
      <c r="I1659" s="8" t="s">
        <v>11922</v>
      </c>
      <c r="J1659" s="8"/>
      <c r="K1659" s="8"/>
      <c r="L1659" s="8"/>
      <c r="M1659" s="8"/>
      <c r="N1659" s="21">
        <v>14773</v>
      </c>
      <c r="O1659" s="21">
        <v>14773</v>
      </c>
      <c r="P1659" s="21">
        <f t="shared" si="79"/>
        <v>0</v>
      </c>
      <c r="Q1659" s="8" t="s">
        <v>9</v>
      </c>
      <c r="R1659" s="8"/>
      <c r="S1659" s="20">
        <v>45790</v>
      </c>
      <c r="AA1659" s="2">
        <f t="shared" si="78"/>
        <v>12735.344827586208</v>
      </c>
      <c r="AB1659" s="7">
        <v>45748</v>
      </c>
      <c r="AC1659" s="22">
        <f t="shared" si="80"/>
        <v>66.500798611108621</v>
      </c>
      <c r="AD1659" t="s">
        <v>11928</v>
      </c>
    </row>
    <row r="1660" spans="1:30" ht="15" customHeight="1" x14ac:dyDescent="0.3">
      <c r="A1660" s="3" t="s">
        <v>16614</v>
      </c>
      <c r="B1660" s="24"/>
      <c r="C1660" s="25">
        <v>45723.605497685188</v>
      </c>
      <c r="D1660" s="3" t="s">
        <v>11921</v>
      </c>
      <c r="E1660" s="3" t="s">
        <v>1</v>
      </c>
      <c r="F1660" s="3" t="s">
        <v>8973</v>
      </c>
      <c r="G1660" s="26">
        <v>0</v>
      </c>
      <c r="H1660" s="25"/>
      <c r="I1660" s="25" t="s">
        <v>16412</v>
      </c>
      <c r="J1660" s="25"/>
      <c r="K1660" s="25" t="s">
        <v>16615</v>
      </c>
      <c r="L1660" s="25"/>
      <c r="M1660" s="4"/>
      <c r="N1660" s="5">
        <v>50059.8</v>
      </c>
      <c r="O1660" s="5">
        <v>50059.8</v>
      </c>
      <c r="P1660" s="5">
        <f t="shared" si="79"/>
        <v>0</v>
      </c>
      <c r="Q1660" s="3" t="s">
        <v>102</v>
      </c>
      <c r="R1660" s="3"/>
      <c r="S1660" s="25">
        <v>45727</v>
      </c>
      <c r="T1660" s="3"/>
      <c r="U1660" s="5"/>
      <c r="V1660" s="6"/>
      <c r="W1660" s="3"/>
      <c r="X1660" s="5"/>
      <c r="Y1660" s="4"/>
      <c r="Z1660" s="3"/>
      <c r="AA1660" s="5">
        <f t="shared" si="78"/>
        <v>43155.000000000007</v>
      </c>
      <c r="AB1660" s="10"/>
      <c r="AC1660" s="27">
        <f t="shared" si="80"/>
        <v>3.3945023148116888</v>
      </c>
      <c r="AD1660" s="10"/>
    </row>
    <row r="1661" spans="1:30" ht="15" customHeight="1" x14ac:dyDescent="0.3">
      <c r="A1661" s="19" t="s">
        <v>16616</v>
      </c>
      <c r="B1661" s="8"/>
      <c r="C1661" s="20">
        <v>45723.507627314822</v>
      </c>
      <c r="D1661" s="8"/>
      <c r="E1661" s="8"/>
      <c r="F1661" s="8" t="s">
        <v>8987</v>
      </c>
      <c r="G1661" s="8">
        <v>0</v>
      </c>
      <c r="H1661" s="8" t="s">
        <v>16543</v>
      </c>
      <c r="I1661" s="8" t="s">
        <v>11922</v>
      </c>
      <c r="J1661" s="8"/>
      <c r="K1661" s="8"/>
      <c r="L1661" s="8"/>
      <c r="M1661" s="8"/>
      <c r="N1661" s="21">
        <v>0</v>
      </c>
      <c r="O1661" s="21"/>
      <c r="P1661" s="21">
        <f t="shared" si="79"/>
        <v>0</v>
      </c>
      <c r="Q1661" s="8" t="s">
        <v>129</v>
      </c>
      <c r="R1661" s="8"/>
      <c r="S1661" s="20"/>
      <c r="AA1661" s="2">
        <f t="shared" si="78"/>
        <v>0</v>
      </c>
      <c r="AB1661" s="7"/>
      <c r="AC1661" s="22">
        <f t="shared" si="80"/>
        <v>-45723.507627314822</v>
      </c>
    </row>
    <row r="1662" spans="1:30" ht="15" customHeight="1" x14ac:dyDescent="0.3">
      <c r="A1662" s="19" t="s">
        <v>16617</v>
      </c>
      <c r="B1662" s="8"/>
      <c r="C1662" s="20">
        <v>45723.523761574077</v>
      </c>
      <c r="D1662" s="8" t="s">
        <v>11921</v>
      </c>
      <c r="E1662" s="8"/>
      <c r="F1662" s="8" t="s">
        <v>709</v>
      </c>
      <c r="G1662" s="8">
        <v>0</v>
      </c>
      <c r="H1662" s="8" t="s">
        <v>12120</v>
      </c>
      <c r="I1662" s="8" t="s">
        <v>11922</v>
      </c>
      <c r="J1662" s="8"/>
      <c r="K1662" s="8"/>
      <c r="L1662" s="8"/>
      <c r="M1662" s="8"/>
      <c r="N1662" s="21">
        <v>0</v>
      </c>
      <c r="O1662" s="21"/>
      <c r="P1662" s="21">
        <f t="shared" si="79"/>
        <v>0</v>
      </c>
      <c r="Q1662" s="8" t="s">
        <v>9</v>
      </c>
      <c r="R1662" s="8"/>
      <c r="S1662" s="20"/>
      <c r="AA1662" s="2">
        <f t="shared" si="78"/>
        <v>0</v>
      </c>
      <c r="AB1662" s="7"/>
      <c r="AC1662" s="22">
        <f t="shared" si="80"/>
        <v>-45723.523761574077</v>
      </c>
    </row>
    <row r="1663" spans="1:30" ht="15" customHeight="1" x14ac:dyDescent="0.3">
      <c r="A1663" s="19" t="s">
        <v>16618</v>
      </c>
      <c r="B1663" s="8"/>
      <c r="C1663" s="20">
        <v>45726.373263888891</v>
      </c>
      <c r="D1663" s="8" t="s">
        <v>11921</v>
      </c>
      <c r="E1663" s="8"/>
      <c r="F1663" s="8" t="s">
        <v>8598</v>
      </c>
      <c r="G1663" s="8">
        <v>0.11</v>
      </c>
      <c r="H1663" s="8"/>
      <c r="I1663" s="8" t="s">
        <v>11922</v>
      </c>
      <c r="J1663" s="8"/>
      <c r="K1663" s="8"/>
      <c r="L1663" s="8"/>
      <c r="M1663" s="8"/>
      <c r="N1663" s="21">
        <v>26435</v>
      </c>
      <c r="O1663" s="21">
        <v>26435</v>
      </c>
      <c r="P1663" s="21">
        <f t="shared" si="79"/>
        <v>0</v>
      </c>
      <c r="Q1663" s="8" t="s">
        <v>67</v>
      </c>
      <c r="R1663" s="8"/>
      <c r="S1663" s="20">
        <v>45796</v>
      </c>
      <c r="AA1663" s="2">
        <f t="shared" si="78"/>
        <v>22788.793103448279</v>
      </c>
      <c r="AB1663" s="7">
        <v>45778</v>
      </c>
      <c r="AC1663" s="22">
        <f t="shared" si="80"/>
        <v>69.626736111109494</v>
      </c>
      <c r="AD1663" t="s">
        <v>11923</v>
      </c>
    </row>
    <row r="1664" spans="1:30" ht="15" customHeight="1" x14ac:dyDescent="0.3">
      <c r="A1664" s="19" t="s">
        <v>16619</v>
      </c>
      <c r="B1664" s="8"/>
      <c r="C1664" s="20">
        <v>45726.378020833326</v>
      </c>
      <c r="D1664" s="8"/>
      <c r="E1664" s="8"/>
      <c r="F1664" s="8" t="s">
        <v>9206</v>
      </c>
      <c r="G1664" s="8">
        <v>0</v>
      </c>
      <c r="H1664" s="8" t="s">
        <v>16543</v>
      </c>
      <c r="I1664" s="8" t="s">
        <v>11922</v>
      </c>
      <c r="J1664" s="8"/>
      <c r="K1664" s="8"/>
      <c r="L1664" s="8"/>
      <c r="M1664" s="8"/>
      <c r="N1664" s="21">
        <v>0</v>
      </c>
      <c r="O1664" s="21"/>
      <c r="P1664" s="21">
        <f t="shared" si="79"/>
        <v>0</v>
      </c>
      <c r="Q1664" s="8" t="s">
        <v>38</v>
      </c>
      <c r="R1664" s="8"/>
      <c r="S1664" s="20"/>
      <c r="AA1664" s="2">
        <f t="shared" si="78"/>
        <v>0</v>
      </c>
      <c r="AB1664" s="7"/>
      <c r="AC1664" s="22">
        <f t="shared" si="80"/>
        <v>-45726.378020833326</v>
      </c>
    </row>
    <row r="1665" spans="1:30" ht="15" customHeight="1" x14ac:dyDescent="0.3">
      <c r="A1665" s="19" t="s">
        <v>16620</v>
      </c>
      <c r="B1665" s="8"/>
      <c r="C1665" s="20">
        <v>45726.37945601852</v>
      </c>
      <c r="D1665" s="8"/>
      <c r="E1665" s="8"/>
      <c r="F1665" s="8" t="s">
        <v>9376</v>
      </c>
      <c r="G1665" s="8">
        <v>0</v>
      </c>
      <c r="H1665" s="8" t="s">
        <v>16543</v>
      </c>
      <c r="I1665" s="8" t="s">
        <v>11922</v>
      </c>
      <c r="J1665" s="8"/>
      <c r="K1665" s="8"/>
      <c r="L1665" s="8"/>
      <c r="M1665" s="8"/>
      <c r="N1665" s="21">
        <v>0</v>
      </c>
      <c r="O1665" s="21"/>
      <c r="P1665" s="21">
        <f t="shared" si="79"/>
        <v>0</v>
      </c>
      <c r="Q1665" s="8" t="s">
        <v>34</v>
      </c>
      <c r="R1665" s="8"/>
      <c r="S1665" s="20"/>
      <c r="AA1665" s="2">
        <f t="shared" si="78"/>
        <v>0</v>
      </c>
      <c r="AB1665" s="7"/>
      <c r="AC1665" s="22">
        <f t="shared" si="80"/>
        <v>-45726.37945601852</v>
      </c>
    </row>
    <row r="1666" spans="1:30" ht="15" customHeight="1" x14ac:dyDescent="0.3">
      <c r="A1666" s="19" t="s">
        <v>16621</v>
      </c>
      <c r="B1666" s="8"/>
      <c r="C1666" s="20">
        <v>45726.380254629628</v>
      </c>
      <c r="D1666" s="8" t="s">
        <v>11921</v>
      </c>
      <c r="E1666" s="8"/>
      <c r="F1666" s="8" t="s">
        <v>3060</v>
      </c>
      <c r="G1666" s="8">
        <v>0.11</v>
      </c>
      <c r="H1666" s="8"/>
      <c r="I1666" s="8" t="s">
        <v>11922</v>
      </c>
      <c r="J1666" s="8"/>
      <c r="K1666" s="8"/>
      <c r="L1666" s="8"/>
      <c r="M1666" s="8"/>
      <c r="N1666" s="21">
        <v>48450</v>
      </c>
      <c r="O1666" s="21">
        <v>48450</v>
      </c>
      <c r="P1666" s="21">
        <f t="shared" si="79"/>
        <v>0</v>
      </c>
      <c r="Q1666" s="8" t="s">
        <v>38</v>
      </c>
      <c r="R1666" s="8"/>
      <c r="S1666" s="20">
        <v>45735</v>
      </c>
      <c r="AA1666" s="2">
        <f t="shared" ref="AA1666:AA1729" si="81">+N1666/1.16</f>
        <v>41767.241379310348</v>
      </c>
      <c r="AB1666" s="7">
        <v>45717</v>
      </c>
      <c r="AC1666" s="22">
        <f t="shared" si="80"/>
        <v>8.6197453703716747</v>
      </c>
      <c r="AD1666" t="s">
        <v>11923</v>
      </c>
    </row>
    <row r="1667" spans="1:30" ht="15" customHeight="1" x14ac:dyDescent="0.3">
      <c r="A1667" s="19" t="s">
        <v>16622</v>
      </c>
      <c r="B1667" s="8"/>
      <c r="C1667" s="20">
        <v>45726.381215277783</v>
      </c>
      <c r="D1667" s="8" t="s">
        <v>11921</v>
      </c>
      <c r="E1667" s="8"/>
      <c r="F1667" s="8" t="s">
        <v>1195</v>
      </c>
      <c r="G1667" s="8">
        <v>0.11</v>
      </c>
      <c r="H1667" s="8"/>
      <c r="I1667" s="8" t="s">
        <v>11922</v>
      </c>
      <c r="J1667" s="8"/>
      <c r="K1667" s="8"/>
      <c r="L1667" s="8"/>
      <c r="M1667" s="8"/>
      <c r="N1667" s="21">
        <v>39975</v>
      </c>
      <c r="O1667" s="21">
        <v>39975</v>
      </c>
      <c r="P1667" s="21">
        <f t="shared" si="79"/>
        <v>0</v>
      </c>
      <c r="Q1667" s="8" t="s">
        <v>38</v>
      </c>
      <c r="R1667" s="8"/>
      <c r="S1667" s="20">
        <v>45736</v>
      </c>
      <c r="AA1667" s="2">
        <f t="shared" si="81"/>
        <v>34461.206896551725</v>
      </c>
      <c r="AB1667" s="7">
        <v>45717</v>
      </c>
      <c r="AC1667" s="22">
        <f t="shared" si="80"/>
        <v>9.6187847222172422</v>
      </c>
      <c r="AD1667" t="s">
        <v>11923</v>
      </c>
    </row>
    <row r="1668" spans="1:30" ht="15" customHeight="1" x14ac:dyDescent="0.3">
      <c r="A1668" s="19" t="s">
        <v>16623</v>
      </c>
      <c r="B1668" s="8"/>
      <c r="C1668" s="20">
        <v>45726.382789351846</v>
      </c>
      <c r="D1668" s="8" t="s">
        <v>11921</v>
      </c>
      <c r="E1668" s="8"/>
      <c r="F1668" s="8" t="s">
        <v>14750</v>
      </c>
      <c r="G1668" s="8">
        <v>0.11</v>
      </c>
      <c r="H1668" s="8"/>
      <c r="I1668" s="8" t="s">
        <v>11922</v>
      </c>
      <c r="J1668" s="8"/>
      <c r="K1668" s="8"/>
      <c r="L1668" s="8"/>
      <c r="M1668" s="8"/>
      <c r="N1668" s="21">
        <v>6450</v>
      </c>
      <c r="O1668" s="21">
        <v>6450</v>
      </c>
      <c r="P1668" s="21">
        <f t="shared" si="79"/>
        <v>0</v>
      </c>
      <c r="Q1668" s="8" t="s">
        <v>34</v>
      </c>
      <c r="R1668" s="8"/>
      <c r="S1668" s="20">
        <v>45742</v>
      </c>
      <c r="AA1668" s="2">
        <f t="shared" si="81"/>
        <v>5560.3448275862074</v>
      </c>
      <c r="AB1668" s="7">
        <v>45717</v>
      </c>
      <c r="AC1668" s="22">
        <f t="shared" si="80"/>
        <v>15.617210648153559</v>
      </c>
      <c r="AD1668" t="s">
        <v>11923</v>
      </c>
    </row>
    <row r="1669" spans="1:30" ht="15" customHeight="1" x14ac:dyDescent="0.3">
      <c r="A1669" s="19" t="s">
        <v>16624</v>
      </c>
      <c r="B1669" s="8"/>
      <c r="C1669" s="20">
        <v>45726.449594907397</v>
      </c>
      <c r="D1669" s="8" t="s">
        <v>11921</v>
      </c>
      <c r="E1669" s="8" t="s">
        <v>1</v>
      </c>
      <c r="F1669" s="8" t="s">
        <v>3304</v>
      </c>
      <c r="G1669" s="8">
        <v>0.17</v>
      </c>
      <c r="H1669" s="8"/>
      <c r="I1669" s="8" t="s">
        <v>11922</v>
      </c>
      <c r="J1669" s="8"/>
      <c r="K1669" s="8" t="s">
        <v>16625</v>
      </c>
      <c r="L1669" s="8"/>
      <c r="M1669" s="8"/>
      <c r="N1669" s="21">
        <v>7995</v>
      </c>
      <c r="O1669" s="21">
        <v>7995</v>
      </c>
      <c r="P1669" s="21">
        <f t="shared" si="79"/>
        <v>0</v>
      </c>
      <c r="Q1669" s="8" t="s">
        <v>199</v>
      </c>
      <c r="R1669" s="8"/>
      <c r="S1669" s="20">
        <v>45716</v>
      </c>
      <c r="AA1669" s="2">
        <f t="shared" si="81"/>
        <v>6892.2413793103451</v>
      </c>
      <c r="AB1669" s="7">
        <v>45689</v>
      </c>
      <c r="AC1669" s="22">
        <f t="shared" si="80"/>
        <v>-10.449594907397113</v>
      </c>
      <c r="AD1669" t="s">
        <v>11928</v>
      </c>
    </row>
    <row r="1670" spans="1:30" ht="15" customHeight="1" x14ac:dyDescent="0.3">
      <c r="A1670" s="19" t="s">
        <v>16626</v>
      </c>
      <c r="B1670" s="8"/>
      <c r="C1670" s="20">
        <v>45726.492824074077</v>
      </c>
      <c r="D1670" s="8" t="s">
        <v>11921</v>
      </c>
      <c r="E1670" s="8"/>
      <c r="F1670" s="8" t="s">
        <v>14137</v>
      </c>
      <c r="G1670" s="8">
        <v>0.17</v>
      </c>
      <c r="H1670" s="8"/>
      <c r="I1670" s="8" t="s">
        <v>11922</v>
      </c>
      <c r="J1670" s="8"/>
      <c r="K1670" s="8"/>
      <c r="L1670" s="8"/>
      <c r="M1670" s="8"/>
      <c r="N1670" s="21">
        <v>2850</v>
      </c>
      <c r="O1670" s="21">
        <v>2850</v>
      </c>
      <c r="P1670" s="21">
        <f t="shared" si="79"/>
        <v>0</v>
      </c>
      <c r="Q1670" s="8" t="s">
        <v>129</v>
      </c>
      <c r="R1670" s="8"/>
      <c r="S1670" s="20">
        <v>45768</v>
      </c>
      <c r="AA1670" s="2">
        <f t="shared" si="81"/>
        <v>2456.8965517241381</v>
      </c>
      <c r="AB1670" s="7">
        <v>45748</v>
      </c>
      <c r="AC1670" s="22">
        <f t="shared" si="80"/>
        <v>41.507175925922638</v>
      </c>
      <c r="AD1670" t="s">
        <v>11923</v>
      </c>
    </row>
    <row r="1671" spans="1:30" ht="15" customHeight="1" x14ac:dyDescent="0.3">
      <c r="A1671" s="3" t="s">
        <v>16627</v>
      </c>
      <c r="B1671" s="24"/>
      <c r="C1671" s="25">
        <v>45726.49664351852</v>
      </c>
      <c r="D1671" s="3" t="s">
        <v>11921</v>
      </c>
      <c r="E1671" s="3"/>
      <c r="F1671" s="3" t="s">
        <v>8869</v>
      </c>
      <c r="G1671" s="26">
        <v>0</v>
      </c>
      <c r="H1671" s="25"/>
      <c r="I1671" s="25" t="s">
        <v>11922</v>
      </c>
      <c r="J1671" s="25"/>
      <c r="K1671" s="25"/>
      <c r="L1671" s="25"/>
      <c r="M1671" s="4"/>
      <c r="N1671" s="5">
        <v>8550</v>
      </c>
      <c r="O1671" s="5">
        <v>8550</v>
      </c>
      <c r="P1671" s="5">
        <f t="shared" si="79"/>
        <v>0</v>
      </c>
      <c r="Q1671" s="3" t="s">
        <v>18</v>
      </c>
      <c r="R1671" s="3"/>
      <c r="S1671" s="25">
        <v>45744</v>
      </c>
      <c r="T1671" s="3"/>
      <c r="U1671" s="5"/>
      <c r="V1671" s="6"/>
      <c r="W1671" s="3"/>
      <c r="X1671" s="5"/>
      <c r="Y1671" s="4"/>
      <c r="Z1671" s="3"/>
      <c r="AA1671" s="5">
        <f t="shared" si="81"/>
        <v>7370.6896551724139</v>
      </c>
      <c r="AB1671" s="10"/>
      <c r="AC1671" s="27">
        <f t="shared" si="80"/>
        <v>17.503356481480296</v>
      </c>
      <c r="AD1671" s="10"/>
    </row>
    <row r="1672" spans="1:30" ht="15" customHeight="1" x14ac:dyDescent="0.3">
      <c r="A1672" s="3" t="s">
        <v>16628</v>
      </c>
      <c r="B1672" s="24"/>
      <c r="C1672" s="25">
        <v>45726.498773148152</v>
      </c>
      <c r="D1672" s="3" t="s">
        <v>11921</v>
      </c>
      <c r="E1672" s="3" t="s">
        <v>1</v>
      </c>
      <c r="F1672" s="3" t="s">
        <v>13059</v>
      </c>
      <c r="G1672" s="26">
        <v>0</v>
      </c>
      <c r="H1672" s="25"/>
      <c r="I1672" s="25" t="s">
        <v>11922</v>
      </c>
      <c r="J1672" s="25"/>
      <c r="K1672" s="25" t="s">
        <v>16629</v>
      </c>
      <c r="L1672" s="25"/>
      <c r="M1672" s="4"/>
      <c r="N1672" s="5">
        <v>9675</v>
      </c>
      <c r="O1672" s="5">
        <v>9675</v>
      </c>
      <c r="P1672" s="5">
        <f t="shared" si="79"/>
        <v>0</v>
      </c>
      <c r="Q1672" s="3" t="s">
        <v>7995</v>
      </c>
      <c r="R1672" s="3"/>
      <c r="S1672" s="25">
        <v>45727</v>
      </c>
      <c r="T1672" s="3"/>
      <c r="U1672" s="5"/>
      <c r="V1672" s="6"/>
      <c r="W1672" s="3"/>
      <c r="X1672" s="5"/>
      <c r="Y1672" s="4"/>
      <c r="Z1672" s="3"/>
      <c r="AA1672" s="5">
        <f t="shared" si="81"/>
        <v>8340.5172413793116</v>
      </c>
      <c r="AB1672" s="10"/>
      <c r="AC1672" s="27">
        <f t="shared" si="80"/>
        <v>0.50122685184760485</v>
      </c>
      <c r="AD1672" s="10"/>
    </row>
    <row r="1673" spans="1:30" ht="15" customHeight="1" x14ac:dyDescent="0.3">
      <c r="A1673" s="19" t="s">
        <v>16630</v>
      </c>
      <c r="B1673" s="8"/>
      <c r="C1673" s="20">
        <v>45726.535092592603</v>
      </c>
      <c r="D1673" s="8" t="s">
        <v>11921</v>
      </c>
      <c r="E1673" s="8"/>
      <c r="F1673" s="8" t="s">
        <v>438</v>
      </c>
      <c r="G1673" s="8">
        <v>0.15</v>
      </c>
      <c r="H1673" s="8"/>
      <c r="I1673" s="8" t="s">
        <v>11922</v>
      </c>
      <c r="J1673" s="8"/>
      <c r="K1673" s="8"/>
      <c r="L1673" s="8"/>
      <c r="M1673" s="8"/>
      <c r="N1673" s="21">
        <v>6920</v>
      </c>
      <c r="O1673" s="21">
        <v>6920</v>
      </c>
      <c r="P1673" s="21">
        <f t="shared" si="79"/>
        <v>0</v>
      </c>
      <c r="Q1673" s="8" t="s">
        <v>94</v>
      </c>
      <c r="R1673" s="8"/>
      <c r="S1673" s="20">
        <v>45744</v>
      </c>
      <c r="AA1673" s="2">
        <f t="shared" si="81"/>
        <v>5965.5172413793107</v>
      </c>
      <c r="AB1673" s="7">
        <v>45717</v>
      </c>
      <c r="AC1673" s="22">
        <f t="shared" si="80"/>
        <v>17.464907407396822</v>
      </c>
      <c r="AD1673" t="s">
        <v>11923</v>
      </c>
    </row>
    <row r="1674" spans="1:30" ht="15" customHeight="1" x14ac:dyDescent="0.3">
      <c r="A1674" s="19" t="s">
        <v>16631</v>
      </c>
      <c r="B1674" s="8"/>
      <c r="C1674" s="20">
        <v>45728.50571759259</v>
      </c>
      <c r="D1674" s="8" t="s">
        <v>11921</v>
      </c>
      <c r="E1674" s="8"/>
      <c r="F1674" s="8" t="s">
        <v>8667</v>
      </c>
      <c r="G1674" s="8">
        <v>0.15</v>
      </c>
      <c r="H1674" s="8"/>
      <c r="I1674" s="8" t="s">
        <v>11922</v>
      </c>
      <c r="J1674" s="8"/>
      <c r="K1674" s="8"/>
      <c r="L1674" s="8"/>
      <c r="M1674" s="8"/>
      <c r="N1674" s="21">
        <v>841.5</v>
      </c>
      <c r="O1674" s="21">
        <v>841.5</v>
      </c>
      <c r="P1674" s="21">
        <f t="shared" si="79"/>
        <v>0</v>
      </c>
      <c r="Q1674" s="8" t="s">
        <v>129</v>
      </c>
      <c r="R1674" s="8"/>
      <c r="S1674" s="20">
        <v>45731</v>
      </c>
      <c r="AA1674" s="2">
        <f t="shared" si="81"/>
        <v>725.43103448275872</v>
      </c>
      <c r="AB1674" s="7">
        <v>45717</v>
      </c>
      <c r="AC1674" s="22">
        <f t="shared" si="80"/>
        <v>2.4942824074096279</v>
      </c>
      <c r="AD1674" t="s">
        <v>11923</v>
      </c>
    </row>
    <row r="1675" spans="1:30" ht="15" customHeight="1" x14ac:dyDescent="0.3">
      <c r="A1675" s="3" t="s">
        <v>16632</v>
      </c>
      <c r="B1675" s="24"/>
      <c r="C1675" s="25">
        <v>45726.560162037043</v>
      </c>
      <c r="D1675" s="3"/>
      <c r="E1675" s="3"/>
      <c r="F1675" s="3" t="s">
        <v>810</v>
      </c>
      <c r="G1675" s="26">
        <v>0</v>
      </c>
      <c r="H1675" s="25"/>
      <c r="I1675" s="25" t="s">
        <v>11922</v>
      </c>
      <c r="J1675" s="25"/>
      <c r="K1675" s="25"/>
      <c r="L1675" s="25"/>
      <c r="M1675" s="4"/>
      <c r="N1675" s="5">
        <v>0</v>
      </c>
      <c r="O1675" s="5"/>
      <c r="P1675" s="5">
        <f t="shared" si="79"/>
        <v>0</v>
      </c>
      <c r="Q1675" s="3" t="s">
        <v>810</v>
      </c>
      <c r="R1675" s="3"/>
      <c r="S1675" s="25"/>
      <c r="T1675" s="3"/>
      <c r="U1675" s="5"/>
      <c r="V1675" s="6"/>
      <c r="W1675" s="3"/>
      <c r="X1675" s="5"/>
      <c r="Y1675" s="4"/>
      <c r="Z1675" s="3"/>
      <c r="AA1675" s="5">
        <f t="shared" si="81"/>
        <v>0</v>
      </c>
      <c r="AB1675" s="10"/>
      <c r="AC1675" s="27">
        <f t="shared" si="80"/>
        <v>-45726.560162037043</v>
      </c>
      <c r="AD1675" s="10"/>
    </row>
    <row r="1676" spans="1:30" ht="15" customHeight="1" x14ac:dyDescent="0.3">
      <c r="A1676" s="19" t="s">
        <v>16633</v>
      </c>
      <c r="B1676" s="8"/>
      <c r="C1676" s="20">
        <v>45728.505347222221</v>
      </c>
      <c r="D1676" s="8" t="s">
        <v>11921</v>
      </c>
      <c r="E1676" s="8"/>
      <c r="F1676" s="8" t="s">
        <v>8667</v>
      </c>
      <c r="G1676" s="8">
        <v>0.11</v>
      </c>
      <c r="H1676" s="8"/>
      <c r="I1676" s="8" t="s">
        <v>11922</v>
      </c>
      <c r="J1676" s="8"/>
      <c r="K1676" s="8"/>
      <c r="L1676" s="8"/>
      <c r="M1676" s="8"/>
      <c r="N1676" s="21">
        <v>2570.4</v>
      </c>
      <c r="O1676" s="21">
        <v>2570.4</v>
      </c>
      <c r="P1676" s="21">
        <f t="shared" si="79"/>
        <v>0</v>
      </c>
      <c r="Q1676" s="8" t="s">
        <v>129</v>
      </c>
      <c r="R1676" s="8"/>
      <c r="S1676" s="20">
        <v>45731</v>
      </c>
      <c r="AA1676" s="2">
        <f t="shared" si="81"/>
        <v>2215.8620689655177</v>
      </c>
      <c r="AB1676" s="7">
        <v>45717</v>
      </c>
      <c r="AC1676" s="22">
        <f t="shared" si="80"/>
        <v>2.4946527777792653</v>
      </c>
      <c r="AD1676" t="s">
        <v>11923</v>
      </c>
    </row>
    <row r="1677" spans="1:30" ht="15" customHeight="1" x14ac:dyDescent="0.3">
      <c r="A1677" s="3" t="s">
        <v>16634</v>
      </c>
      <c r="B1677" s="24"/>
      <c r="C1677" s="25">
        <v>45726.582627314812</v>
      </c>
      <c r="D1677" s="3" t="s">
        <v>11921</v>
      </c>
      <c r="E1677" s="3"/>
      <c r="F1677" s="3" t="s">
        <v>5389</v>
      </c>
      <c r="G1677" s="26">
        <v>0</v>
      </c>
      <c r="H1677" s="25"/>
      <c r="I1677" s="25" t="s">
        <v>16412</v>
      </c>
      <c r="J1677" s="25"/>
      <c r="K1677" s="25"/>
      <c r="L1677" s="25"/>
      <c r="M1677" s="4"/>
      <c r="N1677" s="5">
        <v>3468.4</v>
      </c>
      <c r="O1677" s="5"/>
      <c r="P1677" s="5">
        <f t="shared" si="79"/>
        <v>3468.4</v>
      </c>
      <c r="Q1677" s="3" t="s">
        <v>20</v>
      </c>
      <c r="R1677" s="3"/>
      <c r="S1677" s="25"/>
      <c r="T1677" s="3"/>
      <c r="U1677" s="5"/>
      <c r="V1677" s="6"/>
      <c r="W1677" s="3"/>
      <c r="X1677" s="5"/>
      <c r="Y1677" s="4"/>
      <c r="Z1677" s="3"/>
      <c r="AA1677" s="5">
        <f t="shared" si="81"/>
        <v>2990.0000000000005</v>
      </c>
      <c r="AB1677" s="10"/>
      <c r="AC1677" s="27">
        <f t="shared" si="80"/>
        <v>-45726.582627314812</v>
      </c>
      <c r="AD1677" s="10"/>
    </row>
    <row r="1678" spans="1:30" ht="15" customHeight="1" x14ac:dyDescent="0.3">
      <c r="A1678" s="19" t="s">
        <v>16635</v>
      </c>
      <c r="B1678" s="8"/>
      <c r="C1678" s="20">
        <v>45726.584652777783</v>
      </c>
      <c r="D1678" s="8" t="s">
        <v>11921</v>
      </c>
      <c r="E1678" s="8" t="s">
        <v>1</v>
      </c>
      <c r="F1678" s="8" t="s">
        <v>14172</v>
      </c>
      <c r="G1678" s="8">
        <v>0.17</v>
      </c>
      <c r="H1678" s="8"/>
      <c r="I1678" s="8" t="s">
        <v>11922</v>
      </c>
      <c r="J1678" s="8"/>
      <c r="K1678" s="8" t="s">
        <v>16636</v>
      </c>
      <c r="L1678" s="8"/>
      <c r="M1678" s="8"/>
      <c r="N1678" s="21">
        <v>12747.5</v>
      </c>
      <c r="O1678" s="21">
        <v>12747.5</v>
      </c>
      <c r="P1678" s="21">
        <f t="shared" si="79"/>
        <v>0</v>
      </c>
      <c r="Q1678" s="8" t="s">
        <v>34</v>
      </c>
      <c r="R1678" s="8"/>
      <c r="S1678" s="20">
        <v>45721</v>
      </c>
      <c r="AA1678" s="2">
        <f t="shared" si="81"/>
        <v>10989.224137931034</v>
      </c>
      <c r="AB1678" s="7">
        <v>45689</v>
      </c>
      <c r="AC1678" s="22">
        <f t="shared" si="80"/>
        <v>-5.5846527777830488</v>
      </c>
      <c r="AD1678" t="s">
        <v>11928</v>
      </c>
    </row>
    <row r="1679" spans="1:30" ht="15" customHeight="1" x14ac:dyDescent="0.3">
      <c r="A1679" s="19" t="s">
        <v>16637</v>
      </c>
      <c r="B1679" s="8"/>
      <c r="C1679" s="20">
        <v>45726.589409722219</v>
      </c>
      <c r="D1679" s="8" t="s">
        <v>11921</v>
      </c>
      <c r="E1679" s="8"/>
      <c r="F1679" s="8" t="s">
        <v>689</v>
      </c>
      <c r="G1679" s="8">
        <v>0.11</v>
      </c>
      <c r="H1679" s="8"/>
      <c r="I1679" s="8" t="s">
        <v>11922</v>
      </c>
      <c r="J1679" s="8"/>
      <c r="K1679" s="8"/>
      <c r="L1679" s="8"/>
      <c r="M1679" s="8"/>
      <c r="N1679" s="21">
        <v>6400</v>
      </c>
      <c r="O1679" s="21">
        <v>6400</v>
      </c>
      <c r="P1679" s="21">
        <f t="shared" si="79"/>
        <v>0</v>
      </c>
      <c r="Q1679" s="8" t="s">
        <v>14</v>
      </c>
      <c r="R1679" s="8"/>
      <c r="S1679" s="20">
        <v>45743</v>
      </c>
      <c r="AA1679" s="2">
        <f t="shared" si="81"/>
        <v>5517.2413793103451</v>
      </c>
      <c r="AB1679" s="7">
        <v>45717</v>
      </c>
      <c r="AC1679" s="22">
        <f t="shared" si="80"/>
        <v>16.410590277781012</v>
      </c>
      <c r="AD1679" t="s">
        <v>11923</v>
      </c>
    </row>
    <row r="1680" spans="1:30" ht="15" customHeight="1" x14ac:dyDescent="0.3">
      <c r="A1680" s="19" t="s">
        <v>16638</v>
      </c>
      <c r="B1680" s="8"/>
      <c r="C1680" s="20">
        <v>45726.590254629627</v>
      </c>
      <c r="D1680" s="8" t="s">
        <v>11921</v>
      </c>
      <c r="E1680" s="8"/>
      <c r="F1680" s="8" t="s">
        <v>8747</v>
      </c>
      <c r="G1680" s="8">
        <v>0.11</v>
      </c>
      <c r="H1680" s="8"/>
      <c r="I1680" s="8" t="s">
        <v>11922</v>
      </c>
      <c r="J1680" s="8"/>
      <c r="K1680" s="8"/>
      <c r="L1680" s="8"/>
      <c r="M1680" s="8"/>
      <c r="N1680" s="21">
        <v>11992.5</v>
      </c>
      <c r="O1680" s="21">
        <v>11992.5</v>
      </c>
      <c r="P1680" s="21">
        <f t="shared" si="79"/>
        <v>0</v>
      </c>
      <c r="Q1680" s="8" t="s">
        <v>14</v>
      </c>
      <c r="R1680" s="8"/>
      <c r="S1680" s="20">
        <v>45742</v>
      </c>
      <c r="AA1680" s="2">
        <f t="shared" si="81"/>
        <v>10338.362068965518</v>
      </c>
      <c r="AB1680" s="7">
        <v>45717</v>
      </c>
      <c r="AC1680" s="22">
        <f t="shared" si="80"/>
        <v>15.409745370372548</v>
      </c>
      <c r="AD1680" t="s">
        <v>11923</v>
      </c>
    </row>
    <row r="1681" spans="1:30" ht="15" customHeight="1" x14ac:dyDescent="0.3">
      <c r="A1681" s="19" t="s">
        <v>16639</v>
      </c>
      <c r="B1681" s="8"/>
      <c r="C1681" s="20">
        <v>45726.591273148151</v>
      </c>
      <c r="D1681" s="8" t="s">
        <v>11921</v>
      </c>
      <c r="E1681" s="8"/>
      <c r="F1681" s="8" t="s">
        <v>8747</v>
      </c>
      <c r="G1681" s="8">
        <v>0.15</v>
      </c>
      <c r="H1681" s="8"/>
      <c r="I1681" s="8" t="s">
        <v>11922</v>
      </c>
      <c r="J1681" s="8"/>
      <c r="K1681" s="8"/>
      <c r="L1681" s="8"/>
      <c r="M1681" s="8"/>
      <c r="N1681" s="21">
        <v>5595</v>
      </c>
      <c r="O1681" s="21">
        <v>5595</v>
      </c>
      <c r="P1681" s="21">
        <f t="shared" si="79"/>
        <v>0</v>
      </c>
      <c r="Q1681" s="8" t="s">
        <v>14</v>
      </c>
      <c r="R1681" s="8"/>
      <c r="S1681" s="20">
        <v>45743</v>
      </c>
      <c r="AA1681" s="2">
        <f t="shared" si="81"/>
        <v>4823.2758620689656</v>
      </c>
      <c r="AB1681" s="7">
        <v>45717</v>
      </c>
      <c r="AC1681" s="22">
        <f t="shared" si="80"/>
        <v>16.408726851848769</v>
      </c>
      <c r="AD1681" t="s">
        <v>11923</v>
      </c>
    </row>
    <row r="1682" spans="1:30" ht="15" customHeight="1" x14ac:dyDescent="0.3">
      <c r="A1682" s="19" t="s">
        <v>16640</v>
      </c>
      <c r="B1682" s="8"/>
      <c r="C1682" s="20">
        <v>45726.611041666663</v>
      </c>
      <c r="D1682" s="8" t="s">
        <v>11921</v>
      </c>
      <c r="E1682" s="8" t="s">
        <v>1</v>
      </c>
      <c r="F1682" s="8" t="s">
        <v>13328</v>
      </c>
      <c r="G1682" s="8">
        <v>0.17</v>
      </c>
      <c r="H1682" s="8"/>
      <c r="I1682" s="8" t="s">
        <v>11922</v>
      </c>
      <c r="J1682" s="8"/>
      <c r="K1682" s="8" t="s">
        <v>16641</v>
      </c>
      <c r="L1682" s="8"/>
      <c r="M1682" s="8"/>
      <c r="N1682" s="21">
        <v>22440</v>
      </c>
      <c r="O1682" s="21">
        <v>22440</v>
      </c>
      <c r="P1682" s="21">
        <f t="shared" si="79"/>
        <v>0</v>
      </c>
      <c r="Q1682" s="8" t="s">
        <v>15533</v>
      </c>
      <c r="R1682" s="8"/>
      <c r="S1682" s="20">
        <v>45727</v>
      </c>
      <c r="AA1682" s="2">
        <f t="shared" si="81"/>
        <v>19344.827586206899</v>
      </c>
      <c r="AB1682" s="7">
        <v>45689</v>
      </c>
      <c r="AC1682" s="22">
        <f t="shared" si="80"/>
        <v>0.38895833333663177</v>
      </c>
      <c r="AD1682" t="s">
        <v>11928</v>
      </c>
    </row>
    <row r="1683" spans="1:30" ht="15" customHeight="1" x14ac:dyDescent="0.3">
      <c r="A1683" s="19" t="s">
        <v>16642</v>
      </c>
      <c r="B1683" s="8"/>
      <c r="C1683" s="20">
        <v>45726.617696759262</v>
      </c>
      <c r="D1683" s="8" t="s">
        <v>11921</v>
      </c>
      <c r="E1683" s="8"/>
      <c r="F1683" s="8" t="s">
        <v>1617</v>
      </c>
      <c r="G1683" s="8">
        <v>0.11</v>
      </c>
      <c r="H1683" s="8"/>
      <c r="I1683" s="8" t="s">
        <v>11922</v>
      </c>
      <c r="J1683" s="8"/>
      <c r="K1683" s="8"/>
      <c r="L1683" s="8"/>
      <c r="M1683" s="8"/>
      <c r="N1683" s="21">
        <v>23985</v>
      </c>
      <c r="O1683" s="21">
        <v>23985</v>
      </c>
      <c r="P1683" s="21">
        <f t="shared" si="79"/>
        <v>0</v>
      </c>
      <c r="Q1683" s="8" t="s">
        <v>24</v>
      </c>
      <c r="R1683" s="8"/>
      <c r="S1683" s="20">
        <v>45748</v>
      </c>
      <c r="AA1683" s="2">
        <f t="shared" si="81"/>
        <v>20676.724137931036</v>
      </c>
      <c r="AB1683" s="7">
        <v>45717</v>
      </c>
      <c r="AC1683" s="22">
        <f t="shared" si="80"/>
        <v>21.382303240738111</v>
      </c>
      <c r="AD1683" t="s">
        <v>11928</v>
      </c>
    </row>
    <row r="1684" spans="1:30" ht="15" customHeight="1" x14ac:dyDescent="0.3">
      <c r="A1684" s="19" t="s">
        <v>16643</v>
      </c>
      <c r="B1684" s="8"/>
      <c r="C1684" s="20">
        <v>45726.647916666669</v>
      </c>
      <c r="D1684" s="8" t="s">
        <v>11921</v>
      </c>
      <c r="E1684" s="8" t="s">
        <v>1</v>
      </c>
      <c r="F1684" s="8" t="s">
        <v>8190</v>
      </c>
      <c r="G1684" s="8">
        <v>0.11</v>
      </c>
      <c r="H1684" s="8"/>
      <c r="I1684" s="8" t="s">
        <v>11922</v>
      </c>
      <c r="J1684" s="8"/>
      <c r="K1684" s="8" t="s">
        <v>16644</v>
      </c>
      <c r="L1684" s="8"/>
      <c r="M1684" s="8"/>
      <c r="N1684" s="21">
        <v>28710</v>
      </c>
      <c r="O1684" s="21">
        <v>28710</v>
      </c>
      <c r="P1684" s="21">
        <f t="shared" si="79"/>
        <v>0</v>
      </c>
      <c r="Q1684" s="8" t="s">
        <v>15533</v>
      </c>
      <c r="R1684" s="8"/>
      <c r="S1684" s="20">
        <v>45728</v>
      </c>
      <c r="AA1684" s="2">
        <f t="shared" si="81"/>
        <v>24750</v>
      </c>
      <c r="AB1684" s="7">
        <v>45689</v>
      </c>
      <c r="AC1684" s="22">
        <f t="shared" si="80"/>
        <v>1.3520833333313931</v>
      </c>
      <c r="AD1684" t="s">
        <v>11928</v>
      </c>
    </row>
    <row r="1685" spans="1:30" ht="15" customHeight="1" x14ac:dyDescent="0.3">
      <c r="A1685" s="19" t="s">
        <v>16645</v>
      </c>
      <c r="B1685" s="8"/>
      <c r="C1685" s="20">
        <v>45726.653831018521</v>
      </c>
      <c r="D1685" s="8" t="s">
        <v>11921</v>
      </c>
      <c r="E1685" s="8"/>
      <c r="F1685" s="8" t="s">
        <v>6683</v>
      </c>
      <c r="G1685" s="8">
        <v>0.11</v>
      </c>
      <c r="H1685" s="8"/>
      <c r="I1685" s="8" t="s">
        <v>11922</v>
      </c>
      <c r="J1685" s="8"/>
      <c r="K1685" s="8"/>
      <c r="L1685" s="8"/>
      <c r="M1685" s="8"/>
      <c r="N1685" s="21">
        <v>39150</v>
      </c>
      <c r="O1685" s="21">
        <v>39150</v>
      </c>
      <c r="P1685" s="21">
        <f t="shared" si="79"/>
        <v>0</v>
      </c>
      <c r="Q1685" s="8" t="s">
        <v>22</v>
      </c>
      <c r="R1685" s="8"/>
      <c r="S1685" s="20">
        <v>45730</v>
      </c>
      <c r="AA1685" s="2">
        <f t="shared" si="81"/>
        <v>33750</v>
      </c>
      <c r="AB1685" s="7">
        <v>45717</v>
      </c>
      <c r="AC1685" s="22">
        <f t="shared" si="80"/>
        <v>3.3461689814794227</v>
      </c>
      <c r="AD1685" t="s">
        <v>11923</v>
      </c>
    </row>
    <row r="1686" spans="1:30" ht="15" customHeight="1" x14ac:dyDescent="0.3">
      <c r="A1686" s="19" t="s">
        <v>16646</v>
      </c>
      <c r="B1686" s="8"/>
      <c r="C1686" s="20">
        <v>45726.654664351852</v>
      </c>
      <c r="D1686" s="8" t="s">
        <v>11921</v>
      </c>
      <c r="E1686" s="8"/>
      <c r="F1686" s="8" t="s">
        <v>8659</v>
      </c>
      <c r="G1686" s="8">
        <v>0.11</v>
      </c>
      <c r="H1686" s="8"/>
      <c r="I1686" s="8" t="s">
        <v>11922</v>
      </c>
      <c r="J1686" s="8"/>
      <c r="K1686" s="8"/>
      <c r="L1686" s="8"/>
      <c r="M1686" s="8"/>
      <c r="N1686" s="21">
        <v>23985</v>
      </c>
      <c r="O1686" s="21">
        <v>23985</v>
      </c>
      <c r="P1686" s="21">
        <f t="shared" si="79"/>
        <v>0</v>
      </c>
      <c r="Q1686" s="8" t="s">
        <v>67</v>
      </c>
      <c r="R1686" s="8"/>
      <c r="S1686" s="20">
        <v>45761</v>
      </c>
      <c r="AA1686" s="2">
        <f t="shared" si="81"/>
        <v>20676.724137931036</v>
      </c>
      <c r="AB1686" s="7">
        <v>45717</v>
      </c>
      <c r="AC1686" s="22">
        <f t="shared" si="80"/>
        <v>34.345335648147739</v>
      </c>
      <c r="AD1686" t="s">
        <v>11928</v>
      </c>
    </row>
    <row r="1687" spans="1:30" ht="15" customHeight="1" x14ac:dyDescent="0.3">
      <c r="A1687" s="19" t="s">
        <v>16647</v>
      </c>
      <c r="B1687" s="8"/>
      <c r="C1687" s="20">
        <v>45726.661122685182</v>
      </c>
      <c r="D1687" s="8" t="s">
        <v>11921</v>
      </c>
      <c r="E1687" s="8"/>
      <c r="F1687" s="8" t="s">
        <v>205</v>
      </c>
      <c r="G1687" s="8">
        <v>0.15</v>
      </c>
      <c r="H1687" s="8"/>
      <c r="I1687" s="8" t="s">
        <v>11922</v>
      </c>
      <c r="J1687" s="8"/>
      <c r="K1687" s="8"/>
      <c r="L1687" s="8"/>
      <c r="M1687" s="8"/>
      <c r="N1687" s="21">
        <v>1980</v>
      </c>
      <c r="O1687" s="21">
        <v>1980</v>
      </c>
      <c r="P1687" s="21">
        <f t="shared" si="79"/>
        <v>0</v>
      </c>
      <c r="Q1687" s="8" t="s">
        <v>9</v>
      </c>
      <c r="R1687" s="8"/>
      <c r="S1687" s="20">
        <v>45727</v>
      </c>
      <c r="AA1687" s="2">
        <f t="shared" si="81"/>
        <v>1706.8965517241381</v>
      </c>
      <c r="AB1687" s="7">
        <v>45689</v>
      </c>
      <c r="AC1687" s="22">
        <f t="shared" si="80"/>
        <v>0.33887731481809169</v>
      </c>
      <c r="AD1687" t="s">
        <v>11928</v>
      </c>
    </row>
    <row r="1688" spans="1:30" ht="15" customHeight="1" x14ac:dyDescent="0.3">
      <c r="A1688" s="19" t="s">
        <v>16648</v>
      </c>
      <c r="B1688" s="8"/>
      <c r="C1688" s="20">
        <v>45726.687152777777</v>
      </c>
      <c r="D1688" s="8" t="s">
        <v>11921</v>
      </c>
      <c r="E1688" s="8"/>
      <c r="F1688" s="8" t="s">
        <v>8759</v>
      </c>
      <c r="G1688" s="8">
        <v>0.11</v>
      </c>
      <c r="H1688" s="8"/>
      <c r="I1688" s="8" t="s">
        <v>11922</v>
      </c>
      <c r="J1688" s="8"/>
      <c r="K1688" s="8"/>
      <c r="L1688" s="8"/>
      <c r="M1688" s="8"/>
      <c r="N1688" s="21">
        <v>5700</v>
      </c>
      <c r="O1688" s="21">
        <v>5700</v>
      </c>
      <c r="P1688" s="21">
        <f t="shared" si="79"/>
        <v>0</v>
      </c>
      <c r="Q1688" s="8" t="s">
        <v>24</v>
      </c>
      <c r="R1688" s="8"/>
      <c r="S1688" s="20">
        <v>45763</v>
      </c>
      <c r="AA1688" s="2">
        <f t="shared" si="81"/>
        <v>4913.7931034482763</v>
      </c>
      <c r="AB1688" s="7">
        <v>45748</v>
      </c>
      <c r="AC1688" s="22">
        <f t="shared" si="80"/>
        <v>36.312847222223354</v>
      </c>
      <c r="AD1688" t="s">
        <v>11928</v>
      </c>
    </row>
    <row r="1689" spans="1:30" ht="15" customHeight="1" x14ac:dyDescent="0.3">
      <c r="A1689" s="19" t="s">
        <v>16649</v>
      </c>
      <c r="B1689" s="8"/>
      <c r="C1689" s="20">
        <v>45726.707754629628</v>
      </c>
      <c r="D1689" s="8"/>
      <c r="E1689" s="8"/>
      <c r="F1689" s="8" t="s">
        <v>943</v>
      </c>
      <c r="G1689" s="8">
        <v>0</v>
      </c>
      <c r="H1689" s="8" t="s">
        <v>16543</v>
      </c>
      <c r="I1689" s="8" t="s">
        <v>11922</v>
      </c>
      <c r="J1689" s="8"/>
      <c r="K1689" s="8"/>
      <c r="L1689" s="8"/>
      <c r="M1689" s="8"/>
      <c r="N1689" s="21">
        <v>0</v>
      </c>
      <c r="O1689" s="21"/>
      <c r="P1689" s="21">
        <f t="shared" si="79"/>
        <v>0</v>
      </c>
      <c r="Q1689" s="8" t="s">
        <v>199</v>
      </c>
      <c r="R1689" s="8"/>
      <c r="S1689" s="20"/>
      <c r="AA1689" s="2">
        <f t="shared" si="81"/>
        <v>0</v>
      </c>
      <c r="AB1689" s="7"/>
      <c r="AC1689" s="22">
        <f t="shared" si="80"/>
        <v>-45726.707754629628</v>
      </c>
    </row>
    <row r="1690" spans="1:30" ht="15" customHeight="1" x14ac:dyDescent="0.3">
      <c r="A1690" s="19" t="s">
        <v>16650</v>
      </c>
      <c r="B1690" s="8"/>
      <c r="C1690" s="20">
        <v>45727.385636574072</v>
      </c>
      <c r="D1690" s="8" t="s">
        <v>11921</v>
      </c>
      <c r="E1690" s="8"/>
      <c r="F1690" s="8" t="s">
        <v>13350</v>
      </c>
      <c r="G1690" s="8">
        <v>0.15</v>
      </c>
      <c r="H1690" s="8"/>
      <c r="I1690" s="8" t="s">
        <v>10222</v>
      </c>
      <c r="J1690" s="8"/>
      <c r="K1690" s="8"/>
      <c r="L1690" s="8"/>
      <c r="M1690" s="8"/>
      <c r="N1690" s="21">
        <v>3624</v>
      </c>
      <c r="O1690" s="21">
        <v>3624</v>
      </c>
      <c r="P1690" s="21">
        <f t="shared" si="79"/>
        <v>0</v>
      </c>
      <c r="Q1690" s="8" t="s">
        <v>10222</v>
      </c>
      <c r="R1690" s="8"/>
      <c r="S1690" s="20">
        <v>45758</v>
      </c>
      <c r="AA1690" s="2">
        <f t="shared" si="81"/>
        <v>3124.1379310344828</v>
      </c>
      <c r="AB1690" s="7">
        <v>45717</v>
      </c>
      <c r="AC1690" s="22">
        <f t="shared" si="80"/>
        <v>30.614363425927877</v>
      </c>
      <c r="AD1690" t="s">
        <v>11928</v>
      </c>
    </row>
    <row r="1691" spans="1:30" ht="15" customHeight="1" x14ac:dyDescent="0.3">
      <c r="A1691" s="19" t="s">
        <v>16651</v>
      </c>
      <c r="B1691" s="8"/>
      <c r="C1691" s="20">
        <v>45727.38616898148</v>
      </c>
      <c r="D1691" s="8" t="s">
        <v>11921</v>
      </c>
      <c r="E1691" s="8"/>
      <c r="F1691" s="8" t="s">
        <v>13350</v>
      </c>
      <c r="G1691" s="8">
        <v>0.11</v>
      </c>
      <c r="H1691" s="8"/>
      <c r="I1691" s="8" t="s">
        <v>10222</v>
      </c>
      <c r="J1691" s="8"/>
      <c r="K1691" s="8"/>
      <c r="L1691" s="8"/>
      <c r="M1691" s="8"/>
      <c r="N1691" s="21">
        <v>5700</v>
      </c>
      <c r="O1691" s="21">
        <v>5700</v>
      </c>
      <c r="P1691" s="21">
        <f t="shared" si="79"/>
        <v>0</v>
      </c>
      <c r="Q1691" s="8" t="s">
        <v>10222</v>
      </c>
      <c r="R1691" s="8"/>
      <c r="S1691" s="20">
        <v>45758</v>
      </c>
      <c r="AA1691" s="2">
        <f t="shared" si="81"/>
        <v>4913.7931034482763</v>
      </c>
      <c r="AB1691" s="7">
        <v>45717</v>
      </c>
      <c r="AC1691" s="22">
        <f t="shared" si="80"/>
        <v>30.613831018519704</v>
      </c>
      <c r="AD1691" t="s">
        <v>11928</v>
      </c>
    </row>
    <row r="1692" spans="1:30" ht="15" customHeight="1" x14ac:dyDescent="0.3">
      <c r="A1692" s="3" t="s">
        <v>16652</v>
      </c>
      <c r="B1692" s="24"/>
      <c r="C1692" s="25">
        <v>45727.388171296298</v>
      </c>
      <c r="D1692" s="3" t="s">
        <v>11921</v>
      </c>
      <c r="E1692" s="3" t="s">
        <v>1</v>
      </c>
      <c r="F1692" s="3" t="s">
        <v>2901</v>
      </c>
      <c r="G1692" s="26">
        <v>0</v>
      </c>
      <c r="H1692" s="25"/>
      <c r="I1692" s="25" t="s">
        <v>11922</v>
      </c>
      <c r="J1692" s="25"/>
      <c r="K1692" s="25" t="s">
        <v>16653</v>
      </c>
      <c r="L1692" s="25"/>
      <c r="M1692" s="4"/>
      <c r="N1692" s="5">
        <v>10455</v>
      </c>
      <c r="O1692" s="5">
        <v>10455</v>
      </c>
      <c r="P1692" s="5">
        <f t="shared" si="79"/>
        <v>0</v>
      </c>
      <c r="Q1692" s="3" t="s">
        <v>102</v>
      </c>
      <c r="R1692" s="3"/>
      <c r="S1692" s="25">
        <v>45727</v>
      </c>
      <c r="T1692" s="3"/>
      <c r="U1692" s="5"/>
      <c r="V1692" s="6"/>
      <c r="W1692" s="3"/>
      <c r="X1692" s="5"/>
      <c r="Y1692" s="4"/>
      <c r="Z1692" s="3"/>
      <c r="AA1692" s="5">
        <f t="shared" si="81"/>
        <v>9012.9310344827591</v>
      </c>
      <c r="AB1692" s="10"/>
      <c r="AC1692" s="27">
        <f t="shared" si="80"/>
        <v>-0.38817129629751435</v>
      </c>
      <c r="AD1692" s="10"/>
    </row>
    <row r="1693" spans="1:30" ht="15" customHeight="1" x14ac:dyDescent="0.3">
      <c r="A1693" s="19" t="s">
        <v>16654</v>
      </c>
      <c r="B1693" s="8"/>
      <c r="C1693" s="20">
        <v>45727.391226851847</v>
      </c>
      <c r="D1693" s="8" t="s">
        <v>11921</v>
      </c>
      <c r="E1693" s="8"/>
      <c r="F1693" s="8" t="s">
        <v>343</v>
      </c>
      <c r="G1693" s="8">
        <v>0.11</v>
      </c>
      <c r="H1693" s="8"/>
      <c r="I1693" s="8" t="s">
        <v>11922</v>
      </c>
      <c r="J1693" s="8"/>
      <c r="K1693" s="8"/>
      <c r="L1693" s="8"/>
      <c r="M1693" s="8"/>
      <c r="N1693" s="21">
        <v>0</v>
      </c>
      <c r="O1693" s="21"/>
      <c r="P1693" s="21">
        <f t="shared" si="79"/>
        <v>0</v>
      </c>
      <c r="Q1693" s="8" t="s">
        <v>22</v>
      </c>
      <c r="R1693" s="8"/>
      <c r="S1693" s="20"/>
      <c r="AA1693" s="2">
        <f t="shared" si="81"/>
        <v>0</v>
      </c>
      <c r="AB1693" s="7">
        <v>45748</v>
      </c>
      <c r="AC1693" s="22">
        <f t="shared" si="80"/>
        <v>-45727.391226851847</v>
      </c>
      <c r="AD1693" t="s">
        <v>11923</v>
      </c>
    </row>
    <row r="1694" spans="1:30" ht="15" customHeight="1" x14ac:dyDescent="0.3">
      <c r="A1694" s="19" t="s">
        <v>16655</v>
      </c>
      <c r="B1694" s="8"/>
      <c r="C1694" s="20">
        <v>45727.407939814817</v>
      </c>
      <c r="D1694" s="8" t="s">
        <v>11921</v>
      </c>
      <c r="E1694" s="8"/>
      <c r="F1694" s="8" t="s">
        <v>9430</v>
      </c>
      <c r="G1694" s="8">
        <v>0.11</v>
      </c>
      <c r="H1694" s="8"/>
      <c r="I1694" s="8" t="s">
        <v>11922</v>
      </c>
      <c r="J1694" s="8"/>
      <c r="K1694" s="8"/>
      <c r="L1694" s="8"/>
      <c r="M1694" s="8"/>
      <c r="N1694" s="21">
        <v>43920</v>
      </c>
      <c r="O1694" s="21">
        <v>43920</v>
      </c>
      <c r="P1694" s="21">
        <f t="shared" si="79"/>
        <v>0</v>
      </c>
      <c r="Q1694" s="8" t="s">
        <v>34</v>
      </c>
      <c r="R1694" s="8"/>
      <c r="S1694" s="20">
        <v>45758</v>
      </c>
      <c r="AA1694" s="2">
        <f t="shared" si="81"/>
        <v>37862.068965517246</v>
      </c>
      <c r="AB1694" s="7">
        <v>45717</v>
      </c>
      <c r="AC1694" s="22">
        <f t="shared" si="80"/>
        <v>30.592060185183072</v>
      </c>
      <c r="AD1694" t="s">
        <v>11928</v>
      </c>
    </row>
    <row r="1695" spans="1:30" ht="15" customHeight="1" x14ac:dyDescent="0.3">
      <c r="A1695" s="19" t="s">
        <v>16656</v>
      </c>
      <c r="B1695" s="8"/>
      <c r="C1695" s="20">
        <v>45727.409328703703</v>
      </c>
      <c r="D1695" s="8" t="s">
        <v>11921</v>
      </c>
      <c r="E1695" s="8"/>
      <c r="F1695" s="8" t="s">
        <v>4999</v>
      </c>
      <c r="G1695" s="8">
        <v>0.11</v>
      </c>
      <c r="H1695" s="8"/>
      <c r="I1695" s="8" t="s">
        <v>11922</v>
      </c>
      <c r="J1695" s="8"/>
      <c r="K1695" s="8"/>
      <c r="L1695" s="8"/>
      <c r="M1695" s="8"/>
      <c r="N1695" s="21">
        <v>17460</v>
      </c>
      <c r="O1695" s="21">
        <v>17460</v>
      </c>
      <c r="P1695" s="21">
        <f t="shared" si="79"/>
        <v>0</v>
      </c>
      <c r="Q1695" s="8" t="s">
        <v>16351</v>
      </c>
      <c r="R1695" s="8"/>
      <c r="S1695" s="20">
        <v>45755</v>
      </c>
      <c r="AA1695" s="2">
        <f t="shared" si="81"/>
        <v>15051.724137931036</v>
      </c>
      <c r="AB1695" s="7">
        <v>45717</v>
      </c>
      <c r="AC1695" s="22">
        <f t="shared" si="80"/>
        <v>27.590671296296932</v>
      </c>
      <c r="AD1695" t="s">
        <v>11928</v>
      </c>
    </row>
    <row r="1696" spans="1:30" ht="15" customHeight="1" x14ac:dyDescent="0.3">
      <c r="A1696" s="19" t="s">
        <v>16657</v>
      </c>
      <c r="B1696" s="8"/>
      <c r="C1696" s="20">
        <v>45727.41333333333</v>
      </c>
      <c r="D1696" s="8" t="s">
        <v>11921</v>
      </c>
      <c r="E1696" s="8"/>
      <c r="F1696" s="8" t="s">
        <v>9560</v>
      </c>
      <c r="G1696" s="8">
        <v>0.11</v>
      </c>
      <c r="H1696" s="8"/>
      <c r="I1696" s="8" t="s">
        <v>11922</v>
      </c>
      <c r="J1696" s="8"/>
      <c r="K1696" s="8"/>
      <c r="L1696" s="8"/>
      <c r="M1696" s="8"/>
      <c r="N1696" s="21">
        <v>4560</v>
      </c>
      <c r="O1696" s="21">
        <v>4560</v>
      </c>
      <c r="P1696" s="21">
        <f t="shared" si="79"/>
        <v>0</v>
      </c>
      <c r="Q1696" s="8" t="s">
        <v>16351</v>
      </c>
      <c r="R1696" s="8"/>
      <c r="S1696" s="20">
        <v>45714</v>
      </c>
      <c r="AA1696" s="2">
        <f t="shared" si="81"/>
        <v>3931.0344827586209</v>
      </c>
      <c r="AB1696" s="7">
        <v>45689</v>
      </c>
      <c r="AC1696" s="22">
        <f t="shared" si="80"/>
        <v>-13.413333333330229</v>
      </c>
      <c r="AD1696" t="s">
        <v>11928</v>
      </c>
    </row>
    <row r="1697" spans="1:30" ht="15" customHeight="1" x14ac:dyDescent="0.3">
      <c r="A1697" s="3" t="s">
        <v>16658</v>
      </c>
      <c r="B1697" s="24"/>
      <c r="C1697" s="25">
        <v>45727.510081018518</v>
      </c>
      <c r="D1697" s="3" t="s">
        <v>11921</v>
      </c>
      <c r="E1697" s="3"/>
      <c r="F1697" s="3" t="s">
        <v>9954</v>
      </c>
      <c r="G1697" s="26">
        <v>0</v>
      </c>
      <c r="H1697" s="25"/>
      <c r="I1697" s="25" t="s">
        <v>11922</v>
      </c>
      <c r="J1697" s="25"/>
      <c r="K1697" s="25"/>
      <c r="L1697" s="25"/>
      <c r="M1697" s="4"/>
      <c r="N1697" s="5">
        <v>10735</v>
      </c>
      <c r="O1697" s="5"/>
      <c r="P1697" s="5">
        <f t="shared" si="79"/>
        <v>10735</v>
      </c>
      <c r="Q1697" s="3" t="s">
        <v>18</v>
      </c>
      <c r="R1697" s="3"/>
      <c r="S1697" s="25"/>
      <c r="T1697" s="3"/>
      <c r="U1697" s="5"/>
      <c r="V1697" s="6"/>
      <c r="W1697" s="3"/>
      <c r="X1697" s="5"/>
      <c r="Y1697" s="4"/>
      <c r="Z1697" s="3"/>
      <c r="AA1697" s="5">
        <f t="shared" si="81"/>
        <v>9254.310344827587</v>
      </c>
      <c r="AB1697" s="10"/>
      <c r="AC1697" s="27">
        <f t="shared" si="80"/>
        <v>-45727.510081018518</v>
      </c>
      <c r="AD1697" s="10"/>
    </row>
    <row r="1698" spans="1:30" ht="15" customHeight="1" x14ac:dyDescent="0.3">
      <c r="A1698" s="19" t="s">
        <v>16659</v>
      </c>
      <c r="B1698" s="8"/>
      <c r="C1698" s="20">
        <v>45727.521481481483</v>
      </c>
      <c r="D1698" s="8" t="s">
        <v>11921</v>
      </c>
      <c r="E1698" s="8" t="s">
        <v>1</v>
      </c>
      <c r="F1698" s="8" t="s">
        <v>9628</v>
      </c>
      <c r="G1698" s="8">
        <v>0.15</v>
      </c>
      <c r="H1698" s="8"/>
      <c r="I1698" s="8" t="s">
        <v>11922</v>
      </c>
      <c r="J1698" s="8"/>
      <c r="K1698" s="8" t="s">
        <v>16660</v>
      </c>
      <c r="L1698" s="8"/>
      <c r="M1698" s="8"/>
      <c r="N1698" s="21">
        <v>950</v>
      </c>
      <c r="O1698" s="21">
        <v>950</v>
      </c>
      <c r="P1698" s="21">
        <f t="shared" si="79"/>
        <v>0</v>
      </c>
      <c r="Q1698" s="8" t="s">
        <v>34</v>
      </c>
      <c r="R1698" s="8"/>
      <c r="S1698" s="20">
        <v>45723</v>
      </c>
      <c r="AA1698" s="2">
        <f t="shared" si="81"/>
        <v>818.96551724137942</v>
      </c>
      <c r="AB1698" s="7">
        <v>45689</v>
      </c>
      <c r="AC1698" s="22">
        <f t="shared" si="80"/>
        <v>-4.5214814814826241</v>
      </c>
      <c r="AD1698" t="s">
        <v>11928</v>
      </c>
    </row>
    <row r="1699" spans="1:30" ht="15" customHeight="1" x14ac:dyDescent="0.3">
      <c r="A1699" s="19" t="s">
        <v>16661</v>
      </c>
      <c r="B1699" s="8"/>
      <c r="C1699" s="20">
        <v>45727.543217592603</v>
      </c>
      <c r="D1699" s="8" t="s">
        <v>11921</v>
      </c>
      <c r="E1699" s="8"/>
      <c r="F1699" s="8" t="s">
        <v>9476</v>
      </c>
      <c r="G1699" s="8">
        <v>0.11</v>
      </c>
      <c r="H1699" s="8"/>
      <c r="I1699" s="8" t="s">
        <v>11922</v>
      </c>
      <c r="J1699" s="8"/>
      <c r="K1699" s="8"/>
      <c r="L1699" s="8"/>
      <c r="M1699" s="8"/>
      <c r="N1699" s="21">
        <v>14250</v>
      </c>
      <c r="O1699" s="21">
        <v>14250</v>
      </c>
      <c r="P1699" s="21">
        <f t="shared" si="79"/>
        <v>0</v>
      </c>
      <c r="Q1699" s="8" t="s">
        <v>10222</v>
      </c>
      <c r="R1699" s="8"/>
      <c r="S1699" s="20">
        <v>45747</v>
      </c>
      <c r="AA1699" s="2">
        <f t="shared" si="81"/>
        <v>12284.48275862069</v>
      </c>
      <c r="AB1699" s="7">
        <v>45717</v>
      </c>
      <c r="AC1699" s="22">
        <f t="shared" si="80"/>
        <v>19.456782407396531</v>
      </c>
      <c r="AD1699" t="s">
        <v>11928</v>
      </c>
    </row>
    <row r="1700" spans="1:30" ht="15" customHeight="1" x14ac:dyDescent="0.3">
      <c r="A1700" s="3" t="s">
        <v>16662</v>
      </c>
      <c r="B1700" s="24"/>
      <c r="C1700" s="25">
        <v>45727.549826388888</v>
      </c>
      <c r="D1700" s="3" t="s">
        <v>11921</v>
      </c>
      <c r="E1700" s="3"/>
      <c r="F1700" s="3" t="s">
        <v>1005</v>
      </c>
      <c r="G1700" s="26">
        <v>0</v>
      </c>
      <c r="H1700" s="25"/>
      <c r="I1700" s="25" t="s">
        <v>11922</v>
      </c>
      <c r="J1700" s="25"/>
      <c r="K1700" s="25"/>
      <c r="L1700" s="25"/>
      <c r="M1700" s="4"/>
      <c r="N1700" s="5">
        <v>18394.5</v>
      </c>
      <c r="O1700" s="5">
        <v>18394.5</v>
      </c>
      <c r="P1700" s="5">
        <f t="shared" si="79"/>
        <v>0</v>
      </c>
      <c r="Q1700" s="3" t="s">
        <v>131</v>
      </c>
      <c r="R1700" s="3"/>
      <c r="S1700" s="25"/>
      <c r="T1700" s="3"/>
      <c r="U1700" s="5"/>
      <c r="V1700" s="6"/>
      <c r="W1700" s="3"/>
      <c r="X1700" s="5"/>
      <c r="Y1700" s="4"/>
      <c r="Z1700" s="3"/>
      <c r="AA1700" s="5">
        <f t="shared" si="81"/>
        <v>15857.327586206897</v>
      </c>
      <c r="AB1700" s="10"/>
      <c r="AC1700" s="27">
        <f t="shared" si="80"/>
        <v>-45727.549826388888</v>
      </c>
      <c r="AD1700" s="10"/>
    </row>
    <row r="1701" spans="1:30" ht="15" customHeight="1" x14ac:dyDescent="0.3">
      <c r="A1701" s="19" t="s">
        <v>16663</v>
      </c>
      <c r="B1701" s="8"/>
      <c r="C1701" s="20">
        <v>45727.584143518521</v>
      </c>
      <c r="D1701" s="8" t="s">
        <v>11921</v>
      </c>
      <c r="E1701" s="8"/>
      <c r="F1701" s="8" t="s">
        <v>6431</v>
      </c>
      <c r="G1701" s="8">
        <v>0</v>
      </c>
      <c r="H1701" s="8"/>
      <c r="I1701" s="8" t="s">
        <v>11922</v>
      </c>
      <c r="J1701" s="8"/>
      <c r="K1701" s="8"/>
      <c r="L1701" s="8"/>
      <c r="M1701" s="8"/>
      <c r="N1701" s="21">
        <v>17395</v>
      </c>
      <c r="O1701" s="21">
        <v>17395</v>
      </c>
      <c r="P1701" s="21">
        <f t="shared" si="79"/>
        <v>0</v>
      </c>
      <c r="Q1701" s="8" t="s">
        <v>1304</v>
      </c>
      <c r="R1701" s="8"/>
      <c r="S1701" s="20">
        <v>45757</v>
      </c>
      <c r="AA1701" s="2">
        <f t="shared" si="81"/>
        <v>14995.689655172415</v>
      </c>
      <c r="AB1701" s="7">
        <v>45717</v>
      </c>
      <c r="AC1701" s="22">
        <f t="shared" si="80"/>
        <v>29.415856481478841</v>
      </c>
      <c r="AD1701" t="s">
        <v>11928</v>
      </c>
    </row>
    <row r="1702" spans="1:30" ht="15" customHeight="1" x14ac:dyDescent="0.3">
      <c r="A1702" s="19" t="s">
        <v>16664</v>
      </c>
      <c r="B1702" s="8"/>
      <c r="C1702" s="20">
        <v>45727.663310185177</v>
      </c>
      <c r="D1702" s="8" t="s">
        <v>11921</v>
      </c>
      <c r="E1702" s="8"/>
      <c r="F1702" s="8" t="s">
        <v>9492</v>
      </c>
      <c r="G1702" s="8">
        <v>0.11</v>
      </c>
      <c r="H1702" s="8"/>
      <c r="I1702" s="8" t="s">
        <v>11922</v>
      </c>
      <c r="J1702" s="8"/>
      <c r="K1702" s="8"/>
      <c r="L1702" s="8"/>
      <c r="M1702" s="8"/>
      <c r="N1702" s="21">
        <v>12422.5</v>
      </c>
      <c r="O1702" s="21">
        <v>12422.5</v>
      </c>
      <c r="P1702" s="21">
        <f t="shared" si="79"/>
        <v>0</v>
      </c>
      <c r="Q1702" s="8" t="s">
        <v>94</v>
      </c>
      <c r="R1702" s="8"/>
      <c r="S1702" s="20">
        <v>45729</v>
      </c>
      <c r="AA1702" s="2">
        <f t="shared" si="81"/>
        <v>10709.051724137931</v>
      </c>
      <c r="AB1702" s="7">
        <v>45717</v>
      </c>
      <c r="AC1702" s="22">
        <f t="shared" si="80"/>
        <v>1.3366898148233304</v>
      </c>
      <c r="AD1702" t="s">
        <v>11923</v>
      </c>
    </row>
    <row r="1703" spans="1:30" ht="15" customHeight="1" x14ac:dyDescent="0.3">
      <c r="A1703" s="19" t="s">
        <v>16665</v>
      </c>
      <c r="B1703" s="8"/>
      <c r="C1703" s="20">
        <v>45727.664178240739</v>
      </c>
      <c r="D1703" s="8" t="s">
        <v>11921</v>
      </c>
      <c r="E1703" s="8"/>
      <c r="F1703" s="8" t="s">
        <v>9492</v>
      </c>
      <c r="G1703" s="8">
        <v>0.15</v>
      </c>
      <c r="H1703" s="8"/>
      <c r="I1703" s="8" t="s">
        <v>11922</v>
      </c>
      <c r="J1703" s="8"/>
      <c r="K1703" s="8"/>
      <c r="L1703" s="8"/>
      <c r="M1703" s="8"/>
      <c r="N1703" s="21">
        <v>950</v>
      </c>
      <c r="O1703" s="21">
        <v>950</v>
      </c>
      <c r="P1703" s="21">
        <f t="shared" si="79"/>
        <v>0</v>
      </c>
      <c r="Q1703" s="8" t="s">
        <v>94</v>
      </c>
      <c r="R1703" s="8"/>
      <c r="S1703" s="20">
        <v>45729</v>
      </c>
      <c r="AA1703" s="2">
        <f t="shared" si="81"/>
        <v>818.96551724137942</v>
      </c>
      <c r="AB1703" s="7">
        <v>45717</v>
      </c>
      <c r="AC1703" s="22">
        <f t="shared" si="80"/>
        <v>1.3358217592613073</v>
      </c>
      <c r="AD1703" t="s">
        <v>11923</v>
      </c>
    </row>
    <row r="1704" spans="1:30" ht="15" customHeight="1" x14ac:dyDescent="0.3">
      <c r="A1704" s="19" t="s">
        <v>16666</v>
      </c>
      <c r="B1704" s="8"/>
      <c r="C1704" s="20">
        <v>45727.701967592591</v>
      </c>
      <c r="D1704" s="8" t="s">
        <v>11921</v>
      </c>
      <c r="E1704" s="8" t="s">
        <v>1</v>
      </c>
      <c r="F1704" s="8" t="s">
        <v>7465</v>
      </c>
      <c r="G1704" s="8">
        <v>0.11</v>
      </c>
      <c r="H1704" s="8"/>
      <c r="I1704" s="8" t="s">
        <v>11922</v>
      </c>
      <c r="J1704" s="8"/>
      <c r="K1704" s="8" t="s">
        <v>16667</v>
      </c>
      <c r="L1704" s="8"/>
      <c r="M1704" s="8"/>
      <c r="N1704" s="21">
        <v>11992.5</v>
      </c>
      <c r="O1704" s="21">
        <v>11992.5</v>
      </c>
      <c r="P1704" s="21">
        <f t="shared" si="79"/>
        <v>0</v>
      </c>
      <c r="Q1704" s="8" t="s">
        <v>199</v>
      </c>
      <c r="R1704" s="8"/>
      <c r="S1704" s="20">
        <v>45727</v>
      </c>
      <c r="AA1704" s="2">
        <f t="shared" si="81"/>
        <v>10338.362068965518</v>
      </c>
      <c r="AB1704" s="7">
        <v>45689</v>
      </c>
      <c r="AC1704" s="22">
        <f t="shared" si="80"/>
        <v>-0.70196759259124519</v>
      </c>
      <c r="AD1704" t="s">
        <v>11928</v>
      </c>
    </row>
    <row r="1705" spans="1:30" ht="15" customHeight="1" x14ac:dyDescent="0.3">
      <c r="A1705" s="19" t="s">
        <v>16668</v>
      </c>
      <c r="B1705" s="8"/>
      <c r="C1705" s="20">
        <v>45728.507187499999</v>
      </c>
      <c r="D1705" s="8" t="s">
        <v>11921</v>
      </c>
      <c r="E1705" s="8"/>
      <c r="F1705" s="8" t="s">
        <v>8667</v>
      </c>
      <c r="G1705" s="8">
        <v>0.15</v>
      </c>
      <c r="H1705" s="8"/>
      <c r="I1705" s="8" t="s">
        <v>11922</v>
      </c>
      <c r="J1705" s="8"/>
      <c r="K1705" s="8"/>
      <c r="L1705" s="8"/>
      <c r="M1705" s="8"/>
      <c r="N1705" s="21">
        <v>1071</v>
      </c>
      <c r="O1705" s="21">
        <v>1071</v>
      </c>
      <c r="P1705" s="21">
        <f t="shared" si="79"/>
        <v>0</v>
      </c>
      <c r="Q1705" s="8" t="s">
        <v>129</v>
      </c>
      <c r="R1705" s="8"/>
      <c r="S1705" s="20">
        <v>45731</v>
      </c>
      <c r="AA1705" s="2">
        <f t="shared" si="81"/>
        <v>923.27586206896558</v>
      </c>
      <c r="AB1705" s="7">
        <v>45717</v>
      </c>
      <c r="AC1705" s="22">
        <f t="shared" si="80"/>
        <v>2.4928125000005821</v>
      </c>
      <c r="AD1705" t="s">
        <v>11923</v>
      </c>
    </row>
    <row r="1706" spans="1:30" ht="15" customHeight="1" x14ac:dyDescent="0.3">
      <c r="A1706" s="19" t="s">
        <v>16669</v>
      </c>
      <c r="B1706" s="8"/>
      <c r="C1706" s="20">
        <v>45728.520208333342</v>
      </c>
      <c r="D1706" s="8" t="s">
        <v>11921</v>
      </c>
      <c r="E1706" s="8"/>
      <c r="F1706" s="8" t="s">
        <v>8190</v>
      </c>
      <c r="G1706" s="8">
        <v>0.11</v>
      </c>
      <c r="H1706" s="8"/>
      <c r="I1706" s="8" t="s">
        <v>11922</v>
      </c>
      <c r="J1706" s="8"/>
      <c r="K1706" s="8"/>
      <c r="L1706" s="8"/>
      <c r="M1706" s="8"/>
      <c r="N1706" s="21">
        <v>28710</v>
      </c>
      <c r="O1706" s="21">
        <v>28710</v>
      </c>
      <c r="P1706" s="21">
        <f t="shared" si="79"/>
        <v>0</v>
      </c>
      <c r="Q1706" s="8" t="s">
        <v>15533</v>
      </c>
      <c r="R1706" s="8"/>
      <c r="S1706" s="20">
        <v>45736</v>
      </c>
      <c r="AA1706" s="2">
        <f t="shared" si="81"/>
        <v>24750</v>
      </c>
      <c r="AB1706" s="7">
        <v>45717</v>
      </c>
      <c r="AC1706" s="22">
        <f t="shared" si="80"/>
        <v>7.4797916666575475</v>
      </c>
      <c r="AD1706" t="s">
        <v>11923</v>
      </c>
    </row>
    <row r="1707" spans="1:30" ht="15" customHeight="1" x14ac:dyDescent="0.3">
      <c r="A1707" s="19" t="s">
        <v>16670</v>
      </c>
      <c r="B1707" s="8"/>
      <c r="C1707" s="20">
        <v>45728.525497685187</v>
      </c>
      <c r="D1707" s="8" t="s">
        <v>11921</v>
      </c>
      <c r="E1707" s="8" t="s">
        <v>1</v>
      </c>
      <c r="F1707" s="8" t="s">
        <v>8914</v>
      </c>
      <c r="G1707" s="8">
        <v>0.11</v>
      </c>
      <c r="H1707" s="8" t="s">
        <v>16671</v>
      </c>
      <c r="I1707" s="8" t="s">
        <v>10222</v>
      </c>
      <c r="J1707" s="8"/>
      <c r="K1707" s="8" t="s">
        <v>16672</v>
      </c>
      <c r="L1707" s="8"/>
      <c r="M1707" s="8"/>
      <c r="N1707" s="21">
        <v>86346</v>
      </c>
      <c r="O1707" s="21">
        <v>86346</v>
      </c>
      <c r="P1707" s="21">
        <f t="shared" si="79"/>
        <v>0</v>
      </c>
      <c r="Q1707" s="8" t="s">
        <v>10222</v>
      </c>
      <c r="R1707" s="8"/>
      <c r="S1707" s="20">
        <v>45728</v>
      </c>
      <c r="AA1707" s="2">
        <f t="shared" si="81"/>
        <v>74436.206896551725</v>
      </c>
      <c r="AB1707" s="7">
        <v>45689</v>
      </c>
      <c r="AC1707" s="22">
        <f t="shared" si="80"/>
        <v>-0.52549768518656492</v>
      </c>
      <c r="AD1707" t="s">
        <v>11928</v>
      </c>
    </row>
    <row r="1708" spans="1:30" ht="15" customHeight="1" x14ac:dyDescent="0.3">
      <c r="A1708" s="19" t="s">
        <v>16673</v>
      </c>
      <c r="B1708" s="8"/>
      <c r="C1708" s="20">
        <v>45728.532488425917</v>
      </c>
      <c r="D1708" s="8" t="s">
        <v>11921</v>
      </c>
      <c r="E1708" s="8" t="s">
        <v>1</v>
      </c>
      <c r="F1708" s="8" t="s">
        <v>8914</v>
      </c>
      <c r="G1708" s="8">
        <v>0.11</v>
      </c>
      <c r="H1708" s="8" t="s">
        <v>16671</v>
      </c>
      <c r="I1708" s="8" t="s">
        <v>11922</v>
      </c>
      <c r="J1708" s="8"/>
      <c r="K1708" s="8" t="s">
        <v>16674</v>
      </c>
      <c r="L1708" s="8"/>
      <c r="M1708" s="8"/>
      <c r="N1708" s="21">
        <v>9594</v>
      </c>
      <c r="O1708" s="21">
        <v>9594</v>
      </c>
      <c r="P1708" s="21">
        <f t="shared" si="79"/>
        <v>0</v>
      </c>
      <c r="Q1708" s="8" t="s">
        <v>10222</v>
      </c>
      <c r="R1708" s="8"/>
      <c r="S1708" s="20">
        <v>45728</v>
      </c>
      <c r="AA1708" s="2">
        <f t="shared" si="81"/>
        <v>8270.6896551724149</v>
      </c>
      <c r="AB1708" s="7">
        <v>45689</v>
      </c>
      <c r="AC1708" s="22">
        <f t="shared" si="80"/>
        <v>-0.53248842591710854</v>
      </c>
      <c r="AD1708" t="s">
        <v>11928</v>
      </c>
    </row>
    <row r="1709" spans="1:30" ht="15" customHeight="1" x14ac:dyDescent="0.3">
      <c r="A1709" s="19" t="s">
        <v>16675</v>
      </c>
      <c r="B1709" s="8"/>
      <c r="C1709" s="20">
        <v>45728.533715277779</v>
      </c>
      <c r="D1709" s="8" t="s">
        <v>11921</v>
      </c>
      <c r="E1709" s="8" t="s">
        <v>1</v>
      </c>
      <c r="F1709" s="8" t="s">
        <v>8618</v>
      </c>
      <c r="G1709" s="8">
        <v>0.11</v>
      </c>
      <c r="H1709" s="8" t="s">
        <v>16671</v>
      </c>
      <c r="I1709" s="8" t="s">
        <v>10222</v>
      </c>
      <c r="J1709" s="8"/>
      <c r="K1709" s="8" t="s">
        <v>16676</v>
      </c>
      <c r="L1709" s="8"/>
      <c r="M1709" s="8"/>
      <c r="N1709" s="21">
        <v>4797</v>
      </c>
      <c r="O1709" s="21">
        <v>4797</v>
      </c>
      <c r="P1709" s="21">
        <f t="shared" si="79"/>
        <v>0</v>
      </c>
      <c r="Q1709" s="8" t="s">
        <v>10222</v>
      </c>
      <c r="R1709" s="8"/>
      <c r="S1709" s="20">
        <v>45727</v>
      </c>
      <c r="AA1709" s="2">
        <f t="shared" si="81"/>
        <v>4135.3448275862074</v>
      </c>
      <c r="AB1709" s="7">
        <v>45689</v>
      </c>
      <c r="AC1709" s="22">
        <f t="shared" si="80"/>
        <v>-1.5337152777792653</v>
      </c>
      <c r="AD1709" t="s">
        <v>11928</v>
      </c>
    </row>
    <row r="1710" spans="1:30" ht="15" customHeight="1" x14ac:dyDescent="0.3">
      <c r="A1710" s="19" t="s">
        <v>16677</v>
      </c>
      <c r="B1710" s="8"/>
      <c r="C1710" s="20">
        <v>45728.534803240742</v>
      </c>
      <c r="D1710" s="8" t="s">
        <v>11921</v>
      </c>
      <c r="E1710" s="8" t="s">
        <v>1</v>
      </c>
      <c r="F1710" s="8" t="s">
        <v>8914</v>
      </c>
      <c r="G1710" s="8">
        <v>0.11</v>
      </c>
      <c r="H1710" s="8" t="s">
        <v>16671</v>
      </c>
      <c r="I1710" s="8" t="s">
        <v>10222</v>
      </c>
      <c r="J1710" s="8"/>
      <c r="K1710" s="8" t="s">
        <v>16678</v>
      </c>
      <c r="L1710" s="8"/>
      <c r="M1710" s="8"/>
      <c r="N1710" s="21">
        <v>9594</v>
      </c>
      <c r="O1710" s="21">
        <v>9594</v>
      </c>
      <c r="P1710" s="21">
        <f t="shared" si="79"/>
        <v>0</v>
      </c>
      <c r="Q1710" s="8" t="s">
        <v>10222</v>
      </c>
      <c r="R1710" s="8"/>
      <c r="S1710" s="20">
        <v>45727</v>
      </c>
      <c r="AA1710" s="2">
        <f t="shared" si="81"/>
        <v>8270.6896551724149</v>
      </c>
      <c r="AB1710" s="7">
        <v>45689</v>
      </c>
      <c r="AC1710" s="22">
        <f t="shared" si="80"/>
        <v>-1.5348032407418941</v>
      </c>
      <c r="AD1710" t="s">
        <v>11928</v>
      </c>
    </row>
    <row r="1711" spans="1:30" ht="15" customHeight="1" x14ac:dyDescent="0.3">
      <c r="A1711" s="19" t="s">
        <v>16679</v>
      </c>
      <c r="B1711" s="8"/>
      <c r="C1711" s="20">
        <v>45728.551793981482</v>
      </c>
      <c r="D1711" s="8" t="s">
        <v>11921</v>
      </c>
      <c r="E1711" s="8"/>
      <c r="F1711" s="8" t="s">
        <v>1470</v>
      </c>
      <c r="G1711" s="8">
        <v>0.15</v>
      </c>
      <c r="H1711" s="8"/>
      <c r="I1711" s="8" t="s">
        <v>11922</v>
      </c>
      <c r="J1711" s="8"/>
      <c r="K1711" s="8"/>
      <c r="L1711" s="8"/>
      <c r="M1711" s="8"/>
      <c r="N1711" s="21">
        <v>16275</v>
      </c>
      <c r="O1711" s="21">
        <v>16275</v>
      </c>
      <c r="P1711" s="21">
        <f t="shared" si="79"/>
        <v>0</v>
      </c>
      <c r="Q1711" s="8" t="s">
        <v>199</v>
      </c>
      <c r="R1711" s="8"/>
      <c r="S1711" s="20">
        <v>45768</v>
      </c>
      <c r="AA1711" s="2">
        <f t="shared" si="81"/>
        <v>14030.172413793105</v>
      </c>
      <c r="AB1711" s="7">
        <v>45748</v>
      </c>
      <c r="AC1711" s="22">
        <f t="shared" si="80"/>
        <v>39.448206018518249</v>
      </c>
      <c r="AD1711" t="s">
        <v>11923</v>
      </c>
    </row>
    <row r="1712" spans="1:30" ht="15" customHeight="1" x14ac:dyDescent="0.3">
      <c r="A1712" s="19" t="s">
        <v>16680</v>
      </c>
      <c r="B1712" s="8"/>
      <c r="C1712" s="20">
        <v>45728.557754629634</v>
      </c>
      <c r="D1712" s="8" t="s">
        <v>11921</v>
      </c>
      <c r="E1712" s="8" t="s">
        <v>1</v>
      </c>
      <c r="F1712" s="8" t="s">
        <v>14344</v>
      </c>
      <c r="G1712" s="8">
        <v>0.11</v>
      </c>
      <c r="H1712" s="8" t="s">
        <v>16671</v>
      </c>
      <c r="I1712" s="8" t="s">
        <v>10222</v>
      </c>
      <c r="J1712" s="8"/>
      <c r="K1712" s="8" t="s">
        <v>16681</v>
      </c>
      <c r="L1712" s="8"/>
      <c r="M1712" s="8"/>
      <c r="N1712" s="21">
        <v>10106</v>
      </c>
      <c r="O1712" s="21">
        <v>10106</v>
      </c>
      <c r="P1712" s="21">
        <f t="shared" si="79"/>
        <v>0</v>
      </c>
      <c r="Q1712" s="8" t="s">
        <v>10222</v>
      </c>
      <c r="R1712" s="8"/>
      <c r="S1712" s="20">
        <v>45728</v>
      </c>
      <c r="AA1712" s="2">
        <f t="shared" si="81"/>
        <v>8712.0689655172428</v>
      </c>
      <c r="AB1712" s="7">
        <v>45689</v>
      </c>
      <c r="AC1712" s="22">
        <f t="shared" si="80"/>
        <v>-0.55775462963356404</v>
      </c>
      <c r="AD1712" t="s">
        <v>11928</v>
      </c>
    </row>
    <row r="1713" spans="1:30" ht="15" customHeight="1" x14ac:dyDescent="0.3">
      <c r="A1713" s="19" t="s">
        <v>16682</v>
      </c>
      <c r="B1713" s="8"/>
      <c r="C1713" s="20">
        <v>45728.559270833342</v>
      </c>
      <c r="D1713" s="8" t="s">
        <v>11921</v>
      </c>
      <c r="E1713" s="8" t="s">
        <v>1</v>
      </c>
      <c r="F1713" s="8" t="s">
        <v>9068</v>
      </c>
      <c r="G1713" s="8">
        <v>0.11</v>
      </c>
      <c r="H1713" s="8" t="s">
        <v>16671</v>
      </c>
      <c r="I1713" s="8" t="s">
        <v>10222</v>
      </c>
      <c r="J1713" s="8"/>
      <c r="K1713" s="8" t="s">
        <v>16683</v>
      </c>
      <c r="L1713" s="8"/>
      <c r="M1713" s="8"/>
      <c r="N1713" s="21">
        <v>4797</v>
      </c>
      <c r="O1713" s="21">
        <v>4797</v>
      </c>
      <c r="P1713" s="21">
        <f t="shared" si="79"/>
        <v>0</v>
      </c>
      <c r="Q1713" s="8" t="s">
        <v>10222</v>
      </c>
      <c r="R1713" s="8"/>
      <c r="S1713" s="20">
        <v>45727</v>
      </c>
      <c r="AA1713" s="2">
        <f t="shared" si="81"/>
        <v>4135.3448275862074</v>
      </c>
      <c r="AB1713" s="7">
        <v>45689</v>
      </c>
      <c r="AC1713" s="22">
        <f t="shared" si="80"/>
        <v>-1.5592708333424525</v>
      </c>
      <c r="AD1713" t="s">
        <v>11928</v>
      </c>
    </row>
    <row r="1714" spans="1:30" ht="15" customHeight="1" x14ac:dyDescent="0.3">
      <c r="A1714" s="19" t="s">
        <v>16684</v>
      </c>
      <c r="B1714" s="8"/>
      <c r="C1714" s="20">
        <v>45728.561967592592</v>
      </c>
      <c r="D1714" s="8" t="s">
        <v>11921</v>
      </c>
      <c r="E1714" s="8" t="s">
        <v>1</v>
      </c>
      <c r="F1714" s="8" t="s">
        <v>13199</v>
      </c>
      <c r="G1714" s="8">
        <v>0.11</v>
      </c>
      <c r="H1714" s="8" t="s">
        <v>16671</v>
      </c>
      <c r="I1714" s="8" t="s">
        <v>10222</v>
      </c>
      <c r="J1714" s="8"/>
      <c r="K1714" s="8" t="s">
        <v>16685</v>
      </c>
      <c r="L1714" s="8"/>
      <c r="M1714" s="8"/>
      <c r="N1714" s="21">
        <v>4797</v>
      </c>
      <c r="O1714" s="21">
        <v>4797</v>
      </c>
      <c r="P1714" s="21">
        <f t="shared" si="79"/>
        <v>0</v>
      </c>
      <c r="Q1714" s="8" t="s">
        <v>10222</v>
      </c>
      <c r="R1714" s="8"/>
      <c r="S1714" s="20">
        <v>45728</v>
      </c>
      <c r="AA1714" s="2">
        <f t="shared" si="81"/>
        <v>4135.3448275862074</v>
      </c>
      <c r="AB1714" s="7">
        <v>45689</v>
      </c>
      <c r="AC1714" s="22">
        <f t="shared" si="80"/>
        <v>-0.56196759259182727</v>
      </c>
      <c r="AD1714" t="s">
        <v>11928</v>
      </c>
    </row>
    <row r="1715" spans="1:30" ht="15" customHeight="1" x14ac:dyDescent="0.3">
      <c r="A1715" s="19" t="s">
        <v>16686</v>
      </c>
      <c r="B1715" s="8"/>
      <c r="C1715" s="20">
        <v>45728.562858796293</v>
      </c>
      <c r="D1715" s="8" t="s">
        <v>11921</v>
      </c>
      <c r="E1715" s="8" t="s">
        <v>1</v>
      </c>
      <c r="F1715" s="8" t="s">
        <v>15014</v>
      </c>
      <c r="G1715" s="8">
        <v>0.11</v>
      </c>
      <c r="H1715" s="8" t="s">
        <v>16671</v>
      </c>
      <c r="I1715" s="8" t="s">
        <v>10222</v>
      </c>
      <c r="J1715" s="8"/>
      <c r="K1715" s="8" t="s">
        <v>16687</v>
      </c>
      <c r="L1715" s="8"/>
      <c r="M1715" s="8"/>
      <c r="N1715" s="21">
        <v>4797</v>
      </c>
      <c r="O1715" s="21">
        <v>4797</v>
      </c>
      <c r="P1715" s="21">
        <f t="shared" si="79"/>
        <v>0</v>
      </c>
      <c r="Q1715" s="8" t="s">
        <v>10222</v>
      </c>
      <c r="R1715" s="8"/>
      <c r="S1715" s="20">
        <v>45727</v>
      </c>
      <c r="AA1715" s="2">
        <f t="shared" si="81"/>
        <v>4135.3448275862074</v>
      </c>
      <c r="AB1715" s="7">
        <v>45689</v>
      </c>
      <c r="AC1715" s="22">
        <f t="shared" si="80"/>
        <v>-1.5628587962928577</v>
      </c>
      <c r="AD1715" t="s">
        <v>11928</v>
      </c>
    </row>
    <row r="1716" spans="1:30" ht="15" customHeight="1" x14ac:dyDescent="0.3">
      <c r="A1716" s="3" t="s">
        <v>16688</v>
      </c>
      <c r="B1716" s="24"/>
      <c r="C1716" s="25">
        <v>45728.567986111113</v>
      </c>
      <c r="D1716" s="3" t="s">
        <v>11921</v>
      </c>
      <c r="E1716" s="3"/>
      <c r="F1716" s="3" t="s">
        <v>9313</v>
      </c>
      <c r="G1716" s="26">
        <v>0</v>
      </c>
      <c r="H1716" s="25"/>
      <c r="I1716" s="25" t="s">
        <v>11922</v>
      </c>
      <c r="J1716" s="25"/>
      <c r="K1716" s="25"/>
      <c r="L1716" s="25"/>
      <c r="M1716" s="4"/>
      <c r="N1716" s="5">
        <v>17100</v>
      </c>
      <c r="O1716" s="5">
        <v>5700</v>
      </c>
      <c r="P1716" s="5">
        <f t="shared" si="79"/>
        <v>11400</v>
      </c>
      <c r="Q1716" s="3" t="s">
        <v>18</v>
      </c>
      <c r="R1716" s="3"/>
      <c r="S1716" s="25">
        <v>45730</v>
      </c>
      <c r="T1716" s="3"/>
      <c r="U1716" s="5"/>
      <c r="V1716" s="6"/>
      <c r="W1716" s="3"/>
      <c r="X1716" s="5"/>
      <c r="Y1716" s="4"/>
      <c r="Z1716" s="3"/>
      <c r="AA1716" s="5">
        <f t="shared" si="81"/>
        <v>14741.379310344828</v>
      </c>
      <c r="AB1716" s="10"/>
      <c r="AC1716" s="27">
        <f t="shared" si="80"/>
        <v>1.4320138888870133</v>
      </c>
      <c r="AD1716" s="10"/>
    </row>
    <row r="1717" spans="1:30" ht="15" customHeight="1" x14ac:dyDescent="0.3">
      <c r="A1717" s="3" t="s">
        <v>16689</v>
      </c>
      <c r="B1717" s="24"/>
      <c r="C1717" s="25">
        <v>45728.569062499999</v>
      </c>
      <c r="D1717" s="3" t="s">
        <v>11921</v>
      </c>
      <c r="E1717" s="3"/>
      <c r="F1717" s="3" t="s">
        <v>8869</v>
      </c>
      <c r="G1717" s="26">
        <v>0</v>
      </c>
      <c r="H1717" s="25"/>
      <c r="I1717" s="25" t="s">
        <v>11922</v>
      </c>
      <c r="J1717" s="25"/>
      <c r="K1717" s="25"/>
      <c r="L1717" s="25"/>
      <c r="M1717" s="4"/>
      <c r="N1717" s="5">
        <v>1725</v>
      </c>
      <c r="O1717" s="5">
        <v>575</v>
      </c>
      <c r="P1717" s="5">
        <f t="shared" si="79"/>
        <v>1150</v>
      </c>
      <c r="Q1717" s="3" t="s">
        <v>18</v>
      </c>
      <c r="R1717" s="3"/>
      <c r="S1717" s="25">
        <v>45744</v>
      </c>
      <c r="T1717" s="3"/>
      <c r="U1717" s="5"/>
      <c r="V1717" s="6"/>
      <c r="W1717" s="3"/>
      <c r="X1717" s="5"/>
      <c r="Y1717" s="4"/>
      <c r="Z1717" s="3"/>
      <c r="AA1717" s="5">
        <f t="shared" si="81"/>
        <v>1487.0689655172414</v>
      </c>
      <c r="AB1717" s="10"/>
      <c r="AC1717" s="27">
        <f t="shared" si="80"/>
        <v>15.430937500001164</v>
      </c>
      <c r="AD1717" s="10"/>
    </row>
    <row r="1718" spans="1:30" ht="15" customHeight="1" x14ac:dyDescent="0.3">
      <c r="A1718" s="3" t="s">
        <v>16690</v>
      </c>
      <c r="B1718" s="24"/>
      <c r="C1718" s="25">
        <v>45728.570775462962</v>
      </c>
      <c r="D1718" s="3" t="s">
        <v>11921</v>
      </c>
      <c r="E1718" s="3"/>
      <c r="F1718" s="3" t="s">
        <v>17</v>
      </c>
      <c r="G1718" s="26">
        <v>0</v>
      </c>
      <c r="H1718" s="25"/>
      <c r="I1718" s="25" t="s">
        <v>11922</v>
      </c>
      <c r="J1718" s="25"/>
      <c r="K1718" s="25"/>
      <c r="L1718" s="25"/>
      <c r="M1718" s="4"/>
      <c r="N1718" s="5">
        <v>5500</v>
      </c>
      <c r="O1718" s="5"/>
      <c r="P1718" s="5">
        <f t="shared" si="79"/>
        <v>5500</v>
      </c>
      <c r="Q1718" s="3" t="s">
        <v>18</v>
      </c>
      <c r="R1718" s="3"/>
      <c r="S1718" s="25"/>
      <c r="T1718" s="3"/>
      <c r="U1718" s="5"/>
      <c r="V1718" s="6"/>
      <c r="W1718" s="3"/>
      <c r="X1718" s="5"/>
      <c r="Y1718" s="4"/>
      <c r="Z1718" s="3"/>
      <c r="AA1718" s="5">
        <f t="shared" si="81"/>
        <v>4741.3793103448279</v>
      </c>
      <c r="AB1718" s="10"/>
      <c r="AC1718" s="27">
        <f t="shared" si="80"/>
        <v>-45728.570775462962</v>
      </c>
      <c r="AD1718" s="10"/>
    </row>
    <row r="1719" spans="1:30" ht="15" customHeight="1" x14ac:dyDescent="0.3">
      <c r="A1719" s="19" t="s">
        <v>16691</v>
      </c>
      <c r="B1719" s="8"/>
      <c r="C1719" s="20">
        <v>45728.576122685183</v>
      </c>
      <c r="D1719" s="8" t="s">
        <v>11921</v>
      </c>
      <c r="E1719" s="8"/>
      <c r="F1719" s="8" t="s">
        <v>9980</v>
      </c>
      <c r="G1719" s="8">
        <v>0.11</v>
      </c>
      <c r="H1719" s="8" t="s">
        <v>16671</v>
      </c>
      <c r="I1719" s="8" t="s">
        <v>10222</v>
      </c>
      <c r="J1719" s="8"/>
      <c r="K1719" s="8"/>
      <c r="L1719" s="8"/>
      <c r="M1719" s="8"/>
      <c r="N1719" s="21">
        <v>4797</v>
      </c>
      <c r="O1719" s="21">
        <v>4797</v>
      </c>
      <c r="P1719" s="21">
        <f t="shared" si="79"/>
        <v>0</v>
      </c>
      <c r="Q1719" s="8" t="s">
        <v>10222</v>
      </c>
      <c r="R1719" s="8"/>
      <c r="S1719" s="20">
        <v>45730</v>
      </c>
      <c r="AA1719" s="2">
        <f t="shared" si="81"/>
        <v>4135.3448275862074</v>
      </c>
      <c r="AB1719" s="7">
        <v>45717</v>
      </c>
      <c r="AC1719" s="22">
        <f t="shared" si="80"/>
        <v>1.4238773148172186</v>
      </c>
      <c r="AD1719" t="s">
        <v>11923</v>
      </c>
    </row>
    <row r="1720" spans="1:30" ht="15" customHeight="1" x14ac:dyDescent="0.3">
      <c r="A1720" s="19" t="s">
        <v>16692</v>
      </c>
      <c r="B1720" s="8"/>
      <c r="C1720" s="20">
        <v>45728.577326388891</v>
      </c>
      <c r="D1720" s="8" t="s">
        <v>11921</v>
      </c>
      <c r="E1720" s="8"/>
      <c r="F1720" s="8" t="s">
        <v>8914</v>
      </c>
      <c r="G1720" s="8">
        <v>0.15</v>
      </c>
      <c r="H1720" s="8" t="s">
        <v>16671</v>
      </c>
      <c r="I1720" s="8" t="s">
        <v>11922</v>
      </c>
      <c r="J1720" s="8"/>
      <c r="K1720" s="8"/>
      <c r="L1720" s="8"/>
      <c r="M1720" s="8"/>
      <c r="N1720" s="21">
        <v>1967</v>
      </c>
      <c r="O1720" s="21">
        <v>1967</v>
      </c>
      <c r="P1720" s="21">
        <f t="shared" ref="P1720:P1783" si="82">+N1720+X1720-O1720</f>
        <v>0</v>
      </c>
      <c r="Q1720" s="8" t="s">
        <v>10222</v>
      </c>
      <c r="R1720" s="8"/>
      <c r="S1720" s="20">
        <v>45729</v>
      </c>
      <c r="AA1720" s="2">
        <f t="shared" si="81"/>
        <v>1695.6896551724139</v>
      </c>
      <c r="AB1720" s="7">
        <v>45689</v>
      </c>
      <c r="AC1720" s="22">
        <f t="shared" si="80"/>
        <v>0.42267361110862112</v>
      </c>
      <c r="AD1720" t="s">
        <v>11928</v>
      </c>
    </row>
    <row r="1721" spans="1:30" ht="15" customHeight="1" x14ac:dyDescent="0.3">
      <c r="A1721" s="19" t="s">
        <v>16693</v>
      </c>
      <c r="B1721" s="8"/>
      <c r="C1721" s="20">
        <v>45728.582928240743</v>
      </c>
      <c r="D1721" s="8" t="s">
        <v>11921</v>
      </c>
      <c r="E1721" s="8" t="s">
        <v>1</v>
      </c>
      <c r="F1721" s="8" t="s">
        <v>10205</v>
      </c>
      <c r="G1721" s="8">
        <v>0.11</v>
      </c>
      <c r="H1721" s="8"/>
      <c r="I1721" s="8" t="s">
        <v>16351</v>
      </c>
      <c r="J1721" s="8"/>
      <c r="K1721" s="8" t="s">
        <v>16694</v>
      </c>
      <c r="L1721" s="8"/>
      <c r="M1721" s="8"/>
      <c r="N1721" s="21">
        <v>2850</v>
      </c>
      <c r="O1721" s="21">
        <v>2850</v>
      </c>
      <c r="P1721" s="21">
        <f t="shared" si="82"/>
        <v>0</v>
      </c>
      <c r="Q1721" s="8" t="s">
        <v>16351</v>
      </c>
      <c r="R1721" s="8"/>
      <c r="S1721" s="20">
        <v>45728</v>
      </c>
      <c r="AA1721" s="2">
        <f t="shared" si="81"/>
        <v>2456.8965517241381</v>
      </c>
      <c r="AB1721" s="7">
        <v>45689</v>
      </c>
      <c r="AC1721" s="22">
        <f t="shared" si="80"/>
        <v>-0.58292824074305827</v>
      </c>
      <c r="AD1721" t="s">
        <v>11928</v>
      </c>
    </row>
    <row r="1722" spans="1:30" ht="15" customHeight="1" x14ac:dyDescent="0.3">
      <c r="A1722" s="19" t="s">
        <v>16695</v>
      </c>
      <c r="B1722" s="8"/>
      <c r="C1722" s="20">
        <v>45728.58902777778</v>
      </c>
      <c r="D1722" s="8" t="s">
        <v>11921</v>
      </c>
      <c r="E1722" s="8" t="s">
        <v>1</v>
      </c>
      <c r="F1722" s="8" t="s">
        <v>9068</v>
      </c>
      <c r="G1722" s="8">
        <v>0.11</v>
      </c>
      <c r="H1722" s="8" t="s">
        <v>16671</v>
      </c>
      <c r="I1722" s="8" t="s">
        <v>11922</v>
      </c>
      <c r="J1722" s="8"/>
      <c r="K1722" s="8" t="s">
        <v>16696</v>
      </c>
      <c r="L1722" s="8"/>
      <c r="M1722" s="8"/>
      <c r="N1722" s="21">
        <v>256</v>
      </c>
      <c r="O1722" s="21">
        <v>256</v>
      </c>
      <c r="P1722" s="21">
        <f t="shared" si="82"/>
        <v>0</v>
      </c>
      <c r="Q1722" s="8" t="s">
        <v>10222</v>
      </c>
      <c r="R1722" s="8"/>
      <c r="S1722" s="20">
        <v>45727</v>
      </c>
      <c r="AA1722" s="2">
        <f t="shared" si="81"/>
        <v>220.68965517241381</v>
      </c>
      <c r="AB1722" s="7">
        <v>45689</v>
      </c>
      <c r="AC1722" s="22">
        <f t="shared" ref="AC1722:AC1785" si="83">+S1722-C1722</f>
        <v>-1.5890277777798474</v>
      </c>
      <c r="AD1722" t="s">
        <v>11928</v>
      </c>
    </row>
    <row r="1723" spans="1:30" ht="15" customHeight="1" x14ac:dyDescent="0.3">
      <c r="A1723" s="3" t="s">
        <v>16697</v>
      </c>
      <c r="B1723" s="24"/>
      <c r="C1723" s="25">
        <v>45728.652453703697</v>
      </c>
      <c r="D1723" s="3" t="s">
        <v>11921</v>
      </c>
      <c r="E1723" s="3"/>
      <c r="F1723" s="3" t="s">
        <v>810</v>
      </c>
      <c r="G1723" s="26">
        <v>0</v>
      </c>
      <c r="H1723" s="25"/>
      <c r="I1723" s="25" t="s">
        <v>11922</v>
      </c>
      <c r="J1723" s="25"/>
      <c r="K1723" s="25"/>
      <c r="L1723" s="25"/>
      <c r="M1723" s="4"/>
      <c r="N1723" s="5">
        <v>59550</v>
      </c>
      <c r="O1723" s="5">
        <v>59550</v>
      </c>
      <c r="P1723" s="5">
        <f t="shared" si="82"/>
        <v>0</v>
      </c>
      <c r="Q1723" s="3" t="s">
        <v>810</v>
      </c>
      <c r="R1723" s="3"/>
      <c r="S1723" s="25"/>
      <c r="T1723" s="3"/>
      <c r="U1723" s="5"/>
      <c r="V1723" s="6"/>
      <c r="W1723" s="3"/>
      <c r="X1723" s="5"/>
      <c r="Y1723" s="4"/>
      <c r="Z1723" s="3"/>
      <c r="AA1723" s="5">
        <f t="shared" si="81"/>
        <v>51336.206896551725</v>
      </c>
      <c r="AB1723" s="10"/>
      <c r="AC1723" s="27">
        <f t="shared" si="83"/>
        <v>-45728.652453703697</v>
      </c>
      <c r="AD1723" s="10"/>
    </row>
    <row r="1724" spans="1:30" ht="15" customHeight="1" x14ac:dyDescent="0.3">
      <c r="A1724" s="3" t="s">
        <v>16698</v>
      </c>
      <c r="B1724" s="24"/>
      <c r="C1724" s="25">
        <v>45729.36917824074</v>
      </c>
      <c r="D1724" s="3" t="s">
        <v>11921</v>
      </c>
      <c r="E1724" s="3"/>
      <c r="F1724" s="3" t="s">
        <v>804</v>
      </c>
      <c r="G1724" s="26">
        <v>0</v>
      </c>
      <c r="H1724" s="25" t="s">
        <v>16699</v>
      </c>
      <c r="I1724" s="25" t="s">
        <v>11922</v>
      </c>
      <c r="J1724" s="25"/>
      <c r="K1724" s="25"/>
      <c r="L1724" s="25"/>
      <c r="M1724" s="4"/>
      <c r="N1724" s="5">
        <v>0</v>
      </c>
      <c r="O1724" s="5">
        <v>0</v>
      </c>
      <c r="P1724" s="5">
        <f t="shared" si="82"/>
        <v>0</v>
      </c>
      <c r="Q1724" s="3" t="s">
        <v>20</v>
      </c>
      <c r="R1724" s="3"/>
      <c r="S1724" s="25"/>
      <c r="T1724" s="3"/>
      <c r="U1724" s="5"/>
      <c r="V1724" s="6"/>
      <c r="W1724" s="3"/>
      <c r="X1724" s="5"/>
      <c r="Y1724" s="4"/>
      <c r="Z1724" s="3"/>
      <c r="AA1724" s="5">
        <f t="shared" si="81"/>
        <v>0</v>
      </c>
      <c r="AB1724" s="10"/>
      <c r="AC1724" s="27">
        <f t="shared" si="83"/>
        <v>-45729.36917824074</v>
      </c>
      <c r="AD1724" s="10" t="s">
        <v>11923</v>
      </c>
    </row>
    <row r="1725" spans="1:30" ht="15" customHeight="1" x14ac:dyDescent="0.3">
      <c r="A1725" s="19" t="s">
        <v>16700</v>
      </c>
      <c r="B1725" s="8"/>
      <c r="C1725" s="20">
        <v>45729.387164351851</v>
      </c>
      <c r="D1725" s="8" t="s">
        <v>11921</v>
      </c>
      <c r="E1725" s="8"/>
      <c r="F1725" s="8" t="s">
        <v>14352</v>
      </c>
      <c r="G1725" s="8">
        <v>0.11</v>
      </c>
      <c r="H1725" s="8" t="s">
        <v>16671</v>
      </c>
      <c r="I1725" s="8" t="s">
        <v>10222</v>
      </c>
      <c r="J1725" s="8"/>
      <c r="K1725" s="8"/>
      <c r="L1725" s="8"/>
      <c r="M1725" s="8"/>
      <c r="N1725" s="21">
        <v>9594</v>
      </c>
      <c r="O1725" s="21">
        <v>9594</v>
      </c>
      <c r="P1725" s="21">
        <f t="shared" si="82"/>
        <v>0</v>
      </c>
      <c r="Q1725" s="8" t="s">
        <v>10222</v>
      </c>
      <c r="R1725" s="8"/>
      <c r="S1725" s="20">
        <v>45727</v>
      </c>
      <c r="AA1725" s="2">
        <f t="shared" si="81"/>
        <v>8270.6896551724149</v>
      </c>
      <c r="AB1725" s="7">
        <v>45689</v>
      </c>
      <c r="AC1725" s="22">
        <f t="shared" si="83"/>
        <v>-2.3871643518505152</v>
      </c>
      <c r="AD1725" t="s">
        <v>11928</v>
      </c>
    </row>
    <row r="1726" spans="1:30" ht="15" customHeight="1" x14ac:dyDescent="0.3">
      <c r="A1726" s="19" t="s">
        <v>16701</v>
      </c>
      <c r="B1726" s="8"/>
      <c r="C1726" s="20">
        <v>45729.388437499998</v>
      </c>
      <c r="D1726" s="8" t="s">
        <v>11921</v>
      </c>
      <c r="E1726" s="8"/>
      <c r="F1726" s="8" t="s">
        <v>14352</v>
      </c>
      <c r="G1726" s="8">
        <v>0.11</v>
      </c>
      <c r="H1726" s="8" t="s">
        <v>16671</v>
      </c>
      <c r="I1726" s="8" t="s">
        <v>11922</v>
      </c>
      <c r="J1726" s="8"/>
      <c r="K1726" s="8"/>
      <c r="L1726" s="8"/>
      <c r="M1726" s="8"/>
      <c r="N1726" s="21">
        <v>256</v>
      </c>
      <c r="O1726" s="21">
        <v>256</v>
      </c>
      <c r="P1726" s="21">
        <f t="shared" si="82"/>
        <v>0</v>
      </c>
      <c r="Q1726" s="8" t="s">
        <v>10222</v>
      </c>
      <c r="R1726" s="8"/>
      <c r="S1726" s="20">
        <v>45727</v>
      </c>
      <c r="AA1726" s="2">
        <f t="shared" si="81"/>
        <v>220.68965517241381</v>
      </c>
      <c r="AB1726" s="7">
        <v>45689</v>
      </c>
      <c r="AC1726" s="22">
        <f t="shared" si="83"/>
        <v>-2.3884374999979627</v>
      </c>
      <c r="AD1726" t="s">
        <v>11928</v>
      </c>
    </row>
    <row r="1727" spans="1:30" ht="15" customHeight="1" x14ac:dyDescent="0.3">
      <c r="A1727" s="19" t="s">
        <v>16702</v>
      </c>
      <c r="B1727" s="8"/>
      <c r="C1727" s="20">
        <v>45729.390127314808</v>
      </c>
      <c r="D1727" s="8" t="s">
        <v>11921</v>
      </c>
      <c r="E1727" s="8"/>
      <c r="F1727" s="8" t="s">
        <v>9974</v>
      </c>
      <c r="G1727" s="8">
        <v>0.15</v>
      </c>
      <c r="H1727" s="8"/>
      <c r="I1727" s="8" t="s">
        <v>10222</v>
      </c>
      <c r="J1727" s="8"/>
      <c r="K1727" s="8"/>
      <c r="L1727" s="8"/>
      <c r="M1727" s="8"/>
      <c r="N1727" s="21">
        <v>820</v>
      </c>
      <c r="O1727" s="21">
        <v>820</v>
      </c>
      <c r="P1727" s="21">
        <f t="shared" si="82"/>
        <v>0</v>
      </c>
      <c r="Q1727" s="8" t="s">
        <v>10222</v>
      </c>
      <c r="R1727" s="8"/>
      <c r="S1727" s="20">
        <v>45728</v>
      </c>
      <c r="AA1727" s="2">
        <f t="shared" si="81"/>
        <v>706.89655172413802</v>
      </c>
      <c r="AB1727" s="7">
        <v>45689</v>
      </c>
      <c r="AC1727" s="22">
        <f t="shared" si="83"/>
        <v>-1.3901273148076143</v>
      </c>
      <c r="AD1727" t="s">
        <v>11928</v>
      </c>
    </row>
    <row r="1728" spans="1:30" ht="15" customHeight="1" x14ac:dyDescent="0.3">
      <c r="A1728" s="19" t="s">
        <v>16703</v>
      </c>
      <c r="B1728" s="8"/>
      <c r="C1728" s="20">
        <v>45729.405138888891</v>
      </c>
      <c r="D1728" s="8" t="s">
        <v>11921</v>
      </c>
      <c r="E1728" s="8"/>
      <c r="F1728" s="8" t="s">
        <v>199</v>
      </c>
      <c r="G1728" s="8">
        <v>0</v>
      </c>
      <c r="H1728" s="8" t="s">
        <v>16704</v>
      </c>
      <c r="I1728" s="8" t="s">
        <v>11922</v>
      </c>
      <c r="J1728" s="8"/>
      <c r="K1728" s="8"/>
      <c r="L1728" s="8"/>
      <c r="M1728" s="8"/>
      <c r="N1728" s="21">
        <v>0</v>
      </c>
      <c r="O1728" s="21"/>
      <c r="P1728" s="21">
        <f t="shared" si="82"/>
        <v>0</v>
      </c>
      <c r="Q1728" s="8" t="s">
        <v>199</v>
      </c>
      <c r="R1728" s="8"/>
      <c r="S1728" s="20"/>
      <c r="AA1728" s="2">
        <f t="shared" si="81"/>
        <v>0</v>
      </c>
      <c r="AB1728" s="7"/>
      <c r="AC1728" s="22">
        <f t="shared" si="83"/>
        <v>-45729.405138888891</v>
      </c>
      <c r="AD1728" t="s">
        <v>15348</v>
      </c>
    </row>
    <row r="1729" spans="1:30" ht="15" customHeight="1" x14ac:dyDescent="0.3">
      <c r="A1729" s="19" t="s">
        <v>16705</v>
      </c>
      <c r="B1729" s="8"/>
      <c r="C1729" s="20">
        <v>45729.413206018522</v>
      </c>
      <c r="D1729" s="8" t="s">
        <v>11921</v>
      </c>
      <c r="E1729" s="8"/>
      <c r="F1729" s="8" t="s">
        <v>199</v>
      </c>
      <c r="G1729" s="8">
        <v>0</v>
      </c>
      <c r="H1729" s="8" t="s">
        <v>16706</v>
      </c>
      <c r="I1729" s="8" t="s">
        <v>11922</v>
      </c>
      <c r="J1729" s="8"/>
      <c r="K1729" s="8"/>
      <c r="L1729" s="8"/>
      <c r="M1729" s="8"/>
      <c r="N1729" s="21">
        <v>0</v>
      </c>
      <c r="O1729" s="21"/>
      <c r="P1729" s="21">
        <f t="shared" si="82"/>
        <v>0</v>
      </c>
      <c r="Q1729" s="8" t="s">
        <v>199</v>
      </c>
      <c r="R1729" s="8"/>
      <c r="S1729" s="20"/>
      <c r="AA1729" s="2">
        <f t="shared" si="81"/>
        <v>0</v>
      </c>
      <c r="AB1729" s="7"/>
      <c r="AC1729" s="22">
        <f t="shared" si="83"/>
        <v>-45729.413206018522</v>
      </c>
      <c r="AD1729" t="s">
        <v>15348</v>
      </c>
    </row>
    <row r="1730" spans="1:30" ht="15" customHeight="1" x14ac:dyDescent="0.3">
      <c r="A1730" s="19" t="s">
        <v>16707</v>
      </c>
      <c r="B1730" s="8"/>
      <c r="C1730" s="20">
        <v>45729.443402777782</v>
      </c>
      <c r="D1730" s="8" t="s">
        <v>11921</v>
      </c>
      <c r="E1730" s="8"/>
      <c r="F1730" s="8" t="s">
        <v>8229</v>
      </c>
      <c r="G1730" s="8">
        <v>0.11</v>
      </c>
      <c r="H1730" s="8"/>
      <c r="I1730" s="8" t="s">
        <v>11922</v>
      </c>
      <c r="J1730" s="8"/>
      <c r="K1730" s="8"/>
      <c r="L1730" s="8"/>
      <c r="M1730" s="8"/>
      <c r="N1730" s="21">
        <v>42675</v>
      </c>
      <c r="O1730" s="21">
        <v>42675</v>
      </c>
      <c r="P1730" s="21">
        <f t="shared" si="82"/>
        <v>0</v>
      </c>
      <c r="Q1730" s="8" t="s">
        <v>67</v>
      </c>
      <c r="R1730" s="8"/>
      <c r="S1730" s="20">
        <v>45748</v>
      </c>
      <c r="AA1730" s="2">
        <f t="shared" ref="AA1730:AA1793" si="84">+N1730/1.16</f>
        <v>36788.793103448275</v>
      </c>
      <c r="AB1730" s="7">
        <v>45717</v>
      </c>
      <c r="AC1730" s="22">
        <f t="shared" si="83"/>
        <v>18.556597222217533</v>
      </c>
      <c r="AD1730" t="s">
        <v>11928</v>
      </c>
    </row>
    <row r="1731" spans="1:30" ht="15" customHeight="1" x14ac:dyDescent="0.3">
      <c r="A1731" s="19" t="s">
        <v>16708</v>
      </c>
      <c r="B1731" s="8"/>
      <c r="C1731" s="20">
        <v>45729.446412037039</v>
      </c>
      <c r="D1731" s="8" t="s">
        <v>11921</v>
      </c>
      <c r="E1731" s="8"/>
      <c r="F1731" s="8" t="s">
        <v>8886</v>
      </c>
      <c r="G1731" s="8">
        <v>0.11</v>
      </c>
      <c r="H1731" s="8"/>
      <c r="I1731" s="8" t="s">
        <v>11922</v>
      </c>
      <c r="J1731" s="8"/>
      <c r="K1731" s="8"/>
      <c r="L1731" s="8"/>
      <c r="M1731" s="8"/>
      <c r="N1731" s="21">
        <v>11992.5</v>
      </c>
      <c r="O1731" s="21">
        <v>11992.5</v>
      </c>
      <c r="P1731" s="21">
        <f t="shared" si="82"/>
        <v>0</v>
      </c>
      <c r="Q1731" s="8" t="s">
        <v>67</v>
      </c>
      <c r="R1731" s="8"/>
      <c r="S1731" s="20">
        <v>45776</v>
      </c>
      <c r="AA1731" s="2">
        <f t="shared" si="84"/>
        <v>10338.362068965518</v>
      </c>
      <c r="AB1731" s="7">
        <v>45748</v>
      </c>
      <c r="AC1731" s="22">
        <f t="shared" si="83"/>
        <v>46.553587962960592</v>
      </c>
      <c r="AD1731" t="s">
        <v>11923</v>
      </c>
    </row>
    <row r="1732" spans="1:30" ht="15" customHeight="1" x14ac:dyDescent="0.3">
      <c r="A1732" s="19" t="s">
        <v>16709</v>
      </c>
      <c r="B1732" s="8"/>
      <c r="C1732" s="20">
        <v>45729.449918981481</v>
      </c>
      <c r="D1732" s="8" t="s">
        <v>11921</v>
      </c>
      <c r="E1732" s="8"/>
      <c r="F1732" s="8" t="s">
        <v>8914</v>
      </c>
      <c r="G1732" s="8">
        <v>0.15</v>
      </c>
      <c r="H1732" s="8" t="s">
        <v>16671</v>
      </c>
      <c r="I1732" s="8" t="s">
        <v>11922</v>
      </c>
      <c r="J1732" s="8"/>
      <c r="K1732" s="8"/>
      <c r="L1732" s="8"/>
      <c r="M1732" s="8"/>
      <c r="N1732" s="21">
        <v>983.5</v>
      </c>
      <c r="O1732" s="21">
        <v>983.5</v>
      </c>
      <c r="P1732" s="21">
        <f t="shared" si="82"/>
        <v>0</v>
      </c>
      <c r="Q1732" s="8" t="s">
        <v>10222</v>
      </c>
      <c r="R1732" s="8"/>
      <c r="S1732" s="20">
        <v>45733</v>
      </c>
      <c r="AA1732" s="2">
        <f t="shared" si="84"/>
        <v>847.84482758620697</v>
      </c>
      <c r="AB1732" s="7">
        <v>45717</v>
      </c>
      <c r="AC1732" s="22">
        <f t="shared" si="83"/>
        <v>3.5500810185185401</v>
      </c>
      <c r="AD1732" t="s">
        <v>11923</v>
      </c>
    </row>
    <row r="1733" spans="1:30" ht="15" customHeight="1" x14ac:dyDescent="0.3">
      <c r="A1733" s="19" t="s">
        <v>16710</v>
      </c>
      <c r="B1733" s="8"/>
      <c r="C1733" s="20">
        <v>45729.45685185185</v>
      </c>
      <c r="D1733" s="8" t="s">
        <v>11921</v>
      </c>
      <c r="E1733" s="8"/>
      <c r="F1733" s="8" t="s">
        <v>6320</v>
      </c>
      <c r="G1733" s="8">
        <v>0.11</v>
      </c>
      <c r="H1733" s="8"/>
      <c r="I1733" s="8" t="s">
        <v>11922</v>
      </c>
      <c r="J1733" s="8"/>
      <c r="K1733" s="8"/>
      <c r="L1733" s="8"/>
      <c r="M1733" s="8"/>
      <c r="N1733" s="21">
        <v>8106</v>
      </c>
      <c r="O1733" s="21">
        <v>8106</v>
      </c>
      <c r="P1733" s="21">
        <f t="shared" si="82"/>
        <v>0</v>
      </c>
      <c r="Q1733" s="8" t="s">
        <v>24</v>
      </c>
      <c r="R1733" s="8"/>
      <c r="S1733" s="20">
        <v>45755</v>
      </c>
      <c r="AA1733" s="2">
        <f t="shared" si="84"/>
        <v>6987.9310344827591</v>
      </c>
      <c r="AB1733" s="7">
        <v>45717</v>
      </c>
      <c r="AC1733" s="22">
        <f t="shared" si="83"/>
        <v>25.543148148150067</v>
      </c>
      <c r="AD1733" t="s">
        <v>11928</v>
      </c>
    </row>
    <row r="1734" spans="1:30" ht="15" customHeight="1" x14ac:dyDescent="0.3">
      <c r="A1734" s="19" t="s">
        <v>16711</v>
      </c>
      <c r="B1734" s="8"/>
      <c r="C1734" s="20">
        <v>45729.47965277778</v>
      </c>
      <c r="D1734" s="8" t="s">
        <v>11921</v>
      </c>
      <c r="E1734" s="8"/>
      <c r="F1734" s="8" t="s">
        <v>1677</v>
      </c>
      <c r="G1734" s="8">
        <v>0.15</v>
      </c>
      <c r="H1734" s="8"/>
      <c r="I1734" s="8" t="s">
        <v>11922</v>
      </c>
      <c r="J1734" s="8"/>
      <c r="K1734" s="8"/>
      <c r="L1734" s="8"/>
      <c r="M1734" s="8"/>
      <c r="N1734" s="21">
        <v>3585</v>
      </c>
      <c r="O1734" s="21">
        <v>3585</v>
      </c>
      <c r="P1734" s="21">
        <f t="shared" si="82"/>
        <v>0</v>
      </c>
      <c r="Q1734" s="8" t="s">
        <v>24</v>
      </c>
      <c r="R1734" s="8"/>
      <c r="S1734" s="20">
        <v>45732</v>
      </c>
      <c r="AA1734" s="2">
        <f t="shared" si="84"/>
        <v>3090.5172413793107</v>
      </c>
      <c r="AB1734" s="7">
        <v>45717</v>
      </c>
      <c r="AC1734" s="22">
        <f t="shared" si="83"/>
        <v>2.5203472222201526</v>
      </c>
      <c r="AD1734" t="s">
        <v>11923</v>
      </c>
    </row>
    <row r="1735" spans="1:30" ht="15" customHeight="1" x14ac:dyDescent="0.3">
      <c r="A1735" s="19" t="s">
        <v>16712</v>
      </c>
      <c r="B1735" s="8"/>
      <c r="C1735" s="23">
        <v>45729.480138888888</v>
      </c>
      <c r="D1735" s="8" t="s">
        <v>11921</v>
      </c>
      <c r="E1735" s="8"/>
      <c r="F1735" s="8" t="s">
        <v>1677</v>
      </c>
      <c r="G1735" s="8">
        <v>0.11</v>
      </c>
      <c r="H1735" s="8"/>
      <c r="I1735" s="8" t="s">
        <v>11922</v>
      </c>
      <c r="J1735" s="8"/>
      <c r="K1735" s="8"/>
      <c r="L1735" s="8"/>
      <c r="M1735" s="8"/>
      <c r="N1735" s="21">
        <v>4350</v>
      </c>
      <c r="O1735" s="21">
        <v>4350</v>
      </c>
      <c r="P1735" s="21">
        <f t="shared" si="82"/>
        <v>0</v>
      </c>
      <c r="Q1735" s="8" t="s">
        <v>24</v>
      </c>
      <c r="R1735" s="8"/>
      <c r="S1735" s="23">
        <v>45732</v>
      </c>
      <c r="AA1735" s="2">
        <f t="shared" si="84"/>
        <v>3750.0000000000005</v>
      </c>
      <c r="AB1735" s="7">
        <v>45717</v>
      </c>
      <c r="AC1735" s="22">
        <f t="shared" si="83"/>
        <v>2.5198611111118225</v>
      </c>
      <c r="AD1735" t="s">
        <v>11923</v>
      </c>
    </row>
    <row r="1736" spans="1:30" ht="15" customHeight="1" x14ac:dyDescent="0.3">
      <c r="A1736" s="19" t="s">
        <v>16713</v>
      </c>
      <c r="B1736" s="8"/>
      <c r="C1736" s="20">
        <v>45729.564421296287</v>
      </c>
      <c r="D1736" s="8" t="s">
        <v>11921</v>
      </c>
      <c r="E1736" s="8"/>
      <c r="F1736" s="8" t="s">
        <v>1314</v>
      </c>
      <c r="G1736" s="8">
        <v>0.11</v>
      </c>
      <c r="H1736" s="8"/>
      <c r="I1736" s="8" t="s">
        <v>11922</v>
      </c>
      <c r="J1736" s="8"/>
      <c r="K1736" s="8"/>
      <c r="L1736" s="8"/>
      <c r="M1736" s="8"/>
      <c r="N1736" s="21">
        <v>11722.5</v>
      </c>
      <c r="O1736" s="21">
        <v>11722.5</v>
      </c>
      <c r="P1736" s="21">
        <f t="shared" si="82"/>
        <v>0</v>
      </c>
      <c r="Q1736" s="8" t="s">
        <v>24</v>
      </c>
      <c r="R1736" s="8"/>
      <c r="S1736" s="20">
        <v>45741</v>
      </c>
      <c r="AA1736" s="2">
        <f t="shared" si="84"/>
        <v>10105.603448275862</v>
      </c>
      <c r="AB1736" s="7">
        <v>45717</v>
      </c>
      <c r="AC1736" s="22">
        <f t="shared" si="83"/>
        <v>11.435578703712963</v>
      </c>
      <c r="AD1736" t="s">
        <v>11923</v>
      </c>
    </row>
    <row r="1737" spans="1:30" ht="15" customHeight="1" x14ac:dyDescent="0.3">
      <c r="A1737" s="19" t="s">
        <v>16714</v>
      </c>
      <c r="B1737" s="8"/>
      <c r="C1737" s="20">
        <v>45729.568055555559</v>
      </c>
      <c r="D1737" s="8" t="s">
        <v>11921</v>
      </c>
      <c r="E1737" s="8"/>
      <c r="F1737" s="8" t="s">
        <v>1710</v>
      </c>
      <c r="G1737" s="8">
        <v>0.11</v>
      </c>
      <c r="H1737" s="8"/>
      <c r="I1737" s="8" t="s">
        <v>11922</v>
      </c>
      <c r="J1737" s="8"/>
      <c r="K1737" s="8"/>
      <c r="L1737" s="8"/>
      <c r="M1737" s="8"/>
      <c r="N1737" s="21">
        <v>23985</v>
      </c>
      <c r="O1737" s="21">
        <v>23985</v>
      </c>
      <c r="P1737" s="21">
        <f t="shared" si="82"/>
        <v>0</v>
      </c>
      <c r="Q1737" s="8" t="s">
        <v>24</v>
      </c>
      <c r="R1737" s="8"/>
      <c r="S1737" s="20">
        <v>45738</v>
      </c>
      <c r="AA1737" s="2">
        <f t="shared" si="84"/>
        <v>20676.724137931036</v>
      </c>
      <c r="AB1737" s="7">
        <v>45717</v>
      </c>
      <c r="AC1737" s="22">
        <f t="shared" si="83"/>
        <v>8.4319444444408873</v>
      </c>
      <c r="AD1737" t="s">
        <v>11923</v>
      </c>
    </row>
    <row r="1738" spans="1:30" ht="15" customHeight="1" x14ac:dyDescent="0.3">
      <c r="A1738" s="19" t="s">
        <v>16715</v>
      </c>
      <c r="B1738" s="8"/>
      <c r="C1738" s="20">
        <v>45729.569826388892</v>
      </c>
      <c r="D1738" s="8" t="s">
        <v>11921</v>
      </c>
      <c r="E1738" s="8"/>
      <c r="F1738" s="8" t="s">
        <v>1710</v>
      </c>
      <c r="G1738" s="8">
        <v>0.15</v>
      </c>
      <c r="H1738" s="8"/>
      <c r="I1738" s="8" t="s">
        <v>11922</v>
      </c>
      <c r="J1738" s="8"/>
      <c r="K1738" s="8"/>
      <c r="L1738" s="8"/>
      <c r="M1738" s="8"/>
      <c r="N1738" s="21">
        <v>12650</v>
      </c>
      <c r="O1738" s="21">
        <v>12650</v>
      </c>
      <c r="P1738" s="21">
        <f t="shared" si="82"/>
        <v>0</v>
      </c>
      <c r="Q1738" s="8" t="s">
        <v>24</v>
      </c>
      <c r="R1738" s="8"/>
      <c r="S1738" s="20">
        <v>45738</v>
      </c>
      <c r="AA1738" s="2">
        <f t="shared" si="84"/>
        <v>10905.172413793105</v>
      </c>
      <c r="AB1738" s="7">
        <v>45717</v>
      </c>
      <c r="AC1738" s="22">
        <f t="shared" si="83"/>
        <v>8.4301736111083301</v>
      </c>
      <c r="AD1738" t="s">
        <v>11923</v>
      </c>
    </row>
    <row r="1739" spans="1:30" ht="15" customHeight="1" x14ac:dyDescent="0.3">
      <c r="A1739" s="19" t="s">
        <v>16716</v>
      </c>
      <c r="B1739" s="8"/>
      <c r="C1739" s="20">
        <v>45730.405231481483</v>
      </c>
      <c r="D1739" s="8" t="s">
        <v>11921</v>
      </c>
      <c r="E1739" s="8" t="s">
        <v>1</v>
      </c>
      <c r="F1739" s="8" t="s">
        <v>14904</v>
      </c>
      <c r="G1739" s="8">
        <v>0.11</v>
      </c>
      <c r="H1739" s="8"/>
      <c r="I1739" s="8" t="s">
        <v>11922</v>
      </c>
      <c r="J1739" s="8"/>
      <c r="K1739" s="8" t="s">
        <v>16717</v>
      </c>
      <c r="L1739" s="8"/>
      <c r="M1739" s="8"/>
      <c r="N1739" s="21">
        <v>2850</v>
      </c>
      <c r="O1739" s="21">
        <v>2850</v>
      </c>
      <c r="P1739" s="21">
        <f t="shared" si="82"/>
        <v>0</v>
      </c>
      <c r="Q1739" s="8" t="s">
        <v>10252</v>
      </c>
      <c r="R1739" s="8"/>
      <c r="S1739" s="20">
        <v>45730</v>
      </c>
      <c r="AA1739" s="2">
        <f t="shared" si="84"/>
        <v>2456.8965517241381</v>
      </c>
      <c r="AB1739" s="7">
        <v>45717</v>
      </c>
      <c r="AC1739" s="22">
        <f t="shared" si="83"/>
        <v>-0.40523148148349719</v>
      </c>
      <c r="AD1739" t="s">
        <v>11923</v>
      </c>
    </row>
    <row r="1740" spans="1:30" ht="15" customHeight="1" x14ac:dyDescent="0.3">
      <c r="A1740" s="19" t="s">
        <v>16718</v>
      </c>
      <c r="B1740" s="8"/>
      <c r="C1740" s="20">
        <v>45730.512638888889</v>
      </c>
      <c r="D1740" s="8" t="s">
        <v>11921</v>
      </c>
      <c r="E1740" s="8" t="s">
        <v>1</v>
      </c>
      <c r="F1740" s="8" t="s">
        <v>9395</v>
      </c>
      <c r="G1740" s="8">
        <v>0.11</v>
      </c>
      <c r="H1740" s="8"/>
      <c r="I1740" s="8" t="s">
        <v>11922</v>
      </c>
      <c r="J1740" s="8"/>
      <c r="K1740" s="8" t="s">
        <v>16719</v>
      </c>
      <c r="L1740" s="8"/>
      <c r="M1740" s="8"/>
      <c r="N1740" s="21">
        <v>17100</v>
      </c>
      <c r="O1740" s="21">
        <v>17100</v>
      </c>
      <c r="P1740" s="21">
        <f t="shared" si="82"/>
        <v>0</v>
      </c>
      <c r="Q1740" s="8" t="s">
        <v>129</v>
      </c>
      <c r="R1740" s="8"/>
      <c r="S1740" s="20">
        <v>45730</v>
      </c>
      <c r="AA1740" s="2">
        <f t="shared" si="84"/>
        <v>14741.379310344828</v>
      </c>
      <c r="AB1740" s="7">
        <v>45717</v>
      </c>
      <c r="AC1740" s="22">
        <f t="shared" si="83"/>
        <v>-0.51263888888934162</v>
      </c>
      <c r="AD1740" t="s">
        <v>11923</v>
      </c>
    </row>
    <row r="1741" spans="1:30" ht="15" customHeight="1" x14ac:dyDescent="0.3">
      <c r="A1741" s="19" t="s">
        <v>16720</v>
      </c>
      <c r="B1741" s="8"/>
      <c r="C1741" s="20">
        <v>45730.514224537037</v>
      </c>
      <c r="D1741" s="8" t="s">
        <v>11921</v>
      </c>
      <c r="E1741" s="8" t="s">
        <v>1</v>
      </c>
      <c r="F1741" s="8" t="s">
        <v>9761</v>
      </c>
      <c r="G1741" s="8">
        <v>0.11</v>
      </c>
      <c r="H1741" s="8"/>
      <c r="I1741" s="8" t="s">
        <v>11922</v>
      </c>
      <c r="J1741" s="8"/>
      <c r="K1741" s="8" t="s">
        <v>16721</v>
      </c>
      <c r="L1741" s="8"/>
      <c r="M1741" s="8"/>
      <c r="N1741" s="21">
        <v>17400</v>
      </c>
      <c r="O1741" s="21">
        <v>17400</v>
      </c>
      <c r="P1741" s="21">
        <f t="shared" si="82"/>
        <v>0</v>
      </c>
      <c r="Q1741" s="8" t="s">
        <v>129</v>
      </c>
      <c r="R1741" s="8"/>
      <c r="S1741" s="20">
        <v>45737</v>
      </c>
      <c r="AA1741" s="2">
        <f t="shared" si="84"/>
        <v>15000.000000000002</v>
      </c>
      <c r="AB1741" s="7">
        <v>45717</v>
      </c>
      <c r="AC1741" s="22">
        <f t="shared" si="83"/>
        <v>6.4857754629629198</v>
      </c>
      <c r="AD1741" t="s">
        <v>11923</v>
      </c>
    </row>
    <row r="1742" spans="1:30" ht="15" customHeight="1" x14ac:dyDescent="0.3">
      <c r="A1742" s="19" t="s">
        <v>16722</v>
      </c>
      <c r="B1742" s="8"/>
      <c r="C1742" s="20">
        <v>45730.5158912037</v>
      </c>
      <c r="D1742" s="8" t="s">
        <v>11921</v>
      </c>
      <c r="E1742" s="8" t="s">
        <v>1</v>
      </c>
      <c r="F1742" s="8" t="s">
        <v>8475</v>
      </c>
      <c r="G1742" s="8">
        <v>0.11</v>
      </c>
      <c r="H1742" s="8"/>
      <c r="I1742" s="8" t="s">
        <v>11922</v>
      </c>
      <c r="J1742" s="8"/>
      <c r="K1742" s="8" t="s">
        <v>16723</v>
      </c>
      <c r="L1742" s="8"/>
      <c r="M1742" s="8"/>
      <c r="N1742" s="21">
        <v>7995</v>
      </c>
      <c r="O1742" s="21">
        <v>7995</v>
      </c>
      <c r="P1742" s="21">
        <f t="shared" si="82"/>
        <v>0</v>
      </c>
      <c r="Q1742" s="8" t="s">
        <v>129</v>
      </c>
      <c r="R1742" s="8"/>
      <c r="S1742" s="20">
        <v>45736</v>
      </c>
      <c r="AA1742" s="2">
        <f t="shared" si="84"/>
        <v>6892.2413793103451</v>
      </c>
      <c r="AB1742" s="7">
        <v>45717</v>
      </c>
      <c r="AC1742" s="22">
        <f t="shared" si="83"/>
        <v>5.4841087962995516</v>
      </c>
      <c r="AD1742" t="s">
        <v>11923</v>
      </c>
    </row>
    <row r="1743" spans="1:30" ht="15" customHeight="1" x14ac:dyDescent="0.3">
      <c r="A1743" s="19" t="s">
        <v>16724</v>
      </c>
      <c r="B1743" s="8"/>
      <c r="C1743" s="20">
        <v>45730.568078703713</v>
      </c>
      <c r="D1743" s="8" t="s">
        <v>11921</v>
      </c>
      <c r="E1743" s="8" t="s">
        <v>1</v>
      </c>
      <c r="F1743" s="8" t="s">
        <v>8247</v>
      </c>
      <c r="G1743" s="8">
        <v>0.11</v>
      </c>
      <c r="H1743" s="8"/>
      <c r="I1743" s="8" t="s">
        <v>11922</v>
      </c>
      <c r="J1743" s="8"/>
      <c r="K1743" s="8" t="s">
        <v>16725</v>
      </c>
      <c r="L1743" s="8"/>
      <c r="M1743" s="8"/>
      <c r="N1743" s="21">
        <v>6450</v>
      </c>
      <c r="O1743" s="21">
        <v>6450</v>
      </c>
      <c r="P1743" s="21">
        <f t="shared" si="82"/>
        <v>0</v>
      </c>
      <c r="Q1743" s="8" t="s">
        <v>22</v>
      </c>
      <c r="R1743" s="8"/>
      <c r="S1743" s="20">
        <v>45730</v>
      </c>
      <c r="AA1743" s="2">
        <f t="shared" si="84"/>
        <v>5560.3448275862074</v>
      </c>
      <c r="AB1743" s="7">
        <v>45717</v>
      </c>
      <c r="AC1743" s="22">
        <f t="shared" si="83"/>
        <v>-0.568078703712672</v>
      </c>
      <c r="AD1743" t="s">
        <v>11923</v>
      </c>
    </row>
    <row r="1744" spans="1:30" ht="15" customHeight="1" x14ac:dyDescent="0.3">
      <c r="A1744" s="19" t="s">
        <v>16726</v>
      </c>
      <c r="B1744" s="8"/>
      <c r="C1744" s="20">
        <v>45743.550162037027</v>
      </c>
      <c r="D1744" s="8" t="s">
        <v>11921</v>
      </c>
      <c r="E1744" s="8"/>
      <c r="F1744" s="8" t="s">
        <v>8934</v>
      </c>
      <c r="G1744" s="8">
        <v>0.11</v>
      </c>
      <c r="H1744" s="8"/>
      <c r="I1744" s="8" t="s">
        <v>11922</v>
      </c>
      <c r="J1744" s="8"/>
      <c r="K1744" s="8"/>
      <c r="L1744" s="8"/>
      <c r="M1744" s="8"/>
      <c r="N1744" s="21">
        <v>39975</v>
      </c>
      <c r="O1744" s="21">
        <v>39975</v>
      </c>
      <c r="P1744" s="21">
        <f t="shared" si="82"/>
        <v>0</v>
      </c>
      <c r="Q1744" s="8" t="s">
        <v>10399</v>
      </c>
      <c r="R1744" s="8"/>
      <c r="S1744" s="20">
        <v>45758</v>
      </c>
      <c r="AA1744" s="2">
        <f t="shared" si="84"/>
        <v>34461.206896551725</v>
      </c>
      <c r="AB1744" s="7">
        <v>45717</v>
      </c>
      <c r="AC1744" s="22">
        <f t="shared" si="83"/>
        <v>14.449837962973106</v>
      </c>
      <c r="AD1744" t="s">
        <v>11928</v>
      </c>
    </row>
    <row r="1745" spans="1:30" ht="15" customHeight="1" x14ac:dyDescent="0.3">
      <c r="A1745" s="19" t="s">
        <v>16727</v>
      </c>
      <c r="B1745" s="8"/>
      <c r="C1745" s="20">
        <v>45733.486770833333</v>
      </c>
      <c r="D1745" s="8" t="s">
        <v>11921</v>
      </c>
      <c r="E1745" s="8"/>
      <c r="F1745" s="8" t="s">
        <v>8978</v>
      </c>
      <c r="G1745" s="8">
        <v>0.15</v>
      </c>
      <c r="H1745" s="8"/>
      <c r="I1745" s="8" t="s">
        <v>11922</v>
      </c>
      <c r="J1745" s="8"/>
      <c r="K1745" s="8"/>
      <c r="L1745" s="8"/>
      <c r="M1745" s="8"/>
      <c r="N1745" s="21">
        <v>8430</v>
      </c>
      <c r="O1745" s="21">
        <v>8430</v>
      </c>
      <c r="P1745" s="21">
        <f t="shared" si="82"/>
        <v>0</v>
      </c>
      <c r="Q1745" s="8" t="s">
        <v>94</v>
      </c>
      <c r="R1745" s="8"/>
      <c r="S1745" s="20">
        <v>45776</v>
      </c>
      <c r="AA1745" s="2">
        <f t="shared" si="84"/>
        <v>7267.2413793103451</v>
      </c>
      <c r="AB1745" s="7">
        <v>45748</v>
      </c>
      <c r="AC1745" s="22">
        <f t="shared" si="83"/>
        <v>42.513229166666861</v>
      </c>
      <c r="AD1745" t="s">
        <v>11923</v>
      </c>
    </row>
    <row r="1746" spans="1:30" ht="15" customHeight="1" x14ac:dyDescent="0.3">
      <c r="A1746" s="19" t="s">
        <v>16728</v>
      </c>
      <c r="B1746" s="8"/>
      <c r="C1746" s="20">
        <v>45733.498877314807</v>
      </c>
      <c r="D1746" s="8"/>
      <c r="E1746" s="8"/>
      <c r="F1746" s="8" t="s">
        <v>9778</v>
      </c>
      <c r="G1746" s="8">
        <v>0</v>
      </c>
      <c r="H1746" s="8"/>
      <c r="I1746" s="8" t="s">
        <v>11922</v>
      </c>
      <c r="J1746" s="8"/>
      <c r="K1746" s="8"/>
      <c r="L1746" s="8"/>
      <c r="M1746" s="8"/>
      <c r="N1746" s="21">
        <v>0</v>
      </c>
      <c r="O1746" s="21">
        <v>0</v>
      </c>
      <c r="P1746" s="21">
        <f t="shared" si="82"/>
        <v>0</v>
      </c>
      <c r="Q1746" s="8" t="s">
        <v>10222</v>
      </c>
      <c r="R1746" s="8"/>
      <c r="S1746" s="20"/>
      <c r="AA1746" s="2">
        <f t="shared" si="84"/>
        <v>0</v>
      </c>
      <c r="AB1746" s="7">
        <v>45748</v>
      </c>
      <c r="AC1746" s="28">
        <f t="shared" si="83"/>
        <v>-45733.498877314807</v>
      </c>
      <c r="AD1746" t="s">
        <v>11923</v>
      </c>
    </row>
    <row r="1747" spans="1:30" ht="15" customHeight="1" x14ac:dyDescent="0.3">
      <c r="A1747" s="19" t="s">
        <v>16729</v>
      </c>
      <c r="B1747" s="8"/>
      <c r="C1747" s="20">
        <v>45733.505462962959</v>
      </c>
      <c r="D1747" s="8"/>
      <c r="E1747" s="8"/>
      <c r="F1747" s="8" t="s">
        <v>13077</v>
      </c>
      <c r="G1747" s="8">
        <v>0</v>
      </c>
      <c r="H1747" s="8"/>
      <c r="I1747" s="8" t="s">
        <v>11922</v>
      </c>
      <c r="J1747" s="8"/>
      <c r="K1747" s="8"/>
      <c r="L1747" s="8"/>
      <c r="M1747" s="8"/>
      <c r="N1747" s="21">
        <v>0</v>
      </c>
      <c r="O1747" s="21">
        <v>0</v>
      </c>
      <c r="P1747" s="21">
        <f t="shared" si="82"/>
        <v>0</v>
      </c>
      <c r="Q1747" s="8" t="s">
        <v>10222</v>
      </c>
      <c r="R1747" s="8"/>
      <c r="S1747" s="20"/>
      <c r="AA1747" s="2">
        <f t="shared" si="84"/>
        <v>0</v>
      </c>
      <c r="AB1747" s="7">
        <v>45748</v>
      </c>
      <c r="AC1747" s="28">
        <f t="shared" si="83"/>
        <v>-45733.505462962959</v>
      </c>
      <c r="AD1747" t="s">
        <v>11923</v>
      </c>
    </row>
    <row r="1748" spans="1:30" ht="15" customHeight="1" x14ac:dyDescent="0.3">
      <c r="A1748" s="19" t="s">
        <v>16730</v>
      </c>
      <c r="B1748" s="8"/>
      <c r="C1748" s="20">
        <v>45733.509444444448</v>
      </c>
      <c r="D1748" s="8"/>
      <c r="E1748" s="8"/>
      <c r="F1748" s="8" t="s">
        <v>13157</v>
      </c>
      <c r="G1748" s="8">
        <v>0</v>
      </c>
      <c r="H1748" s="8"/>
      <c r="I1748" s="8" t="s">
        <v>11922</v>
      </c>
      <c r="J1748" s="8"/>
      <c r="K1748" s="8"/>
      <c r="L1748" s="8"/>
      <c r="M1748" s="8"/>
      <c r="N1748" s="21">
        <v>0</v>
      </c>
      <c r="O1748" s="21">
        <v>0</v>
      </c>
      <c r="P1748" s="21">
        <f t="shared" si="82"/>
        <v>0</v>
      </c>
      <c r="Q1748" s="8" t="s">
        <v>10222</v>
      </c>
      <c r="R1748" s="8"/>
      <c r="S1748" s="20"/>
      <c r="AA1748" s="2">
        <f t="shared" si="84"/>
        <v>0</v>
      </c>
      <c r="AB1748" s="7">
        <v>45748</v>
      </c>
      <c r="AC1748" s="28">
        <f t="shared" si="83"/>
        <v>-45733.509444444448</v>
      </c>
      <c r="AD1748" t="s">
        <v>11923</v>
      </c>
    </row>
    <row r="1749" spans="1:30" ht="15" customHeight="1" x14ac:dyDescent="0.3">
      <c r="A1749" s="19" t="s">
        <v>16731</v>
      </c>
      <c r="B1749" s="8"/>
      <c r="C1749" s="20">
        <v>45734.398611111108</v>
      </c>
      <c r="D1749" s="8" t="s">
        <v>11921</v>
      </c>
      <c r="E1749" s="8"/>
      <c r="F1749" s="8" t="s">
        <v>9010</v>
      </c>
      <c r="G1749" s="8">
        <v>0.11</v>
      </c>
      <c r="H1749" s="8"/>
      <c r="I1749" s="8" t="s">
        <v>11922</v>
      </c>
      <c r="J1749" s="8"/>
      <c r="K1749" s="8"/>
      <c r="L1749" s="8"/>
      <c r="M1749" s="8"/>
      <c r="N1749" s="21">
        <v>31350</v>
      </c>
      <c r="O1749" s="21">
        <v>31350</v>
      </c>
      <c r="P1749" s="21">
        <f t="shared" si="82"/>
        <v>0</v>
      </c>
      <c r="Q1749" s="8" t="s">
        <v>15533</v>
      </c>
      <c r="R1749" s="8"/>
      <c r="S1749" s="20">
        <v>45753</v>
      </c>
      <c r="AA1749" s="2">
        <f t="shared" si="84"/>
        <v>27025.862068965518</v>
      </c>
      <c r="AB1749" s="7">
        <v>45717</v>
      </c>
      <c r="AC1749" s="22">
        <f t="shared" si="83"/>
        <v>18.601388888891961</v>
      </c>
      <c r="AD1749" t="s">
        <v>11928</v>
      </c>
    </row>
    <row r="1750" spans="1:30" ht="15" customHeight="1" x14ac:dyDescent="0.3">
      <c r="A1750" s="19" t="s">
        <v>16732</v>
      </c>
      <c r="B1750" s="8"/>
      <c r="C1750" s="20">
        <v>45734.400231481479</v>
      </c>
      <c r="D1750" s="8" t="s">
        <v>11921</v>
      </c>
      <c r="E1750" s="8" t="s">
        <v>1</v>
      </c>
      <c r="F1750" s="8" t="s">
        <v>4568</v>
      </c>
      <c r="G1750" s="8">
        <v>0.11</v>
      </c>
      <c r="H1750" s="8"/>
      <c r="I1750" s="8" t="s">
        <v>11922</v>
      </c>
      <c r="J1750" s="8"/>
      <c r="K1750" s="8" t="s">
        <v>16733</v>
      </c>
      <c r="L1750" s="8"/>
      <c r="M1750" s="8"/>
      <c r="N1750" s="21">
        <v>23985</v>
      </c>
      <c r="O1750" s="21">
        <v>23985</v>
      </c>
      <c r="P1750" s="21">
        <f t="shared" si="82"/>
        <v>0</v>
      </c>
      <c r="Q1750" s="8" t="s">
        <v>15158</v>
      </c>
      <c r="R1750" s="8"/>
      <c r="S1750" s="20">
        <v>45730</v>
      </c>
      <c r="AA1750" s="2">
        <f t="shared" si="84"/>
        <v>20676.724137931036</v>
      </c>
      <c r="AB1750" s="7">
        <v>45717</v>
      </c>
      <c r="AC1750" s="22">
        <f t="shared" si="83"/>
        <v>-4.4002314814788406</v>
      </c>
      <c r="AD1750" t="s">
        <v>11923</v>
      </c>
    </row>
    <row r="1751" spans="1:30" ht="15" customHeight="1" x14ac:dyDescent="0.3">
      <c r="A1751" s="19" t="s">
        <v>16734</v>
      </c>
      <c r="B1751" s="8"/>
      <c r="C1751" s="20">
        <v>45734.401053240741</v>
      </c>
      <c r="D1751" s="8" t="s">
        <v>11921</v>
      </c>
      <c r="E1751" s="8" t="s">
        <v>1</v>
      </c>
      <c r="F1751" s="8" t="s">
        <v>6124</v>
      </c>
      <c r="G1751" s="8">
        <v>0.11</v>
      </c>
      <c r="H1751" s="8"/>
      <c r="I1751" s="8" t="s">
        <v>11922</v>
      </c>
      <c r="J1751" s="8"/>
      <c r="K1751" s="8" t="s">
        <v>16735</v>
      </c>
      <c r="L1751" s="8"/>
      <c r="M1751" s="8"/>
      <c r="N1751" s="21">
        <v>2850</v>
      </c>
      <c r="O1751" s="21">
        <v>2850</v>
      </c>
      <c r="P1751" s="21">
        <f t="shared" si="82"/>
        <v>0</v>
      </c>
      <c r="Q1751" s="8" t="s">
        <v>22</v>
      </c>
      <c r="R1751" s="8"/>
      <c r="S1751" s="20">
        <v>45741</v>
      </c>
      <c r="AA1751" s="2">
        <f t="shared" si="84"/>
        <v>2456.8965517241381</v>
      </c>
      <c r="AB1751" s="7">
        <v>45717</v>
      </c>
      <c r="AC1751" s="22">
        <f t="shared" si="83"/>
        <v>6.598946759258979</v>
      </c>
      <c r="AD1751" t="s">
        <v>11923</v>
      </c>
    </row>
    <row r="1752" spans="1:30" ht="15" customHeight="1" x14ac:dyDescent="0.3">
      <c r="A1752" s="19" t="s">
        <v>16736</v>
      </c>
      <c r="B1752" s="8"/>
      <c r="C1752" s="20">
        <v>45734.402557870373</v>
      </c>
      <c r="D1752" s="8" t="s">
        <v>11921</v>
      </c>
      <c r="E1752" s="8" t="s">
        <v>1</v>
      </c>
      <c r="F1752" s="8" t="s">
        <v>9219</v>
      </c>
      <c r="G1752" s="8">
        <v>0.11</v>
      </c>
      <c r="H1752" s="8"/>
      <c r="I1752" s="8" t="s">
        <v>10222</v>
      </c>
      <c r="J1752" s="8"/>
      <c r="K1752" s="8" t="s">
        <v>16737</v>
      </c>
      <c r="L1752" s="8"/>
      <c r="M1752" s="8"/>
      <c r="N1752" s="21">
        <v>2850</v>
      </c>
      <c r="O1752" s="21">
        <v>2850</v>
      </c>
      <c r="P1752" s="21">
        <f t="shared" si="82"/>
        <v>0</v>
      </c>
      <c r="Q1752" s="8" t="s">
        <v>10222</v>
      </c>
      <c r="R1752" s="8"/>
      <c r="S1752" s="20">
        <v>45756</v>
      </c>
      <c r="AA1752" s="2">
        <f t="shared" si="84"/>
        <v>2456.8965517241381</v>
      </c>
      <c r="AB1752" s="7">
        <v>45717</v>
      </c>
      <c r="AC1752" s="22">
        <f t="shared" si="83"/>
        <v>21.59744212962687</v>
      </c>
      <c r="AD1752" t="s">
        <v>11928</v>
      </c>
    </row>
    <row r="1753" spans="1:30" ht="15" customHeight="1" x14ac:dyDescent="0.3">
      <c r="A1753" s="19" t="s">
        <v>16738</v>
      </c>
      <c r="B1753" s="8"/>
      <c r="C1753" s="20">
        <v>45734.403796296298</v>
      </c>
      <c r="D1753" s="8" t="s">
        <v>11921</v>
      </c>
      <c r="E1753" s="8"/>
      <c r="F1753" s="8" t="s">
        <v>9018</v>
      </c>
      <c r="G1753" s="8">
        <v>0.11</v>
      </c>
      <c r="H1753" s="8"/>
      <c r="I1753" s="8" t="s">
        <v>10222</v>
      </c>
      <c r="J1753" s="8"/>
      <c r="K1753" s="8"/>
      <c r="L1753" s="8"/>
      <c r="M1753" s="8"/>
      <c r="N1753" s="21">
        <v>14250</v>
      </c>
      <c r="O1753" s="21">
        <v>14250</v>
      </c>
      <c r="P1753" s="21">
        <f t="shared" si="82"/>
        <v>0</v>
      </c>
      <c r="Q1753" s="8" t="s">
        <v>10222</v>
      </c>
      <c r="R1753" s="8"/>
      <c r="S1753" s="20">
        <v>45775</v>
      </c>
      <c r="AA1753" s="2">
        <f t="shared" si="84"/>
        <v>12284.48275862069</v>
      </c>
      <c r="AB1753" s="7">
        <v>45748</v>
      </c>
      <c r="AC1753" s="22">
        <f t="shared" si="83"/>
        <v>40.596203703702486</v>
      </c>
      <c r="AD1753" t="s">
        <v>11923</v>
      </c>
    </row>
    <row r="1754" spans="1:30" ht="15" customHeight="1" x14ac:dyDescent="0.3">
      <c r="A1754" s="19" t="s">
        <v>16739</v>
      </c>
      <c r="B1754" s="8"/>
      <c r="C1754" s="20">
        <v>45734.406226851846</v>
      </c>
      <c r="D1754" s="8" t="s">
        <v>11921</v>
      </c>
      <c r="E1754" s="8"/>
      <c r="F1754" s="8" t="s">
        <v>2502</v>
      </c>
      <c r="G1754" s="8">
        <v>0.15</v>
      </c>
      <c r="H1754" s="8"/>
      <c r="I1754" s="8" t="s">
        <v>11922</v>
      </c>
      <c r="J1754" s="8"/>
      <c r="K1754" s="8"/>
      <c r="L1754" s="8"/>
      <c r="M1754" s="8"/>
      <c r="N1754" s="21">
        <v>3925</v>
      </c>
      <c r="O1754" s="21">
        <v>3925</v>
      </c>
      <c r="P1754" s="21">
        <f t="shared" si="82"/>
        <v>0</v>
      </c>
      <c r="Q1754" s="8" t="s">
        <v>9</v>
      </c>
      <c r="R1754" s="8"/>
      <c r="S1754" s="20"/>
      <c r="AA1754" s="2">
        <f t="shared" si="84"/>
        <v>3383.6206896551726</v>
      </c>
      <c r="AB1754" s="7">
        <v>45717</v>
      </c>
      <c r="AC1754" s="22">
        <f t="shared" si="83"/>
        <v>-45734.406226851846</v>
      </c>
      <c r="AD1754" t="s">
        <v>11923</v>
      </c>
    </row>
    <row r="1755" spans="1:30" ht="15" customHeight="1" x14ac:dyDescent="0.3">
      <c r="A1755" s="19" t="s">
        <v>16740</v>
      </c>
      <c r="B1755" s="8"/>
      <c r="C1755" s="20">
        <v>45734.410081018519</v>
      </c>
      <c r="D1755" s="8" t="s">
        <v>11921</v>
      </c>
      <c r="E1755" s="8" t="s">
        <v>1</v>
      </c>
      <c r="F1755" s="8" t="s">
        <v>9492</v>
      </c>
      <c r="G1755" s="8">
        <v>0.11</v>
      </c>
      <c r="H1755" s="8"/>
      <c r="I1755" s="8" t="s">
        <v>11922</v>
      </c>
      <c r="J1755" s="8"/>
      <c r="K1755" s="8" t="s">
        <v>16741</v>
      </c>
      <c r="L1755" s="8"/>
      <c r="M1755" s="8"/>
      <c r="N1755" s="21">
        <v>12422.5</v>
      </c>
      <c r="O1755" s="21">
        <v>12422.5</v>
      </c>
      <c r="P1755" s="21">
        <f t="shared" si="82"/>
        <v>0</v>
      </c>
      <c r="Q1755" s="8" t="s">
        <v>94</v>
      </c>
      <c r="R1755" s="8"/>
      <c r="S1755" s="20">
        <v>45741</v>
      </c>
      <c r="AA1755" s="2">
        <f t="shared" si="84"/>
        <v>10709.051724137931</v>
      </c>
      <c r="AB1755" s="7">
        <v>45717</v>
      </c>
      <c r="AC1755" s="22">
        <f t="shared" si="83"/>
        <v>6.5899189814808778</v>
      </c>
      <c r="AD1755" t="s">
        <v>11923</v>
      </c>
    </row>
    <row r="1756" spans="1:30" ht="15" customHeight="1" x14ac:dyDescent="0.3">
      <c r="A1756" s="19" t="s">
        <v>16742</v>
      </c>
      <c r="B1756" s="8"/>
      <c r="C1756" s="20">
        <v>45734.41128472222</v>
      </c>
      <c r="D1756" s="8" t="s">
        <v>11921</v>
      </c>
      <c r="E1756" s="8" t="s">
        <v>1</v>
      </c>
      <c r="F1756" s="8" t="s">
        <v>2630</v>
      </c>
      <c r="G1756" s="8">
        <v>0</v>
      </c>
      <c r="H1756" s="8"/>
      <c r="I1756" s="8" t="s">
        <v>11922</v>
      </c>
      <c r="J1756" s="8"/>
      <c r="K1756" s="8" t="s">
        <v>16743</v>
      </c>
      <c r="L1756" s="8"/>
      <c r="M1756" s="8"/>
      <c r="N1756" s="21">
        <v>1995</v>
      </c>
      <c r="O1756" s="21">
        <v>1995</v>
      </c>
      <c r="P1756" s="21">
        <f t="shared" si="82"/>
        <v>0</v>
      </c>
      <c r="Q1756" s="8" t="s">
        <v>2630</v>
      </c>
      <c r="R1756" s="8"/>
      <c r="S1756" s="20">
        <v>45737</v>
      </c>
      <c r="AA1756" s="2">
        <f t="shared" si="84"/>
        <v>1719.8275862068967</v>
      </c>
      <c r="AB1756" s="7">
        <v>45717</v>
      </c>
      <c r="AC1756" s="22">
        <f t="shared" si="83"/>
        <v>2.5887152777795563</v>
      </c>
      <c r="AD1756" t="s">
        <v>11923</v>
      </c>
    </row>
    <row r="1757" spans="1:30" ht="15" customHeight="1" x14ac:dyDescent="0.3">
      <c r="A1757" s="19" t="s">
        <v>16744</v>
      </c>
      <c r="B1757" s="8"/>
      <c r="C1757" s="20">
        <v>45734.479884259257</v>
      </c>
      <c r="D1757" s="8" t="s">
        <v>11925</v>
      </c>
      <c r="E1757" s="8" t="s">
        <v>1</v>
      </c>
      <c r="F1757" s="8" t="s">
        <v>10205</v>
      </c>
      <c r="G1757" s="8">
        <v>0.11</v>
      </c>
      <c r="H1757" s="8"/>
      <c r="I1757" s="8" t="s">
        <v>16351</v>
      </c>
      <c r="J1757" s="8"/>
      <c r="K1757" s="8" t="s">
        <v>16745</v>
      </c>
      <c r="L1757" s="9">
        <v>45742.584930555553</v>
      </c>
      <c r="M1757" s="8"/>
      <c r="N1757" s="21">
        <v>2850</v>
      </c>
      <c r="O1757" s="21">
        <v>2850</v>
      </c>
      <c r="P1757" s="21">
        <f t="shared" si="82"/>
        <v>0</v>
      </c>
      <c r="Q1757" s="8" t="s">
        <v>16351</v>
      </c>
      <c r="R1757" s="8"/>
      <c r="S1757" s="20">
        <v>45730</v>
      </c>
      <c r="AA1757" s="2">
        <f t="shared" si="84"/>
        <v>2456.8965517241381</v>
      </c>
      <c r="AB1757" s="7">
        <v>45717</v>
      </c>
      <c r="AC1757" s="22">
        <f t="shared" si="83"/>
        <v>-4.4798842592572328</v>
      </c>
      <c r="AD1757" t="s">
        <v>11923</v>
      </c>
    </row>
    <row r="1758" spans="1:30" ht="15" customHeight="1" x14ac:dyDescent="0.3">
      <c r="A1758" s="19" t="s">
        <v>16746</v>
      </c>
      <c r="B1758" s="8"/>
      <c r="C1758" s="20">
        <v>45734.484432870369</v>
      </c>
      <c r="D1758" s="8" t="s">
        <v>11921</v>
      </c>
      <c r="E1758" s="8" t="s">
        <v>1</v>
      </c>
      <c r="F1758" s="8" t="s">
        <v>8914</v>
      </c>
      <c r="G1758" s="8">
        <v>0.15</v>
      </c>
      <c r="H1758" s="8"/>
      <c r="I1758" s="8" t="s">
        <v>11922</v>
      </c>
      <c r="J1758" s="8"/>
      <c r="K1758" s="8" t="s">
        <v>16747</v>
      </c>
      <c r="L1758" s="8"/>
      <c r="M1758" s="8"/>
      <c r="N1758" s="21">
        <v>983.5</v>
      </c>
      <c r="O1758" s="21">
        <v>983.5</v>
      </c>
      <c r="P1758" s="21">
        <f t="shared" si="82"/>
        <v>0</v>
      </c>
      <c r="Q1758" s="8" t="s">
        <v>10222</v>
      </c>
      <c r="R1758" s="8"/>
      <c r="S1758" s="20">
        <v>45734</v>
      </c>
      <c r="AA1758" s="2">
        <f t="shared" si="84"/>
        <v>847.84482758620697</v>
      </c>
      <c r="AB1758" s="7">
        <v>45717</v>
      </c>
      <c r="AC1758" s="22">
        <f t="shared" si="83"/>
        <v>-0.48443287036934635</v>
      </c>
      <c r="AD1758" t="s">
        <v>11923</v>
      </c>
    </row>
    <row r="1759" spans="1:30" ht="15" customHeight="1" x14ac:dyDescent="0.3">
      <c r="A1759" s="19" t="s">
        <v>16748</v>
      </c>
      <c r="B1759" s="8"/>
      <c r="C1759" s="23">
        <v>45734.614016203697</v>
      </c>
      <c r="D1759" s="8" t="s">
        <v>11921</v>
      </c>
      <c r="E1759" s="8"/>
      <c r="F1759" s="8" t="s">
        <v>8969</v>
      </c>
      <c r="G1759" s="8">
        <v>0.15</v>
      </c>
      <c r="H1759" s="8"/>
      <c r="I1759" s="8" t="s">
        <v>11922</v>
      </c>
      <c r="J1759" s="8"/>
      <c r="K1759" s="8"/>
      <c r="L1759" s="8"/>
      <c r="M1759" s="8"/>
      <c r="N1759" s="21">
        <v>4265</v>
      </c>
      <c r="O1759" s="21">
        <v>4265</v>
      </c>
      <c r="P1759" s="21">
        <f t="shared" si="82"/>
        <v>0</v>
      </c>
      <c r="Q1759" s="8" t="s">
        <v>9</v>
      </c>
      <c r="R1759" s="8"/>
      <c r="S1759" s="23"/>
      <c r="AA1759" s="2">
        <f t="shared" si="84"/>
        <v>3676.7241379310349</v>
      </c>
      <c r="AB1759" s="7">
        <v>45717</v>
      </c>
      <c r="AC1759" s="22">
        <f t="shared" si="83"/>
        <v>-45734.614016203697</v>
      </c>
      <c r="AD1759" t="s">
        <v>11923</v>
      </c>
    </row>
    <row r="1760" spans="1:30" ht="15" customHeight="1" x14ac:dyDescent="0.3">
      <c r="A1760" s="19" t="s">
        <v>16749</v>
      </c>
      <c r="B1760" s="8"/>
      <c r="C1760" s="20">
        <v>45734.494062500002</v>
      </c>
      <c r="D1760" s="8" t="s">
        <v>11921</v>
      </c>
      <c r="E1760" s="8" t="s">
        <v>1</v>
      </c>
      <c r="F1760" s="8" t="s">
        <v>14812</v>
      </c>
      <c r="G1760" s="8">
        <v>0.11</v>
      </c>
      <c r="H1760" s="8"/>
      <c r="I1760" s="8" t="s">
        <v>11922</v>
      </c>
      <c r="J1760" s="8"/>
      <c r="K1760" s="8" t="s">
        <v>16750</v>
      </c>
      <c r="L1760" s="8"/>
      <c r="M1760" s="8"/>
      <c r="N1760" s="21">
        <v>39975</v>
      </c>
      <c r="O1760" s="21">
        <v>39975</v>
      </c>
      <c r="P1760" s="21">
        <f t="shared" si="82"/>
        <v>0</v>
      </c>
      <c r="Q1760" s="8" t="s">
        <v>24</v>
      </c>
      <c r="R1760" s="8"/>
      <c r="S1760" s="20">
        <v>45735</v>
      </c>
      <c r="AA1760" s="2">
        <f t="shared" si="84"/>
        <v>34461.206896551725</v>
      </c>
      <c r="AB1760" s="7">
        <v>45717</v>
      </c>
      <c r="AC1760" s="22">
        <f t="shared" si="83"/>
        <v>0.50593749999825377</v>
      </c>
      <c r="AD1760" t="s">
        <v>11923</v>
      </c>
    </row>
    <row r="1761" spans="1:30" ht="15" customHeight="1" x14ac:dyDescent="0.3">
      <c r="A1761" s="19" t="s">
        <v>16751</v>
      </c>
      <c r="B1761" s="8"/>
      <c r="C1761" s="20">
        <v>45734.500150462962</v>
      </c>
      <c r="D1761" s="8" t="s">
        <v>11921</v>
      </c>
      <c r="E1761" s="8"/>
      <c r="F1761" s="8" t="s">
        <v>4391</v>
      </c>
      <c r="G1761" s="8">
        <v>0.11</v>
      </c>
      <c r="H1761" s="8"/>
      <c r="I1761" s="8" t="s">
        <v>11922</v>
      </c>
      <c r="J1761" s="8"/>
      <c r="K1761" s="8"/>
      <c r="L1761" s="8"/>
      <c r="M1761" s="8"/>
      <c r="N1761" s="21">
        <v>38556</v>
      </c>
      <c r="O1761" s="21">
        <v>38556</v>
      </c>
      <c r="P1761" s="21">
        <f t="shared" si="82"/>
        <v>0</v>
      </c>
      <c r="Q1761" s="8" t="s">
        <v>67</v>
      </c>
      <c r="R1761" s="8"/>
      <c r="S1761" s="20">
        <v>45747</v>
      </c>
      <c r="AA1761" s="2">
        <f t="shared" si="84"/>
        <v>33237.931034482761</v>
      </c>
      <c r="AB1761" s="7">
        <v>45717</v>
      </c>
      <c r="AC1761" s="22">
        <f t="shared" si="83"/>
        <v>12.499849537038244</v>
      </c>
      <c r="AD1761" t="s">
        <v>11928</v>
      </c>
    </row>
    <row r="1762" spans="1:30" ht="15" customHeight="1" x14ac:dyDescent="0.3">
      <c r="A1762" s="3" t="s">
        <v>16752</v>
      </c>
      <c r="B1762" s="24"/>
      <c r="C1762" s="25">
        <v>45734.501527777778</v>
      </c>
      <c r="D1762" s="3" t="s">
        <v>11921</v>
      </c>
      <c r="E1762" s="3" t="s">
        <v>1</v>
      </c>
      <c r="F1762" s="3" t="s">
        <v>8296</v>
      </c>
      <c r="G1762" s="26">
        <v>0</v>
      </c>
      <c r="H1762" s="25"/>
      <c r="I1762" s="25" t="s">
        <v>11922</v>
      </c>
      <c r="J1762" s="25"/>
      <c r="K1762" s="25" t="s">
        <v>16753</v>
      </c>
      <c r="L1762" s="25"/>
      <c r="M1762" s="4"/>
      <c r="N1762" s="5">
        <v>2300</v>
      </c>
      <c r="O1762" s="5">
        <v>2300</v>
      </c>
      <c r="P1762" s="5">
        <f t="shared" si="82"/>
        <v>0</v>
      </c>
      <c r="Q1762" s="3" t="s">
        <v>18</v>
      </c>
      <c r="R1762" s="3"/>
      <c r="S1762" s="25">
        <v>45741</v>
      </c>
      <c r="T1762" s="3"/>
      <c r="U1762" s="5"/>
      <c r="V1762" s="6"/>
      <c r="W1762" s="3"/>
      <c r="X1762" s="5"/>
      <c r="Y1762" s="4"/>
      <c r="Z1762" s="3"/>
      <c r="AA1762" s="5">
        <f t="shared" si="84"/>
        <v>1982.7586206896553</v>
      </c>
      <c r="AB1762" s="10"/>
      <c r="AC1762" s="27">
        <f t="shared" si="83"/>
        <v>6.4984722222216078</v>
      </c>
      <c r="AD1762" s="10"/>
    </row>
    <row r="1763" spans="1:30" ht="15" customHeight="1" x14ac:dyDescent="0.3">
      <c r="A1763" s="3" t="s">
        <v>16754</v>
      </c>
      <c r="B1763" s="24"/>
      <c r="C1763" s="25">
        <v>45734.504664351851</v>
      </c>
      <c r="D1763" s="3" t="s">
        <v>11921</v>
      </c>
      <c r="E1763" s="3"/>
      <c r="F1763" s="3" t="s">
        <v>17</v>
      </c>
      <c r="G1763" s="26">
        <v>0</v>
      </c>
      <c r="H1763" s="25"/>
      <c r="I1763" s="25" t="s">
        <v>11922</v>
      </c>
      <c r="J1763" s="25"/>
      <c r="K1763" s="25"/>
      <c r="L1763" s="25"/>
      <c r="M1763" s="4"/>
      <c r="N1763" s="5">
        <v>1320</v>
      </c>
      <c r="O1763" s="5">
        <v>1320</v>
      </c>
      <c r="P1763" s="5">
        <f t="shared" si="82"/>
        <v>0</v>
      </c>
      <c r="Q1763" s="3" t="s">
        <v>18</v>
      </c>
      <c r="R1763" s="3"/>
      <c r="S1763" s="25">
        <v>45750</v>
      </c>
      <c r="T1763" s="3"/>
      <c r="U1763" s="5"/>
      <c r="V1763" s="6"/>
      <c r="W1763" s="3"/>
      <c r="X1763" s="5"/>
      <c r="Y1763" s="4"/>
      <c r="Z1763" s="3"/>
      <c r="AA1763" s="5">
        <f t="shared" si="84"/>
        <v>1137.9310344827586</v>
      </c>
      <c r="AB1763" s="10"/>
      <c r="AC1763" s="27">
        <f t="shared" si="83"/>
        <v>15.495335648149194</v>
      </c>
      <c r="AD1763" s="10"/>
    </row>
    <row r="1764" spans="1:30" ht="15" customHeight="1" x14ac:dyDescent="0.3">
      <c r="A1764" s="3" t="s">
        <v>16755</v>
      </c>
      <c r="B1764" s="24"/>
      <c r="C1764" s="25">
        <v>45734.507245370369</v>
      </c>
      <c r="D1764" s="3" t="s">
        <v>11921</v>
      </c>
      <c r="E1764" s="3"/>
      <c r="F1764" s="3" t="s">
        <v>17</v>
      </c>
      <c r="G1764" s="26">
        <v>0</v>
      </c>
      <c r="H1764" s="25"/>
      <c r="I1764" s="25" t="s">
        <v>11922</v>
      </c>
      <c r="J1764" s="25"/>
      <c r="K1764" s="25"/>
      <c r="L1764" s="25"/>
      <c r="M1764" s="4"/>
      <c r="N1764" s="5">
        <v>1150</v>
      </c>
      <c r="O1764" s="5"/>
      <c r="P1764" s="5">
        <f t="shared" si="82"/>
        <v>1150</v>
      </c>
      <c r="Q1764" s="3" t="s">
        <v>18</v>
      </c>
      <c r="R1764" s="3"/>
      <c r="S1764" s="25"/>
      <c r="T1764" s="3"/>
      <c r="U1764" s="5"/>
      <c r="V1764" s="6"/>
      <c r="W1764" s="3"/>
      <c r="X1764" s="5"/>
      <c r="Y1764" s="4"/>
      <c r="Z1764" s="3"/>
      <c r="AA1764" s="5">
        <f t="shared" si="84"/>
        <v>991.37931034482767</v>
      </c>
      <c r="AB1764" s="10"/>
      <c r="AC1764" s="27">
        <f t="shared" si="83"/>
        <v>-45734.507245370369</v>
      </c>
      <c r="AD1764" s="10"/>
    </row>
    <row r="1765" spans="1:30" ht="15" customHeight="1" x14ac:dyDescent="0.3">
      <c r="A1765" s="3" t="s">
        <v>16756</v>
      </c>
      <c r="B1765" s="24"/>
      <c r="C1765" s="25">
        <v>45734.536423611113</v>
      </c>
      <c r="D1765" s="3" t="s">
        <v>11921</v>
      </c>
      <c r="E1765" s="3"/>
      <c r="F1765" s="3" t="s">
        <v>804</v>
      </c>
      <c r="G1765" s="26">
        <v>0</v>
      </c>
      <c r="H1765" s="25" t="s">
        <v>16699</v>
      </c>
      <c r="I1765" s="25" t="s">
        <v>11922</v>
      </c>
      <c r="J1765" s="25"/>
      <c r="K1765" s="25"/>
      <c r="L1765" s="25"/>
      <c r="M1765" s="4"/>
      <c r="N1765" s="5">
        <v>0</v>
      </c>
      <c r="O1765" s="5">
        <v>0</v>
      </c>
      <c r="P1765" s="5">
        <f t="shared" si="82"/>
        <v>0</v>
      </c>
      <c r="Q1765" s="3" t="s">
        <v>20</v>
      </c>
      <c r="R1765" s="3"/>
      <c r="S1765" s="25"/>
      <c r="T1765" s="3"/>
      <c r="U1765" s="5"/>
      <c r="V1765" s="6"/>
      <c r="W1765" s="3"/>
      <c r="X1765" s="5"/>
      <c r="Y1765" s="4"/>
      <c r="Z1765" s="3"/>
      <c r="AA1765" s="5">
        <f t="shared" si="84"/>
        <v>0</v>
      </c>
      <c r="AB1765" s="10"/>
      <c r="AC1765" s="27">
        <f t="shared" si="83"/>
        <v>-45734.536423611113</v>
      </c>
      <c r="AD1765" s="10" t="s">
        <v>11923</v>
      </c>
    </row>
    <row r="1766" spans="1:30" ht="15" customHeight="1" x14ac:dyDescent="0.3">
      <c r="A1766" s="19" t="s">
        <v>16757</v>
      </c>
      <c r="B1766" s="8"/>
      <c r="C1766" s="20">
        <v>45734.537488425929</v>
      </c>
      <c r="D1766" s="8" t="s">
        <v>11921</v>
      </c>
      <c r="E1766" s="8"/>
      <c r="F1766" s="8" t="s">
        <v>8190</v>
      </c>
      <c r="G1766" s="8">
        <v>0</v>
      </c>
      <c r="H1766" s="8" t="s">
        <v>11931</v>
      </c>
      <c r="I1766" s="8" t="s">
        <v>11922</v>
      </c>
      <c r="J1766" s="8"/>
      <c r="K1766" s="8"/>
      <c r="L1766" s="8"/>
      <c r="M1766" s="8"/>
      <c r="N1766" s="21">
        <v>0</v>
      </c>
      <c r="O1766" s="21">
        <v>0</v>
      </c>
      <c r="P1766" s="21">
        <f t="shared" si="82"/>
        <v>0</v>
      </c>
      <c r="Q1766" s="8" t="s">
        <v>15533</v>
      </c>
      <c r="R1766" s="8"/>
      <c r="S1766" s="20"/>
      <c r="AA1766" s="2">
        <f t="shared" si="84"/>
        <v>0</v>
      </c>
      <c r="AB1766" s="7">
        <v>45748</v>
      </c>
      <c r="AC1766" s="28">
        <f t="shared" si="83"/>
        <v>-45734.537488425929</v>
      </c>
      <c r="AD1766" t="s">
        <v>11923</v>
      </c>
    </row>
    <row r="1767" spans="1:30" ht="15" customHeight="1" x14ac:dyDescent="0.3">
      <c r="A1767" s="3" t="s">
        <v>16758</v>
      </c>
      <c r="B1767" s="24"/>
      <c r="C1767" s="25">
        <v>45734.564050925917</v>
      </c>
      <c r="D1767" s="3" t="s">
        <v>11921</v>
      </c>
      <c r="E1767" s="3"/>
      <c r="F1767" s="3" t="s">
        <v>10119</v>
      </c>
      <c r="G1767" s="26">
        <v>0</v>
      </c>
      <c r="H1767" s="25"/>
      <c r="I1767" s="25" t="s">
        <v>11922</v>
      </c>
      <c r="J1767" s="25"/>
      <c r="K1767" s="25"/>
      <c r="L1767" s="25"/>
      <c r="M1767" s="4"/>
      <c r="N1767" s="5">
        <v>30225</v>
      </c>
      <c r="O1767" s="5"/>
      <c r="P1767" s="5">
        <f t="shared" si="82"/>
        <v>30225</v>
      </c>
      <c r="Q1767" s="3" t="s">
        <v>18</v>
      </c>
      <c r="R1767" s="3"/>
      <c r="S1767" s="25"/>
      <c r="T1767" s="3"/>
      <c r="U1767" s="5"/>
      <c r="V1767" s="6"/>
      <c r="W1767" s="3"/>
      <c r="X1767" s="5"/>
      <c r="Y1767" s="4"/>
      <c r="Z1767" s="3"/>
      <c r="AA1767" s="5">
        <f t="shared" si="84"/>
        <v>26056.034482758623</v>
      </c>
      <c r="AB1767" s="10"/>
      <c r="AC1767" s="27">
        <f t="shared" si="83"/>
        <v>-45734.564050925917</v>
      </c>
      <c r="AD1767" s="10"/>
    </row>
    <row r="1768" spans="1:30" ht="15" customHeight="1" x14ac:dyDescent="0.3">
      <c r="A1768" s="3" t="s">
        <v>16759</v>
      </c>
      <c r="B1768" s="24"/>
      <c r="C1768" s="25">
        <v>45734.586805555547</v>
      </c>
      <c r="D1768" s="3" t="s">
        <v>11921</v>
      </c>
      <c r="E1768" s="3" t="s">
        <v>1</v>
      </c>
      <c r="F1768" s="3" t="s">
        <v>9205</v>
      </c>
      <c r="G1768" s="26">
        <v>0</v>
      </c>
      <c r="H1768" s="25"/>
      <c r="I1768" s="25" t="s">
        <v>11922</v>
      </c>
      <c r="J1768" s="25"/>
      <c r="K1768" s="25" t="s">
        <v>16760</v>
      </c>
      <c r="L1768" s="25"/>
      <c r="M1768" s="4"/>
      <c r="N1768" s="5">
        <v>11400</v>
      </c>
      <c r="O1768" s="5">
        <v>11400</v>
      </c>
      <c r="P1768" s="5">
        <f t="shared" si="82"/>
        <v>0</v>
      </c>
      <c r="Q1768" s="3" t="s">
        <v>102</v>
      </c>
      <c r="R1768" s="3"/>
      <c r="S1768" s="25">
        <v>45734</v>
      </c>
      <c r="T1768" s="3"/>
      <c r="U1768" s="5"/>
      <c r="V1768" s="6"/>
      <c r="W1768" s="3"/>
      <c r="X1768" s="5"/>
      <c r="Y1768" s="4"/>
      <c r="Z1768" s="3"/>
      <c r="AA1768" s="5">
        <f t="shared" si="84"/>
        <v>9827.5862068965525</v>
      </c>
      <c r="AB1768" s="10"/>
      <c r="AC1768" s="27">
        <f t="shared" si="83"/>
        <v>-0.58680555554747116</v>
      </c>
      <c r="AD1768" s="10"/>
    </row>
    <row r="1769" spans="1:30" ht="15" customHeight="1" x14ac:dyDescent="0.3">
      <c r="A1769" s="19" t="s">
        <v>16761</v>
      </c>
      <c r="B1769" s="8"/>
      <c r="C1769" s="20">
        <v>45734.610555555562</v>
      </c>
      <c r="D1769" s="8" t="s">
        <v>11921</v>
      </c>
      <c r="E1769" s="8" t="s">
        <v>1</v>
      </c>
      <c r="F1769" s="8" t="s">
        <v>9258</v>
      </c>
      <c r="G1769" s="8">
        <v>0.11</v>
      </c>
      <c r="H1769" s="8"/>
      <c r="I1769" s="8" t="s">
        <v>11922</v>
      </c>
      <c r="J1769" s="8"/>
      <c r="K1769" s="8" t="s">
        <v>16762</v>
      </c>
      <c r="L1769" s="8"/>
      <c r="M1769" s="8"/>
      <c r="N1769" s="21">
        <v>11992.5</v>
      </c>
      <c r="O1769" s="21">
        <v>11992.5</v>
      </c>
      <c r="P1769" s="21">
        <f t="shared" si="82"/>
        <v>0</v>
      </c>
      <c r="Q1769" s="8" t="s">
        <v>94</v>
      </c>
      <c r="R1769" s="8"/>
      <c r="S1769" s="20">
        <v>45734</v>
      </c>
      <c r="AA1769" s="2">
        <f t="shared" si="84"/>
        <v>10338.362068965518</v>
      </c>
      <c r="AB1769" s="7">
        <v>45717</v>
      </c>
      <c r="AC1769" s="22">
        <f t="shared" si="83"/>
        <v>-0.61055555556231411</v>
      </c>
      <c r="AD1769" t="s">
        <v>11923</v>
      </c>
    </row>
    <row r="1770" spans="1:30" ht="15" customHeight="1" x14ac:dyDescent="0.3">
      <c r="A1770" s="19" t="s">
        <v>16763</v>
      </c>
      <c r="B1770" s="8"/>
      <c r="C1770" s="20">
        <v>45734.615949074083</v>
      </c>
      <c r="D1770" s="8" t="s">
        <v>11921</v>
      </c>
      <c r="E1770" s="8"/>
      <c r="F1770" s="8" t="s">
        <v>12117</v>
      </c>
      <c r="G1770" s="8">
        <v>0.11</v>
      </c>
      <c r="H1770" s="8"/>
      <c r="I1770" s="8" t="s">
        <v>10222</v>
      </c>
      <c r="J1770" s="8"/>
      <c r="K1770" s="8"/>
      <c r="L1770" s="8"/>
      <c r="M1770" s="8"/>
      <c r="N1770" s="21">
        <v>855</v>
      </c>
      <c r="O1770" s="21">
        <v>855</v>
      </c>
      <c r="P1770" s="21">
        <f t="shared" si="82"/>
        <v>0</v>
      </c>
      <c r="Q1770" s="8" t="s">
        <v>10222</v>
      </c>
      <c r="R1770" s="8"/>
      <c r="S1770" s="20">
        <v>45734</v>
      </c>
      <c r="AA1770" s="2">
        <f t="shared" si="84"/>
        <v>737.06896551724139</v>
      </c>
      <c r="AB1770" s="7">
        <v>45717</v>
      </c>
      <c r="AC1770" s="22">
        <f t="shared" si="83"/>
        <v>-0.61594907408289146</v>
      </c>
      <c r="AD1770" t="s">
        <v>11928</v>
      </c>
    </row>
    <row r="1771" spans="1:30" ht="15" customHeight="1" x14ac:dyDescent="0.3">
      <c r="A1771" s="19" t="s">
        <v>16764</v>
      </c>
      <c r="B1771" s="8"/>
      <c r="C1771" s="20">
        <v>45734.618483796286</v>
      </c>
      <c r="D1771" s="8" t="s">
        <v>11921</v>
      </c>
      <c r="E1771" s="8" t="s">
        <v>1</v>
      </c>
      <c r="F1771" s="8" t="s">
        <v>8557</v>
      </c>
      <c r="G1771" s="8">
        <v>0.11</v>
      </c>
      <c r="H1771" s="8"/>
      <c r="I1771" s="8" t="s">
        <v>11922</v>
      </c>
      <c r="J1771" s="8"/>
      <c r="K1771" s="8" t="s">
        <v>16765</v>
      </c>
      <c r="L1771" s="8"/>
      <c r="M1771" s="8"/>
      <c r="N1771" s="21">
        <v>40515</v>
      </c>
      <c r="O1771" s="21">
        <v>40515</v>
      </c>
      <c r="P1771" s="21">
        <f t="shared" si="82"/>
        <v>0</v>
      </c>
      <c r="Q1771" s="8" t="s">
        <v>34</v>
      </c>
      <c r="R1771" s="8"/>
      <c r="S1771" s="20">
        <v>45735</v>
      </c>
      <c r="AA1771" s="2">
        <f t="shared" si="84"/>
        <v>34926.724137931036</v>
      </c>
      <c r="AB1771" s="7">
        <v>45717</v>
      </c>
      <c r="AC1771" s="22">
        <f t="shared" si="83"/>
        <v>0.38151620371354511</v>
      </c>
      <c r="AD1771" t="s">
        <v>11923</v>
      </c>
    </row>
    <row r="1772" spans="1:30" ht="15" customHeight="1" x14ac:dyDescent="0.3">
      <c r="A1772" s="19" t="s">
        <v>16766</v>
      </c>
      <c r="B1772" s="8"/>
      <c r="C1772" s="20">
        <v>45735.398252314822</v>
      </c>
      <c r="D1772" s="8" t="s">
        <v>11921</v>
      </c>
      <c r="E1772" s="8" t="s">
        <v>1</v>
      </c>
      <c r="F1772" s="8" t="s">
        <v>14514</v>
      </c>
      <c r="G1772" s="8">
        <v>0.11</v>
      </c>
      <c r="H1772" s="8"/>
      <c r="I1772" s="8" t="s">
        <v>11922</v>
      </c>
      <c r="J1772" s="8"/>
      <c r="K1772" s="8" t="s">
        <v>16767</v>
      </c>
      <c r="L1772" s="8"/>
      <c r="M1772" s="8"/>
      <c r="N1772" s="21">
        <v>1305</v>
      </c>
      <c r="O1772" s="21">
        <v>1305</v>
      </c>
      <c r="P1772" s="21">
        <f t="shared" si="82"/>
        <v>0</v>
      </c>
      <c r="Q1772" s="8" t="s">
        <v>10222</v>
      </c>
      <c r="R1772" s="8"/>
      <c r="S1772" s="20">
        <v>45734</v>
      </c>
      <c r="AA1772" s="2">
        <f t="shared" si="84"/>
        <v>1125</v>
      </c>
      <c r="AB1772" s="7">
        <v>45717</v>
      </c>
      <c r="AC1772" s="22">
        <f t="shared" si="83"/>
        <v>-1.3982523148224573</v>
      </c>
      <c r="AD1772" t="s">
        <v>11923</v>
      </c>
    </row>
    <row r="1773" spans="1:30" ht="15" customHeight="1" x14ac:dyDescent="0.3">
      <c r="A1773" s="19" t="s">
        <v>16768</v>
      </c>
      <c r="B1773" s="8"/>
      <c r="C1773" s="20">
        <v>45735.406342592592</v>
      </c>
      <c r="D1773" s="8"/>
      <c r="E1773" s="8" t="s">
        <v>1</v>
      </c>
      <c r="F1773" s="8" t="s">
        <v>375</v>
      </c>
      <c r="G1773" s="8">
        <v>0.15</v>
      </c>
      <c r="H1773" s="8" t="s">
        <v>11933</v>
      </c>
      <c r="I1773" s="8" t="s">
        <v>11922</v>
      </c>
      <c r="J1773" s="8"/>
      <c r="K1773" s="8" t="s">
        <v>16769</v>
      </c>
      <c r="L1773" s="8"/>
      <c r="M1773" s="8"/>
      <c r="N1773" s="21">
        <v>35650</v>
      </c>
      <c r="O1773" s="21">
        <v>35650</v>
      </c>
      <c r="P1773" s="21">
        <f t="shared" si="82"/>
        <v>0</v>
      </c>
      <c r="Q1773" s="8" t="s">
        <v>14</v>
      </c>
      <c r="R1773" s="8"/>
      <c r="S1773" s="20">
        <v>45743</v>
      </c>
      <c r="AA1773" s="2">
        <f t="shared" si="84"/>
        <v>30732.758620689656</v>
      </c>
      <c r="AB1773" s="7">
        <v>45717</v>
      </c>
      <c r="AC1773" s="22">
        <f t="shared" si="83"/>
        <v>7.5936574074075907</v>
      </c>
      <c r="AD1773" t="s">
        <v>11923</v>
      </c>
    </row>
    <row r="1774" spans="1:30" ht="15" customHeight="1" x14ac:dyDescent="0.3">
      <c r="A1774" s="19" t="s">
        <v>16770</v>
      </c>
      <c r="B1774" s="8"/>
      <c r="C1774" s="20">
        <v>45735.407268518517</v>
      </c>
      <c r="D1774" s="8" t="s">
        <v>11921</v>
      </c>
      <c r="E1774" s="8"/>
      <c r="F1774" s="8" t="s">
        <v>464</v>
      </c>
      <c r="G1774" s="8">
        <v>0.15</v>
      </c>
      <c r="H1774" s="8"/>
      <c r="I1774" s="8" t="s">
        <v>11922</v>
      </c>
      <c r="J1774" s="8"/>
      <c r="K1774" s="8"/>
      <c r="L1774" s="8"/>
      <c r="M1774" s="8"/>
      <c r="N1774" s="21">
        <v>1190</v>
      </c>
      <c r="O1774" s="21">
        <v>1190</v>
      </c>
      <c r="P1774" s="21">
        <f t="shared" si="82"/>
        <v>0</v>
      </c>
      <c r="Q1774" s="8" t="s">
        <v>34</v>
      </c>
      <c r="R1774" s="8"/>
      <c r="S1774" s="20">
        <v>45772</v>
      </c>
      <c r="AA1774" s="2">
        <f t="shared" si="84"/>
        <v>1025.8620689655172</v>
      </c>
      <c r="AB1774" s="7">
        <v>45748</v>
      </c>
      <c r="AC1774" s="22">
        <f t="shared" si="83"/>
        <v>36.592731481483497</v>
      </c>
      <c r="AD1774" t="s">
        <v>11923</v>
      </c>
    </row>
    <row r="1775" spans="1:30" ht="15" customHeight="1" x14ac:dyDescent="0.3">
      <c r="A1775" s="19" t="s">
        <v>16771</v>
      </c>
      <c r="B1775" s="8"/>
      <c r="C1775" s="20">
        <v>45735.408773148149</v>
      </c>
      <c r="D1775" s="8" t="s">
        <v>11921</v>
      </c>
      <c r="E1775" s="8"/>
      <c r="F1775" s="8" t="s">
        <v>9261</v>
      </c>
      <c r="G1775" s="8">
        <v>0.11</v>
      </c>
      <c r="H1775" s="8"/>
      <c r="I1775" s="8" t="s">
        <v>11922</v>
      </c>
      <c r="J1775" s="8"/>
      <c r="K1775" s="8"/>
      <c r="L1775" s="8"/>
      <c r="M1775" s="8"/>
      <c r="N1775" s="21">
        <v>11992.5</v>
      </c>
      <c r="O1775" s="21">
        <v>11992.5</v>
      </c>
      <c r="P1775" s="21">
        <f t="shared" si="82"/>
        <v>0</v>
      </c>
      <c r="Q1775" s="8" t="s">
        <v>34</v>
      </c>
      <c r="R1775" s="8"/>
      <c r="S1775" s="20">
        <v>45737</v>
      </c>
      <c r="AA1775" s="2">
        <f t="shared" si="84"/>
        <v>10338.362068965518</v>
      </c>
      <c r="AB1775" s="7">
        <v>45717</v>
      </c>
      <c r="AC1775" s="22">
        <f t="shared" si="83"/>
        <v>1.5912268518513883</v>
      </c>
      <c r="AD1775" t="s">
        <v>11923</v>
      </c>
    </row>
    <row r="1776" spans="1:30" ht="15" customHeight="1" x14ac:dyDescent="0.3">
      <c r="A1776" s="19" t="s">
        <v>16772</v>
      </c>
      <c r="B1776" s="8"/>
      <c r="C1776" s="20">
        <v>45735.410752314812</v>
      </c>
      <c r="D1776" s="8" t="s">
        <v>11921</v>
      </c>
      <c r="E1776" s="8"/>
      <c r="F1776" s="8" t="s">
        <v>8659</v>
      </c>
      <c r="G1776" s="8">
        <v>0.11</v>
      </c>
      <c r="H1776" s="8"/>
      <c r="I1776" s="8" t="s">
        <v>11922</v>
      </c>
      <c r="J1776" s="8"/>
      <c r="K1776" s="8"/>
      <c r="L1776" s="8"/>
      <c r="M1776" s="8"/>
      <c r="N1776" s="21">
        <v>18504</v>
      </c>
      <c r="O1776" s="21">
        <v>18504</v>
      </c>
      <c r="P1776" s="21">
        <f t="shared" si="82"/>
        <v>0</v>
      </c>
      <c r="Q1776" s="8" t="s">
        <v>67</v>
      </c>
      <c r="R1776" s="8"/>
      <c r="S1776" s="20">
        <v>45789</v>
      </c>
      <c r="AA1776" s="2">
        <f t="shared" si="84"/>
        <v>15951.724137931036</v>
      </c>
      <c r="AB1776" s="7">
        <v>45748</v>
      </c>
      <c r="AC1776" s="22">
        <f t="shared" si="83"/>
        <v>53.589247685187729</v>
      </c>
      <c r="AD1776" t="s">
        <v>11928</v>
      </c>
    </row>
    <row r="1777" spans="1:30" ht="15" customHeight="1" x14ac:dyDescent="0.3">
      <c r="A1777" s="19" t="s">
        <v>16773</v>
      </c>
      <c r="B1777" s="8"/>
      <c r="C1777" s="20">
        <v>45735.411793981482</v>
      </c>
      <c r="D1777" s="8" t="s">
        <v>11921</v>
      </c>
      <c r="E1777" s="8"/>
      <c r="F1777" s="8" t="s">
        <v>8659</v>
      </c>
      <c r="G1777" s="8">
        <v>0.15</v>
      </c>
      <c r="H1777" s="8"/>
      <c r="I1777" s="8" t="s">
        <v>11922</v>
      </c>
      <c r="J1777" s="8"/>
      <c r="K1777" s="8"/>
      <c r="L1777" s="8"/>
      <c r="M1777" s="8"/>
      <c r="N1777" s="21">
        <v>3710</v>
      </c>
      <c r="O1777" s="21">
        <v>3710</v>
      </c>
      <c r="P1777" s="21">
        <f t="shared" si="82"/>
        <v>0</v>
      </c>
      <c r="Q1777" s="8" t="s">
        <v>67</v>
      </c>
      <c r="R1777" s="8"/>
      <c r="S1777" s="20">
        <v>45789</v>
      </c>
      <c r="AA1777" s="2">
        <f t="shared" si="84"/>
        <v>3198.2758620689656</v>
      </c>
      <c r="AB1777" s="7">
        <v>45748</v>
      </c>
      <c r="AC1777" s="22">
        <f t="shared" si="83"/>
        <v>53.588206018517667</v>
      </c>
      <c r="AD1777" t="s">
        <v>11928</v>
      </c>
    </row>
    <row r="1778" spans="1:30" ht="15" customHeight="1" x14ac:dyDescent="0.3">
      <c r="A1778" s="19" t="s">
        <v>16774</v>
      </c>
      <c r="B1778" s="8"/>
      <c r="C1778" s="20">
        <v>45735.412430555552</v>
      </c>
      <c r="D1778" s="8"/>
      <c r="E1778" s="8"/>
      <c r="F1778" s="8" t="s">
        <v>3248</v>
      </c>
      <c r="G1778" s="8">
        <v>0.11</v>
      </c>
      <c r="H1778" s="8"/>
      <c r="I1778" s="8" t="s">
        <v>11922</v>
      </c>
      <c r="J1778" s="8"/>
      <c r="K1778" s="8"/>
      <c r="L1778" s="8"/>
      <c r="M1778" s="8"/>
      <c r="N1778" s="21">
        <v>0</v>
      </c>
      <c r="O1778" s="21"/>
      <c r="P1778" s="21">
        <f t="shared" si="82"/>
        <v>0</v>
      </c>
      <c r="Q1778" s="8" t="s">
        <v>22</v>
      </c>
      <c r="R1778" s="8"/>
      <c r="S1778" s="20"/>
      <c r="AA1778" s="2">
        <f t="shared" si="84"/>
        <v>0</v>
      </c>
      <c r="AB1778" s="7">
        <v>45748</v>
      </c>
      <c r="AC1778" s="22">
        <f t="shared" si="83"/>
        <v>-45735.412430555552</v>
      </c>
      <c r="AD1778" t="s">
        <v>11923</v>
      </c>
    </row>
    <row r="1779" spans="1:30" ht="15" customHeight="1" x14ac:dyDescent="0.3">
      <c r="A1779" s="19" t="s">
        <v>16775</v>
      </c>
      <c r="B1779" s="8"/>
      <c r="C1779" s="20">
        <v>45735.420497685183</v>
      </c>
      <c r="D1779" s="8" t="s">
        <v>11921</v>
      </c>
      <c r="E1779" s="8"/>
      <c r="F1779" s="8" t="s">
        <v>10222</v>
      </c>
      <c r="G1779" s="8">
        <v>0</v>
      </c>
      <c r="H1779" s="8" t="s">
        <v>16776</v>
      </c>
      <c r="I1779" s="8" t="s">
        <v>11922</v>
      </c>
      <c r="J1779" s="8"/>
      <c r="K1779" s="8"/>
      <c r="L1779" s="8"/>
      <c r="M1779" s="8"/>
      <c r="N1779" s="21">
        <v>0</v>
      </c>
      <c r="O1779" s="21"/>
      <c r="P1779" s="21">
        <f t="shared" si="82"/>
        <v>0</v>
      </c>
      <c r="Q1779" s="8" t="s">
        <v>10222</v>
      </c>
      <c r="R1779" s="8"/>
      <c r="S1779" s="20"/>
      <c r="AA1779" s="2">
        <f t="shared" si="84"/>
        <v>0</v>
      </c>
      <c r="AB1779" s="7"/>
      <c r="AC1779" s="22">
        <f t="shared" si="83"/>
        <v>-45735.420497685183</v>
      </c>
    </row>
    <row r="1780" spans="1:30" ht="15" customHeight="1" x14ac:dyDescent="0.3">
      <c r="A1780" s="19" t="s">
        <v>16777</v>
      </c>
      <c r="B1780" s="8"/>
      <c r="C1780" s="20">
        <v>45735.456030092602</v>
      </c>
      <c r="D1780" s="8" t="s">
        <v>11921</v>
      </c>
      <c r="E1780" s="8" t="s">
        <v>1</v>
      </c>
      <c r="F1780" s="8" t="s">
        <v>9148</v>
      </c>
      <c r="G1780" s="8">
        <v>0.15</v>
      </c>
      <c r="H1780" s="8"/>
      <c r="I1780" s="8" t="s">
        <v>11922</v>
      </c>
      <c r="J1780" s="8"/>
      <c r="K1780" s="8" t="s">
        <v>16778</v>
      </c>
      <c r="L1780" s="8"/>
      <c r="M1780" s="8"/>
      <c r="N1780" s="21">
        <v>6945</v>
      </c>
      <c r="O1780" s="21">
        <v>6945</v>
      </c>
      <c r="P1780" s="21">
        <f t="shared" si="82"/>
        <v>0</v>
      </c>
      <c r="Q1780" s="8" t="s">
        <v>15158</v>
      </c>
      <c r="R1780" s="8"/>
      <c r="S1780" s="20">
        <v>45735</v>
      </c>
      <c r="AA1780" s="2">
        <f t="shared" si="84"/>
        <v>5987.0689655172418</v>
      </c>
      <c r="AB1780" s="7">
        <v>45717</v>
      </c>
      <c r="AC1780" s="22">
        <f t="shared" si="83"/>
        <v>-0.45603009260230465</v>
      </c>
      <c r="AD1780" t="s">
        <v>11923</v>
      </c>
    </row>
    <row r="1781" spans="1:30" ht="15" customHeight="1" x14ac:dyDescent="0.3">
      <c r="A1781" s="19" t="s">
        <v>16779</v>
      </c>
      <c r="B1781" s="8"/>
      <c r="C1781" s="20">
        <v>45735.469907407409</v>
      </c>
      <c r="D1781" s="8" t="s">
        <v>11921</v>
      </c>
      <c r="E1781" s="8"/>
      <c r="F1781" s="8" t="s">
        <v>8190</v>
      </c>
      <c r="G1781" s="8">
        <v>0</v>
      </c>
      <c r="H1781" s="8"/>
      <c r="I1781" s="8" t="s">
        <v>11922</v>
      </c>
      <c r="J1781" s="8"/>
      <c r="K1781" s="8"/>
      <c r="L1781" s="8"/>
      <c r="M1781" s="8"/>
      <c r="N1781" s="21">
        <v>0</v>
      </c>
      <c r="O1781" s="21">
        <v>0</v>
      </c>
      <c r="P1781" s="21">
        <f t="shared" si="82"/>
        <v>0</v>
      </c>
      <c r="Q1781" s="8" t="s">
        <v>15533</v>
      </c>
      <c r="R1781" s="8"/>
      <c r="S1781" s="20"/>
      <c r="AA1781" s="2">
        <f t="shared" si="84"/>
        <v>0</v>
      </c>
      <c r="AB1781" s="7">
        <v>45748</v>
      </c>
      <c r="AC1781" s="28">
        <f t="shared" si="83"/>
        <v>-45735.469907407409</v>
      </c>
      <c r="AD1781" t="s">
        <v>11923</v>
      </c>
    </row>
    <row r="1782" spans="1:30" ht="15" customHeight="1" x14ac:dyDescent="0.3">
      <c r="A1782" s="19" t="s">
        <v>16780</v>
      </c>
      <c r="B1782" s="8"/>
      <c r="C1782" s="20">
        <v>45735.486006944448</v>
      </c>
      <c r="D1782" s="8" t="s">
        <v>11921</v>
      </c>
      <c r="E1782" s="8" t="s">
        <v>1</v>
      </c>
      <c r="F1782" s="8" t="s">
        <v>3082</v>
      </c>
      <c r="G1782" s="8">
        <v>0.15</v>
      </c>
      <c r="H1782" s="8"/>
      <c r="I1782" s="8" t="s">
        <v>11922</v>
      </c>
      <c r="J1782" s="8"/>
      <c r="K1782" s="8" t="s">
        <v>16781</v>
      </c>
      <c r="L1782" s="8"/>
      <c r="M1782" s="8"/>
      <c r="N1782" s="21">
        <v>7940</v>
      </c>
      <c r="O1782" s="21">
        <v>7940</v>
      </c>
      <c r="P1782" s="21">
        <f t="shared" si="82"/>
        <v>0</v>
      </c>
      <c r="Q1782" s="8" t="s">
        <v>22</v>
      </c>
      <c r="R1782" s="8"/>
      <c r="S1782" s="20">
        <v>45735</v>
      </c>
      <c r="AA1782" s="2">
        <f t="shared" si="84"/>
        <v>6844.8275862068967</v>
      </c>
      <c r="AB1782" s="7">
        <v>45717</v>
      </c>
      <c r="AC1782" s="22">
        <f t="shared" si="83"/>
        <v>-0.48600694444758119</v>
      </c>
      <c r="AD1782" t="s">
        <v>11923</v>
      </c>
    </row>
    <row r="1783" spans="1:30" ht="15" customHeight="1" x14ac:dyDescent="0.3">
      <c r="A1783" s="19" t="s">
        <v>16782</v>
      </c>
      <c r="B1783" s="8"/>
      <c r="C1783" s="20">
        <v>45735.511597222219</v>
      </c>
      <c r="D1783" s="8" t="s">
        <v>11921</v>
      </c>
      <c r="E1783" s="8"/>
      <c r="F1783" s="8" t="s">
        <v>37</v>
      </c>
      <c r="G1783" s="8">
        <v>0.15</v>
      </c>
      <c r="H1783" s="8"/>
      <c r="I1783" s="8" t="s">
        <v>11922</v>
      </c>
      <c r="J1783" s="8"/>
      <c r="K1783" s="8"/>
      <c r="L1783" s="8"/>
      <c r="M1783" s="8"/>
      <c r="N1783" s="21">
        <v>1190</v>
      </c>
      <c r="O1783" s="21">
        <v>1190</v>
      </c>
      <c r="P1783" s="21">
        <f t="shared" si="82"/>
        <v>0</v>
      </c>
      <c r="Q1783" s="8" t="s">
        <v>129</v>
      </c>
      <c r="R1783" s="8"/>
      <c r="S1783" s="20">
        <v>45775</v>
      </c>
      <c r="AA1783" s="2">
        <f t="shared" si="84"/>
        <v>1025.8620689655172</v>
      </c>
      <c r="AB1783" s="7">
        <v>45748</v>
      </c>
      <c r="AC1783" s="22">
        <f t="shared" si="83"/>
        <v>39.48840277778072</v>
      </c>
      <c r="AD1783" t="s">
        <v>11923</v>
      </c>
    </row>
    <row r="1784" spans="1:30" ht="15" customHeight="1" x14ac:dyDescent="0.3">
      <c r="A1784" s="19" t="s">
        <v>16783</v>
      </c>
      <c r="B1784" s="8"/>
      <c r="C1784" s="20">
        <v>45735.523460648154</v>
      </c>
      <c r="D1784" s="8" t="s">
        <v>11921</v>
      </c>
      <c r="E1784" s="8" t="s">
        <v>1</v>
      </c>
      <c r="F1784" s="8" t="s">
        <v>8659</v>
      </c>
      <c r="G1784" s="8">
        <v>0.11</v>
      </c>
      <c r="H1784" s="8"/>
      <c r="I1784" s="8" t="s">
        <v>11922</v>
      </c>
      <c r="J1784" s="8"/>
      <c r="K1784" s="8" t="s">
        <v>16784</v>
      </c>
      <c r="L1784" s="8"/>
      <c r="M1784" s="8"/>
      <c r="N1784" s="21">
        <v>5370</v>
      </c>
      <c r="O1784" s="21">
        <v>5370</v>
      </c>
      <c r="P1784" s="21">
        <f t="shared" ref="P1784:P1847" si="85">+N1784+X1784-O1784</f>
        <v>0</v>
      </c>
      <c r="Q1784" s="8" t="s">
        <v>67</v>
      </c>
      <c r="R1784" s="8"/>
      <c r="S1784" s="20">
        <v>45736</v>
      </c>
      <c r="AA1784" s="2">
        <f t="shared" si="84"/>
        <v>4629.310344827587</v>
      </c>
      <c r="AB1784" s="7">
        <v>45717</v>
      </c>
      <c r="AC1784" s="22">
        <f t="shared" si="83"/>
        <v>0.4765393518464407</v>
      </c>
      <c r="AD1784" t="s">
        <v>11923</v>
      </c>
    </row>
    <row r="1785" spans="1:30" ht="15" customHeight="1" x14ac:dyDescent="0.3">
      <c r="A1785" s="19" t="s">
        <v>16785</v>
      </c>
      <c r="B1785" s="8"/>
      <c r="C1785" s="20">
        <v>45735.526273148149</v>
      </c>
      <c r="D1785" s="8" t="s">
        <v>11925</v>
      </c>
      <c r="E1785" s="8" t="s">
        <v>1</v>
      </c>
      <c r="F1785" s="8" t="s">
        <v>9559</v>
      </c>
      <c r="G1785" s="8">
        <v>0.11</v>
      </c>
      <c r="H1785" s="8"/>
      <c r="I1785" s="8" t="s">
        <v>45</v>
      </c>
      <c r="J1785" s="8"/>
      <c r="K1785" s="8" t="s">
        <v>16786</v>
      </c>
      <c r="L1785" s="9">
        <v>45742.585289351853</v>
      </c>
      <c r="M1785" s="8"/>
      <c r="N1785" s="21">
        <v>8550</v>
      </c>
      <c r="O1785" s="21">
        <v>8550</v>
      </c>
      <c r="P1785" s="21">
        <f t="shared" si="85"/>
        <v>0</v>
      </c>
      <c r="Q1785" s="8" t="s">
        <v>16351</v>
      </c>
      <c r="R1785" s="8"/>
      <c r="S1785" s="20">
        <v>45732</v>
      </c>
      <c r="AA1785" s="2">
        <f t="shared" si="84"/>
        <v>7370.6896551724139</v>
      </c>
      <c r="AB1785" s="7">
        <v>45717</v>
      </c>
      <c r="AC1785" s="22">
        <f t="shared" si="83"/>
        <v>-3.5262731481489027</v>
      </c>
      <c r="AD1785" t="s">
        <v>11923</v>
      </c>
    </row>
    <row r="1786" spans="1:30" ht="15" customHeight="1" x14ac:dyDescent="0.3">
      <c r="A1786" s="19" t="s">
        <v>16787</v>
      </c>
      <c r="B1786" s="8"/>
      <c r="C1786" s="20">
        <v>45735.529745370368</v>
      </c>
      <c r="D1786" s="8" t="s">
        <v>11925</v>
      </c>
      <c r="E1786" s="8" t="s">
        <v>1</v>
      </c>
      <c r="F1786" s="8" t="s">
        <v>12108</v>
      </c>
      <c r="G1786" s="8">
        <v>0.15</v>
      </c>
      <c r="H1786" s="8"/>
      <c r="I1786" s="8" t="s">
        <v>45</v>
      </c>
      <c r="J1786" s="8"/>
      <c r="K1786" s="8" t="s">
        <v>16788</v>
      </c>
      <c r="L1786" s="9">
        <v>45742.585416666669</v>
      </c>
      <c r="M1786" s="8"/>
      <c r="N1786" s="21">
        <v>1695</v>
      </c>
      <c r="O1786" s="21">
        <v>1695</v>
      </c>
      <c r="P1786" s="21">
        <f t="shared" si="85"/>
        <v>0</v>
      </c>
      <c r="Q1786" s="8" t="s">
        <v>15078</v>
      </c>
      <c r="R1786" s="8"/>
      <c r="S1786" s="20">
        <v>45734</v>
      </c>
      <c r="AA1786" s="2">
        <f t="shared" si="84"/>
        <v>1461.2068965517242</v>
      </c>
      <c r="AB1786" s="7">
        <v>45717</v>
      </c>
      <c r="AC1786" s="22">
        <f t="shared" ref="AC1786:AC1849" si="86">+S1786-C1786</f>
        <v>-1.5297453703678912</v>
      </c>
      <c r="AD1786" t="s">
        <v>11923</v>
      </c>
    </row>
    <row r="1787" spans="1:30" ht="15" customHeight="1" x14ac:dyDescent="0.3">
      <c r="A1787" s="19" t="s">
        <v>16789</v>
      </c>
      <c r="B1787" s="8"/>
      <c r="C1787" s="20">
        <v>45735.552974537037</v>
      </c>
      <c r="D1787" s="8" t="s">
        <v>11921</v>
      </c>
      <c r="E1787" s="8"/>
      <c r="F1787" s="8" t="s">
        <v>945</v>
      </c>
      <c r="G1787" s="8">
        <v>0.11</v>
      </c>
      <c r="H1787" s="8"/>
      <c r="I1787" s="8" t="s">
        <v>11922</v>
      </c>
      <c r="J1787" s="8"/>
      <c r="K1787" s="8"/>
      <c r="L1787" s="8"/>
      <c r="M1787" s="8"/>
      <c r="N1787" s="21">
        <v>23985</v>
      </c>
      <c r="O1787" s="21">
        <v>23985</v>
      </c>
      <c r="P1787" s="21">
        <f t="shared" si="85"/>
        <v>0</v>
      </c>
      <c r="Q1787" s="8" t="s">
        <v>24</v>
      </c>
      <c r="R1787" s="8"/>
      <c r="S1787" s="20">
        <v>45726</v>
      </c>
      <c r="AA1787" s="2">
        <f t="shared" si="84"/>
        <v>20676.724137931036</v>
      </c>
      <c r="AB1787" s="7">
        <v>45717</v>
      </c>
      <c r="AC1787" s="22">
        <f t="shared" si="86"/>
        <v>-9.5529745370367891</v>
      </c>
      <c r="AD1787" t="s">
        <v>11928</v>
      </c>
    </row>
    <row r="1788" spans="1:30" ht="15" customHeight="1" x14ac:dyDescent="0.3">
      <c r="A1788" s="19" t="s">
        <v>16790</v>
      </c>
      <c r="B1788" s="8"/>
      <c r="C1788" s="20">
        <v>45735.569606481477</v>
      </c>
      <c r="D1788" s="8" t="s">
        <v>11921</v>
      </c>
      <c r="E1788" s="8" t="s">
        <v>1</v>
      </c>
      <c r="F1788" s="8" t="s">
        <v>8190</v>
      </c>
      <c r="G1788" s="8">
        <v>0.15</v>
      </c>
      <c r="H1788" s="8"/>
      <c r="I1788" s="8" t="s">
        <v>11922</v>
      </c>
      <c r="J1788" s="8"/>
      <c r="K1788" s="8" t="s">
        <v>16791</v>
      </c>
      <c r="L1788" s="8"/>
      <c r="M1788" s="8"/>
      <c r="N1788" s="21">
        <v>1405</v>
      </c>
      <c r="O1788" s="21">
        <v>1405</v>
      </c>
      <c r="P1788" s="21">
        <f t="shared" si="85"/>
        <v>0</v>
      </c>
      <c r="Q1788" s="8" t="s">
        <v>15533</v>
      </c>
      <c r="R1788" s="8"/>
      <c r="S1788" s="20">
        <v>45741</v>
      </c>
      <c r="AA1788" s="2">
        <f t="shared" si="84"/>
        <v>1211.2068965517242</v>
      </c>
      <c r="AB1788" s="7">
        <v>45717</v>
      </c>
      <c r="AC1788" s="22">
        <f t="shared" si="86"/>
        <v>5.4303935185234877</v>
      </c>
      <c r="AD1788" t="s">
        <v>11923</v>
      </c>
    </row>
    <row r="1789" spans="1:30" ht="15" customHeight="1" x14ac:dyDescent="0.3">
      <c r="A1789" s="19" t="s">
        <v>16792</v>
      </c>
      <c r="B1789" s="8"/>
      <c r="C1789" s="20">
        <v>45735.570520833331</v>
      </c>
      <c r="D1789" s="8" t="s">
        <v>11921</v>
      </c>
      <c r="E1789" s="8"/>
      <c r="F1789" s="8" t="s">
        <v>12086</v>
      </c>
      <c r="G1789" s="8">
        <v>0.15</v>
      </c>
      <c r="H1789" s="8"/>
      <c r="I1789" s="8" t="s">
        <v>10222</v>
      </c>
      <c r="J1789" s="8"/>
      <c r="K1789" s="8"/>
      <c r="L1789" s="8"/>
      <c r="M1789" s="8"/>
      <c r="N1789" s="21">
        <v>2850</v>
      </c>
      <c r="O1789" s="21">
        <v>2850</v>
      </c>
      <c r="P1789" s="21">
        <f t="shared" si="85"/>
        <v>0</v>
      </c>
      <c r="Q1789" s="8" t="s">
        <v>10222</v>
      </c>
      <c r="R1789" s="8"/>
      <c r="S1789" s="20">
        <v>45770</v>
      </c>
      <c r="AA1789" s="2">
        <f t="shared" si="84"/>
        <v>2456.8965517241381</v>
      </c>
      <c r="AB1789" s="7">
        <v>45748</v>
      </c>
      <c r="AC1789" s="22">
        <f t="shared" si="86"/>
        <v>34.429479166668898</v>
      </c>
      <c r="AD1789" t="s">
        <v>11923</v>
      </c>
    </row>
    <row r="1790" spans="1:30" ht="15" customHeight="1" x14ac:dyDescent="0.3">
      <c r="A1790" s="19" t="s">
        <v>16793</v>
      </c>
      <c r="B1790" s="8"/>
      <c r="C1790" s="20">
        <v>45735.583831018521</v>
      </c>
      <c r="D1790" s="8" t="s">
        <v>11921</v>
      </c>
      <c r="E1790" s="8"/>
      <c r="F1790" s="8" t="s">
        <v>553</v>
      </c>
      <c r="G1790" s="8">
        <v>0.15</v>
      </c>
      <c r="H1790" s="8"/>
      <c r="I1790" s="8" t="s">
        <v>11922</v>
      </c>
      <c r="J1790" s="8"/>
      <c r="K1790" s="8"/>
      <c r="L1790" s="8"/>
      <c r="M1790" s="8"/>
      <c r="N1790" s="21">
        <v>1575</v>
      </c>
      <c r="O1790" s="21">
        <v>1575</v>
      </c>
      <c r="P1790" s="21">
        <f t="shared" si="85"/>
        <v>0</v>
      </c>
      <c r="Q1790" s="8" t="s">
        <v>34</v>
      </c>
      <c r="R1790" s="8"/>
      <c r="S1790" s="20">
        <v>45772</v>
      </c>
      <c r="AA1790" s="2">
        <f t="shared" si="84"/>
        <v>1357.7586206896553</v>
      </c>
      <c r="AB1790" s="7">
        <v>45748</v>
      </c>
      <c r="AC1790" s="22">
        <f t="shared" si="86"/>
        <v>36.416168981479132</v>
      </c>
      <c r="AD1790" t="s">
        <v>11923</v>
      </c>
    </row>
    <row r="1791" spans="1:30" ht="15" customHeight="1" x14ac:dyDescent="0.3">
      <c r="A1791" s="3" t="s">
        <v>16794</v>
      </c>
      <c r="B1791" s="24"/>
      <c r="C1791" s="25">
        <v>45735.620405092603</v>
      </c>
      <c r="D1791" s="3" t="s">
        <v>11921</v>
      </c>
      <c r="E1791" s="3"/>
      <c r="F1791" s="3" t="s">
        <v>20</v>
      </c>
      <c r="G1791" s="26">
        <v>0</v>
      </c>
      <c r="H1791" s="25" t="s">
        <v>16795</v>
      </c>
      <c r="I1791" s="25" t="s">
        <v>11922</v>
      </c>
      <c r="J1791" s="25"/>
      <c r="K1791" s="25"/>
      <c r="L1791" s="25"/>
      <c r="M1791" s="4"/>
      <c r="N1791" s="5"/>
      <c r="O1791" s="5"/>
      <c r="P1791" s="5">
        <f t="shared" si="85"/>
        <v>0</v>
      </c>
      <c r="Q1791" s="3" t="s">
        <v>20</v>
      </c>
      <c r="R1791" s="3"/>
      <c r="S1791" s="25"/>
      <c r="T1791" s="3"/>
      <c r="U1791" s="5"/>
      <c r="V1791" s="6"/>
      <c r="W1791" s="3"/>
      <c r="X1791" s="5"/>
      <c r="Y1791" s="4"/>
      <c r="Z1791" s="3"/>
      <c r="AA1791" s="5">
        <f t="shared" si="84"/>
        <v>0</v>
      </c>
      <c r="AB1791" s="10"/>
      <c r="AC1791" s="27">
        <f t="shared" si="86"/>
        <v>-45735.620405092603</v>
      </c>
      <c r="AD1791" s="10"/>
    </row>
    <row r="1792" spans="1:30" ht="15" customHeight="1" x14ac:dyDescent="0.3">
      <c r="A1792" s="3" t="s">
        <v>16796</v>
      </c>
      <c r="B1792" s="24"/>
      <c r="C1792" s="25">
        <v>45735.671388888892</v>
      </c>
      <c r="D1792" s="3"/>
      <c r="E1792" s="3"/>
      <c r="F1792" s="3" t="s">
        <v>14529</v>
      </c>
      <c r="G1792" s="26">
        <v>0</v>
      </c>
      <c r="H1792" s="25"/>
      <c r="I1792" s="25" t="s">
        <v>11922</v>
      </c>
      <c r="J1792" s="25"/>
      <c r="K1792" s="25"/>
      <c r="L1792" s="25"/>
      <c r="M1792" s="4"/>
      <c r="N1792" s="5">
        <v>831</v>
      </c>
      <c r="O1792" s="5">
        <v>831</v>
      </c>
      <c r="P1792" s="5">
        <f t="shared" si="85"/>
        <v>0</v>
      </c>
      <c r="Q1792" s="3" t="s">
        <v>102</v>
      </c>
      <c r="R1792" s="3"/>
      <c r="S1792" s="25">
        <v>45755</v>
      </c>
      <c r="T1792" s="3"/>
      <c r="U1792" s="5"/>
      <c r="V1792" s="6"/>
      <c r="W1792" s="3"/>
      <c r="X1792" s="5"/>
      <c r="Y1792" s="4"/>
      <c r="Z1792" s="3"/>
      <c r="AA1792" s="5">
        <f t="shared" si="84"/>
        <v>716.37931034482767</v>
      </c>
      <c r="AB1792" s="10"/>
      <c r="AC1792" s="27">
        <f t="shared" si="86"/>
        <v>19.32861111110833</v>
      </c>
      <c r="AD1792" s="10"/>
    </row>
    <row r="1793" spans="1:30" ht="15" customHeight="1" x14ac:dyDescent="0.3">
      <c r="A1793" s="19" t="s">
        <v>16797</v>
      </c>
      <c r="B1793" s="8"/>
      <c r="C1793" s="20">
        <v>45736.385729166657</v>
      </c>
      <c r="D1793" s="8" t="s">
        <v>11921</v>
      </c>
      <c r="E1793" s="8"/>
      <c r="F1793" s="8" t="s">
        <v>412</v>
      </c>
      <c r="G1793" s="8">
        <v>0.11</v>
      </c>
      <c r="H1793" s="8"/>
      <c r="I1793" s="8" t="s">
        <v>11922</v>
      </c>
      <c r="J1793" s="8"/>
      <c r="K1793" s="8"/>
      <c r="L1793" s="8"/>
      <c r="M1793" s="8"/>
      <c r="N1793" s="21">
        <v>43650</v>
      </c>
      <c r="O1793" s="21">
        <v>43650</v>
      </c>
      <c r="P1793" s="21">
        <f t="shared" si="85"/>
        <v>0</v>
      </c>
      <c r="Q1793" s="8" t="s">
        <v>22</v>
      </c>
      <c r="R1793" s="8"/>
      <c r="S1793" s="20">
        <v>45747</v>
      </c>
      <c r="AA1793" s="2">
        <f t="shared" si="84"/>
        <v>37629.310344827587</v>
      </c>
      <c r="AB1793" s="7">
        <v>45717</v>
      </c>
      <c r="AC1793" s="22">
        <f t="shared" si="86"/>
        <v>10.614270833342744</v>
      </c>
      <c r="AD1793" t="s">
        <v>11928</v>
      </c>
    </row>
    <row r="1794" spans="1:30" ht="15" customHeight="1" x14ac:dyDescent="0.3">
      <c r="A1794" s="19" t="s">
        <v>16798</v>
      </c>
      <c r="B1794" s="8"/>
      <c r="C1794" s="20">
        <v>45736.387280092589</v>
      </c>
      <c r="D1794" s="8" t="s">
        <v>11921</v>
      </c>
      <c r="E1794" s="8"/>
      <c r="F1794" s="8" t="s">
        <v>412</v>
      </c>
      <c r="G1794" s="8">
        <v>0.15</v>
      </c>
      <c r="H1794" s="8"/>
      <c r="I1794" s="8" t="s">
        <v>11922</v>
      </c>
      <c r="J1794" s="8"/>
      <c r="K1794" s="8"/>
      <c r="L1794" s="8"/>
      <c r="M1794" s="8"/>
      <c r="N1794" s="21">
        <v>10285</v>
      </c>
      <c r="O1794" s="21">
        <v>10285</v>
      </c>
      <c r="P1794" s="21">
        <f t="shared" si="85"/>
        <v>0</v>
      </c>
      <c r="Q1794" s="8" t="s">
        <v>22</v>
      </c>
      <c r="R1794" s="8"/>
      <c r="S1794" s="20">
        <v>45747</v>
      </c>
      <c r="AA1794" s="2">
        <f t="shared" ref="AA1794:AA1857" si="87">+N1794/1.16</f>
        <v>8866.3793103448279</v>
      </c>
      <c r="AB1794" s="7">
        <v>45717</v>
      </c>
      <c r="AC1794" s="22">
        <f t="shared" si="86"/>
        <v>10.612719907410792</v>
      </c>
      <c r="AD1794" t="s">
        <v>11928</v>
      </c>
    </row>
    <row r="1795" spans="1:30" ht="15" customHeight="1" x14ac:dyDescent="0.3">
      <c r="A1795" s="19" t="s">
        <v>16799</v>
      </c>
      <c r="B1795" s="8"/>
      <c r="C1795" s="20">
        <v>45736.388495370367</v>
      </c>
      <c r="D1795" s="8" t="s">
        <v>11921</v>
      </c>
      <c r="E1795" s="8"/>
      <c r="F1795" s="8" t="s">
        <v>8606</v>
      </c>
      <c r="G1795" s="8">
        <v>0.11</v>
      </c>
      <c r="H1795" s="8"/>
      <c r="I1795" s="8" t="s">
        <v>10222</v>
      </c>
      <c r="J1795" s="8"/>
      <c r="K1795" s="8"/>
      <c r="L1795" s="8"/>
      <c r="M1795" s="8"/>
      <c r="N1795" s="21">
        <v>5700</v>
      </c>
      <c r="O1795" s="21">
        <v>5700</v>
      </c>
      <c r="P1795" s="21">
        <f t="shared" si="85"/>
        <v>0</v>
      </c>
      <c r="Q1795" s="8" t="s">
        <v>10222</v>
      </c>
      <c r="R1795" s="8"/>
      <c r="S1795" s="20">
        <v>45757</v>
      </c>
      <c r="AA1795" s="2">
        <f t="shared" si="87"/>
        <v>4913.7931034482763</v>
      </c>
      <c r="AB1795" s="7">
        <v>45717</v>
      </c>
      <c r="AC1795" s="22">
        <f t="shared" si="86"/>
        <v>20.611504629632691</v>
      </c>
      <c r="AD1795" t="s">
        <v>11928</v>
      </c>
    </row>
    <row r="1796" spans="1:30" ht="15" customHeight="1" x14ac:dyDescent="0.3">
      <c r="A1796" s="19" t="s">
        <v>16800</v>
      </c>
      <c r="B1796" s="8"/>
      <c r="C1796" s="20">
        <v>45736.389537037037</v>
      </c>
      <c r="D1796" s="8" t="s">
        <v>11921</v>
      </c>
      <c r="E1796" s="8"/>
      <c r="F1796" s="8" t="s">
        <v>8347</v>
      </c>
      <c r="G1796" s="8">
        <v>0.11</v>
      </c>
      <c r="H1796" s="8"/>
      <c r="I1796" s="8" t="s">
        <v>10222</v>
      </c>
      <c r="J1796" s="8"/>
      <c r="K1796" s="8"/>
      <c r="L1796" s="8"/>
      <c r="M1796" s="8"/>
      <c r="N1796" s="21">
        <v>12825</v>
      </c>
      <c r="O1796" s="21">
        <v>12825</v>
      </c>
      <c r="P1796" s="21">
        <f t="shared" si="85"/>
        <v>0</v>
      </c>
      <c r="Q1796" s="8" t="s">
        <v>10222</v>
      </c>
      <c r="R1796" s="8"/>
      <c r="S1796" s="20">
        <v>45772</v>
      </c>
      <c r="AA1796" s="2">
        <f t="shared" si="87"/>
        <v>11056.034482758621</v>
      </c>
      <c r="AB1796" s="7">
        <v>45748</v>
      </c>
      <c r="AC1796" s="22">
        <f t="shared" si="86"/>
        <v>35.610462962962629</v>
      </c>
      <c r="AD1796" t="s">
        <v>11923</v>
      </c>
    </row>
    <row r="1797" spans="1:30" ht="15" customHeight="1" x14ac:dyDescent="0.3">
      <c r="A1797" s="19" t="s">
        <v>16801</v>
      </c>
      <c r="B1797" s="8"/>
      <c r="C1797" s="20">
        <v>45736.399270833332</v>
      </c>
      <c r="D1797" s="8" t="s">
        <v>11921</v>
      </c>
      <c r="E1797" s="8"/>
      <c r="F1797" s="8" t="s">
        <v>13296</v>
      </c>
      <c r="G1797" s="8">
        <v>0.11</v>
      </c>
      <c r="H1797" s="8"/>
      <c r="I1797" s="8" t="s">
        <v>11922</v>
      </c>
      <c r="J1797" s="8"/>
      <c r="K1797" s="8"/>
      <c r="L1797" s="8"/>
      <c r="M1797" s="8"/>
      <c r="N1797" s="21">
        <v>0</v>
      </c>
      <c r="O1797" s="21"/>
      <c r="P1797" s="21">
        <f t="shared" si="85"/>
        <v>0</v>
      </c>
      <c r="Q1797" s="8" t="s">
        <v>129</v>
      </c>
      <c r="R1797" s="8"/>
      <c r="S1797" s="20"/>
      <c r="AA1797" s="2">
        <f t="shared" si="87"/>
        <v>0</v>
      </c>
      <c r="AB1797" s="7"/>
      <c r="AC1797" s="22">
        <f t="shared" si="86"/>
        <v>-45736.399270833332</v>
      </c>
      <c r="AD1797" t="s">
        <v>15348</v>
      </c>
    </row>
    <row r="1798" spans="1:30" ht="15" customHeight="1" x14ac:dyDescent="0.3">
      <c r="A1798" s="19" t="s">
        <v>16802</v>
      </c>
      <c r="B1798" s="8"/>
      <c r="C1798" s="20">
        <v>45736.414398148147</v>
      </c>
      <c r="D1798" s="8" t="s">
        <v>11921</v>
      </c>
      <c r="E1798" s="8"/>
      <c r="F1798" s="8" t="s">
        <v>10096</v>
      </c>
      <c r="G1798" s="8">
        <v>0.11</v>
      </c>
      <c r="H1798" s="8"/>
      <c r="I1798" s="8" t="s">
        <v>11922</v>
      </c>
      <c r="J1798" s="8"/>
      <c r="K1798" s="8"/>
      <c r="L1798" s="8"/>
      <c r="M1798" s="8"/>
      <c r="N1798" s="21">
        <v>7485</v>
      </c>
      <c r="O1798" s="21">
        <v>7485</v>
      </c>
      <c r="P1798" s="21">
        <f t="shared" si="85"/>
        <v>0</v>
      </c>
      <c r="Q1798" s="8" t="s">
        <v>24</v>
      </c>
      <c r="R1798" s="8"/>
      <c r="S1798" s="20">
        <v>45744</v>
      </c>
      <c r="AA1798" s="2">
        <f t="shared" si="87"/>
        <v>6452.5862068965525</v>
      </c>
      <c r="AB1798" s="7">
        <v>45717</v>
      </c>
      <c r="AC1798" s="22">
        <f t="shared" si="86"/>
        <v>7.5856018518534256</v>
      </c>
      <c r="AD1798" t="s">
        <v>11928</v>
      </c>
    </row>
    <row r="1799" spans="1:30" ht="15" customHeight="1" x14ac:dyDescent="0.3">
      <c r="A1799" s="19" t="s">
        <v>16803</v>
      </c>
      <c r="B1799" s="8"/>
      <c r="C1799" s="20">
        <v>45736.426608796297</v>
      </c>
      <c r="D1799" s="8"/>
      <c r="E1799" s="8" t="s">
        <v>1</v>
      </c>
      <c r="F1799" s="8" t="s">
        <v>242</v>
      </c>
      <c r="G1799" s="8">
        <v>0</v>
      </c>
      <c r="H1799" s="8" t="s">
        <v>16804</v>
      </c>
      <c r="I1799" s="8" t="s">
        <v>11922</v>
      </c>
      <c r="J1799" s="8"/>
      <c r="K1799" s="8" t="s">
        <v>16805</v>
      </c>
      <c r="L1799" s="8"/>
      <c r="M1799" s="8"/>
      <c r="N1799" s="21">
        <v>14518</v>
      </c>
      <c r="O1799" s="21">
        <v>14518</v>
      </c>
      <c r="P1799" s="21">
        <f t="shared" si="85"/>
        <v>0</v>
      </c>
      <c r="Q1799" s="8" t="s">
        <v>67</v>
      </c>
      <c r="R1799" s="8"/>
      <c r="S1799" s="20">
        <v>45735</v>
      </c>
      <c r="AA1799" s="2">
        <f t="shared" si="87"/>
        <v>12515.517241379312</v>
      </c>
      <c r="AB1799" s="7">
        <v>45717</v>
      </c>
      <c r="AC1799" s="22">
        <f t="shared" si="86"/>
        <v>-1.4266087962969323</v>
      </c>
      <c r="AD1799" t="s">
        <v>11923</v>
      </c>
    </row>
    <row r="1800" spans="1:30" ht="15" customHeight="1" x14ac:dyDescent="0.3">
      <c r="A1800" s="3" t="s">
        <v>16806</v>
      </c>
      <c r="B1800" s="24"/>
      <c r="C1800" s="25">
        <v>45736.42150462963</v>
      </c>
      <c r="D1800" s="3"/>
      <c r="E1800" s="3"/>
      <c r="F1800" s="3" t="s">
        <v>99</v>
      </c>
      <c r="G1800" s="26">
        <v>0</v>
      </c>
      <c r="H1800" s="25" t="s">
        <v>16807</v>
      </c>
      <c r="I1800" s="25" t="s">
        <v>11922</v>
      </c>
      <c r="J1800" s="25"/>
      <c r="K1800" s="25"/>
      <c r="L1800" s="25"/>
      <c r="M1800" s="4"/>
      <c r="N1800" s="5">
        <v>220306</v>
      </c>
      <c r="O1800" s="5">
        <v>220306</v>
      </c>
      <c r="P1800" s="5">
        <f t="shared" si="85"/>
        <v>0</v>
      </c>
      <c r="Q1800" s="3" t="s">
        <v>99</v>
      </c>
      <c r="R1800" s="3"/>
      <c r="S1800" s="25"/>
      <c r="T1800" s="3"/>
      <c r="U1800" s="5"/>
      <c r="V1800" s="6"/>
      <c r="W1800" s="3"/>
      <c r="X1800" s="5"/>
      <c r="Y1800" s="4"/>
      <c r="Z1800" s="3"/>
      <c r="AA1800" s="5">
        <f t="shared" si="87"/>
        <v>189918.96551724139</v>
      </c>
      <c r="AB1800" s="10"/>
      <c r="AC1800" s="27">
        <f t="shared" si="86"/>
        <v>-45736.42150462963</v>
      </c>
      <c r="AD1800" s="10"/>
    </row>
    <row r="1801" spans="1:30" ht="15" customHeight="1" x14ac:dyDescent="0.3">
      <c r="A1801" s="19" t="s">
        <v>16808</v>
      </c>
      <c r="B1801" s="8"/>
      <c r="C1801" s="20">
        <v>45736.482094907413</v>
      </c>
      <c r="D1801" s="8"/>
      <c r="E1801" s="8"/>
      <c r="F1801" s="8" t="s">
        <v>14377</v>
      </c>
      <c r="G1801" s="8">
        <v>0</v>
      </c>
      <c r="H1801" s="8" t="s">
        <v>16809</v>
      </c>
      <c r="I1801" s="8" t="s">
        <v>11922</v>
      </c>
      <c r="J1801" s="8"/>
      <c r="K1801" s="8"/>
      <c r="L1801" s="8"/>
      <c r="M1801" s="8"/>
      <c r="N1801" s="21">
        <v>0</v>
      </c>
      <c r="O1801" s="21">
        <v>0</v>
      </c>
      <c r="P1801" s="21">
        <f t="shared" si="85"/>
        <v>0</v>
      </c>
      <c r="Q1801" s="8" t="s">
        <v>14</v>
      </c>
      <c r="R1801" s="8"/>
      <c r="S1801" s="20"/>
      <c r="AA1801" s="2">
        <f t="shared" si="87"/>
        <v>0</v>
      </c>
      <c r="AB1801" s="7">
        <v>45748</v>
      </c>
      <c r="AC1801" s="28">
        <f t="shared" si="86"/>
        <v>-45736.482094907413</v>
      </c>
      <c r="AD1801" t="s">
        <v>11923</v>
      </c>
    </row>
    <row r="1802" spans="1:30" ht="15" customHeight="1" x14ac:dyDescent="0.3">
      <c r="A1802" s="19" t="s">
        <v>16810</v>
      </c>
      <c r="B1802" s="8"/>
      <c r="C1802" s="20">
        <v>45736.483819444453</v>
      </c>
      <c r="D1802" s="8"/>
      <c r="E1802" s="8"/>
      <c r="F1802" s="8" t="s">
        <v>14816</v>
      </c>
      <c r="G1802" s="8">
        <v>0</v>
      </c>
      <c r="H1802" s="8" t="s">
        <v>16809</v>
      </c>
      <c r="I1802" s="8" t="s">
        <v>11922</v>
      </c>
      <c r="J1802" s="8"/>
      <c r="K1802" s="8"/>
      <c r="L1802" s="8"/>
      <c r="M1802" s="8"/>
      <c r="N1802" s="21">
        <v>0</v>
      </c>
      <c r="O1802" s="21">
        <v>0</v>
      </c>
      <c r="P1802" s="21">
        <f t="shared" si="85"/>
        <v>0</v>
      </c>
      <c r="Q1802" s="8" t="s">
        <v>14</v>
      </c>
      <c r="R1802" s="8"/>
      <c r="S1802" s="20"/>
      <c r="AA1802" s="2">
        <f t="shared" si="87"/>
        <v>0</v>
      </c>
      <c r="AB1802" s="7">
        <v>45748</v>
      </c>
      <c r="AC1802" s="28">
        <f t="shared" si="86"/>
        <v>-45736.483819444453</v>
      </c>
      <c r="AD1802" t="s">
        <v>11923</v>
      </c>
    </row>
    <row r="1803" spans="1:30" ht="15" customHeight="1" x14ac:dyDescent="0.3">
      <c r="A1803" s="19" t="s">
        <v>16811</v>
      </c>
      <c r="B1803" s="8"/>
      <c r="C1803" s="20">
        <v>45736.484560185178</v>
      </c>
      <c r="D1803" s="8"/>
      <c r="E1803" s="8"/>
      <c r="F1803" s="8" t="s">
        <v>14377</v>
      </c>
      <c r="G1803" s="8">
        <v>0</v>
      </c>
      <c r="H1803" s="8" t="s">
        <v>16812</v>
      </c>
      <c r="I1803" s="8" t="s">
        <v>11922</v>
      </c>
      <c r="J1803" s="8"/>
      <c r="K1803" s="8"/>
      <c r="L1803" s="8"/>
      <c r="M1803" s="8"/>
      <c r="N1803" s="21">
        <v>0</v>
      </c>
      <c r="O1803" s="21">
        <v>0</v>
      </c>
      <c r="P1803" s="21">
        <f t="shared" si="85"/>
        <v>0</v>
      </c>
      <c r="Q1803" s="8" t="s">
        <v>14</v>
      </c>
      <c r="R1803" s="8"/>
      <c r="S1803" s="20"/>
      <c r="AA1803" s="2">
        <f t="shared" si="87"/>
        <v>0</v>
      </c>
      <c r="AB1803" s="7">
        <v>45748</v>
      </c>
      <c r="AC1803" s="28">
        <f t="shared" si="86"/>
        <v>-45736.484560185178</v>
      </c>
      <c r="AD1803" t="s">
        <v>11923</v>
      </c>
    </row>
    <row r="1804" spans="1:30" ht="15" customHeight="1" x14ac:dyDescent="0.3">
      <c r="A1804" s="19" t="s">
        <v>16813</v>
      </c>
      <c r="B1804" s="8"/>
      <c r="C1804" s="20">
        <v>45736.485127314823</v>
      </c>
      <c r="D1804" s="8"/>
      <c r="E1804" s="8"/>
      <c r="F1804" s="8" t="s">
        <v>14816</v>
      </c>
      <c r="G1804" s="8">
        <v>0</v>
      </c>
      <c r="H1804" s="8" t="s">
        <v>16812</v>
      </c>
      <c r="I1804" s="8" t="s">
        <v>11922</v>
      </c>
      <c r="J1804" s="8"/>
      <c r="K1804" s="8"/>
      <c r="L1804" s="8"/>
      <c r="M1804" s="8"/>
      <c r="N1804" s="21">
        <v>0</v>
      </c>
      <c r="O1804" s="21">
        <v>0</v>
      </c>
      <c r="P1804" s="21">
        <f t="shared" si="85"/>
        <v>0</v>
      </c>
      <c r="Q1804" s="8" t="s">
        <v>14</v>
      </c>
      <c r="R1804" s="8"/>
      <c r="S1804" s="20"/>
      <c r="AA1804" s="2">
        <f t="shared" si="87"/>
        <v>0</v>
      </c>
      <c r="AB1804" s="7">
        <v>45748</v>
      </c>
      <c r="AC1804" s="28">
        <f t="shared" si="86"/>
        <v>-45736.485127314823</v>
      </c>
      <c r="AD1804" t="s">
        <v>11923</v>
      </c>
    </row>
    <row r="1805" spans="1:30" ht="15" customHeight="1" x14ac:dyDescent="0.3">
      <c r="A1805" s="19" t="s">
        <v>16814</v>
      </c>
      <c r="B1805" s="8"/>
      <c r="C1805" s="20">
        <v>45736.486851851849</v>
      </c>
      <c r="D1805" s="8"/>
      <c r="E1805" s="8"/>
      <c r="F1805" s="8" t="s">
        <v>14440</v>
      </c>
      <c r="G1805" s="8">
        <v>0</v>
      </c>
      <c r="H1805" s="8" t="s">
        <v>16812</v>
      </c>
      <c r="I1805" s="8" t="s">
        <v>11922</v>
      </c>
      <c r="J1805" s="8"/>
      <c r="K1805" s="8"/>
      <c r="L1805" s="8"/>
      <c r="M1805" s="8"/>
      <c r="N1805" s="21">
        <v>0</v>
      </c>
      <c r="O1805" s="21">
        <v>0</v>
      </c>
      <c r="P1805" s="21">
        <f t="shared" si="85"/>
        <v>0</v>
      </c>
      <c r="Q1805" s="8" t="s">
        <v>129</v>
      </c>
      <c r="R1805" s="8"/>
      <c r="S1805" s="20"/>
      <c r="AA1805" s="2">
        <f t="shared" si="87"/>
        <v>0</v>
      </c>
      <c r="AB1805" s="7">
        <v>45748</v>
      </c>
      <c r="AC1805" s="28">
        <f t="shared" si="86"/>
        <v>-45736.486851851849</v>
      </c>
      <c r="AD1805" t="s">
        <v>11923</v>
      </c>
    </row>
    <row r="1806" spans="1:30" ht="15" customHeight="1" x14ac:dyDescent="0.3">
      <c r="A1806" s="19" t="s">
        <v>16815</v>
      </c>
      <c r="B1806" s="8"/>
      <c r="C1806" s="20">
        <v>45736.489525462966</v>
      </c>
      <c r="D1806" s="8"/>
      <c r="E1806" s="8"/>
      <c r="F1806" s="8" t="s">
        <v>390</v>
      </c>
      <c r="G1806" s="8">
        <v>0</v>
      </c>
      <c r="H1806" s="8" t="s">
        <v>16812</v>
      </c>
      <c r="I1806" s="8" t="s">
        <v>11922</v>
      </c>
      <c r="J1806" s="8"/>
      <c r="K1806" s="8"/>
      <c r="L1806" s="8"/>
      <c r="M1806" s="8"/>
      <c r="N1806" s="21">
        <v>0</v>
      </c>
      <c r="O1806" s="21">
        <v>0</v>
      </c>
      <c r="P1806" s="21">
        <f t="shared" si="85"/>
        <v>0</v>
      </c>
      <c r="Q1806" s="8" t="s">
        <v>14</v>
      </c>
      <c r="R1806" s="8"/>
      <c r="S1806" s="20"/>
      <c r="AA1806" s="2">
        <f t="shared" si="87"/>
        <v>0</v>
      </c>
      <c r="AB1806" s="7">
        <v>45748</v>
      </c>
      <c r="AC1806" s="28">
        <f t="shared" si="86"/>
        <v>-45736.489525462966</v>
      </c>
      <c r="AD1806" t="s">
        <v>11923</v>
      </c>
    </row>
    <row r="1807" spans="1:30" ht="15" customHeight="1" x14ac:dyDescent="0.3">
      <c r="A1807" s="19" t="s">
        <v>16816</v>
      </c>
      <c r="B1807" s="8"/>
      <c r="C1807" s="20">
        <v>45736.49</v>
      </c>
      <c r="D1807" s="8"/>
      <c r="E1807" s="8"/>
      <c r="F1807" s="8" t="s">
        <v>390</v>
      </c>
      <c r="G1807" s="8">
        <v>0</v>
      </c>
      <c r="H1807" s="8" t="s">
        <v>16809</v>
      </c>
      <c r="I1807" s="8" t="s">
        <v>11922</v>
      </c>
      <c r="J1807" s="8"/>
      <c r="K1807" s="8"/>
      <c r="L1807" s="8"/>
      <c r="M1807" s="8"/>
      <c r="N1807" s="21">
        <v>0</v>
      </c>
      <c r="O1807" s="21">
        <v>0</v>
      </c>
      <c r="P1807" s="21">
        <f t="shared" si="85"/>
        <v>0</v>
      </c>
      <c r="Q1807" s="8" t="s">
        <v>14</v>
      </c>
      <c r="R1807" s="8"/>
      <c r="S1807" s="20"/>
      <c r="AA1807" s="2">
        <f t="shared" si="87"/>
        <v>0</v>
      </c>
      <c r="AB1807" s="7">
        <v>45748</v>
      </c>
      <c r="AC1807" s="28">
        <f t="shared" si="86"/>
        <v>-45736.49</v>
      </c>
      <c r="AD1807" t="s">
        <v>11923</v>
      </c>
    </row>
    <row r="1808" spans="1:30" ht="15" customHeight="1" x14ac:dyDescent="0.3">
      <c r="A1808" s="19" t="s">
        <v>16817</v>
      </c>
      <c r="B1808" s="8"/>
      <c r="C1808" s="20">
        <v>45736.490520833337</v>
      </c>
      <c r="D1808" s="8"/>
      <c r="E1808" s="8"/>
      <c r="F1808" s="8" t="s">
        <v>11970</v>
      </c>
      <c r="G1808" s="8">
        <v>0</v>
      </c>
      <c r="H1808" s="8" t="s">
        <v>16812</v>
      </c>
      <c r="I1808" s="8" t="s">
        <v>11922</v>
      </c>
      <c r="J1808" s="8"/>
      <c r="K1808" s="8"/>
      <c r="L1808" s="8"/>
      <c r="M1808" s="8"/>
      <c r="N1808" s="21">
        <v>0</v>
      </c>
      <c r="O1808" s="21">
        <v>0</v>
      </c>
      <c r="P1808" s="21">
        <f t="shared" si="85"/>
        <v>0</v>
      </c>
      <c r="Q1808" s="8" t="s">
        <v>129</v>
      </c>
      <c r="R1808" s="8"/>
      <c r="S1808" s="20"/>
      <c r="AA1808" s="2">
        <f t="shared" si="87"/>
        <v>0</v>
      </c>
      <c r="AB1808" s="7">
        <v>45748</v>
      </c>
      <c r="AC1808" s="28">
        <f t="shared" si="86"/>
        <v>-45736.490520833337</v>
      </c>
      <c r="AD1808" t="s">
        <v>11923</v>
      </c>
    </row>
    <row r="1809" spans="1:30" ht="15" customHeight="1" x14ac:dyDescent="0.3">
      <c r="A1809" s="19" t="s">
        <v>16818</v>
      </c>
      <c r="B1809" s="8"/>
      <c r="C1809" s="20">
        <v>45736.491006944438</v>
      </c>
      <c r="D1809" s="8"/>
      <c r="E1809" s="8"/>
      <c r="F1809" s="8" t="s">
        <v>11970</v>
      </c>
      <c r="G1809" s="8">
        <v>0</v>
      </c>
      <c r="H1809" s="8" t="s">
        <v>16809</v>
      </c>
      <c r="I1809" s="8" t="s">
        <v>11922</v>
      </c>
      <c r="J1809" s="8"/>
      <c r="K1809" s="8"/>
      <c r="L1809" s="8"/>
      <c r="M1809" s="8"/>
      <c r="N1809" s="21">
        <v>0</v>
      </c>
      <c r="O1809" s="21">
        <v>0</v>
      </c>
      <c r="P1809" s="21">
        <f t="shared" si="85"/>
        <v>0</v>
      </c>
      <c r="Q1809" s="8" t="s">
        <v>129</v>
      </c>
      <c r="R1809" s="8"/>
      <c r="S1809" s="20"/>
      <c r="AA1809" s="2">
        <f t="shared" si="87"/>
        <v>0</v>
      </c>
      <c r="AB1809" s="7">
        <v>45748</v>
      </c>
      <c r="AC1809" s="28">
        <f t="shared" si="86"/>
        <v>-45736.491006944438</v>
      </c>
      <c r="AD1809" t="s">
        <v>11923</v>
      </c>
    </row>
    <row r="1810" spans="1:30" ht="15" customHeight="1" x14ac:dyDescent="0.3">
      <c r="A1810" s="19" t="s">
        <v>16819</v>
      </c>
      <c r="B1810" s="8"/>
      <c r="C1810" s="20">
        <v>45736.491423611107</v>
      </c>
      <c r="D1810" s="8"/>
      <c r="E1810" s="8"/>
      <c r="F1810" s="8" t="s">
        <v>8898</v>
      </c>
      <c r="G1810" s="8">
        <v>0</v>
      </c>
      <c r="H1810" s="8" t="s">
        <v>16809</v>
      </c>
      <c r="I1810" s="8" t="s">
        <v>11922</v>
      </c>
      <c r="J1810" s="8"/>
      <c r="K1810" s="8"/>
      <c r="L1810" s="8"/>
      <c r="M1810" s="8"/>
      <c r="N1810" s="21">
        <v>0</v>
      </c>
      <c r="O1810" s="21">
        <v>0</v>
      </c>
      <c r="P1810" s="21">
        <f t="shared" si="85"/>
        <v>0</v>
      </c>
      <c r="Q1810" s="8" t="s">
        <v>129</v>
      </c>
      <c r="R1810" s="8"/>
      <c r="S1810" s="20"/>
      <c r="AA1810" s="2">
        <f t="shared" si="87"/>
        <v>0</v>
      </c>
      <c r="AB1810" s="7">
        <v>45748</v>
      </c>
      <c r="AC1810" s="28">
        <f t="shared" si="86"/>
        <v>-45736.491423611107</v>
      </c>
      <c r="AD1810" t="s">
        <v>11923</v>
      </c>
    </row>
    <row r="1811" spans="1:30" ht="15" customHeight="1" x14ac:dyDescent="0.3">
      <c r="A1811" s="19" t="s">
        <v>16820</v>
      </c>
      <c r="B1811" s="8"/>
      <c r="C1811" s="20">
        <v>45736.492395833331</v>
      </c>
      <c r="D1811" s="8"/>
      <c r="E1811" s="8"/>
      <c r="F1811" s="8" t="s">
        <v>2941</v>
      </c>
      <c r="G1811" s="8">
        <v>0</v>
      </c>
      <c r="H1811" s="8" t="s">
        <v>16809</v>
      </c>
      <c r="I1811" s="8" t="s">
        <v>11922</v>
      </c>
      <c r="J1811" s="8"/>
      <c r="K1811" s="8"/>
      <c r="L1811" s="8"/>
      <c r="M1811" s="8"/>
      <c r="N1811" s="21">
        <v>0</v>
      </c>
      <c r="O1811" s="21">
        <v>0</v>
      </c>
      <c r="P1811" s="21">
        <f t="shared" si="85"/>
        <v>0</v>
      </c>
      <c r="Q1811" s="8" t="s">
        <v>14</v>
      </c>
      <c r="R1811" s="8"/>
      <c r="S1811" s="20"/>
      <c r="AA1811" s="2">
        <f t="shared" si="87"/>
        <v>0</v>
      </c>
      <c r="AB1811" s="7">
        <v>45748</v>
      </c>
      <c r="AC1811" s="28">
        <f t="shared" si="86"/>
        <v>-45736.492395833331</v>
      </c>
      <c r="AD1811" t="s">
        <v>11923</v>
      </c>
    </row>
    <row r="1812" spans="1:30" ht="15" customHeight="1" x14ac:dyDescent="0.3">
      <c r="A1812" s="19" t="s">
        <v>16821</v>
      </c>
      <c r="B1812" s="8"/>
      <c r="C1812" s="20">
        <v>45736.492928240739</v>
      </c>
      <c r="D1812" s="8"/>
      <c r="E1812" s="8"/>
      <c r="F1812" s="8" t="s">
        <v>9286</v>
      </c>
      <c r="G1812" s="8">
        <v>0</v>
      </c>
      <c r="H1812" s="8" t="s">
        <v>16812</v>
      </c>
      <c r="I1812" s="8" t="s">
        <v>11922</v>
      </c>
      <c r="J1812" s="8"/>
      <c r="K1812" s="8"/>
      <c r="L1812" s="8"/>
      <c r="M1812" s="8"/>
      <c r="N1812" s="21">
        <v>0</v>
      </c>
      <c r="O1812" s="21">
        <v>0</v>
      </c>
      <c r="P1812" s="21">
        <f t="shared" si="85"/>
        <v>0</v>
      </c>
      <c r="Q1812" s="8" t="s">
        <v>129</v>
      </c>
      <c r="R1812" s="8"/>
      <c r="S1812" s="20"/>
      <c r="AA1812" s="2">
        <f t="shared" si="87"/>
        <v>0</v>
      </c>
      <c r="AB1812" s="7">
        <v>45748</v>
      </c>
      <c r="AC1812" s="28">
        <f t="shared" si="86"/>
        <v>-45736.492928240739</v>
      </c>
      <c r="AD1812" t="s">
        <v>11923</v>
      </c>
    </row>
    <row r="1813" spans="1:30" ht="15" customHeight="1" x14ac:dyDescent="0.3">
      <c r="A1813" s="19" t="s">
        <v>16822</v>
      </c>
      <c r="B1813" s="8"/>
      <c r="C1813" s="20">
        <v>45736.493379629632</v>
      </c>
      <c r="D1813" s="8"/>
      <c r="E1813" s="8"/>
      <c r="F1813" s="8" t="s">
        <v>9286</v>
      </c>
      <c r="G1813" s="8">
        <v>0</v>
      </c>
      <c r="H1813" s="8" t="s">
        <v>16809</v>
      </c>
      <c r="I1813" s="8" t="s">
        <v>11922</v>
      </c>
      <c r="J1813" s="8"/>
      <c r="K1813" s="8"/>
      <c r="L1813" s="8"/>
      <c r="M1813" s="8"/>
      <c r="N1813" s="21">
        <v>0</v>
      </c>
      <c r="O1813" s="21">
        <v>0</v>
      </c>
      <c r="P1813" s="21">
        <f t="shared" si="85"/>
        <v>0</v>
      </c>
      <c r="Q1813" s="8" t="s">
        <v>129</v>
      </c>
      <c r="R1813" s="8"/>
      <c r="S1813" s="20"/>
      <c r="AA1813" s="2">
        <f t="shared" si="87"/>
        <v>0</v>
      </c>
      <c r="AB1813" s="7">
        <v>45748</v>
      </c>
      <c r="AC1813" s="28">
        <f t="shared" si="86"/>
        <v>-45736.493379629632</v>
      </c>
      <c r="AD1813" t="s">
        <v>11923</v>
      </c>
    </row>
    <row r="1814" spans="1:30" ht="15" customHeight="1" x14ac:dyDescent="0.3">
      <c r="A1814" s="19" t="s">
        <v>16823</v>
      </c>
      <c r="B1814" s="8"/>
      <c r="C1814" s="20">
        <v>45736.493888888886</v>
      </c>
      <c r="D1814" s="8"/>
      <c r="E1814" s="8"/>
      <c r="F1814" s="8" t="s">
        <v>10121</v>
      </c>
      <c r="G1814" s="8">
        <v>0</v>
      </c>
      <c r="H1814" s="8" t="s">
        <v>16809</v>
      </c>
      <c r="I1814" s="8" t="s">
        <v>11922</v>
      </c>
      <c r="J1814" s="8"/>
      <c r="K1814" s="8"/>
      <c r="L1814" s="8"/>
      <c r="M1814" s="8"/>
      <c r="N1814" s="21">
        <v>0</v>
      </c>
      <c r="O1814" s="21">
        <v>0</v>
      </c>
      <c r="P1814" s="21">
        <f t="shared" si="85"/>
        <v>0</v>
      </c>
      <c r="Q1814" s="8" t="s">
        <v>129</v>
      </c>
      <c r="R1814" s="8"/>
      <c r="S1814" s="20"/>
      <c r="AA1814" s="2">
        <f t="shared" si="87"/>
        <v>0</v>
      </c>
      <c r="AB1814" s="7">
        <v>45748</v>
      </c>
      <c r="AC1814" s="28">
        <f t="shared" si="86"/>
        <v>-45736.493888888886</v>
      </c>
      <c r="AD1814" t="s">
        <v>11923</v>
      </c>
    </row>
    <row r="1815" spans="1:30" ht="15" customHeight="1" x14ac:dyDescent="0.3">
      <c r="A1815" s="19" t="s">
        <v>16824</v>
      </c>
      <c r="B1815" s="8"/>
      <c r="C1815" s="20">
        <v>45736.494351851848</v>
      </c>
      <c r="D1815" s="8"/>
      <c r="E1815" s="8"/>
      <c r="F1815" s="8" t="s">
        <v>9894</v>
      </c>
      <c r="G1815" s="8">
        <v>0</v>
      </c>
      <c r="H1815" s="8" t="s">
        <v>16812</v>
      </c>
      <c r="I1815" s="8" t="s">
        <v>11922</v>
      </c>
      <c r="J1815" s="8"/>
      <c r="K1815" s="8"/>
      <c r="L1815" s="8"/>
      <c r="M1815" s="8"/>
      <c r="N1815" s="21">
        <v>0</v>
      </c>
      <c r="O1815" s="21">
        <v>0</v>
      </c>
      <c r="P1815" s="21">
        <f t="shared" si="85"/>
        <v>0</v>
      </c>
      <c r="Q1815" s="8" t="s">
        <v>129</v>
      </c>
      <c r="R1815" s="8"/>
      <c r="S1815" s="20"/>
      <c r="AA1815" s="2">
        <f t="shared" si="87"/>
        <v>0</v>
      </c>
      <c r="AB1815" s="7">
        <v>45748</v>
      </c>
      <c r="AC1815" s="28">
        <f t="shared" si="86"/>
        <v>-45736.494351851848</v>
      </c>
      <c r="AD1815" t="s">
        <v>11923</v>
      </c>
    </row>
    <row r="1816" spans="1:30" ht="15" customHeight="1" x14ac:dyDescent="0.3">
      <c r="A1816" s="19" t="s">
        <v>16825</v>
      </c>
      <c r="B1816" s="8"/>
      <c r="C1816" s="20">
        <v>45736.494768518518</v>
      </c>
      <c r="D1816" s="8"/>
      <c r="E1816" s="8"/>
      <c r="F1816" s="8" t="s">
        <v>9761</v>
      </c>
      <c r="G1816" s="8">
        <v>0</v>
      </c>
      <c r="H1816" s="8" t="s">
        <v>16812</v>
      </c>
      <c r="I1816" s="8" t="s">
        <v>11922</v>
      </c>
      <c r="J1816" s="8"/>
      <c r="K1816" s="8"/>
      <c r="L1816" s="8"/>
      <c r="M1816" s="8"/>
      <c r="N1816" s="21">
        <v>0</v>
      </c>
      <c r="O1816" s="21">
        <v>0</v>
      </c>
      <c r="P1816" s="21">
        <f t="shared" si="85"/>
        <v>0</v>
      </c>
      <c r="Q1816" s="8" t="s">
        <v>129</v>
      </c>
      <c r="R1816" s="8"/>
      <c r="S1816" s="20"/>
      <c r="AA1816" s="2">
        <f t="shared" si="87"/>
        <v>0</v>
      </c>
      <c r="AB1816" s="7">
        <v>45748</v>
      </c>
      <c r="AC1816" s="28">
        <f t="shared" si="86"/>
        <v>-45736.494768518518</v>
      </c>
      <c r="AD1816" t="s">
        <v>11923</v>
      </c>
    </row>
    <row r="1817" spans="1:30" ht="15" customHeight="1" x14ac:dyDescent="0.3">
      <c r="A1817" s="19" t="s">
        <v>16826</v>
      </c>
      <c r="B1817" s="8"/>
      <c r="C1817" s="20">
        <v>45736.495254629634</v>
      </c>
      <c r="D1817" s="8"/>
      <c r="E1817" s="8"/>
      <c r="F1817" s="8" t="s">
        <v>14922</v>
      </c>
      <c r="G1817" s="8">
        <v>0</v>
      </c>
      <c r="H1817" s="8" t="s">
        <v>16809</v>
      </c>
      <c r="I1817" s="8" t="s">
        <v>11922</v>
      </c>
      <c r="J1817" s="8"/>
      <c r="K1817" s="8"/>
      <c r="L1817" s="8"/>
      <c r="M1817" s="8"/>
      <c r="N1817" s="21">
        <v>0</v>
      </c>
      <c r="O1817" s="21">
        <v>0</v>
      </c>
      <c r="P1817" s="21">
        <f t="shared" si="85"/>
        <v>0</v>
      </c>
      <c r="Q1817" s="8" t="s">
        <v>129</v>
      </c>
      <c r="R1817" s="8"/>
      <c r="S1817" s="20"/>
      <c r="AA1817" s="2">
        <f t="shared" si="87"/>
        <v>0</v>
      </c>
      <c r="AB1817" s="7">
        <v>45748</v>
      </c>
      <c r="AC1817" s="28">
        <f t="shared" si="86"/>
        <v>-45736.495254629634</v>
      </c>
      <c r="AD1817" t="s">
        <v>11923</v>
      </c>
    </row>
    <row r="1818" spans="1:30" ht="15" customHeight="1" x14ac:dyDescent="0.3">
      <c r="A1818" s="19" t="s">
        <v>16827</v>
      </c>
      <c r="B1818" s="8"/>
      <c r="C1818" s="20">
        <v>45736.495787037027</v>
      </c>
      <c r="D1818" s="8"/>
      <c r="E1818" s="8"/>
      <c r="F1818" s="8" t="s">
        <v>12994</v>
      </c>
      <c r="G1818" s="8">
        <v>0</v>
      </c>
      <c r="H1818" s="8" t="s">
        <v>16809</v>
      </c>
      <c r="I1818" s="8" t="s">
        <v>11922</v>
      </c>
      <c r="J1818" s="8"/>
      <c r="K1818" s="8"/>
      <c r="L1818" s="8"/>
      <c r="M1818" s="8"/>
      <c r="N1818" s="21">
        <v>0</v>
      </c>
      <c r="O1818" s="21">
        <v>0</v>
      </c>
      <c r="P1818" s="21">
        <f t="shared" si="85"/>
        <v>0</v>
      </c>
      <c r="Q1818" s="8" t="s">
        <v>129</v>
      </c>
      <c r="R1818" s="8"/>
      <c r="S1818" s="20"/>
      <c r="AA1818" s="2">
        <f t="shared" si="87"/>
        <v>0</v>
      </c>
      <c r="AB1818" s="7">
        <v>45748</v>
      </c>
      <c r="AC1818" s="28">
        <f t="shared" si="86"/>
        <v>-45736.495787037027</v>
      </c>
      <c r="AD1818" t="s">
        <v>11923</v>
      </c>
    </row>
    <row r="1819" spans="1:30" ht="15" customHeight="1" x14ac:dyDescent="0.3">
      <c r="A1819" s="19" t="s">
        <v>16828</v>
      </c>
      <c r="B1819" s="8"/>
      <c r="C1819" s="20">
        <v>45736.496493055558</v>
      </c>
      <c r="D1819" s="8"/>
      <c r="E1819" s="8"/>
      <c r="F1819" s="8" t="s">
        <v>12059</v>
      </c>
      <c r="G1819" s="8">
        <v>0</v>
      </c>
      <c r="H1819" s="8" t="s">
        <v>16812</v>
      </c>
      <c r="I1819" s="8" t="s">
        <v>11922</v>
      </c>
      <c r="J1819" s="8"/>
      <c r="K1819" s="8"/>
      <c r="L1819" s="8"/>
      <c r="M1819" s="8"/>
      <c r="N1819" s="21">
        <v>0</v>
      </c>
      <c r="O1819" s="21">
        <v>0</v>
      </c>
      <c r="P1819" s="21">
        <f t="shared" si="85"/>
        <v>0</v>
      </c>
      <c r="Q1819" s="8" t="s">
        <v>129</v>
      </c>
      <c r="R1819" s="8"/>
      <c r="S1819" s="20"/>
      <c r="AA1819" s="2">
        <f t="shared" si="87"/>
        <v>0</v>
      </c>
      <c r="AB1819" s="7">
        <v>45748</v>
      </c>
      <c r="AC1819" s="28">
        <f t="shared" si="86"/>
        <v>-45736.496493055558</v>
      </c>
      <c r="AD1819" t="s">
        <v>11923</v>
      </c>
    </row>
    <row r="1820" spans="1:30" ht="15" customHeight="1" x14ac:dyDescent="0.3">
      <c r="A1820" s="19" t="s">
        <v>16829</v>
      </c>
      <c r="B1820" s="8"/>
      <c r="C1820" s="20">
        <v>45736.496967592589</v>
      </c>
      <c r="D1820" s="8"/>
      <c r="E1820" s="8"/>
      <c r="F1820" s="8" t="s">
        <v>8902</v>
      </c>
      <c r="G1820" s="8">
        <v>0</v>
      </c>
      <c r="H1820" s="8" t="s">
        <v>16809</v>
      </c>
      <c r="I1820" s="8" t="s">
        <v>11922</v>
      </c>
      <c r="J1820" s="8"/>
      <c r="K1820" s="8"/>
      <c r="L1820" s="8"/>
      <c r="M1820" s="8"/>
      <c r="N1820" s="21">
        <v>0</v>
      </c>
      <c r="O1820" s="21">
        <v>0</v>
      </c>
      <c r="P1820" s="21">
        <f t="shared" si="85"/>
        <v>0</v>
      </c>
      <c r="Q1820" s="8" t="s">
        <v>129</v>
      </c>
      <c r="R1820" s="8"/>
      <c r="S1820" s="20"/>
      <c r="AA1820" s="2">
        <f t="shared" si="87"/>
        <v>0</v>
      </c>
      <c r="AB1820" s="7">
        <v>45748</v>
      </c>
      <c r="AC1820" s="28">
        <f t="shared" si="86"/>
        <v>-45736.496967592589</v>
      </c>
      <c r="AD1820" t="s">
        <v>11923</v>
      </c>
    </row>
    <row r="1821" spans="1:30" ht="15" customHeight="1" x14ac:dyDescent="0.3">
      <c r="A1821" s="19" t="s">
        <v>16830</v>
      </c>
      <c r="B1821" s="8"/>
      <c r="C1821" s="20">
        <v>45736.497349537043</v>
      </c>
      <c r="D1821" s="8"/>
      <c r="E1821" s="8"/>
      <c r="F1821" s="8" t="s">
        <v>12059</v>
      </c>
      <c r="G1821" s="8">
        <v>0</v>
      </c>
      <c r="H1821" s="8" t="s">
        <v>16809</v>
      </c>
      <c r="I1821" s="8" t="s">
        <v>11922</v>
      </c>
      <c r="J1821" s="8"/>
      <c r="K1821" s="8"/>
      <c r="L1821" s="8"/>
      <c r="M1821" s="8"/>
      <c r="N1821" s="21">
        <v>0</v>
      </c>
      <c r="O1821" s="21">
        <v>0</v>
      </c>
      <c r="P1821" s="21">
        <f t="shared" si="85"/>
        <v>0</v>
      </c>
      <c r="Q1821" s="8" t="s">
        <v>129</v>
      </c>
      <c r="R1821" s="8"/>
      <c r="S1821" s="20"/>
      <c r="AA1821" s="2">
        <f t="shared" si="87"/>
        <v>0</v>
      </c>
      <c r="AB1821" s="7">
        <v>45748</v>
      </c>
      <c r="AC1821" s="28">
        <f t="shared" si="86"/>
        <v>-45736.497349537043</v>
      </c>
      <c r="AD1821" t="s">
        <v>11923</v>
      </c>
    </row>
    <row r="1822" spans="1:30" ht="15" customHeight="1" x14ac:dyDescent="0.3">
      <c r="A1822" s="19" t="s">
        <v>16831</v>
      </c>
      <c r="B1822" s="8"/>
      <c r="C1822" s="20">
        <v>45736.497824074067</v>
      </c>
      <c r="D1822" s="8"/>
      <c r="E1822" s="8"/>
      <c r="F1822" s="8" t="s">
        <v>8906</v>
      </c>
      <c r="G1822" s="8">
        <v>0</v>
      </c>
      <c r="H1822" s="8" t="s">
        <v>16809</v>
      </c>
      <c r="I1822" s="8" t="s">
        <v>11922</v>
      </c>
      <c r="J1822" s="8"/>
      <c r="K1822" s="8"/>
      <c r="L1822" s="8"/>
      <c r="M1822" s="8"/>
      <c r="N1822" s="21">
        <v>0</v>
      </c>
      <c r="O1822" s="21">
        <v>0</v>
      </c>
      <c r="P1822" s="21">
        <f t="shared" si="85"/>
        <v>0</v>
      </c>
      <c r="Q1822" s="8" t="s">
        <v>129</v>
      </c>
      <c r="R1822" s="8"/>
      <c r="S1822" s="20"/>
      <c r="AA1822" s="2">
        <f t="shared" si="87"/>
        <v>0</v>
      </c>
      <c r="AB1822" s="7">
        <v>45748</v>
      </c>
      <c r="AC1822" s="28">
        <f t="shared" si="86"/>
        <v>-45736.497824074067</v>
      </c>
      <c r="AD1822" t="s">
        <v>11923</v>
      </c>
    </row>
    <row r="1823" spans="1:30" ht="15" customHeight="1" x14ac:dyDescent="0.3">
      <c r="A1823" s="19" t="s">
        <v>16832</v>
      </c>
      <c r="B1823" s="8"/>
      <c r="C1823" s="20">
        <v>45736.498391203713</v>
      </c>
      <c r="D1823" s="8"/>
      <c r="E1823" s="8"/>
      <c r="F1823" s="8" t="s">
        <v>14885</v>
      </c>
      <c r="G1823" s="8">
        <v>0</v>
      </c>
      <c r="H1823" s="8" t="s">
        <v>16812</v>
      </c>
      <c r="I1823" s="8" t="s">
        <v>11922</v>
      </c>
      <c r="J1823" s="8"/>
      <c r="K1823" s="8"/>
      <c r="L1823" s="8"/>
      <c r="M1823" s="8"/>
      <c r="N1823" s="21">
        <v>0</v>
      </c>
      <c r="O1823" s="21">
        <v>0</v>
      </c>
      <c r="P1823" s="21">
        <f t="shared" si="85"/>
        <v>0</v>
      </c>
      <c r="Q1823" s="8" t="s">
        <v>129</v>
      </c>
      <c r="R1823" s="8"/>
      <c r="S1823" s="20"/>
      <c r="AA1823" s="2">
        <f t="shared" si="87"/>
        <v>0</v>
      </c>
      <c r="AB1823" s="7">
        <v>45748</v>
      </c>
      <c r="AC1823" s="28">
        <f t="shared" si="86"/>
        <v>-45736.498391203713</v>
      </c>
      <c r="AD1823" t="s">
        <v>11923</v>
      </c>
    </row>
    <row r="1824" spans="1:30" ht="15" customHeight="1" x14ac:dyDescent="0.3">
      <c r="A1824" s="19" t="s">
        <v>16833</v>
      </c>
      <c r="B1824" s="8"/>
      <c r="C1824" s="20">
        <v>45736.49895833333</v>
      </c>
      <c r="D1824" s="8"/>
      <c r="E1824" s="8"/>
      <c r="F1824" s="8" t="s">
        <v>14885</v>
      </c>
      <c r="G1824" s="8">
        <v>0</v>
      </c>
      <c r="H1824" s="8" t="s">
        <v>16809</v>
      </c>
      <c r="I1824" s="8" t="s">
        <v>11922</v>
      </c>
      <c r="J1824" s="8"/>
      <c r="K1824" s="8"/>
      <c r="L1824" s="8"/>
      <c r="M1824" s="8"/>
      <c r="N1824" s="21">
        <v>0</v>
      </c>
      <c r="O1824" s="21">
        <v>0</v>
      </c>
      <c r="P1824" s="21">
        <f t="shared" si="85"/>
        <v>0</v>
      </c>
      <c r="Q1824" s="8" t="s">
        <v>129</v>
      </c>
      <c r="R1824" s="8"/>
      <c r="S1824" s="20"/>
      <c r="AA1824" s="2">
        <f t="shared" si="87"/>
        <v>0</v>
      </c>
      <c r="AB1824" s="7">
        <v>45748</v>
      </c>
      <c r="AC1824" s="28">
        <f t="shared" si="86"/>
        <v>-45736.49895833333</v>
      </c>
      <c r="AD1824" t="s">
        <v>11923</v>
      </c>
    </row>
    <row r="1825" spans="1:30" ht="15" customHeight="1" x14ac:dyDescent="0.3">
      <c r="A1825" s="19" t="s">
        <v>16834</v>
      </c>
      <c r="B1825" s="8"/>
      <c r="C1825" s="20">
        <v>45736.500300925924</v>
      </c>
      <c r="D1825" s="8"/>
      <c r="E1825" s="8"/>
      <c r="F1825" s="8" t="s">
        <v>6682</v>
      </c>
      <c r="G1825" s="8">
        <v>0</v>
      </c>
      <c r="H1825" s="8" t="s">
        <v>16812</v>
      </c>
      <c r="I1825" s="8" t="s">
        <v>11922</v>
      </c>
      <c r="J1825" s="8"/>
      <c r="K1825" s="8"/>
      <c r="L1825" s="8"/>
      <c r="M1825" s="8"/>
      <c r="N1825" s="21">
        <v>0</v>
      </c>
      <c r="O1825" s="21">
        <v>0</v>
      </c>
      <c r="P1825" s="21">
        <f t="shared" si="85"/>
        <v>0</v>
      </c>
      <c r="Q1825" s="8" t="s">
        <v>129</v>
      </c>
      <c r="R1825" s="8"/>
      <c r="S1825" s="20"/>
      <c r="AA1825" s="2">
        <f t="shared" si="87"/>
        <v>0</v>
      </c>
      <c r="AB1825" s="7">
        <v>45748</v>
      </c>
      <c r="AC1825" s="28">
        <f t="shared" si="86"/>
        <v>-45736.500300925924</v>
      </c>
      <c r="AD1825" t="s">
        <v>11923</v>
      </c>
    </row>
    <row r="1826" spans="1:30" ht="15" customHeight="1" x14ac:dyDescent="0.3">
      <c r="A1826" s="19" t="s">
        <v>16835</v>
      </c>
      <c r="B1826" s="8"/>
      <c r="C1826" s="20">
        <v>45736.500752314823</v>
      </c>
      <c r="D1826" s="8"/>
      <c r="E1826" s="8"/>
      <c r="F1826" s="8" t="s">
        <v>6682</v>
      </c>
      <c r="G1826" s="8">
        <v>0</v>
      </c>
      <c r="H1826" s="8" t="s">
        <v>16809</v>
      </c>
      <c r="I1826" s="8" t="s">
        <v>11922</v>
      </c>
      <c r="J1826" s="8"/>
      <c r="K1826" s="8"/>
      <c r="L1826" s="8"/>
      <c r="M1826" s="8"/>
      <c r="N1826" s="21">
        <v>0</v>
      </c>
      <c r="O1826" s="21">
        <v>0</v>
      </c>
      <c r="P1826" s="21">
        <f t="shared" si="85"/>
        <v>0</v>
      </c>
      <c r="Q1826" s="8" t="s">
        <v>129</v>
      </c>
      <c r="R1826" s="8"/>
      <c r="S1826" s="20"/>
      <c r="AA1826" s="2">
        <f t="shared" si="87"/>
        <v>0</v>
      </c>
      <c r="AB1826" s="7">
        <v>45748</v>
      </c>
      <c r="AC1826" s="28">
        <f t="shared" si="86"/>
        <v>-45736.500752314823</v>
      </c>
      <c r="AD1826" t="s">
        <v>11923</v>
      </c>
    </row>
    <row r="1827" spans="1:30" ht="15" customHeight="1" x14ac:dyDescent="0.3">
      <c r="A1827" s="19" t="s">
        <v>16836</v>
      </c>
      <c r="B1827" s="8"/>
      <c r="C1827" s="20">
        <v>45736.501284722217</v>
      </c>
      <c r="D1827" s="8"/>
      <c r="E1827" s="8"/>
      <c r="F1827" s="8" t="s">
        <v>14008</v>
      </c>
      <c r="G1827" s="8">
        <v>0</v>
      </c>
      <c r="H1827" s="8" t="s">
        <v>16809</v>
      </c>
      <c r="I1827" s="8" t="s">
        <v>11922</v>
      </c>
      <c r="J1827" s="8"/>
      <c r="K1827" s="8"/>
      <c r="L1827" s="8"/>
      <c r="M1827" s="8"/>
      <c r="N1827" s="21">
        <v>0</v>
      </c>
      <c r="O1827" s="21">
        <v>0</v>
      </c>
      <c r="P1827" s="21">
        <f t="shared" si="85"/>
        <v>0</v>
      </c>
      <c r="Q1827" s="8" t="s">
        <v>129</v>
      </c>
      <c r="R1827" s="8"/>
      <c r="S1827" s="20"/>
      <c r="AA1827" s="2">
        <f t="shared" si="87"/>
        <v>0</v>
      </c>
      <c r="AB1827" s="7">
        <v>45748</v>
      </c>
      <c r="AC1827" s="28">
        <f t="shared" si="86"/>
        <v>-45736.501284722217</v>
      </c>
      <c r="AD1827" t="s">
        <v>11923</v>
      </c>
    </row>
    <row r="1828" spans="1:30" ht="15" customHeight="1" x14ac:dyDescent="0.3">
      <c r="A1828" s="19" t="s">
        <v>16837</v>
      </c>
      <c r="B1828" s="8"/>
      <c r="C1828" s="20">
        <v>45736.501863425918</v>
      </c>
      <c r="D1828" s="8"/>
      <c r="E1828" s="8"/>
      <c r="F1828" s="8" t="s">
        <v>9426</v>
      </c>
      <c r="G1828" s="8">
        <v>0</v>
      </c>
      <c r="H1828" s="8" t="s">
        <v>16812</v>
      </c>
      <c r="I1828" s="8" t="s">
        <v>11922</v>
      </c>
      <c r="J1828" s="8"/>
      <c r="K1828" s="8"/>
      <c r="L1828" s="8"/>
      <c r="M1828" s="8"/>
      <c r="N1828" s="21">
        <v>0</v>
      </c>
      <c r="O1828" s="21">
        <v>0</v>
      </c>
      <c r="P1828" s="21">
        <f t="shared" si="85"/>
        <v>0</v>
      </c>
      <c r="Q1828" s="8" t="s">
        <v>10378</v>
      </c>
      <c r="R1828" s="8"/>
      <c r="S1828" s="20"/>
      <c r="AA1828" s="2">
        <f t="shared" si="87"/>
        <v>0</v>
      </c>
      <c r="AB1828" s="7">
        <v>45748</v>
      </c>
      <c r="AC1828" s="28">
        <f t="shared" si="86"/>
        <v>-45736.501863425918</v>
      </c>
      <c r="AD1828" t="s">
        <v>11923</v>
      </c>
    </row>
    <row r="1829" spans="1:30" ht="15" customHeight="1" x14ac:dyDescent="0.3">
      <c r="A1829" s="19" t="s">
        <v>16838</v>
      </c>
      <c r="B1829" s="8"/>
      <c r="C1829" s="20">
        <v>45736.502395833333</v>
      </c>
      <c r="D1829" s="8"/>
      <c r="E1829" s="8"/>
      <c r="F1829" s="8" t="s">
        <v>5882</v>
      </c>
      <c r="G1829" s="8">
        <v>0</v>
      </c>
      <c r="H1829" s="8" t="s">
        <v>16809</v>
      </c>
      <c r="I1829" s="8" t="s">
        <v>11922</v>
      </c>
      <c r="J1829" s="8"/>
      <c r="K1829" s="8"/>
      <c r="L1829" s="8"/>
      <c r="M1829" s="8"/>
      <c r="N1829" s="21">
        <v>0</v>
      </c>
      <c r="O1829" s="21">
        <v>0</v>
      </c>
      <c r="P1829" s="21">
        <f t="shared" si="85"/>
        <v>0</v>
      </c>
      <c r="Q1829" s="8" t="s">
        <v>129</v>
      </c>
      <c r="R1829" s="8"/>
      <c r="S1829" s="20"/>
      <c r="AA1829" s="2">
        <f t="shared" si="87"/>
        <v>0</v>
      </c>
      <c r="AB1829" s="7">
        <v>45748</v>
      </c>
      <c r="AC1829" s="28">
        <f t="shared" si="86"/>
        <v>-45736.502395833333</v>
      </c>
      <c r="AD1829" t="s">
        <v>11923</v>
      </c>
    </row>
    <row r="1830" spans="1:30" ht="15" customHeight="1" x14ac:dyDescent="0.3">
      <c r="A1830" s="19" t="s">
        <v>16839</v>
      </c>
      <c r="B1830" s="8"/>
      <c r="C1830" s="20">
        <v>45736.503530092603</v>
      </c>
      <c r="D1830" s="8"/>
      <c r="E1830" s="8"/>
      <c r="F1830" s="8" t="s">
        <v>9555</v>
      </c>
      <c r="G1830" s="8">
        <v>0</v>
      </c>
      <c r="H1830" s="8" t="s">
        <v>16812</v>
      </c>
      <c r="I1830" s="8" t="s">
        <v>11922</v>
      </c>
      <c r="J1830" s="8"/>
      <c r="K1830" s="8"/>
      <c r="L1830" s="8"/>
      <c r="M1830" s="8"/>
      <c r="N1830" s="21">
        <v>0</v>
      </c>
      <c r="O1830" s="21">
        <v>0</v>
      </c>
      <c r="P1830" s="21">
        <f t="shared" si="85"/>
        <v>0</v>
      </c>
      <c r="Q1830" s="8" t="s">
        <v>129</v>
      </c>
      <c r="R1830" s="8"/>
      <c r="S1830" s="20"/>
      <c r="AA1830" s="2">
        <f t="shared" si="87"/>
        <v>0</v>
      </c>
      <c r="AB1830" s="7">
        <v>45748</v>
      </c>
      <c r="AC1830" s="28">
        <f t="shared" si="86"/>
        <v>-45736.503530092603</v>
      </c>
      <c r="AD1830" t="s">
        <v>11923</v>
      </c>
    </row>
    <row r="1831" spans="1:30" ht="15" customHeight="1" x14ac:dyDescent="0.3">
      <c r="A1831" s="19" t="s">
        <v>16840</v>
      </c>
      <c r="B1831" s="8"/>
      <c r="C1831" s="20">
        <v>45736.503888888888</v>
      </c>
      <c r="D1831" s="8"/>
      <c r="E1831" s="8"/>
      <c r="F1831" s="8" t="s">
        <v>8637</v>
      </c>
      <c r="G1831" s="8">
        <v>0</v>
      </c>
      <c r="H1831" s="8" t="s">
        <v>16812</v>
      </c>
      <c r="I1831" s="8" t="s">
        <v>11922</v>
      </c>
      <c r="J1831" s="8"/>
      <c r="K1831" s="8"/>
      <c r="L1831" s="8"/>
      <c r="M1831" s="8"/>
      <c r="N1831" s="21">
        <v>0</v>
      </c>
      <c r="O1831" s="21">
        <v>0</v>
      </c>
      <c r="P1831" s="21">
        <f t="shared" si="85"/>
        <v>0</v>
      </c>
      <c r="Q1831" s="8" t="s">
        <v>129</v>
      </c>
      <c r="R1831" s="8"/>
      <c r="S1831" s="20"/>
      <c r="AA1831" s="2">
        <f t="shared" si="87"/>
        <v>0</v>
      </c>
      <c r="AB1831" s="7">
        <v>45748</v>
      </c>
      <c r="AC1831" s="28">
        <f t="shared" si="86"/>
        <v>-45736.503888888888</v>
      </c>
      <c r="AD1831" t="s">
        <v>11923</v>
      </c>
    </row>
    <row r="1832" spans="1:30" ht="15" customHeight="1" x14ac:dyDescent="0.3">
      <c r="A1832" s="19" t="s">
        <v>16841</v>
      </c>
      <c r="B1832" s="8"/>
      <c r="C1832" s="20">
        <v>45736.504606481481</v>
      </c>
      <c r="D1832" s="8"/>
      <c r="E1832" s="8"/>
      <c r="F1832" s="8" t="s">
        <v>12039</v>
      </c>
      <c r="G1832" s="8">
        <v>0</v>
      </c>
      <c r="H1832" s="8" t="s">
        <v>16809</v>
      </c>
      <c r="I1832" s="8" t="s">
        <v>11922</v>
      </c>
      <c r="J1832" s="8"/>
      <c r="K1832" s="8"/>
      <c r="L1832" s="8"/>
      <c r="M1832" s="8"/>
      <c r="N1832" s="21">
        <v>0</v>
      </c>
      <c r="O1832" s="21">
        <v>0</v>
      </c>
      <c r="P1832" s="21">
        <f t="shared" si="85"/>
        <v>0</v>
      </c>
      <c r="Q1832" s="8" t="s">
        <v>9</v>
      </c>
      <c r="R1832" s="8"/>
      <c r="S1832" s="20"/>
      <c r="AA1832" s="2">
        <f t="shared" si="87"/>
        <v>0</v>
      </c>
      <c r="AB1832" s="7">
        <v>45748</v>
      </c>
      <c r="AC1832" s="28">
        <f t="shared" si="86"/>
        <v>-45736.504606481481</v>
      </c>
      <c r="AD1832" t="s">
        <v>11923</v>
      </c>
    </row>
    <row r="1833" spans="1:30" ht="15" customHeight="1" x14ac:dyDescent="0.3">
      <c r="A1833" s="19" t="s">
        <v>16842</v>
      </c>
      <c r="B1833" s="8"/>
      <c r="C1833" s="20">
        <v>45736.505057870367</v>
      </c>
      <c r="D1833" s="8"/>
      <c r="E1833" s="8"/>
      <c r="F1833" s="8" t="s">
        <v>2148</v>
      </c>
      <c r="G1833" s="8">
        <v>0</v>
      </c>
      <c r="H1833" s="8" t="s">
        <v>16809</v>
      </c>
      <c r="I1833" s="8" t="s">
        <v>11922</v>
      </c>
      <c r="J1833" s="8"/>
      <c r="K1833" s="8"/>
      <c r="L1833" s="8"/>
      <c r="M1833" s="8"/>
      <c r="N1833" s="21">
        <v>0</v>
      </c>
      <c r="O1833" s="21">
        <v>0</v>
      </c>
      <c r="P1833" s="21">
        <f t="shared" si="85"/>
        <v>0</v>
      </c>
      <c r="Q1833" s="8" t="s">
        <v>9</v>
      </c>
      <c r="R1833" s="8"/>
      <c r="S1833" s="20"/>
      <c r="AA1833" s="2">
        <f t="shared" si="87"/>
        <v>0</v>
      </c>
      <c r="AB1833" s="7">
        <v>45748</v>
      </c>
      <c r="AC1833" s="28">
        <f t="shared" si="86"/>
        <v>-45736.505057870367</v>
      </c>
      <c r="AD1833" t="s">
        <v>11923</v>
      </c>
    </row>
    <row r="1834" spans="1:30" ht="15" customHeight="1" x14ac:dyDescent="0.3">
      <c r="A1834" s="19" t="s">
        <v>16843</v>
      </c>
      <c r="B1834" s="8"/>
      <c r="C1834" s="20">
        <v>45736.505393518521</v>
      </c>
      <c r="D1834" s="8"/>
      <c r="E1834" s="8"/>
      <c r="F1834" s="8" t="s">
        <v>2148</v>
      </c>
      <c r="G1834" s="8">
        <v>0</v>
      </c>
      <c r="H1834" s="8" t="s">
        <v>16812</v>
      </c>
      <c r="I1834" s="8" t="s">
        <v>11922</v>
      </c>
      <c r="J1834" s="8"/>
      <c r="K1834" s="8"/>
      <c r="L1834" s="8"/>
      <c r="M1834" s="8"/>
      <c r="N1834" s="21">
        <v>0</v>
      </c>
      <c r="O1834" s="21">
        <v>0</v>
      </c>
      <c r="P1834" s="21">
        <f t="shared" si="85"/>
        <v>0</v>
      </c>
      <c r="Q1834" s="8" t="s">
        <v>9</v>
      </c>
      <c r="R1834" s="8"/>
      <c r="S1834" s="20"/>
      <c r="AA1834" s="2">
        <f t="shared" si="87"/>
        <v>0</v>
      </c>
      <c r="AB1834" s="7">
        <v>45748</v>
      </c>
      <c r="AC1834" s="28">
        <f t="shared" si="86"/>
        <v>-45736.505393518521</v>
      </c>
      <c r="AD1834" t="s">
        <v>11923</v>
      </c>
    </row>
    <row r="1835" spans="1:30" ht="15" customHeight="1" x14ac:dyDescent="0.3">
      <c r="A1835" s="19" t="s">
        <v>16844</v>
      </c>
      <c r="B1835" s="8"/>
      <c r="C1835" s="20">
        <v>45736.506562499999</v>
      </c>
      <c r="D1835" s="8"/>
      <c r="E1835" s="8"/>
      <c r="F1835" s="8" t="s">
        <v>8197</v>
      </c>
      <c r="G1835" s="8">
        <v>0</v>
      </c>
      <c r="H1835" s="8" t="s">
        <v>16809</v>
      </c>
      <c r="I1835" s="8" t="s">
        <v>11922</v>
      </c>
      <c r="J1835" s="8"/>
      <c r="K1835" s="8"/>
      <c r="L1835" s="8"/>
      <c r="M1835" s="8"/>
      <c r="N1835" s="21">
        <v>0</v>
      </c>
      <c r="O1835" s="21">
        <v>0</v>
      </c>
      <c r="P1835" s="21">
        <f t="shared" si="85"/>
        <v>0</v>
      </c>
      <c r="Q1835" s="8" t="s">
        <v>14</v>
      </c>
      <c r="R1835" s="8"/>
      <c r="S1835" s="20"/>
      <c r="AA1835" s="2">
        <f t="shared" si="87"/>
        <v>0</v>
      </c>
      <c r="AB1835" s="7">
        <v>45748</v>
      </c>
      <c r="AC1835" s="28">
        <f t="shared" si="86"/>
        <v>-45736.506562499999</v>
      </c>
      <c r="AD1835" t="s">
        <v>11923</v>
      </c>
    </row>
    <row r="1836" spans="1:30" ht="15" customHeight="1" x14ac:dyDescent="0.3">
      <c r="A1836" s="19" t="s">
        <v>16845</v>
      </c>
      <c r="B1836" s="8"/>
      <c r="C1836" s="20">
        <v>45736.5075462963</v>
      </c>
      <c r="D1836" s="8"/>
      <c r="E1836" s="8"/>
      <c r="F1836" s="8" t="s">
        <v>2007</v>
      </c>
      <c r="G1836" s="8">
        <v>0</v>
      </c>
      <c r="H1836" s="8" t="s">
        <v>16812</v>
      </c>
      <c r="I1836" s="8" t="s">
        <v>11922</v>
      </c>
      <c r="J1836" s="8"/>
      <c r="K1836" s="8"/>
      <c r="L1836" s="8"/>
      <c r="M1836" s="8"/>
      <c r="N1836" s="21">
        <v>0</v>
      </c>
      <c r="O1836" s="21">
        <v>0</v>
      </c>
      <c r="P1836" s="21">
        <f t="shared" si="85"/>
        <v>0</v>
      </c>
      <c r="Q1836" s="8" t="s">
        <v>9</v>
      </c>
      <c r="R1836" s="8"/>
      <c r="S1836" s="20"/>
      <c r="AA1836" s="2">
        <f t="shared" si="87"/>
        <v>0</v>
      </c>
      <c r="AB1836" s="7">
        <v>45748</v>
      </c>
      <c r="AC1836" s="28">
        <f t="shared" si="86"/>
        <v>-45736.5075462963</v>
      </c>
      <c r="AD1836" t="s">
        <v>11923</v>
      </c>
    </row>
    <row r="1837" spans="1:30" ht="15" customHeight="1" x14ac:dyDescent="0.3">
      <c r="A1837" s="19" t="s">
        <v>16846</v>
      </c>
      <c r="B1837" s="8"/>
      <c r="C1837" s="20">
        <v>45736.509293981479</v>
      </c>
      <c r="D1837" s="8"/>
      <c r="E1837" s="8"/>
      <c r="F1837" s="8" t="s">
        <v>12118</v>
      </c>
      <c r="G1837" s="8">
        <v>0</v>
      </c>
      <c r="H1837" s="8" t="s">
        <v>16809</v>
      </c>
      <c r="I1837" s="8" t="s">
        <v>11922</v>
      </c>
      <c r="J1837" s="8"/>
      <c r="K1837" s="8"/>
      <c r="L1837" s="8"/>
      <c r="M1837" s="8"/>
      <c r="N1837" s="21">
        <v>0</v>
      </c>
      <c r="O1837" s="21">
        <v>0</v>
      </c>
      <c r="P1837" s="21">
        <f t="shared" si="85"/>
        <v>0</v>
      </c>
      <c r="Q1837" s="8" t="s">
        <v>129</v>
      </c>
      <c r="R1837" s="8"/>
      <c r="S1837" s="20"/>
      <c r="AA1837" s="2">
        <f t="shared" si="87"/>
        <v>0</v>
      </c>
      <c r="AB1837" s="7">
        <v>45748</v>
      </c>
      <c r="AC1837" s="28">
        <f t="shared" si="86"/>
        <v>-45736.509293981479</v>
      </c>
      <c r="AD1837" t="s">
        <v>11923</v>
      </c>
    </row>
    <row r="1838" spans="1:30" ht="15" customHeight="1" x14ac:dyDescent="0.3">
      <c r="A1838" s="19" t="s">
        <v>16847</v>
      </c>
      <c r="B1838" s="8"/>
      <c r="C1838" s="20">
        <v>45736.511250000003</v>
      </c>
      <c r="D1838" s="8"/>
      <c r="E1838" s="8"/>
      <c r="F1838" s="8" t="s">
        <v>14821</v>
      </c>
      <c r="G1838" s="8">
        <v>0</v>
      </c>
      <c r="H1838" s="8" t="s">
        <v>16812</v>
      </c>
      <c r="I1838" s="8" t="s">
        <v>11922</v>
      </c>
      <c r="J1838" s="8"/>
      <c r="K1838" s="8"/>
      <c r="L1838" s="8"/>
      <c r="M1838" s="8"/>
      <c r="N1838" s="21">
        <v>0</v>
      </c>
      <c r="O1838" s="21">
        <v>0</v>
      </c>
      <c r="P1838" s="21">
        <f t="shared" si="85"/>
        <v>0</v>
      </c>
      <c r="Q1838" s="8" t="s">
        <v>129</v>
      </c>
      <c r="R1838" s="8"/>
      <c r="S1838" s="20"/>
      <c r="AA1838" s="2">
        <f t="shared" si="87"/>
        <v>0</v>
      </c>
      <c r="AB1838" s="7">
        <v>45748</v>
      </c>
      <c r="AC1838" s="28">
        <f t="shared" si="86"/>
        <v>-45736.511250000003</v>
      </c>
      <c r="AD1838" t="s">
        <v>11923</v>
      </c>
    </row>
    <row r="1839" spans="1:30" ht="15" customHeight="1" x14ac:dyDescent="0.3">
      <c r="A1839" s="19" t="s">
        <v>16848</v>
      </c>
      <c r="B1839" s="8"/>
      <c r="C1839" s="20">
        <v>45736.537523148138</v>
      </c>
      <c r="D1839" s="8" t="s">
        <v>11921</v>
      </c>
      <c r="E1839" s="8"/>
      <c r="F1839" s="8" t="s">
        <v>2769</v>
      </c>
      <c r="G1839" s="8">
        <v>0.11</v>
      </c>
      <c r="H1839" s="8"/>
      <c r="I1839" s="8" t="s">
        <v>11922</v>
      </c>
      <c r="J1839" s="8"/>
      <c r="K1839" s="8"/>
      <c r="L1839" s="8"/>
      <c r="M1839" s="8"/>
      <c r="N1839" s="21">
        <v>1800</v>
      </c>
      <c r="O1839" s="21">
        <v>1800</v>
      </c>
      <c r="P1839" s="21">
        <f t="shared" si="85"/>
        <v>0</v>
      </c>
      <c r="Q1839" s="8" t="s">
        <v>10399</v>
      </c>
      <c r="R1839" s="8"/>
      <c r="S1839" s="20">
        <v>45746</v>
      </c>
      <c r="AA1839" s="2">
        <f t="shared" si="87"/>
        <v>1551.7241379310346</v>
      </c>
      <c r="AB1839" s="7">
        <v>45717</v>
      </c>
      <c r="AC1839" s="22">
        <f t="shared" si="86"/>
        <v>9.4624768518624478</v>
      </c>
      <c r="AD1839" t="s">
        <v>11928</v>
      </c>
    </row>
    <row r="1840" spans="1:30" ht="15" customHeight="1" x14ac:dyDescent="0.3">
      <c r="A1840" s="19" t="s">
        <v>16849</v>
      </c>
      <c r="B1840" s="8"/>
      <c r="C1840" s="20">
        <v>45736.546215277784</v>
      </c>
      <c r="D1840" s="8" t="s">
        <v>11921</v>
      </c>
      <c r="E1840" s="8" t="s">
        <v>1</v>
      </c>
      <c r="F1840" s="8" t="s">
        <v>5855</v>
      </c>
      <c r="G1840" s="8">
        <v>0.11</v>
      </c>
      <c r="H1840" s="8"/>
      <c r="I1840" s="8" t="s">
        <v>11922</v>
      </c>
      <c r="J1840" s="8"/>
      <c r="K1840" s="8" t="s">
        <v>16850</v>
      </c>
      <c r="L1840" s="8"/>
      <c r="M1840" s="8"/>
      <c r="N1840" s="21">
        <v>45200</v>
      </c>
      <c r="O1840" s="21">
        <v>45200</v>
      </c>
      <c r="P1840" s="21">
        <f t="shared" si="85"/>
        <v>0</v>
      </c>
      <c r="Q1840" s="8" t="s">
        <v>38</v>
      </c>
      <c r="R1840" s="8"/>
      <c r="S1840" s="20">
        <v>45790</v>
      </c>
      <c r="AA1840" s="2">
        <f t="shared" si="87"/>
        <v>38965.517241379312</v>
      </c>
      <c r="AB1840" s="7">
        <v>45748</v>
      </c>
      <c r="AC1840" s="22">
        <f t="shared" si="86"/>
        <v>53.453784722216369</v>
      </c>
      <c r="AD1840" t="s">
        <v>11928</v>
      </c>
    </row>
    <row r="1841" spans="1:30" ht="15" customHeight="1" x14ac:dyDescent="0.3">
      <c r="A1841" s="19" t="s">
        <v>16851</v>
      </c>
      <c r="B1841" s="8"/>
      <c r="C1841" s="20">
        <v>45736.551655092589</v>
      </c>
      <c r="D1841" s="8" t="s">
        <v>11921</v>
      </c>
      <c r="E1841" s="8" t="s">
        <v>1</v>
      </c>
      <c r="F1841" s="8" t="s">
        <v>8599</v>
      </c>
      <c r="G1841" s="8">
        <v>0.15</v>
      </c>
      <c r="H1841" s="8"/>
      <c r="I1841" s="8" t="s">
        <v>11922</v>
      </c>
      <c r="J1841" s="8"/>
      <c r="K1841" s="8" t="s">
        <v>16852</v>
      </c>
      <c r="L1841" s="8"/>
      <c r="M1841" s="8"/>
      <c r="N1841" s="21">
        <v>31740</v>
      </c>
      <c r="O1841" s="21">
        <v>31740</v>
      </c>
      <c r="P1841" s="21">
        <f t="shared" si="85"/>
        <v>0</v>
      </c>
      <c r="Q1841" s="8" t="s">
        <v>199</v>
      </c>
      <c r="R1841" s="8"/>
      <c r="S1841" s="20">
        <v>45740</v>
      </c>
      <c r="AA1841" s="2">
        <f t="shared" si="87"/>
        <v>27362.068965517243</v>
      </c>
      <c r="AB1841" s="7">
        <v>45717</v>
      </c>
      <c r="AC1841" s="22">
        <f t="shared" si="86"/>
        <v>3.448344907410501</v>
      </c>
      <c r="AD1841" t="s">
        <v>11923</v>
      </c>
    </row>
    <row r="1842" spans="1:30" ht="15" customHeight="1" x14ac:dyDescent="0.3">
      <c r="A1842" s="3" t="s">
        <v>16853</v>
      </c>
      <c r="B1842" s="24"/>
      <c r="C1842" s="25">
        <v>45736.479120370372</v>
      </c>
      <c r="D1842" s="3"/>
      <c r="E1842" s="3"/>
      <c r="F1842" s="3" t="s">
        <v>99</v>
      </c>
      <c r="G1842" s="26">
        <v>0</v>
      </c>
      <c r="H1842" s="25" t="s">
        <v>16854</v>
      </c>
      <c r="I1842" s="25" t="s">
        <v>11922</v>
      </c>
      <c r="J1842" s="25"/>
      <c r="K1842" s="25"/>
      <c r="L1842" s="25"/>
      <c r="M1842" s="4"/>
      <c r="N1842" s="5">
        <v>1453465</v>
      </c>
      <c r="O1842" s="5">
        <v>1453465</v>
      </c>
      <c r="P1842" s="5">
        <f t="shared" si="85"/>
        <v>0</v>
      </c>
      <c r="Q1842" s="3" t="s">
        <v>99</v>
      </c>
      <c r="R1842" s="3"/>
      <c r="S1842" s="25"/>
      <c r="T1842" s="3"/>
      <c r="U1842" s="5"/>
      <c r="V1842" s="6"/>
      <c r="W1842" s="3"/>
      <c r="X1842" s="5"/>
      <c r="Y1842" s="4"/>
      <c r="Z1842" s="3"/>
      <c r="AA1842" s="5">
        <f t="shared" si="87"/>
        <v>1252987.0689655172</v>
      </c>
      <c r="AB1842" s="10"/>
      <c r="AC1842" s="27">
        <f t="shared" si="86"/>
        <v>-45736.479120370372</v>
      </c>
      <c r="AD1842" s="10"/>
    </row>
    <row r="1843" spans="1:30" ht="15" customHeight="1" x14ac:dyDescent="0.3">
      <c r="A1843" s="3" t="s">
        <v>16855</v>
      </c>
      <c r="B1843" s="24"/>
      <c r="C1843" s="25">
        <v>45736.578645833331</v>
      </c>
      <c r="D1843" s="3" t="s">
        <v>11921</v>
      </c>
      <c r="E1843" s="3"/>
      <c r="F1843" s="3" t="s">
        <v>804</v>
      </c>
      <c r="G1843" s="26">
        <v>0</v>
      </c>
      <c r="H1843" s="25" t="s">
        <v>16856</v>
      </c>
      <c r="I1843" s="25" t="s">
        <v>11922</v>
      </c>
      <c r="J1843" s="25"/>
      <c r="K1843" s="25"/>
      <c r="L1843" s="25"/>
      <c r="M1843" s="4"/>
      <c r="N1843" s="5">
        <v>0</v>
      </c>
      <c r="O1843" s="5">
        <v>0</v>
      </c>
      <c r="P1843" s="5">
        <f t="shared" si="85"/>
        <v>0</v>
      </c>
      <c r="Q1843" s="3" t="s">
        <v>20</v>
      </c>
      <c r="R1843" s="3"/>
      <c r="S1843" s="25"/>
      <c r="T1843" s="3"/>
      <c r="U1843" s="5"/>
      <c r="V1843" s="6"/>
      <c r="W1843" s="3"/>
      <c r="X1843" s="5"/>
      <c r="Y1843" s="4"/>
      <c r="Z1843" s="3"/>
      <c r="AA1843" s="5">
        <f t="shared" si="87"/>
        <v>0</v>
      </c>
      <c r="AB1843" s="10"/>
      <c r="AC1843" s="27">
        <f t="shared" si="86"/>
        <v>-45736.578645833331</v>
      </c>
      <c r="AD1843" s="10" t="s">
        <v>11923</v>
      </c>
    </row>
    <row r="1844" spans="1:30" ht="15" customHeight="1" x14ac:dyDescent="0.3">
      <c r="A1844" s="19" t="s">
        <v>16857</v>
      </c>
      <c r="B1844" s="8"/>
      <c r="C1844" s="20">
        <v>45736.583032407398</v>
      </c>
      <c r="D1844" s="8"/>
      <c r="E1844" s="8" t="s">
        <v>1</v>
      </c>
      <c r="F1844" s="8" t="s">
        <v>11979</v>
      </c>
      <c r="G1844" s="8">
        <v>0.11</v>
      </c>
      <c r="H1844" s="8" t="s">
        <v>12071</v>
      </c>
      <c r="I1844" s="8" t="s">
        <v>11922</v>
      </c>
      <c r="J1844" s="8"/>
      <c r="K1844" s="8" t="s">
        <v>16858</v>
      </c>
      <c r="L1844" s="8"/>
      <c r="M1844" s="8"/>
      <c r="N1844" s="21">
        <v>1500</v>
      </c>
      <c r="O1844" s="21">
        <v>1500</v>
      </c>
      <c r="P1844" s="21">
        <f t="shared" si="85"/>
        <v>0</v>
      </c>
      <c r="Q1844" s="8" t="s">
        <v>94</v>
      </c>
      <c r="R1844" s="8"/>
      <c r="S1844" s="20">
        <v>45734</v>
      </c>
      <c r="AA1844" s="2">
        <f t="shared" si="87"/>
        <v>1293.1034482758621</v>
      </c>
      <c r="AB1844" s="7">
        <v>45717</v>
      </c>
      <c r="AC1844" s="22">
        <f t="shared" si="86"/>
        <v>-2.5830324073976954</v>
      </c>
      <c r="AD1844" t="s">
        <v>11923</v>
      </c>
    </row>
    <row r="1845" spans="1:30" ht="15" customHeight="1" x14ac:dyDescent="0.3">
      <c r="A1845" s="3" t="s">
        <v>16859</v>
      </c>
      <c r="B1845" s="24"/>
      <c r="C1845" s="25">
        <v>45736.648935185192</v>
      </c>
      <c r="D1845" s="3"/>
      <c r="E1845" s="3"/>
      <c r="F1845" s="3" t="s">
        <v>99</v>
      </c>
      <c r="G1845" s="26">
        <v>0</v>
      </c>
      <c r="H1845" s="25" t="s">
        <v>16860</v>
      </c>
      <c r="I1845" s="25" t="s">
        <v>11922</v>
      </c>
      <c r="J1845" s="25"/>
      <c r="K1845" s="25"/>
      <c r="L1845" s="25"/>
      <c r="M1845" s="4"/>
      <c r="N1845" s="5">
        <v>49950</v>
      </c>
      <c r="O1845" s="5">
        <v>49950</v>
      </c>
      <c r="P1845" s="5">
        <f t="shared" si="85"/>
        <v>0</v>
      </c>
      <c r="Q1845" s="3" t="s">
        <v>99</v>
      </c>
      <c r="R1845" s="3"/>
      <c r="S1845" s="25"/>
      <c r="T1845" s="3"/>
      <c r="U1845" s="5"/>
      <c r="V1845" s="6"/>
      <c r="W1845" s="3"/>
      <c r="X1845" s="5"/>
      <c r="Y1845" s="4"/>
      <c r="Z1845" s="3"/>
      <c r="AA1845" s="5">
        <f t="shared" si="87"/>
        <v>43060.34482758621</v>
      </c>
      <c r="AB1845" s="10"/>
      <c r="AC1845" s="27">
        <f t="shared" si="86"/>
        <v>-45736.648935185192</v>
      </c>
      <c r="AD1845" s="10"/>
    </row>
    <row r="1846" spans="1:30" ht="15" customHeight="1" x14ac:dyDescent="0.3">
      <c r="A1846" s="19" t="s">
        <v>16861</v>
      </c>
      <c r="B1846" s="8"/>
      <c r="C1846" s="20">
        <v>45736.650729166657</v>
      </c>
      <c r="D1846" s="8"/>
      <c r="E1846" s="8"/>
      <c r="F1846" s="8" t="s">
        <v>8012</v>
      </c>
      <c r="G1846" s="8">
        <v>0</v>
      </c>
      <c r="H1846" s="8" t="s">
        <v>16812</v>
      </c>
      <c r="I1846" s="8" t="s">
        <v>11922</v>
      </c>
      <c r="J1846" s="8"/>
      <c r="K1846" s="8"/>
      <c r="L1846" s="8"/>
      <c r="M1846" s="8"/>
      <c r="N1846" s="21">
        <v>0</v>
      </c>
      <c r="O1846" s="21">
        <v>0</v>
      </c>
      <c r="P1846" s="21">
        <f t="shared" si="85"/>
        <v>0</v>
      </c>
      <c r="Q1846" s="8" t="s">
        <v>22</v>
      </c>
      <c r="R1846" s="8"/>
      <c r="S1846" s="20"/>
      <c r="AA1846" s="2">
        <f t="shared" si="87"/>
        <v>0</v>
      </c>
      <c r="AB1846" s="7">
        <v>45748</v>
      </c>
      <c r="AC1846" s="28">
        <f t="shared" si="86"/>
        <v>-45736.650729166657</v>
      </c>
      <c r="AD1846" t="s">
        <v>11923</v>
      </c>
    </row>
    <row r="1847" spans="1:30" ht="15" customHeight="1" x14ac:dyDescent="0.3">
      <c r="A1847" s="19" t="s">
        <v>16862</v>
      </c>
      <c r="B1847" s="8"/>
      <c r="C1847" s="20">
        <v>45737.441087962958</v>
      </c>
      <c r="D1847" s="8" t="s">
        <v>11921</v>
      </c>
      <c r="E1847" s="8" t="s">
        <v>1</v>
      </c>
      <c r="F1847" s="8" t="s">
        <v>11937</v>
      </c>
      <c r="G1847" s="8">
        <v>0.15</v>
      </c>
      <c r="H1847" s="8"/>
      <c r="I1847" s="8" t="s">
        <v>11922</v>
      </c>
      <c r="J1847" s="8"/>
      <c r="K1847" s="8" t="s">
        <v>16863</v>
      </c>
      <c r="L1847" s="8"/>
      <c r="M1847" s="8"/>
      <c r="N1847" s="21">
        <v>1150</v>
      </c>
      <c r="O1847" s="21">
        <v>1150</v>
      </c>
      <c r="P1847" s="21">
        <f t="shared" si="85"/>
        <v>0</v>
      </c>
      <c r="Q1847" s="8" t="s">
        <v>22</v>
      </c>
      <c r="R1847" s="8"/>
      <c r="S1847" s="20">
        <v>45729</v>
      </c>
      <c r="AA1847" s="2">
        <f t="shared" si="87"/>
        <v>991.37931034482767</v>
      </c>
      <c r="AB1847" s="7">
        <v>45717</v>
      </c>
      <c r="AC1847" s="22">
        <f t="shared" si="86"/>
        <v>-8.4410879629576812</v>
      </c>
      <c r="AD1847" t="s">
        <v>11923</v>
      </c>
    </row>
    <row r="1848" spans="1:30" ht="15" customHeight="1" x14ac:dyDescent="0.3">
      <c r="A1848" s="19" t="s">
        <v>16864</v>
      </c>
      <c r="B1848" s="8"/>
      <c r="C1848" s="20">
        <v>45740.532268518517</v>
      </c>
      <c r="D1848" s="8" t="s">
        <v>11921</v>
      </c>
      <c r="E1848" s="8"/>
      <c r="F1848" s="8" t="s">
        <v>709</v>
      </c>
      <c r="G1848" s="8">
        <v>0</v>
      </c>
      <c r="H1848" s="8" t="s">
        <v>16865</v>
      </c>
      <c r="I1848" s="8" t="s">
        <v>11922</v>
      </c>
      <c r="J1848" s="8"/>
      <c r="K1848" s="8"/>
      <c r="L1848" s="8"/>
      <c r="M1848" s="8"/>
      <c r="N1848" s="21">
        <v>0</v>
      </c>
      <c r="O1848" s="21">
        <v>0</v>
      </c>
      <c r="P1848" s="21">
        <f t="shared" ref="P1848:P1911" si="88">+N1848+X1848-O1848</f>
        <v>0</v>
      </c>
      <c r="Q1848" s="8" t="s">
        <v>9</v>
      </c>
      <c r="R1848" s="8"/>
      <c r="S1848" s="20"/>
      <c r="AA1848" s="2">
        <f t="shared" si="87"/>
        <v>0</v>
      </c>
      <c r="AB1848" s="7">
        <v>45748</v>
      </c>
      <c r="AC1848" s="28">
        <f t="shared" si="86"/>
        <v>-45740.532268518517</v>
      </c>
      <c r="AD1848" t="s">
        <v>11923</v>
      </c>
    </row>
    <row r="1849" spans="1:30" ht="15" customHeight="1" x14ac:dyDescent="0.3">
      <c r="A1849" s="19" t="s">
        <v>16866</v>
      </c>
      <c r="B1849" s="8"/>
      <c r="C1849" s="20">
        <v>45744.370243055557</v>
      </c>
      <c r="D1849" s="8" t="s">
        <v>11921</v>
      </c>
      <c r="E1849" s="8"/>
      <c r="F1849" s="8" t="s">
        <v>66</v>
      </c>
      <c r="G1849" s="8">
        <v>0</v>
      </c>
      <c r="H1849" s="8" t="s">
        <v>16867</v>
      </c>
      <c r="I1849" s="8" t="s">
        <v>11922</v>
      </c>
      <c r="J1849" s="8"/>
      <c r="K1849" s="8"/>
      <c r="L1849" s="8"/>
      <c r="M1849" s="8"/>
      <c r="N1849" s="21">
        <v>0</v>
      </c>
      <c r="O1849" s="21">
        <v>0</v>
      </c>
      <c r="P1849" s="21">
        <f t="shared" si="88"/>
        <v>0</v>
      </c>
      <c r="Q1849" s="8" t="s">
        <v>22</v>
      </c>
      <c r="R1849" s="8"/>
      <c r="S1849" s="20"/>
      <c r="AA1849" s="2">
        <f t="shared" si="87"/>
        <v>0</v>
      </c>
      <c r="AB1849" s="7">
        <v>45748</v>
      </c>
      <c r="AC1849" s="28">
        <f t="shared" si="86"/>
        <v>-45744.370243055557</v>
      </c>
      <c r="AD1849" t="s">
        <v>11923</v>
      </c>
    </row>
    <row r="1850" spans="1:30" ht="15" customHeight="1" x14ac:dyDescent="0.3">
      <c r="A1850" s="19" t="s">
        <v>16868</v>
      </c>
      <c r="B1850" s="8"/>
      <c r="C1850" s="20">
        <v>45737.589791666673</v>
      </c>
      <c r="D1850" s="8" t="s">
        <v>11921</v>
      </c>
      <c r="E1850" s="8" t="s">
        <v>1</v>
      </c>
      <c r="F1850" s="8" t="s">
        <v>11957</v>
      </c>
      <c r="G1850" s="8">
        <v>0.15</v>
      </c>
      <c r="H1850" s="8" t="s">
        <v>1299</v>
      </c>
      <c r="I1850" s="8" t="s">
        <v>11922</v>
      </c>
      <c r="J1850" s="8"/>
      <c r="K1850" s="8" t="s">
        <v>16869</v>
      </c>
      <c r="L1850" s="8"/>
      <c r="M1850" s="8"/>
      <c r="N1850" s="21">
        <v>2325</v>
      </c>
      <c r="O1850" s="21">
        <v>2325</v>
      </c>
      <c r="P1850" s="21">
        <f t="shared" si="88"/>
        <v>0</v>
      </c>
      <c r="Q1850" s="8" t="s">
        <v>22</v>
      </c>
      <c r="R1850" s="8"/>
      <c r="S1850" s="20">
        <v>45737</v>
      </c>
      <c r="AA1850" s="2">
        <f t="shared" si="87"/>
        <v>2004.3103448275863</v>
      </c>
      <c r="AB1850" s="7">
        <v>45717</v>
      </c>
      <c r="AC1850" s="22">
        <f t="shared" ref="AC1850:AC1913" si="89">+S1850-C1850</f>
        <v>-0.58979166667268146</v>
      </c>
      <c r="AD1850" t="s">
        <v>11923</v>
      </c>
    </row>
    <row r="1851" spans="1:30" ht="15" customHeight="1" x14ac:dyDescent="0.3">
      <c r="A1851" s="19" t="s">
        <v>16870</v>
      </c>
      <c r="B1851" s="8"/>
      <c r="C1851" s="20">
        <v>45737.596168981479</v>
      </c>
      <c r="D1851" s="8" t="s">
        <v>11921</v>
      </c>
      <c r="E1851" s="8" t="s">
        <v>1</v>
      </c>
      <c r="F1851" s="8" t="s">
        <v>9603</v>
      </c>
      <c r="G1851" s="8">
        <v>0.15</v>
      </c>
      <c r="H1851" s="8" t="s">
        <v>1299</v>
      </c>
      <c r="I1851" s="8" t="s">
        <v>11922</v>
      </c>
      <c r="J1851" s="8"/>
      <c r="K1851" s="8" t="s">
        <v>16871</v>
      </c>
      <c r="L1851" s="8"/>
      <c r="M1851" s="8"/>
      <c r="N1851" s="21">
        <v>2130</v>
      </c>
      <c r="O1851" s="21">
        <v>2130</v>
      </c>
      <c r="P1851" s="21">
        <f t="shared" si="88"/>
        <v>0</v>
      </c>
      <c r="Q1851" s="8" t="s">
        <v>14</v>
      </c>
      <c r="R1851" s="8"/>
      <c r="S1851" s="20">
        <v>45743</v>
      </c>
      <c r="AA1851" s="2">
        <f t="shared" si="87"/>
        <v>1836.2068965517242</v>
      </c>
      <c r="AB1851" s="7">
        <v>45717</v>
      </c>
      <c r="AC1851" s="22">
        <f t="shared" si="89"/>
        <v>5.4038310185205773</v>
      </c>
      <c r="AD1851" t="s">
        <v>11923</v>
      </c>
    </row>
    <row r="1852" spans="1:30" ht="15" customHeight="1" x14ac:dyDescent="0.3">
      <c r="A1852" s="19" t="s">
        <v>16872</v>
      </c>
      <c r="B1852" s="8"/>
      <c r="C1852" s="20">
        <v>45737.604872685188</v>
      </c>
      <c r="D1852" s="8" t="s">
        <v>11921</v>
      </c>
      <c r="E1852" s="8" t="s">
        <v>1</v>
      </c>
      <c r="F1852" s="8" t="s">
        <v>990</v>
      </c>
      <c r="G1852" s="8">
        <v>0.15</v>
      </c>
      <c r="H1852" s="8" t="s">
        <v>1299</v>
      </c>
      <c r="I1852" s="8" t="s">
        <v>11922</v>
      </c>
      <c r="J1852" s="8"/>
      <c r="K1852" s="8" t="s">
        <v>16873</v>
      </c>
      <c r="L1852" s="8"/>
      <c r="M1852" s="8"/>
      <c r="N1852" s="21">
        <v>1730</v>
      </c>
      <c r="O1852" s="21">
        <v>1730</v>
      </c>
      <c r="P1852" s="21">
        <f t="shared" si="88"/>
        <v>0</v>
      </c>
      <c r="Q1852" s="8" t="s">
        <v>34</v>
      </c>
      <c r="R1852" s="8"/>
      <c r="S1852" s="20">
        <v>45737</v>
      </c>
      <c r="AA1852" s="2">
        <f t="shared" si="87"/>
        <v>1491.3793103448277</v>
      </c>
      <c r="AB1852" s="7">
        <v>45717</v>
      </c>
      <c r="AC1852" s="22">
        <f t="shared" si="89"/>
        <v>-0.60487268518772908</v>
      </c>
      <c r="AD1852" t="s">
        <v>11923</v>
      </c>
    </row>
    <row r="1853" spans="1:30" ht="15" customHeight="1" x14ac:dyDescent="0.3">
      <c r="A1853" s="19" t="s">
        <v>16874</v>
      </c>
      <c r="B1853" s="8"/>
      <c r="C1853" s="20">
        <v>45737.602939814817</v>
      </c>
      <c r="D1853" s="8" t="s">
        <v>11921</v>
      </c>
      <c r="E1853" s="8" t="s">
        <v>1</v>
      </c>
      <c r="F1853" s="8" t="s">
        <v>424</v>
      </c>
      <c r="G1853" s="8">
        <v>0.11</v>
      </c>
      <c r="H1853" s="8" t="s">
        <v>1299</v>
      </c>
      <c r="I1853" s="8" t="s">
        <v>11922</v>
      </c>
      <c r="J1853" s="8"/>
      <c r="K1853" s="8" t="s">
        <v>16875</v>
      </c>
      <c r="L1853" s="8"/>
      <c r="M1853" s="8"/>
      <c r="N1853" s="21">
        <v>11860</v>
      </c>
      <c r="O1853" s="21">
        <v>11860</v>
      </c>
      <c r="P1853" s="21">
        <f t="shared" si="88"/>
        <v>0</v>
      </c>
      <c r="Q1853" s="8" t="s">
        <v>34</v>
      </c>
      <c r="R1853" s="8"/>
      <c r="S1853" s="20">
        <v>45737</v>
      </c>
      <c r="AA1853" s="2">
        <f t="shared" si="87"/>
        <v>10224.137931034484</v>
      </c>
      <c r="AB1853" s="7">
        <v>45717</v>
      </c>
      <c r="AC1853" s="22">
        <f t="shared" si="89"/>
        <v>-0.6029398148166365</v>
      </c>
      <c r="AD1853" t="s">
        <v>11923</v>
      </c>
    </row>
    <row r="1854" spans="1:30" ht="15" customHeight="1" x14ac:dyDescent="0.3">
      <c r="A1854" s="19" t="s">
        <v>16876</v>
      </c>
      <c r="B1854" s="8"/>
      <c r="C1854" s="20">
        <v>45737.605879629627</v>
      </c>
      <c r="D1854" s="8" t="s">
        <v>11921</v>
      </c>
      <c r="E1854" s="8" t="s">
        <v>1</v>
      </c>
      <c r="F1854" s="8" t="s">
        <v>9821</v>
      </c>
      <c r="G1854" s="8">
        <v>0.11</v>
      </c>
      <c r="H1854" s="8" t="s">
        <v>1299</v>
      </c>
      <c r="I1854" s="8" t="s">
        <v>11922</v>
      </c>
      <c r="J1854" s="8"/>
      <c r="K1854" s="8" t="s">
        <v>16877</v>
      </c>
      <c r="L1854" s="8"/>
      <c r="M1854" s="8"/>
      <c r="N1854" s="21">
        <v>7280</v>
      </c>
      <c r="O1854" s="21">
        <v>7280</v>
      </c>
      <c r="P1854" s="21">
        <f t="shared" si="88"/>
        <v>0</v>
      </c>
      <c r="Q1854" s="8" t="s">
        <v>129</v>
      </c>
      <c r="R1854" s="8"/>
      <c r="S1854" s="20">
        <v>45737</v>
      </c>
      <c r="AA1854" s="2">
        <f t="shared" si="87"/>
        <v>6275.8620689655181</v>
      </c>
      <c r="AB1854" s="7">
        <v>45717</v>
      </c>
      <c r="AC1854" s="22">
        <f t="shared" si="89"/>
        <v>-0.60587962962745223</v>
      </c>
      <c r="AD1854" t="s">
        <v>11923</v>
      </c>
    </row>
    <row r="1855" spans="1:30" ht="15" customHeight="1" x14ac:dyDescent="0.3">
      <c r="A1855" s="19" t="s">
        <v>16878</v>
      </c>
      <c r="B1855" s="8"/>
      <c r="C1855" s="20">
        <v>45737.609606481477</v>
      </c>
      <c r="D1855" s="8" t="s">
        <v>11921</v>
      </c>
      <c r="E1855" s="8" t="s">
        <v>1</v>
      </c>
      <c r="F1855" s="8" t="s">
        <v>9821</v>
      </c>
      <c r="G1855" s="8">
        <v>0.15</v>
      </c>
      <c r="H1855" s="8" t="s">
        <v>1299</v>
      </c>
      <c r="I1855" s="8" t="s">
        <v>11922</v>
      </c>
      <c r="J1855" s="8"/>
      <c r="K1855" s="8" t="s">
        <v>16879</v>
      </c>
      <c r="L1855" s="8"/>
      <c r="M1855" s="8"/>
      <c r="N1855" s="21">
        <v>265</v>
      </c>
      <c r="O1855" s="21">
        <v>265</v>
      </c>
      <c r="P1855" s="21">
        <f t="shared" si="88"/>
        <v>0</v>
      </c>
      <c r="Q1855" s="8" t="s">
        <v>129</v>
      </c>
      <c r="R1855" s="8"/>
      <c r="S1855" s="20">
        <v>45737</v>
      </c>
      <c r="AA1855" s="2">
        <f t="shared" si="87"/>
        <v>228.44827586206898</v>
      </c>
      <c r="AB1855" s="7">
        <v>45717</v>
      </c>
      <c r="AC1855" s="22">
        <f t="shared" si="89"/>
        <v>-0.60960648147738539</v>
      </c>
      <c r="AD1855" t="s">
        <v>11923</v>
      </c>
    </row>
    <row r="1856" spans="1:30" ht="15" customHeight="1" x14ac:dyDescent="0.3">
      <c r="A1856" s="19" t="s">
        <v>16880</v>
      </c>
      <c r="B1856" s="8"/>
      <c r="C1856" s="20">
        <v>45737.61010416667</v>
      </c>
      <c r="D1856" s="8"/>
      <c r="E1856" s="8"/>
      <c r="F1856" s="8" t="s">
        <v>8525</v>
      </c>
      <c r="G1856" s="8">
        <v>0</v>
      </c>
      <c r="H1856" s="8"/>
      <c r="I1856" s="8" t="s">
        <v>11922</v>
      </c>
      <c r="J1856" s="8"/>
      <c r="K1856" s="8"/>
      <c r="L1856" s="8"/>
      <c r="M1856" s="8"/>
      <c r="N1856" s="21">
        <v>0</v>
      </c>
      <c r="O1856" s="21">
        <v>0</v>
      </c>
      <c r="P1856" s="21">
        <f t="shared" si="88"/>
        <v>0</v>
      </c>
      <c r="Q1856" s="8" t="s">
        <v>15078</v>
      </c>
      <c r="R1856" s="8"/>
      <c r="S1856" s="20"/>
      <c r="AA1856" s="2">
        <f t="shared" si="87"/>
        <v>0</v>
      </c>
      <c r="AB1856" s="7">
        <v>45748</v>
      </c>
      <c r="AC1856" s="28">
        <f t="shared" si="89"/>
        <v>-45737.61010416667</v>
      </c>
      <c r="AD1856" t="s">
        <v>11923</v>
      </c>
    </row>
    <row r="1857" spans="1:30" ht="15" customHeight="1" x14ac:dyDescent="0.3">
      <c r="A1857" s="19" t="s">
        <v>16881</v>
      </c>
      <c r="B1857" s="8"/>
      <c r="C1857" s="20">
        <v>45737.611111111109</v>
      </c>
      <c r="D1857" s="8" t="s">
        <v>11921</v>
      </c>
      <c r="E1857" s="8" t="s">
        <v>1</v>
      </c>
      <c r="F1857" s="8" t="s">
        <v>355</v>
      </c>
      <c r="G1857" s="8">
        <v>0.15</v>
      </c>
      <c r="H1857" s="8" t="s">
        <v>1299</v>
      </c>
      <c r="I1857" s="8" t="s">
        <v>11922</v>
      </c>
      <c r="J1857" s="8"/>
      <c r="K1857" s="8" t="s">
        <v>16882</v>
      </c>
      <c r="L1857" s="8"/>
      <c r="M1857" s="8"/>
      <c r="N1857" s="21">
        <v>2620</v>
      </c>
      <c r="O1857" s="21">
        <v>2620</v>
      </c>
      <c r="P1857" s="21">
        <f t="shared" si="88"/>
        <v>0</v>
      </c>
      <c r="Q1857" s="8" t="s">
        <v>22</v>
      </c>
      <c r="R1857" s="8"/>
      <c r="S1857" s="20">
        <v>45737</v>
      </c>
      <c r="AA1857" s="2">
        <f t="shared" si="87"/>
        <v>2258.6206896551726</v>
      </c>
      <c r="AB1857" s="7">
        <v>45717</v>
      </c>
      <c r="AC1857" s="22">
        <f t="shared" si="89"/>
        <v>-0.61111111110949423</v>
      </c>
      <c r="AD1857" t="s">
        <v>11923</v>
      </c>
    </row>
    <row r="1858" spans="1:30" ht="15" customHeight="1" x14ac:dyDescent="0.3">
      <c r="A1858" s="19" t="s">
        <v>16883</v>
      </c>
      <c r="B1858" s="8"/>
      <c r="C1858" s="20">
        <v>45740.618726851862</v>
      </c>
      <c r="D1858" s="8" t="s">
        <v>11921</v>
      </c>
      <c r="E1858" s="8"/>
      <c r="F1858" s="8" t="s">
        <v>12054</v>
      </c>
      <c r="G1858" s="8">
        <v>0.15</v>
      </c>
      <c r="H1858" s="8"/>
      <c r="I1858" s="8" t="s">
        <v>11922</v>
      </c>
      <c r="J1858" s="8"/>
      <c r="K1858" s="8"/>
      <c r="L1858" s="8"/>
      <c r="M1858" s="8"/>
      <c r="N1858" s="21">
        <v>4740</v>
      </c>
      <c r="O1858" s="21">
        <v>4740</v>
      </c>
      <c r="P1858" s="21">
        <f t="shared" si="88"/>
        <v>0</v>
      </c>
      <c r="Q1858" s="8" t="s">
        <v>16351</v>
      </c>
      <c r="R1858" s="8"/>
      <c r="S1858" s="20">
        <v>45775</v>
      </c>
      <c r="AA1858" s="2">
        <f t="shared" ref="AA1858:AA1921" si="90">+N1858/1.16</f>
        <v>4086.2068965517246</v>
      </c>
      <c r="AB1858" s="7">
        <v>45748</v>
      </c>
      <c r="AC1858" s="22">
        <f t="shared" si="89"/>
        <v>34.381273148137552</v>
      </c>
      <c r="AD1858" t="s">
        <v>11923</v>
      </c>
    </row>
    <row r="1859" spans="1:30" ht="15" customHeight="1" x14ac:dyDescent="0.3">
      <c r="A1859" s="19" t="s">
        <v>16884</v>
      </c>
      <c r="B1859" s="8"/>
      <c r="C1859" s="20">
        <v>45740.404722222222</v>
      </c>
      <c r="D1859" s="8" t="s">
        <v>11921</v>
      </c>
      <c r="E1859" s="8" t="s">
        <v>1</v>
      </c>
      <c r="F1859" s="8" t="s">
        <v>8525</v>
      </c>
      <c r="G1859" s="8">
        <v>0.15</v>
      </c>
      <c r="H1859" s="8" t="s">
        <v>1299</v>
      </c>
      <c r="I1859" s="8" t="s">
        <v>11922</v>
      </c>
      <c r="J1859" s="8"/>
      <c r="K1859" s="8" t="s">
        <v>16885</v>
      </c>
      <c r="L1859" s="8"/>
      <c r="M1859" s="8"/>
      <c r="N1859" s="21">
        <v>700</v>
      </c>
      <c r="O1859" s="21">
        <v>700</v>
      </c>
      <c r="P1859" s="21">
        <f t="shared" si="88"/>
        <v>0</v>
      </c>
      <c r="Q1859" s="8" t="s">
        <v>15078</v>
      </c>
      <c r="R1859" s="8"/>
      <c r="S1859" s="20">
        <v>45737</v>
      </c>
      <c r="AA1859" s="2">
        <f t="shared" si="90"/>
        <v>603.44827586206895</v>
      </c>
      <c r="AB1859" s="7">
        <v>45717</v>
      </c>
      <c r="AC1859" s="22">
        <f t="shared" si="89"/>
        <v>-3.4047222222216078</v>
      </c>
      <c r="AD1859" t="s">
        <v>11923</v>
      </c>
    </row>
    <row r="1860" spans="1:30" ht="15" customHeight="1" x14ac:dyDescent="0.3">
      <c r="A1860" s="19" t="s">
        <v>16886</v>
      </c>
      <c r="B1860" s="8"/>
      <c r="C1860" s="20">
        <v>45742.445</v>
      </c>
      <c r="D1860" s="8" t="s">
        <v>11921</v>
      </c>
      <c r="E1860" s="8"/>
      <c r="F1860" s="8" t="s">
        <v>246</v>
      </c>
      <c r="G1860" s="8">
        <v>0.15</v>
      </c>
      <c r="H1860" s="8" t="s">
        <v>16887</v>
      </c>
      <c r="I1860" s="8" t="s">
        <v>11922</v>
      </c>
      <c r="J1860" s="8"/>
      <c r="K1860" s="8"/>
      <c r="L1860" s="8"/>
      <c r="M1860" s="8"/>
      <c r="N1860" s="21">
        <v>8960.0300000000007</v>
      </c>
      <c r="O1860" s="21">
        <v>8960.0300000000007</v>
      </c>
      <c r="P1860" s="21">
        <f t="shared" si="88"/>
        <v>0</v>
      </c>
      <c r="Q1860" s="8" t="s">
        <v>34</v>
      </c>
      <c r="R1860" s="8"/>
      <c r="S1860" s="20">
        <v>45747</v>
      </c>
      <c r="AA1860" s="2">
        <f t="shared" si="90"/>
        <v>7724.1637931034493</v>
      </c>
      <c r="AB1860" s="7">
        <v>45717</v>
      </c>
      <c r="AC1860" s="22">
        <f t="shared" si="89"/>
        <v>4.555000000000291</v>
      </c>
      <c r="AD1860" t="s">
        <v>11928</v>
      </c>
    </row>
    <row r="1861" spans="1:30" ht="15" customHeight="1" x14ac:dyDescent="0.3">
      <c r="A1861" s="19" t="s">
        <v>16888</v>
      </c>
      <c r="B1861" s="8"/>
      <c r="C1861" s="20">
        <v>45740.429479166669</v>
      </c>
      <c r="D1861" s="8" t="s">
        <v>11921</v>
      </c>
      <c r="E1861" s="8" t="s">
        <v>11924</v>
      </c>
      <c r="F1861" s="8" t="s">
        <v>470</v>
      </c>
      <c r="G1861" s="8">
        <v>0.11</v>
      </c>
      <c r="H1861" s="8" t="s">
        <v>1299</v>
      </c>
      <c r="I1861" s="8" t="s">
        <v>11922</v>
      </c>
      <c r="J1861" s="8"/>
      <c r="K1861" s="8" t="s">
        <v>16889</v>
      </c>
      <c r="L1861" s="8"/>
      <c r="M1861" s="8"/>
      <c r="N1861" s="21">
        <v>4560</v>
      </c>
      <c r="O1861" s="21">
        <v>4560</v>
      </c>
      <c r="P1861" s="21">
        <f t="shared" si="88"/>
        <v>0</v>
      </c>
      <c r="Q1861" s="8" t="s">
        <v>22</v>
      </c>
      <c r="R1861" s="8"/>
      <c r="S1861" s="20">
        <v>45740</v>
      </c>
      <c r="AA1861" s="2">
        <f t="shared" si="90"/>
        <v>3931.0344827586209</v>
      </c>
      <c r="AB1861" s="7">
        <v>45717</v>
      </c>
      <c r="AC1861" s="22">
        <f t="shared" si="89"/>
        <v>-0.42947916666889796</v>
      </c>
      <c r="AD1861" t="s">
        <v>11923</v>
      </c>
    </row>
    <row r="1862" spans="1:30" ht="15" customHeight="1" x14ac:dyDescent="0.3">
      <c r="A1862" s="19" t="s">
        <v>16890</v>
      </c>
      <c r="B1862" s="8"/>
      <c r="C1862" s="20">
        <v>45740.431643518517</v>
      </c>
      <c r="D1862" s="8"/>
      <c r="E1862" s="8" t="s">
        <v>1</v>
      </c>
      <c r="F1862" s="8" t="s">
        <v>937</v>
      </c>
      <c r="G1862" s="8">
        <v>0.11</v>
      </c>
      <c r="H1862" s="8" t="s">
        <v>12071</v>
      </c>
      <c r="I1862" s="8" t="s">
        <v>11922</v>
      </c>
      <c r="J1862" s="8"/>
      <c r="K1862" s="8" t="s">
        <v>16891</v>
      </c>
      <c r="L1862" s="8"/>
      <c r="M1862" s="8"/>
      <c r="N1862" s="21">
        <v>1500</v>
      </c>
      <c r="O1862" s="21">
        <v>1500</v>
      </c>
      <c r="P1862" s="21">
        <f t="shared" si="88"/>
        <v>0</v>
      </c>
      <c r="Q1862" s="8" t="s">
        <v>34</v>
      </c>
      <c r="R1862" s="8"/>
      <c r="S1862" s="20">
        <v>45736</v>
      </c>
      <c r="AA1862" s="2">
        <f t="shared" si="90"/>
        <v>1293.1034482758621</v>
      </c>
      <c r="AB1862" s="7">
        <v>45717</v>
      </c>
      <c r="AC1862" s="22">
        <f t="shared" si="89"/>
        <v>-4.4316435185173759</v>
      </c>
      <c r="AD1862" t="s">
        <v>11923</v>
      </c>
    </row>
    <row r="1863" spans="1:30" ht="15" customHeight="1" x14ac:dyDescent="0.3">
      <c r="A1863" s="19" t="s">
        <v>16892</v>
      </c>
      <c r="B1863" s="8"/>
      <c r="C1863" s="20">
        <v>45740.432939814818</v>
      </c>
      <c r="D1863" s="8" t="s">
        <v>11921</v>
      </c>
      <c r="E1863" s="8"/>
      <c r="F1863" s="8" t="s">
        <v>12820</v>
      </c>
      <c r="G1863" s="8">
        <v>0.11</v>
      </c>
      <c r="H1863" s="8"/>
      <c r="I1863" s="8" t="s">
        <v>10222</v>
      </c>
      <c r="J1863" s="8"/>
      <c r="K1863" s="8"/>
      <c r="L1863" s="8"/>
      <c r="M1863" s="8"/>
      <c r="N1863" s="21">
        <v>2850</v>
      </c>
      <c r="O1863" s="21">
        <v>2850</v>
      </c>
      <c r="P1863" s="21">
        <f t="shared" si="88"/>
        <v>0</v>
      </c>
      <c r="Q1863" s="8" t="s">
        <v>10222</v>
      </c>
      <c r="R1863" s="8"/>
      <c r="S1863" s="20"/>
      <c r="AA1863" s="2">
        <f t="shared" si="90"/>
        <v>2456.8965517241381</v>
      </c>
      <c r="AB1863" s="7">
        <v>45717</v>
      </c>
      <c r="AC1863" s="22">
        <f t="shared" si="89"/>
        <v>-45740.432939814818</v>
      </c>
      <c r="AD1863" t="s">
        <v>11923</v>
      </c>
    </row>
    <row r="1864" spans="1:30" ht="15" customHeight="1" x14ac:dyDescent="0.3">
      <c r="A1864" s="19" t="s">
        <v>16893</v>
      </c>
      <c r="B1864" s="8"/>
      <c r="C1864" s="20">
        <v>45740.47556712963</v>
      </c>
      <c r="D1864" s="8" t="s">
        <v>11921</v>
      </c>
      <c r="E1864" s="8"/>
      <c r="F1864" s="8" t="s">
        <v>9113</v>
      </c>
      <c r="G1864" s="8">
        <v>0.15</v>
      </c>
      <c r="H1864" s="8"/>
      <c r="I1864" s="8" t="s">
        <v>11922</v>
      </c>
      <c r="J1864" s="8"/>
      <c r="K1864" s="8"/>
      <c r="L1864" s="8"/>
      <c r="M1864" s="8"/>
      <c r="N1864" s="21">
        <v>28038</v>
      </c>
      <c r="O1864" s="21">
        <v>28038</v>
      </c>
      <c r="P1864" s="21">
        <f t="shared" si="88"/>
        <v>0</v>
      </c>
      <c r="Q1864" s="8" t="s">
        <v>24</v>
      </c>
      <c r="R1864" s="8"/>
      <c r="S1864" s="20">
        <v>45744</v>
      </c>
      <c r="AA1864" s="2">
        <f t="shared" si="90"/>
        <v>24170.689655172417</v>
      </c>
      <c r="AB1864" s="7">
        <v>45717</v>
      </c>
      <c r="AC1864" s="22">
        <f t="shared" si="89"/>
        <v>3.5244328703702195</v>
      </c>
      <c r="AD1864" t="s">
        <v>11928</v>
      </c>
    </row>
    <row r="1865" spans="1:30" ht="15" customHeight="1" x14ac:dyDescent="0.3">
      <c r="A1865" s="19" t="s">
        <v>16894</v>
      </c>
      <c r="B1865" s="8"/>
      <c r="C1865" s="20">
        <v>45740.463252314818</v>
      </c>
      <c r="D1865" s="8" t="s">
        <v>11921</v>
      </c>
      <c r="E1865" s="8" t="s">
        <v>1</v>
      </c>
      <c r="F1865" s="8" t="s">
        <v>9243</v>
      </c>
      <c r="G1865" s="8">
        <v>0.15</v>
      </c>
      <c r="H1865" s="8" t="s">
        <v>1299</v>
      </c>
      <c r="I1865" s="8" t="s">
        <v>11922</v>
      </c>
      <c r="J1865" s="8"/>
      <c r="K1865" s="8" t="s">
        <v>16895</v>
      </c>
      <c r="L1865" s="8"/>
      <c r="M1865" s="8"/>
      <c r="N1865" s="21">
        <v>1790</v>
      </c>
      <c r="O1865" s="21">
        <v>1790</v>
      </c>
      <c r="P1865" s="21">
        <f t="shared" si="88"/>
        <v>0</v>
      </c>
      <c r="Q1865" s="8" t="s">
        <v>9</v>
      </c>
      <c r="R1865" s="8"/>
      <c r="S1865" s="20">
        <v>45737</v>
      </c>
      <c r="AA1865" s="2">
        <f t="shared" si="90"/>
        <v>1543.1034482758621</v>
      </c>
      <c r="AB1865" s="7">
        <v>45717</v>
      </c>
      <c r="AC1865" s="22">
        <f t="shared" si="89"/>
        <v>-3.4632523148175096</v>
      </c>
      <c r="AD1865" t="s">
        <v>11923</v>
      </c>
    </row>
    <row r="1866" spans="1:30" ht="15" customHeight="1" x14ac:dyDescent="0.3">
      <c r="A1866" s="19" t="s">
        <v>16896</v>
      </c>
      <c r="B1866" s="8"/>
      <c r="C1866" s="20">
        <v>45740.562465277777</v>
      </c>
      <c r="D1866" s="8" t="s">
        <v>11921</v>
      </c>
      <c r="E1866" s="8" t="s">
        <v>1</v>
      </c>
      <c r="F1866" s="8" t="s">
        <v>313</v>
      </c>
      <c r="G1866" s="8">
        <v>0</v>
      </c>
      <c r="H1866" s="8" t="s">
        <v>1299</v>
      </c>
      <c r="I1866" s="8" t="s">
        <v>11922</v>
      </c>
      <c r="J1866" s="8"/>
      <c r="K1866" s="8" t="s">
        <v>16897</v>
      </c>
      <c r="L1866" s="8"/>
      <c r="M1866" s="8"/>
      <c r="N1866" s="21">
        <v>15375</v>
      </c>
      <c r="O1866" s="21">
        <v>15375</v>
      </c>
      <c r="P1866" s="21">
        <f t="shared" si="88"/>
        <v>0</v>
      </c>
      <c r="Q1866" s="8" t="s">
        <v>94</v>
      </c>
      <c r="R1866" s="8"/>
      <c r="S1866" s="20">
        <v>45737</v>
      </c>
      <c r="AA1866" s="2">
        <f t="shared" si="90"/>
        <v>13254.310344827587</v>
      </c>
      <c r="AB1866" s="7">
        <v>45717</v>
      </c>
      <c r="AC1866" s="22">
        <f t="shared" si="89"/>
        <v>-3.562465277776937</v>
      </c>
      <c r="AD1866" t="s">
        <v>11923</v>
      </c>
    </row>
    <row r="1867" spans="1:30" ht="15" customHeight="1" x14ac:dyDescent="0.3">
      <c r="A1867" s="19" t="s">
        <v>16898</v>
      </c>
      <c r="B1867" s="8"/>
      <c r="C1867" s="23">
        <v>45740.476909722223</v>
      </c>
      <c r="D1867" s="8" t="s">
        <v>11921</v>
      </c>
      <c r="E1867" s="8"/>
      <c r="F1867" s="8" t="s">
        <v>9113</v>
      </c>
      <c r="G1867" s="8">
        <v>0.11</v>
      </c>
      <c r="H1867" s="8"/>
      <c r="I1867" s="8" t="s">
        <v>11922</v>
      </c>
      <c r="J1867" s="8"/>
      <c r="K1867" s="8"/>
      <c r="L1867" s="8"/>
      <c r="M1867" s="8"/>
      <c r="N1867" s="21">
        <v>4350</v>
      </c>
      <c r="O1867" s="21">
        <v>4350</v>
      </c>
      <c r="P1867" s="21">
        <f t="shared" si="88"/>
        <v>0</v>
      </c>
      <c r="Q1867" s="8" t="s">
        <v>24</v>
      </c>
      <c r="R1867" s="8"/>
      <c r="S1867" s="23">
        <v>45744</v>
      </c>
      <c r="AA1867" s="2">
        <f t="shared" si="90"/>
        <v>3750.0000000000005</v>
      </c>
      <c r="AB1867" s="7">
        <v>45717</v>
      </c>
      <c r="AC1867" s="22">
        <f t="shared" si="89"/>
        <v>3.523090277776646</v>
      </c>
      <c r="AD1867" t="s">
        <v>11928</v>
      </c>
    </row>
    <row r="1868" spans="1:30" ht="15" customHeight="1" x14ac:dyDescent="0.3">
      <c r="A1868" s="19" t="s">
        <v>16899</v>
      </c>
      <c r="B1868" s="8"/>
      <c r="C1868" s="20">
        <v>45740.480358796303</v>
      </c>
      <c r="D1868" s="8" t="s">
        <v>11921</v>
      </c>
      <c r="E1868" s="8"/>
      <c r="F1868" s="8" t="s">
        <v>14650</v>
      </c>
      <c r="G1868" s="8">
        <v>0.15</v>
      </c>
      <c r="H1868" s="8"/>
      <c r="I1868" s="8" t="s">
        <v>11922</v>
      </c>
      <c r="J1868" s="8"/>
      <c r="K1868" s="8"/>
      <c r="L1868" s="8"/>
      <c r="M1868" s="8"/>
      <c r="N1868" s="21">
        <v>5565</v>
      </c>
      <c r="O1868" s="21">
        <v>5565</v>
      </c>
      <c r="P1868" s="21">
        <f t="shared" si="88"/>
        <v>0</v>
      </c>
      <c r="Q1868" s="8" t="s">
        <v>10493</v>
      </c>
      <c r="R1868" s="8"/>
      <c r="S1868" s="20">
        <v>45773</v>
      </c>
      <c r="AA1868" s="2">
        <f t="shared" si="90"/>
        <v>4797.4137931034484</v>
      </c>
      <c r="AB1868" s="7">
        <v>45748</v>
      </c>
      <c r="AC1868" s="22">
        <f t="shared" si="89"/>
        <v>32.519641203696665</v>
      </c>
      <c r="AD1868" t="s">
        <v>11923</v>
      </c>
    </row>
    <row r="1869" spans="1:30" ht="15" customHeight="1" x14ac:dyDescent="0.3">
      <c r="A1869" s="19" t="s">
        <v>16900</v>
      </c>
      <c r="B1869" s="8"/>
      <c r="C1869" s="20">
        <v>45740.483020833337</v>
      </c>
      <c r="D1869" s="8" t="s">
        <v>11921</v>
      </c>
      <c r="E1869" s="8"/>
      <c r="F1869" s="8" t="s">
        <v>1029</v>
      </c>
      <c r="G1869" s="8">
        <v>0.11</v>
      </c>
      <c r="H1869" s="8"/>
      <c r="I1869" s="8" t="s">
        <v>11922</v>
      </c>
      <c r="J1869" s="8"/>
      <c r="K1869" s="8"/>
      <c r="L1869" s="8"/>
      <c r="M1869" s="8"/>
      <c r="N1869" s="21">
        <v>39975</v>
      </c>
      <c r="O1869" s="21">
        <v>39975</v>
      </c>
      <c r="P1869" s="21">
        <f t="shared" si="88"/>
        <v>0</v>
      </c>
      <c r="Q1869" s="8" t="s">
        <v>24</v>
      </c>
      <c r="R1869" s="8"/>
      <c r="S1869" s="20">
        <v>45763</v>
      </c>
      <c r="AA1869" s="2">
        <f t="shared" si="90"/>
        <v>34461.206896551725</v>
      </c>
      <c r="AB1869" s="7">
        <v>45748</v>
      </c>
      <c r="AC1869" s="22">
        <f t="shared" si="89"/>
        <v>22.516979166663077</v>
      </c>
      <c r="AD1869" t="s">
        <v>11923</v>
      </c>
    </row>
    <row r="1870" spans="1:30" ht="15" customHeight="1" x14ac:dyDescent="0.3">
      <c r="A1870" s="19" t="s">
        <v>16901</v>
      </c>
      <c r="B1870" s="8"/>
      <c r="C1870" s="20">
        <v>45740.518263888887</v>
      </c>
      <c r="D1870" s="8" t="s">
        <v>11921</v>
      </c>
      <c r="E1870" s="8" t="s">
        <v>1</v>
      </c>
      <c r="F1870" s="8" t="s">
        <v>910</v>
      </c>
      <c r="G1870" s="8">
        <v>0.11</v>
      </c>
      <c r="H1870" s="8"/>
      <c r="I1870" s="8" t="s">
        <v>11922</v>
      </c>
      <c r="J1870" s="8"/>
      <c r="K1870" s="8" t="s">
        <v>16902</v>
      </c>
      <c r="L1870" s="8"/>
      <c r="M1870" s="8"/>
      <c r="N1870" s="21">
        <v>12737.5</v>
      </c>
      <c r="O1870" s="21">
        <v>12737.5</v>
      </c>
      <c r="P1870" s="21">
        <f t="shared" si="88"/>
        <v>0</v>
      </c>
      <c r="Q1870" s="8" t="s">
        <v>16351</v>
      </c>
      <c r="R1870" s="8"/>
      <c r="S1870" s="20">
        <v>45741</v>
      </c>
      <c r="AA1870" s="2">
        <f t="shared" si="90"/>
        <v>10980.603448275862</v>
      </c>
      <c r="AB1870" s="7">
        <v>45717</v>
      </c>
      <c r="AC1870" s="22">
        <f t="shared" si="89"/>
        <v>0.48173611111269565</v>
      </c>
      <c r="AD1870" t="s">
        <v>11923</v>
      </c>
    </row>
    <row r="1871" spans="1:30" ht="15" customHeight="1" x14ac:dyDescent="0.3">
      <c r="A1871" s="19" t="s">
        <v>16903</v>
      </c>
      <c r="B1871" s="8"/>
      <c r="C1871" s="20">
        <v>45740.519259259258</v>
      </c>
      <c r="D1871" s="8" t="s">
        <v>11921</v>
      </c>
      <c r="E1871" s="8" t="s">
        <v>1</v>
      </c>
      <c r="F1871" s="8" t="s">
        <v>910</v>
      </c>
      <c r="G1871" s="8">
        <v>0.15</v>
      </c>
      <c r="H1871" s="8"/>
      <c r="I1871" s="8" t="s">
        <v>11922</v>
      </c>
      <c r="J1871" s="8"/>
      <c r="K1871" s="8" t="s">
        <v>16904</v>
      </c>
      <c r="L1871" s="8"/>
      <c r="M1871" s="8"/>
      <c r="N1871" s="21">
        <v>7462.5</v>
      </c>
      <c r="O1871" s="21">
        <v>7462.5</v>
      </c>
      <c r="P1871" s="21">
        <f t="shared" si="88"/>
        <v>0</v>
      </c>
      <c r="Q1871" s="8" t="s">
        <v>16351</v>
      </c>
      <c r="R1871" s="8"/>
      <c r="S1871" s="20">
        <v>45741</v>
      </c>
      <c r="AA1871" s="2">
        <f t="shared" si="90"/>
        <v>6433.1896551724139</v>
      </c>
      <c r="AB1871" s="7">
        <v>45717</v>
      </c>
      <c r="AC1871" s="22">
        <f t="shared" si="89"/>
        <v>0.48074074074247619</v>
      </c>
      <c r="AD1871" t="s">
        <v>11923</v>
      </c>
    </row>
    <row r="1872" spans="1:30" ht="15" customHeight="1" x14ac:dyDescent="0.3">
      <c r="A1872" s="19" t="s">
        <v>16905</v>
      </c>
      <c r="B1872" s="8"/>
      <c r="C1872" s="20">
        <v>45740.521331018521</v>
      </c>
      <c r="D1872" s="8" t="s">
        <v>11921</v>
      </c>
      <c r="E1872" s="8" t="s">
        <v>1</v>
      </c>
      <c r="F1872" s="8" t="s">
        <v>752</v>
      </c>
      <c r="G1872" s="8">
        <v>0.15</v>
      </c>
      <c r="H1872" s="8" t="s">
        <v>16906</v>
      </c>
      <c r="I1872" s="8" t="s">
        <v>11922</v>
      </c>
      <c r="J1872" s="8"/>
      <c r="K1872" s="8" t="s">
        <v>16907</v>
      </c>
      <c r="L1872" s="8"/>
      <c r="M1872" s="8"/>
      <c r="N1872" s="21">
        <v>847</v>
      </c>
      <c r="O1872" s="21">
        <v>847</v>
      </c>
      <c r="P1872" s="21">
        <f t="shared" si="88"/>
        <v>0</v>
      </c>
      <c r="Q1872" s="8" t="s">
        <v>14</v>
      </c>
      <c r="R1872" s="8"/>
      <c r="S1872" s="20">
        <v>45743</v>
      </c>
      <c r="AA1872" s="2">
        <f t="shared" si="90"/>
        <v>730.17241379310349</v>
      </c>
      <c r="AB1872" s="7">
        <v>45717</v>
      </c>
      <c r="AC1872" s="22">
        <f t="shared" si="89"/>
        <v>2.4786689814791316</v>
      </c>
      <c r="AD1872" t="s">
        <v>11923</v>
      </c>
    </row>
    <row r="1873" spans="1:30" ht="15" customHeight="1" x14ac:dyDescent="0.3">
      <c r="A1873" s="19" t="s">
        <v>16908</v>
      </c>
      <c r="B1873" s="8"/>
      <c r="C1873" s="20">
        <v>45740.522280092591</v>
      </c>
      <c r="D1873" s="8" t="s">
        <v>11921</v>
      </c>
      <c r="E1873" s="8" t="s">
        <v>1</v>
      </c>
      <c r="F1873" s="8" t="s">
        <v>752</v>
      </c>
      <c r="G1873" s="8">
        <v>0.11</v>
      </c>
      <c r="H1873" s="8" t="s">
        <v>16906</v>
      </c>
      <c r="I1873" s="8" t="s">
        <v>11922</v>
      </c>
      <c r="J1873" s="8"/>
      <c r="K1873" s="8" t="s">
        <v>16909</v>
      </c>
      <c r="L1873" s="8"/>
      <c r="M1873" s="8"/>
      <c r="N1873" s="21">
        <v>2769</v>
      </c>
      <c r="O1873" s="21">
        <v>2769</v>
      </c>
      <c r="P1873" s="21">
        <f t="shared" si="88"/>
        <v>0</v>
      </c>
      <c r="Q1873" s="8" t="s">
        <v>14</v>
      </c>
      <c r="R1873" s="8"/>
      <c r="S1873" s="20">
        <v>45743</v>
      </c>
      <c r="AA1873" s="2">
        <f t="shared" si="90"/>
        <v>2387.0689655172414</v>
      </c>
      <c r="AB1873" s="7">
        <v>45717</v>
      </c>
      <c r="AC1873" s="22">
        <f t="shared" si="89"/>
        <v>2.4777199074087548</v>
      </c>
      <c r="AD1873" t="s">
        <v>11923</v>
      </c>
    </row>
    <row r="1874" spans="1:30" ht="15" customHeight="1" x14ac:dyDescent="0.3">
      <c r="A1874" s="19" t="s">
        <v>16910</v>
      </c>
      <c r="B1874" s="8"/>
      <c r="C1874" s="20">
        <v>45740.525451388887</v>
      </c>
      <c r="D1874" s="8" t="s">
        <v>11921</v>
      </c>
      <c r="E1874" s="8" t="s">
        <v>1</v>
      </c>
      <c r="F1874" s="8" t="s">
        <v>259</v>
      </c>
      <c r="G1874" s="8">
        <v>0.11</v>
      </c>
      <c r="H1874" s="8" t="s">
        <v>16887</v>
      </c>
      <c r="I1874" s="8" t="s">
        <v>11922</v>
      </c>
      <c r="J1874" s="8"/>
      <c r="K1874" s="8" t="s">
        <v>16911</v>
      </c>
      <c r="L1874" s="8"/>
      <c r="M1874" s="8"/>
      <c r="N1874" s="21">
        <v>86130</v>
      </c>
      <c r="O1874" s="21">
        <v>86130</v>
      </c>
      <c r="P1874" s="21">
        <f t="shared" si="88"/>
        <v>0</v>
      </c>
      <c r="Q1874" s="8" t="s">
        <v>24</v>
      </c>
      <c r="R1874" s="8"/>
      <c r="S1874" s="20">
        <v>45741</v>
      </c>
      <c r="AA1874" s="2">
        <f t="shared" si="90"/>
        <v>74250</v>
      </c>
      <c r="AB1874" s="7">
        <v>45717</v>
      </c>
      <c r="AC1874" s="22">
        <f t="shared" si="89"/>
        <v>0.47454861111327773</v>
      </c>
      <c r="AD1874" t="s">
        <v>11923</v>
      </c>
    </row>
    <row r="1875" spans="1:30" ht="15" customHeight="1" x14ac:dyDescent="0.3">
      <c r="A1875" s="3" t="s">
        <v>16912</v>
      </c>
      <c r="B1875" s="24"/>
      <c r="C1875" s="25">
        <v>45740.532986111109</v>
      </c>
      <c r="D1875" s="3" t="s">
        <v>11921</v>
      </c>
      <c r="E1875" s="3"/>
      <c r="F1875" s="3" t="s">
        <v>17</v>
      </c>
      <c r="G1875" s="26">
        <v>0</v>
      </c>
      <c r="H1875" s="25"/>
      <c r="I1875" s="25" t="s">
        <v>11922</v>
      </c>
      <c r="J1875" s="25"/>
      <c r="K1875" s="25"/>
      <c r="L1875" s="25"/>
      <c r="M1875" s="4"/>
      <c r="N1875" s="5">
        <v>7995</v>
      </c>
      <c r="O1875" s="5"/>
      <c r="P1875" s="5">
        <f t="shared" si="88"/>
        <v>7995</v>
      </c>
      <c r="Q1875" s="3" t="s">
        <v>18</v>
      </c>
      <c r="R1875" s="3"/>
      <c r="S1875" s="25"/>
      <c r="T1875" s="3"/>
      <c r="U1875" s="5"/>
      <c r="V1875" s="6"/>
      <c r="W1875" s="3"/>
      <c r="X1875" s="5"/>
      <c r="Y1875" s="4"/>
      <c r="Z1875" s="3"/>
      <c r="AA1875" s="5">
        <f t="shared" si="90"/>
        <v>6892.2413793103451</v>
      </c>
      <c r="AB1875" s="10"/>
      <c r="AC1875" s="27">
        <f t="shared" si="89"/>
        <v>-45740.532986111109</v>
      </c>
      <c r="AD1875" s="10"/>
    </row>
    <row r="1876" spans="1:30" ht="15" customHeight="1" x14ac:dyDescent="0.3">
      <c r="A1876" s="3" t="s">
        <v>16913</v>
      </c>
      <c r="B1876" s="24"/>
      <c r="C1876" s="25">
        <v>45740.533888888887</v>
      </c>
      <c r="D1876" s="3"/>
      <c r="E1876" s="3"/>
      <c r="F1876" s="3" t="s">
        <v>20</v>
      </c>
      <c r="G1876" s="26">
        <v>0</v>
      </c>
      <c r="H1876" s="25"/>
      <c r="I1876" s="25" t="s">
        <v>11922</v>
      </c>
      <c r="J1876" s="25"/>
      <c r="K1876" s="25"/>
      <c r="L1876" s="25"/>
      <c r="M1876" s="4"/>
      <c r="N1876" s="5"/>
      <c r="O1876" s="5"/>
      <c r="P1876" s="5">
        <f t="shared" si="88"/>
        <v>0</v>
      </c>
      <c r="Q1876" s="3" t="s">
        <v>20</v>
      </c>
      <c r="R1876" s="3"/>
      <c r="S1876" s="25"/>
      <c r="T1876" s="3"/>
      <c r="U1876" s="5"/>
      <c r="V1876" s="6"/>
      <c r="W1876" s="3"/>
      <c r="X1876" s="5"/>
      <c r="Y1876" s="4"/>
      <c r="Z1876" s="3"/>
      <c r="AA1876" s="5">
        <f t="shared" si="90"/>
        <v>0</v>
      </c>
      <c r="AB1876" s="10"/>
      <c r="AC1876" s="27">
        <f t="shared" si="89"/>
        <v>-45740.533888888887</v>
      </c>
      <c r="AD1876" s="10"/>
    </row>
    <row r="1877" spans="1:30" ht="15" customHeight="1" x14ac:dyDescent="0.3">
      <c r="A1877" s="3" t="s">
        <v>16914</v>
      </c>
      <c r="B1877" s="24"/>
      <c r="C1877" s="25">
        <v>45740.536481481482</v>
      </c>
      <c r="D1877" s="3" t="s">
        <v>11921</v>
      </c>
      <c r="E1877" s="3"/>
      <c r="F1877" s="3" t="s">
        <v>17</v>
      </c>
      <c r="G1877" s="26">
        <v>0</v>
      </c>
      <c r="H1877" s="25"/>
      <c r="I1877" s="25" t="s">
        <v>11922</v>
      </c>
      <c r="J1877" s="25"/>
      <c r="K1877" s="25"/>
      <c r="L1877" s="25"/>
      <c r="M1877" s="4"/>
      <c r="N1877" s="5">
        <v>1995</v>
      </c>
      <c r="O1877" s="5">
        <v>1995</v>
      </c>
      <c r="P1877" s="5">
        <f t="shared" si="88"/>
        <v>0</v>
      </c>
      <c r="Q1877" s="3" t="s">
        <v>18</v>
      </c>
      <c r="R1877" s="3"/>
      <c r="S1877" s="25">
        <v>45750</v>
      </c>
      <c r="T1877" s="3"/>
      <c r="U1877" s="5"/>
      <c r="V1877" s="6"/>
      <c r="W1877" s="3"/>
      <c r="X1877" s="5"/>
      <c r="Y1877" s="4"/>
      <c r="Z1877" s="3"/>
      <c r="AA1877" s="5">
        <f t="shared" si="90"/>
        <v>1719.8275862068967</v>
      </c>
      <c r="AB1877" s="10"/>
      <c r="AC1877" s="27">
        <f t="shared" si="89"/>
        <v>9.463518518517958</v>
      </c>
      <c r="AD1877" s="10"/>
    </row>
    <row r="1878" spans="1:30" ht="15" customHeight="1" x14ac:dyDescent="0.3">
      <c r="A1878" s="3" t="s">
        <v>16915</v>
      </c>
      <c r="B1878" s="24"/>
      <c r="C1878" s="25">
        <v>45740.537106481483</v>
      </c>
      <c r="D1878" s="3" t="s">
        <v>11921</v>
      </c>
      <c r="E1878" s="3" t="s">
        <v>1</v>
      </c>
      <c r="F1878" s="3" t="s">
        <v>4226</v>
      </c>
      <c r="G1878" s="26">
        <v>0</v>
      </c>
      <c r="H1878" s="25"/>
      <c r="I1878" s="25" t="s">
        <v>11922</v>
      </c>
      <c r="J1878" s="25"/>
      <c r="K1878" s="25" t="s">
        <v>16916</v>
      </c>
      <c r="L1878" s="25"/>
      <c r="M1878" s="4"/>
      <c r="N1878" s="5">
        <v>1575</v>
      </c>
      <c r="O1878" s="5">
        <v>1575</v>
      </c>
      <c r="P1878" s="5">
        <f t="shared" si="88"/>
        <v>0</v>
      </c>
      <c r="Q1878" s="3" t="s">
        <v>18</v>
      </c>
      <c r="R1878" s="3"/>
      <c r="S1878" s="25">
        <v>45741</v>
      </c>
      <c r="T1878" s="3"/>
      <c r="U1878" s="5"/>
      <c r="V1878" s="6"/>
      <c r="W1878" s="3"/>
      <c r="X1878" s="5"/>
      <c r="Y1878" s="4"/>
      <c r="Z1878" s="3"/>
      <c r="AA1878" s="5">
        <f t="shared" si="90"/>
        <v>1357.7586206896553</v>
      </c>
      <c r="AB1878" s="10"/>
      <c r="AC1878" s="27">
        <f t="shared" si="89"/>
        <v>0.46289351851737592</v>
      </c>
      <c r="AD1878" s="10"/>
    </row>
    <row r="1879" spans="1:30" ht="15" customHeight="1" x14ac:dyDescent="0.3">
      <c r="A1879" s="19" t="s">
        <v>16917</v>
      </c>
      <c r="B1879" s="8"/>
      <c r="C1879" s="20">
        <v>45740.538842592592</v>
      </c>
      <c r="D1879" s="8" t="s">
        <v>11921</v>
      </c>
      <c r="E1879" s="8"/>
      <c r="F1879" s="8" t="s">
        <v>672</v>
      </c>
      <c r="G1879" s="8">
        <v>0.11</v>
      </c>
      <c r="H1879" s="8" t="s">
        <v>16887</v>
      </c>
      <c r="I1879" s="8" t="s">
        <v>11922</v>
      </c>
      <c r="J1879" s="8"/>
      <c r="K1879" s="8"/>
      <c r="L1879" s="8"/>
      <c r="M1879" s="8"/>
      <c r="N1879" s="21">
        <v>9795</v>
      </c>
      <c r="O1879" s="21">
        <v>9795</v>
      </c>
      <c r="P1879" s="21">
        <f t="shared" si="88"/>
        <v>0</v>
      </c>
      <c r="Q1879" s="8" t="s">
        <v>94</v>
      </c>
      <c r="R1879" s="8"/>
      <c r="S1879" s="20">
        <v>45744</v>
      </c>
      <c r="AA1879" s="2">
        <f t="shared" si="90"/>
        <v>8443.9655172413804</v>
      </c>
      <c r="AB1879" s="7">
        <v>45717</v>
      </c>
      <c r="AC1879" s="22">
        <f t="shared" si="89"/>
        <v>3.4611574074078817</v>
      </c>
      <c r="AD1879" t="s">
        <v>11923</v>
      </c>
    </row>
    <row r="1880" spans="1:30" ht="15" customHeight="1" x14ac:dyDescent="0.3">
      <c r="A1880" s="19" t="s">
        <v>16918</v>
      </c>
      <c r="B1880" s="8"/>
      <c r="C1880" s="20">
        <v>45740.541238425933</v>
      </c>
      <c r="D1880" s="8"/>
      <c r="E1880" s="8" t="s">
        <v>1</v>
      </c>
      <c r="F1880" s="8" t="s">
        <v>2093</v>
      </c>
      <c r="G1880" s="8">
        <v>0.11</v>
      </c>
      <c r="H1880" s="8"/>
      <c r="I1880" s="8" t="s">
        <v>11922</v>
      </c>
      <c r="J1880" s="8"/>
      <c r="K1880" s="8" t="s">
        <v>16919</v>
      </c>
      <c r="L1880" s="8"/>
      <c r="M1880" s="8"/>
      <c r="N1880" s="21">
        <v>750</v>
      </c>
      <c r="O1880" s="21">
        <v>750</v>
      </c>
      <c r="P1880" s="21">
        <f t="shared" si="88"/>
        <v>0</v>
      </c>
      <c r="Q1880" s="8" t="s">
        <v>199</v>
      </c>
      <c r="R1880" s="8"/>
      <c r="S1880" s="20">
        <v>45737</v>
      </c>
      <c r="AA1880" s="2">
        <f t="shared" si="90"/>
        <v>646.55172413793105</v>
      </c>
      <c r="AB1880" s="7">
        <v>45717</v>
      </c>
      <c r="AC1880" s="22">
        <f t="shared" si="89"/>
        <v>-3.5412384259325336</v>
      </c>
      <c r="AD1880" t="s">
        <v>11923</v>
      </c>
    </row>
    <row r="1881" spans="1:30" ht="15" customHeight="1" x14ac:dyDescent="0.3">
      <c r="A1881" s="19" t="s">
        <v>16920</v>
      </c>
      <c r="B1881" s="8"/>
      <c r="C1881" s="20">
        <v>45740.544629629629</v>
      </c>
      <c r="D1881" s="8" t="s">
        <v>11921</v>
      </c>
      <c r="E1881" s="8" t="s">
        <v>1</v>
      </c>
      <c r="F1881" s="8" t="s">
        <v>9286</v>
      </c>
      <c r="G1881" s="8">
        <v>0.15</v>
      </c>
      <c r="H1881" s="8" t="s">
        <v>16921</v>
      </c>
      <c r="I1881" s="8" t="s">
        <v>11922</v>
      </c>
      <c r="J1881" s="8"/>
      <c r="K1881" s="8" t="s">
        <v>16922</v>
      </c>
      <c r="L1881" s="8"/>
      <c r="M1881" s="8"/>
      <c r="N1881" s="21">
        <v>13041</v>
      </c>
      <c r="O1881" s="21">
        <v>13041</v>
      </c>
      <c r="P1881" s="21">
        <f t="shared" si="88"/>
        <v>0</v>
      </c>
      <c r="Q1881" s="8" t="s">
        <v>129</v>
      </c>
      <c r="R1881" s="8"/>
      <c r="S1881" s="20">
        <v>45740</v>
      </c>
      <c r="AA1881" s="2">
        <f t="shared" si="90"/>
        <v>11242.241379310346</v>
      </c>
      <c r="AB1881" s="7">
        <v>45717</v>
      </c>
      <c r="AC1881" s="22">
        <f t="shared" si="89"/>
        <v>-0.54462962962861639</v>
      </c>
      <c r="AD1881" t="s">
        <v>11923</v>
      </c>
    </row>
    <row r="1882" spans="1:30" ht="15" customHeight="1" x14ac:dyDescent="0.3">
      <c r="A1882" s="19" t="s">
        <v>16923</v>
      </c>
      <c r="B1882" s="8"/>
      <c r="C1882" s="20">
        <v>45740.545219907413</v>
      </c>
      <c r="D1882" s="8"/>
      <c r="E1882" s="8" t="s">
        <v>1</v>
      </c>
      <c r="F1882" s="8" t="s">
        <v>1242</v>
      </c>
      <c r="G1882" s="8">
        <v>0.11</v>
      </c>
      <c r="H1882" s="8"/>
      <c r="I1882" s="8" t="s">
        <v>11922</v>
      </c>
      <c r="J1882" s="8"/>
      <c r="K1882" s="8" t="s">
        <v>16924</v>
      </c>
      <c r="L1882" s="8"/>
      <c r="M1882" s="8"/>
      <c r="N1882" s="21">
        <v>750</v>
      </c>
      <c r="O1882" s="21">
        <v>750</v>
      </c>
      <c r="P1882" s="21">
        <f t="shared" si="88"/>
        <v>0</v>
      </c>
      <c r="Q1882" s="8" t="s">
        <v>9</v>
      </c>
      <c r="R1882" s="8"/>
      <c r="S1882" s="20">
        <v>45740</v>
      </c>
      <c r="AA1882" s="2">
        <f t="shared" si="90"/>
        <v>646.55172413793105</v>
      </c>
      <c r="AB1882" s="7">
        <v>45717</v>
      </c>
      <c r="AC1882" s="22">
        <f t="shared" si="89"/>
        <v>-0.54521990741341142</v>
      </c>
      <c r="AD1882" t="s">
        <v>11923</v>
      </c>
    </row>
    <row r="1883" spans="1:30" ht="15" customHeight="1" x14ac:dyDescent="0.3">
      <c r="A1883" s="19" t="s">
        <v>16925</v>
      </c>
      <c r="B1883" s="8"/>
      <c r="C1883" s="20">
        <v>45740.550300925926</v>
      </c>
      <c r="D1883" s="8" t="s">
        <v>11921</v>
      </c>
      <c r="E1883" s="8" t="s">
        <v>1</v>
      </c>
      <c r="F1883" s="8" t="s">
        <v>1242</v>
      </c>
      <c r="G1883" s="8">
        <v>0.15</v>
      </c>
      <c r="H1883" s="8"/>
      <c r="I1883" s="8" t="s">
        <v>11922</v>
      </c>
      <c r="J1883" s="8"/>
      <c r="K1883" s="8" t="s">
        <v>16926</v>
      </c>
      <c r="L1883" s="8"/>
      <c r="M1883" s="8"/>
      <c r="N1883" s="21">
        <v>2670.5</v>
      </c>
      <c r="O1883" s="21">
        <v>2670.5</v>
      </c>
      <c r="P1883" s="21">
        <f t="shared" si="88"/>
        <v>0</v>
      </c>
      <c r="Q1883" s="8" t="s">
        <v>9</v>
      </c>
      <c r="R1883" s="8"/>
      <c r="S1883" s="20">
        <v>45740</v>
      </c>
      <c r="AA1883" s="2">
        <f t="shared" si="90"/>
        <v>2302.1551724137935</v>
      </c>
      <c r="AB1883" s="7">
        <v>45717</v>
      </c>
      <c r="AC1883" s="22">
        <f t="shared" si="89"/>
        <v>-0.55030092592642177</v>
      </c>
      <c r="AD1883" t="s">
        <v>11923</v>
      </c>
    </row>
    <row r="1884" spans="1:30" ht="15" customHeight="1" x14ac:dyDescent="0.3">
      <c r="A1884" s="19" t="s">
        <v>16927</v>
      </c>
      <c r="B1884" s="8"/>
      <c r="C1884" s="20">
        <v>45740.560636574082</v>
      </c>
      <c r="D1884" s="8" t="s">
        <v>11921</v>
      </c>
      <c r="E1884" s="8" t="s">
        <v>1</v>
      </c>
      <c r="F1884" s="8" t="s">
        <v>313</v>
      </c>
      <c r="G1884" s="8">
        <v>0.11</v>
      </c>
      <c r="H1884" s="8" t="s">
        <v>1299</v>
      </c>
      <c r="I1884" s="8" t="s">
        <v>11922</v>
      </c>
      <c r="J1884" s="8"/>
      <c r="K1884" s="8" t="s">
        <v>16928</v>
      </c>
      <c r="L1884" s="8"/>
      <c r="M1884" s="8"/>
      <c r="N1884" s="21">
        <v>7280</v>
      </c>
      <c r="O1884" s="21">
        <v>7280</v>
      </c>
      <c r="P1884" s="21">
        <f t="shared" si="88"/>
        <v>0</v>
      </c>
      <c r="Q1884" s="8" t="s">
        <v>94</v>
      </c>
      <c r="R1884" s="8"/>
      <c r="S1884" s="20">
        <v>45740</v>
      </c>
      <c r="AA1884" s="2">
        <f t="shared" si="90"/>
        <v>6275.8620689655181</v>
      </c>
      <c r="AB1884" s="7">
        <v>45717</v>
      </c>
      <c r="AC1884" s="22">
        <f t="shared" si="89"/>
        <v>-0.56063657408230938</v>
      </c>
      <c r="AD1884" t="s">
        <v>11923</v>
      </c>
    </row>
    <row r="1885" spans="1:30" ht="15" customHeight="1" x14ac:dyDescent="0.3">
      <c r="A1885" s="19" t="s">
        <v>16929</v>
      </c>
      <c r="B1885" s="8"/>
      <c r="C1885" s="20">
        <v>45740.574976851851</v>
      </c>
      <c r="D1885" s="8" t="s">
        <v>11921</v>
      </c>
      <c r="E1885" s="8" t="s">
        <v>1</v>
      </c>
      <c r="F1885" s="8" t="s">
        <v>313</v>
      </c>
      <c r="G1885" s="8">
        <v>0.11</v>
      </c>
      <c r="H1885" s="8" t="s">
        <v>16887</v>
      </c>
      <c r="I1885" s="8" t="s">
        <v>11922</v>
      </c>
      <c r="J1885" s="8"/>
      <c r="K1885" s="8" t="s">
        <v>16930</v>
      </c>
      <c r="L1885" s="8"/>
      <c r="M1885" s="8"/>
      <c r="N1885" s="21">
        <v>4560</v>
      </c>
      <c r="O1885" s="21">
        <v>4560</v>
      </c>
      <c r="P1885" s="21">
        <f t="shared" si="88"/>
        <v>0</v>
      </c>
      <c r="Q1885" s="8" t="s">
        <v>94</v>
      </c>
      <c r="R1885" s="8"/>
      <c r="S1885" s="20">
        <v>45745</v>
      </c>
      <c r="AA1885" s="2">
        <f t="shared" si="90"/>
        <v>3931.0344827586209</v>
      </c>
      <c r="AB1885" s="7">
        <v>45717</v>
      </c>
      <c r="AC1885" s="22">
        <f t="shared" si="89"/>
        <v>4.4250231481491937</v>
      </c>
      <c r="AD1885" t="s">
        <v>11923</v>
      </c>
    </row>
    <row r="1886" spans="1:30" ht="15" customHeight="1" x14ac:dyDescent="0.3">
      <c r="A1886" s="19" t="s">
        <v>16931</v>
      </c>
      <c r="B1886" s="8"/>
      <c r="C1886" s="20">
        <v>45740.576689814807</v>
      </c>
      <c r="D1886" s="8" t="s">
        <v>11921</v>
      </c>
      <c r="E1886" s="8" t="s">
        <v>1</v>
      </c>
      <c r="F1886" s="8" t="s">
        <v>169</v>
      </c>
      <c r="G1886" s="8">
        <v>0.15</v>
      </c>
      <c r="H1886" s="8" t="s">
        <v>16887</v>
      </c>
      <c r="I1886" s="8" t="s">
        <v>11922</v>
      </c>
      <c r="J1886" s="8"/>
      <c r="K1886" s="8" t="s">
        <v>16932</v>
      </c>
      <c r="L1886" s="8"/>
      <c r="M1886" s="8"/>
      <c r="N1886" s="21">
        <v>1430</v>
      </c>
      <c r="O1886" s="21">
        <v>1430</v>
      </c>
      <c r="P1886" s="21">
        <f t="shared" si="88"/>
        <v>0</v>
      </c>
      <c r="Q1886" s="8" t="s">
        <v>94</v>
      </c>
      <c r="R1886" s="8"/>
      <c r="S1886" s="20">
        <v>45742</v>
      </c>
      <c r="AA1886" s="2">
        <f t="shared" si="90"/>
        <v>1232.7586206896553</v>
      </c>
      <c r="AB1886" s="7">
        <v>45717</v>
      </c>
      <c r="AC1886" s="22">
        <f t="shared" si="89"/>
        <v>1.4233101851932588</v>
      </c>
      <c r="AD1886" t="s">
        <v>11923</v>
      </c>
    </row>
    <row r="1887" spans="1:30" ht="15" customHeight="1" x14ac:dyDescent="0.3">
      <c r="A1887" s="3" t="s">
        <v>16933</v>
      </c>
      <c r="B1887" s="24"/>
      <c r="C1887" s="25">
        <v>45742.417175925933</v>
      </c>
      <c r="D1887" s="3" t="s">
        <v>11921</v>
      </c>
      <c r="E1887" s="3" t="s">
        <v>1</v>
      </c>
      <c r="F1887" s="3" t="s">
        <v>6777</v>
      </c>
      <c r="G1887" s="26">
        <v>0</v>
      </c>
      <c r="H1887" s="25"/>
      <c r="I1887" s="25" t="s">
        <v>11922</v>
      </c>
      <c r="J1887" s="25"/>
      <c r="K1887" s="25" t="s">
        <v>16934</v>
      </c>
      <c r="L1887" s="25"/>
      <c r="M1887" s="4"/>
      <c r="N1887" s="5">
        <v>7995</v>
      </c>
      <c r="O1887" s="5">
        <v>7995</v>
      </c>
      <c r="P1887" s="5">
        <f t="shared" si="88"/>
        <v>0</v>
      </c>
      <c r="Q1887" s="3" t="s">
        <v>7995</v>
      </c>
      <c r="R1887" s="3"/>
      <c r="S1887" s="25">
        <v>45741</v>
      </c>
      <c r="T1887" s="3"/>
      <c r="U1887" s="5"/>
      <c r="V1887" s="6"/>
      <c r="W1887" s="3"/>
      <c r="X1887" s="5"/>
      <c r="Y1887" s="4"/>
      <c r="Z1887" s="3"/>
      <c r="AA1887" s="5">
        <f t="shared" si="90"/>
        <v>6892.2413793103451</v>
      </c>
      <c r="AB1887" s="10"/>
      <c r="AC1887" s="27">
        <f t="shared" si="89"/>
        <v>-1.4171759259334067</v>
      </c>
      <c r="AD1887" s="10"/>
    </row>
    <row r="1888" spans="1:30" ht="15" customHeight="1" x14ac:dyDescent="0.3">
      <c r="A1888" s="19" t="s">
        <v>16935</v>
      </c>
      <c r="B1888" s="8"/>
      <c r="C1888" s="20">
        <v>45740.581458333327</v>
      </c>
      <c r="D1888" s="8"/>
      <c r="E1888" s="8"/>
      <c r="F1888" s="8" t="s">
        <v>14019</v>
      </c>
      <c r="G1888" s="8">
        <v>0</v>
      </c>
      <c r="H1888" s="8" t="s">
        <v>16812</v>
      </c>
      <c r="I1888" s="8" t="s">
        <v>11922</v>
      </c>
      <c r="J1888" s="8"/>
      <c r="K1888" s="8"/>
      <c r="L1888" s="8"/>
      <c r="M1888" s="8"/>
      <c r="N1888" s="21">
        <v>0</v>
      </c>
      <c r="O1888" s="21">
        <v>0</v>
      </c>
      <c r="P1888" s="21">
        <f t="shared" si="88"/>
        <v>0</v>
      </c>
      <c r="Q1888" s="8" t="s">
        <v>9</v>
      </c>
      <c r="R1888" s="8"/>
      <c r="S1888" s="20"/>
      <c r="AA1888" s="2">
        <f t="shared" si="90"/>
        <v>0</v>
      </c>
      <c r="AB1888" s="7">
        <v>45748</v>
      </c>
      <c r="AC1888" s="28">
        <f t="shared" si="89"/>
        <v>-45740.581458333327</v>
      </c>
      <c r="AD1888" t="s">
        <v>11923</v>
      </c>
    </row>
    <row r="1889" spans="1:30" ht="15" customHeight="1" x14ac:dyDescent="0.3">
      <c r="A1889" s="19" t="s">
        <v>16936</v>
      </c>
      <c r="B1889" s="8"/>
      <c r="C1889" s="20">
        <v>45740.582013888888</v>
      </c>
      <c r="D1889" s="8"/>
      <c r="E1889" s="8"/>
      <c r="F1889" s="8" t="s">
        <v>14019</v>
      </c>
      <c r="G1889" s="8">
        <v>0</v>
      </c>
      <c r="H1889" s="8" t="s">
        <v>16809</v>
      </c>
      <c r="I1889" s="8" t="s">
        <v>11922</v>
      </c>
      <c r="J1889" s="8"/>
      <c r="K1889" s="8"/>
      <c r="L1889" s="8"/>
      <c r="M1889" s="8"/>
      <c r="N1889" s="21">
        <v>0</v>
      </c>
      <c r="O1889" s="21">
        <v>0</v>
      </c>
      <c r="P1889" s="21">
        <f t="shared" si="88"/>
        <v>0</v>
      </c>
      <c r="Q1889" s="8" t="s">
        <v>9</v>
      </c>
      <c r="R1889" s="8"/>
      <c r="S1889" s="20"/>
      <c r="AA1889" s="2">
        <f t="shared" si="90"/>
        <v>0</v>
      </c>
      <c r="AB1889" s="7">
        <v>45748</v>
      </c>
      <c r="AC1889" s="28">
        <f t="shared" si="89"/>
        <v>-45740.582013888888</v>
      </c>
      <c r="AD1889" t="s">
        <v>11923</v>
      </c>
    </row>
    <row r="1890" spans="1:30" ht="15" customHeight="1" x14ac:dyDescent="0.3">
      <c r="A1890" s="19" t="s">
        <v>16937</v>
      </c>
      <c r="B1890" s="8"/>
      <c r="C1890" s="20">
        <v>45740.592245370368</v>
      </c>
      <c r="D1890" s="8" t="s">
        <v>11921</v>
      </c>
      <c r="E1890" s="8" t="s">
        <v>1</v>
      </c>
      <c r="F1890" s="8" t="s">
        <v>171</v>
      </c>
      <c r="G1890" s="8">
        <v>0.15</v>
      </c>
      <c r="H1890" s="8" t="s">
        <v>1299</v>
      </c>
      <c r="I1890" s="8" t="s">
        <v>11922</v>
      </c>
      <c r="J1890" s="8"/>
      <c r="K1890" s="8" t="s">
        <v>16938</v>
      </c>
      <c r="L1890" s="8"/>
      <c r="M1890" s="8"/>
      <c r="N1890" s="21">
        <v>10480</v>
      </c>
      <c r="O1890" s="21">
        <v>10480</v>
      </c>
      <c r="P1890" s="21">
        <f t="shared" si="88"/>
        <v>0</v>
      </c>
      <c r="Q1890" s="8" t="s">
        <v>22</v>
      </c>
      <c r="R1890" s="8"/>
      <c r="S1890" s="20">
        <v>45745</v>
      </c>
      <c r="AA1890" s="2">
        <f t="shared" si="90"/>
        <v>9034.4827586206902</v>
      </c>
      <c r="AB1890" s="7">
        <v>45717</v>
      </c>
      <c r="AC1890" s="22">
        <f t="shared" si="89"/>
        <v>4.4077546296321088</v>
      </c>
      <c r="AD1890" t="s">
        <v>11923</v>
      </c>
    </row>
    <row r="1891" spans="1:30" ht="15" customHeight="1" x14ac:dyDescent="0.3">
      <c r="A1891" s="19" t="s">
        <v>16939</v>
      </c>
      <c r="B1891" s="8"/>
      <c r="C1891" s="20">
        <v>45740.590462962973</v>
      </c>
      <c r="D1891" s="8" t="s">
        <v>11921</v>
      </c>
      <c r="E1891" s="8" t="s">
        <v>1</v>
      </c>
      <c r="F1891" s="8" t="s">
        <v>171</v>
      </c>
      <c r="G1891" s="8">
        <v>0.11</v>
      </c>
      <c r="H1891" s="8" t="s">
        <v>1299</v>
      </c>
      <c r="I1891" s="8" t="s">
        <v>11922</v>
      </c>
      <c r="J1891" s="8"/>
      <c r="K1891" s="8" t="s">
        <v>16940</v>
      </c>
      <c r="L1891" s="8"/>
      <c r="M1891" s="8"/>
      <c r="N1891" s="21">
        <v>4515</v>
      </c>
      <c r="O1891" s="21">
        <v>4515</v>
      </c>
      <c r="P1891" s="21">
        <f t="shared" si="88"/>
        <v>0</v>
      </c>
      <c r="Q1891" s="8" t="s">
        <v>22</v>
      </c>
      <c r="R1891" s="8"/>
      <c r="S1891" s="20">
        <v>45737</v>
      </c>
      <c r="AA1891" s="2">
        <f t="shared" si="90"/>
        <v>3892.2413793103451</v>
      </c>
      <c r="AB1891" s="7">
        <v>45717</v>
      </c>
      <c r="AC1891" s="22">
        <f t="shared" si="89"/>
        <v>-3.5904629629731062</v>
      </c>
      <c r="AD1891" t="s">
        <v>11923</v>
      </c>
    </row>
    <row r="1892" spans="1:30" ht="15" customHeight="1" x14ac:dyDescent="0.3">
      <c r="A1892" s="19" t="s">
        <v>16941</v>
      </c>
      <c r="B1892" s="8"/>
      <c r="C1892" s="20">
        <v>45740.591122685182</v>
      </c>
      <c r="D1892" s="8"/>
      <c r="E1892" s="8" t="s">
        <v>1</v>
      </c>
      <c r="F1892" s="8" t="s">
        <v>171</v>
      </c>
      <c r="G1892" s="8">
        <v>0</v>
      </c>
      <c r="H1892" s="8" t="s">
        <v>12071</v>
      </c>
      <c r="I1892" s="8" t="s">
        <v>11922</v>
      </c>
      <c r="J1892" s="8"/>
      <c r="K1892" s="8" t="s">
        <v>16942</v>
      </c>
      <c r="L1892" s="8"/>
      <c r="M1892" s="8"/>
      <c r="N1892" s="21">
        <v>750</v>
      </c>
      <c r="O1892" s="21">
        <v>750</v>
      </c>
      <c r="P1892" s="21">
        <f t="shared" si="88"/>
        <v>0</v>
      </c>
      <c r="Q1892" s="8" t="s">
        <v>22</v>
      </c>
      <c r="R1892" s="8"/>
      <c r="S1892" s="20">
        <v>45737</v>
      </c>
      <c r="AA1892" s="2">
        <f t="shared" si="90"/>
        <v>646.55172413793105</v>
      </c>
      <c r="AB1892" s="7">
        <v>45717</v>
      </c>
      <c r="AC1892" s="22">
        <f t="shared" si="89"/>
        <v>-3.5911226851821993</v>
      </c>
      <c r="AD1892" t="s">
        <v>11923</v>
      </c>
    </row>
    <row r="1893" spans="1:30" ht="15" customHeight="1" x14ac:dyDescent="0.3">
      <c r="A1893" s="19" t="s">
        <v>16943</v>
      </c>
      <c r="B1893" s="8"/>
      <c r="C1893" s="20">
        <v>45740.611828703702</v>
      </c>
      <c r="D1893" s="8"/>
      <c r="E1893" s="8" t="s">
        <v>1</v>
      </c>
      <c r="F1893" s="8" t="s">
        <v>363</v>
      </c>
      <c r="G1893" s="8">
        <v>0.11</v>
      </c>
      <c r="H1893" s="8" t="s">
        <v>1299</v>
      </c>
      <c r="I1893" s="8" t="s">
        <v>11922</v>
      </c>
      <c r="J1893" s="8"/>
      <c r="K1893" s="8" t="s">
        <v>16944</v>
      </c>
      <c r="L1893" s="8"/>
      <c r="M1893" s="8"/>
      <c r="N1893" s="21">
        <v>48975</v>
      </c>
      <c r="O1893" s="21">
        <v>48975</v>
      </c>
      <c r="P1893" s="21">
        <f t="shared" si="88"/>
        <v>0</v>
      </c>
      <c r="Q1893" s="8" t="s">
        <v>22</v>
      </c>
      <c r="R1893" s="8"/>
      <c r="S1893" s="20">
        <v>45737</v>
      </c>
      <c r="AA1893" s="2">
        <f t="shared" si="90"/>
        <v>42219.827586206899</v>
      </c>
      <c r="AB1893" s="7">
        <v>45717</v>
      </c>
      <c r="AC1893" s="22">
        <f t="shared" si="89"/>
        <v>-3.6118287037024857</v>
      </c>
      <c r="AD1893" t="s">
        <v>11923</v>
      </c>
    </row>
    <row r="1894" spans="1:30" ht="15" customHeight="1" x14ac:dyDescent="0.3">
      <c r="A1894" s="19" t="s">
        <v>16945</v>
      </c>
      <c r="B1894" s="8"/>
      <c r="C1894" s="20">
        <v>45741.649791666663</v>
      </c>
      <c r="D1894" s="8" t="s">
        <v>11921</v>
      </c>
      <c r="E1894" s="8" t="s">
        <v>1</v>
      </c>
      <c r="F1894" s="8" t="s">
        <v>355</v>
      </c>
      <c r="G1894" s="8">
        <v>0.15</v>
      </c>
      <c r="H1894" s="8" t="s">
        <v>1299</v>
      </c>
      <c r="I1894" s="8" t="s">
        <v>11922</v>
      </c>
      <c r="J1894" s="8"/>
      <c r="K1894" s="8" t="s">
        <v>16946</v>
      </c>
      <c r="L1894" s="8"/>
      <c r="M1894" s="8"/>
      <c r="N1894" s="21">
        <v>7370.06</v>
      </c>
      <c r="O1894" s="21">
        <v>7370.06</v>
      </c>
      <c r="P1894" s="21">
        <f t="shared" si="88"/>
        <v>0</v>
      </c>
      <c r="Q1894" s="8" t="s">
        <v>22</v>
      </c>
      <c r="R1894" s="8"/>
      <c r="S1894" s="20">
        <v>45741</v>
      </c>
      <c r="AA1894" s="2">
        <f t="shared" si="90"/>
        <v>6353.5000000000009</v>
      </c>
      <c r="AB1894" s="7">
        <v>45717</v>
      </c>
      <c r="AC1894" s="22">
        <f t="shared" si="89"/>
        <v>-0.64979166666307719</v>
      </c>
      <c r="AD1894" t="s">
        <v>11923</v>
      </c>
    </row>
    <row r="1895" spans="1:30" ht="15" customHeight="1" x14ac:dyDescent="0.3">
      <c r="A1895" s="19" t="s">
        <v>16947</v>
      </c>
      <c r="B1895" s="8"/>
      <c r="C1895" s="20">
        <v>45740.626250000001</v>
      </c>
      <c r="D1895" s="8" t="s">
        <v>11921</v>
      </c>
      <c r="E1895" s="8" t="s">
        <v>1</v>
      </c>
      <c r="F1895" s="8" t="s">
        <v>355</v>
      </c>
      <c r="G1895" s="8">
        <v>0.11</v>
      </c>
      <c r="H1895" s="8" t="s">
        <v>1299</v>
      </c>
      <c r="I1895" s="8" t="s">
        <v>11922</v>
      </c>
      <c r="J1895" s="8"/>
      <c r="K1895" s="8" t="s">
        <v>16948</v>
      </c>
      <c r="L1895" s="8"/>
      <c r="M1895" s="8"/>
      <c r="N1895" s="21">
        <v>11190</v>
      </c>
      <c r="O1895" s="21">
        <v>11190</v>
      </c>
      <c r="P1895" s="21">
        <f t="shared" si="88"/>
        <v>0</v>
      </c>
      <c r="Q1895" s="8" t="s">
        <v>22</v>
      </c>
      <c r="R1895" s="8"/>
      <c r="S1895" s="20">
        <v>45741</v>
      </c>
      <c r="AA1895" s="2">
        <f t="shared" si="90"/>
        <v>9646.5517241379312</v>
      </c>
      <c r="AB1895" s="7">
        <v>45717</v>
      </c>
      <c r="AC1895" s="22">
        <f t="shared" si="89"/>
        <v>0.37374999999883585</v>
      </c>
      <c r="AD1895" t="s">
        <v>11923</v>
      </c>
    </row>
    <row r="1896" spans="1:30" ht="15" customHeight="1" x14ac:dyDescent="0.3">
      <c r="A1896" s="19" t="s">
        <v>16949</v>
      </c>
      <c r="B1896" s="8"/>
      <c r="C1896" s="20">
        <v>45741.59138888889</v>
      </c>
      <c r="D1896" s="8" t="s">
        <v>11921</v>
      </c>
      <c r="E1896" s="8" t="s">
        <v>1</v>
      </c>
      <c r="F1896" s="8" t="s">
        <v>9985</v>
      </c>
      <c r="G1896" s="8">
        <v>0.15</v>
      </c>
      <c r="H1896" s="8" t="s">
        <v>1299</v>
      </c>
      <c r="I1896" s="8" t="s">
        <v>11922</v>
      </c>
      <c r="J1896" s="8"/>
      <c r="K1896" s="8" t="s">
        <v>16950</v>
      </c>
      <c r="L1896" s="8"/>
      <c r="M1896" s="8"/>
      <c r="N1896" s="21">
        <v>2650.03</v>
      </c>
      <c r="O1896" s="21">
        <v>2650.03</v>
      </c>
      <c r="P1896" s="21">
        <f t="shared" si="88"/>
        <v>0</v>
      </c>
      <c r="Q1896" s="8" t="s">
        <v>10378</v>
      </c>
      <c r="R1896" s="8"/>
      <c r="S1896" s="20">
        <v>45740</v>
      </c>
      <c r="AA1896" s="2">
        <f t="shared" si="90"/>
        <v>2284.5086206896553</v>
      </c>
      <c r="AB1896" s="7">
        <v>45717</v>
      </c>
      <c r="AC1896" s="22">
        <f t="shared" si="89"/>
        <v>-1.5913888888899237</v>
      </c>
      <c r="AD1896" t="s">
        <v>11923</v>
      </c>
    </row>
    <row r="1897" spans="1:30" ht="15" customHeight="1" x14ac:dyDescent="0.3">
      <c r="A1897" s="19" t="s">
        <v>16951</v>
      </c>
      <c r="B1897" s="8"/>
      <c r="C1897" s="20">
        <v>45740.656238425923</v>
      </c>
      <c r="D1897" s="8" t="s">
        <v>11921</v>
      </c>
      <c r="E1897" s="8" t="s">
        <v>1</v>
      </c>
      <c r="F1897" s="8" t="s">
        <v>1178</v>
      </c>
      <c r="G1897" s="8">
        <v>0.15</v>
      </c>
      <c r="H1897" s="8" t="s">
        <v>1299</v>
      </c>
      <c r="I1897" s="8" t="s">
        <v>11922</v>
      </c>
      <c r="J1897" s="8"/>
      <c r="K1897" s="8" t="s">
        <v>16952</v>
      </c>
      <c r="L1897" s="8"/>
      <c r="M1897" s="8"/>
      <c r="N1897" s="21">
        <v>1150</v>
      </c>
      <c r="O1897" s="21">
        <v>1150</v>
      </c>
      <c r="P1897" s="21">
        <f t="shared" si="88"/>
        <v>0</v>
      </c>
      <c r="Q1897" s="8" t="s">
        <v>10378</v>
      </c>
      <c r="R1897" s="8"/>
      <c r="S1897" s="20">
        <v>45737</v>
      </c>
      <c r="AA1897" s="2">
        <f t="shared" si="90"/>
        <v>991.37931034482767</v>
      </c>
      <c r="AB1897" s="7">
        <v>45717</v>
      </c>
      <c r="AC1897" s="22">
        <f t="shared" si="89"/>
        <v>-3.6562384259232203</v>
      </c>
      <c r="AD1897" t="s">
        <v>11923</v>
      </c>
    </row>
    <row r="1898" spans="1:30" ht="15" customHeight="1" x14ac:dyDescent="0.3">
      <c r="A1898" s="19" t="s">
        <v>16953</v>
      </c>
      <c r="B1898" s="8"/>
      <c r="C1898" s="20">
        <v>45740.663310185177</v>
      </c>
      <c r="D1898" s="8" t="s">
        <v>11921</v>
      </c>
      <c r="E1898" s="8"/>
      <c r="F1898" s="8" t="s">
        <v>3088</v>
      </c>
      <c r="G1898" s="8">
        <v>0.15</v>
      </c>
      <c r="H1898" s="8"/>
      <c r="I1898" s="8" t="s">
        <v>11922</v>
      </c>
      <c r="J1898" s="8"/>
      <c r="K1898" s="8"/>
      <c r="L1898" s="8"/>
      <c r="M1898" s="8"/>
      <c r="N1898" s="21">
        <v>19665</v>
      </c>
      <c r="O1898" s="21">
        <v>19665</v>
      </c>
      <c r="P1898" s="21">
        <f t="shared" si="88"/>
        <v>0</v>
      </c>
      <c r="Q1898" s="8" t="s">
        <v>14</v>
      </c>
      <c r="R1898" s="8"/>
      <c r="S1898" s="20">
        <v>45754</v>
      </c>
      <c r="AA1898" s="2">
        <f t="shared" si="90"/>
        <v>16952.586206896554</v>
      </c>
      <c r="AB1898" s="7">
        <v>45717</v>
      </c>
      <c r="AC1898" s="22">
        <f t="shared" si="89"/>
        <v>13.33668981482333</v>
      </c>
      <c r="AD1898" t="s">
        <v>11928</v>
      </c>
    </row>
    <row r="1899" spans="1:30" ht="15" customHeight="1" x14ac:dyDescent="0.3">
      <c r="A1899" s="19" t="s">
        <v>16954</v>
      </c>
      <c r="B1899" s="8"/>
      <c r="C1899" s="20">
        <v>45740.669120370367</v>
      </c>
      <c r="D1899" s="8" t="s">
        <v>11921</v>
      </c>
      <c r="E1899" s="8" t="s">
        <v>1</v>
      </c>
      <c r="F1899" s="8" t="s">
        <v>363</v>
      </c>
      <c r="G1899" s="8">
        <v>0.15</v>
      </c>
      <c r="H1899" s="8" t="s">
        <v>1299</v>
      </c>
      <c r="I1899" s="8" t="s">
        <v>11922</v>
      </c>
      <c r="J1899" s="8"/>
      <c r="K1899" s="8" t="s">
        <v>16955</v>
      </c>
      <c r="L1899" s="8"/>
      <c r="M1899" s="8"/>
      <c r="N1899" s="21">
        <v>1055</v>
      </c>
      <c r="O1899" s="21">
        <v>1055</v>
      </c>
      <c r="P1899" s="21">
        <f t="shared" si="88"/>
        <v>0</v>
      </c>
      <c r="Q1899" s="8" t="s">
        <v>22</v>
      </c>
      <c r="R1899" s="8"/>
      <c r="S1899" s="20">
        <v>45737</v>
      </c>
      <c r="AA1899" s="2">
        <f t="shared" si="90"/>
        <v>909.48275862068976</v>
      </c>
      <c r="AB1899" s="7">
        <v>45717</v>
      </c>
      <c r="AC1899" s="22">
        <f t="shared" si="89"/>
        <v>-3.669120370366727</v>
      </c>
      <c r="AD1899" t="s">
        <v>11923</v>
      </c>
    </row>
    <row r="1900" spans="1:30" ht="15" customHeight="1" x14ac:dyDescent="0.3">
      <c r="A1900" s="19" t="s">
        <v>16956</v>
      </c>
      <c r="B1900" s="8"/>
      <c r="C1900" s="20">
        <v>45740.671909722223</v>
      </c>
      <c r="D1900" s="8" t="s">
        <v>11921</v>
      </c>
      <c r="E1900" s="8" t="s">
        <v>1</v>
      </c>
      <c r="F1900" s="8" t="s">
        <v>9869</v>
      </c>
      <c r="G1900" s="8">
        <v>0.15</v>
      </c>
      <c r="H1900" s="8" t="s">
        <v>1299</v>
      </c>
      <c r="I1900" s="8" t="s">
        <v>11922</v>
      </c>
      <c r="J1900" s="8"/>
      <c r="K1900" s="8" t="s">
        <v>16957</v>
      </c>
      <c r="L1900" s="8"/>
      <c r="M1900" s="8"/>
      <c r="N1900" s="21">
        <v>1055</v>
      </c>
      <c r="O1900" s="21">
        <v>1055</v>
      </c>
      <c r="P1900" s="21">
        <f t="shared" si="88"/>
        <v>0</v>
      </c>
      <c r="Q1900" s="8" t="s">
        <v>22</v>
      </c>
      <c r="R1900" s="8"/>
      <c r="S1900" s="20">
        <v>45737</v>
      </c>
      <c r="AA1900" s="2">
        <f t="shared" si="90"/>
        <v>909.48275862068976</v>
      </c>
      <c r="AB1900" s="7">
        <v>45717</v>
      </c>
      <c r="AC1900" s="22">
        <f t="shared" si="89"/>
        <v>-3.671909722223063</v>
      </c>
      <c r="AD1900" t="s">
        <v>11923</v>
      </c>
    </row>
    <row r="1901" spans="1:30" ht="15" customHeight="1" x14ac:dyDescent="0.3">
      <c r="A1901" s="19" t="s">
        <v>16958</v>
      </c>
      <c r="B1901" s="8"/>
      <c r="C1901" s="20">
        <v>45740.692800925928</v>
      </c>
      <c r="D1901" s="8" t="s">
        <v>11921</v>
      </c>
      <c r="E1901" s="8" t="s">
        <v>1</v>
      </c>
      <c r="F1901" s="8" t="s">
        <v>12059</v>
      </c>
      <c r="G1901" s="8">
        <v>0.11</v>
      </c>
      <c r="H1901" s="8" t="s">
        <v>1299</v>
      </c>
      <c r="I1901" s="8" t="s">
        <v>11922</v>
      </c>
      <c r="J1901" s="8"/>
      <c r="K1901" s="8" t="s">
        <v>16959</v>
      </c>
      <c r="L1901" s="8"/>
      <c r="M1901" s="8"/>
      <c r="N1901" s="21">
        <v>2280</v>
      </c>
      <c r="O1901" s="21">
        <v>2280</v>
      </c>
      <c r="P1901" s="21">
        <f t="shared" si="88"/>
        <v>0</v>
      </c>
      <c r="Q1901" s="8" t="s">
        <v>129</v>
      </c>
      <c r="R1901" s="8"/>
      <c r="S1901" s="20">
        <v>45737</v>
      </c>
      <c r="AA1901" s="2">
        <f t="shared" si="90"/>
        <v>1965.5172413793105</v>
      </c>
      <c r="AB1901" s="7">
        <v>45717</v>
      </c>
      <c r="AC1901" s="22">
        <f t="shared" si="89"/>
        <v>-3.692800925928168</v>
      </c>
      <c r="AD1901" t="s">
        <v>11923</v>
      </c>
    </row>
    <row r="1902" spans="1:30" ht="15" customHeight="1" x14ac:dyDescent="0.3">
      <c r="A1902" s="19" t="s">
        <v>16960</v>
      </c>
      <c r="B1902" s="8"/>
      <c r="C1902" s="20">
        <v>45741.379502314812</v>
      </c>
      <c r="D1902" s="8" t="s">
        <v>11921</v>
      </c>
      <c r="E1902" s="8" t="s">
        <v>1</v>
      </c>
      <c r="F1902" s="8" t="s">
        <v>13429</v>
      </c>
      <c r="G1902" s="8">
        <v>0.11</v>
      </c>
      <c r="H1902" s="8" t="s">
        <v>16887</v>
      </c>
      <c r="I1902" s="8" t="s">
        <v>11922</v>
      </c>
      <c r="J1902" s="8"/>
      <c r="K1902" s="8" t="s">
        <v>16961</v>
      </c>
      <c r="L1902" s="8"/>
      <c r="M1902" s="8"/>
      <c r="N1902" s="21">
        <v>11190</v>
      </c>
      <c r="O1902" s="21">
        <v>11190</v>
      </c>
      <c r="P1902" s="21">
        <f t="shared" si="88"/>
        <v>0</v>
      </c>
      <c r="Q1902" s="8" t="s">
        <v>199</v>
      </c>
      <c r="R1902" s="8"/>
      <c r="S1902" s="20">
        <v>45740</v>
      </c>
      <c r="AA1902" s="2">
        <f t="shared" si="90"/>
        <v>9646.5517241379312</v>
      </c>
      <c r="AB1902" s="7">
        <v>45717</v>
      </c>
      <c r="AC1902" s="22">
        <f t="shared" si="89"/>
        <v>-1.3795023148122709</v>
      </c>
      <c r="AD1902" t="s">
        <v>11923</v>
      </c>
    </row>
    <row r="1903" spans="1:30" ht="15" customHeight="1" x14ac:dyDescent="0.3">
      <c r="A1903" s="19" t="s">
        <v>16962</v>
      </c>
      <c r="B1903" s="8"/>
      <c r="C1903" s="20">
        <v>45741.513136574067</v>
      </c>
      <c r="D1903" s="8" t="s">
        <v>11921</v>
      </c>
      <c r="E1903" s="8" t="s">
        <v>1</v>
      </c>
      <c r="F1903" s="8" t="s">
        <v>13429</v>
      </c>
      <c r="G1903" s="8">
        <v>0.15</v>
      </c>
      <c r="H1903" s="8" t="s">
        <v>16887</v>
      </c>
      <c r="I1903" s="8" t="s">
        <v>11922</v>
      </c>
      <c r="J1903" s="8"/>
      <c r="K1903" s="8" t="s">
        <v>16963</v>
      </c>
      <c r="L1903" s="8"/>
      <c r="M1903" s="8"/>
      <c r="N1903" s="21">
        <v>1150.03</v>
      </c>
      <c r="O1903" s="21">
        <v>1150.03</v>
      </c>
      <c r="P1903" s="21">
        <f t="shared" si="88"/>
        <v>0</v>
      </c>
      <c r="Q1903" s="8" t="s">
        <v>199</v>
      </c>
      <c r="R1903" s="8"/>
      <c r="S1903" s="20">
        <v>45740</v>
      </c>
      <c r="AA1903" s="2">
        <f t="shared" si="90"/>
        <v>991.40517241379314</v>
      </c>
      <c r="AB1903" s="7">
        <v>45717</v>
      </c>
      <c r="AC1903" s="22">
        <f t="shared" si="89"/>
        <v>-1.5131365740671754</v>
      </c>
      <c r="AD1903" t="s">
        <v>11923</v>
      </c>
    </row>
    <row r="1904" spans="1:30" ht="15" customHeight="1" x14ac:dyDescent="0.3">
      <c r="A1904" s="19" t="s">
        <v>16964</v>
      </c>
      <c r="B1904" s="8"/>
      <c r="C1904" s="20">
        <v>45741.401030092587</v>
      </c>
      <c r="D1904" s="8" t="s">
        <v>11921</v>
      </c>
      <c r="E1904" s="8" t="s">
        <v>1</v>
      </c>
      <c r="F1904" s="8" t="s">
        <v>9127</v>
      </c>
      <c r="G1904" s="8">
        <v>0.15</v>
      </c>
      <c r="H1904" s="8" t="s">
        <v>16887</v>
      </c>
      <c r="I1904" s="8" t="s">
        <v>11922</v>
      </c>
      <c r="J1904" s="8"/>
      <c r="K1904" s="8" t="s">
        <v>16965</v>
      </c>
      <c r="L1904" s="8"/>
      <c r="M1904" s="8"/>
      <c r="N1904" s="21">
        <v>1345</v>
      </c>
      <c r="O1904" s="21">
        <v>1345</v>
      </c>
      <c r="P1904" s="21">
        <f t="shared" si="88"/>
        <v>0</v>
      </c>
      <c r="Q1904" s="8" t="s">
        <v>199</v>
      </c>
      <c r="R1904" s="8"/>
      <c r="S1904" s="20">
        <v>45740</v>
      </c>
      <c r="AA1904" s="2">
        <f t="shared" si="90"/>
        <v>1159.4827586206898</v>
      </c>
      <c r="AB1904" s="7">
        <v>45717</v>
      </c>
      <c r="AC1904" s="22">
        <f t="shared" si="89"/>
        <v>-1.4010300925874617</v>
      </c>
      <c r="AD1904" t="s">
        <v>11923</v>
      </c>
    </row>
    <row r="1905" spans="1:30" ht="15" customHeight="1" x14ac:dyDescent="0.3">
      <c r="A1905" s="19" t="s">
        <v>16966</v>
      </c>
      <c r="B1905" s="8"/>
      <c r="C1905" s="20">
        <v>45741.404374999998</v>
      </c>
      <c r="D1905" s="8" t="s">
        <v>11921</v>
      </c>
      <c r="E1905" s="8"/>
      <c r="F1905" s="8" t="s">
        <v>1470</v>
      </c>
      <c r="G1905" s="8">
        <v>0.15</v>
      </c>
      <c r="H1905" s="8"/>
      <c r="I1905" s="8" t="s">
        <v>11922</v>
      </c>
      <c r="J1905" s="8"/>
      <c r="K1905" s="8"/>
      <c r="L1905" s="8"/>
      <c r="M1905" s="8"/>
      <c r="N1905" s="21">
        <v>2350</v>
      </c>
      <c r="O1905" s="21">
        <v>2350</v>
      </c>
      <c r="P1905" s="21">
        <f t="shared" si="88"/>
        <v>0</v>
      </c>
      <c r="Q1905" s="8" t="s">
        <v>199</v>
      </c>
      <c r="R1905" s="8"/>
      <c r="S1905" s="20">
        <v>45776</v>
      </c>
      <c r="AA1905" s="2">
        <f t="shared" si="90"/>
        <v>2025.8620689655174</v>
      </c>
      <c r="AB1905" s="7">
        <v>45748</v>
      </c>
      <c r="AC1905" s="22">
        <f t="shared" si="89"/>
        <v>34.595625000001746</v>
      </c>
      <c r="AD1905" t="s">
        <v>11923</v>
      </c>
    </row>
    <row r="1906" spans="1:30" ht="15" customHeight="1" x14ac:dyDescent="0.3">
      <c r="A1906" s="19" t="s">
        <v>16967</v>
      </c>
      <c r="B1906" s="8"/>
      <c r="C1906" s="20">
        <v>45741.41033564815</v>
      </c>
      <c r="D1906" s="8"/>
      <c r="E1906" s="8" t="s">
        <v>1</v>
      </c>
      <c r="F1906" s="8" t="s">
        <v>14991</v>
      </c>
      <c r="G1906" s="8">
        <v>0.11</v>
      </c>
      <c r="H1906" s="8"/>
      <c r="I1906" s="8" t="s">
        <v>11922</v>
      </c>
      <c r="J1906" s="8"/>
      <c r="K1906" s="8" t="s">
        <v>16968</v>
      </c>
      <c r="L1906" s="8"/>
      <c r="M1906" s="8"/>
      <c r="N1906" s="21">
        <v>750</v>
      </c>
      <c r="O1906" s="21">
        <v>750</v>
      </c>
      <c r="P1906" s="21">
        <f t="shared" si="88"/>
        <v>0</v>
      </c>
      <c r="Q1906" s="8" t="s">
        <v>129</v>
      </c>
      <c r="R1906" s="8"/>
      <c r="S1906" s="20">
        <v>45740</v>
      </c>
      <c r="AA1906" s="2">
        <f t="shared" si="90"/>
        <v>646.55172413793105</v>
      </c>
      <c r="AB1906" s="7">
        <v>45717</v>
      </c>
      <c r="AC1906" s="22">
        <f t="shared" si="89"/>
        <v>-1.4103356481500668</v>
      </c>
      <c r="AD1906" t="s">
        <v>11923</v>
      </c>
    </row>
    <row r="1907" spans="1:30" ht="15" customHeight="1" x14ac:dyDescent="0.3">
      <c r="A1907" s="19" t="s">
        <v>16969</v>
      </c>
      <c r="B1907" s="8"/>
      <c r="C1907" s="20">
        <v>45741.414594907408</v>
      </c>
      <c r="D1907" s="8"/>
      <c r="E1907" s="8" t="s">
        <v>1</v>
      </c>
      <c r="F1907" s="8" t="s">
        <v>9223</v>
      </c>
      <c r="G1907" s="8">
        <v>0.11</v>
      </c>
      <c r="H1907" s="8" t="s">
        <v>12071</v>
      </c>
      <c r="I1907" s="8" t="s">
        <v>11922</v>
      </c>
      <c r="J1907" s="8"/>
      <c r="K1907" s="8" t="s">
        <v>16970</v>
      </c>
      <c r="L1907" s="8"/>
      <c r="M1907" s="8"/>
      <c r="N1907" s="21">
        <v>750</v>
      </c>
      <c r="O1907" s="21">
        <v>750</v>
      </c>
      <c r="P1907" s="21">
        <f t="shared" si="88"/>
        <v>0</v>
      </c>
      <c r="Q1907" s="8" t="s">
        <v>34</v>
      </c>
      <c r="R1907" s="8"/>
      <c r="S1907" s="20">
        <v>45740</v>
      </c>
      <c r="AA1907" s="2">
        <f t="shared" si="90"/>
        <v>646.55172413793105</v>
      </c>
      <c r="AB1907" s="7">
        <v>45717</v>
      </c>
      <c r="AC1907" s="22">
        <f t="shared" si="89"/>
        <v>-1.4145949074081727</v>
      </c>
      <c r="AD1907" t="s">
        <v>11923</v>
      </c>
    </row>
    <row r="1908" spans="1:30" ht="15" customHeight="1" x14ac:dyDescent="0.3">
      <c r="A1908" s="19" t="s">
        <v>16971</v>
      </c>
      <c r="B1908" s="8"/>
      <c r="C1908" s="20">
        <v>45741.418611111112</v>
      </c>
      <c r="D1908" s="8" t="s">
        <v>11921</v>
      </c>
      <c r="E1908" s="8" t="s">
        <v>1</v>
      </c>
      <c r="F1908" s="8" t="s">
        <v>1410</v>
      </c>
      <c r="G1908" s="8">
        <v>0.11</v>
      </c>
      <c r="H1908" s="8" t="s">
        <v>16887</v>
      </c>
      <c r="I1908" s="8" t="s">
        <v>11922</v>
      </c>
      <c r="J1908" s="8"/>
      <c r="K1908" s="8" t="s">
        <v>16972</v>
      </c>
      <c r="L1908" s="8"/>
      <c r="M1908" s="8"/>
      <c r="N1908" s="21">
        <v>11190</v>
      </c>
      <c r="O1908" s="21">
        <v>11190</v>
      </c>
      <c r="P1908" s="21">
        <f t="shared" si="88"/>
        <v>0</v>
      </c>
      <c r="Q1908" s="8" t="s">
        <v>34</v>
      </c>
      <c r="R1908" s="8"/>
      <c r="S1908" s="20">
        <v>45740</v>
      </c>
      <c r="AA1908" s="2">
        <f t="shared" si="90"/>
        <v>9646.5517241379312</v>
      </c>
      <c r="AB1908" s="7">
        <v>45717</v>
      </c>
      <c r="AC1908" s="22">
        <f t="shared" si="89"/>
        <v>-1.4186111111121136</v>
      </c>
      <c r="AD1908" t="s">
        <v>11923</v>
      </c>
    </row>
    <row r="1909" spans="1:30" ht="15" customHeight="1" x14ac:dyDescent="0.3">
      <c r="A1909" s="19" t="s">
        <v>16973</v>
      </c>
      <c r="B1909" s="8"/>
      <c r="C1909" s="20">
        <v>45741.420775462961</v>
      </c>
      <c r="D1909" s="8" t="s">
        <v>11921</v>
      </c>
      <c r="E1909" s="8" t="s">
        <v>1</v>
      </c>
      <c r="F1909" s="8" t="s">
        <v>548</v>
      </c>
      <c r="G1909" s="8">
        <v>0.15</v>
      </c>
      <c r="H1909" s="8" t="s">
        <v>1299</v>
      </c>
      <c r="I1909" s="8" t="s">
        <v>11922</v>
      </c>
      <c r="J1909" s="8"/>
      <c r="K1909" s="8" t="s">
        <v>16974</v>
      </c>
      <c r="L1909" s="8"/>
      <c r="M1909" s="8"/>
      <c r="N1909" s="21">
        <v>21545</v>
      </c>
      <c r="O1909" s="21">
        <v>21545</v>
      </c>
      <c r="P1909" s="21">
        <f t="shared" si="88"/>
        <v>0</v>
      </c>
      <c r="Q1909" s="8" t="s">
        <v>34</v>
      </c>
      <c r="R1909" s="8"/>
      <c r="S1909" s="20">
        <v>45737</v>
      </c>
      <c r="AA1909" s="2">
        <f t="shared" si="90"/>
        <v>18573.275862068967</v>
      </c>
      <c r="AB1909" s="7">
        <v>45717</v>
      </c>
      <c r="AC1909" s="22">
        <f t="shared" si="89"/>
        <v>-4.4207754629605915</v>
      </c>
      <c r="AD1909" t="s">
        <v>11923</v>
      </c>
    </row>
    <row r="1910" spans="1:30" ht="15" customHeight="1" x14ac:dyDescent="0.3">
      <c r="A1910" s="19" t="s">
        <v>16975</v>
      </c>
      <c r="B1910" s="8"/>
      <c r="C1910" s="20">
        <v>45741.425636574073</v>
      </c>
      <c r="D1910" s="8" t="s">
        <v>11921</v>
      </c>
      <c r="E1910" s="8" t="s">
        <v>1</v>
      </c>
      <c r="F1910" s="8" t="s">
        <v>8134</v>
      </c>
      <c r="G1910" s="8">
        <v>0.15</v>
      </c>
      <c r="H1910" s="8" t="s">
        <v>16887</v>
      </c>
      <c r="I1910" s="8" t="s">
        <v>11922</v>
      </c>
      <c r="J1910" s="8"/>
      <c r="K1910" s="8" t="s">
        <v>16976</v>
      </c>
      <c r="L1910" s="8"/>
      <c r="M1910" s="8"/>
      <c r="N1910" s="21">
        <v>19205</v>
      </c>
      <c r="O1910" s="21">
        <v>19205</v>
      </c>
      <c r="P1910" s="21">
        <f t="shared" si="88"/>
        <v>0</v>
      </c>
      <c r="Q1910" s="8" t="s">
        <v>22</v>
      </c>
      <c r="R1910" s="8"/>
      <c r="S1910" s="20">
        <v>45741</v>
      </c>
      <c r="AA1910" s="2">
        <f t="shared" si="90"/>
        <v>16556.034482758623</v>
      </c>
      <c r="AB1910" s="7">
        <v>45717</v>
      </c>
      <c r="AC1910" s="22">
        <f t="shared" si="89"/>
        <v>-0.42563657407299615</v>
      </c>
      <c r="AD1910" t="s">
        <v>11923</v>
      </c>
    </row>
    <row r="1911" spans="1:30" ht="15" customHeight="1" x14ac:dyDescent="0.3">
      <c r="A1911" s="19" t="s">
        <v>16977</v>
      </c>
      <c r="B1911" s="8"/>
      <c r="C1911" s="20">
        <v>45741.427094907413</v>
      </c>
      <c r="D1911" s="8" t="s">
        <v>11921</v>
      </c>
      <c r="E1911" s="8" t="s">
        <v>1</v>
      </c>
      <c r="F1911" s="8" t="s">
        <v>8134</v>
      </c>
      <c r="G1911" s="8">
        <v>0.11</v>
      </c>
      <c r="H1911" s="8" t="s">
        <v>16887</v>
      </c>
      <c r="I1911" s="8" t="s">
        <v>11922</v>
      </c>
      <c r="J1911" s="8"/>
      <c r="K1911" s="8" t="s">
        <v>16978</v>
      </c>
      <c r="L1911" s="8"/>
      <c r="M1911" s="8"/>
      <c r="N1911" s="21">
        <v>15820</v>
      </c>
      <c r="O1911" s="21">
        <v>15820</v>
      </c>
      <c r="P1911" s="21">
        <f t="shared" si="88"/>
        <v>0</v>
      </c>
      <c r="Q1911" s="8" t="s">
        <v>22</v>
      </c>
      <c r="R1911" s="8"/>
      <c r="S1911" s="20">
        <v>45741</v>
      </c>
      <c r="AA1911" s="2">
        <f t="shared" si="90"/>
        <v>13637.931034482759</v>
      </c>
      <c r="AB1911" s="7">
        <v>45717</v>
      </c>
      <c r="AC1911" s="22">
        <f t="shared" si="89"/>
        <v>-0.4270949074125383</v>
      </c>
      <c r="AD1911" t="s">
        <v>11923</v>
      </c>
    </row>
    <row r="1912" spans="1:30" ht="15" customHeight="1" x14ac:dyDescent="0.3">
      <c r="A1912" s="19" t="s">
        <v>16979</v>
      </c>
      <c r="B1912" s="8"/>
      <c r="C1912" s="20">
        <v>45741.429143518522</v>
      </c>
      <c r="D1912" s="8" t="s">
        <v>11921</v>
      </c>
      <c r="E1912" s="8"/>
      <c r="F1912" s="8" t="s">
        <v>1696</v>
      </c>
      <c r="G1912" s="8">
        <v>0.11</v>
      </c>
      <c r="H1912" s="8" t="s">
        <v>16887</v>
      </c>
      <c r="I1912" s="8" t="s">
        <v>11922</v>
      </c>
      <c r="J1912" s="8"/>
      <c r="K1912" s="8"/>
      <c r="L1912" s="8"/>
      <c r="M1912" s="8"/>
      <c r="N1912" s="21">
        <v>3640</v>
      </c>
      <c r="O1912" s="21">
        <v>3640</v>
      </c>
      <c r="P1912" s="21">
        <f t="shared" ref="P1912:P1975" si="91">+N1912+X1912-O1912</f>
        <v>0</v>
      </c>
      <c r="Q1912" s="8" t="s">
        <v>34</v>
      </c>
      <c r="R1912" s="8"/>
      <c r="S1912" s="20">
        <v>45747</v>
      </c>
      <c r="AA1912" s="2">
        <f t="shared" si="90"/>
        <v>3137.9310344827591</v>
      </c>
      <c r="AB1912" s="7">
        <v>45717</v>
      </c>
      <c r="AC1912" s="22">
        <f t="shared" si="89"/>
        <v>5.5708564814776764</v>
      </c>
      <c r="AD1912" t="s">
        <v>11928</v>
      </c>
    </row>
    <row r="1913" spans="1:30" ht="15" customHeight="1" x14ac:dyDescent="0.3">
      <c r="A1913" s="19" t="s">
        <v>16980</v>
      </c>
      <c r="B1913" s="8"/>
      <c r="C1913" s="20">
        <v>45741.435740740737</v>
      </c>
      <c r="D1913" s="8" t="s">
        <v>11921</v>
      </c>
      <c r="E1913" s="8" t="s">
        <v>1</v>
      </c>
      <c r="F1913" s="8" t="s">
        <v>548</v>
      </c>
      <c r="G1913" s="8">
        <v>0.11</v>
      </c>
      <c r="H1913" s="8" t="s">
        <v>1299</v>
      </c>
      <c r="I1913" s="8" t="s">
        <v>11922</v>
      </c>
      <c r="J1913" s="8"/>
      <c r="K1913" s="8" t="s">
        <v>16981</v>
      </c>
      <c r="L1913" s="8"/>
      <c r="M1913" s="8"/>
      <c r="N1913" s="21">
        <v>25115</v>
      </c>
      <c r="O1913" s="21">
        <v>25115</v>
      </c>
      <c r="P1913" s="21">
        <f t="shared" si="91"/>
        <v>0</v>
      </c>
      <c r="Q1913" s="8" t="s">
        <v>34</v>
      </c>
      <c r="R1913" s="8"/>
      <c r="S1913" s="20">
        <v>45737</v>
      </c>
      <c r="AA1913" s="2">
        <f t="shared" si="90"/>
        <v>21650.862068965518</v>
      </c>
      <c r="AB1913" s="7">
        <v>45717</v>
      </c>
      <c r="AC1913" s="22">
        <f t="shared" si="89"/>
        <v>-4.4357407407369465</v>
      </c>
      <c r="AD1913" t="s">
        <v>11923</v>
      </c>
    </row>
    <row r="1914" spans="1:30" ht="15" customHeight="1" x14ac:dyDescent="0.3">
      <c r="A1914" s="19" t="s">
        <v>16982</v>
      </c>
      <c r="B1914" s="8"/>
      <c r="C1914" s="20">
        <v>45741.443148148152</v>
      </c>
      <c r="D1914" s="8" t="s">
        <v>11921</v>
      </c>
      <c r="E1914" s="8" t="s">
        <v>1</v>
      </c>
      <c r="F1914" s="8" t="s">
        <v>9333</v>
      </c>
      <c r="G1914" s="8">
        <v>0.11</v>
      </c>
      <c r="H1914" s="8"/>
      <c r="I1914" s="8" t="s">
        <v>10222</v>
      </c>
      <c r="J1914" s="8"/>
      <c r="K1914" s="8" t="s">
        <v>16983</v>
      </c>
      <c r="L1914" s="8"/>
      <c r="M1914" s="8"/>
      <c r="N1914" s="21">
        <v>25308</v>
      </c>
      <c r="O1914" s="21">
        <v>25308</v>
      </c>
      <c r="P1914" s="21">
        <f t="shared" si="91"/>
        <v>0</v>
      </c>
      <c r="Q1914" s="8" t="s">
        <v>10222</v>
      </c>
      <c r="R1914" s="8"/>
      <c r="S1914" s="20">
        <v>45740</v>
      </c>
      <c r="AA1914" s="2">
        <f t="shared" si="90"/>
        <v>21817.241379310348</v>
      </c>
      <c r="AB1914" s="7">
        <v>45717</v>
      </c>
      <c r="AC1914" s="22">
        <f t="shared" ref="AC1914:AC1977" si="92">+S1914-C1914</f>
        <v>-1.443148148151522</v>
      </c>
      <c r="AD1914" t="s">
        <v>11923</v>
      </c>
    </row>
    <row r="1915" spans="1:30" ht="15" customHeight="1" x14ac:dyDescent="0.3">
      <c r="A1915" s="19" t="s">
        <v>16984</v>
      </c>
      <c r="B1915" s="8"/>
      <c r="C1915" s="20">
        <v>45741.445196759261</v>
      </c>
      <c r="D1915" s="8" t="s">
        <v>11921</v>
      </c>
      <c r="E1915" s="8" t="s">
        <v>1</v>
      </c>
      <c r="F1915" s="8" t="s">
        <v>9333</v>
      </c>
      <c r="G1915" s="8">
        <v>0.11</v>
      </c>
      <c r="H1915" s="8"/>
      <c r="I1915" s="8" t="s">
        <v>11922</v>
      </c>
      <c r="J1915" s="8"/>
      <c r="K1915" s="8" t="s">
        <v>16985</v>
      </c>
      <c r="L1915" s="8"/>
      <c r="M1915" s="8"/>
      <c r="N1915" s="21">
        <v>5950</v>
      </c>
      <c r="O1915" s="21">
        <v>5950</v>
      </c>
      <c r="P1915" s="21">
        <f t="shared" si="91"/>
        <v>0</v>
      </c>
      <c r="Q1915" s="8" t="s">
        <v>10222</v>
      </c>
      <c r="R1915" s="8"/>
      <c r="S1915" s="20">
        <v>45740</v>
      </c>
      <c r="AA1915" s="2">
        <f t="shared" si="90"/>
        <v>5129.310344827587</v>
      </c>
      <c r="AB1915" s="7">
        <v>45717</v>
      </c>
      <c r="AC1915" s="22">
        <f t="shared" si="92"/>
        <v>-1.4451967592613073</v>
      </c>
      <c r="AD1915" t="s">
        <v>11923</v>
      </c>
    </row>
    <row r="1916" spans="1:30" ht="15" customHeight="1" x14ac:dyDescent="0.3">
      <c r="A1916" s="19" t="s">
        <v>16986</v>
      </c>
      <c r="B1916" s="8"/>
      <c r="C1916" s="20">
        <v>45741.447511574072</v>
      </c>
      <c r="D1916" s="8" t="s">
        <v>11921</v>
      </c>
      <c r="E1916" s="8" t="s">
        <v>1</v>
      </c>
      <c r="F1916" s="8" t="s">
        <v>9333</v>
      </c>
      <c r="G1916" s="8">
        <v>0.15</v>
      </c>
      <c r="H1916" s="8"/>
      <c r="I1916" s="8" t="s">
        <v>11922</v>
      </c>
      <c r="J1916" s="8"/>
      <c r="K1916" s="8" t="s">
        <v>16987</v>
      </c>
      <c r="L1916" s="8"/>
      <c r="M1916" s="8"/>
      <c r="N1916" s="21">
        <v>1102.5</v>
      </c>
      <c r="O1916" s="21">
        <v>1102.5</v>
      </c>
      <c r="P1916" s="21">
        <f t="shared" si="91"/>
        <v>0</v>
      </c>
      <c r="Q1916" s="8" t="s">
        <v>10222</v>
      </c>
      <c r="R1916" s="8"/>
      <c r="S1916" s="20">
        <v>45740</v>
      </c>
      <c r="AA1916" s="2">
        <f t="shared" si="90"/>
        <v>950.43103448275872</v>
      </c>
      <c r="AB1916" s="7">
        <v>45717</v>
      </c>
      <c r="AC1916" s="22">
        <f t="shared" si="92"/>
        <v>-1.447511574071541</v>
      </c>
      <c r="AD1916" t="s">
        <v>11923</v>
      </c>
    </row>
    <row r="1917" spans="1:30" ht="15" customHeight="1" x14ac:dyDescent="0.3">
      <c r="A1917" s="19" t="s">
        <v>16988</v>
      </c>
      <c r="B1917" s="8"/>
      <c r="C1917" s="20">
        <v>45741.448645833327</v>
      </c>
      <c r="D1917" s="8" t="s">
        <v>11921</v>
      </c>
      <c r="E1917" s="8" t="s">
        <v>1</v>
      </c>
      <c r="F1917" s="8" t="s">
        <v>8836</v>
      </c>
      <c r="G1917" s="8">
        <v>0.11</v>
      </c>
      <c r="H1917" s="8"/>
      <c r="I1917" s="8" t="s">
        <v>10222</v>
      </c>
      <c r="J1917" s="8"/>
      <c r="K1917" s="8" t="s">
        <v>16989</v>
      </c>
      <c r="L1917" s="8"/>
      <c r="M1917" s="8"/>
      <c r="N1917" s="21">
        <v>6840</v>
      </c>
      <c r="O1917" s="21">
        <v>6840</v>
      </c>
      <c r="P1917" s="21">
        <f t="shared" si="91"/>
        <v>0</v>
      </c>
      <c r="Q1917" s="8" t="s">
        <v>10222</v>
      </c>
      <c r="R1917" s="8"/>
      <c r="S1917" s="20">
        <v>45740</v>
      </c>
      <c r="AA1917" s="2">
        <f t="shared" si="90"/>
        <v>5896.5517241379312</v>
      </c>
      <c r="AB1917" s="7">
        <v>45717</v>
      </c>
      <c r="AC1917" s="22">
        <f t="shared" si="92"/>
        <v>-1.4486458333267365</v>
      </c>
      <c r="AD1917" t="s">
        <v>11923</v>
      </c>
    </row>
    <row r="1918" spans="1:30" ht="15" customHeight="1" x14ac:dyDescent="0.3">
      <c r="A1918" s="19" t="s">
        <v>16990</v>
      </c>
      <c r="B1918" s="8"/>
      <c r="C1918" s="20">
        <v>45741.450694444437</v>
      </c>
      <c r="D1918" s="8" t="s">
        <v>11921</v>
      </c>
      <c r="E1918" s="8" t="s">
        <v>1</v>
      </c>
      <c r="F1918" s="8" t="s">
        <v>853</v>
      </c>
      <c r="G1918" s="8">
        <v>0.11</v>
      </c>
      <c r="H1918" s="8"/>
      <c r="I1918" s="8" t="s">
        <v>10222</v>
      </c>
      <c r="J1918" s="8"/>
      <c r="K1918" s="8" t="s">
        <v>16991</v>
      </c>
      <c r="L1918" s="8"/>
      <c r="M1918" s="8"/>
      <c r="N1918" s="21">
        <v>6790</v>
      </c>
      <c r="O1918" s="21">
        <v>6790</v>
      </c>
      <c r="P1918" s="21">
        <f t="shared" si="91"/>
        <v>0</v>
      </c>
      <c r="Q1918" s="8" t="s">
        <v>10222</v>
      </c>
      <c r="R1918" s="8"/>
      <c r="S1918" s="20">
        <v>45742</v>
      </c>
      <c r="AA1918" s="2">
        <f t="shared" si="90"/>
        <v>5853.4482758620697</v>
      </c>
      <c r="AB1918" s="7">
        <v>45717</v>
      </c>
      <c r="AC1918" s="22">
        <f t="shared" si="92"/>
        <v>0.54930555556347826</v>
      </c>
      <c r="AD1918" t="s">
        <v>11923</v>
      </c>
    </row>
    <row r="1919" spans="1:30" ht="15" customHeight="1" x14ac:dyDescent="0.3">
      <c r="A1919" s="19" t="s">
        <v>16992</v>
      </c>
      <c r="B1919" s="8"/>
      <c r="C1919" s="20">
        <v>45741.451111111113</v>
      </c>
      <c r="D1919" s="8" t="s">
        <v>11921</v>
      </c>
      <c r="E1919" s="8" t="s">
        <v>1</v>
      </c>
      <c r="F1919" s="8" t="s">
        <v>853</v>
      </c>
      <c r="G1919" s="8">
        <v>0.11</v>
      </c>
      <c r="H1919" s="8"/>
      <c r="I1919" s="8" t="s">
        <v>10222</v>
      </c>
      <c r="J1919" s="8"/>
      <c r="K1919" s="8" t="s">
        <v>16993</v>
      </c>
      <c r="L1919" s="8"/>
      <c r="M1919" s="8"/>
      <c r="N1919" s="21">
        <v>1309</v>
      </c>
      <c r="O1919" s="21">
        <v>1309</v>
      </c>
      <c r="P1919" s="21">
        <f t="shared" si="91"/>
        <v>0</v>
      </c>
      <c r="Q1919" s="8" t="s">
        <v>10222</v>
      </c>
      <c r="R1919" s="8"/>
      <c r="S1919" s="20">
        <v>45742</v>
      </c>
      <c r="AA1919" s="2">
        <f t="shared" si="90"/>
        <v>1128.4482758620691</v>
      </c>
      <c r="AB1919" s="7">
        <v>45717</v>
      </c>
      <c r="AC1919" s="22">
        <f t="shared" si="92"/>
        <v>0.54888888888672227</v>
      </c>
      <c r="AD1919" t="s">
        <v>11923</v>
      </c>
    </row>
    <row r="1920" spans="1:30" ht="15" customHeight="1" x14ac:dyDescent="0.3">
      <c r="A1920" s="3" t="s">
        <v>16994</v>
      </c>
      <c r="B1920" s="24"/>
      <c r="C1920" s="25">
        <v>45741.454930555563</v>
      </c>
      <c r="D1920" s="3" t="s">
        <v>11921</v>
      </c>
      <c r="E1920" s="3" t="s">
        <v>1</v>
      </c>
      <c r="F1920" s="3" t="s">
        <v>8804</v>
      </c>
      <c r="G1920" s="26">
        <v>0</v>
      </c>
      <c r="H1920" s="25"/>
      <c r="I1920" s="25" t="s">
        <v>11922</v>
      </c>
      <c r="J1920" s="25"/>
      <c r="K1920" s="25" t="s">
        <v>16995</v>
      </c>
      <c r="L1920" s="25"/>
      <c r="M1920" s="4"/>
      <c r="N1920" s="5">
        <v>95940</v>
      </c>
      <c r="O1920" s="5">
        <v>16200</v>
      </c>
      <c r="P1920" s="5">
        <f t="shared" si="91"/>
        <v>79740</v>
      </c>
      <c r="Q1920" s="3" t="s">
        <v>18</v>
      </c>
      <c r="R1920" s="3"/>
      <c r="S1920" s="25">
        <v>45738</v>
      </c>
      <c r="T1920" s="3"/>
      <c r="U1920" s="5"/>
      <c r="V1920" s="6"/>
      <c r="W1920" s="3"/>
      <c r="X1920" s="5"/>
      <c r="Y1920" s="4"/>
      <c r="Z1920" s="3"/>
      <c r="AA1920" s="5">
        <f t="shared" si="90"/>
        <v>82706.896551724145</v>
      </c>
      <c r="AB1920" s="10"/>
      <c r="AC1920" s="27">
        <f t="shared" si="92"/>
        <v>-3.4549305555628962</v>
      </c>
      <c r="AD1920" s="10"/>
    </row>
    <row r="1921" spans="1:30" ht="15" customHeight="1" x14ac:dyDescent="0.3">
      <c r="A1921" s="19" t="s">
        <v>16996</v>
      </c>
      <c r="B1921" s="8"/>
      <c r="C1921" s="20">
        <v>45741.456423611111</v>
      </c>
      <c r="D1921" s="8" t="s">
        <v>11921</v>
      </c>
      <c r="E1921" s="8"/>
      <c r="F1921" s="8" t="s">
        <v>3134</v>
      </c>
      <c r="G1921" s="8">
        <v>0.11</v>
      </c>
      <c r="H1921" s="8" t="s">
        <v>16887</v>
      </c>
      <c r="I1921" s="8" t="s">
        <v>11922</v>
      </c>
      <c r="J1921" s="8"/>
      <c r="K1921" s="8"/>
      <c r="L1921" s="8"/>
      <c r="M1921" s="8"/>
      <c r="N1921" s="21">
        <v>6460</v>
      </c>
      <c r="O1921" s="21">
        <v>6460</v>
      </c>
      <c r="P1921" s="21">
        <f t="shared" si="91"/>
        <v>0</v>
      </c>
      <c r="Q1921" s="8" t="s">
        <v>67</v>
      </c>
      <c r="R1921" s="8"/>
      <c r="S1921" s="20">
        <v>45757</v>
      </c>
      <c r="AA1921" s="2">
        <f t="shared" si="90"/>
        <v>5568.9655172413795</v>
      </c>
      <c r="AB1921" s="7">
        <v>45717</v>
      </c>
      <c r="AC1921" s="22">
        <f t="shared" si="92"/>
        <v>15.543576388889051</v>
      </c>
      <c r="AD1921" t="s">
        <v>11928</v>
      </c>
    </row>
    <row r="1922" spans="1:30" ht="15" customHeight="1" x14ac:dyDescent="0.3">
      <c r="A1922" s="19" t="s">
        <v>16997</v>
      </c>
      <c r="B1922" s="8"/>
      <c r="C1922" s="20">
        <v>45741.484085648153</v>
      </c>
      <c r="D1922" s="8" t="s">
        <v>11921</v>
      </c>
      <c r="E1922" s="8" t="s">
        <v>1</v>
      </c>
      <c r="F1922" s="8" t="s">
        <v>2033</v>
      </c>
      <c r="G1922" s="8">
        <v>0.15</v>
      </c>
      <c r="H1922" s="8"/>
      <c r="I1922" s="8" t="s">
        <v>10222</v>
      </c>
      <c r="J1922" s="8"/>
      <c r="K1922" s="8" t="s">
        <v>16998</v>
      </c>
      <c r="L1922" s="8"/>
      <c r="M1922" s="8"/>
      <c r="N1922" s="21">
        <v>1382.5</v>
      </c>
      <c r="O1922" s="21">
        <v>1382.5</v>
      </c>
      <c r="P1922" s="21">
        <f t="shared" si="91"/>
        <v>0</v>
      </c>
      <c r="Q1922" s="8" t="s">
        <v>10222</v>
      </c>
      <c r="R1922" s="8"/>
      <c r="S1922" s="20">
        <v>45741</v>
      </c>
      <c r="AA1922" s="2">
        <f t="shared" ref="AA1922:AA1985" si="93">+N1922/1.16</f>
        <v>1191.8103448275863</v>
      </c>
      <c r="AB1922" s="7">
        <v>45717</v>
      </c>
      <c r="AC1922" s="22">
        <f t="shared" si="92"/>
        <v>-0.48408564815326827</v>
      </c>
      <c r="AD1922" t="s">
        <v>11923</v>
      </c>
    </row>
    <row r="1923" spans="1:30" ht="15" customHeight="1" x14ac:dyDescent="0.3">
      <c r="A1923" s="19" t="s">
        <v>16999</v>
      </c>
      <c r="B1923" s="8"/>
      <c r="C1923" s="20">
        <v>45741.458912037036</v>
      </c>
      <c r="D1923" s="8" t="s">
        <v>11921</v>
      </c>
      <c r="E1923" s="8" t="s">
        <v>1</v>
      </c>
      <c r="F1923" s="8" t="s">
        <v>2033</v>
      </c>
      <c r="G1923" s="8">
        <v>0.11</v>
      </c>
      <c r="H1923" s="8"/>
      <c r="I1923" s="8" t="s">
        <v>10222</v>
      </c>
      <c r="J1923" s="8"/>
      <c r="K1923" s="8" t="s">
        <v>17000</v>
      </c>
      <c r="L1923" s="8"/>
      <c r="M1923" s="8"/>
      <c r="N1923" s="21">
        <v>5538</v>
      </c>
      <c r="O1923" s="21">
        <v>5538</v>
      </c>
      <c r="P1923" s="21">
        <f t="shared" si="91"/>
        <v>0</v>
      </c>
      <c r="Q1923" s="8" t="s">
        <v>10222</v>
      </c>
      <c r="R1923" s="8"/>
      <c r="S1923" s="20">
        <v>45741</v>
      </c>
      <c r="AA1923" s="2">
        <f t="shared" si="93"/>
        <v>4774.1379310344828</v>
      </c>
      <c r="AB1923" s="7">
        <v>45717</v>
      </c>
      <c r="AC1923" s="22">
        <f t="shared" si="92"/>
        <v>-0.45891203703649808</v>
      </c>
      <c r="AD1923" t="s">
        <v>11923</v>
      </c>
    </row>
    <row r="1924" spans="1:30" ht="15" customHeight="1" x14ac:dyDescent="0.3">
      <c r="A1924" s="19" t="s">
        <v>17001</v>
      </c>
      <c r="B1924" s="8"/>
      <c r="C1924" s="20">
        <v>45741.463483796288</v>
      </c>
      <c r="D1924" s="8"/>
      <c r="E1924" s="8" t="s">
        <v>1</v>
      </c>
      <c r="F1924" s="8" t="s">
        <v>9208</v>
      </c>
      <c r="G1924" s="8">
        <v>0</v>
      </c>
      <c r="H1924" s="8" t="s">
        <v>12071</v>
      </c>
      <c r="I1924" s="8" t="s">
        <v>11922</v>
      </c>
      <c r="J1924" s="8"/>
      <c r="K1924" s="8" t="s">
        <v>17002</v>
      </c>
      <c r="L1924" s="8"/>
      <c r="M1924" s="8"/>
      <c r="N1924" s="21">
        <v>750</v>
      </c>
      <c r="O1924" s="21">
        <v>750</v>
      </c>
      <c r="P1924" s="21">
        <f t="shared" si="91"/>
        <v>0</v>
      </c>
      <c r="Q1924" s="8" t="s">
        <v>129</v>
      </c>
      <c r="R1924" s="8"/>
      <c r="S1924" s="20">
        <v>45737</v>
      </c>
      <c r="AA1924" s="2">
        <f t="shared" si="93"/>
        <v>646.55172413793105</v>
      </c>
      <c r="AB1924" s="7">
        <v>45717</v>
      </c>
      <c r="AC1924" s="22">
        <f t="shared" si="92"/>
        <v>-4.463483796287619</v>
      </c>
      <c r="AD1924" t="s">
        <v>11923</v>
      </c>
    </row>
    <row r="1925" spans="1:30" ht="15" customHeight="1" x14ac:dyDescent="0.3">
      <c r="A1925" s="19" t="s">
        <v>17003</v>
      </c>
      <c r="B1925" s="8"/>
      <c r="C1925" s="20">
        <v>45741.465682870366</v>
      </c>
      <c r="D1925" s="8"/>
      <c r="E1925" s="8" t="s">
        <v>1</v>
      </c>
      <c r="F1925" s="8" t="s">
        <v>8600</v>
      </c>
      <c r="G1925" s="8">
        <v>0</v>
      </c>
      <c r="H1925" s="8" t="s">
        <v>12071</v>
      </c>
      <c r="I1925" s="8" t="s">
        <v>11922</v>
      </c>
      <c r="J1925" s="8"/>
      <c r="K1925" s="8" t="s">
        <v>17004</v>
      </c>
      <c r="L1925" s="8"/>
      <c r="M1925" s="8"/>
      <c r="N1925" s="21">
        <v>750</v>
      </c>
      <c r="O1925" s="21">
        <v>750</v>
      </c>
      <c r="P1925" s="21">
        <f t="shared" si="91"/>
        <v>0</v>
      </c>
      <c r="Q1925" s="8" t="s">
        <v>129</v>
      </c>
      <c r="R1925" s="8"/>
      <c r="S1925" s="20">
        <v>45737</v>
      </c>
      <c r="AA1925" s="2">
        <f t="shared" si="93"/>
        <v>646.55172413793105</v>
      </c>
      <c r="AB1925" s="7">
        <v>45717</v>
      </c>
      <c r="AC1925" s="22">
        <f t="shared" si="92"/>
        <v>-4.465682870366436</v>
      </c>
      <c r="AD1925" t="s">
        <v>11923</v>
      </c>
    </row>
    <row r="1926" spans="1:30" ht="15" customHeight="1" x14ac:dyDescent="0.3">
      <c r="A1926" s="19" t="s">
        <v>17005</v>
      </c>
      <c r="B1926" s="8"/>
      <c r="C1926" s="20">
        <v>45741.467789351853</v>
      </c>
      <c r="D1926" s="8" t="s">
        <v>11921</v>
      </c>
      <c r="E1926" s="8" t="s">
        <v>1</v>
      </c>
      <c r="F1926" s="8" t="s">
        <v>752</v>
      </c>
      <c r="G1926" s="8">
        <v>0.11</v>
      </c>
      <c r="H1926" s="8" t="s">
        <v>16906</v>
      </c>
      <c r="I1926" s="8" t="s">
        <v>11922</v>
      </c>
      <c r="J1926" s="8"/>
      <c r="K1926" s="8" t="s">
        <v>17006</v>
      </c>
      <c r="L1926" s="8"/>
      <c r="M1926" s="8"/>
      <c r="N1926" s="21">
        <v>5865</v>
      </c>
      <c r="O1926" s="21">
        <v>5865</v>
      </c>
      <c r="P1926" s="21">
        <f t="shared" si="91"/>
        <v>0</v>
      </c>
      <c r="Q1926" s="8" t="s">
        <v>14</v>
      </c>
      <c r="R1926" s="8"/>
      <c r="S1926" s="20">
        <v>45741</v>
      </c>
      <c r="AA1926" s="2">
        <f t="shared" si="93"/>
        <v>5056.0344827586214</v>
      </c>
      <c r="AB1926" s="7">
        <v>45717</v>
      </c>
      <c r="AC1926" s="22">
        <f t="shared" si="92"/>
        <v>-0.46778935185284354</v>
      </c>
      <c r="AD1926" t="s">
        <v>11923</v>
      </c>
    </row>
    <row r="1927" spans="1:30" ht="15" customHeight="1" x14ac:dyDescent="0.3">
      <c r="A1927" s="19" t="s">
        <v>17007</v>
      </c>
      <c r="B1927" s="8"/>
      <c r="C1927" s="20">
        <v>45741.468043981477</v>
      </c>
      <c r="D1927" s="8" t="s">
        <v>11921</v>
      </c>
      <c r="E1927" s="8" t="s">
        <v>1</v>
      </c>
      <c r="F1927" s="8" t="s">
        <v>13933</v>
      </c>
      <c r="G1927" s="8">
        <v>0</v>
      </c>
      <c r="H1927" s="8" t="s">
        <v>1299</v>
      </c>
      <c r="I1927" s="8" t="s">
        <v>11922</v>
      </c>
      <c r="J1927" s="8"/>
      <c r="K1927" s="8" t="s">
        <v>17008</v>
      </c>
      <c r="L1927" s="8"/>
      <c r="M1927" s="8"/>
      <c r="N1927" s="21">
        <v>6840</v>
      </c>
      <c r="O1927" s="21">
        <v>6840</v>
      </c>
      <c r="P1927" s="21">
        <f t="shared" si="91"/>
        <v>0</v>
      </c>
      <c r="Q1927" s="8" t="s">
        <v>129</v>
      </c>
      <c r="R1927" s="8"/>
      <c r="S1927" s="20">
        <v>45737</v>
      </c>
      <c r="AA1927" s="2">
        <f t="shared" si="93"/>
        <v>5896.5517241379312</v>
      </c>
      <c r="AB1927" s="7">
        <v>45717</v>
      </c>
      <c r="AC1927" s="22">
        <f t="shared" si="92"/>
        <v>-4.4680439814765123</v>
      </c>
      <c r="AD1927" t="s">
        <v>11923</v>
      </c>
    </row>
    <row r="1928" spans="1:30" ht="15" customHeight="1" x14ac:dyDescent="0.3">
      <c r="A1928" s="19" t="s">
        <v>17009</v>
      </c>
      <c r="B1928" s="8"/>
      <c r="C1928" s="20">
        <v>45741.47855324074</v>
      </c>
      <c r="D1928" s="8" t="s">
        <v>11921</v>
      </c>
      <c r="E1928" s="8" t="s">
        <v>1</v>
      </c>
      <c r="F1928" s="8" t="s">
        <v>752</v>
      </c>
      <c r="G1928" s="8">
        <v>0.11</v>
      </c>
      <c r="H1928" s="8" t="s">
        <v>16906</v>
      </c>
      <c r="I1928" s="8" t="s">
        <v>11922</v>
      </c>
      <c r="J1928" s="8"/>
      <c r="K1928" s="8" t="s">
        <v>17010</v>
      </c>
      <c r="L1928" s="8"/>
      <c r="M1928" s="8"/>
      <c r="N1928" s="21">
        <v>1917.99</v>
      </c>
      <c r="O1928" s="21">
        <v>1917.99</v>
      </c>
      <c r="P1928" s="21">
        <f t="shared" si="91"/>
        <v>0</v>
      </c>
      <c r="Q1928" s="8" t="s">
        <v>14</v>
      </c>
      <c r="R1928" s="8"/>
      <c r="S1928" s="20">
        <v>45741</v>
      </c>
      <c r="AA1928" s="2">
        <f t="shared" si="93"/>
        <v>1653.4396551724139</v>
      </c>
      <c r="AB1928" s="7">
        <v>45717</v>
      </c>
      <c r="AC1928" s="22">
        <f t="shared" si="92"/>
        <v>-0.47855324074043892</v>
      </c>
      <c r="AD1928" t="s">
        <v>11923</v>
      </c>
    </row>
    <row r="1929" spans="1:30" ht="15" customHeight="1" x14ac:dyDescent="0.3">
      <c r="A1929" s="19" t="s">
        <v>17011</v>
      </c>
      <c r="B1929" s="8"/>
      <c r="C1929" s="20">
        <v>45741.469837962963</v>
      </c>
      <c r="D1929" s="8"/>
      <c r="E1929" s="8" t="s">
        <v>1</v>
      </c>
      <c r="F1929" s="8" t="s">
        <v>13933</v>
      </c>
      <c r="G1929" s="8">
        <v>0</v>
      </c>
      <c r="H1929" s="8" t="s">
        <v>12071</v>
      </c>
      <c r="I1929" s="8" t="s">
        <v>11922</v>
      </c>
      <c r="J1929" s="8"/>
      <c r="K1929" s="8" t="s">
        <v>17012</v>
      </c>
      <c r="L1929" s="8"/>
      <c r="M1929" s="8"/>
      <c r="N1929" s="21">
        <v>750</v>
      </c>
      <c r="O1929" s="21">
        <v>750</v>
      </c>
      <c r="P1929" s="21">
        <f t="shared" si="91"/>
        <v>0</v>
      </c>
      <c r="Q1929" s="8" t="s">
        <v>129</v>
      </c>
      <c r="R1929" s="8"/>
      <c r="S1929" s="20">
        <v>45737</v>
      </c>
      <c r="AA1929" s="2">
        <f t="shared" si="93"/>
        <v>646.55172413793105</v>
      </c>
      <c r="AB1929" s="7">
        <v>45717</v>
      </c>
      <c r="AC1929" s="22">
        <f t="shared" si="92"/>
        <v>-4.4698379629626288</v>
      </c>
      <c r="AD1929" t="s">
        <v>11923</v>
      </c>
    </row>
    <row r="1930" spans="1:30" ht="15" customHeight="1" x14ac:dyDescent="0.3">
      <c r="A1930" s="19" t="s">
        <v>17013</v>
      </c>
      <c r="B1930" s="8"/>
      <c r="C1930" s="20">
        <v>45741.470706018517</v>
      </c>
      <c r="D1930" s="8" t="s">
        <v>11921</v>
      </c>
      <c r="E1930" s="8"/>
      <c r="F1930" s="8" t="s">
        <v>390</v>
      </c>
      <c r="G1930" s="8">
        <v>0.11</v>
      </c>
      <c r="H1930" s="8" t="s">
        <v>16906</v>
      </c>
      <c r="I1930" s="8" t="s">
        <v>11922</v>
      </c>
      <c r="J1930" s="8"/>
      <c r="K1930" s="8"/>
      <c r="L1930" s="8"/>
      <c r="M1930" s="8"/>
      <c r="N1930" s="21">
        <v>19950</v>
      </c>
      <c r="O1930" s="21">
        <v>19950</v>
      </c>
      <c r="P1930" s="21">
        <f t="shared" si="91"/>
        <v>0</v>
      </c>
      <c r="Q1930" s="8" t="s">
        <v>14</v>
      </c>
      <c r="R1930" s="8"/>
      <c r="S1930" s="20">
        <v>45741</v>
      </c>
      <c r="AA1930" s="2">
        <f t="shared" si="93"/>
        <v>17198.275862068967</v>
      </c>
      <c r="AB1930" s="7">
        <v>45717</v>
      </c>
      <c r="AC1930" s="22">
        <f t="shared" si="92"/>
        <v>-0.47070601851737592</v>
      </c>
      <c r="AD1930" t="s">
        <v>11928</v>
      </c>
    </row>
    <row r="1931" spans="1:30" ht="15" customHeight="1" x14ac:dyDescent="0.3">
      <c r="A1931" s="19" t="s">
        <v>17014</v>
      </c>
      <c r="B1931" s="8"/>
      <c r="C1931" s="20">
        <v>45741.472708333327</v>
      </c>
      <c r="D1931" s="8" t="s">
        <v>11921</v>
      </c>
      <c r="E1931" s="8" t="s">
        <v>1</v>
      </c>
      <c r="F1931" s="8" t="s">
        <v>8190</v>
      </c>
      <c r="G1931" s="8">
        <v>0.11</v>
      </c>
      <c r="H1931" s="8"/>
      <c r="I1931" s="8" t="s">
        <v>11922</v>
      </c>
      <c r="J1931" s="8"/>
      <c r="K1931" s="8" t="s">
        <v>17015</v>
      </c>
      <c r="L1931" s="8"/>
      <c r="M1931" s="8"/>
      <c r="N1931" s="21">
        <v>26800</v>
      </c>
      <c r="O1931" s="21">
        <v>26800</v>
      </c>
      <c r="P1931" s="21">
        <f t="shared" si="91"/>
        <v>0</v>
      </c>
      <c r="Q1931" s="8" t="s">
        <v>15533</v>
      </c>
      <c r="R1931" s="8"/>
      <c r="S1931" s="20">
        <v>45741</v>
      </c>
      <c r="AA1931" s="2">
        <f t="shared" si="93"/>
        <v>23103.448275862069</v>
      </c>
      <c r="AB1931" s="7">
        <v>45717</v>
      </c>
      <c r="AC1931" s="22">
        <f t="shared" si="92"/>
        <v>-0.47270833332731854</v>
      </c>
      <c r="AD1931" t="s">
        <v>11923</v>
      </c>
    </row>
    <row r="1932" spans="1:30" ht="15" customHeight="1" x14ac:dyDescent="0.3">
      <c r="A1932" s="19" t="s">
        <v>17016</v>
      </c>
      <c r="B1932" s="8"/>
      <c r="C1932" s="23">
        <v>45741.47415509259</v>
      </c>
      <c r="D1932" s="8" t="s">
        <v>11921</v>
      </c>
      <c r="E1932" s="8"/>
      <c r="F1932" s="8" t="s">
        <v>12086</v>
      </c>
      <c r="G1932" s="8">
        <v>0.15</v>
      </c>
      <c r="H1932" s="8"/>
      <c r="I1932" s="8" t="s">
        <v>11922</v>
      </c>
      <c r="J1932" s="8"/>
      <c r="K1932" s="8"/>
      <c r="L1932" s="8"/>
      <c r="M1932" s="8"/>
      <c r="N1932" s="21">
        <v>2875</v>
      </c>
      <c r="O1932" s="21">
        <v>2875</v>
      </c>
      <c r="P1932" s="21">
        <f t="shared" si="91"/>
        <v>0</v>
      </c>
      <c r="Q1932" s="8" t="s">
        <v>10222</v>
      </c>
      <c r="R1932" s="8"/>
      <c r="S1932" s="23">
        <v>45770</v>
      </c>
      <c r="AA1932" s="2">
        <f t="shared" si="93"/>
        <v>2478.4482758620693</v>
      </c>
      <c r="AB1932" s="7">
        <v>45748</v>
      </c>
      <c r="AC1932" s="22">
        <f t="shared" si="92"/>
        <v>28.525844907409919</v>
      </c>
      <c r="AD1932" t="s">
        <v>11923</v>
      </c>
    </row>
    <row r="1933" spans="1:30" ht="15" customHeight="1" x14ac:dyDescent="0.3">
      <c r="A1933" s="19" t="s">
        <v>17017</v>
      </c>
      <c r="B1933" s="8"/>
      <c r="C1933" s="20">
        <v>45741.475023148138</v>
      </c>
      <c r="D1933" s="8" t="s">
        <v>11921</v>
      </c>
      <c r="E1933" s="8"/>
      <c r="F1933" s="8" t="s">
        <v>12260</v>
      </c>
      <c r="G1933" s="8">
        <v>0.11</v>
      </c>
      <c r="H1933" s="8"/>
      <c r="I1933" s="8" t="s">
        <v>11922</v>
      </c>
      <c r="J1933" s="8"/>
      <c r="K1933" s="8"/>
      <c r="L1933" s="8"/>
      <c r="M1933" s="8"/>
      <c r="N1933" s="21">
        <v>14250</v>
      </c>
      <c r="O1933" s="21">
        <v>14250</v>
      </c>
      <c r="P1933" s="21">
        <f t="shared" si="91"/>
        <v>0</v>
      </c>
      <c r="Q1933" s="8" t="s">
        <v>10222</v>
      </c>
      <c r="R1933" s="8"/>
      <c r="S1933" s="20">
        <v>45770</v>
      </c>
      <c r="AA1933" s="2">
        <f t="shared" si="93"/>
        <v>12284.48275862069</v>
      </c>
      <c r="AB1933" s="7">
        <v>45748</v>
      </c>
      <c r="AC1933" s="22">
        <f t="shared" si="92"/>
        <v>28.524976851862448</v>
      </c>
      <c r="AD1933" t="s">
        <v>11923</v>
      </c>
    </row>
    <row r="1934" spans="1:30" ht="15" customHeight="1" x14ac:dyDescent="0.3">
      <c r="A1934" s="19" t="s">
        <v>17018</v>
      </c>
      <c r="B1934" s="8"/>
      <c r="C1934" s="20">
        <v>45741.480081018519</v>
      </c>
      <c r="D1934" s="8"/>
      <c r="E1934" s="8" t="s">
        <v>1</v>
      </c>
      <c r="F1934" s="8" t="s">
        <v>9821</v>
      </c>
      <c r="G1934" s="8">
        <v>0.11</v>
      </c>
      <c r="H1934" s="8" t="s">
        <v>1299</v>
      </c>
      <c r="I1934" s="8" t="s">
        <v>11922</v>
      </c>
      <c r="J1934" s="8"/>
      <c r="K1934" s="8" t="s">
        <v>17019</v>
      </c>
      <c r="L1934" s="8"/>
      <c r="M1934" s="8"/>
      <c r="N1934" s="21">
        <v>7280</v>
      </c>
      <c r="O1934" s="21">
        <v>7280</v>
      </c>
      <c r="P1934" s="21">
        <f t="shared" si="91"/>
        <v>0</v>
      </c>
      <c r="Q1934" s="8" t="s">
        <v>129</v>
      </c>
      <c r="R1934" s="8"/>
      <c r="S1934" s="20">
        <v>45737</v>
      </c>
      <c r="AA1934" s="2">
        <f t="shared" si="93"/>
        <v>6275.8620689655181</v>
      </c>
      <c r="AB1934" s="7">
        <v>45717</v>
      </c>
      <c r="AC1934" s="22">
        <f t="shared" si="92"/>
        <v>-4.4800810185188311</v>
      </c>
      <c r="AD1934" t="s">
        <v>11923</v>
      </c>
    </row>
    <row r="1935" spans="1:30" ht="15" customHeight="1" x14ac:dyDescent="0.3">
      <c r="A1935" s="19" t="s">
        <v>17020</v>
      </c>
      <c r="B1935" s="8"/>
      <c r="C1935" s="20">
        <v>45741.482164351852</v>
      </c>
      <c r="D1935" s="8"/>
      <c r="E1935" s="8" t="s">
        <v>1</v>
      </c>
      <c r="F1935" s="8" t="s">
        <v>9821</v>
      </c>
      <c r="G1935" s="8">
        <v>0.15</v>
      </c>
      <c r="H1935" s="8" t="s">
        <v>1299</v>
      </c>
      <c r="I1935" s="8" t="s">
        <v>11922</v>
      </c>
      <c r="J1935" s="8"/>
      <c r="K1935" s="8" t="s">
        <v>17021</v>
      </c>
      <c r="L1935" s="8"/>
      <c r="M1935" s="8"/>
      <c r="N1935" s="21">
        <v>265</v>
      </c>
      <c r="O1935" s="21">
        <v>265</v>
      </c>
      <c r="P1935" s="21">
        <f t="shared" si="91"/>
        <v>0</v>
      </c>
      <c r="Q1935" s="8" t="s">
        <v>129</v>
      </c>
      <c r="R1935" s="8"/>
      <c r="S1935" s="20">
        <v>45737</v>
      </c>
      <c r="AA1935" s="2">
        <f t="shared" si="93"/>
        <v>228.44827586206898</v>
      </c>
      <c r="AB1935" s="7">
        <v>45717</v>
      </c>
      <c r="AC1935" s="22">
        <f t="shared" si="92"/>
        <v>-4.4821643518516794</v>
      </c>
      <c r="AD1935" t="s">
        <v>11923</v>
      </c>
    </row>
    <row r="1936" spans="1:30" ht="15" customHeight="1" x14ac:dyDescent="0.3">
      <c r="A1936" s="19" t="s">
        <v>17022</v>
      </c>
      <c r="B1936" s="8"/>
      <c r="C1936" s="20">
        <v>45741.484965277778</v>
      </c>
      <c r="D1936" s="8" t="s">
        <v>11921</v>
      </c>
      <c r="E1936" s="8" t="s">
        <v>1</v>
      </c>
      <c r="F1936" s="8" t="s">
        <v>2033</v>
      </c>
      <c r="G1936" s="8">
        <v>0.15</v>
      </c>
      <c r="H1936" s="8"/>
      <c r="I1936" s="8" t="s">
        <v>11922</v>
      </c>
      <c r="J1936" s="8"/>
      <c r="K1936" s="8" t="s">
        <v>17023</v>
      </c>
      <c r="L1936" s="8"/>
      <c r="M1936" s="8"/>
      <c r="N1936" s="21">
        <v>983.5</v>
      </c>
      <c r="O1936" s="21">
        <v>983.5</v>
      </c>
      <c r="P1936" s="21">
        <f t="shared" si="91"/>
        <v>0</v>
      </c>
      <c r="Q1936" s="8" t="s">
        <v>10222</v>
      </c>
      <c r="R1936" s="8"/>
      <c r="S1936" s="20">
        <v>45741</v>
      </c>
      <c r="AA1936" s="2">
        <f t="shared" si="93"/>
        <v>847.84482758620697</v>
      </c>
      <c r="AB1936" s="7">
        <v>45717</v>
      </c>
      <c r="AC1936" s="22">
        <f t="shared" si="92"/>
        <v>-0.48496527777751908</v>
      </c>
      <c r="AD1936" t="s">
        <v>11923</v>
      </c>
    </row>
    <row r="1937" spans="1:30" ht="15" customHeight="1" x14ac:dyDescent="0.3">
      <c r="A1937" s="3" t="s">
        <v>17024</v>
      </c>
      <c r="B1937" s="24"/>
      <c r="C1937" s="25">
        <v>45741.485335648147</v>
      </c>
      <c r="D1937" s="3" t="s">
        <v>11921</v>
      </c>
      <c r="E1937" s="3"/>
      <c r="F1937" s="3" t="s">
        <v>8804</v>
      </c>
      <c r="G1937" s="26">
        <v>0</v>
      </c>
      <c r="H1937" s="25" t="s">
        <v>11929</v>
      </c>
      <c r="I1937" s="25" t="s">
        <v>11922</v>
      </c>
      <c r="J1937" s="25"/>
      <c r="K1937" s="25"/>
      <c r="L1937" s="25"/>
      <c r="M1937" s="4"/>
      <c r="N1937" s="5"/>
      <c r="O1937" s="5"/>
      <c r="P1937" s="5">
        <f t="shared" si="91"/>
        <v>0</v>
      </c>
      <c r="Q1937" s="3" t="s">
        <v>18</v>
      </c>
      <c r="R1937" s="3"/>
      <c r="S1937" s="25"/>
      <c r="T1937" s="3"/>
      <c r="U1937" s="5"/>
      <c r="V1937" s="6"/>
      <c r="W1937" s="3"/>
      <c r="X1937" s="5"/>
      <c r="Y1937" s="4"/>
      <c r="Z1937" s="3"/>
      <c r="AA1937" s="5">
        <f t="shared" si="93"/>
        <v>0</v>
      </c>
      <c r="AB1937" s="10"/>
      <c r="AC1937" s="27">
        <f t="shared" si="92"/>
        <v>-45741.485335648147</v>
      </c>
      <c r="AD1937" s="10"/>
    </row>
    <row r="1938" spans="1:30" ht="15" customHeight="1" x14ac:dyDescent="0.3">
      <c r="A1938" s="19" t="s">
        <v>17025</v>
      </c>
      <c r="B1938" s="8"/>
      <c r="C1938" s="23">
        <v>45741.492083333331</v>
      </c>
      <c r="D1938" s="8" t="s">
        <v>11921</v>
      </c>
      <c r="E1938" s="8"/>
      <c r="F1938" s="8" t="s">
        <v>355</v>
      </c>
      <c r="G1938" s="8">
        <v>0.15</v>
      </c>
      <c r="H1938" s="8" t="s">
        <v>16887</v>
      </c>
      <c r="I1938" s="8" t="s">
        <v>11922</v>
      </c>
      <c r="J1938" s="8"/>
      <c r="K1938" s="8"/>
      <c r="L1938" s="8"/>
      <c r="M1938" s="8"/>
      <c r="N1938" s="21">
        <v>4345</v>
      </c>
      <c r="O1938" s="21">
        <v>4345</v>
      </c>
      <c r="P1938" s="21">
        <f t="shared" si="91"/>
        <v>0</v>
      </c>
      <c r="Q1938" s="8" t="s">
        <v>22</v>
      </c>
      <c r="R1938" s="8"/>
      <c r="S1938" s="23">
        <v>45742</v>
      </c>
      <c r="AA1938" s="2">
        <f t="shared" si="93"/>
        <v>3745.6896551724139</v>
      </c>
      <c r="AB1938" s="7">
        <v>45717</v>
      </c>
      <c r="AC1938" s="22">
        <f t="shared" si="92"/>
        <v>0.507916666669189</v>
      </c>
      <c r="AD1938" t="s">
        <v>11928</v>
      </c>
    </row>
    <row r="1939" spans="1:30" ht="15" customHeight="1" x14ac:dyDescent="0.3">
      <c r="A1939" s="3" t="s">
        <v>17026</v>
      </c>
      <c r="B1939" s="24"/>
      <c r="C1939" s="25">
        <v>45741.495474537027</v>
      </c>
      <c r="D1939" s="3" t="s">
        <v>11921</v>
      </c>
      <c r="E1939" s="3"/>
      <c r="F1939" s="3" t="s">
        <v>10100</v>
      </c>
      <c r="G1939" s="26">
        <v>0</v>
      </c>
      <c r="H1939" s="25"/>
      <c r="I1939" s="25" t="s">
        <v>11922</v>
      </c>
      <c r="J1939" s="25"/>
      <c r="K1939" s="25"/>
      <c r="L1939" s="25"/>
      <c r="M1939" s="4"/>
      <c r="N1939" s="5">
        <v>935</v>
      </c>
      <c r="O1939" s="5"/>
      <c r="P1939" s="5">
        <f t="shared" si="91"/>
        <v>935</v>
      </c>
      <c r="Q1939" s="3" t="s">
        <v>18</v>
      </c>
      <c r="R1939" s="3"/>
      <c r="S1939" s="25"/>
      <c r="T1939" s="3"/>
      <c r="U1939" s="5"/>
      <c r="V1939" s="6"/>
      <c r="W1939" s="3"/>
      <c r="X1939" s="5"/>
      <c r="Y1939" s="4"/>
      <c r="Z1939" s="3"/>
      <c r="AA1939" s="5">
        <f t="shared" si="93"/>
        <v>806.0344827586207</v>
      </c>
      <c r="AB1939" s="10"/>
      <c r="AC1939" s="27">
        <f t="shared" si="92"/>
        <v>-45741.495474537027</v>
      </c>
      <c r="AD1939" s="10"/>
    </row>
    <row r="1940" spans="1:30" ht="15" customHeight="1" x14ac:dyDescent="0.3">
      <c r="A1940" s="19" t="s">
        <v>17027</v>
      </c>
      <c r="B1940" s="8"/>
      <c r="C1940" s="20">
        <v>45741.532962962963</v>
      </c>
      <c r="D1940" s="8" t="s">
        <v>11921</v>
      </c>
      <c r="E1940" s="8" t="s">
        <v>1</v>
      </c>
      <c r="F1940" s="8" t="s">
        <v>8894</v>
      </c>
      <c r="G1940" s="8">
        <v>0.11</v>
      </c>
      <c r="H1940" s="8" t="s">
        <v>16887</v>
      </c>
      <c r="I1940" s="8" t="s">
        <v>11922</v>
      </c>
      <c r="J1940" s="8"/>
      <c r="K1940" s="8" t="s">
        <v>17028</v>
      </c>
      <c r="L1940" s="8"/>
      <c r="M1940" s="8"/>
      <c r="N1940" s="21">
        <v>6910</v>
      </c>
      <c r="O1940" s="21">
        <v>6910</v>
      </c>
      <c r="P1940" s="21">
        <f t="shared" si="91"/>
        <v>0</v>
      </c>
      <c r="Q1940" s="8" t="s">
        <v>199</v>
      </c>
      <c r="R1940" s="8"/>
      <c r="S1940" s="20">
        <v>45741</v>
      </c>
      <c r="AA1940" s="2">
        <f t="shared" si="93"/>
        <v>5956.8965517241386</v>
      </c>
      <c r="AB1940" s="7">
        <v>45717</v>
      </c>
      <c r="AC1940" s="22">
        <f t="shared" si="92"/>
        <v>-0.53296296296321088</v>
      </c>
      <c r="AD1940" t="s">
        <v>11923</v>
      </c>
    </row>
    <row r="1941" spans="1:30" ht="15" customHeight="1" x14ac:dyDescent="0.3">
      <c r="A1941" s="19" t="s">
        <v>17029</v>
      </c>
      <c r="B1941" s="8"/>
      <c r="C1941" s="20">
        <v>45741.533530092587</v>
      </c>
      <c r="D1941" s="8" t="s">
        <v>11921</v>
      </c>
      <c r="E1941" s="8" t="s">
        <v>1</v>
      </c>
      <c r="F1941" s="8" t="s">
        <v>8894</v>
      </c>
      <c r="G1941" s="8">
        <v>0.14000000000000001</v>
      </c>
      <c r="H1941" s="8" t="s">
        <v>16887</v>
      </c>
      <c r="I1941" s="8" t="s">
        <v>11922</v>
      </c>
      <c r="J1941" s="8"/>
      <c r="K1941" s="8" t="s">
        <v>17030</v>
      </c>
      <c r="L1941" s="8"/>
      <c r="M1941" s="8"/>
      <c r="N1941" s="21">
        <v>655</v>
      </c>
      <c r="O1941" s="21">
        <v>655</v>
      </c>
      <c r="P1941" s="21">
        <f t="shared" si="91"/>
        <v>0</v>
      </c>
      <c r="Q1941" s="8" t="s">
        <v>199</v>
      </c>
      <c r="R1941" s="8"/>
      <c r="S1941" s="20">
        <v>45741</v>
      </c>
      <c r="AA1941" s="2">
        <f t="shared" si="93"/>
        <v>564.65517241379314</v>
      </c>
      <c r="AB1941" s="7">
        <v>45717</v>
      </c>
      <c r="AC1941" s="22">
        <f t="shared" si="92"/>
        <v>-0.53353009258717066</v>
      </c>
      <c r="AD1941" t="s">
        <v>11923</v>
      </c>
    </row>
    <row r="1942" spans="1:30" ht="15" customHeight="1" x14ac:dyDescent="0.3">
      <c r="A1942" s="19" t="s">
        <v>17031</v>
      </c>
      <c r="B1942" s="8"/>
      <c r="C1942" s="20">
        <v>45741.540636574071</v>
      </c>
      <c r="D1942" s="8" t="s">
        <v>11921</v>
      </c>
      <c r="E1942" s="8"/>
      <c r="F1942" s="8" t="s">
        <v>6918</v>
      </c>
      <c r="G1942" s="8">
        <v>0.11</v>
      </c>
      <c r="H1942" s="8"/>
      <c r="I1942" s="8" t="s">
        <v>11922</v>
      </c>
      <c r="J1942" s="8"/>
      <c r="K1942" s="8"/>
      <c r="L1942" s="8"/>
      <c r="M1942" s="8"/>
      <c r="N1942" s="21">
        <v>41055</v>
      </c>
      <c r="O1942" s="21">
        <v>41055</v>
      </c>
      <c r="P1942" s="21">
        <f t="shared" si="91"/>
        <v>0</v>
      </c>
      <c r="Q1942" s="8" t="s">
        <v>15533</v>
      </c>
      <c r="R1942" s="8"/>
      <c r="S1942" s="20">
        <v>45782</v>
      </c>
      <c r="AA1942" s="2">
        <f t="shared" si="93"/>
        <v>35392.241379310348</v>
      </c>
      <c r="AB1942" s="7">
        <v>45748</v>
      </c>
      <c r="AC1942" s="22">
        <f t="shared" si="92"/>
        <v>40.459363425929041</v>
      </c>
      <c r="AD1942" t="s">
        <v>11928</v>
      </c>
    </row>
    <row r="1943" spans="1:30" ht="15" customHeight="1" x14ac:dyDescent="0.3">
      <c r="A1943" s="19" t="s">
        <v>17032</v>
      </c>
      <c r="B1943" s="8"/>
      <c r="C1943" s="20">
        <v>45741.545798611107</v>
      </c>
      <c r="D1943" s="8" t="s">
        <v>11921</v>
      </c>
      <c r="E1943" s="8"/>
      <c r="F1943" s="8" t="s">
        <v>543</v>
      </c>
      <c r="G1943" s="8">
        <v>0.11</v>
      </c>
      <c r="H1943" s="8"/>
      <c r="I1943" s="8" t="s">
        <v>11922</v>
      </c>
      <c r="J1943" s="8"/>
      <c r="K1943" s="8"/>
      <c r="L1943" s="8"/>
      <c r="M1943" s="8"/>
      <c r="N1943" s="21">
        <v>199812</v>
      </c>
      <c r="O1943" s="21">
        <v>199812</v>
      </c>
      <c r="P1943" s="21">
        <f t="shared" si="91"/>
        <v>0</v>
      </c>
      <c r="Q1943" s="8" t="s">
        <v>34</v>
      </c>
      <c r="R1943" s="8"/>
      <c r="S1943" s="20">
        <v>45792</v>
      </c>
      <c r="AA1943" s="2">
        <f t="shared" si="93"/>
        <v>172251.72413793104</v>
      </c>
      <c r="AB1943" s="7">
        <v>45748</v>
      </c>
      <c r="AC1943" s="22">
        <f t="shared" si="92"/>
        <v>50.454201388893125</v>
      </c>
      <c r="AD1943" t="s">
        <v>11928</v>
      </c>
    </row>
    <row r="1944" spans="1:30" ht="15" customHeight="1" x14ac:dyDescent="0.3">
      <c r="A1944" s="19" t="s">
        <v>17033</v>
      </c>
      <c r="B1944" s="8"/>
      <c r="C1944" s="20">
        <v>45741.555972222217</v>
      </c>
      <c r="D1944" s="8" t="s">
        <v>11921</v>
      </c>
      <c r="E1944" s="8" t="s">
        <v>1</v>
      </c>
      <c r="F1944" s="8" t="s">
        <v>543</v>
      </c>
      <c r="G1944" s="8">
        <v>0.15</v>
      </c>
      <c r="H1944" s="8" t="s">
        <v>16887</v>
      </c>
      <c r="I1944" s="8" t="s">
        <v>11922</v>
      </c>
      <c r="J1944" s="8"/>
      <c r="K1944" s="8" t="s">
        <v>17034</v>
      </c>
      <c r="L1944" s="8"/>
      <c r="M1944" s="8"/>
      <c r="N1944" s="21">
        <v>33090</v>
      </c>
      <c r="O1944" s="21">
        <v>33090</v>
      </c>
      <c r="P1944" s="21">
        <f t="shared" si="91"/>
        <v>0</v>
      </c>
      <c r="Q1944" s="8" t="s">
        <v>34</v>
      </c>
      <c r="R1944" s="8"/>
      <c r="S1944" s="20">
        <v>45741</v>
      </c>
      <c r="AA1944" s="2">
        <f t="shared" si="93"/>
        <v>28525.862068965518</v>
      </c>
      <c r="AB1944" s="7">
        <v>45717</v>
      </c>
      <c r="AC1944" s="22">
        <f t="shared" si="92"/>
        <v>-0.5559722222169512</v>
      </c>
      <c r="AD1944" t="s">
        <v>11923</v>
      </c>
    </row>
    <row r="1945" spans="1:30" ht="15" customHeight="1" x14ac:dyDescent="0.3">
      <c r="A1945" s="19" t="s">
        <v>17035</v>
      </c>
      <c r="B1945" s="8"/>
      <c r="C1945" s="20">
        <v>45741.569085648152</v>
      </c>
      <c r="D1945" s="8" t="s">
        <v>11921</v>
      </c>
      <c r="E1945" s="8"/>
      <c r="F1945" s="8" t="s">
        <v>685</v>
      </c>
      <c r="G1945" s="8">
        <v>0.15</v>
      </c>
      <c r="H1945" s="8" t="s">
        <v>16887</v>
      </c>
      <c r="I1945" s="8" t="s">
        <v>11922</v>
      </c>
      <c r="J1945" s="8"/>
      <c r="K1945" s="8"/>
      <c r="L1945" s="8"/>
      <c r="M1945" s="8"/>
      <c r="N1945" s="21">
        <v>9235</v>
      </c>
      <c r="O1945" s="21">
        <v>9235</v>
      </c>
      <c r="P1945" s="21">
        <f t="shared" si="91"/>
        <v>0</v>
      </c>
      <c r="Q1945" s="8" t="s">
        <v>94</v>
      </c>
      <c r="R1945" s="8"/>
      <c r="S1945" s="20">
        <v>45744</v>
      </c>
      <c r="AA1945" s="2">
        <f t="shared" si="93"/>
        <v>7961.2068965517246</v>
      </c>
      <c r="AB1945" s="7">
        <v>45717</v>
      </c>
      <c r="AC1945" s="22">
        <f t="shared" si="92"/>
        <v>2.4309143518476048</v>
      </c>
      <c r="AD1945" t="s">
        <v>11923</v>
      </c>
    </row>
    <row r="1946" spans="1:30" ht="15" customHeight="1" x14ac:dyDescent="0.3">
      <c r="A1946" s="19" t="s">
        <v>17036</v>
      </c>
      <c r="B1946" s="8"/>
      <c r="C1946" s="20">
        <v>45741.571203703701</v>
      </c>
      <c r="D1946" s="8" t="s">
        <v>11921</v>
      </c>
      <c r="E1946" s="8"/>
      <c r="F1946" s="8" t="s">
        <v>9611</v>
      </c>
      <c r="G1946" s="8">
        <v>0.11</v>
      </c>
      <c r="H1946" s="8" t="s">
        <v>16906</v>
      </c>
      <c r="I1946" s="8" t="s">
        <v>10222</v>
      </c>
      <c r="J1946" s="8"/>
      <c r="K1946" s="8"/>
      <c r="L1946" s="8"/>
      <c r="M1946" s="8"/>
      <c r="N1946" s="21">
        <v>19770</v>
      </c>
      <c r="O1946" s="21">
        <v>19770</v>
      </c>
      <c r="P1946" s="21">
        <f t="shared" si="91"/>
        <v>0</v>
      </c>
      <c r="Q1946" s="8" t="s">
        <v>10222</v>
      </c>
      <c r="R1946" s="8"/>
      <c r="S1946" s="20"/>
      <c r="AA1946" s="2">
        <f t="shared" si="93"/>
        <v>17043.103448275862</v>
      </c>
      <c r="AB1946" s="7">
        <v>45717</v>
      </c>
      <c r="AC1946" s="22">
        <f t="shared" si="92"/>
        <v>-45741.571203703701</v>
      </c>
      <c r="AD1946" t="s">
        <v>11923</v>
      </c>
    </row>
    <row r="1947" spans="1:30" ht="15" customHeight="1" x14ac:dyDescent="0.3">
      <c r="A1947" s="19" t="s">
        <v>17037</v>
      </c>
      <c r="B1947" s="8"/>
      <c r="C1947" s="20">
        <v>45741.571701388893</v>
      </c>
      <c r="D1947" s="8"/>
      <c r="E1947" s="8"/>
      <c r="F1947" s="8" t="s">
        <v>355</v>
      </c>
      <c r="G1947" s="8">
        <v>0.15</v>
      </c>
      <c r="H1947" s="8" t="s">
        <v>1299</v>
      </c>
      <c r="I1947" s="8" t="s">
        <v>11922</v>
      </c>
      <c r="J1947" s="8"/>
      <c r="K1947" s="8"/>
      <c r="L1947" s="8"/>
      <c r="M1947" s="8"/>
      <c r="N1947" s="21">
        <v>0</v>
      </c>
      <c r="O1947" s="21"/>
      <c r="P1947" s="21">
        <f t="shared" si="91"/>
        <v>0</v>
      </c>
      <c r="Q1947" s="8" t="s">
        <v>22</v>
      </c>
      <c r="R1947" s="8"/>
      <c r="S1947" s="20"/>
      <c r="AA1947" s="2">
        <f t="shared" si="93"/>
        <v>0</v>
      </c>
      <c r="AB1947" s="7">
        <v>45748</v>
      </c>
      <c r="AC1947" s="22">
        <f t="shared" si="92"/>
        <v>-45741.571701388893</v>
      </c>
      <c r="AD1947" t="s">
        <v>11923</v>
      </c>
    </row>
    <row r="1948" spans="1:30" ht="15" customHeight="1" x14ac:dyDescent="0.3">
      <c r="A1948" s="19" t="s">
        <v>17038</v>
      </c>
      <c r="B1948" s="8"/>
      <c r="C1948" s="20">
        <v>45741.57298611111</v>
      </c>
      <c r="D1948" s="8" t="s">
        <v>11921</v>
      </c>
      <c r="E1948" s="8"/>
      <c r="F1948" s="8" t="s">
        <v>9611</v>
      </c>
      <c r="G1948" s="8">
        <v>0.11</v>
      </c>
      <c r="H1948" s="8" t="s">
        <v>16906</v>
      </c>
      <c r="I1948" s="8" t="s">
        <v>10222</v>
      </c>
      <c r="J1948" s="8"/>
      <c r="K1948" s="8"/>
      <c r="L1948" s="8"/>
      <c r="M1948" s="8"/>
      <c r="N1948" s="21">
        <v>50225</v>
      </c>
      <c r="O1948" s="21">
        <v>50225</v>
      </c>
      <c r="P1948" s="21">
        <f t="shared" si="91"/>
        <v>0</v>
      </c>
      <c r="Q1948" s="8" t="s">
        <v>10222</v>
      </c>
      <c r="R1948" s="8"/>
      <c r="S1948" s="20"/>
      <c r="AA1948" s="2">
        <f t="shared" si="93"/>
        <v>43297.413793103449</v>
      </c>
      <c r="AB1948" s="7">
        <v>45717</v>
      </c>
      <c r="AC1948" s="22">
        <f t="shared" si="92"/>
        <v>-45741.57298611111</v>
      </c>
      <c r="AD1948" t="s">
        <v>11923</v>
      </c>
    </row>
    <row r="1949" spans="1:30" ht="15" customHeight="1" x14ac:dyDescent="0.3">
      <c r="A1949" s="19" t="s">
        <v>17039</v>
      </c>
      <c r="B1949" s="8"/>
      <c r="C1949" s="20">
        <v>45741.575312499997</v>
      </c>
      <c r="D1949" s="8" t="s">
        <v>11921</v>
      </c>
      <c r="E1949" s="8"/>
      <c r="F1949" s="8" t="s">
        <v>9611</v>
      </c>
      <c r="G1949" s="8">
        <v>0.15</v>
      </c>
      <c r="H1949" s="8" t="s">
        <v>16906</v>
      </c>
      <c r="I1949" s="8" t="s">
        <v>10222</v>
      </c>
      <c r="J1949" s="8"/>
      <c r="K1949" s="8"/>
      <c r="L1949" s="8"/>
      <c r="M1949" s="8"/>
      <c r="N1949" s="21">
        <v>5572</v>
      </c>
      <c r="O1949" s="21">
        <v>5572</v>
      </c>
      <c r="P1949" s="21">
        <f t="shared" si="91"/>
        <v>0</v>
      </c>
      <c r="Q1949" s="8" t="s">
        <v>10222</v>
      </c>
      <c r="R1949" s="8"/>
      <c r="S1949" s="20"/>
      <c r="AA1949" s="2">
        <f t="shared" si="93"/>
        <v>4803.4482758620697</v>
      </c>
      <c r="AB1949" s="7">
        <v>45717</v>
      </c>
      <c r="AC1949" s="22">
        <f t="shared" si="92"/>
        <v>-45741.575312499997</v>
      </c>
      <c r="AD1949" t="s">
        <v>11923</v>
      </c>
    </row>
    <row r="1950" spans="1:30" ht="15" customHeight="1" x14ac:dyDescent="0.3">
      <c r="A1950" s="19" t="s">
        <v>17040</v>
      </c>
      <c r="B1950" s="8"/>
      <c r="C1950" s="20">
        <v>45741.576539351852</v>
      </c>
      <c r="D1950" s="8" t="s">
        <v>11921</v>
      </c>
      <c r="E1950" s="8"/>
      <c r="F1950" s="8" t="s">
        <v>9611</v>
      </c>
      <c r="G1950" s="8">
        <v>0.15</v>
      </c>
      <c r="H1950" s="8" t="s">
        <v>16906</v>
      </c>
      <c r="I1950" s="8" t="s">
        <v>11922</v>
      </c>
      <c r="J1950" s="8"/>
      <c r="K1950" s="8"/>
      <c r="L1950" s="8"/>
      <c r="M1950" s="8"/>
      <c r="N1950" s="21">
        <v>8564.5</v>
      </c>
      <c r="O1950" s="21">
        <v>8564.5</v>
      </c>
      <c r="P1950" s="21">
        <f t="shared" si="91"/>
        <v>0</v>
      </c>
      <c r="Q1950" s="8" t="s">
        <v>10222</v>
      </c>
      <c r="R1950" s="8"/>
      <c r="S1950" s="20">
        <v>45741</v>
      </c>
      <c r="AA1950" s="2">
        <f t="shared" si="93"/>
        <v>7383.1896551724139</v>
      </c>
      <c r="AB1950" s="7">
        <v>45717</v>
      </c>
      <c r="AC1950" s="22">
        <f t="shared" si="92"/>
        <v>-0.57653935185226146</v>
      </c>
      <c r="AD1950" t="s">
        <v>11923</v>
      </c>
    </row>
    <row r="1951" spans="1:30" ht="15" customHeight="1" x14ac:dyDescent="0.3">
      <c r="A1951" s="19" t="s">
        <v>17041</v>
      </c>
      <c r="B1951" s="8"/>
      <c r="C1951" s="20">
        <v>45741.577638888892</v>
      </c>
      <c r="D1951" s="8" t="s">
        <v>11921</v>
      </c>
      <c r="E1951" s="8" t="s">
        <v>1</v>
      </c>
      <c r="F1951" s="8" t="s">
        <v>9611</v>
      </c>
      <c r="G1951" s="8">
        <v>0.11</v>
      </c>
      <c r="H1951" s="8" t="s">
        <v>16906</v>
      </c>
      <c r="I1951" s="8" t="s">
        <v>11922</v>
      </c>
      <c r="J1951" s="8"/>
      <c r="K1951" s="8" t="s">
        <v>17042</v>
      </c>
      <c r="L1951" s="8"/>
      <c r="M1951" s="8"/>
      <c r="N1951" s="21">
        <v>3395</v>
      </c>
      <c r="O1951" s="21">
        <v>3395</v>
      </c>
      <c r="P1951" s="21">
        <f t="shared" si="91"/>
        <v>0</v>
      </c>
      <c r="Q1951" s="8" t="s">
        <v>10222</v>
      </c>
      <c r="R1951" s="8"/>
      <c r="S1951" s="20">
        <v>45742</v>
      </c>
      <c r="AA1951" s="2">
        <f t="shared" si="93"/>
        <v>2926.7241379310349</v>
      </c>
      <c r="AB1951" s="7">
        <v>45717</v>
      </c>
      <c r="AC1951" s="22">
        <f t="shared" si="92"/>
        <v>0.42236111110833008</v>
      </c>
      <c r="AD1951" t="s">
        <v>11923</v>
      </c>
    </row>
    <row r="1952" spans="1:30" ht="15" customHeight="1" x14ac:dyDescent="0.3">
      <c r="A1952" s="19" t="s">
        <v>17043</v>
      </c>
      <c r="B1952" s="8"/>
      <c r="C1952" s="20">
        <v>45741.580833333333</v>
      </c>
      <c r="D1952" s="8" t="s">
        <v>11921</v>
      </c>
      <c r="E1952" s="8"/>
      <c r="F1952" s="8" t="s">
        <v>9611</v>
      </c>
      <c r="G1952" s="8">
        <v>0.11</v>
      </c>
      <c r="H1952" s="8" t="s">
        <v>16906</v>
      </c>
      <c r="I1952" s="8" t="s">
        <v>11922</v>
      </c>
      <c r="J1952" s="8"/>
      <c r="K1952" s="8"/>
      <c r="L1952" s="8"/>
      <c r="M1952" s="8"/>
      <c r="N1952" s="21">
        <v>9120</v>
      </c>
      <c r="O1952" s="21">
        <v>9120</v>
      </c>
      <c r="P1952" s="21">
        <f t="shared" si="91"/>
        <v>0</v>
      </c>
      <c r="Q1952" s="8" t="s">
        <v>10222</v>
      </c>
      <c r="R1952" s="8"/>
      <c r="S1952" s="20"/>
      <c r="AA1952" s="2">
        <f t="shared" si="93"/>
        <v>7862.0689655172418</v>
      </c>
      <c r="AB1952" s="7">
        <v>45717</v>
      </c>
      <c r="AC1952" s="22">
        <f t="shared" si="92"/>
        <v>-45741.580833333333</v>
      </c>
      <c r="AD1952" t="s">
        <v>11923</v>
      </c>
    </row>
    <row r="1953" spans="1:30" ht="15" customHeight="1" x14ac:dyDescent="0.3">
      <c r="A1953" s="19" t="s">
        <v>17044</v>
      </c>
      <c r="B1953" s="8"/>
      <c r="C1953" s="20">
        <v>45741.582604166673</v>
      </c>
      <c r="D1953" s="8" t="s">
        <v>11921</v>
      </c>
      <c r="E1953" s="8" t="s">
        <v>1</v>
      </c>
      <c r="F1953" s="8" t="s">
        <v>8232</v>
      </c>
      <c r="G1953" s="8">
        <v>0.11</v>
      </c>
      <c r="H1953" s="8"/>
      <c r="I1953" s="8" t="s">
        <v>10222</v>
      </c>
      <c r="J1953" s="8"/>
      <c r="K1953" s="8" t="s">
        <v>17045</v>
      </c>
      <c r="L1953" s="8"/>
      <c r="M1953" s="8"/>
      <c r="N1953" s="21">
        <v>47970</v>
      </c>
      <c r="O1953" s="21">
        <v>47970</v>
      </c>
      <c r="P1953" s="21">
        <f t="shared" si="91"/>
        <v>0</v>
      </c>
      <c r="Q1953" s="8" t="s">
        <v>10222</v>
      </c>
      <c r="R1953" s="8"/>
      <c r="S1953" s="20">
        <v>45741</v>
      </c>
      <c r="AA1953" s="2">
        <f t="shared" si="93"/>
        <v>41353.448275862072</v>
      </c>
      <c r="AB1953" s="7">
        <v>45717</v>
      </c>
      <c r="AC1953" s="22">
        <f t="shared" si="92"/>
        <v>-0.58260416667326353</v>
      </c>
      <c r="AD1953" t="s">
        <v>11923</v>
      </c>
    </row>
    <row r="1954" spans="1:30" ht="15" customHeight="1" x14ac:dyDescent="0.3">
      <c r="A1954" s="19" t="s">
        <v>17046</v>
      </c>
      <c r="B1954" s="8"/>
      <c r="C1954" s="20">
        <v>45741.583564814813</v>
      </c>
      <c r="D1954" s="8" t="s">
        <v>11921</v>
      </c>
      <c r="E1954" s="8" t="s">
        <v>1</v>
      </c>
      <c r="F1954" s="8" t="s">
        <v>8232</v>
      </c>
      <c r="G1954" s="8">
        <v>0.11</v>
      </c>
      <c r="H1954" s="8"/>
      <c r="I1954" s="8" t="s">
        <v>11922</v>
      </c>
      <c r="J1954" s="8"/>
      <c r="K1954" s="8" t="s">
        <v>17047</v>
      </c>
      <c r="L1954" s="8"/>
      <c r="M1954" s="8"/>
      <c r="N1954" s="21">
        <v>13680</v>
      </c>
      <c r="O1954" s="21">
        <v>13680</v>
      </c>
      <c r="P1954" s="21">
        <f t="shared" si="91"/>
        <v>0</v>
      </c>
      <c r="Q1954" s="8" t="s">
        <v>10222</v>
      </c>
      <c r="R1954" s="8"/>
      <c r="S1954" s="20">
        <v>45741</v>
      </c>
      <c r="AA1954" s="2">
        <f t="shared" si="93"/>
        <v>11793.103448275862</v>
      </c>
      <c r="AB1954" s="7">
        <v>45717</v>
      </c>
      <c r="AC1954" s="22">
        <f t="shared" si="92"/>
        <v>-0.58356481481314404</v>
      </c>
      <c r="AD1954" t="s">
        <v>11923</v>
      </c>
    </row>
    <row r="1955" spans="1:30" ht="15" customHeight="1" x14ac:dyDescent="0.3">
      <c r="A1955" s="19" t="s">
        <v>17048</v>
      </c>
      <c r="B1955" s="8"/>
      <c r="C1955" s="20">
        <v>45741.585127314807</v>
      </c>
      <c r="D1955" s="8" t="s">
        <v>11921</v>
      </c>
      <c r="E1955" s="8"/>
      <c r="F1955" s="8" t="s">
        <v>9333</v>
      </c>
      <c r="G1955" s="8">
        <v>0.11</v>
      </c>
      <c r="H1955" s="8" t="s">
        <v>16906</v>
      </c>
      <c r="I1955" s="8" t="s">
        <v>11922</v>
      </c>
      <c r="J1955" s="8"/>
      <c r="K1955" s="8"/>
      <c r="L1955" s="8"/>
      <c r="M1955" s="8"/>
      <c r="N1955" s="21">
        <v>23800</v>
      </c>
      <c r="O1955" s="21">
        <v>23800</v>
      </c>
      <c r="P1955" s="21">
        <f t="shared" si="91"/>
        <v>0</v>
      </c>
      <c r="Q1955" s="8" t="s">
        <v>10222</v>
      </c>
      <c r="R1955" s="8"/>
      <c r="S1955" s="20">
        <v>45744</v>
      </c>
      <c r="AA1955" s="2">
        <f t="shared" si="93"/>
        <v>20517.241379310348</v>
      </c>
      <c r="AB1955" s="7">
        <v>45717</v>
      </c>
      <c r="AC1955" s="22">
        <f t="shared" si="92"/>
        <v>2.4148726851926767</v>
      </c>
      <c r="AD1955" t="s">
        <v>11923</v>
      </c>
    </row>
    <row r="1956" spans="1:30" ht="15" customHeight="1" x14ac:dyDescent="0.3">
      <c r="A1956" s="19" t="s">
        <v>17049</v>
      </c>
      <c r="B1956" s="8"/>
      <c r="C1956" s="20">
        <v>45741.585312499999</v>
      </c>
      <c r="D1956" s="8" t="s">
        <v>11921</v>
      </c>
      <c r="E1956" s="8"/>
      <c r="F1956" s="8" t="s">
        <v>66</v>
      </c>
      <c r="G1956" s="8">
        <v>0</v>
      </c>
      <c r="H1956" s="8"/>
      <c r="I1956" s="8" t="s">
        <v>11922</v>
      </c>
      <c r="J1956" s="8"/>
      <c r="K1956" s="8"/>
      <c r="L1956" s="8"/>
      <c r="M1956" s="8"/>
      <c r="N1956" s="21">
        <v>0</v>
      </c>
      <c r="O1956" s="21">
        <v>0</v>
      </c>
      <c r="P1956" s="21">
        <f t="shared" si="91"/>
        <v>0</v>
      </c>
      <c r="Q1956" s="8" t="s">
        <v>22</v>
      </c>
      <c r="R1956" s="8"/>
      <c r="S1956" s="20"/>
      <c r="AA1956" s="2">
        <f t="shared" si="93"/>
        <v>0</v>
      </c>
      <c r="AB1956" s="7">
        <v>45748</v>
      </c>
      <c r="AC1956" s="28">
        <f t="shared" si="92"/>
        <v>-45741.585312499999</v>
      </c>
      <c r="AD1956" t="s">
        <v>11923</v>
      </c>
    </row>
    <row r="1957" spans="1:30" ht="15" customHeight="1" x14ac:dyDescent="0.3">
      <c r="A1957" s="19" t="s">
        <v>17050</v>
      </c>
      <c r="B1957" s="8"/>
      <c r="C1957" s="20">
        <v>45741.586365740739</v>
      </c>
      <c r="D1957" s="8" t="s">
        <v>11921</v>
      </c>
      <c r="E1957" s="8"/>
      <c r="F1957" s="8" t="s">
        <v>8659</v>
      </c>
      <c r="G1957" s="8">
        <v>0.11</v>
      </c>
      <c r="H1957" s="8"/>
      <c r="I1957" s="8" t="s">
        <v>11922</v>
      </c>
      <c r="J1957" s="8"/>
      <c r="K1957" s="8"/>
      <c r="L1957" s="8"/>
      <c r="M1957" s="8"/>
      <c r="N1957" s="21">
        <v>37202.5</v>
      </c>
      <c r="O1957" s="21">
        <v>37202.5</v>
      </c>
      <c r="P1957" s="21">
        <f t="shared" si="91"/>
        <v>0</v>
      </c>
      <c r="Q1957" s="8" t="s">
        <v>67</v>
      </c>
      <c r="R1957" s="8"/>
      <c r="S1957" s="20">
        <v>45789</v>
      </c>
      <c r="AA1957" s="2">
        <f t="shared" si="93"/>
        <v>32071.120689655174</v>
      </c>
      <c r="AB1957" s="7">
        <v>45748</v>
      </c>
      <c r="AC1957" s="22">
        <f t="shared" si="92"/>
        <v>47.413634259261016</v>
      </c>
      <c r="AD1957" t="s">
        <v>11928</v>
      </c>
    </row>
    <row r="1958" spans="1:30" ht="15" customHeight="1" x14ac:dyDescent="0.3">
      <c r="A1958" s="19" t="s">
        <v>17051</v>
      </c>
      <c r="B1958" s="8"/>
      <c r="C1958" s="20">
        <v>45741.63585648148</v>
      </c>
      <c r="D1958" s="8" t="s">
        <v>11921</v>
      </c>
      <c r="E1958" s="8" t="s">
        <v>1</v>
      </c>
      <c r="F1958" s="8" t="s">
        <v>9611</v>
      </c>
      <c r="G1958" s="8">
        <v>0.11</v>
      </c>
      <c r="H1958" s="8" t="s">
        <v>16906</v>
      </c>
      <c r="I1958" s="8" t="s">
        <v>11922</v>
      </c>
      <c r="J1958" s="8"/>
      <c r="K1958" s="8" t="s">
        <v>17052</v>
      </c>
      <c r="L1958" s="8"/>
      <c r="M1958" s="8"/>
      <c r="N1958" s="21">
        <v>19512</v>
      </c>
      <c r="O1958" s="21">
        <v>19512</v>
      </c>
      <c r="P1958" s="21">
        <f t="shared" si="91"/>
        <v>0</v>
      </c>
      <c r="Q1958" s="8" t="s">
        <v>10222</v>
      </c>
      <c r="R1958" s="8"/>
      <c r="S1958" s="20">
        <v>45742</v>
      </c>
      <c r="AA1958" s="2">
        <f t="shared" si="93"/>
        <v>16820.689655172417</v>
      </c>
      <c r="AB1958" s="7">
        <v>45717</v>
      </c>
      <c r="AC1958" s="22">
        <f t="shared" si="92"/>
        <v>0.36414351851999527</v>
      </c>
      <c r="AD1958" t="s">
        <v>11923</v>
      </c>
    </row>
    <row r="1959" spans="1:30" ht="15" customHeight="1" x14ac:dyDescent="0.3">
      <c r="A1959" s="19" t="s">
        <v>17053</v>
      </c>
      <c r="B1959" s="8"/>
      <c r="C1959" s="20">
        <v>45741.636608796303</v>
      </c>
      <c r="D1959" s="8" t="s">
        <v>11921</v>
      </c>
      <c r="E1959" s="8"/>
      <c r="F1959" s="8" t="s">
        <v>8632</v>
      </c>
      <c r="G1959" s="8">
        <v>0.15</v>
      </c>
      <c r="H1959" s="8"/>
      <c r="I1959" s="8" t="s">
        <v>11922</v>
      </c>
      <c r="J1959" s="8"/>
      <c r="K1959" s="8"/>
      <c r="L1959" s="8"/>
      <c r="M1959" s="8"/>
      <c r="N1959" s="21">
        <v>11730</v>
      </c>
      <c r="O1959" s="21">
        <v>11730</v>
      </c>
      <c r="P1959" s="21">
        <f t="shared" si="91"/>
        <v>0</v>
      </c>
      <c r="Q1959" s="8" t="s">
        <v>10222</v>
      </c>
      <c r="R1959" s="8"/>
      <c r="S1959" s="20">
        <v>45782</v>
      </c>
      <c r="AA1959" s="2">
        <f t="shared" si="93"/>
        <v>10112.068965517243</v>
      </c>
      <c r="AB1959" s="7">
        <v>45748</v>
      </c>
      <c r="AC1959" s="22">
        <f t="shared" si="92"/>
        <v>40.363391203696665</v>
      </c>
      <c r="AD1959" t="s">
        <v>11928</v>
      </c>
    </row>
    <row r="1960" spans="1:30" ht="15" customHeight="1" x14ac:dyDescent="0.3">
      <c r="A1960" s="19" t="s">
        <v>17054</v>
      </c>
      <c r="B1960" s="8"/>
      <c r="C1960" s="20">
        <v>45741.662245370368</v>
      </c>
      <c r="D1960" s="8" t="s">
        <v>11921</v>
      </c>
      <c r="E1960" s="8"/>
      <c r="F1960" s="8" t="s">
        <v>10252</v>
      </c>
      <c r="G1960" s="8">
        <v>0</v>
      </c>
      <c r="H1960" s="8"/>
      <c r="I1960" s="8" t="s">
        <v>11922</v>
      </c>
      <c r="J1960" s="8"/>
      <c r="K1960" s="8"/>
      <c r="L1960" s="8"/>
      <c r="M1960" s="8"/>
      <c r="N1960" s="21">
        <v>665</v>
      </c>
      <c r="O1960" s="21">
        <v>665</v>
      </c>
      <c r="P1960" s="21">
        <f t="shared" si="91"/>
        <v>0</v>
      </c>
      <c r="Q1960" s="8" t="s">
        <v>10252</v>
      </c>
      <c r="R1960" s="8"/>
      <c r="S1960" s="20">
        <v>45776</v>
      </c>
      <c r="AA1960" s="2">
        <f t="shared" si="93"/>
        <v>573.27586206896558</v>
      </c>
      <c r="AB1960" s="7">
        <v>45748</v>
      </c>
      <c r="AC1960" s="22">
        <f t="shared" si="92"/>
        <v>34.3377546296324</v>
      </c>
      <c r="AD1960" t="s">
        <v>11923</v>
      </c>
    </row>
    <row r="1961" spans="1:30" ht="15" customHeight="1" x14ac:dyDescent="0.3">
      <c r="A1961" s="19" t="s">
        <v>17055</v>
      </c>
      <c r="B1961" s="8"/>
      <c r="C1961" s="20">
        <v>45741.681562500002</v>
      </c>
      <c r="D1961" s="8" t="s">
        <v>11921</v>
      </c>
      <c r="E1961" s="8" t="s">
        <v>1</v>
      </c>
      <c r="F1961" s="8" t="s">
        <v>501</v>
      </c>
      <c r="G1961" s="8">
        <v>0.11</v>
      </c>
      <c r="H1961" s="8" t="s">
        <v>1299</v>
      </c>
      <c r="I1961" s="8" t="s">
        <v>11922</v>
      </c>
      <c r="J1961" s="8"/>
      <c r="K1961" s="8" t="s">
        <v>17056</v>
      </c>
      <c r="L1961" s="8"/>
      <c r="M1961" s="8"/>
      <c r="N1961" s="21">
        <v>22380</v>
      </c>
      <c r="O1961" s="21">
        <v>22380</v>
      </c>
      <c r="P1961" s="21">
        <f t="shared" si="91"/>
        <v>0</v>
      </c>
      <c r="Q1961" s="8" t="s">
        <v>34</v>
      </c>
      <c r="R1961" s="8"/>
      <c r="S1961" s="20">
        <v>45738</v>
      </c>
      <c r="AA1961" s="2">
        <f t="shared" si="93"/>
        <v>19293.103448275862</v>
      </c>
      <c r="AB1961" s="7">
        <v>45717</v>
      </c>
      <c r="AC1961" s="22">
        <f t="shared" si="92"/>
        <v>-3.6815625000017462</v>
      </c>
      <c r="AD1961" t="s">
        <v>11923</v>
      </c>
    </row>
    <row r="1962" spans="1:30" ht="15" customHeight="1" x14ac:dyDescent="0.3">
      <c r="A1962" s="19" t="s">
        <v>17057</v>
      </c>
      <c r="B1962" s="8"/>
      <c r="C1962" s="20">
        <v>45741.687789351847</v>
      </c>
      <c r="D1962" s="8" t="s">
        <v>11921</v>
      </c>
      <c r="E1962" s="8"/>
      <c r="F1962" s="8" t="s">
        <v>9476</v>
      </c>
      <c r="G1962" s="8">
        <v>0.11</v>
      </c>
      <c r="H1962" s="8"/>
      <c r="I1962" s="8" t="s">
        <v>11922</v>
      </c>
      <c r="J1962" s="8"/>
      <c r="K1962" s="8"/>
      <c r="L1962" s="8"/>
      <c r="M1962" s="8"/>
      <c r="N1962" s="21">
        <v>14250</v>
      </c>
      <c r="O1962" s="21">
        <v>14250</v>
      </c>
      <c r="P1962" s="21">
        <f t="shared" si="91"/>
        <v>0</v>
      </c>
      <c r="Q1962" s="8" t="s">
        <v>10222</v>
      </c>
      <c r="R1962" s="8"/>
      <c r="S1962" s="20">
        <v>45758</v>
      </c>
      <c r="AA1962" s="2">
        <f t="shared" si="93"/>
        <v>12284.48275862069</v>
      </c>
      <c r="AB1962" s="7">
        <v>45717</v>
      </c>
      <c r="AC1962" s="22">
        <f t="shared" si="92"/>
        <v>16.312210648153268</v>
      </c>
      <c r="AD1962" t="s">
        <v>11928</v>
      </c>
    </row>
    <row r="1963" spans="1:30" ht="15" customHeight="1" x14ac:dyDescent="0.3">
      <c r="A1963" s="19" t="s">
        <v>17058</v>
      </c>
      <c r="B1963" s="8"/>
      <c r="C1963" s="20">
        <v>45741.692673611113</v>
      </c>
      <c r="D1963" s="8" t="s">
        <v>11921</v>
      </c>
      <c r="E1963" s="8"/>
      <c r="F1963" s="8" t="s">
        <v>11965</v>
      </c>
      <c r="G1963" s="8">
        <v>0.15</v>
      </c>
      <c r="H1963" s="8" t="s">
        <v>1299</v>
      </c>
      <c r="I1963" s="8" t="s">
        <v>11922</v>
      </c>
      <c r="J1963" s="8"/>
      <c r="K1963" s="8"/>
      <c r="L1963" s="8"/>
      <c r="M1963" s="8"/>
      <c r="N1963" s="21">
        <v>11225</v>
      </c>
      <c r="O1963" s="21">
        <v>11225</v>
      </c>
      <c r="P1963" s="21">
        <f t="shared" si="91"/>
        <v>0</v>
      </c>
      <c r="Q1963" s="8" t="s">
        <v>129</v>
      </c>
      <c r="R1963" s="8"/>
      <c r="S1963" s="20">
        <v>45744</v>
      </c>
      <c r="AA1963" s="2">
        <f t="shared" si="93"/>
        <v>9676.7241379310344</v>
      </c>
      <c r="AB1963" s="7">
        <v>45717</v>
      </c>
      <c r="AC1963" s="22">
        <f t="shared" si="92"/>
        <v>2.3073263888873043</v>
      </c>
      <c r="AD1963" t="s">
        <v>11923</v>
      </c>
    </row>
    <row r="1964" spans="1:30" ht="15" customHeight="1" x14ac:dyDescent="0.3">
      <c r="A1964" s="19" t="s">
        <v>17059</v>
      </c>
      <c r="B1964" s="8"/>
      <c r="C1964" s="20">
        <v>45742.374814814822</v>
      </c>
      <c r="D1964" s="8"/>
      <c r="E1964" s="8"/>
      <c r="F1964" s="8" t="s">
        <v>6683</v>
      </c>
      <c r="G1964" s="8">
        <v>0</v>
      </c>
      <c r="H1964" s="8" t="s">
        <v>16809</v>
      </c>
      <c r="I1964" s="8" t="s">
        <v>11922</v>
      </c>
      <c r="J1964" s="8"/>
      <c r="K1964" s="8"/>
      <c r="L1964" s="8"/>
      <c r="M1964" s="8"/>
      <c r="N1964" s="21">
        <v>0</v>
      </c>
      <c r="O1964" s="21">
        <v>0</v>
      </c>
      <c r="P1964" s="21">
        <f t="shared" si="91"/>
        <v>0</v>
      </c>
      <c r="Q1964" s="8" t="s">
        <v>22</v>
      </c>
      <c r="R1964" s="8"/>
      <c r="S1964" s="20"/>
      <c r="AA1964" s="2">
        <f t="shared" si="93"/>
        <v>0</v>
      </c>
      <c r="AB1964" s="7">
        <v>45748</v>
      </c>
      <c r="AC1964" s="28">
        <f t="shared" si="92"/>
        <v>-45742.374814814822</v>
      </c>
      <c r="AD1964" t="s">
        <v>11923</v>
      </c>
    </row>
    <row r="1965" spans="1:30" ht="15" customHeight="1" x14ac:dyDescent="0.3">
      <c r="A1965" s="19" t="s">
        <v>17060</v>
      </c>
      <c r="B1965" s="8"/>
      <c r="C1965" s="20">
        <v>45742.375856481478</v>
      </c>
      <c r="D1965" s="8"/>
      <c r="E1965" s="8"/>
      <c r="F1965" s="8" t="s">
        <v>6683</v>
      </c>
      <c r="G1965" s="8">
        <v>0</v>
      </c>
      <c r="H1965" s="8" t="s">
        <v>16812</v>
      </c>
      <c r="I1965" s="8" t="s">
        <v>11922</v>
      </c>
      <c r="J1965" s="8"/>
      <c r="K1965" s="8"/>
      <c r="L1965" s="8"/>
      <c r="M1965" s="8"/>
      <c r="N1965" s="21">
        <v>0</v>
      </c>
      <c r="O1965" s="21">
        <v>0</v>
      </c>
      <c r="P1965" s="21">
        <f t="shared" si="91"/>
        <v>0</v>
      </c>
      <c r="Q1965" s="8" t="s">
        <v>22</v>
      </c>
      <c r="R1965" s="8"/>
      <c r="S1965" s="20"/>
      <c r="AA1965" s="2">
        <f t="shared" si="93"/>
        <v>0</v>
      </c>
      <c r="AB1965" s="7">
        <v>45748</v>
      </c>
      <c r="AC1965" s="28">
        <f t="shared" si="92"/>
        <v>-45742.375856481478</v>
      </c>
      <c r="AD1965" t="s">
        <v>11923</v>
      </c>
    </row>
    <row r="1966" spans="1:30" ht="15" customHeight="1" x14ac:dyDescent="0.3">
      <c r="A1966" s="19" t="s">
        <v>17061</v>
      </c>
      <c r="B1966" s="8"/>
      <c r="C1966" s="20">
        <v>45742.377569444441</v>
      </c>
      <c r="D1966" s="8"/>
      <c r="E1966" s="8" t="s">
        <v>1</v>
      </c>
      <c r="F1966" s="8" t="s">
        <v>14075</v>
      </c>
      <c r="G1966" s="8">
        <v>0.11</v>
      </c>
      <c r="H1966" s="8" t="s">
        <v>12071</v>
      </c>
      <c r="I1966" s="8" t="s">
        <v>11922</v>
      </c>
      <c r="J1966" s="8"/>
      <c r="K1966" s="8" t="s">
        <v>17062</v>
      </c>
      <c r="L1966" s="8"/>
      <c r="M1966" s="8"/>
      <c r="N1966" s="21">
        <v>750</v>
      </c>
      <c r="O1966" s="21">
        <v>750</v>
      </c>
      <c r="P1966" s="21">
        <f t="shared" si="91"/>
        <v>0</v>
      </c>
      <c r="Q1966" s="8" t="s">
        <v>34</v>
      </c>
      <c r="R1966" s="8"/>
      <c r="S1966" s="20">
        <v>45742</v>
      </c>
      <c r="AA1966" s="2">
        <f t="shared" si="93"/>
        <v>646.55172413793105</v>
      </c>
      <c r="AB1966" s="7">
        <v>45717</v>
      </c>
      <c r="AC1966" s="22">
        <f t="shared" si="92"/>
        <v>-0.37756944444117835</v>
      </c>
      <c r="AD1966" t="s">
        <v>11923</v>
      </c>
    </row>
    <row r="1967" spans="1:30" ht="15" customHeight="1" x14ac:dyDescent="0.3">
      <c r="A1967" s="19" t="s">
        <v>17063</v>
      </c>
      <c r="B1967" s="8"/>
      <c r="C1967" s="20">
        <v>45742.386770833327</v>
      </c>
      <c r="D1967" s="8" t="s">
        <v>11921</v>
      </c>
      <c r="E1967" s="8"/>
      <c r="F1967" s="8" t="s">
        <v>9831</v>
      </c>
      <c r="G1967" s="8">
        <v>0.11</v>
      </c>
      <c r="H1967" s="8" t="s">
        <v>16906</v>
      </c>
      <c r="I1967" s="8" t="s">
        <v>11922</v>
      </c>
      <c r="J1967" s="8"/>
      <c r="K1967" s="8"/>
      <c r="L1967" s="8"/>
      <c r="M1967" s="8"/>
      <c r="N1967" s="21">
        <v>13704</v>
      </c>
      <c r="O1967" s="21">
        <v>13704</v>
      </c>
      <c r="P1967" s="21">
        <f t="shared" si="91"/>
        <v>0</v>
      </c>
      <c r="Q1967" s="8" t="s">
        <v>10222</v>
      </c>
      <c r="R1967" s="8"/>
      <c r="S1967" s="20">
        <v>45746</v>
      </c>
      <c r="AA1967" s="2">
        <f t="shared" si="93"/>
        <v>11813.793103448277</v>
      </c>
      <c r="AB1967" s="7">
        <v>45717</v>
      </c>
      <c r="AC1967" s="22">
        <f t="shared" si="92"/>
        <v>3.6132291666726815</v>
      </c>
      <c r="AD1967" t="s">
        <v>11923</v>
      </c>
    </row>
    <row r="1968" spans="1:30" ht="15" customHeight="1" x14ac:dyDescent="0.3">
      <c r="A1968" s="19" t="s">
        <v>17064</v>
      </c>
      <c r="B1968" s="8"/>
      <c r="C1968" s="20">
        <v>45742.392847222232</v>
      </c>
      <c r="D1968" s="8" t="s">
        <v>11921</v>
      </c>
      <c r="E1968" s="8"/>
      <c r="F1968" s="8" t="s">
        <v>13350</v>
      </c>
      <c r="G1968" s="8">
        <v>0.11</v>
      </c>
      <c r="H1968" s="8" t="s">
        <v>16906</v>
      </c>
      <c r="I1968" s="8" t="s">
        <v>10222</v>
      </c>
      <c r="J1968" s="8"/>
      <c r="K1968" s="8"/>
      <c r="L1968" s="8"/>
      <c r="M1968" s="8"/>
      <c r="N1968" s="21">
        <v>8787</v>
      </c>
      <c r="O1968" s="21">
        <v>8787</v>
      </c>
      <c r="P1968" s="21">
        <f t="shared" si="91"/>
        <v>0</v>
      </c>
      <c r="Q1968" s="8" t="s">
        <v>10222</v>
      </c>
      <c r="R1968" s="8"/>
      <c r="S1968" s="20">
        <v>45743</v>
      </c>
      <c r="AA1968" s="2">
        <f t="shared" si="93"/>
        <v>7575.0000000000009</v>
      </c>
      <c r="AB1968" s="7">
        <v>45717</v>
      </c>
      <c r="AC1968" s="22">
        <f t="shared" si="92"/>
        <v>0.60715277776762377</v>
      </c>
      <c r="AD1968" t="s">
        <v>11923</v>
      </c>
    </row>
    <row r="1969" spans="1:30" ht="15" customHeight="1" x14ac:dyDescent="0.3">
      <c r="A1969" s="19" t="s">
        <v>17065</v>
      </c>
      <c r="B1969" s="8"/>
      <c r="C1969" s="20">
        <v>45742.394166666672</v>
      </c>
      <c r="D1969" s="8" t="s">
        <v>11921</v>
      </c>
      <c r="E1969" s="8"/>
      <c r="F1969" s="8" t="s">
        <v>13350</v>
      </c>
      <c r="G1969" s="8">
        <v>0.11</v>
      </c>
      <c r="H1969" s="8" t="s">
        <v>16906</v>
      </c>
      <c r="I1969" s="8" t="s">
        <v>11922</v>
      </c>
      <c r="J1969" s="8"/>
      <c r="K1969" s="8"/>
      <c r="L1969" s="8"/>
      <c r="M1969" s="8"/>
      <c r="N1969" s="21">
        <v>12537</v>
      </c>
      <c r="O1969" s="21">
        <v>12537</v>
      </c>
      <c r="P1969" s="21">
        <f t="shared" si="91"/>
        <v>0</v>
      </c>
      <c r="Q1969" s="8" t="s">
        <v>10222</v>
      </c>
      <c r="R1969" s="8"/>
      <c r="S1969" s="20">
        <v>45774</v>
      </c>
      <c r="AA1969" s="2">
        <f t="shared" si="93"/>
        <v>10807.758620689656</v>
      </c>
      <c r="AB1969" s="7">
        <v>45717</v>
      </c>
      <c r="AC1969" s="22">
        <f t="shared" si="92"/>
        <v>31.60583333332761</v>
      </c>
      <c r="AD1969" t="s">
        <v>11923</v>
      </c>
    </row>
    <row r="1970" spans="1:30" ht="15" customHeight="1" x14ac:dyDescent="0.3">
      <c r="A1970" s="19" t="s">
        <v>17066</v>
      </c>
      <c r="B1970" s="8"/>
      <c r="C1970" s="20">
        <v>45742.395509259259</v>
      </c>
      <c r="D1970" s="8" t="s">
        <v>11921</v>
      </c>
      <c r="E1970" s="8"/>
      <c r="F1970" s="8" t="s">
        <v>390</v>
      </c>
      <c r="G1970" s="8">
        <v>0.11</v>
      </c>
      <c r="H1970" s="8" t="s">
        <v>16906</v>
      </c>
      <c r="I1970" s="8" t="s">
        <v>11922</v>
      </c>
      <c r="J1970" s="8"/>
      <c r="K1970" s="8"/>
      <c r="L1970" s="8"/>
      <c r="M1970" s="8"/>
      <c r="N1970" s="21">
        <v>14391</v>
      </c>
      <c r="O1970" s="21">
        <v>14391</v>
      </c>
      <c r="P1970" s="21">
        <f t="shared" si="91"/>
        <v>0</v>
      </c>
      <c r="Q1970" s="8" t="s">
        <v>14</v>
      </c>
      <c r="R1970" s="8"/>
      <c r="S1970" s="20">
        <v>45743</v>
      </c>
      <c r="AA1970" s="2">
        <f t="shared" si="93"/>
        <v>12406.034482758621</v>
      </c>
      <c r="AB1970" s="7">
        <v>45717</v>
      </c>
      <c r="AC1970" s="22">
        <f t="shared" si="92"/>
        <v>0.60449074074131204</v>
      </c>
      <c r="AD1970" t="s">
        <v>11928</v>
      </c>
    </row>
    <row r="1971" spans="1:30" ht="15" customHeight="1" x14ac:dyDescent="0.3">
      <c r="A1971" s="19" t="s">
        <v>17067</v>
      </c>
      <c r="B1971" s="8"/>
      <c r="C1971" s="20">
        <v>45742.398888888893</v>
      </c>
      <c r="D1971" s="8" t="s">
        <v>11921</v>
      </c>
      <c r="E1971" s="8"/>
      <c r="F1971" s="8" t="s">
        <v>13350</v>
      </c>
      <c r="G1971" s="8">
        <v>0.15</v>
      </c>
      <c r="H1971" s="8" t="s">
        <v>16906</v>
      </c>
      <c r="I1971" s="8" t="s">
        <v>11922</v>
      </c>
      <c r="J1971" s="8"/>
      <c r="K1971" s="8"/>
      <c r="L1971" s="8"/>
      <c r="M1971" s="8"/>
      <c r="N1971" s="21">
        <v>1330</v>
      </c>
      <c r="O1971" s="21">
        <v>1330</v>
      </c>
      <c r="P1971" s="21">
        <f t="shared" si="91"/>
        <v>0</v>
      </c>
      <c r="Q1971" s="8" t="s">
        <v>10222</v>
      </c>
      <c r="R1971" s="8"/>
      <c r="S1971" s="20">
        <v>45743</v>
      </c>
      <c r="AA1971" s="2">
        <f t="shared" si="93"/>
        <v>1146.5517241379312</v>
      </c>
      <c r="AB1971" s="7">
        <v>45717</v>
      </c>
      <c r="AC1971" s="22">
        <f t="shared" si="92"/>
        <v>0.60111111110745696</v>
      </c>
      <c r="AD1971" t="s">
        <v>11923</v>
      </c>
    </row>
    <row r="1972" spans="1:30" ht="15" customHeight="1" x14ac:dyDescent="0.3">
      <c r="A1972" s="19" t="s">
        <v>17068</v>
      </c>
      <c r="B1972" s="8"/>
      <c r="C1972" s="20">
        <v>45743.514548611107</v>
      </c>
      <c r="D1972" s="8" t="s">
        <v>11921</v>
      </c>
      <c r="E1972" s="8" t="s">
        <v>1</v>
      </c>
      <c r="F1972" s="8" t="s">
        <v>452</v>
      </c>
      <c r="G1972" s="8">
        <v>0.15</v>
      </c>
      <c r="H1972" s="8" t="s">
        <v>1299</v>
      </c>
      <c r="I1972" s="8" t="s">
        <v>11922</v>
      </c>
      <c r="J1972" s="8"/>
      <c r="K1972" s="8" t="s">
        <v>17069</v>
      </c>
      <c r="L1972" s="8"/>
      <c r="M1972" s="8"/>
      <c r="N1972" s="21">
        <v>9140</v>
      </c>
      <c r="O1972" s="21">
        <v>9140</v>
      </c>
      <c r="P1972" s="21">
        <f t="shared" si="91"/>
        <v>0</v>
      </c>
      <c r="Q1972" s="8" t="s">
        <v>38</v>
      </c>
      <c r="R1972" s="8"/>
      <c r="S1972" s="20">
        <v>45738</v>
      </c>
      <c r="AA1972" s="2">
        <f t="shared" si="93"/>
        <v>7879.310344827587</v>
      </c>
      <c r="AB1972" s="7">
        <v>45717</v>
      </c>
      <c r="AC1972" s="22">
        <f t="shared" si="92"/>
        <v>-5.5145486111068749</v>
      </c>
      <c r="AD1972" t="s">
        <v>11923</v>
      </c>
    </row>
    <row r="1973" spans="1:30" ht="15" customHeight="1" x14ac:dyDescent="0.3">
      <c r="A1973" s="3" t="s">
        <v>17070</v>
      </c>
      <c r="B1973" s="24"/>
      <c r="C1973" s="25">
        <v>45742.402719907397</v>
      </c>
      <c r="D1973" s="3" t="s">
        <v>11921</v>
      </c>
      <c r="E1973" s="3" t="s">
        <v>1</v>
      </c>
      <c r="F1973" s="3" t="s">
        <v>9205</v>
      </c>
      <c r="G1973" s="26">
        <v>0</v>
      </c>
      <c r="H1973" s="25"/>
      <c r="I1973" s="25" t="s">
        <v>11922</v>
      </c>
      <c r="J1973" s="25"/>
      <c r="K1973" s="25" t="s">
        <v>17071</v>
      </c>
      <c r="L1973" s="25"/>
      <c r="M1973" s="4"/>
      <c r="N1973" s="5">
        <v>27745</v>
      </c>
      <c r="O1973" s="5">
        <v>27745</v>
      </c>
      <c r="P1973" s="5">
        <f t="shared" si="91"/>
        <v>0</v>
      </c>
      <c r="Q1973" s="3" t="s">
        <v>102</v>
      </c>
      <c r="R1973" s="3"/>
      <c r="S1973" s="25">
        <v>45742</v>
      </c>
      <c r="T1973" s="3"/>
      <c r="U1973" s="5"/>
      <c r="V1973" s="6"/>
      <c r="W1973" s="3"/>
      <c r="X1973" s="5"/>
      <c r="Y1973" s="4"/>
      <c r="Z1973" s="3"/>
      <c r="AA1973" s="5">
        <f t="shared" si="93"/>
        <v>23918.103448275862</v>
      </c>
      <c r="AB1973" s="10"/>
      <c r="AC1973" s="27">
        <f t="shared" si="92"/>
        <v>-0.40271990739711327</v>
      </c>
      <c r="AD1973" s="10"/>
    </row>
    <row r="1974" spans="1:30" ht="15" customHeight="1" x14ac:dyDescent="0.3">
      <c r="A1974" s="19" t="s">
        <v>17072</v>
      </c>
      <c r="B1974" s="8"/>
      <c r="C1974" s="20">
        <v>45742.407071759262</v>
      </c>
      <c r="D1974" s="8" t="s">
        <v>11921</v>
      </c>
      <c r="E1974" s="8"/>
      <c r="F1974" s="8" t="s">
        <v>14802</v>
      </c>
      <c r="G1974" s="8">
        <v>0.11</v>
      </c>
      <c r="H1974" s="8" t="s">
        <v>16887</v>
      </c>
      <c r="I1974" s="8" t="s">
        <v>11922</v>
      </c>
      <c r="J1974" s="8"/>
      <c r="K1974" s="8"/>
      <c r="L1974" s="8"/>
      <c r="M1974" s="8"/>
      <c r="N1974" s="21">
        <v>10560</v>
      </c>
      <c r="O1974" s="21">
        <v>10560</v>
      </c>
      <c r="P1974" s="21">
        <f t="shared" si="91"/>
        <v>0</v>
      </c>
      <c r="Q1974" s="8" t="s">
        <v>9</v>
      </c>
      <c r="R1974" s="8"/>
      <c r="S1974" s="20">
        <v>45744</v>
      </c>
      <c r="AA1974" s="2">
        <f t="shared" si="93"/>
        <v>9103.4482758620688</v>
      </c>
      <c r="AB1974" s="7">
        <v>45717</v>
      </c>
      <c r="AC1974" s="22">
        <f t="shared" si="92"/>
        <v>1.5929282407378196</v>
      </c>
      <c r="AD1974" t="s">
        <v>11923</v>
      </c>
    </row>
    <row r="1975" spans="1:30" ht="15" customHeight="1" x14ac:dyDescent="0.3">
      <c r="A1975" s="19" t="s">
        <v>17073</v>
      </c>
      <c r="B1975" s="8"/>
      <c r="C1975" s="20">
        <v>45742.411863425928</v>
      </c>
      <c r="D1975" s="8" t="s">
        <v>11921</v>
      </c>
      <c r="E1975" s="8"/>
      <c r="F1975" s="8" t="s">
        <v>1494</v>
      </c>
      <c r="G1975" s="8">
        <v>0.11</v>
      </c>
      <c r="H1975" s="8"/>
      <c r="I1975" s="8" t="s">
        <v>11922</v>
      </c>
      <c r="J1975" s="8"/>
      <c r="K1975" s="8"/>
      <c r="L1975" s="8"/>
      <c r="M1975" s="8"/>
      <c r="N1975" s="21">
        <v>10415</v>
      </c>
      <c r="O1975" s="21">
        <v>10415</v>
      </c>
      <c r="P1975" s="21">
        <f t="shared" si="91"/>
        <v>0</v>
      </c>
      <c r="Q1975" s="8" t="s">
        <v>24</v>
      </c>
      <c r="R1975" s="8"/>
      <c r="S1975" s="20">
        <v>45782</v>
      </c>
      <c r="AA1975" s="2">
        <f t="shared" si="93"/>
        <v>8978.4482758620688</v>
      </c>
      <c r="AB1975" s="7">
        <v>45809</v>
      </c>
      <c r="AC1975" s="22">
        <f t="shared" si="92"/>
        <v>39.588136574071541</v>
      </c>
      <c r="AD1975" t="s">
        <v>11923</v>
      </c>
    </row>
    <row r="1976" spans="1:30" ht="15" customHeight="1" x14ac:dyDescent="0.3">
      <c r="A1976" s="19" t="s">
        <v>17074</v>
      </c>
      <c r="B1976" s="8"/>
      <c r="C1976" s="20">
        <v>45742.418124999997</v>
      </c>
      <c r="D1976" s="8" t="s">
        <v>11921</v>
      </c>
      <c r="E1976" s="8"/>
      <c r="F1976" s="8" t="s">
        <v>153</v>
      </c>
      <c r="G1976" s="8">
        <v>0.15</v>
      </c>
      <c r="H1976" s="8"/>
      <c r="I1976" s="8" t="s">
        <v>11922</v>
      </c>
      <c r="J1976" s="8"/>
      <c r="K1976" s="8"/>
      <c r="L1976" s="8"/>
      <c r="M1976" s="8"/>
      <c r="N1976" s="21">
        <v>1600</v>
      </c>
      <c r="O1976" s="21">
        <v>1600</v>
      </c>
      <c r="P1976" s="21">
        <f t="shared" ref="P1976:P2039" si="94">+N1976+X1976-O1976</f>
        <v>0</v>
      </c>
      <c r="Q1976" s="8" t="s">
        <v>24</v>
      </c>
      <c r="R1976" s="8"/>
      <c r="S1976" s="20">
        <v>45743</v>
      </c>
      <c r="AA1976" s="2">
        <f t="shared" si="93"/>
        <v>1379.3103448275863</v>
      </c>
      <c r="AB1976" s="7">
        <v>45717</v>
      </c>
      <c r="AC1976" s="22">
        <f t="shared" si="92"/>
        <v>0.58187500000349246</v>
      </c>
      <c r="AD1976" t="s">
        <v>11928</v>
      </c>
    </row>
    <row r="1977" spans="1:30" ht="15" customHeight="1" x14ac:dyDescent="0.3">
      <c r="A1977" s="19" t="s">
        <v>17075</v>
      </c>
      <c r="B1977" s="8"/>
      <c r="C1977" s="20">
        <v>45742.448194444441</v>
      </c>
      <c r="D1977" s="8" t="s">
        <v>11921</v>
      </c>
      <c r="E1977" s="8"/>
      <c r="F1977" s="8" t="s">
        <v>438</v>
      </c>
      <c r="G1977" s="8">
        <v>0.15</v>
      </c>
      <c r="H1977" s="8"/>
      <c r="I1977" s="8" t="s">
        <v>11922</v>
      </c>
      <c r="J1977" s="8"/>
      <c r="K1977" s="8"/>
      <c r="L1977" s="8"/>
      <c r="M1977" s="8"/>
      <c r="N1977" s="21">
        <v>5905</v>
      </c>
      <c r="O1977" s="21">
        <v>5905</v>
      </c>
      <c r="P1977" s="21">
        <f t="shared" si="94"/>
        <v>0</v>
      </c>
      <c r="Q1977" s="8" t="s">
        <v>94</v>
      </c>
      <c r="R1977" s="8"/>
      <c r="S1977" s="20">
        <v>45744</v>
      </c>
      <c r="AA1977" s="2">
        <f t="shared" si="93"/>
        <v>5090.5172413793107</v>
      </c>
      <c r="AB1977" s="7">
        <v>45717</v>
      </c>
      <c r="AC1977" s="22">
        <f t="shared" si="92"/>
        <v>1.5518055555585306</v>
      </c>
      <c r="AD1977" t="s">
        <v>11923</v>
      </c>
    </row>
    <row r="1978" spans="1:30" ht="15" customHeight="1" x14ac:dyDescent="0.3">
      <c r="A1978" s="19" t="s">
        <v>17076</v>
      </c>
      <c r="B1978" s="8"/>
      <c r="C1978" s="20">
        <v>45742.449201388888</v>
      </c>
      <c r="D1978" s="8" t="s">
        <v>11921</v>
      </c>
      <c r="E1978" s="8"/>
      <c r="F1978" s="8" t="s">
        <v>438</v>
      </c>
      <c r="G1978" s="8">
        <v>0.15</v>
      </c>
      <c r="H1978" s="8"/>
      <c r="I1978" s="8" t="s">
        <v>11922</v>
      </c>
      <c r="J1978" s="8"/>
      <c r="K1978" s="8"/>
      <c r="L1978" s="8"/>
      <c r="M1978" s="8"/>
      <c r="N1978" s="21">
        <v>6530</v>
      </c>
      <c r="O1978" s="21">
        <v>6530</v>
      </c>
      <c r="P1978" s="21">
        <f t="shared" si="94"/>
        <v>0</v>
      </c>
      <c r="Q1978" s="8" t="s">
        <v>94</v>
      </c>
      <c r="R1978" s="8"/>
      <c r="S1978" s="20">
        <v>45744</v>
      </c>
      <c r="AA1978" s="2">
        <f t="shared" si="93"/>
        <v>5629.310344827587</v>
      </c>
      <c r="AB1978" s="7">
        <v>45717</v>
      </c>
      <c r="AC1978" s="22">
        <f t="shared" ref="AC1978:AC2041" si="95">+S1978-C1978</f>
        <v>1.5507986111115315</v>
      </c>
      <c r="AD1978" t="s">
        <v>11923</v>
      </c>
    </row>
    <row r="1979" spans="1:30" ht="15" customHeight="1" x14ac:dyDescent="0.3">
      <c r="A1979" s="19" t="s">
        <v>17077</v>
      </c>
      <c r="B1979" s="8"/>
      <c r="C1979" s="20">
        <v>45742.482349537036</v>
      </c>
      <c r="D1979" s="8" t="s">
        <v>11921</v>
      </c>
      <c r="E1979" s="8"/>
      <c r="F1979" s="8" t="s">
        <v>8902</v>
      </c>
      <c r="G1979" s="8">
        <v>0.15</v>
      </c>
      <c r="H1979" s="8" t="s">
        <v>16887</v>
      </c>
      <c r="I1979" s="8" t="s">
        <v>11922</v>
      </c>
      <c r="J1979" s="8"/>
      <c r="K1979" s="8"/>
      <c r="L1979" s="8"/>
      <c r="M1979" s="8"/>
      <c r="N1979" s="21">
        <v>8440</v>
      </c>
      <c r="O1979" s="21">
        <v>8440</v>
      </c>
      <c r="P1979" s="21">
        <f t="shared" si="94"/>
        <v>0</v>
      </c>
      <c r="Q1979" s="8" t="s">
        <v>129</v>
      </c>
      <c r="R1979" s="8"/>
      <c r="S1979" s="20">
        <v>45756</v>
      </c>
      <c r="AA1979" s="2">
        <f t="shared" si="93"/>
        <v>7275.8620689655181</v>
      </c>
      <c r="AB1979" s="7">
        <v>45717</v>
      </c>
      <c r="AC1979" s="22">
        <f t="shared" si="95"/>
        <v>13.517650462963502</v>
      </c>
      <c r="AD1979" t="s">
        <v>11928</v>
      </c>
    </row>
    <row r="1980" spans="1:30" ht="15" customHeight="1" x14ac:dyDescent="0.3">
      <c r="A1980" s="3" t="s">
        <v>17078</v>
      </c>
      <c r="B1980" s="24"/>
      <c r="C1980" s="25">
        <v>45742.498807870368</v>
      </c>
      <c r="D1980" s="3" t="s">
        <v>11921</v>
      </c>
      <c r="E1980" s="3"/>
      <c r="F1980" s="3" t="s">
        <v>2901</v>
      </c>
      <c r="G1980" s="26">
        <v>0</v>
      </c>
      <c r="H1980" s="25"/>
      <c r="I1980" s="25" t="s">
        <v>11922</v>
      </c>
      <c r="J1980" s="25"/>
      <c r="K1980" s="25"/>
      <c r="L1980" s="25"/>
      <c r="M1980" s="4"/>
      <c r="N1980" s="5">
        <v>22495</v>
      </c>
      <c r="O1980" s="5">
        <v>22495</v>
      </c>
      <c r="P1980" s="5">
        <f t="shared" si="94"/>
        <v>0</v>
      </c>
      <c r="Q1980" s="3" t="s">
        <v>102</v>
      </c>
      <c r="R1980" s="3"/>
      <c r="S1980" s="25">
        <v>45774</v>
      </c>
      <c r="T1980" s="3"/>
      <c r="U1980" s="5"/>
      <c r="V1980" s="6"/>
      <c r="W1980" s="3"/>
      <c r="X1980" s="5"/>
      <c r="Y1980" s="4"/>
      <c r="Z1980" s="3"/>
      <c r="AA1980" s="5">
        <f t="shared" si="93"/>
        <v>19392.241379310348</v>
      </c>
      <c r="AB1980" s="10"/>
      <c r="AC1980" s="27">
        <f t="shared" si="95"/>
        <v>31.501192129631818</v>
      </c>
      <c r="AD1980" s="10"/>
    </row>
    <row r="1981" spans="1:30" ht="15" customHeight="1" x14ac:dyDescent="0.3">
      <c r="A1981" s="19" t="s">
        <v>17079</v>
      </c>
      <c r="B1981" s="8"/>
      <c r="C1981" s="20">
        <v>45742.500300925924</v>
      </c>
      <c r="D1981" s="8" t="s">
        <v>11921</v>
      </c>
      <c r="E1981" s="8"/>
      <c r="F1981" s="8" t="s">
        <v>9798</v>
      </c>
      <c r="G1981" s="8">
        <v>0.11</v>
      </c>
      <c r="H1981" s="8"/>
      <c r="I1981" s="8" t="s">
        <v>11922</v>
      </c>
      <c r="J1981" s="8"/>
      <c r="K1981" s="8"/>
      <c r="L1981" s="8"/>
      <c r="M1981" s="8"/>
      <c r="N1981" s="21">
        <v>17400</v>
      </c>
      <c r="O1981" s="21">
        <v>17400</v>
      </c>
      <c r="P1981" s="21">
        <f t="shared" si="94"/>
        <v>0</v>
      </c>
      <c r="Q1981" s="8" t="s">
        <v>24</v>
      </c>
      <c r="R1981" s="8"/>
      <c r="S1981" s="20">
        <v>45777</v>
      </c>
      <c r="AA1981" s="2">
        <f t="shared" si="93"/>
        <v>15000.000000000002</v>
      </c>
      <c r="AB1981" s="7">
        <v>45748</v>
      </c>
      <c r="AC1981" s="22">
        <f t="shared" si="95"/>
        <v>34.499699074076489</v>
      </c>
      <c r="AD1981" t="s">
        <v>11928</v>
      </c>
    </row>
    <row r="1982" spans="1:30" ht="15" customHeight="1" x14ac:dyDescent="0.3">
      <c r="A1982" s="19" t="s">
        <v>17080</v>
      </c>
      <c r="B1982" s="8"/>
      <c r="C1982" s="20">
        <v>45742.508379629631</v>
      </c>
      <c r="D1982" s="8" t="s">
        <v>11921</v>
      </c>
      <c r="E1982" s="8"/>
      <c r="F1982" s="8" t="s">
        <v>539</v>
      </c>
      <c r="G1982" s="8">
        <v>0.11</v>
      </c>
      <c r="H1982" s="8"/>
      <c r="I1982" s="8" t="s">
        <v>11922</v>
      </c>
      <c r="J1982" s="8"/>
      <c r="K1982" s="8"/>
      <c r="L1982" s="8"/>
      <c r="M1982" s="8"/>
      <c r="N1982" s="21">
        <v>11992.5</v>
      </c>
      <c r="O1982" s="21">
        <v>11992.5</v>
      </c>
      <c r="P1982" s="21">
        <f t="shared" si="94"/>
        <v>0</v>
      </c>
      <c r="Q1982" s="8" t="s">
        <v>10493</v>
      </c>
      <c r="R1982" s="8"/>
      <c r="S1982" s="20">
        <v>45744</v>
      </c>
      <c r="AA1982" s="2">
        <f t="shared" si="93"/>
        <v>10338.362068965518</v>
      </c>
      <c r="AB1982" s="7">
        <v>45717</v>
      </c>
      <c r="AC1982" s="22">
        <f t="shared" si="95"/>
        <v>1.4916203703687643</v>
      </c>
      <c r="AD1982" t="s">
        <v>11928</v>
      </c>
    </row>
    <row r="1983" spans="1:30" ht="15" customHeight="1" x14ac:dyDescent="0.3">
      <c r="A1983" s="19" t="s">
        <v>17081</v>
      </c>
      <c r="B1983" s="8"/>
      <c r="C1983" s="20">
        <v>45742.509004629632</v>
      </c>
      <c r="D1983" s="8" t="s">
        <v>11921</v>
      </c>
      <c r="E1983" s="8"/>
      <c r="F1983" s="8" t="s">
        <v>539</v>
      </c>
      <c r="G1983" s="8">
        <v>0.15</v>
      </c>
      <c r="H1983" s="8"/>
      <c r="I1983" s="8" t="s">
        <v>11922</v>
      </c>
      <c r="J1983" s="8"/>
      <c r="K1983" s="8"/>
      <c r="L1983" s="8"/>
      <c r="M1983" s="8"/>
      <c r="N1983" s="21">
        <v>950</v>
      </c>
      <c r="O1983" s="21">
        <v>950</v>
      </c>
      <c r="P1983" s="21">
        <f t="shared" si="94"/>
        <v>0</v>
      </c>
      <c r="Q1983" s="8" t="s">
        <v>10493</v>
      </c>
      <c r="R1983" s="8"/>
      <c r="S1983" s="20">
        <v>45775</v>
      </c>
      <c r="AA1983" s="2">
        <f t="shared" si="93"/>
        <v>818.96551724137942</v>
      </c>
      <c r="AB1983" s="7">
        <v>45748</v>
      </c>
      <c r="AC1983" s="22">
        <f t="shared" si="95"/>
        <v>32.490995370368182</v>
      </c>
      <c r="AD1983" t="s">
        <v>11923</v>
      </c>
    </row>
    <row r="1984" spans="1:30" ht="15" customHeight="1" x14ac:dyDescent="0.3">
      <c r="A1984" s="19" t="s">
        <v>17082</v>
      </c>
      <c r="B1984" s="8"/>
      <c r="C1984" s="20">
        <v>45742.511516203696</v>
      </c>
      <c r="D1984" s="8" t="s">
        <v>11921</v>
      </c>
      <c r="E1984" s="8"/>
      <c r="F1984" s="8" t="s">
        <v>11970</v>
      </c>
      <c r="G1984" s="8">
        <v>0.15</v>
      </c>
      <c r="H1984" s="8"/>
      <c r="I1984" s="8" t="s">
        <v>11922</v>
      </c>
      <c r="J1984" s="8"/>
      <c r="K1984" s="8"/>
      <c r="L1984" s="8"/>
      <c r="M1984" s="8"/>
      <c r="N1984" s="21">
        <v>731.5</v>
      </c>
      <c r="O1984" s="21">
        <v>731.5</v>
      </c>
      <c r="P1984" s="21">
        <f t="shared" si="94"/>
        <v>0</v>
      </c>
      <c r="Q1984" s="8" t="s">
        <v>129</v>
      </c>
      <c r="R1984" s="8"/>
      <c r="S1984" s="20">
        <v>45738</v>
      </c>
      <c r="AA1984" s="2">
        <f t="shared" si="93"/>
        <v>630.60344827586209</v>
      </c>
      <c r="AB1984" s="7">
        <v>45717</v>
      </c>
      <c r="AC1984" s="22">
        <f t="shared" si="95"/>
        <v>-4.5115162036963739</v>
      </c>
      <c r="AD1984" t="s">
        <v>11923</v>
      </c>
    </row>
    <row r="1985" spans="1:30" ht="15" customHeight="1" x14ac:dyDescent="0.3">
      <c r="A1985" s="19" t="s">
        <v>17083</v>
      </c>
      <c r="B1985" s="8"/>
      <c r="C1985" s="20">
        <v>45742.531331018523</v>
      </c>
      <c r="D1985" s="8" t="s">
        <v>11921</v>
      </c>
      <c r="E1985" s="8" t="s">
        <v>1</v>
      </c>
      <c r="F1985" s="8" t="s">
        <v>12127</v>
      </c>
      <c r="G1985" s="8">
        <v>0.15</v>
      </c>
      <c r="H1985" s="8" t="s">
        <v>16887</v>
      </c>
      <c r="I1985" s="8" t="s">
        <v>11922</v>
      </c>
      <c r="J1985" s="8"/>
      <c r="K1985" s="8" t="s">
        <v>17084</v>
      </c>
      <c r="L1985" s="8"/>
      <c r="M1985" s="8"/>
      <c r="N1985" s="21">
        <v>2380</v>
      </c>
      <c r="O1985" s="21">
        <v>2380</v>
      </c>
      <c r="P1985" s="21">
        <f t="shared" si="94"/>
        <v>0</v>
      </c>
      <c r="Q1985" s="8" t="s">
        <v>34</v>
      </c>
      <c r="R1985" s="8"/>
      <c r="S1985" s="20">
        <v>45742</v>
      </c>
      <c r="AA1985" s="2">
        <f t="shared" si="93"/>
        <v>2051.7241379310344</v>
      </c>
      <c r="AB1985" s="7">
        <v>45717</v>
      </c>
      <c r="AC1985" s="22">
        <f t="shared" si="95"/>
        <v>-0.53133101852290565</v>
      </c>
      <c r="AD1985" t="s">
        <v>11923</v>
      </c>
    </row>
    <row r="1986" spans="1:30" ht="15" customHeight="1" x14ac:dyDescent="0.3">
      <c r="A1986" s="19" t="s">
        <v>17085</v>
      </c>
      <c r="B1986" s="8"/>
      <c r="C1986" s="20">
        <v>45742.542060185187</v>
      </c>
      <c r="D1986" s="8" t="s">
        <v>11921</v>
      </c>
      <c r="E1986" s="8"/>
      <c r="F1986" s="8" t="s">
        <v>66</v>
      </c>
      <c r="G1986" s="8">
        <v>0.11</v>
      </c>
      <c r="H1986" s="8"/>
      <c r="I1986" s="8" t="s">
        <v>11922</v>
      </c>
      <c r="J1986" s="8"/>
      <c r="K1986" s="8"/>
      <c r="L1986" s="8"/>
      <c r="M1986" s="8"/>
      <c r="N1986" s="21">
        <v>21750</v>
      </c>
      <c r="O1986" s="21">
        <v>21750</v>
      </c>
      <c r="P1986" s="21">
        <f t="shared" si="94"/>
        <v>0</v>
      </c>
      <c r="Q1986" s="8" t="s">
        <v>22</v>
      </c>
      <c r="R1986" s="8"/>
      <c r="S1986" s="20">
        <v>45775</v>
      </c>
      <c r="AA1986" s="2">
        <f t="shared" ref="AA1986:AA2049" si="96">+N1986/1.16</f>
        <v>18750</v>
      </c>
      <c r="AB1986" s="7">
        <v>45748</v>
      </c>
      <c r="AC1986" s="22">
        <f t="shared" si="95"/>
        <v>32.457939814812562</v>
      </c>
      <c r="AD1986" t="s">
        <v>11923</v>
      </c>
    </row>
    <row r="1987" spans="1:30" ht="15" customHeight="1" x14ac:dyDescent="0.3">
      <c r="A1987" s="19" t="s">
        <v>17086</v>
      </c>
      <c r="B1987" s="8"/>
      <c r="C1987" s="20">
        <v>45742.54277777778</v>
      </c>
      <c r="D1987" s="8" t="s">
        <v>11921</v>
      </c>
      <c r="E1987" s="8"/>
      <c r="F1987" s="8" t="s">
        <v>66</v>
      </c>
      <c r="G1987" s="8">
        <v>0.15</v>
      </c>
      <c r="H1987" s="8"/>
      <c r="I1987" s="8" t="s">
        <v>11922</v>
      </c>
      <c r="J1987" s="8"/>
      <c r="K1987" s="8"/>
      <c r="L1987" s="8"/>
      <c r="M1987" s="8"/>
      <c r="N1987" s="21">
        <v>10825</v>
      </c>
      <c r="O1987" s="21">
        <v>10825</v>
      </c>
      <c r="P1987" s="21">
        <f t="shared" si="94"/>
        <v>0</v>
      </c>
      <c r="Q1987" s="8" t="s">
        <v>22</v>
      </c>
      <c r="R1987" s="8"/>
      <c r="S1987" s="20">
        <v>45771</v>
      </c>
      <c r="AA1987" s="2">
        <f t="shared" si="96"/>
        <v>9331.8965517241377</v>
      </c>
      <c r="AB1987" s="7">
        <v>45748</v>
      </c>
      <c r="AC1987" s="22">
        <f t="shared" si="95"/>
        <v>28.457222222219571</v>
      </c>
      <c r="AD1987" t="s">
        <v>11923</v>
      </c>
    </row>
    <row r="1988" spans="1:30" ht="15" customHeight="1" x14ac:dyDescent="0.3">
      <c r="A1988" s="19" t="s">
        <v>17087</v>
      </c>
      <c r="B1988" s="19"/>
      <c r="C1988" s="20">
        <v>45742.567361111112</v>
      </c>
      <c r="D1988" s="8" t="s">
        <v>11925</v>
      </c>
      <c r="E1988" s="8"/>
      <c r="F1988" s="8" t="s">
        <v>13271</v>
      </c>
      <c r="G1988" s="8">
        <v>0</v>
      </c>
      <c r="H1988" s="8"/>
      <c r="I1988" s="8" t="s">
        <v>45</v>
      </c>
      <c r="J1988" s="8"/>
      <c r="K1988" s="8"/>
      <c r="L1988" s="9">
        <v>45742.585509259261</v>
      </c>
      <c r="M1988" s="8"/>
      <c r="N1988" s="21">
        <v>0</v>
      </c>
      <c r="O1988" s="21">
        <v>0</v>
      </c>
      <c r="P1988" s="21">
        <f t="shared" si="94"/>
        <v>0</v>
      </c>
      <c r="Q1988" s="8" t="s">
        <v>45</v>
      </c>
      <c r="R1988" s="8"/>
      <c r="S1988" s="20"/>
      <c r="AA1988" s="2">
        <f t="shared" si="96"/>
        <v>0</v>
      </c>
      <c r="AB1988" s="7">
        <v>45748</v>
      </c>
      <c r="AC1988" s="28">
        <f t="shared" si="95"/>
        <v>-45742.567361111112</v>
      </c>
      <c r="AD1988" t="s">
        <v>11923</v>
      </c>
    </row>
    <row r="1989" spans="1:30" ht="15" customHeight="1" x14ac:dyDescent="0.3">
      <c r="A1989" s="19" t="s">
        <v>17088</v>
      </c>
      <c r="B1989" s="8"/>
      <c r="C1989" s="20">
        <v>45742.570138888892</v>
      </c>
      <c r="D1989" s="8" t="s">
        <v>11921</v>
      </c>
      <c r="E1989" s="8"/>
      <c r="F1989" s="8" t="s">
        <v>5754</v>
      </c>
      <c r="G1989" s="8">
        <v>0.11</v>
      </c>
      <c r="H1989" s="8" t="s">
        <v>16887</v>
      </c>
      <c r="I1989" s="8" t="s">
        <v>11922</v>
      </c>
      <c r="J1989" s="8"/>
      <c r="K1989" s="8"/>
      <c r="L1989" s="8"/>
      <c r="M1989" s="8"/>
      <c r="N1989" s="21">
        <v>39280</v>
      </c>
      <c r="O1989" s="21">
        <v>39280</v>
      </c>
      <c r="P1989" s="21">
        <f t="shared" si="94"/>
        <v>0</v>
      </c>
      <c r="Q1989" s="8" t="s">
        <v>67</v>
      </c>
      <c r="R1989" s="8"/>
      <c r="S1989" s="20">
        <v>45743</v>
      </c>
      <c r="AA1989" s="2">
        <f t="shared" si="96"/>
        <v>33862.068965517246</v>
      </c>
      <c r="AB1989" s="7">
        <v>45748</v>
      </c>
      <c r="AC1989" s="22">
        <f t="shared" si="95"/>
        <v>0.42986111110803904</v>
      </c>
      <c r="AD1989" t="s">
        <v>11923</v>
      </c>
    </row>
    <row r="1990" spans="1:30" ht="15" customHeight="1" x14ac:dyDescent="0.3">
      <c r="A1990" s="19" t="s">
        <v>17089</v>
      </c>
      <c r="B1990" s="8"/>
      <c r="C1990" s="20">
        <v>45742.571203703701</v>
      </c>
      <c r="D1990" s="8" t="s">
        <v>11921</v>
      </c>
      <c r="E1990" s="8"/>
      <c r="F1990" s="8" t="s">
        <v>5754</v>
      </c>
      <c r="G1990" s="8">
        <v>0.11</v>
      </c>
      <c r="H1990" s="8" t="s">
        <v>16887</v>
      </c>
      <c r="I1990" s="8" t="s">
        <v>11922</v>
      </c>
      <c r="J1990" s="8"/>
      <c r="K1990" s="8"/>
      <c r="L1990" s="8"/>
      <c r="M1990" s="8"/>
      <c r="N1990" s="21">
        <v>2360</v>
      </c>
      <c r="O1990" s="21">
        <v>2360</v>
      </c>
      <c r="P1990" s="21">
        <f t="shared" si="94"/>
        <v>0</v>
      </c>
      <c r="Q1990" s="8" t="s">
        <v>67</v>
      </c>
      <c r="R1990" s="8"/>
      <c r="S1990" s="20">
        <v>45743</v>
      </c>
      <c r="AA1990" s="2">
        <f t="shared" si="96"/>
        <v>2034.4827586206898</v>
      </c>
      <c r="AB1990" s="7">
        <v>45748</v>
      </c>
      <c r="AC1990" s="22">
        <f t="shared" si="95"/>
        <v>0.42879629629896954</v>
      </c>
      <c r="AD1990" t="s">
        <v>11923</v>
      </c>
    </row>
    <row r="1991" spans="1:30" ht="15" customHeight="1" x14ac:dyDescent="0.3">
      <c r="A1991" s="19" t="s">
        <v>17090</v>
      </c>
      <c r="B1991" s="8"/>
      <c r="C1991" s="20">
        <v>45742.573333333326</v>
      </c>
      <c r="D1991" s="8" t="s">
        <v>11921</v>
      </c>
      <c r="E1991" s="8" t="s">
        <v>1</v>
      </c>
      <c r="F1991" s="8" t="s">
        <v>9322</v>
      </c>
      <c r="G1991" s="8">
        <v>0.11</v>
      </c>
      <c r="H1991" s="8"/>
      <c r="I1991" s="8" t="s">
        <v>11922</v>
      </c>
      <c r="J1991" s="8"/>
      <c r="K1991" s="8" t="s">
        <v>17091</v>
      </c>
      <c r="L1991" s="8"/>
      <c r="M1991" s="8"/>
      <c r="N1991" s="21">
        <v>2280</v>
      </c>
      <c r="O1991" s="21">
        <v>2280</v>
      </c>
      <c r="P1991" s="21">
        <f t="shared" si="94"/>
        <v>0</v>
      </c>
      <c r="Q1991" s="8" t="s">
        <v>9</v>
      </c>
      <c r="R1991" s="8"/>
      <c r="S1991" s="20">
        <v>45742</v>
      </c>
      <c r="AA1991" s="2">
        <f t="shared" si="96"/>
        <v>1965.5172413793105</v>
      </c>
      <c r="AB1991" s="7">
        <v>45717</v>
      </c>
      <c r="AC1991" s="22">
        <f t="shared" si="95"/>
        <v>-0.57333333332644543</v>
      </c>
      <c r="AD1991" t="s">
        <v>11923</v>
      </c>
    </row>
    <row r="1992" spans="1:30" ht="15" customHeight="1" x14ac:dyDescent="0.3">
      <c r="A1992" s="19" t="s">
        <v>17092</v>
      </c>
      <c r="B1992" s="8"/>
      <c r="C1992" s="20">
        <v>45742.580706018518</v>
      </c>
      <c r="D1992" s="8" t="s">
        <v>11921</v>
      </c>
      <c r="E1992" s="8" t="s">
        <v>1</v>
      </c>
      <c r="F1992" s="8" t="s">
        <v>10083</v>
      </c>
      <c r="G1992" s="8">
        <v>0.11</v>
      </c>
      <c r="H1992" s="8" t="s">
        <v>16887</v>
      </c>
      <c r="I1992" s="8" t="s">
        <v>11922</v>
      </c>
      <c r="J1992" s="8"/>
      <c r="K1992" s="8" t="s">
        <v>17093</v>
      </c>
      <c r="L1992" s="8"/>
      <c r="M1992" s="8"/>
      <c r="N1992" s="21">
        <v>10560</v>
      </c>
      <c r="O1992" s="21">
        <v>10560</v>
      </c>
      <c r="P1992" s="21">
        <f t="shared" si="94"/>
        <v>0</v>
      </c>
      <c r="Q1992" s="8" t="s">
        <v>129</v>
      </c>
      <c r="R1992" s="8"/>
      <c r="S1992" s="20">
        <v>45742</v>
      </c>
      <c r="AA1992" s="2">
        <f t="shared" si="96"/>
        <v>9103.4482758620688</v>
      </c>
      <c r="AB1992" s="7">
        <v>45717</v>
      </c>
      <c r="AC1992" s="22">
        <f t="shared" si="95"/>
        <v>-0.580706018517958</v>
      </c>
      <c r="AD1992" t="s">
        <v>11923</v>
      </c>
    </row>
    <row r="1993" spans="1:30" ht="15" customHeight="1" x14ac:dyDescent="0.3">
      <c r="A1993" s="19" t="s">
        <v>17094</v>
      </c>
      <c r="B1993" s="8"/>
      <c r="C1993" s="20">
        <v>45742.599398148152</v>
      </c>
      <c r="D1993" s="8" t="s">
        <v>11921</v>
      </c>
      <c r="E1993" s="8"/>
      <c r="F1993" s="8" t="s">
        <v>6267</v>
      </c>
      <c r="G1993" s="8">
        <v>0.11</v>
      </c>
      <c r="H1993" s="8"/>
      <c r="I1993" s="8" t="s">
        <v>11922</v>
      </c>
      <c r="J1993" s="8"/>
      <c r="K1993" s="8"/>
      <c r="L1993" s="8"/>
      <c r="M1993" s="8"/>
      <c r="N1993" s="21">
        <v>12128</v>
      </c>
      <c r="O1993" s="21">
        <v>12128</v>
      </c>
      <c r="P1993" s="21">
        <f t="shared" si="94"/>
        <v>0</v>
      </c>
      <c r="Q1993" s="8" t="s">
        <v>16351</v>
      </c>
      <c r="R1993" s="8"/>
      <c r="S1993" s="20">
        <v>45776</v>
      </c>
      <c r="AA1993" s="2">
        <f t="shared" si="96"/>
        <v>10455.172413793103</v>
      </c>
      <c r="AB1993" s="7">
        <v>45748</v>
      </c>
      <c r="AC1993" s="22">
        <f t="shared" si="95"/>
        <v>33.400601851848478</v>
      </c>
      <c r="AD1993" t="s">
        <v>11923</v>
      </c>
    </row>
    <row r="1994" spans="1:30" ht="15" customHeight="1" x14ac:dyDescent="0.3">
      <c r="A1994" s="19" t="s">
        <v>17095</v>
      </c>
      <c r="B1994" s="8"/>
      <c r="C1994" s="20">
        <v>45742.602592592593</v>
      </c>
      <c r="D1994" s="8" t="s">
        <v>11925</v>
      </c>
      <c r="E1994" s="8" t="s">
        <v>1</v>
      </c>
      <c r="F1994" s="8" t="s">
        <v>9853</v>
      </c>
      <c r="G1994" s="8">
        <v>0.15</v>
      </c>
      <c r="H1994" s="8"/>
      <c r="I1994" s="8" t="s">
        <v>10222</v>
      </c>
      <c r="J1994" s="8"/>
      <c r="K1994" s="8" t="s">
        <v>17096</v>
      </c>
      <c r="L1994" s="9">
        <v>45742.60297453704</v>
      </c>
      <c r="M1994" s="8"/>
      <c r="N1994" s="21">
        <v>1865.5</v>
      </c>
      <c r="O1994" s="21">
        <v>1865.5</v>
      </c>
      <c r="P1994" s="21">
        <f t="shared" si="94"/>
        <v>0</v>
      </c>
      <c r="Q1994" s="8" t="s">
        <v>10222</v>
      </c>
      <c r="R1994" s="8"/>
      <c r="S1994" s="20">
        <v>45743</v>
      </c>
      <c r="AA1994" s="2">
        <f t="shared" si="96"/>
        <v>1608.1896551724139</v>
      </c>
      <c r="AB1994" s="7">
        <v>45717</v>
      </c>
      <c r="AC1994" s="22">
        <f t="shared" si="95"/>
        <v>0.39740740740671754</v>
      </c>
      <c r="AD1994" t="s">
        <v>11923</v>
      </c>
    </row>
    <row r="1995" spans="1:30" ht="15" customHeight="1" x14ac:dyDescent="0.3">
      <c r="A1995" s="19" t="s">
        <v>17097</v>
      </c>
      <c r="B1995" s="8"/>
      <c r="C1995" s="23">
        <v>45742.603761574072</v>
      </c>
      <c r="D1995" s="8" t="s">
        <v>11921</v>
      </c>
      <c r="E1995" s="8" t="s">
        <v>1</v>
      </c>
      <c r="F1995" s="8" t="s">
        <v>9853</v>
      </c>
      <c r="G1995" s="8">
        <v>0.15</v>
      </c>
      <c r="H1995" s="8"/>
      <c r="I1995" s="8" t="s">
        <v>11922</v>
      </c>
      <c r="J1995" s="8"/>
      <c r="K1995" s="8" t="s">
        <v>17098</v>
      </c>
      <c r="L1995" s="8"/>
      <c r="M1995" s="8"/>
      <c r="N1995" s="21">
        <v>4179</v>
      </c>
      <c r="O1995" s="21">
        <v>4179</v>
      </c>
      <c r="P1995" s="21">
        <f t="shared" si="94"/>
        <v>0</v>
      </c>
      <c r="Q1995" s="8" t="s">
        <v>10222</v>
      </c>
      <c r="R1995" s="8"/>
      <c r="S1995" s="23">
        <v>45743</v>
      </c>
      <c r="AA1995" s="2">
        <f t="shared" si="96"/>
        <v>3602.5862068965521</v>
      </c>
      <c r="AB1995" s="7">
        <v>45717</v>
      </c>
      <c r="AC1995" s="22">
        <f t="shared" si="95"/>
        <v>0.39623842592845904</v>
      </c>
      <c r="AD1995" t="s">
        <v>11923</v>
      </c>
    </row>
    <row r="1996" spans="1:30" ht="15" customHeight="1" x14ac:dyDescent="0.3">
      <c r="A1996" s="19" t="s">
        <v>17099</v>
      </c>
      <c r="B1996" s="8"/>
      <c r="C1996" s="23">
        <v>45743.56490740741</v>
      </c>
      <c r="D1996" s="8" t="s">
        <v>11921</v>
      </c>
      <c r="E1996" s="8"/>
      <c r="F1996" s="8" t="s">
        <v>402</v>
      </c>
      <c r="G1996" s="8">
        <v>0.15</v>
      </c>
      <c r="H1996" s="8" t="s">
        <v>16887</v>
      </c>
      <c r="I1996" s="8" t="s">
        <v>11922</v>
      </c>
      <c r="J1996" s="8"/>
      <c r="K1996" s="8"/>
      <c r="L1996" s="8"/>
      <c r="M1996" s="8"/>
      <c r="N1996" s="21">
        <v>2975</v>
      </c>
      <c r="O1996" s="21">
        <v>2975</v>
      </c>
      <c r="P1996" s="21">
        <f t="shared" si="94"/>
        <v>0</v>
      </c>
      <c r="Q1996" s="8" t="s">
        <v>14</v>
      </c>
      <c r="R1996" s="8"/>
      <c r="S1996" s="23">
        <v>45776</v>
      </c>
      <c r="AA1996" s="2">
        <f t="shared" si="96"/>
        <v>2564.6551724137935</v>
      </c>
      <c r="AB1996" s="7">
        <v>45748</v>
      </c>
      <c r="AC1996" s="22">
        <f t="shared" si="95"/>
        <v>32.435092592590081</v>
      </c>
      <c r="AD1996" t="s">
        <v>11923</v>
      </c>
    </row>
    <row r="1997" spans="1:30" ht="15" customHeight="1" x14ac:dyDescent="0.3">
      <c r="A1997" s="19" t="s">
        <v>17100</v>
      </c>
      <c r="B1997" s="8"/>
      <c r="C1997" s="20">
        <v>45743.390717592592</v>
      </c>
      <c r="D1997" s="8" t="s">
        <v>11921</v>
      </c>
      <c r="E1997" s="8" t="s">
        <v>1</v>
      </c>
      <c r="F1997" s="8" t="s">
        <v>8836</v>
      </c>
      <c r="G1997" s="8">
        <v>0.11</v>
      </c>
      <c r="H1997" s="8"/>
      <c r="I1997" s="8" t="s">
        <v>11922</v>
      </c>
      <c r="J1997" s="8"/>
      <c r="K1997" s="8" t="s">
        <v>17101</v>
      </c>
      <c r="L1997" s="8"/>
      <c r="M1997" s="8"/>
      <c r="N1997" s="21">
        <v>8667</v>
      </c>
      <c r="O1997" s="21">
        <v>8667</v>
      </c>
      <c r="P1997" s="21">
        <f t="shared" si="94"/>
        <v>0</v>
      </c>
      <c r="Q1997" s="8" t="s">
        <v>10222</v>
      </c>
      <c r="R1997" s="8"/>
      <c r="S1997" s="20">
        <v>45743</v>
      </c>
      <c r="AA1997" s="2">
        <f t="shared" si="96"/>
        <v>7471.5517241379312</v>
      </c>
      <c r="AB1997" s="7">
        <v>45717</v>
      </c>
      <c r="AC1997" s="22">
        <f t="shared" si="95"/>
        <v>-0.39071759259240935</v>
      </c>
      <c r="AD1997" t="s">
        <v>11923</v>
      </c>
    </row>
    <row r="1998" spans="1:30" ht="15" customHeight="1" x14ac:dyDescent="0.3">
      <c r="A1998" s="19" t="s">
        <v>17102</v>
      </c>
      <c r="B1998" s="8"/>
      <c r="C1998" s="20">
        <v>45743.391226851847</v>
      </c>
      <c r="D1998" s="8" t="s">
        <v>11921</v>
      </c>
      <c r="E1998" s="8" t="s">
        <v>1</v>
      </c>
      <c r="F1998" s="8" t="s">
        <v>8836</v>
      </c>
      <c r="G1998" s="8">
        <v>0.14000000000000001</v>
      </c>
      <c r="H1998" s="8"/>
      <c r="I1998" s="8" t="s">
        <v>11922</v>
      </c>
      <c r="J1998" s="8"/>
      <c r="K1998" s="8" t="s">
        <v>17103</v>
      </c>
      <c r="L1998" s="8"/>
      <c r="M1998" s="8"/>
      <c r="N1998" s="21">
        <v>1102.5</v>
      </c>
      <c r="O1998" s="21">
        <v>1102.5</v>
      </c>
      <c r="P1998" s="21">
        <f t="shared" si="94"/>
        <v>0</v>
      </c>
      <c r="Q1998" s="8" t="s">
        <v>10222</v>
      </c>
      <c r="R1998" s="8"/>
      <c r="S1998" s="20">
        <v>45743</v>
      </c>
      <c r="AA1998" s="2">
        <f t="shared" si="96"/>
        <v>950.43103448275872</v>
      </c>
      <c r="AB1998" s="7">
        <v>45717</v>
      </c>
      <c r="AC1998" s="22">
        <f t="shared" si="95"/>
        <v>-0.39122685184702277</v>
      </c>
      <c r="AD1998" t="s">
        <v>11923</v>
      </c>
    </row>
    <row r="1999" spans="1:30" ht="15" customHeight="1" x14ac:dyDescent="0.3">
      <c r="A1999" s="19" t="s">
        <v>17104</v>
      </c>
      <c r="B1999" s="8"/>
      <c r="C1999" s="20">
        <v>45743.392291666663</v>
      </c>
      <c r="D1999" s="8" t="s">
        <v>11921</v>
      </c>
      <c r="E1999" s="8" t="s">
        <v>1</v>
      </c>
      <c r="F1999" s="8" t="s">
        <v>13334</v>
      </c>
      <c r="G1999" s="8">
        <v>0.11</v>
      </c>
      <c r="H1999" s="8"/>
      <c r="I1999" s="8" t="s">
        <v>11922</v>
      </c>
      <c r="J1999" s="8"/>
      <c r="K1999" s="8" t="s">
        <v>17105</v>
      </c>
      <c r="L1999" s="8"/>
      <c r="M1999" s="8"/>
      <c r="N1999" s="21">
        <v>3870</v>
      </c>
      <c r="O1999" s="21">
        <v>3870</v>
      </c>
      <c r="P1999" s="21">
        <f t="shared" si="94"/>
        <v>0</v>
      </c>
      <c r="Q1999" s="8" t="s">
        <v>10222</v>
      </c>
      <c r="R1999" s="8"/>
      <c r="S1999" s="20">
        <v>45743</v>
      </c>
      <c r="AA1999" s="2">
        <f t="shared" si="96"/>
        <v>3336.2068965517242</v>
      </c>
      <c r="AB1999" s="7">
        <v>45717</v>
      </c>
      <c r="AC1999" s="22">
        <f t="shared" si="95"/>
        <v>-0.39229166666336823</v>
      </c>
      <c r="AD1999" t="s">
        <v>11923</v>
      </c>
    </row>
    <row r="2000" spans="1:30" ht="15" customHeight="1" x14ac:dyDescent="0.3">
      <c r="A2000" s="19" t="s">
        <v>17106</v>
      </c>
      <c r="B2000" s="8"/>
      <c r="C2000" s="20">
        <v>45743.393078703702</v>
      </c>
      <c r="D2000" s="8" t="s">
        <v>11921</v>
      </c>
      <c r="E2000" s="8" t="s">
        <v>1</v>
      </c>
      <c r="F2000" s="8" t="s">
        <v>13334</v>
      </c>
      <c r="G2000" s="8">
        <v>0.15</v>
      </c>
      <c r="H2000" s="8"/>
      <c r="I2000" s="8" t="s">
        <v>11922</v>
      </c>
      <c r="J2000" s="8"/>
      <c r="K2000" s="8" t="s">
        <v>17107</v>
      </c>
      <c r="L2000" s="8"/>
      <c r="M2000" s="8"/>
      <c r="N2000" s="21">
        <v>2177</v>
      </c>
      <c r="O2000" s="21">
        <v>2177</v>
      </c>
      <c r="P2000" s="21">
        <f t="shared" si="94"/>
        <v>0</v>
      </c>
      <c r="Q2000" s="8" t="s">
        <v>10222</v>
      </c>
      <c r="R2000" s="8"/>
      <c r="S2000" s="20">
        <v>45743</v>
      </c>
      <c r="AA2000" s="2">
        <f t="shared" si="96"/>
        <v>1876.7241379310346</v>
      </c>
      <c r="AB2000" s="7">
        <v>45717</v>
      </c>
      <c r="AC2000" s="22">
        <f t="shared" si="95"/>
        <v>-0.39307870370248565</v>
      </c>
      <c r="AD2000" t="s">
        <v>11923</v>
      </c>
    </row>
    <row r="2001" spans="1:30" ht="15" customHeight="1" x14ac:dyDescent="0.3">
      <c r="A2001" s="19" t="s">
        <v>17108</v>
      </c>
      <c r="B2001" s="8"/>
      <c r="C2001" s="20">
        <v>45743.393807870372</v>
      </c>
      <c r="D2001" s="8" t="s">
        <v>11921</v>
      </c>
      <c r="E2001" s="8" t="s">
        <v>1</v>
      </c>
      <c r="F2001" s="8" t="s">
        <v>13334</v>
      </c>
      <c r="G2001" s="8">
        <v>0.11</v>
      </c>
      <c r="H2001" s="8"/>
      <c r="I2001" s="8" t="s">
        <v>10222</v>
      </c>
      <c r="J2001" s="8"/>
      <c r="K2001" s="8" t="s">
        <v>17109</v>
      </c>
      <c r="L2001" s="8"/>
      <c r="M2001" s="8"/>
      <c r="N2001" s="21">
        <v>1995</v>
      </c>
      <c r="O2001" s="21">
        <v>1995</v>
      </c>
      <c r="P2001" s="21">
        <f t="shared" si="94"/>
        <v>0</v>
      </c>
      <c r="Q2001" s="8" t="s">
        <v>10222</v>
      </c>
      <c r="R2001" s="8"/>
      <c r="S2001" s="20">
        <v>45743</v>
      </c>
      <c r="AA2001" s="2">
        <f t="shared" si="96"/>
        <v>1719.8275862068967</v>
      </c>
      <c r="AB2001" s="7">
        <v>45717</v>
      </c>
      <c r="AC2001" s="22">
        <f t="shared" si="95"/>
        <v>-0.39380787037225673</v>
      </c>
      <c r="AD2001" t="s">
        <v>11923</v>
      </c>
    </row>
    <row r="2002" spans="1:30" ht="15" customHeight="1" x14ac:dyDescent="0.3">
      <c r="A2002" s="19" t="s">
        <v>17110</v>
      </c>
      <c r="B2002" s="8"/>
      <c r="C2002" s="20">
        <v>45743.397256944438</v>
      </c>
      <c r="D2002" s="8" t="s">
        <v>11921</v>
      </c>
      <c r="E2002" s="8" t="s">
        <v>1</v>
      </c>
      <c r="F2002" s="8" t="s">
        <v>9460</v>
      </c>
      <c r="G2002" s="8">
        <v>0.15</v>
      </c>
      <c r="H2002" s="8"/>
      <c r="I2002" s="8" t="s">
        <v>11922</v>
      </c>
      <c r="J2002" s="8"/>
      <c r="K2002" s="8" t="s">
        <v>17111</v>
      </c>
      <c r="L2002" s="8"/>
      <c r="M2002" s="8"/>
      <c r="N2002" s="21">
        <v>7630</v>
      </c>
      <c r="O2002" s="21">
        <v>7630</v>
      </c>
      <c r="P2002" s="21">
        <f t="shared" si="94"/>
        <v>0</v>
      </c>
      <c r="Q2002" s="8" t="s">
        <v>10222</v>
      </c>
      <c r="R2002" s="8"/>
      <c r="S2002" s="20">
        <v>45743</v>
      </c>
      <c r="AA2002" s="2">
        <f t="shared" si="96"/>
        <v>6577.5862068965525</v>
      </c>
      <c r="AB2002" s="7">
        <v>45717</v>
      </c>
      <c r="AC2002" s="22">
        <f t="shared" si="95"/>
        <v>-0.39725694443768589</v>
      </c>
      <c r="AD2002" t="s">
        <v>11923</v>
      </c>
    </row>
    <row r="2003" spans="1:30" ht="15" customHeight="1" x14ac:dyDescent="0.3">
      <c r="A2003" s="19" t="s">
        <v>17112</v>
      </c>
      <c r="B2003" s="8"/>
      <c r="C2003" s="23">
        <v>45743.398402777777</v>
      </c>
      <c r="D2003" s="8" t="s">
        <v>11921</v>
      </c>
      <c r="E2003" s="8" t="s">
        <v>1</v>
      </c>
      <c r="F2003" s="8" t="s">
        <v>9460</v>
      </c>
      <c r="G2003" s="8">
        <v>0.11</v>
      </c>
      <c r="H2003" s="8"/>
      <c r="I2003" s="8" t="s">
        <v>11922</v>
      </c>
      <c r="J2003" s="8"/>
      <c r="K2003" s="8" t="s">
        <v>17113</v>
      </c>
      <c r="L2003" s="8"/>
      <c r="M2003" s="8"/>
      <c r="N2003" s="21">
        <v>3990</v>
      </c>
      <c r="O2003" s="21">
        <v>3990</v>
      </c>
      <c r="P2003" s="21">
        <f t="shared" si="94"/>
        <v>0</v>
      </c>
      <c r="Q2003" s="8" t="s">
        <v>10222</v>
      </c>
      <c r="R2003" s="8"/>
      <c r="S2003" s="23">
        <v>45742</v>
      </c>
      <c r="AA2003" s="2">
        <f t="shared" si="96"/>
        <v>3439.6551724137935</v>
      </c>
      <c r="AB2003" s="7">
        <v>45717</v>
      </c>
      <c r="AC2003" s="22">
        <f t="shared" si="95"/>
        <v>-1.398402777776937</v>
      </c>
      <c r="AD2003" t="s">
        <v>11923</v>
      </c>
    </row>
    <row r="2004" spans="1:30" ht="15" customHeight="1" x14ac:dyDescent="0.3">
      <c r="A2004" s="19" t="s">
        <v>17114</v>
      </c>
      <c r="B2004" s="8"/>
      <c r="C2004" s="20">
        <v>45743.400972222233</v>
      </c>
      <c r="D2004" s="8" t="s">
        <v>11921</v>
      </c>
      <c r="E2004" s="8" t="s">
        <v>1</v>
      </c>
      <c r="F2004" s="8" t="s">
        <v>13157</v>
      </c>
      <c r="G2004" s="8">
        <v>0.11</v>
      </c>
      <c r="H2004" s="8"/>
      <c r="I2004" s="8" t="s">
        <v>11922</v>
      </c>
      <c r="J2004" s="8"/>
      <c r="K2004" s="8" t="s">
        <v>17115</v>
      </c>
      <c r="L2004" s="8"/>
      <c r="M2004" s="8"/>
      <c r="N2004" s="21">
        <v>23985</v>
      </c>
      <c r="O2004" s="21">
        <v>23985</v>
      </c>
      <c r="P2004" s="21">
        <f t="shared" si="94"/>
        <v>0</v>
      </c>
      <c r="Q2004" s="8" t="s">
        <v>10222</v>
      </c>
      <c r="R2004" s="8"/>
      <c r="S2004" s="20">
        <v>45742</v>
      </c>
      <c r="AA2004" s="2">
        <f t="shared" si="96"/>
        <v>20676.724137931036</v>
      </c>
      <c r="AB2004" s="7">
        <v>45717</v>
      </c>
      <c r="AC2004" s="22">
        <f t="shared" si="95"/>
        <v>-1.4009722222326673</v>
      </c>
      <c r="AD2004" t="s">
        <v>11923</v>
      </c>
    </row>
    <row r="2005" spans="1:30" ht="15" customHeight="1" x14ac:dyDescent="0.3">
      <c r="A2005" s="19" t="s">
        <v>17116</v>
      </c>
      <c r="B2005" s="8"/>
      <c r="C2005" s="20">
        <v>45743.413587962961</v>
      </c>
      <c r="D2005" s="8" t="s">
        <v>11921</v>
      </c>
      <c r="E2005" s="8"/>
      <c r="F2005" s="8" t="s">
        <v>325</v>
      </c>
      <c r="G2005" s="8">
        <v>0.11</v>
      </c>
      <c r="H2005" s="8" t="s">
        <v>16887</v>
      </c>
      <c r="I2005" s="8" t="s">
        <v>11922</v>
      </c>
      <c r="J2005" s="8"/>
      <c r="K2005" s="8"/>
      <c r="L2005" s="8"/>
      <c r="M2005" s="8"/>
      <c r="N2005" s="21">
        <v>11190</v>
      </c>
      <c r="O2005" s="21">
        <v>11190</v>
      </c>
      <c r="P2005" s="21">
        <f t="shared" si="94"/>
        <v>0</v>
      </c>
      <c r="Q2005" s="8" t="s">
        <v>67</v>
      </c>
      <c r="R2005" s="8"/>
      <c r="S2005" s="20">
        <v>45757</v>
      </c>
      <c r="AA2005" s="2">
        <f t="shared" si="96"/>
        <v>9646.5517241379312</v>
      </c>
      <c r="AB2005" s="7">
        <v>45717</v>
      </c>
      <c r="AC2005" s="22">
        <f t="shared" si="95"/>
        <v>13.586412037038826</v>
      </c>
      <c r="AD2005" t="s">
        <v>11928</v>
      </c>
    </row>
    <row r="2006" spans="1:30" ht="15" customHeight="1" x14ac:dyDescent="0.3">
      <c r="A2006" s="19" t="s">
        <v>17117</v>
      </c>
      <c r="B2006" s="8"/>
      <c r="C2006" s="20">
        <v>45743.417372685188</v>
      </c>
      <c r="D2006" s="8" t="s">
        <v>11921</v>
      </c>
      <c r="E2006" s="8"/>
      <c r="F2006" s="8" t="s">
        <v>13121</v>
      </c>
      <c r="G2006" s="8">
        <v>0.11</v>
      </c>
      <c r="H2006" s="8"/>
      <c r="I2006" s="8" t="s">
        <v>11922</v>
      </c>
      <c r="J2006" s="8"/>
      <c r="K2006" s="8"/>
      <c r="L2006" s="8"/>
      <c r="M2006" s="8"/>
      <c r="N2006" s="21">
        <v>11570</v>
      </c>
      <c r="O2006" s="21">
        <v>11570</v>
      </c>
      <c r="P2006" s="21">
        <f t="shared" si="94"/>
        <v>0</v>
      </c>
      <c r="Q2006" s="8" t="s">
        <v>15158</v>
      </c>
      <c r="R2006" s="8"/>
      <c r="S2006" s="20">
        <v>45743</v>
      </c>
      <c r="AA2006" s="2">
        <f t="shared" si="96"/>
        <v>9974.1379310344837</v>
      </c>
      <c r="AB2006" s="7">
        <v>45717</v>
      </c>
      <c r="AC2006" s="22">
        <f t="shared" si="95"/>
        <v>-0.41737268518772908</v>
      </c>
      <c r="AD2006" t="s">
        <v>11923</v>
      </c>
    </row>
    <row r="2007" spans="1:30" ht="15" customHeight="1" x14ac:dyDescent="0.3">
      <c r="A2007" s="19" t="s">
        <v>17118</v>
      </c>
      <c r="B2007" s="8"/>
      <c r="C2007" s="20">
        <v>45743.423587962963</v>
      </c>
      <c r="D2007" s="8" t="s">
        <v>11925</v>
      </c>
      <c r="E2007" s="8" t="s">
        <v>1</v>
      </c>
      <c r="F2007" s="8" t="s">
        <v>9460</v>
      </c>
      <c r="G2007" s="8">
        <v>0.11</v>
      </c>
      <c r="H2007" s="8"/>
      <c r="I2007" s="8" t="s">
        <v>10222</v>
      </c>
      <c r="J2007" s="8"/>
      <c r="K2007" s="8" t="s">
        <v>17119</v>
      </c>
      <c r="L2007" s="9">
        <v>45743.423657407409</v>
      </c>
      <c r="M2007" s="8"/>
      <c r="N2007" s="21">
        <v>1995</v>
      </c>
      <c r="O2007" s="21">
        <v>1995</v>
      </c>
      <c r="P2007" s="21">
        <f t="shared" si="94"/>
        <v>0</v>
      </c>
      <c r="Q2007" s="8" t="s">
        <v>10222</v>
      </c>
      <c r="R2007" s="8"/>
      <c r="S2007" s="20">
        <v>45743</v>
      </c>
      <c r="AA2007" s="2">
        <f t="shared" si="96"/>
        <v>1719.8275862068967</v>
      </c>
      <c r="AB2007" s="7">
        <v>45717</v>
      </c>
      <c r="AC2007" s="22">
        <f t="shared" si="95"/>
        <v>-0.42358796296321088</v>
      </c>
      <c r="AD2007" t="s">
        <v>11923</v>
      </c>
    </row>
    <row r="2008" spans="1:30" ht="15" customHeight="1" x14ac:dyDescent="0.3">
      <c r="A2008" s="19" t="s">
        <v>17120</v>
      </c>
      <c r="B2008" s="8"/>
      <c r="C2008" s="20">
        <v>45743.427199074067</v>
      </c>
      <c r="D2008" s="8" t="s">
        <v>11921</v>
      </c>
      <c r="E2008" s="8" t="s">
        <v>1</v>
      </c>
      <c r="F2008" s="8" t="s">
        <v>9596</v>
      </c>
      <c r="G2008" s="8">
        <v>0.11</v>
      </c>
      <c r="H2008" s="8"/>
      <c r="I2008" s="8" t="s">
        <v>10222</v>
      </c>
      <c r="J2008" s="8"/>
      <c r="K2008" s="8" t="s">
        <v>17121</v>
      </c>
      <c r="L2008" s="8"/>
      <c r="M2008" s="8"/>
      <c r="N2008" s="21">
        <v>13680</v>
      </c>
      <c r="O2008" s="21">
        <v>13680</v>
      </c>
      <c r="P2008" s="21">
        <f t="shared" si="94"/>
        <v>0</v>
      </c>
      <c r="Q2008" s="8" t="s">
        <v>10222</v>
      </c>
      <c r="R2008" s="8"/>
      <c r="S2008" s="20">
        <v>45742</v>
      </c>
      <c r="AA2008" s="2">
        <f t="shared" si="96"/>
        <v>11793.103448275862</v>
      </c>
      <c r="AB2008" s="7">
        <v>45717</v>
      </c>
      <c r="AC2008" s="22">
        <f t="shared" si="95"/>
        <v>-1.4271990740671754</v>
      </c>
      <c r="AD2008" t="s">
        <v>11923</v>
      </c>
    </row>
    <row r="2009" spans="1:30" ht="15" customHeight="1" x14ac:dyDescent="0.3">
      <c r="A2009" s="19" t="s">
        <v>17122</v>
      </c>
      <c r="B2009" s="8"/>
      <c r="C2009" s="20">
        <v>45743.430011574077</v>
      </c>
      <c r="D2009" s="8" t="s">
        <v>11921</v>
      </c>
      <c r="E2009" s="8"/>
      <c r="F2009" s="8" t="s">
        <v>7712</v>
      </c>
      <c r="G2009" s="8">
        <v>0.15</v>
      </c>
      <c r="H2009" s="8" t="s">
        <v>16887</v>
      </c>
      <c r="I2009" s="8" t="s">
        <v>11922</v>
      </c>
      <c r="J2009" s="8"/>
      <c r="K2009" s="8"/>
      <c r="L2009" s="8"/>
      <c r="M2009" s="8"/>
      <c r="N2009" s="21">
        <v>2265</v>
      </c>
      <c r="O2009" s="21">
        <v>2265</v>
      </c>
      <c r="P2009" s="21">
        <f t="shared" si="94"/>
        <v>0</v>
      </c>
      <c r="Q2009" s="8" t="s">
        <v>22</v>
      </c>
      <c r="R2009" s="8"/>
      <c r="S2009" s="20">
        <v>45742</v>
      </c>
      <c r="AA2009" s="2">
        <f t="shared" si="96"/>
        <v>1952.5862068965519</v>
      </c>
      <c r="AB2009" s="7">
        <v>45717</v>
      </c>
      <c r="AC2009" s="22">
        <f t="shared" si="95"/>
        <v>-1.4300115740770707</v>
      </c>
      <c r="AD2009" t="s">
        <v>11923</v>
      </c>
    </row>
    <row r="2010" spans="1:30" ht="15" customHeight="1" x14ac:dyDescent="0.3">
      <c r="A2010" s="19" t="s">
        <v>17123</v>
      </c>
      <c r="B2010" s="8"/>
      <c r="C2010" s="20">
        <v>45743.433321759258</v>
      </c>
      <c r="D2010" s="8"/>
      <c r="E2010" s="8" t="s">
        <v>1</v>
      </c>
      <c r="F2010" s="8" t="s">
        <v>9584</v>
      </c>
      <c r="G2010" s="8">
        <v>0.11</v>
      </c>
      <c r="H2010" s="8" t="s">
        <v>12071</v>
      </c>
      <c r="I2010" s="8" t="s">
        <v>11922</v>
      </c>
      <c r="J2010" s="8"/>
      <c r="K2010" s="8" t="s">
        <v>17124</v>
      </c>
      <c r="L2010" s="8"/>
      <c r="M2010" s="8"/>
      <c r="N2010" s="21">
        <v>750</v>
      </c>
      <c r="O2010" s="21">
        <v>750</v>
      </c>
      <c r="P2010" s="21">
        <f t="shared" si="94"/>
        <v>0</v>
      </c>
      <c r="Q2010" s="8" t="s">
        <v>129</v>
      </c>
      <c r="R2010" s="8"/>
      <c r="S2010" s="20">
        <v>45742</v>
      </c>
      <c r="AA2010" s="2">
        <f t="shared" si="96"/>
        <v>646.55172413793105</v>
      </c>
      <c r="AB2010" s="7">
        <v>45717</v>
      </c>
      <c r="AC2010" s="22">
        <f t="shared" si="95"/>
        <v>-1.4333217592575238</v>
      </c>
      <c r="AD2010" t="s">
        <v>11923</v>
      </c>
    </row>
    <row r="2011" spans="1:30" ht="15" customHeight="1" x14ac:dyDescent="0.3">
      <c r="A2011" s="19" t="s">
        <v>17125</v>
      </c>
      <c r="B2011" s="8"/>
      <c r="C2011" s="20">
        <v>45743.434594907398</v>
      </c>
      <c r="D2011" s="8" t="s">
        <v>11921</v>
      </c>
      <c r="E2011" s="8"/>
      <c r="F2011" s="8" t="s">
        <v>9611</v>
      </c>
      <c r="G2011" s="8">
        <v>0.11</v>
      </c>
      <c r="H2011" s="8"/>
      <c r="I2011" s="8" t="s">
        <v>10222</v>
      </c>
      <c r="J2011" s="8"/>
      <c r="K2011" s="8"/>
      <c r="L2011" s="8"/>
      <c r="M2011" s="8"/>
      <c r="N2011" s="21">
        <v>2280</v>
      </c>
      <c r="O2011" s="21">
        <v>2280</v>
      </c>
      <c r="P2011" s="21">
        <f t="shared" si="94"/>
        <v>0</v>
      </c>
      <c r="Q2011" s="8" t="s">
        <v>10222</v>
      </c>
      <c r="R2011" s="8"/>
      <c r="S2011" s="20">
        <v>45744</v>
      </c>
      <c r="AA2011" s="2">
        <f t="shared" si="96"/>
        <v>1965.5172413793105</v>
      </c>
      <c r="AB2011" s="7">
        <v>45717</v>
      </c>
      <c r="AC2011" s="22">
        <f t="shared" si="95"/>
        <v>0.56540509260230465</v>
      </c>
      <c r="AD2011" t="s">
        <v>11928</v>
      </c>
    </row>
    <row r="2012" spans="1:30" ht="15" customHeight="1" x14ac:dyDescent="0.3">
      <c r="A2012" s="19" t="s">
        <v>17126</v>
      </c>
      <c r="B2012" s="8"/>
      <c r="C2012" s="20">
        <v>45743.484571759262</v>
      </c>
      <c r="D2012" s="8" t="s">
        <v>11921</v>
      </c>
      <c r="E2012" s="8"/>
      <c r="F2012" s="8" t="s">
        <v>343</v>
      </c>
      <c r="G2012" s="8">
        <v>0.11</v>
      </c>
      <c r="H2012" s="8"/>
      <c r="I2012" s="8" t="s">
        <v>11922</v>
      </c>
      <c r="J2012" s="8"/>
      <c r="K2012" s="8"/>
      <c r="L2012" s="8"/>
      <c r="M2012" s="8"/>
      <c r="N2012" s="21">
        <v>86346</v>
      </c>
      <c r="O2012" s="21">
        <v>86346</v>
      </c>
      <c r="P2012" s="21">
        <f t="shared" si="94"/>
        <v>0</v>
      </c>
      <c r="Q2012" s="8" t="s">
        <v>22</v>
      </c>
      <c r="R2012" s="8"/>
      <c r="S2012" s="20">
        <v>45765</v>
      </c>
      <c r="AA2012" s="2">
        <f t="shared" si="96"/>
        <v>74436.206896551725</v>
      </c>
      <c r="AB2012" s="7">
        <v>45748</v>
      </c>
      <c r="AC2012" s="22">
        <f t="shared" si="95"/>
        <v>21.515428240738402</v>
      </c>
      <c r="AD2012" t="s">
        <v>11923</v>
      </c>
    </row>
    <row r="2013" spans="1:30" ht="15" customHeight="1" x14ac:dyDescent="0.3">
      <c r="A2013" s="3" t="s">
        <v>17127</v>
      </c>
      <c r="B2013" s="24"/>
      <c r="C2013" s="25">
        <v>45743.532893518517</v>
      </c>
      <c r="D2013" s="3" t="s">
        <v>11921</v>
      </c>
      <c r="E2013" s="3"/>
      <c r="F2013" s="3" t="s">
        <v>810</v>
      </c>
      <c r="G2013" s="26">
        <v>0</v>
      </c>
      <c r="H2013" s="25"/>
      <c r="I2013" s="25" t="s">
        <v>11922</v>
      </c>
      <c r="J2013" s="25"/>
      <c r="K2013" s="25"/>
      <c r="L2013" s="25"/>
      <c r="M2013" s="4"/>
      <c r="N2013" s="5">
        <v>765833</v>
      </c>
      <c r="O2013" s="5"/>
      <c r="P2013" s="5">
        <f t="shared" si="94"/>
        <v>765833</v>
      </c>
      <c r="Q2013" s="3" t="s">
        <v>810</v>
      </c>
      <c r="R2013" s="3"/>
      <c r="S2013" s="25"/>
      <c r="T2013" s="3"/>
      <c r="U2013" s="5"/>
      <c r="V2013" s="6"/>
      <c r="W2013" s="3"/>
      <c r="X2013" s="5"/>
      <c r="Y2013" s="4"/>
      <c r="Z2013" s="3"/>
      <c r="AA2013" s="5">
        <f t="shared" si="96"/>
        <v>660200.86206896557</v>
      </c>
      <c r="AB2013" s="10"/>
      <c r="AC2013" s="27">
        <f t="shared" si="95"/>
        <v>-45743.532893518517</v>
      </c>
      <c r="AD2013" s="10"/>
    </row>
    <row r="2014" spans="1:30" ht="15" customHeight="1" x14ac:dyDescent="0.3">
      <c r="A2014" s="19" t="s">
        <v>17128</v>
      </c>
      <c r="B2014" s="8"/>
      <c r="C2014" s="20">
        <v>45743.528738425928</v>
      </c>
      <c r="D2014" s="8" t="s">
        <v>11921</v>
      </c>
      <c r="E2014" s="8"/>
      <c r="F2014" s="8" t="s">
        <v>13245</v>
      </c>
      <c r="G2014" s="8">
        <v>0.11</v>
      </c>
      <c r="H2014" s="8"/>
      <c r="I2014" s="8" t="s">
        <v>11922</v>
      </c>
      <c r="J2014" s="8"/>
      <c r="K2014" s="8"/>
      <c r="L2014" s="8"/>
      <c r="M2014" s="8"/>
      <c r="N2014" s="21">
        <v>17890</v>
      </c>
      <c r="O2014" s="21">
        <v>17890</v>
      </c>
      <c r="P2014" s="21">
        <f t="shared" si="94"/>
        <v>0</v>
      </c>
      <c r="Q2014" s="8" t="s">
        <v>14</v>
      </c>
      <c r="R2014" s="8"/>
      <c r="S2014" s="20">
        <v>45806</v>
      </c>
      <c r="AA2014" s="2">
        <f t="shared" si="96"/>
        <v>15422.413793103449</v>
      </c>
      <c r="AB2014" s="7">
        <v>45778</v>
      </c>
      <c r="AC2014" s="22">
        <f t="shared" si="95"/>
        <v>62.471261574071832</v>
      </c>
      <c r="AD2014" t="s">
        <v>11923</v>
      </c>
    </row>
    <row r="2015" spans="1:30" ht="15" customHeight="1" x14ac:dyDescent="0.3">
      <c r="A2015" s="19" t="s">
        <v>17129</v>
      </c>
      <c r="B2015" s="19"/>
      <c r="C2015" s="20">
        <v>45743.529282407413</v>
      </c>
      <c r="D2015" s="8" t="s">
        <v>11921</v>
      </c>
      <c r="E2015" s="8"/>
      <c r="F2015" s="8" t="s">
        <v>388</v>
      </c>
      <c r="G2015" s="8">
        <v>0.11</v>
      </c>
      <c r="H2015" s="8"/>
      <c r="I2015" s="8" t="s">
        <v>11922</v>
      </c>
      <c r="J2015" s="8"/>
      <c r="K2015" s="8"/>
      <c r="L2015" s="8"/>
      <c r="M2015" s="8"/>
      <c r="N2015" s="21">
        <v>0</v>
      </c>
      <c r="O2015" s="21"/>
      <c r="P2015" s="21">
        <f t="shared" si="94"/>
        <v>0</v>
      </c>
      <c r="Q2015" s="8" t="s">
        <v>14</v>
      </c>
      <c r="R2015" s="8"/>
      <c r="S2015" s="20"/>
      <c r="AA2015" s="2">
        <f t="shared" si="96"/>
        <v>0</v>
      </c>
      <c r="AB2015" s="7"/>
      <c r="AC2015" s="22">
        <f t="shared" si="95"/>
        <v>-45743.529282407413</v>
      </c>
      <c r="AD2015" t="s">
        <v>15348</v>
      </c>
    </row>
    <row r="2016" spans="1:30" ht="15" customHeight="1" x14ac:dyDescent="0.3">
      <c r="A2016" s="19" t="s">
        <v>17130</v>
      </c>
      <c r="B2016" s="8"/>
      <c r="C2016" s="20">
        <v>45743.557638888888</v>
      </c>
      <c r="D2016" s="8"/>
      <c r="E2016" s="8" t="s">
        <v>1</v>
      </c>
      <c r="F2016" s="8" t="s">
        <v>7749</v>
      </c>
      <c r="G2016" s="8">
        <v>0.11</v>
      </c>
      <c r="H2016" s="8" t="s">
        <v>12071</v>
      </c>
      <c r="I2016" s="8" t="s">
        <v>11922</v>
      </c>
      <c r="J2016" s="8"/>
      <c r="K2016" s="8" t="s">
        <v>17131</v>
      </c>
      <c r="L2016" s="8"/>
      <c r="M2016" s="8"/>
      <c r="N2016" s="21">
        <v>750</v>
      </c>
      <c r="O2016" s="21">
        <v>750</v>
      </c>
      <c r="P2016" s="21">
        <f t="shared" si="94"/>
        <v>0</v>
      </c>
      <c r="Q2016" s="8" t="s">
        <v>22</v>
      </c>
      <c r="R2016" s="8"/>
      <c r="S2016" s="20">
        <v>45742</v>
      </c>
      <c r="AA2016" s="2">
        <f t="shared" si="96"/>
        <v>646.55172413793105</v>
      </c>
      <c r="AB2016" s="7">
        <v>45717</v>
      </c>
      <c r="AC2016" s="22">
        <f t="shared" si="95"/>
        <v>-1.5576388888875954</v>
      </c>
      <c r="AD2016" t="s">
        <v>11923</v>
      </c>
    </row>
    <row r="2017" spans="1:30" ht="15" customHeight="1" x14ac:dyDescent="0.3">
      <c r="A2017" s="19" t="s">
        <v>17132</v>
      </c>
      <c r="B2017" s="8"/>
      <c r="C2017" s="20">
        <v>45743.568518518521</v>
      </c>
      <c r="D2017" s="8" t="s">
        <v>11921</v>
      </c>
      <c r="E2017" s="8"/>
      <c r="F2017" s="8" t="s">
        <v>9507</v>
      </c>
      <c r="G2017" s="8">
        <v>0.11</v>
      </c>
      <c r="H2017" s="8" t="s">
        <v>16887</v>
      </c>
      <c r="I2017" s="8" t="s">
        <v>11922</v>
      </c>
      <c r="J2017" s="8"/>
      <c r="K2017" s="8"/>
      <c r="L2017" s="8"/>
      <c r="M2017" s="8"/>
      <c r="N2017" s="21">
        <v>10110</v>
      </c>
      <c r="O2017" s="21">
        <v>10110</v>
      </c>
      <c r="P2017" s="21">
        <f t="shared" si="94"/>
        <v>0</v>
      </c>
      <c r="Q2017" s="8" t="s">
        <v>67</v>
      </c>
      <c r="R2017" s="8"/>
      <c r="S2017" s="20">
        <v>45757</v>
      </c>
      <c r="AA2017" s="2">
        <f t="shared" si="96"/>
        <v>8715.5172413793116</v>
      </c>
      <c r="AB2017" s="7">
        <v>45717</v>
      </c>
      <c r="AC2017" s="22">
        <f t="shared" si="95"/>
        <v>13.431481481478841</v>
      </c>
      <c r="AD2017" t="s">
        <v>11928</v>
      </c>
    </row>
    <row r="2018" spans="1:30" ht="15" customHeight="1" x14ac:dyDescent="0.3">
      <c r="A2018" s="19" t="s">
        <v>17133</v>
      </c>
      <c r="B2018" s="8"/>
      <c r="C2018" s="20">
        <v>45743.569467592592</v>
      </c>
      <c r="D2018" s="8" t="s">
        <v>11921</v>
      </c>
      <c r="E2018" s="8"/>
      <c r="F2018" s="8" t="s">
        <v>8262</v>
      </c>
      <c r="G2018" s="8">
        <v>0.11</v>
      </c>
      <c r="H2018" s="8"/>
      <c r="I2018" s="8" t="s">
        <v>11922</v>
      </c>
      <c r="J2018" s="8"/>
      <c r="K2018" s="8"/>
      <c r="L2018" s="8"/>
      <c r="M2018" s="8"/>
      <c r="N2018" s="21">
        <v>11992.5</v>
      </c>
      <c r="O2018" s="21">
        <v>11992.5</v>
      </c>
      <c r="P2018" s="21">
        <f t="shared" si="94"/>
        <v>0</v>
      </c>
      <c r="Q2018" s="8" t="s">
        <v>199</v>
      </c>
      <c r="R2018" s="8"/>
      <c r="S2018" s="20">
        <v>45746</v>
      </c>
      <c r="AA2018" s="2">
        <f t="shared" si="96"/>
        <v>10338.362068965518</v>
      </c>
      <c r="AB2018" s="7">
        <v>45717</v>
      </c>
      <c r="AC2018" s="22">
        <f t="shared" si="95"/>
        <v>2.4305324074084638</v>
      </c>
      <c r="AD2018" t="s">
        <v>11923</v>
      </c>
    </row>
    <row r="2019" spans="1:30" ht="15" customHeight="1" x14ac:dyDescent="0.3">
      <c r="A2019" s="19" t="s">
        <v>17134</v>
      </c>
      <c r="B2019" s="8"/>
      <c r="C2019" s="20">
        <v>45743.571168981478</v>
      </c>
      <c r="D2019" s="8" t="s">
        <v>11921</v>
      </c>
      <c r="E2019" s="8"/>
      <c r="F2019" s="8" t="s">
        <v>607</v>
      </c>
      <c r="G2019" s="8">
        <v>0.15</v>
      </c>
      <c r="H2019" s="8"/>
      <c r="I2019" s="8" t="s">
        <v>11922</v>
      </c>
      <c r="J2019" s="8"/>
      <c r="K2019" s="8"/>
      <c r="L2019" s="8"/>
      <c r="M2019" s="8"/>
      <c r="N2019" s="21">
        <v>5610</v>
      </c>
      <c r="O2019" s="21">
        <v>5610</v>
      </c>
      <c r="P2019" s="21">
        <f t="shared" si="94"/>
        <v>0</v>
      </c>
      <c r="Q2019" s="8" t="s">
        <v>24</v>
      </c>
      <c r="R2019" s="8"/>
      <c r="S2019" s="20">
        <v>45777</v>
      </c>
      <c r="AA2019" s="2">
        <f t="shared" si="96"/>
        <v>4836.2068965517246</v>
      </c>
      <c r="AB2019" s="7">
        <v>45748</v>
      </c>
      <c r="AC2019" s="22">
        <f t="shared" si="95"/>
        <v>33.428831018522033</v>
      </c>
      <c r="AD2019" t="s">
        <v>11928</v>
      </c>
    </row>
    <row r="2020" spans="1:30" ht="15" customHeight="1" x14ac:dyDescent="0.3">
      <c r="A2020" s="19" t="s">
        <v>17135</v>
      </c>
      <c r="B2020" s="8"/>
      <c r="C2020" s="20">
        <v>45743.580659722233</v>
      </c>
      <c r="D2020" s="8" t="s">
        <v>11921</v>
      </c>
      <c r="E2020" s="8" t="s">
        <v>1</v>
      </c>
      <c r="F2020" s="8" t="s">
        <v>14931</v>
      </c>
      <c r="G2020" s="8">
        <v>0.15</v>
      </c>
      <c r="H2020" s="8" t="s">
        <v>16887</v>
      </c>
      <c r="I2020" s="8" t="s">
        <v>11922</v>
      </c>
      <c r="J2020" s="8"/>
      <c r="K2020" s="8" t="s">
        <v>17136</v>
      </c>
      <c r="L2020" s="8"/>
      <c r="M2020" s="8"/>
      <c r="N2020" s="21">
        <v>2660</v>
      </c>
      <c r="O2020" s="21">
        <v>2660</v>
      </c>
      <c r="P2020" s="21">
        <f t="shared" si="94"/>
        <v>0</v>
      </c>
      <c r="Q2020" s="8" t="s">
        <v>15158</v>
      </c>
      <c r="R2020" s="8"/>
      <c r="S2020" s="20">
        <v>45743</v>
      </c>
      <c r="AA2020" s="2">
        <f t="shared" si="96"/>
        <v>2293.1034482758623</v>
      </c>
      <c r="AB2020" s="7">
        <v>45717</v>
      </c>
      <c r="AC2020" s="22">
        <f t="shared" si="95"/>
        <v>-0.58065972223266726</v>
      </c>
      <c r="AD2020" t="s">
        <v>11923</v>
      </c>
    </row>
    <row r="2021" spans="1:30" ht="15" customHeight="1" x14ac:dyDescent="0.3">
      <c r="A2021" s="19" t="s">
        <v>17137</v>
      </c>
      <c r="B2021" s="8"/>
      <c r="C2021" s="23">
        <v>45743.584918981483</v>
      </c>
      <c r="D2021" s="8" t="s">
        <v>11921</v>
      </c>
      <c r="E2021" s="8"/>
      <c r="F2021" s="8" t="s">
        <v>438</v>
      </c>
      <c r="G2021" s="8">
        <v>0.11</v>
      </c>
      <c r="H2021" s="8" t="s">
        <v>16887</v>
      </c>
      <c r="I2021" s="8" t="s">
        <v>11922</v>
      </c>
      <c r="J2021" s="8"/>
      <c r="K2021" s="8"/>
      <c r="L2021" s="8"/>
      <c r="M2021" s="8"/>
      <c r="N2021" s="21">
        <v>4060</v>
      </c>
      <c r="O2021" s="21">
        <v>4060</v>
      </c>
      <c r="P2021" s="21">
        <f t="shared" si="94"/>
        <v>0</v>
      </c>
      <c r="Q2021" s="8" t="s">
        <v>94</v>
      </c>
      <c r="R2021" s="8"/>
      <c r="S2021" s="23">
        <v>45744</v>
      </c>
      <c r="AA2021" s="2">
        <f t="shared" si="96"/>
        <v>3500.0000000000005</v>
      </c>
      <c r="AB2021" s="7">
        <v>45717</v>
      </c>
      <c r="AC2021" s="22">
        <f t="shared" si="95"/>
        <v>0.41508101851650281</v>
      </c>
      <c r="AD2021" t="s">
        <v>11923</v>
      </c>
    </row>
    <row r="2022" spans="1:30" ht="15" customHeight="1" x14ac:dyDescent="0.3">
      <c r="A2022" s="19" t="s">
        <v>17138</v>
      </c>
      <c r="B2022" s="8"/>
      <c r="C2022" s="23">
        <v>45743.585833333331</v>
      </c>
      <c r="D2022" s="8" t="s">
        <v>11921</v>
      </c>
      <c r="E2022" s="8"/>
      <c r="F2022" s="8" t="s">
        <v>438</v>
      </c>
      <c r="G2022" s="8">
        <v>0.15</v>
      </c>
      <c r="H2022" s="8" t="s">
        <v>16887</v>
      </c>
      <c r="I2022" s="8" t="s">
        <v>11922</v>
      </c>
      <c r="J2022" s="8"/>
      <c r="K2022" s="8"/>
      <c r="L2022" s="8"/>
      <c r="M2022" s="8"/>
      <c r="N2022" s="21">
        <v>4220</v>
      </c>
      <c r="O2022" s="21">
        <v>4220</v>
      </c>
      <c r="P2022" s="21">
        <f t="shared" si="94"/>
        <v>0</v>
      </c>
      <c r="Q2022" s="8" t="s">
        <v>94</v>
      </c>
      <c r="R2022" s="8"/>
      <c r="S2022" s="23">
        <v>45744</v>
      </c>
      <c r="AA2022" s="2">
        <f t="shared" si="96"/>
        <v>3637.9310344827591</v>
      </c>
      <c r="AB2022" s="7">
        <v>45717</v>
      </c>
      <c r="AC2022" s="22">
        <f t="shared" si="95"/>
        <v>0.414166666669189</v>
      </c>
      <c r="AD2022" t="s">
        <v>11923</v>
      </c>
    </row>
    <row r="2023" spans="1:30" ht="15" customHeight="1" x14ac:dyDescent="0.3">
      <c r="A2023" s="19" t="s">
        <v>17139</v>
      </c>
      <c r="B2023" s="8"/>
      <c r="C2023" s="20">
        <v>45743.589490740742</v>
      </c>
      <c r="D2023" s="8" t="s">
        <v>11921</v>
      </c>
      <c r="E2023" s="8" t="s">
        <v>1</v>
      </c>
      <c r="F2023" s="8" t="s">
        <v>1657</v>
      </c>
      <c r="G2023" s="8">
        <v>0.11</v>
      </c>
      <c r="H2023" s="8" t="s">
        <v>16887</v>
      </c>
      <c r="I2023" s="8" t="s">
        <v>11922</v>
      </c>
      <c r="J2023" s="8"/>
      <c r="K2023" s="8" t="s">
        <v>17140</v>
      </c>
      <c r="L2023" s="8"/>
      <c r="M2023" s="8"/>
      <c r="N2023" s="21">
        <v>5595</v>
      </c>
      <c r="O2023" s="21">
        <v>5595</v>
      </c>
      <c r="P2023" s="21">
        <f t="shared" si="94"/>
        <v>0</v>
      </c>
      <c r="Q2023" s="8" t="s">
        <v>34</v>
      </c>
      <c r="R2023" s="8"/>
      <c r="S2023" s="20">
        <v>45741</v>
      </c>
      <c r="AA2023" s="2">
        <f t="shared" si="96"/>
        <v>4823.2758620689656</v>
      </c>
      <c r="AB2023" s="7">
        <v>45717</v>
      </c>
      <c r="AC2023" s="22">
        <f t="shared" si="95"/>
        <v>-2.5894907407418941</v>
      </c>
      <c r="AD2023" t="s">
        <v>11923</v>
      </c>
    </row>
    <row r="2024" spans="1:30" ht="15" customHeight="1" x14ac:dyDescent="0.3">
      <c r="A2024" s="19" t="s">
        <v>17141</v>
      </c>
      <c r="B2024" s="8"/>
      <c r="C2024" s="23">
        <v>45743.614537037043</v>
      </c>
      <c r="D2024" s="8" t="s">
        <v>11921</v>
      </c>
      <c r="E2024" s="8"/>
      <c r="F2024" s="8" t="s">
        <v>8659</v>
      </c>
      <c r="G2024" s="8">
        <v>0.11</v>
      </c>
      <c r="H2024" s="8" t="s">
        <v>16887</v>
      </c>
      <c r="I2024" s="8" t="s">
        <v>11922</v>
      </c>
      <c r="J2024" s="8"/>
      <c r="K2024" s="8"/>
      <c r="L2024" s="8"/>
      <c r="M2024" s="8"/>
      <c r="N2024" s="21">
        <v>3265</v>
      </c>
      <c r="O2024" s="21">
        <v>3265</v>
      </c>
      <c r="P2024" s="21">
        <f t="shared" si="94"/>
        <v>0</v>
      </c>
      <c r="Q2024" s="8" t="s">
        <v>67</v>
      </c>
      <c r="R2024" s="8"/>
      <c r="S2024" s="23">
        <v>45757</v>
      </c>
      <c r="AA2024" s="2">
        <f t="shared" si="96"/>
        <v>2814.6551724137935</v>
      </c>
      <c r="AB2024" s="7">
        <v>45717</v>
      </c>
      <c r="AC2024" s="22">
        <f t="shared" si="95"/>
        <v>13.385462962956808</v>
      </c>
      <c r="AD2024" t="s">
        <v>11928</v>
      </c>
    </row>
    <row r="2025" spans="1:30" ht="15" customHeight="1" x14ac:dyDescent="0.3">
      <c r="A2025" s="19" t="s">
        <v>17142</v>
      </c>
      <c r="B2025" s="8"/>
      <c r="C2025" s="20">
        <v>45743.615671296298</v>
      </c>
      <c r="D2025" s="8" t="s">
        <v>11921</v>
      </c>
      <c r="E2025" s="8"/>
      <c r="F2025" s="8" t="s">
        <v>404</v>
      </c>
      <c r="G2025" s="8">
        <v>0.11</v>
      </c>
      <c r="H2025" s="8" t="s">
        <v>16887</v>
      </c>
      <c r="I2025" s="8" t="s">
        <v>11922</v>
      </c>
      <c r="J2025" s="8"/>
      <c r="K2025" s="8"/>
      <c r="L2025" s="8"/>
      <c r="M2025" s="8"/>
      <c r="N2025" s="21">
        <v>6460</v>
      </c>
      <c r="O2025" s="21">
        <v>6460</v>
      </c>
      <c r="P2025" s="21">
        <f t="shared" si="94"/>
        <v>0</v>
      </c>
      <c r="Q2025" s="8" t="s">
        <v>14</v>
      </c>
      <c r="R2025" s="8"/>
      <c r="S2025" s="20">
        <v>45750</v>
      </c>
      <c r="AA2025" s="2">
        <f t="shared" si="96"/>
        <v>5568.9655172413795</v>
      </c>
      <c r="AB2025" s="7">
        <v>45717</v>
      </c>
      <c r="AC2025" s="22">
        <f t="shared" si="95"/>
        <v>6.3843287037016125</v>
      </c>
      <c r="AD2025" t="s">
        <v>11928</v>
      </c>
    </row>
    <row r="2026" spans="1:30" ht="15" customHeight="1" x14ac:dyDescent="0.3">
      <c r="A2026" s="19" t="s">
        <v>17143</v>
      </c>
      <c r="B2026" s="8"/>
      <c r="C2026" s="20">
        <v>45743.619386574072</v>
      </c>
      <c r="D2026" s="8" t="s">
        <v>11921</v>
      </c>
      <c r="E2026" s="8"/>
      <c r="F2026" s="8" t="s">
        <v>9481</v>
      </c>
      <c r="G2026" s="8">
        <v>0.11</v>
      </c>
      <c r="H2026" s="8" t="s">
        <v>16887</v>
      </c>
      <c r="I2026" s="8" t="s">
        <v>11922</v>
      </c>
      <c r="J2026" s="8"/>
      <c r="K2026" s="8"/>
      <c r="L2026" s="8"/>
      <c r="M2026" s="8"/>
      <c r="N2026" s="21">
        <v>69785</v>
      </c>
      <c r="O2026" s="21">
        <v>69785</v>
      </c>
      <c r="P2026" s="21">
        <f t="shared" si="94"/>
        <v>0</v>
      </c>
      <c r="Q2026" s="8" t="s">
        <v>199</v>
      </c>
      <c r="R2026" s="8"/>
      <c r="S2026" s="20">
        <v>45744</v>
      </c>
      <c r="AA2026" s="2">
        <f t="shared" si="96"/>
        <v>60159.482758620696</v>
      </c>
      <c r="AB2026" s="7">
        <v>45717</v>
      </c>
      <c r="AC2026" s="22">
        <f t="shared" si="95"/>
        <v>0.38061342592845904</v>
      </c>
      <c r="AD2026" t="s">
        <v>11923</v>
      </c>
    </row>
    <row r="2027" spans="1:30" ht="15" customHeight="1" x14ac:dyDescent="0.3">
      <c r="A2027" s="19" t="s">
        <v>17144</v>
      </c>
      <c r="B2027" s="8"/>
      <c r="C2027" s="23">
        <v>45743.620613425926</v>
      </c>
      <c r="D2027" s="8" t="s">
        <v>11921</v>
      </c>
      <c r="E2027" s="8"/>
      <c r="F2027" s="8" t="s">
        <v>9481</v>
      </c>
      <c r="G2027" s="8">
        <v>0.15</v>
      </c>
      <c r="H2027" s="8" t="s">
        <v>16887</v>
      </c>
      <c r="I2027" s="8" t="s">
        <v>11922</v>
      </c>
      <c r="J2027" s="8"/>
      <c r="K2027" s="8"/>
      <c r="L2027" s="8"/>
      <c r="M2027" s="8"/>
      <c r="N2027" s="21">
        <v>4160</v>
      </c>
      <c r="O2027" s="21">
        <v>4160</v>
      </c>
      <c r="P2027" s="21">
        <f t="shared" si="94"/>
        <v>0</v>
      </c>
      <c r="Q2027" s="8" t="s">
        <v>199</v>
      </c>
      <c r="R2027" s="8"/>
      <c r="S2027" s="23">
        <v>45744</v>
      </c>
      <c r="AA2027" s="2">
        <f t="shared" si="96"/>
        <v>3586.2068965517242</v>
      </c>
      <c r="AB2027" s="7">
        <v>45717</v>
      </c>
      <c r="AC2027" s="22">
        <f t="shared" si="95"/>
        <v>0.37938657407357823</v>
      </c>
      <c r="AD2027" t="s">
        <v>11923</v>
      </c>
    </row>
    <row r="2028" spans="1:30" ht="15" customHeight="1" x14ac:dyDescent="0.3">
      <c r="A2028" s="19" t="s">
        <v>17145</v>
      </c>
      <c r="B2028" s="8"/>
      <c r="C2028" s="20">
        <v>45743.626481481479</v>
      </c>
      <c r="D2028" s="8" t="s">
        <v>11921</v>
      </c>
      <c r="E2028" s="8"/>
      <c r="F2028" s="8" t="s">
        <v>9834</v>
      </c>
      <c r="G2028" s="8">
        <v>0.11</v>
      </c>
      <c r="H2028" s="8" t="s">
        <v>16887</v>
      </c>
      <c r="I2028" s="8" t="s">
        <v>11922</v>
      </c>
      <c r="J2028" s="8"/>
      <c r="K2028" s="8"/>
      <c r="L2028" s="8"/>
      <c r="M2028" s="8"/>
      <c r="N2028" s="21">
        <v>6045</v>
      </c>
      <c r="O2028" s="21">
        <v>6045</v>
      </c>
      <c r="P2028" s="21">
        <f t="shared" si="94"/>
        <v>0</v>
      </c>
      <c r="Q2028" s="8" t="s">
        <v>199</v>
      </c>
      <c r="R2028" s="8"/>
      <c r="S2028" s="20">
        <v>45743</v>
      </c>
      <c r="AA2028" s="2">
        <f t="shared" si="96"/>
        <v>5211.2068965517246</v>
      </c>
      <c r="AB2028" s="7">
        <v>45717</v>
      </c>
      <c r="AC2028" s="22">
        <f t="shared" si="95"/>
        <v>-0.62648148147854954</v>
      </c>
      <c r="AD2028" t="s">
        <v>11928</v>
      </c>
    </row>
    <row r="2029" spans="1:30" ht="15" customHeight="1" x14ac:dyDescent="0.3">
      <c r="A2029" s="19" t="s">
        <v>17146</v>
      </c>
      <c r="B2029" s="8"/>
      <c r="C2029" s="20">
        <v>45743.629884259259</v>
      </c>
      <c r="D2029" s="8" t="s">
        <v>11921</v>
      </c>
      <c r="E2029" s="8"/>
      <c r="F2029" s="8" t="s">
        <v>438</v>
      </c>
      <c r="G2029" s="8">
        <v>0.15</v>
      </c>
      <c r="H2029" s="8" t="s">
        <v>16887</v>
      </c>
      <c r="I2029" s="8" t="s">
        <v>11922</v>
      </c>
      <c r="J2029" s="8"/>
      <c r="K2029" s="8"/>
      <c r="L2029" s="8"/>
      <c r="M2029" s="8"/>
      <c r="N2029" s="21">
        <v>3830</v>
      </c>
      <c r="O2029" s="21">
        <v>3830</v>
      </c>
      <c r="P2029" s="21">
        <f t="shared" si="94"/>
        <v>0</v>
      </c>
      <c r="Q2029" s="8" t="s">
        <v>94</v>
      </c>
      <c r="R2029" s="8"/>
      <c r="S2029" s="20">
        <v>45744</v>
      </c>
      <c r="AA2029" s="2">
        <f t="shared" si="96"/>
        <v>3301.7241379310349</v>
      </c>
      <c r="AB2029" s="7">
        <v>45717</v>
      </c>
      <c r="AC2029" s="22">
        <f t="shared" si="95"/>
        <v>0.37011574074131204</v>
      </c>
      <c r="AD2029" t="s">
        <v>11923</v>
      </c>
    </row>
    <row r="2030" spans="1:30" ht="15" customHeight="1" x14ac:dyDescent="0.3">
      <c r="A2030" s="19" t="s">
        <v>17147</v>
      </c>
      <c r="B2030" s="8"/>
      <c r="C2030" s="20">
        <v>45743.632152777784</v>
      </c>
      <c r="D2030" s="8" t="s">
        <v>11921</v>
      </c>
      <c r="E2030" s="8" t="s">
        <v>1</v>
      </c>
      <c r="F2030" s="8" t="s">
        <v>10248</v>
      </c>
      <c r="G2030" s="8">
        <v>0.15</v>
      </c>
      <c r="H2030" s="8"/>
      <c r="I2030" s="8" t="s">
        <v>11922</v>
      </c>
      <c r="J2030" s="8"/>
      <c r="K2030" s="8" t="s">
        <v>17148</v>
      </c>
      <c r="L2030" s="8"/>
      <c r="M2030" s="8"/>
      <c r="N2030" s="21">
        <v>1895</v>
      </c>
      <c r="O2030" s="21">
        <v>1895</v>
      </c>
      <c r="P2030" s="21">
        <f t="shared" si="94"/>
        <v>0</v>
      </c>
      <c r="Q2030" s="8" t="s">
        <v>38</v>
      </c>
      <c r="R2030" s="8"/>
      <c r="S2030" s="20">
        <v>45742</v>
      </c>
      <c r="AA2030" s="2">
        <f t="shared" si="96"/>
        <v>1633.6206896551726</v>
      </c>
      <c r="AB2030" s="7">
        <v>45717</v>
      </c>
      <c r="AC2030" s="22">
        <f t="shared" si="95"/>
        <v>-1.6321527777836309</v>
      </c>
      <c r="AD2030" t="s">
        <v>11923</v>
      </c>
    </row>
    <row r="2031" spans="1:30" ht="15" customHeight="1" x14ac:dyDescent="0.3">
      <c r="A2031" s="19" t="s">
        <v>17149</v>
      </c>
      <c r="B2031" s="8"/>
      <c r="C2031" s="20">
        <v>45743.639363425929</v>
      </c>
      <c r="D2031" s="8" t="s">
        <v>11921</v>
      </c>
      <c r="E2031" s="8"/>
      <c r="F2031" s="8" t="s">
        <v>9831</v>
      </c>
      <c r="G2031" s="8">
        <v>0.15</v>
      </c>
      <c r="H2031" s="8"/>
      <c r="I2031" s="8" t="s">
        <v>11922</v>
      </c>
      <c r="J2031" s="8"/>
      <c r="K2031" s="8"/>
      <c r="L2031" s="8"/>
      <c r="M2031" s="8"/>
      <c r="N2031" s="21">
        <v>2786</v>
      </c>
      <c r="O2031" s="21">
        <v>2786</v>
      </c>
      <c r="P2031" s="21">
        <f t="shared" si="94"/>
        <v>0</v>
      </c>
      <c r="Q2031" s="8" t="s">
        <v>10222</v>
      </c>
      <c r="R2031" s="8"/>
      <c r="S2031" s="20">
        <v>45746</v>
      </c>
      <c r="AA2031" s="2">
        <f t="shared" si="96"/>
        <v>2401.7241379310349</v>
      </c>
      <c r="AB2031" s="7">
        <v>45717</v>
      </c>
      <c r="AC2031" s="22">
        <f t="shared" si="95"/>
        <v>2.3606365740706678</v>
      </c>
      <c r="AD2031" t="s">
        <v>11923</v>
      </c>
    </row>
    <row r="2032" spans="1:30" ht="15" customHeight="1" x14ac:dyDescent="0.3">
      <c r="A2032" s="19" t="s">
        <v>17150</v>
      </c>
      <c r="B2032" s="8"/>
      <c r="C2032" s="20">
        <v>45743.641493055547</v>
      </c>
      <c r="D2032" s="8" t="s">
        <v>11921</v>
      </c>
      <c r="E2032" s="8"/>
      <c r="F2032" s="8" t="s">
        <v>388</v>
      </c>
      <c r="G2032" s="8">
        <v>0.11</v>
      </c>
      <c r="H2032" s="8" t="s">
        <v>16887</v>
      </c>
      <c r="I2032" s="8" t="s">
        <v>11922</v>
      </c>
      <c r="J2032" s="8"/>
      <c r="K2032" s="8"/>
      <c r="L2032" s="8"/>
      <c r="M2032" s="8"/>
      <c r="N2032" s="21">
        <v>6460</v>
      </c>
      <c r="O2032" s="21">
        <v>6460</v>
      </c>
      <c r="P2032" s="21">
        <f t="shared" si="94"/>
        <v>0</v>
      </c>
      <c r="Q2032" s="8" t="s">
        <v>14</v>
      </c>
      <c r="R2032" s="8"/>
      <c r="S2032" s="20">
        <v>45760</v>
      </c>
      <c r="AA2032" s="2">
        <f t="shared" si="96"/>
        <v>5568.9655172413795</v>
      </c>
      <c r="AB2032" s="7">
        <v>45717</v>
      </c>
      <c r="AC2032" s="22">
        <f t="shared" si="95"/>
        <v>16.358506944452529</v>
      </c>
      <c r="AD2032" t="s">
        <v>11928</v>
      </c>
    </row>
    <row r="2033" spans="1:30" ht="15" customHeight="1" x14ac:dyDescent="0.3">
      <c r="A2033" s="19" t="s">
        <v>17151</v>
      </c>
      <c r="B2033" s="8"/>
      <c r="C2033" s="20">
        <v>45743.647222222222</v>
      </c>
      <c r="D2033" s="8" t="s">
        <v>11921</v>
      </c>
      <c r="E2033" s="8"/>
      <c r="F2033" s="8" t="s">
        <v>13092</v>
      </c>
      <c r="G2033" s="8">
        <v>0.15</v>
      </c>
      <c r="H2033" s="8"/>
      <c r="I2033" s="8" t="s">
        <v>11922</v>
      </c>
      <c r="J2033" s="8"/>
      <c r="K2033" s="8"/>
      <c r="L2033" s="8"/>
      <c r="M2033" s="8"/>
      <c r="N2033" s="21">
        <v>2180</v>
      </c>
      <c r="O2033" s="21">
        <v>2180</v>
      </c>
      <c r="P2033" s="21">
        <f t="shared" si="94"/>
        <v>0</v>
      </c>
      <c r="Q2033" s="8" t="s">
        <v>129</v>
      </c>
      <c r="R2033" s="8"/>
      <c r="S2033" s="20">
        <v>45743</v>
      </c>
      <c r="AA2033" s="2">
        <f t="shared" si="96"/>
        <v>1879.3103448275863</v>
      </c>
      <c r="AB2033" s="7">
        <v>45717</v>
      </c>
      <c r="AC2033" s="22">
        <f t="shared" si="95"/>
        <v>-0.64722222222189885</v>
      </c>
      <c r="AD2033" t="s">
        <v>11923</v>
      </c>
    </row>
    <row r="2034" spans="1:30" ht="15" customHeight="1" x14ac:dyDescent="0.3">
      <c r="A2034" s="3" t="s">
        <v>17152</v>
      </c>
      <c r="B2034" s="24"/>
      <c r="C2034" s="25">
        <v>45743.649004629631</v>
      </c>
      <c r="D2034" s="3" t="s">
        <v>11921</v>
      </c>
      <c r="E2034" s="3"/>
      <c r="F2034" s="3" t="s">
        <v>8138</v>
      </c>
      <c r="G2034" s="26">
        <v>0</v>
      </c>
      <c r="H2034" s="25"/>
      <c r="I2034" s="25" t="s">
        <v>11922</v>
      </c>
      <c r="J2034" s="25"/>
      <c r="K2034" s="25"/>
      <c r="L2034" s="25"/>
      <c r="M2034" s="4"/>
      <c r="N2034" s="5">
        <v>87945</v>
      </c>
      <c r="O2034" s="5"/>
      <c r="P2034" s="5">
        <f t="shared" si="94"/>
        <v>87945</v>
      </c>
      <c r="Q2034" s="3" t="s">
        <v>18</v>
      </c>
      <c r="R2034" s="3"/>
      <c r="S2034" s="25"/>
      <c r="T2034" s="3"/>
      <c r="U2034" s="5"/>
      <c r="V2034" s="6"/>
      <c r="W2034" s="3"/>
      <c r="X2034" s="5"/>
      <c r="Y2034" s="4"/>
      <c r="Z2034" s="3"/>
      <c r="AA2034" s="5">
        <f t="shared" si="96"/>
        <v>75814.655172413797</v>
      </c>
      <c r="AB2034" s="10"/>
      <c r="AC2034" s="27">
        <f t="shared" si="95"/>
        <v>-45743.649004629631</v>
      </c>
      <c r="AD2034" s="10"/>
    </row>
    <row r="2035" spans="1:30" ht="15" customHeight="1" x14ac:dyDescent="0.3">
      <c r="A2035" s="19" t="s">
        <v>17153</v>
      </c>
      <c r="B2035" s="19"/>
      <c r="C2035" s="20">
        <v>45743.651423611111</v>
      </c>
      <c r="D2035" s="8" t="s">
        <v>11921</v>
      </c>
      <c r="E2035" s="8"/>
      <c r="F2035" s="8" t="s">
        <v>475</v>
      </c>
      <c r="G2035" s="8">
        <v>0.11</v>
      </c>
      <c r="H2035" s="8" t="s">
        <v>16887</v>
      </c>
      <c r="I2035" s="8" t="s">
        <v>11922</v>
      </c>
      <c r="J2035" s="8"/>
      <c r="K2035" s="8"/>
      <c r="L2035" s="8"/>
      <c r="M2035" s="8"/>
      <c r="N2035" s="21">
        <v>0</v>
      </c>
      <c r="O2035" s="21"/>
      <c r="P2035" s="21">
        <f t="shared" si="94"/>
        <v>0</v>
      </c>
      <c r="Q2035" s="8" t="s">
        <v>94</v>
      </c>
      <c r="R2035" s="8"/>
      <c r="S2035" s="20"/>
      <c r="AA2035" s="2">
        <f t="shared" si="96"/>
        <v>0</v>
      </c>
      <c r="AB2035" s="7"/>
      <c r="AC2035" s="22">
        <f t="shared" si="95"/>
        <v>-45743.651423611111</v>
      </c>
      <c r="AD2035" t="s">
        <v>17154</v>
      </c>
    </row>
    <row r="2036" spans="1:30" ht="15" customHeight="1" x14ac:dyDescent="0.3">
      <c r="A2036" s="19" t="s">
        <v>17155</v>
      </c>
      <c r="B2036" s="8"/>
      <c r="C2036" s="20">
        <v>45743.654421296298</v>
      </c>
      <c r="D2036" s="8" t="s">
        <v>11921</v>
      </c>
      <c r="E2036" s="8"/>
      <c r="F2036" s="8" t="s">
        <v>475</v>
      </c>
      <c r="G2036" s="8">
        <v>0.11</v>
      </c>
      <c r="H2036" s="8" t="s">
        <v>16887</v>
      </c>
      <c r="I2036" s="8" t="s">
        <v>11922</v>
      </c>
      <c r="J2036" s="8"/>
      <c r="K2036" s="8"/>
      <c r="L2036" s="8"/>
      <c r="M2036" s="8"/>
      <c r="N2036" s="21">
        <v>11570</v>
      </c>
      <c r="O2036" s="21">
        <v>11570</v>
      </c>
      <c r="P2036" s="21">
        <f t="shared" si="94"/>
        <v>0</v>
      </c>
      <c r="Q2036" s="8" t="s">
        <v>94</v>
      </c>
      <c r="R2036" s="8"/>
      <c r="S2036" s="20">
        <v>45748</v>
      </c>
      <c r="AA2036" s="2">
        <f t="shared" si="96"/>
        <v>9974.1379310344837</v>
      </c>
      <c r="AB2036" s="7">
        <v>45717</v>
      </c>
      <c r="AC2036" s="22">
        <f t="shared" si="95"/>
        <v>4.3455787037019036</v>
      </c>
      <c r="AD2036" t="s">
        <v>11928</v>
      </c>
    </row>
    <row r="2037" spans="1:30" ht="15" customHeight="1" x14ac:dyDescent="0.3">
      <c r="A2037" s="19" t="s">
        <v>17156</v>
      </c>
      <c r="B2037" s="8"/>
      <c r="C2037" s="20">
        <v>45743.652222222219</v>
      </c>
      <c r="D2037" s="8" t="s">
        <v>11921</v>
      </c>
      <c r="E2037" s="8"/>
      <c r="F2037" s="8" t="s">
        <v>475</v>
      </c>
      <c r="G2037" s="8">
        <v>0.15</v>
      </c>
      <c r="H2037" s="8" t="s">
        <v>16887</v>
      </c>
      <c r="I2037" s="8" t="s">
        <v>11922</v>
      </c>
      <c r="J2037" s="8"/>
      <c r="K2037" s="8"/>
      <c r="L2037" s="8"/>
      <c r="M2037" s="8"/>
      <c r="N2037" s="21">
        <v>3915</v>
      </c>
      <c r="O2037" s="21">
        <v>3915</v>
      </c>
      <c r="P2037" s="21">
        <f t="shared" si="94"/>
        <v>0</v>
      </c>
      <c r="Q2037" s="8" t="s">
        <v>94</v>
      </c>
      <c r="R2037" s="8"/>
      <c r="S2037" s="20">
        <v>45748</v>
      </c>
      <c r="AA2037" s="2">
        <f t="shared" si="96"/>
        <v>3375.0000000000005</v>
      </c>
      <c r="AB2037" s="7">
        <v>45717</v>
      </c>
      <c r="AC2037" s="22">
        <f t="shared" si="95"/>
        <v>4.3477777777807205</v>
      </c>
      <c r="AD2037" t="s">
        <v>11928</v>
      </c>
    </row>
    <row r="2038" spans="1:30" ht="15" customHeight="1" x14ac:dyDescent="0.3">
      <c r="A2038" s="19" t="s">
        <v>17157</v>
      </c>
      <c r="B2038" s="19"/>
      <c r="C2038" s="20">
        <v>45744.385347222233</v>
      </c>
      <c r="D2038" s="8"/>
      <c r="E2038" s="8"/>
      <c r="F2038" s="8" t="s">
        <v>4108</v>
      </c>
      <c r="G2038" s="8">
        <v>0</v>
      </c>
      <c r="H2038" s="8" t="s">
        <v>16809</v>
      </c>
      <c r="I2038" s="8" t="s">
        <v>11922</v>
      </c>
      <c r="J2038" s="8"/>
      <c r="K2038" s="8"/>
      <c r="L2038" s="8"/>
      <c r="M2038" s="8"/>
      <c r="N2038" s="21">
        <v>0</v>
      </c>
      <c r="O2038" s="21">
        <v>0</v>
      </c>
      <c r="P2038" s="21">
        <f t="shared" si="94"/>
        <v>0</v>
      </c>
      <c r="Q2038" s="8" t="s">
        <v>14</v>
      </c>
      <c r="R2038" s="8"/>
      <c r="S2038" s="20"/>
      <c r="AA2038" s="2">
        <f t="shared" si="96"/>
        <v>0</v>
      </c>
      <c r="AB2038" s="7">
        <v>45748</v>
      </c>
      <c r="AC2038" s="28">
        <f t="shared" si="95"/>
        <v>-45744.385347222233</v>
      </c>
      <c r="AD2038" t="s">
        <v>11923</v>
      </c>
    </row>
    <row r="2039" spans="1:30" ht="15" customHeight="1" x14ac:dyDescent="0.3">
      <c r="A2039" s="19" t="s">
        <v>17158</v>
      </c>
      <c r="B2039" s="8"/>
      <c r="C2039" s="20">
        <v>45744.440763888888</v>
      </c>
      <c r="D2039" s="8" t="s">
        <v>11921</v>
      </c>
      <c r="E2039" s="8"/>
      <c r="F2039" s="8" t="s">
        <v>12172</v>
      </c>
      <c r="G2039" s="8">
        <v>0.15</v>
      </c>
      <c r="H2039" s="8" t="s">
        <v>16887</v>
      </c>
      <c r="I2039" s="8" t="s">
        <v>11922</v>
      </c>
      <c r="J2039" s="8"/>
      <c r="K2039" s="8"/>
      <c r="L2039" s="8"/>
      <c r="M2039" s="8"/>
      <c r="N2039" s="21">
        <v>1890</v>
      </c>
      <c r="O2039" s="21">
        <v>1890</v>
      </c>
      <c r="P2039" s="21">
        <f t="shared" si="94"/>
        <v>0</v>
      </c>
      <c r="Q2039" s="8" t="s">
        <v>129</v>
      </c>
      <c r="R2039" s="8"/>
      <c r="S2039" s="20">
        <v>45748</v>
      </c>
      <c r="AA2039" s="2">
        <f t="shared" si="96"/>
        <v>1629.3103448275863</v>
      </c>
      <c r="AB2039" s="7">
        <v>45717</v>
      </c>
      <c r="AC2039" s="22">
        <f t="shared" si="95"/>
        <v>3.5592361111121136</v>
      </c>
      <c r="AD2039" t="s">
        <v>11928</v>
      </c>
    </row>
    <row r="2040" spans="1:30" ht="15" customHeight="1" x14ac:dyDescent="0.3">
      <c r="A2040" s="19" t="s">
        <v>17159</v>
      </c>
      <c r="B2040" s="8"/>
      <c r="C2040" s="23">
        <v>45744.440798611111</v>
      </c>
      <c r="D2040" s="8" t="s">
        <v>11921</v>
      </c>
      <c r="E2040" s="8"/>
      <c r="F2040" s="8" t="s">
        <v>12172</v>
      </c>
      <c r="G2040" s="8">
        <v>0.11</v>
      </c>
      <c r="H2040" s="8" t="s">
        <v>16887</v>
      </c>
      <c r="I2040" s="8" t="s">
        <v>11922</v>
      </c>
      <c r="J2040" s="8"/>
      <c r="K2040" s="8"/>
      <c r="L2040" s="8"/>
      <c r="M2040" s="8"/>
      <c r="N2040" s="21">
        <v>4280</v>
      </c>
      <c r="O2040" s="21">
        <v>4280</v>
      </c>
      <c r="P2040" s="21">
        <f t="shared" ref="P2040:P2103" si="97">+N2040+X2040-O2040</f>
        <v>0</v>
      </c>
      <c r="Q2040" s="8" t="s">
        <v>129</v>
      </c>
      <c r="R2040" s="8"/>
      <c r="S2040" s="23">
        <v>45748</v>
      </c>
      <c r="AA2040" s="2">
        <f t="shared" si="96"/>
        <v>3689.6551724137935</v>
      </c>
      <c r="AB2040" s="7">
        <v>45717</v>
      </c>
      <c r="AC2040" s="22">
        <f t="shared" si="95"/>
        <v>3.5592013888890506</v>
      </c>
      <c r="AD2040" t="s">
        <v>11928</v>
      </c>
    </row>
    <row r="2041" spans="1:30" ht="15" customHeight="1" x14ac:dyDescent="0.3">
      <c r="A2041" s="19" t="s">
        <v>17160</v>
      </c>
      <c r="B2041" s="8"/>
      <c r="C2041" s="23">
        <v>45744.444097222222</v>
      </c>
      <c r="D2041" s="8" t="s">
        <v>11921</v>
      </c>
      <c r="E2041" s="8"/>
      <c r="F2041" s="8" t="s">
        <v>14518</v>
      </c>
      <c r="G2041" s="8">
        <v>0.15</v>
      </c>
      <c r="H2041" s="8" t="s">
        <v>16887</v>
      </c>
      <c r="I2041" s="8" t="s">
        <v>11922</v>
      </c>
      <c r="J2041" s="8"/>
      <c r="K2041" s="8"/>
      <c r="L2041" s="8"/>
      <c r="M2041" s="8"/>
      <c r="N2041" s="21">
        <v>4160</v>
      </c>
      <c r="O2041" s="21">
        <v>4160</v>
      </c>
      <c r="P2041" s="21">
        <f t="shared" si="97"/>
        <v>0</v>
      </c>
      <c r="Q2041" s="8" t="s">
        <v>129</v>
      </c>
      <c r="R2041" s="8"/>
      <c r="S2041" s="23">
        <v>45744</v>
      </c>
      <c r="AA2041" s="2">
        <f t="shared" si="96"/>
        <v>3586.2068965517242</v>
      </c>
      <c r="AB2041" s="7">
        <v>45717</v>
      </c>
      <c r="AC2041" s="22">
        <f t="shared" si="95"/>
        <v>-0.44409722222189885</v>
      </c>
      <c r="AD2041" t="s">
        <v>11923</v>
      </c>
    </row>
    <row r="2042" spans="1:30" ht="15" customHeight="1" x14ac:dyDescent="0.3">
      <c r="A2042" s="19" t="s">
        <v>17161</v>
      </c>
      <c r="B2042" s="8"/>
      <c r="C2042" s="20">
        <v>45744.448240740741</v>
      </c>
      <c r="D2042" s="8" t="s">
        <v>11921</v>
      </c>
      <c r="E2042" s="8"/>
      <c r="F2042" s="8" t="s">
        <v>150</v>
      </c>
      <c r="G2042" s="8">
        <v>0.15</v>
      </c>
      <c r="H2042" s="8" t="s">
        <v>16887</v>
      </c>
      <c r="I2042" s="8" t="s">
        <v>11922</v>
      </c>
      <c r="J2042" s="8"/>
      <c r="K2042" s="8"/>
      <c r="L2042" s="8"/>
      <c r="M2042" s="8"/>
      <c r="N2042" s="21">
        <v>8840</v>
      </c>
      <c r="O2042" s="21">
        <v>8840</v>
      </c>
      <c r="P2042" s="21">
        <f t="shared" si="97"/>
        <v>0</v>
      </c>
      <c r="Q2042" s="8" t="s">
        <v>129</v>
      </c>
      <c r="R2042" s="8"/>
      <c r="S2042" s="20">
        <v>45748</v>
      </c>
      <c r="AA2042" s="2">
        <f t="shared" si="96"/>
        <v>7620.6896551724139</v>
      </c>
      <c r="AB2042" s="7">
        <v>45717</v>
      </c>
      <c r="AC2042" s="22">
        <f t="shared" ref="AC2042:AC2105" si="98">+S2042-C2042</f>
        <v>3.551759259258688</v>
      </c>
      <c r="AD2042" t="s">
        <v>11928</v>
      </c>
    </row>
    <row r="2043" spans="1:30" ht="15" customHeight="1" x14ac:dyDescent="0.3">
      <c r="A2043" s="19" t="s">
        <v>17162</v>
      </c>
      <c r="B2043" s="8"/>
      <c r="C2043" s="20">
        <v>45744.449525462973</v>
      </c>
      <c r="D2043" s="8" t="s">
        <v>11921</v>
      </c>
      <c r="E2043" s="8"/>
      <c r="F2043" s="8" t="s">
        <v>150</v>
      </c>
      <c r="G2043" s="8">
        <v>0.11</v>
      </c>
      <c r="H2043" s="8" t="s">
        <v>16887</v>
      </c>
      <c r="I2043" s="8" t="s">
        <v>11922</v>
      </c>
      <c r="J2043" s="8"/>
      <c r="K2043" s="8"/>
      <c r="L2043" s="8"/>
      <c r="M2043" s="8"/>
      <c r="N2043" s="21">
        <v>6530</v>
      </c>
      <c r="O2043" s="21">
        <v>6530</v>
      </c>
      <c r="P2043" s="21">
        <f t="shared" si="97"/>
        <v>0</v>
      </c>
      <c r="Q2043" s="8" t="s">
        <v>129</v>
      </c>
      <c r="R2043" s="8"/>
      <c r="S2043" s="20">
        <v>45748</v>
      </c>
      <c r="AA2043" s="2">
        <f t="shared" si="96"/>
        <v>5629.310344827587</v>
      </c>
      <c r="AB2043" s="7">
        <v>45717</v>
      </c>
      <c r="AC2043" s="22">
        <f t="shared" si="98"/>
        <v>3.5504745370271849</v>
      </c>
      <c r="AD2043" t="s">
        <v>11928</v>
      </c>
    </row>
    <row r="2044" spans="1:30" ht="15" customHeight="1" x14ac:dyDescent="0.3">
      <c r="A2044" s="19" t="s">
        <v>17163</v>
      </c>
      <c r="B2044" s="19"/>
      <c r="C2044" s="20">
        <v>45744.456701388888</v>
      </c>
      <c r="D2044" s="8" t="s">
        <v>11921</v>
      </c>
      <c r="E2044" s="8"/>
      <c r="F2044" s="8" t="s">
        <v>10221</v>
      </c>
      <c r="G2044" s="8">
        <v>0</v>
      </c>
      <c r="H2044" s="8" t="s">
        <v>11931</v>
      </c>
      <c r="I2044" s="8" t="s">
        <v>11922</v>
      </c>
      <c r="J2044" s="8"/>
      <c r="K2044" s="8"/>
      <c r="L2044" s="8"/>
      <c r="M2044" s="8"/>
      <c r="N2044" s="21">
        <v>0</v>
      </c>
      <c r="O2044" s="21">
        <v>0</v>
      </c>
      <c r="P2044" s="21">
        <f t="shared" si="97"/>
        <v>0</v>
      </c>
      <c r="Q2044" s="8" t="s">
        <v>129</v>
      </c>
      <c r="R2044" s="8"/>
      <c r="S2044" s="20"/>
      <c r="AA2044" s="2">
        <f t="shared" si="96"/>
        <v>0</v>
      </c>
      <c r="AB2044" s="7">
        <v>45748</v>
      </c>
      <c r="AC2044" s="28">
        <f t="shared" si="98"/>
        <v>-45744.456701388888</v>
      </c>
      <c r="AD2044" t="s">
        <v>11923</v>
      </c>
    </row>
    <row r="2045" spans="1:30" ht="15" customHeight="1" x14ac:dyDescent="0.3">
      <c r="A2045" s="19" t="s">
        <v>17164</v>
      </c>
      <c r="B2045" s="8"/>
      <c r="C2045" s="20">
        <v>45744.46502314815</v>
      </c>
      <c r="D2045" s="8" t="s">
        <v>11921</v>
      </c>
      <c r="E2045" s="8"/>
      <c r="F2045" s="8" t="s">
        <v>9430</v>
      </c>
      <c r="G2045" s="8">
        <v>0.11</v>
      </c>
      <c r="H2045" s="8"/>
      <c r="I2045" s="8" t="s">
        <v>11922</v>
      </c>
      <c r="J2045" s="8"/>
      <c r="K2045" s="8"/>
      <c r="L2045" s="8"/>
      <c r="M2045" s="8"/>
      <c r="N2045" s="21">
        <v>42840</v>
      </c>
      <c r="O2045" s="21">
        <v>42840</v>
      </c>
      <c r="P2045" s="21">
        <f t="shared" si="97"/>
        <v>0</v>
      </c>
      <c r="Q2045" s="8" t="s">
        <v>34</v>
      </c>
      <c r="R2045" s="8"/>
      <c r="S2045" s="20">
        <v>45775</v>
      </c>
      <c r="AA2045" s="2">
        <f t="shared" si="96"/>
        <v>36931.034482758623</v>
      </c>
      <c r="AB2045" s="7">
        <v>45748</v>
      </c>
      <c r="AC2045" s="22">
        <f t="shared" si="98"/>
        <v>30.534976851849933</v>
      </c>
      <c r="AD2045" t="s">
        <v>11923</v>
      </c>
    </row>
    <row r="2046" spans="1:30" ht="15" customHeight="1" x14ac:dyDescent="0.3">
      <c r="A2046" s="19" t="s">
        <v>17165</v>
      </c>
      <c r="B2046" s="8"/>
      <c r="C2046" s="23">
        <v>45744.466307870367</v>
      </c>
      <c r="D2046" s="8" t="s">
        <v>11921</v>
      </c>
      <c r="E2046" s="8" t="s">
        <v>1</v>
      </c>
      <c r="F2046" s="8" t="s">
        <v>1410</v>
      </c>
      <c r="G2046" s="8">
        <v>0.11</v>
      </c>
      <c r="H2046" s="8" t="s">
        <v>16887</v>
      </c>
      <c r="I2046" s="8" t="s">
        <v>11922</v>
      </c>
      <c r="J2046" s="8"/>
      <c r="K2046" s="8" t="s">
        <v>17166</v>
      </c>
      <c r="L2046" s="8"/>
      <c r="M2046" s="8"/>
      <c r="N2046" s="21">
        <v>3230</v>
      </c>
      <c r="O2046" s="21">
        <v>3230</v>
      </c>
      <c r="P2046" s="21">
        <f t="shared" si="97"/>
        <v>0</v>
      </c>
      <c r="Q2046" s="8" t="s">
        <v>34</v>
      </c>
      <c r="R2046" s="8"/>
      <c r="S2046" s="23">
        <v>45743</v>
      </c>
      <c r="AA2046" s="2">
        <f t="shared" si="96"/>
        <v>2784.4827586206898</v>
      </c>
      <c r="AB2046" s="7">
        <v>45717</v>
      </c>
      <c r="AC2046" s="22">
        <f t="shared" si="98"/>
        <v>-1.466307870367018</v>
      </c>
      <c r="AD2046" t="s">
        <v>11923</v>
      </c>
    </row>
    <row r="2047" spans="1:30" ht="15" customHeight="1" x14ac:dyDescent="0.3">
      <c r="A2047" s="19" t="s">
        <v>17167</v>
      </c>
      <c r="B2047" s="8"/>
      <c r="C2047" s="20">
        <v>45744.467488425929</v>
      </c>
      <c r="D2047" s="8" t="s">
        <v>11921</v>
      </c>
      <c r="E2047" s="8" t="s">
        <v>1</v>
      </c>
      <c r="F2047" s="8" t="s">
        <v>1410</v>
      </c>
      <c r="G2047" s="8">
        <v>0.15</v>
      </c>
      <c r="H2047" s="8" t="s">
        <v>16887</v>
      </c>
      <c r="I2047" s="8" t="s">
        <v>11922</v>
      </c>
      <c r="J2047" s="8"/>
      <c r="K2047" s="8" t="s">
        <v>17168</v>
      </c>
      <c r="L2047" s="8"/>
      <c r="M2047" s="8"/>
      <c r="N2047" s="21">
        <v>2330</v>
      </c>
      <c r="O2047" s="21">
        <v>2330</v>
      </c>
      <c r="P2047" s="21">
        <f t="shared" si="97"/>
        <v>0</v>
      </c>
      <c r="Q2047" s="8" t="s">
        <v>34</v>
      </c>
      <c r="R2047" s="8"/>
      <c r="S2047" s="20">
        <v>45743</v>
      </c>
      <c r="AA2047" s="2">
        <f t="shared" si="96"/>
        <v>2008.6206896551726</v>
      </c>
      <c r="AB2047" s="7">
        <v>45717</v>
      </c>
      <c r="AC2047" s="22">
        <f t="shared" si="98"/>
        <v>-1.4674884259293322</v>
      </c>
      <c r="AD2047" t="s">
        <v>11923</v>
      </c>
    </row>
    <row r="2048" spans="1:30" ht="15" customHeight="1" x14ac:dyDescent="0.3">
      <c r="A2048" s="19" t="s">
        <v>17169</v>
      </c>
      <c r="B2048" s="8"/>
      <c r="C2048" s="20">
        <v>45744.468773148154</v>
      </c>
      <c r="D2048" s="8" t="s">
        <v>11921</v>
      </c>
      <c r="E2048" s="8"/>
      <c r="F2048" s="8" t="s">
        <v>895</v>
      </c>
      <c r="G2048" s="8">
        <v>0.15</v>
      </c>
      <c r="H2048" s="8" t="s">
        <v>16887</v>
      </c>
      <c r="I2048" s="8" t="s">
        <v>11922</v>
      </c>
      <c r="J2048" s="8"/>
      <c r="K2048" s="8"/>
      <c r="L2048" s="8"/>
      <c r="M2048" s="8"/>
      <c r="N2048" s="21">
        <v>2250</v>
      </c>
      <c r="O2048" s="21">
        <v>2250</v>
      </c>
      <c r="P2048" s="21">
        <f t="shared" si="97"/>
        <v>0</v>
      </c>
      <c r="Q2048" s="8" t="s">
        <v>34</v>
      </c>
      <c r="R2048" s="8"/>
      <c r="S2048" s="20">
        <v>45755</v>
      </c>
      <c r="AA2048" s="2">
        <f t="shared" si="96"/>
        <v>1939.6551724137933</v>
      </c>
      <c r="AB2048" s="7">
        <v>45717</v>
      </c>
      <c r="AC2048" s="22">
        <f t="shared" si="98"/>
        <v>10.531226851846441</v>
      </c>
      <c r="AD2048" t="s">
        <v>11928</v>
      </c>
    </row>
    <row r="2049" spans="1:30" ht="15" customHeight="1" x14ac:dyDescent="0.3">
      <c r="A2049" s="19" t="s">
        <v>17170</v>
      </c>
      <c r="B2049" s="8"/>
      <c r="C2049" s="20">
        <v>45744.492534722223</v>
      </c>
      <c r="D2049" s="8" t="s">
        <v>11921</v>
      </c>
      <c r="E2049" s="8" t="s">
        <v>1</v>
      </c>
      <c r="F2049" s="8" t="s">
        <v>8987</v>
      </c>
      <c r="G2049" s="8">
        <v>0.15</v>
      </c>
      <c r="H2049" s="8" t="s">
        <v>17171</v>
      </c>
      <c r="I2049" s="8" t="s">
        <v>11922</v>
      </c>
      <c r="J2049" s="8"/>
      <c r="K2049" s="8" t="s">
        <v>17172</v>
      </c>
      <c r="L2049" s="8"/>
      <c r="M2049" s="8"/>
      <c r="N2049" s="21">
        <v>4955</v>
      </c>
      <c r="O2049" s="21">
        <v>4955</v>
      </c>
      <c r="P2049" s="21">
        <f t="shared" si="97"/>
        <v>0</v>
      </c>
      <c r="Q2049" s="8" t="s">
        <v>129</v>
      </c>
      <c r="R2049" s="8"/>
      <c r="S2049" s="20">
        <v>45744</v>
      </c>
      <c r="AA2049" s="2">
        <f t="shared" si="96"/>
        <v>4271.5517241379312</v>
      </c>
      <c r="AB2049" s="7">
        <v>45717</v>
      </c>
      <c r="AC2049" s="22">
        <f t="shared" si="98"/>
        <v>-0.49253472222335404</v>
      </c>
      <c r="AD2049" t="s">
        <v>11923</v>
      </c>
    </row>
    <row r="2050" spans="1:30" ht="15" customHeight="1" x14ac:dyDescent="0.3">
      <c r="A2050" s="19" t="s">
        <v>17173</v>
      </c>
      <c r="B2050" s="8"/>
      <c r="C2050" s="20">
        <v>45744.502789351849</v>
      </c>
      <c r="D2050" s="8"/>
      <c r="E2050" s="8"/>
      <c r="F2050" s="8" t="s">
        <v>14232</v>
      </c>
      <c r="G2050" s="8">
        <v>0.11</v>
      </c>
      <c r="H2050" s="8" t="s">
        <v>12071</v>
      </c>
      <c r="I2050" s="8" t="s">
        <v>11922</v>
      </c>
      <c r="J2050" s="8"/>
      <c r="K2050" s="8"/>
      <c r="L2050" s="8"/>
      <c r="M2050" s="8"/>
      <c r="N2050" s="21">
        <v>750</v>
      </c>
      <c r="O2050" s="21">
        <v>750</v>
      </c>
      <c r="P2050" s="21">
        <f t="shared" si="97"/>
        <v>0</v>
      </c>
      <c r="Q2050" s="8" t="s">
        <v>129</v>
      </c>
      <c r="R2050" s="8"/>
      <c r="S2050" s="20">
        <v>45737</v>
      </c>
      <c r="AA2050" s="2">
        <f t="shared" ref="AA2050:AA2113" si="99">+N2050/1.16</f>
        <v>646.55172413793105</v>
      </c>
      <c r="AB2050" s="7">
        <v>45717</v>
      </c>
      <c r="AC2050" s="22">
        <f t="shared" si="98"/>
        <v>-7.50278935184906</v>
      </c>
      <c r="AD2050" t="s">
        <v>11923</v>
      </c>
    </row>
    <row r="2051" spans="1:30" ht="15" customHeight="1" x14ac:dyDescent="0.3">
      <c r="A2051" s="19" t="s">
        <v>17174</v>
      </c>
      <c r="B2051" s="8"/>
      <c r="C2051" s="20">
        <v>45744.505856481483</v>
      </c>
      <c r="D2051" s="8" t="s">
        <v>11921</v>
      </c>
      <c r="E2051" s="8"/>
      <c r="F2051" s="8" t="s">
        <v>12001</v>
      </c>
      <c r="G2051" s="8">
        <v>0.11</v>
      </c>
      <c r="H2051" s="8" t="s">
        <v>16887</v>
      </c>
      <c r="I2051" s="8" t="s">
        <v>11922</v>
      </c>
      <c r="J2051" s="8"/>
      <c r="K2051" s="8"/>
      <c r="L2051" s="8"/>
      <c r="M2051" s="8"/>
      <c r="N2051" s="21">
        <v>28585</v>
      </c>
      <c r="O2051" s="21">
        <v>28585</v>
      </c>
      <c r="P2051" s="21">
        <f t="shared" si="97"/>
        <v>0</v>
      </c>
      <c r="Q2051" s="8" t="s">
        <v>10399</v>
      </c>
      <c r="R2051" s="8"/>
      <c r="S2051" s="20">
        <v>45748</v>
      </c>
      <c r="AA2051" s="2">
        <f t="shared" si="99"/>
        <v>24642.241379310348</v>
      </c>
      <c r="AB2051" s="7">
        <v>45717</v>
      </c>
      <c r="AC2051" s="22">
        <f t="shared" si="98"/>
        <v>3.4941435185173759</v>
      </c>
      <c r="AD2051" t="s">
        <v>11928</v>
      </c>
    </row>
    <row r="2052" spans="1:30" ht="15" customHeight="1" x14ac:dyDescent="0.3">
      <c r="A2052" s="19" t="s">
        <v>17175</v>
      </c>
      <c r="B2052" s="8"/>
      <c r="C2052" s="20">
        <v>45744.5078125</v>
      </c>
      <c r="D2052" s="8"/>
      <c r="E2052" s="8" t="s">
        <v>1</v>
      </c>
      <c r="F2052" s="8" t="s">
        <v>9907</v>
      </c>
      <c r="G2052" s="8">
        <v>0.11</v>
      </c>
      <c r="H2052" s="8" t="s">
        <v>12071</v>
      </c>
      <c r="I2052" s="8" t="s">
        <v>11922</v>
      </c>
      <c r="J2052" s="8"/>
      <c r="K2052" s="8" t="s">
        <v>17176</v>
      </c>
      <c r="L2052" s="8"/>
      <c r="M2052" s="8"/>
      <c r="N2052" s="21">
        <v>750</v>
      </c>
      <c r="O2052" s="21">
        <v>750</v>
      </c>
      <c r="P2052" s="21">
        <f t="shared" si="97"/>
        <v>0</v>
      </c>
      <c r="Q2052" s="8" t="s">
        <v>129</v>
      </c>
      <c r="R2052" s="8"/>
      <c r="S2052" s="20">
        <v>45743</v>
      </c>
      <c r="AA2052" s="2">
        <f t="shared" si="99"/>
        <v>646.55172413793105</v>
      </c>
      <c r="AB2052" s="7">
        <v>45717</v>
      </c>
      <c r="AC2052" s="22">
        <f t="shared" si="98"/>
        <v>-1.5078125</v>
      </c>
      <c r="AD2052" t="s">
        <v>11923</v>
      </c>
    </row>
    <row r="2053" spans="1:30" ht="15" customHeight="1" x14ac:dyDescent="0.3">
      <c r="A2053" s="19" t="s">
        <v>17177</v>
      </c>
      <c r="B2053" s="8"/>
      <c r="C2053" s="20">
        <v>45744.51090277778</v>
      </c>
      <c r="D2053" s="8" t="s">
        <v>11921</v>
      </c>
      <c r="E2053" s="8" t="s">
        <v>1</v>
      </c>
      <c r="F2053" s="8" t="s">
        <v>12990</v>
      </c>
      <c r="G2053" s="8">
        <v>0.11</v>
      </c>
      <c r="H2053" s="8" t="s">
        <v>1299</v>
      </c>
      <c r="I2053" s="8" t="s">
        <v>11922</v>
      </c>
      <c r="J2053" s="8"/>
      <c r="K2053" s="8" t="s">
        <v>17178</v>
      </c>
      <c r="L2053" s="8"/>
      <c r="M2053" s="8"/>
      <c r="N2053" s="21">
        <v>5595</v>
      </c>
      <c r="O2053" s="21">
        <v>5595</v>
      </c>
      <c r="P2053" s="21">
        <f t="shared" si="97"/>
        <v>0</v>
      </c>
      <c r="Q2053" s="8" t="s">
        <v>129</v>
      </c>
      <c r="R2053" s="8"/>
      <c r="S2053" s="20">
        <v>45730</v>
      </c>
      <c r="AA2053" s="2">
        <f t="shared" si="99"/>
        <v>4823.2758620689656</v>
      </c>
      <c r="AB2053" s="7">
        <v>45717</v>
      </c>
      <c r="AC2053" s="22">
        <f t="shared" si="98"/>
        <v>-14.510902777779847</v>
      </c>
      <c r="AD2053" t="s">
        <v>11923</v>
      </c>
    </row>
    <row r="2054" spans="1:30" ht="15" customHeight="1" x14ac:dyDescent="0.3">
      <c r="A2054" s="19" t="s">
        <v>17179</v>
      </c>
      <c r="B2054" s="8"/>
      <c r="C2054" s="20">
        <v>45744.51226851852</v>
      </c>
      <c r="D2054" s="8" t="s">
        <v>11921</v>
      </c>
      <c r="E2054" s="8" t="s">
        <v>1</v>
      </c>
      <c r="F2054" s="8" t="s">
        <v>12990</v>
      </c>
      <c r="G2054" s="8">
        <v>0.15</v>
      </c>
      <c r="H2054" s="8" t="s">
        <v>1299</v>
      </c>
      <c r="I2054" s="8" t="s">
        <v>11922</v>
      </c>
      <c r="J2054" s="8"/>
      <c r="K2054" s="8" t="s">
        <v>17180</v>
      </c>
      <c r="L2054" s="8"/>
      <c r="M2054" s="8"/>
      <c r="N2054" s="21">
        <v>2645</v>
      </c>
      <c r="O2054" s="21">
        <v>2645</v>
      </c>
      <c r="P2054" s="21">
        <f t="shared" si="97"/>
        <v>0</v>
      </c>
      <c r="Q2054" s="8" t="s">
        <v>129</v>
      </c>
      <c r="R2054" s="8"/>
      <c r="S2054" s="20">
        <v>45730</v>
      </c>
      <c r="AA2054" s="2">
        <f t="shared" si="99"/>
        <v>2280.1724137931037</v>
      </c>
      <c r="AB2054" s="7">
        <v>45717</v>
      </c>
      <c r="AC2054" s="22">
        <f t="shared" si="98"/>
        <v>-14.512268518519704</v>
      </c>
      <c r="AD2054" t="s">
        <v>11923</v>
      </c>
    </row>
    <row r="2055" spans="1:30" ht="15" customHeight="1" x14ac:dyDescent="0.3">
      <c r="A2055" s="19" t="s">
        <v>17181</v>
      </c>
      <c r="B2055" s="8"/>
      <c r="C2055" s="20">
        <v>45744.514131944437</v>
      </c>
      <c r="D2055" s="8" t="s">
        <v>11921</v>
      </c>
      <c r="E2055" s="8"/>
      <c r="F2055" s="8" t="s">
        <v>8992</v>
      </c>
      <c r="G2055" s="8">
        <v>0.11</v>
      </c>
      <c r="H2055" s="8"/>
      <c r="I2055" s="8" t="s">
        <v>11922</v>
      </c>
      <c r="J2055" s="8"/>
      <c r="K2055" s="8"/>
      <c r="L2055" s="8"/>
      <c r="M2055" s="8"/>
      <c r="N2055" s="21">
        <v>81670</v>
      </c>
      <c r="O2055" s="21">
        <v>81670</v>
      </c>
      <c r="P2055" s="21">
        <f t="shared" si="97"/>
        <v>0</v>
      </c>
      <c r="Q2055" s="8" t="s">
        <v>199</v>
      </c>
      <c r="R2055" s="8"/>
      <c r="S2055" s="20">
        <v>45775</v>
      </c>
      <c r="AA2055" s="2">
        <f t="shared" si="99"/>
        <v>70405.172413793101</v>
      </c>
      <c r="AB2055" s="7">
        <v>45748</v>
      </c>
      <c r="AC2055" s="22">
        <f t="shared" si="98"/>
        <v>30.485868055562605</v>
      </c>
      <c r="AD2055" t="s">
        <v>11923</v>
      </c>
    </row>
    <row r="2056" spans="1:30" ht="15" customHeight="1" x14ac:dyDescent="0.3">
      <c r="A2056" s="19" t="s">
        <v>17182</v>
      </c>
      <c r="B2056" s="8"/>
      <c r="C2056" s="20">
        <v>45744.527870370373</v>
      </c>
      <c r="D2056" s="8" t="s">
        <v>11921</v>
      </c>
      <c r="E2056" s="8" t="s">
        <v>1</v>
      </c>
      <c r="F2056" s="8" t="s">
        <v>12133</v>
      </c>
      <c r="G2056" s="8">
        <v>0.11</v>
      </c>
      <c r="H2056" s="8"/>
      <c r="I2056" s="8" t="s">
        <v>11922</v>
      </c>
      <c r="J2056" s="8"/>
      <c r="K2056" s="8" t="s">
        <v>17183</v>
      </c>
      <c r="L2056" s="8"/>
      <c r="M2056" s="8"/>
      <c r="N2056" s="21">
        <v>7001.2</v>
      </c>
      <c r="O2056" s="21">
        <v>7001.2</v>
      </c>
      <c r="P2056" s="21">
        <f t="shared" si="97"/>
        <v>0</v>
      </c>
      <c r="Q2056" s="8" t="s">
        <v>129</v>
      </c>
      <c r="R2056" s="8"/>
      <c r="S2056" s="20">
        <v>45743</v>
      </c>
      <c r="AA2056" s="2">
        <f t="shared" si="99"/>
        <v>6035.5172413793107</v>
      </c>
      <c r="AB2056" s="7">
        <v>45717</v>
      </c>
      <c r="AC2056" s="22">
        <f t="shared" si="98"/>
        <v>-1.5278703703734209</v>
      </c>
      <c r="AD2056" t="s">
        <v>11923</v>
      </c>
    </row>
    <row r="2057" spans="1:30" ht="15" customHeight="1" x14ac:dyDescent="0.3">
      <c r="A2057" s="19" t="s">
        <v>17184</v>
      </c>
      <c r="B2057" s="8"/>
      <c r="C2057" s="20">
        <v>45744.608159722222</v>
      </c>
      <c r="D2057" s="8" t="s">
        <v>11921</v>
      </c>
      <c r="E2057" s="8" t="s">
        <v>1</v>
      </c>
      <c r="F2057" s="8" t="s">
        <v>4210</v>
      </c>
      <c r="G2057" s="8">
        <v>0.15</v>
      </c>
      <c r="H2057" s="8" t="s">
        <v>16887</v>
      </c>
      <c r="I2057" s="8" t="s">
        <v>11922</v>
      </c>
      <c r="J2057" s="8"/>
      <c r="K2057" s="8" t="s">
        <v>17185</v>
      </c>
      <c r="L2057" s="8"/>
      <c r="M2057" s="8"/>
      <c r="N2057" s="21">
        <v>18010</v>
      </c>
      <c r="O2057" s="21">
        <v>18010</v>
      </c>
      <c r="P2057" s="21">
        <f t="shared" si="97"/>
        <v>0</v>
      </c>
      <c r="Q2057" s="8" t="s">
        <v>8107</v>
      </c>
      <c r="R2057" s="8"/>
      <c r="S2057" s="20">
        <v>45744</v>
      </c>
      <c r="AA2057" s="2">
        <f t="shared" si="99"/>
        <v>15525.862068965518</v>
      </c>
      <c r="AB2057" s="7">
        <v>45717</v>
      </c>
      <c r="AC2057" s="22">
        <f t="shared" si="98"/>
        <v>-0.60815972222189885</v>
      </c>
      <c r="AD2057" t="s">
        <v>11923</v>
      </c>
    </row>
    <row r="2058" spans="1:30" ht="15" customHeight="1" x14ac:dyDescent="0.3">
      <c r="A2058" s="19" t="s">
        <v>17186</v>
      </c>
      <c r="B2058" s="8"/>
      <c r="C2058" s="20">
        <v>45744.54010416667</v>
      </c>
      <c r="D2058" s="8"/>
      <c r="E2058" s="8" t="s">
        <v>1</v>
      </c>
      <c r="F2058" s="8" t="s">
        <v>981</v>
      </c>
      <c r="G2058" s="8">
        <v>0</v>
      </c>
      <c r="H2058" s="8" t="s">
        <v>12071</v>
      </c>
      <c r="I2058" s="8" t="s">
        <v>11922</v>
      </c>
      <c r="J2058" s="8"/>
      <c r="K2058" s="8" t="s">
        <v>17187</v>
      </c>
      <c r="L2058" s="8"/>
      <c r="M2058" s="8"/>
      <c r="N2058" s="21">
        <v>750</v>
      </c>
      <c r="O2058" s="21">
        <v>750</v>
      </c>
      <c r="P2058" s="21">
        <f t="shared" si="97"/>
        <v>0</v>
      </c>
      <c r="Q2058" s="8" t="s">
        <v>34</v>
      </c>
      <c r="R2058" s="8"/>
      <c r="S2058" s="20">
        <v>45738</v>
      </c>
      <c r="AA2058" s="2">
        <f t="shared" si="99"/>
        <v>646.55172413793105</v>
      </c>
      <c r="AB2058" s="7">
        <v>45717</v>
      </c>
      <c r="AC2058" s="22">
        <f t="shared" si="98"/>
        <v>-6.5401041666700621</v>
      </c>
      <c r="AD2058" t="s">
        <v>11923</v>
      </c>
    </row>
    <row r="2059" spans="1:30" ht="15" customHeight="1" x14ac:dyDescent="0.3">
      <c r="A2059" s="19" t="s">
        <v>17188</v>
      </c>
      <c r="B2059" s="8"/>
      <c r="C2059" s="20">
        <v>45744.543252314812</v>
      </c>
      <c r="D2059" s="8" t="s">
        <v>11921</v>
      </c>
      <c r="E2059" s="8" t="s">
        <v>1</v>
      </c>
      <c r="F2059" s="8" t="s">
        <v>981</v>
      </c>
      <c r="G2059" s="8">
        <v>0.11</v>
      </c>
      <c r="H2059" s="8" t="s">
        <v>16887</v>
      </c>
      <c r="I2059" s="8" t="s">
        <v>11922</v>
      </c>
      <c r="J2059" s="8"/>
      <c r="K2059" s="8" t="s">
        <v>17189</v>
      </c>
      <c r="L2059" s="8"/>
      <c r="M2059" s="8"/>
      <c r="N2059" s="21">
        <v>6530</v>
      </c>
      <c r="O2059" s="21">
        <v>6530</v>
      </c>
      <c r="P2059" s="21">
        <f t="shared" si="97"/>
        <v>0</v>
      </c>
      <c r="Q2059" s="8" t="s">
        <v>34</v>
      </c>
      <c r="R2059" s="8"/>
      <c r="S2059" s="20">
        <v>45738</v>
      </c>
      <c r="AA2059" s="2">
        <f t="shared" si="99"/>
        <v>5629.310344827587</v>
      </c>
      <c r="AB2059" s="7">
        <v>45717</v>
      </c>
      <c r="AC2059" s="22">
        <f t="shared" si="98"/>
        <v>-6.5432523148119799</v>
      </c>
      <c r="AD2059" t="s">
        <v>11923</v>
      </c>
    </row>
    <row r="2060" spans="1:30" ht="15" customHeight="1" x14ac:dyDescent="0.3">
      <c r="A2060" s="19" t="s">
        <v>17190</v>
      </c>
      <c r="B2060" s="8"/>
      <c r="C2060" s="20">
        <v>45744.542858796303</v>
      </c>
      <c r="D2060" s="8" t="s">
        <v>11921</v>
      </c>
      <c r="E2060" s="8" t="s">
        <v>1</v>
      </c>
      <c r="F2060" s="8" t="s">
        <v>8874</v>
      </c>
      <c r="G2060" s="8">
        <v>0.11</v>
      </c>
      <c r="H2060" s="8" t="s">
        <v>17171</v>
      </c>
      <c r="I2060" s="8" t="s">
        <v>11922</v>
      </c>
      <c r="J2060" s="8"/>
      <c r="K2060" s="8" t="s">
        <v>17191</v>
      </c>
      <c r="L2060" s="8"/>
      <c r="M2060" s="8"/>
      <c r="N2060" s="21">
        <v>35470</v>
      </c>
      <c r="O2060" s="21">
        <v>35470</v>
      </c>
      <c r="P2060" s="21">
        <f t="shared" si="97"/>
        <v>0</v>
      </c>
      <c r="Q2060" s="8" t="s">
        <v>199</v>
      </c>
      <c r="R2060" s="8"/>
      <c r="S2060" s="20">
        <v>45744</v>
      </c>
      <c r="AA2060" s="2">
        <f t="shared" si="99"/>
        <v>30577.586206896554</v>
      </c>
      <c r="AB2060" s="7">
        <v>45717</v>
      </c>
      <c r="AC2060" s="22">
        <f t="shared" si="98"/>
        <v>-0.54285879630333511</v>
      </c>
      <c r="AD2060" t="s">
        <v>11923</v>
      </c>
    </row>
    <row r="2061" spans="1:30" ht="15" customHeight="1" x14ac:dyDescent="0.3">
      <c r="A2061" s="19" t="s">
        <v>17192</v>
      </c>
      <c r="B2061" s="8"/>
      <c r="C2061" s="20">
        <v>45744.566562499997</v>
      </c>
      <c r="D2061" s="8"/>
      <c r="E2061" s="8" t="s">
        <v>1</v>
      </c>
      <c r="F2061" s="8" t="s">
        <v>9816</v>
      </c>
      <c r="G2061" s="8">
        <v>0</v>
      </c>
      <c r="H2061" s="8" t="s">
        <v>12071</v>
      </c>
      <c r="I2061" s="8" t="s">
        <v>11922</v>
      </c>
      <c r="J2061" s="8"/>
      <c r="K2061" s="8" t="s">
        <v>17193</v>
      </c>
      <c r="L2061" s="8"/>
      <c r="M2061" s="8"/>
      <c r="N2061" s="21">
        <v>750</v>
      </c>
      <c r="O2061" s="21">
        <v>750</v>
      </c>
      <c r="P2061" s="21">
        <f t="shared" si="97"/>
        <v>0</v>
      </c>
      <c r="Q2061" s="8" t="s">
        <v>34</v>
      </c>
      <c r="R2061" s="8"/>
      <c r="S2061" s="20">
        <v>45738</v>
      </c>
      <c r="AA2061" s="2">
        <f t="shared" si="99"/>
        <v>646.55172413793105</v>
      </c>
      <c r="AB2061" s="7">
        <v>45717</v>
      </c>
      <c r="AC2061" s="22">
        <f t="shared" si="98"/>
        <v>-6.5665624999965075</v>
      </c>
      <c r="AD2061" t="s">
        <v>11923</v>
      </c>
    </row>
    <row r="2062" spans="1:30" ht="15" customHeight="1" x14ac:dyDescent="0.3">
      <c r="A2062" s="19" t="s">
        <v>17194</v>
      </c>
      <c r="B2062" s="8"/>
      <c r="C2062" s="20">
        <v>45744.568518518521</v>
      </c>
      <c r="D2062" s="8" t="s">
        <v>11921</v>
      </c>
      <c r="E2062" s="8" t="s">
        <v>1</v>
      </c>
      <c r="F2062" s="8" t="s">
        <v>9816</v>
      </c>
      <c r="G2062" s="8">
        <v>0</v>
      </c>
      <c r="H2062" s="8" t="s">
        <v>1299</v>
      </c>
      <c r="I2062" s="8" t="s">
        <v>11922</v>
      </c>
      <c r="J2062" s="8"/>
      <c r="K2062" s="8" t="s">
        <v>17195</v>
      </c>
      <c r="L2062" s="8"/>
      <c r="M2062" s="8"/>
      <c r="N2062" s="21">
        <v>2140</v>
      </c>
      <c r="O2062" s="21">
        <v>2140</v>
      </c>
      <c r="P2062" s="21">
        <f t="shared" si="97"/>
        <v>0</v>
      </c>
      <c r="Q2062" s="8" t="s">
        <v>34</v>
      </c>
      <c r="R2062" s="8"/>
      <c r="S2062" s="20">
        <v>45738</v>
      </c>
      <c r="AA2062" s="2">
        <f t="shared" si="99"/>
        <v>1844.8275862068967</v>
      </c>
      <c r="AB2062" s="7">
        <v>45717</v>
      </c>
      <c r="AC2062" s="22">
        <f t="shared" si="98"/>
        <v>-6.5685185185211594</v>
      </c>
      <c r="AD2062" t="s">
        <v>11923</v>
      </c>
    </row>
    <row r="2063" spans="1:30" ht="15" customHeight="1" x14ac:dyDescent="0.3">
      <c r="A2063" s="19" t="s">
        <v>17196</v>
      </c>
      <c r="B2063" s="8"/>
      <c r="C2063" s="20">
        <v>45744.569097222222</v>
      </c>
      <c r="D2063" s="8" t="s">
        <v>11921</v>
      </c>
      <c r="E2063" s="8" t="s">
        <v>1</v>
      </c>
      <c r="F2063" s="8" t="s">
        <v>390</v>
      </c>
      <c r="G2063" s="8">
        <v>0.11</v>
      </c>
      <c r="H2063" s="8"/>
      <c r="I2063" s="8" t="s">
        <v>11922</v>
      </c>
      <c r="J2063" s="8"/>
      <c r="K2063" s="8" t="s">
        <v>17197</v>
      </c>
      <c r="L2063" s="8"/>
      <c r="M2063" s="8"/>
      <c r="N2063" s="21">
        <v>27215</v>
      </c>
      <c r="O2063" s="21">
        <v>27215</v>
      </c>
      <c r="P2063" s="21">
        <f t="shared" si="97"/>
        <v>0</v>
      </c>
      <c r="Q2063" s="8" t="s">
        <v>14</v>
      </c>
      <c r="R2063" s="8"/>
      <c r="S2063" s="20">
        <v>45741</v>
      </c>
      <c r="AA2063" s="2">
        <f t="shared" si="99"/>
        <v>23461.206896551725</v>
      </c>
      <c r="AB2063" s="7">
        <v>45717</v>
      </c>
      <c r="AC2063" s="22">
        <f t="shared" si="98"/>
        <v>-3.5690972222218988</v>
      </c>
      <c r="AD2063" t="s">
        <v>11923</v>
      </c>
    </row>
    <row r="2064" spans="1:30" ht="15" customHeight="1" x14ac:dyDescent="0.3">
      <c r="A2064" s="19" t="s">
        <v>17198</v>
      </c>
      <c r="B2064" s="8"/>
      <c r="C2064" s="20">
        <v>45744.57135416667</v>
      </c>
      <c r="D2064" s="8" t="s">
        <v>11921</v>
      </c>
      <c r="E2064" s="8" t="s">
        <v>1</v>
      </c>
      <c r="F2064" s="8" t="s">
        <v>390</v>
      </c>
      <c r="G2064" s="8">
        <v>0.15</v>
      </c>
      <c r="H2064" s="8"/>
      <c r="I2064" s="8" t="s">
        <v>11922</v>
      </c>
      <c r="J2064" s="8"/>
      <c r="K2064" s="8" t="s">
        <v>17199</v>
      </c>
      <c r="L2064" s="8"/>
      <c r="M2064" s="8"/>
      <c r="N2064" s="21">
        <v>805</v>
      </c>
      <c r="O2064" s="21">
        <v>805</v>
      </c>
      <c r="P2064" s="21">
        <f t="shared" si="97"/>
        <v>0</v>
      </c>
      <c r="Q2064" s="8" t="s">
        <v>14</v>
      </c>
      <c r="R2064" s="8"/>
      <c r="S2064" s="20">
        <v>45741</v>
      </c>
      <c r="AA2064" s="2">
        <f t="shared" si="99"/>
        <v>693.9655172413793</v>
      </c>
      <c r="AB2064" s="7">
        <v>45717</v>
      </c>
      <c r="AC2064" s="22">
        <f t="shared" si="98"/>
        <v>-3.5713541666700621</v>
      </c>
      <c r="AD2064" t="s">
        <v>11923</v>
      </c>
    </row>
    <row r="2065" spans="1:30" ht="15" customHeight="1" x14ac:dyDescent="0.3">
      <c r="A2065" s="19" t="s">
        <v>17200</v>
      </c>
      <c r="B2065" s="8"/>
      <c r="C2065" s="20">
        <v>45744.574965277781</v>
      </c>
      <c r="D2065" s="8" t="s">
        <v>11921</v>
      </c>
      <c r="E2065" s="8"/>
      <c r="F2065" s="8" t="s">
        <v>3441</v>
      </c>
      <c r="G2065" s="8">
        <v>0.15</v>
      </c>
      <c r="H2065" s="8"/>
      <c r="I2065" s="8" t="s">
        <v>11922</v>
      </c>
      <c r="J2065" s="8"/>
      <c r="K2065" s="8"/>
      <c r="L2065" s="8"/>
      <c r="M2065" s="8"/>
      <c r="N2065" s="21">
        <v>5940</v>
      </c>
      <c r="O2065" s="21">
        <v>5940</v>
      </c>
      <c r="P2065" s="21">
        <f t="shared" si="97"/>
        <v>0</v>
      </c>
      <c r="Q2065" s="8" t="s">
        <v>2630</v>
      </c>
      <c r="R2065" s="8"/>
      <c r="S2065" s="20">
        <v>45747</v>
      </c>
      <c r="AA2065" s="2">
        <f t="shared" si="99"/>
        <v>5120.6896551724139</v>
      </c>
      <c r="AB2065" s="7">
        <v>45717</v>
      </c>
      <c r="AC2065" s="22">
        <f t="shared" si="98"/>
        <v>2.4250347222186974</v>
      </c>
      <c r="AD2065" t="s">
        <v>11928</v>
      </c>
    </row>
    <row r="2066" spans="1:30" ht="15" customHeight="1" x14ac:dyDescent="0.3">
      <c r="A2066" s="19" t="s">
        <v>17201</v>
      </c>
      <c r="B2066" s="8"/>
      <c r="C2066" s="20">
        <v>45744.581111111111</v>
      </c>
      <c r="D2066" s="8"/>
      <c r="E2066" s="8"/>
      <c r="F2066" s="8" t="s">
        <v>9910</v>
      </c>
      <c r="G2066" s="8">
        <v>0</v>
      </c>
      <c r="H2066" s="8"/>
      <c r="I2066" s="8" t="s">
        <v>11922</v>
      </c>
      <c r="J2066" s="8"/>
      <c r="K2066" s="8"/>
      <c r="L2066" s="8"/>
      <c r="M2066" s="8"/>
      <c r="N2066" s="21">
        <v>750</v>
      </c>
      <c r="O2066" s="21">
        <v>750</v>
      </c>
      <c r="P2066" s="21">
        <f t="shared" si="97"/>
        <v>0</v>
      </c>
      <c r="Q2066" s="8" t="s">
        <v>129</v>
      </c>
      <c r="R2066" s="8"/>
      <c r="S2066" s="20">
        <v>45738</v>
      </c>
      <c r="AA2066" s="2">
        <f t="shared" si="99"/>
        <v>646.55172413793105</v>
      </c>
      <c r="AB2066" s="7">
        <v>45717</v>
      </c>
      <c r="AC2066" s="22">
        <f t="shared" si="98"/>
        <v>-6.5811111111106584</v>
      </c>
      <c r="AD2066" t="s">
        <v>11928</v>
      </c>
    </row>
    <row r="2067" spans="1:30" ht="15" customHeight="1" x14ac:dyDescent="0.3">
      <c r="A2067" s="19" t="s">
        <v>17202</v>
      </c>
      <c r="B2067" s="8"/>
      <c r="C2067" s="20">
        <v>45744.584201388891</v>
      </c>
      <c r="D2067" s="8" t="s">
        <v>11921</v>
      </c>
      <c r="E2067" s="8" t="s">
        <v>1</v>
      </c>
      <c r="F2067" s="8" t="s">
        <v>11974</v>
      </c>
      <c r="G2067" s="8">
        <v>0.11</v>
      </c>
      <c r="H2067" s="8" t="s">
        <v>16887</v>
      </c>
      <c r="I2067" s="8" t="s">
        <v>11922</v>
      </c>
      <c r="J2067" s="8"/>
      <c r="K2067" s="8" t="s">
        <v>17203</v>
      </c>
      <c r="L2067" s="8"/>
      <c r="M2067" s="8"/>
      <c r="N2067" s="21">
        <v>17925</v>
      </c>
      <c r="O2067" s="21">
        <v>17925</v>
      </c>
      <c r="P2067" s="21">
        <f t="shared" si="97"/>
        <v>0</v>
      </c>
      <c r="Q2067" s="8" t="s">
        <v>34</v>
      </c>
      <c r="R2067" s="8"/>
      <c r="S2067" s="20">
        <v>45743</v>
      </c>
      <c r="AA2067" s="2">
        <f t="shared" si="99"/>
        <v>15452.586206896553</v>
      </c>
      <c r="AB2067" s="7">
        <v>45717</v>
      </c>
      <c r="AC2067" s="22">
        <f t="shared" si="98"/>
        <v>-1.5842013888905058</v>
      </c>
      <c r="AD2067" t="s">
        <v>11923</v>
      </c>
    </row>
    <row r="2068" spans="1:30" ht="15" customHeight="1" x14ac:dyDescent="0.3">
      <c r="A2068" s="19" t="s">
        <v>17204</v>
      </c>
      <c r="B2068" s="8"/>
      <c r="C2068" s="20">
        <v>45744.586018518523</v>
      </c>
      <c r="D2068" s="8"/>
      <c r="E2068" s="8" t="s">
        <v>1</v>
      </c>
      <c r="F2068" s="8" t="s">
        <v>11974</v>
      </c>
      <c r="G2068" s="8">
        <v>0.11</v>
      </c>
      <c r="H2068" s="8" t="s">
        <v>12071</v>
      </c>
      <c r="I2068" s="8" t="s">
        <v>11922</v>
      </c>
      <c r="J2068" s="8"/>
      <c r="K2068" s="8" t="s">
        <v>17205</v>
      </c>
      <c r="L2068" s="8"/>
      <c r="M2068" s="8"/>
      <c r="N2068" s="21">
        <v>750</v>
      </c>
      <c r="O2068" s="21">
        <v>750</v>
      </c>
      <c r="P2068" s="21">
        <f t="shared" si="97"/>
        <v>0</v>
      </c>
      <c r="Q2068" s="8" t="s">
        <v>34</v>
      </c>
      <c r="R2068" s="8"/>
      <c r="S2068" s="20">
        <v>45743</v>
      </c>
      <c r="AA2068" s="2">
        <f t="shared" si="99"/>
        <v>646.55172413793105</v>
      </c>
      <c r="AB2068" s="7">
        <v>45717</v>
      </c>
      <c r="AC2068" s="22">
        <f t="shared" si="98"/>
        <v>-1.5860185185229057</v>
      </c>
      <c r="AD2068" t="s">
        <v>11923</v>
      </c>
    </row>
    <row r="2069" spans="1:30" ht="15" customHeight="1" x14ac:dyDescent="0.3">
      <c r="A2069" s="19" t="s">
        <v>17206</v>
      </c>
      <c r="B2069" s="8"/>
      <c r="C2069" s="20">
        <v>45744.591446759259</v>
      </c>
      <c r="D2069" s="8" t="s">
        <v>11921</v>
      </c>
      <c r="E2069" s="8"/>
      <c r="F2069" s="8" t="s">
        <v>3265</v>
      </c>
      <c r="G2069" s="8">
        <v>0.15</v>
      </c>
      <c r="H2069" s="8"/>
      <c r="I2069" s="8" t="s">
        <v>11922</v>
      </c>
      <c r="J2069" s="8"/>
      <c r="K2069" s="8"/>
      <c r="L2069" s="8"/>
      <c r="M2069" s="8"/>
      <c r="N2069" s="21">
        <v>1370</v>
      </c>
      <c r="O2069" s="21">
        <v>1370</v>
      </c>
      <c r="P2069" s="21">
        <f t="shared" si="97"/>
        <v>0</v>
      </c>
      <c r="Q2069" s="8" t="s">
        <v>9</v>
      </c>
      <c r="R2069" s="8"/>
      <c r="S2069" s="20">
        <v>45761</v>
      </c>
      <c r="AA2069" s="2">
        <f t="shared" si="99"/>
        <v>1181.0344827586207</v>
      </c>
      <c r="AB2069" s="7">
        <v>45717</v>
      </c>
      <c r="AC2069" s="22">
        <f t="shared" si="98"/>
        <v>16.40855324074073</v>
      </c>
      <c r="AD2069" t="s">
        <v>11928</v>
      </c>
    </row>
    <row r="2070" spans="1:30" ht="15" customHeight="1" x14ac:dyDescent="0.3">
      <c r="A2070" s="19" t="s">
        <v>17207</v>
      </c>
      <c r="B2070" s="8"/>
      <c r="C2070" s="20">
        <v>45744.594027777777</v>
      </c>
      <c r="D2070" s="8" t="s">
        <v>11921</v>
      </c>
      <c r="E2070" s="8"/>
      <c r="F2070" s="8" t="s">
        <v>2800</v>
      </c>
      <c r="G2070" s="8">
        <v>0.11</v>
      </c>
      <c r="H2070" s="8" t="s">
        <v>16887</v>
      </c>
      <c r="I2070" s="8" t="s">
        <v>11922</v>
      </c>
      <c r="J2070" s="8"/>
      <c r="K2070" s="8"/>
      <c r="L2070" s="8"/>
      <c r="M2070" s="8"/>
      <c r="N2070" s="21">
        <v>11190</v>
      </c>
      <c r="O2070" s="21">
        <v>11190</v>
      </c>
      <c r="P2070" s="21">
        <f t="shared" si="97"/>
        <v>0</v>
      </c>
      <c r="Q2070" s="8" t="s">
        <v>67</v>
      </c>
      <c r="R2070" s="8"/>
      <c r="S2070" s="20">
        <v>45750</v>
      </c>
      <c r="AA2070" s="2">
        <f t="shared" si="99"/>
        <v>9646.5517241379312</v>
      </c>
      <c r="AB2070" s="7">
        <v>45717</v>
      </c>
      <c r="AC2070" s="22">
        <f t="shared" si="98"/>
        <v>5.405972222222772</v>
      </c>
      <c r="AD2070" t="s">
        <v>11928</v>
      </c>
    </row>
    <row r="2071" spans="1:30" ht="15" customHeight="1" x14ac:dyDescent="0.3">
      <c r="A2071" s="3" t="s">
        <v>17208</v>
      </c>
      <c r="B2071" s="24"/>
      <c r="C2071" s="25">
        <v>45744.597881944443</v>
      </c>
      <c r="D2071" s="3" t="s">
        <v>11921</v>
      </c>
      <c r="E2071" s="3"/>
      <c r="F2071" s="3" t="s">
        <v>14529</v>
      </c>
      <c r="G2071" s="26">
        <v>0</v>
      </c>
      <c r="H2071" s="25"/>
      <c r="I2071" s="25" t="s">
        <v>11922</v>
      </c>
      <c r="J2071" s="25"/>
      <c r="K2071" s="25"/>
      <c r="L2071" s="25"/>
      <c r="M2071" s="4"/>
      <c r="N2071" s="5">
        <v>46335</v>
      </c>
      <c r="O2071" s="5">
        <v>46335</v>
      </c>
      <c r="P2071" s="5">
        <f t="shared" si="97"/>
        <v>0</v>
      </c>
      <c r="Q2071" s="3" t="s">
        <v>102</v>
      </c>
      <c r="R2071" s="3"/>
      <c r="S2071" s="25">
        <v>45755</v>
      </c>
      <c r="T2071" s="3"/>
      <c r="U2071" s="5"/>
      <c r="V2071" s="6"/>
      <c r="W2071" s="3"/>
      <c r="X2071" s="5"/>
      <c r="Y2071" s="4"/>
      <c r="Z2071" s="3"/>
      <c r="AA2071" s="5">
        <f t="shared" si="99"/>
        <v>39943.965517241384</v>
      </c>
      <c r="AB2071" s="10"/>
      <c r="AC2071" s="27">
        <f t="shared" si="98"/>
        <v>10.402118055557366</v>
      </c>
      <c r="AD2071" s="10"/>
    </row>
    <row r="2072" spans="1:30" ht="15" customHeight="1" x14ac:dyDescent="0.3">
      <c r="A2072" s="19" t="s">
        <v>17209</v>
      </c>
      <c r="B2072" s="8"/>
      <c r="C2072" s="20">
        <v>45744.60359953704</v>
      </c>
      <c r="D2072" s="8" t="s">
        <v>11921</v>
      </c>
      <c r="E2072" s="8"/>
      <c r="F2072" s="8" t="s">
        <v>709</v>
      </c>
      <c r="G2072" s="8">
        <v>0.11</v>
      </c>
      <c r="H2072" s="8"/>
      <c r="I2072" s="8" t="s">
        <v>11922</v>
      </c>
      <c r="J2072" s="8"/>
      <c r="K2072" s="8"/>
      <c r="L2072" s="8"/>
      <c r="M2072" s="8"/>
      <c r="N2072" s="21">
        <v>66750</v>
      </c>
      <c r="O2072" s="21">
        <v>66750</v>
      </c>
      <c r="P2072" s="21">
        <f t="shared" si="97"/>
        <v>0</v>
      </c>
      <c r="Q2072" s="8" t="s">
        <v>9</v>
      </c>
      <c r="R2072" s="8"/>
      <c r="S2072" s="20">
        <v>45806</v>
      </c>
      <c r="AA2072" s="2">
        <f t="shared" si="99"/>
        <v>57543.10344827587</v>
      </c>
      <c r="AB2072" s="7">
        <v>45778</v>
      </c>
      <c r="AC2072" s="22">
        <f t="shared" si="98"/>
        <v>61.396400462959718</v>
      </c>
      <c r="AD2072" t="s">
        <v>11923</v>
      </c>
    </row>
    <row r="2073" spans="1:30" ht="15" customHeight="1" x14ac:dyDescent="0.3">
      <c r="A2073" s="19" t="s">
        <v>17210</v>
      </c>
      <c r="B2073" s="8"/>
      <c r="C2073" s="20">
        <v>45744.606458333343</v>
      </c>
      <c r="D2073" s="8" t="s">
        <v>11921</v>
      </c>
      <c r="E2073" s="8" t="s">
        <v>1</v>
      </c>
      <c r="F2073" s="8" t="s">
        <v>9272</v>
      </c>
      <c r="G2073" s="8">
        <v>0.15</v>
      </c>
      <c r="H2073" s="8" t="s">
        <v>17171</v>
      </c>
      <c r="I2073" s="8" t="s">
        <v>11922</v>
      </c>
      <c r="J2073" s="8"/>
      <c r="K2073" s="8" t="s">
        <v>17211</v>
      </c>
      <c r="L2073" s="8"/>
      <c r="M2073" s="8"/>
      <c r="N2073" s="21">
        <v>11910</v>
      </c>
      <c r="O2073" s="21">
        <v>11910</v>
      </c>
      <c r="P2073" s="21">
        <f t="shared" si="97"/>
        <v>0</v>
      </c>
      <c r="Q2073" s="8" t="s">
        <v>199</v>
      </c>
      <c r="R2073" s="8"/>
      <c r="S2073" s="20">
        <v>45744</v>
      </c>
      <c r="AA2073" s="2">
        <f t="shared" si="99"/>
        <v>10267.241379310346</v>
      </c>
      <c r="AB2073" s="7">
        <v>45717</v>
      </c>
      <c r="AC2073" s="22">
        <f t="shared" si="98"/>
        <v>-0.60645833334274357</v>
      </c>
      <c r="AD2073" t="s">
        <v>11923</v>
      </c>
    </row>
    <row r="2074" spans="1:30" ht="15" customHeight="1" x14ac:dyDescent="0.3">
      <c r="A2074" s="19" t="s">
        <v>17212</v>
      </c>
      <c r="B2074" s="8"/>
      <c r="C2074" s="20">
        <v>45744.606574074067</v>
      </c>
      <c r="D2074" s="8" t="s">
        <v>11921</v>
      </c>
      <c r="E2074" s="8"/>
      <c r="F2074" s="8" t="s">
        <v>709</v>
      </c>
      <c r="G2074" s="8">
        <v>0.15</v>
      </c>
      <c r="H2074" s="8"/>
      <c r="I2074" s="8" t="s">
        <v>11922</v>
      </c>
      <c r="J2074" s="8"/>
      <c r="K2074" s="8"/>
      <c r="L2074" s="8"/>
      <c r="M2074" s="8"/>
      <c r="N2074" s="21">
        <v>19045</v>
      </c>
      <c r="O2074" s="21">
        <v>19045</v>
      </c>
      <c r="P2074" s="21">
        <f t="shared" si="97"/>
        <v>0</v>
      </c>
      <c r="Q2074" s="8" t="s">
        <v>9</v>
      </c>
      <c r="R2074" s="8"/>
      <c r="S2074" s="20">
        <v>45806</v>
      </c>
      <c r="AA2074" s="2">
        <f t="shared" si="99"/>
        <v>16418.103448275862</v>
      </c>
      <c r="AB2074" s="7">
        <v>45778</v>
      </c>
      <c r="AC2074" s="22">
        <f t="shared" si="98"/>
        <v>61.393425925933116</v>
      </c>
      <c r="AD2074" t="s">
        <v>11923</v>
      </c>
    </row>
    <row r="2075" spans="1:30" ht="15" customHeight="1" x14ac:dyDescent="0.3">
      <c r="A2075" s="19" t="s">
        <v>17213</v>
      </c>
      <c r="B2075" s="8"/>
      <c r="C2075" s="20">
        <v>45744.610254629632</v>
      </c>
      <c r="D2075" s="8" t="s">
        <v>11921</v>
      </c>
      <c r="E2075" s="8"/>
      <c r="F2075" s="8" t="s">
        <v>9651</v>
      </c>
      <c r="G2075" s="8">
        <v>0.11</v>
      </c>
      <c r="H2075" s="8" t="s">
        <v>16887</v>
      </c>
      <c r="I2075" s="8" t="s">
        <v>11922</v>
      </c>
      <c r="J2075" s="8"/>
      <c r="K2075" s="8"/>
      <c r="L2075" s="8"/>
      <c r="M2075" s="8"/>
      <c r="N2075" s="21">
        <v>12090</v>
      </c>
      <c r="O2075" s="21">
        <v>12090</v>
      </c>
      <c r="P2075" s="21">
        <f t="shared" si="97"/>
        <v>0</v>
      </c>
      <c r="Q2075" s="8" t="s">
        <v>14</v>
      </c>
      <c r="R2075" s="8"/>
      <c r="S2075" s="20">
        <v>45754</v>
      </c>
      <c r="AA2075" s="2">
        <f t="shared" si="99"/>
        <v>10422.413793103449</v>
      </c>
      <c r="AB2075" s="7">
        <v>45717</v>
      </c>
      <c r="AC2075" s="22">
        <f t="shared" si="98"/>
        <v>9.3897453703684732</v>
      </c>
      <c r="AD2075" t="s">
        <v>11928</v>
      </c>
    </row>
    <row r="2076" spans="1:30" ht="15" customHeight="1" x14ac:dyDescent="0.3">
      <c r="A2076" s="19" t="s">
        <v>17214</v>
      </c>
      <c r="B2076" s="8"/>
      <c r="C2076" s="20">
        <v>45744.612453703703</v>
      </c>
      <c r="D2076" s="8" t="s">
        <v>11921</v>
      </c>
      <c r="E2076" s="8"/>
      <c r="F2076" s="8" t="s">
        <v>9651</v>
      </c>
      <c r="G2076" s="8">
        <v>0.15</v>
      </c>
      <c r="H2076" s="8" t="s">
        <v>16887</v>
      </c>
      <c r="I2076" s="8" t="s">
        <v>11922</v>
      </c>
      <c r="J2076" s="8"/>
      <c r="K2076" s="8"/>
      <c r="L2076" s="8"/>
      <c r="M2076" s="8"/>
      <c r="N2076" s="21">
        <v>3445</v>
      </c>
      <c r="O2076" s="21">
        <v>3445</v>
      </c>
      <c r="P2076" s="21">
        <f t="shared" si="97"/>
        <v>0</v>
      </c>
      <c r="Q2076" s="8" t="s">
        <v>14</v>
      </c>
      <c r="R2076" s="8"/>
      <c r="S2076" s="20">
        <v>45754</v>
      </c>
      <c r="AA2076" s="2">
        <f t="shared" si="99"/>
        <v>2969.8275862068967</v>
      </c>
      <c r="AB2076" s="7">
        <v>45717</v>
      </c>
      <c r="AC2076" s="22">
        <f t="shared" si="98"/>
        <v>9.3875462962969323</v>
      </c>
      <c r="AD2076" t="s">
        <v>11928</v>
      </c>
    </row>
    <row r="2077" spans="1:30" ht="15" customHeight="1" x14ac:dyDescent="0.3">
      <c r="A2077" s="19" t="s">
        <v>17215</v>
      </c>
      <c r="B2077" s="8"/>
      <c r="C2077" s="20">
        <v>45744.612986111111</v>
      </c>
      <c r="D2077" s="8"/>
      <c r="E2077" s="8"/>
      <c r="F2077" s="8" t="s">
        <v>369</v>
      </c>
      <c r="G2077" s="8">
        <v>0.11</v>
      </c>
      <c r="H2077" s="8" t="s">
        <v>16887</v>
      </c>
      <c r="I2077" s="8" t="s">
        <v>11922</v>
      </c>
      <c r="J2077" s="8"/>
      <c r="K2077" s="8"/>
      <c r="L2077" s="8"/>
      <c r="M2077" s="8"/>
      <c r="N2077" s="21">
        <v>187438</v>
      </c>
      <c r="O2077" s="21">
        <v>187438</v>
      </c>
      <c r="P2077" s="21">
        <f t="shared" si="97"/>
        <v>0</v>
      </c>
      <c r="Q2077" s="8" t="s">
        <v>14</v>
      </c>
      <c r="R2077" s="8"/>
      <c r="S2077" s="20">
        <v>45744</v>
      </c>
      <c r="AA2077" s="2">
        <f t="shared" si="99"/>
        <v>161584.4827586207</v>
      </c>
      <c r="AB2077" s="7">
        <v>45717</v>
      </c>
      <c r="AC2077" s="22">
        <f t="shared" si="98"/>
        <v>-0.61298611111124046</v>
      </c>
      <c r="AD2077" t="s">
        <v>11928</v>
      </c>
    </row>
    <row r="2078" spans="1:30" ht="15" customHeight="1" x14ac:dyDescent="0.3">
      <c r="A2078" s="19" t="s">
        <v>17216</v>
      </c>
      <c r="B2078" s="8"/>
      <c r="C2078" s="35">
        <v>45744.615960648152</v>
      </c>
      <c r="D2078" s="8" t="s">
        <v>11921</v>
      </c>
      <c r="E2078" s="8"/>
      <c r="F2078" s="8" t="s">
        <v>11968</v>
      </c>
      <c r="G2078" s="8">
        <v>0.11</v>
      </c>
      <c r="H2078" s="8" t="s">
        <v>16887</v>
      </c>
      <c r="I2078" s="8" t="s">
        <v>11922</v>
      </c>
      <c r="J2078" s="8"/>
      <c r="K2078" s="8"/>
      <c r="L2078" s="8"/>
      <c r="M2078" s="8"/>
      <c r="N2078" s="21">
        <v>5700</v>
      </c>
      <c r="O2078" s="21">
        <v>5700</v>
      </c>
      <c r="P2078" s="21">
        <f t="shared" si="97"/>
        <v>0</v>
      </c>
      <c r="Q2078" s="8" t="s">
        <v>10399</v>
      </c>
      <c r="R2078" s="8"/>
      <c r="S2078" s="35">
        <v>45791</v>
      </c>
      <c r="AA2078" s="2">
        <f t="shared" si="99"/>
        <v>4913.7931034482763</v>
      </c>
      <c r="AB2078" s="7">
        <v>45748</v>
      </c>
      <c r="AC2078" s="22">
        <f t="shared" si="98"/>
        <v>46.384039351847605</v>
      </c>
      <c r="AD2078" t="s">
        <v>11928</v>
      </c>
    </row>
    <row r="2079" spans="1:30" ht="15" customHeight="1" x14ac:dyDescent="0.3">
      <c r="A2079" s="19" t="s">
        <v>17217</v>
      </c>
      <c r="B2079" s="8"/>
      <c r="C2079" s="20">
        <v>45744.616655092592</v>
      </c>
      <c r="D2079" s="8" t="s">
        <v>11921</v>
      </c>
      <c r="E2079" s="8"/>
      <c r="F2079" s="8" t="s">
        <v>8190</v>
      </c>
      <c r="G2079" s="8">
        <v>0.11</v>
      </c>
      <c r="H2079" s="8"/>
      <c r="I2079" s="8" t="s">
        <v>11922</v>
      </c>
      <c r="J2079" s="8"/>
      <c r="K2079" s="8"/>
      <c r="L2079" s="8"/>
      <c r="M2079" s="8"/>
      <c r="N2079" s="21">
        <v>28710</v>
      </c>
      <c r="O2079" s="21">
        <v>28710</v>
      </c>
      <c r="P2079" s="21">
        <f t="shared" si="97"/>
        <v>0</v>
      </c>
      <c r="Q2079" s="8" t="s">
        <v>15533</v>
      </c>
      <c r="R2079" s="8"/>
      <c r="S2079" s="20">
        <v>45768</v>
      </c>
      <c r="AA2079" s="2">
        <f t="shared" si="99"/>
        <v>24750</v>
      </c>
      <c r="AB2079" s="7">
        <v>45748</v>
      </c>
      <c r="AC2079" s="22">
        <f t="shared" si="98"/>
        <v>23.383344907408173</v>
      </c>
      <c r="AD2079" t="s">
        <v>11923</v>
      </c>
    </row>
    <row r="2080" spans="1:30" ht="15" customHeight="1" x14ac:dyDescent="0.3">
      <c r="A2080" s="19" t="s">
        <v>17218</v>
      </c>
      <c r="B2080" s="8"/>
      <c r="C2080" s="20">
        <v>45745.498969907407</v>
      </c>
      <c r="D2080" s="8"/>
      <c r="E2080" s="8" t="s">
        <v>1</v>
      </c>
      <c r="F2080" s="8" t="s">
        <v>12081</v>
      </c>
      <c r="G2080" s="8">
        <v>0</v>
      </c>
      <c r="H2080" s="8" t="s">
        <v>16543</v>
      </c>
      <c r="I2080" s="8" t="s">
        <v>11922</v>
      </c>
      <c r="J2080" s="8"/>
      <c r="K2080" s="8" t="s">
        <v>17219</v>
      </c>
      <c r="L2080" s="8"/>
      <c r="M2080" s="8"/>
      <c r="N2080" s="21">
        <v>750</v>
      </c>
      <c r="O2080" s="21">
        <v>750</v>
      </c>
      <c r="P2080" s="21">
        <f t="shared" si="97"/>
        <v>0</v>
      </c>
      <c r="Q2080" s="8" t="s">
        <v>199</v>
      </c>
      <c r="R2080" s="8"/>
      <c r="S2080" s="20">
        <v>45744</v>
      </c>
      <c r="AA2080" s="2">
        <f t="shared" si="99"/>
        <v>646.55172413793105</v>
      </c>
      <c r="AB2080" s="7">
        <v>45717</v>
      </c>
      <c r="AC2080" s="22">
        <f t="shared" si="98"/>
        <v>-1.4989699074067175</v>
      </c>
      <c r="AD2080" t="s">
        <v>11923</v>
      </c>
    </row>
    <row r="2081" spans="1:30" ht="15" customHeight="1" x14ac:dyDescent="0.3">
      <c r="A2081" s="19" t="s">
        <v>17220</v>
      </c>
      <c r="B2081" s="8"/>
      <c r="C2081" s="20">
        <v>45745.512060185189</v>
      </c>
      <c r="D2081" s="8" t="s">
        <v>11921</v>
      </c>
      <c r="E2081" s="8" t="s">
        <v>1</v>
      </c>
      <c r="F2081" s="8" t="s">
        <v>8087</v>
      </c>
      <c r="G2081" s="8">
        <v>0.15</v>
      </c>
      <c r="H2081" s="8" t="s">
        <v>16543</v>
      </c>
      <c r="I2081" s="8" t="s">
        <v>11922</v>
      </c>
      <c r="J2081" s="8"/>
      <c r="K2081" s="8" t="s">
        <v>17221</v>
      </c>
      <c r="L2081" s="8"/>
      <c r="M2081" s="8"/>
      <c r="N2081" s="21">
        <v>1730</v>
      </c>
      <c r="O2081" s="21">
        <v>1730</v>
      </c>
      <c r="P2081" s="21">
        <f t="shared" si="97"/>
        <v>0</v>
      </c>
      <c r="Q2081" s="8" t="s">
        <v>199</v>
      </c>
      <c r="R2081" s="8"/>
      <c r="S2081" s="20">
        <v>45745</v>
      </c>
      <c r="AA2081" s="2">
        <f t="shared" si="99"/>
        <v>1491.3793103448277</v>
      </c>
      <c r="AB2081" s="7">
        <v>45717</v>
      </c>
      <c r="AC2081" s="22">
        <f t="shared" si="98"/>
        <v>-0.51206018518860219</v>
      </c>
      <c r="AD2081" t="s">
        <v>11923</v>
      </c>
    </row>
    <row r="2082" spans="1:30" ht="15" customHeight="1" x14ac:dyDescent="0.3">
      <c r="A2082" s="19" t="s">
        <v>17222</v>
      </c>
      <c r="B2082" s="8"/>
      <c r="C2082" s="20">
        <v>45745.581979166673</v>
      </c>
      <c r="D2082" s="8"/>
      <c r="E2082" s="8" t="s">
        <v>1</v>
      </c>
      <c r="F2082" s="8" t="s">
        <v>14755</v>
      </c>
      <c r="G2082" s="8">
        <v>0</v>
      </c>
      <c r="H2082" s="8" t="s">
        <v>16543</v>
      </c>
      <c r="I2082" s="8" t="s">
        <v>11922</v>
      </c>
      <c r="J2082" s="8"/>
      <c r="K2082" s="8" t="s">
        <v>17223</v>
      </c>
      <c r="L2082" s="8"/>
      <c r="M2082" s="8"/>
      <c r="N2082" s="21">
        <v>750</v>
      </c>
      <c r="O2082" s="21">
        <v>750</v>
      </c>
      <c r="P2082" s="21">
        <f t="shared" si="97"/>
        <v>0</v>
      </c>
      <c r="Q2082" s="8" t="s">
        <v>199</v>
      </c>
      <c r="R2082" s="8"/>
      <c r="S2082" s="20">
        <v>45745</v>
      </c>
      <c r="AA2082" s="2">
        <f t="shared" si="99"/>
        <v>646.55172413793105</v>
      </c>
      <c r="AB2082" s="7">
        <v>45717</v>
      </c>
      <c r="AC2082" s="22">
        <f t="shared" si="98"/>
        <v>-0.58197916667268146</v>
      </c>
      <c r="AD2082" t="s">
        <v>11923</v>
      </c>
    </row>
    <row r="2083" spans="1:30" ht="15" customHeight="1" x14ac:dyDescent="0.3">
      <c r="A2083" s="19" t="s">
        <v>17224</v>
      </c>
      <c r="B2083" s="19"/>
      <c r="C2083" s="20">
        <v>45745.593287037038</v>
      </c>
      <c r="D2083" s="8" t="s">
        <v>11921</v>
      </c>
      <c r="E2083" s="8"/>
      <c r="F2083" s="8" t="s">
        <v>14614</v>
      </c>
      <c r="G2083" s="8">
        <v>0.15</v>
      </c>
      <c r="H2083" s="8" t="s">
        <v>16543</v>
      </c>
      <c r="I2083" s="8" t="s">
        <v>11922</v>
      </c>
      <c r="J2083" s="8"/>
      <c r="K2083" s="8"/>
      <c r="L2083" s="8"/>
      <c r="M2083" s="8"/>
      <c r="N2083" s="21">
        <v>0</v>
      </c>
      <c r="O2083" s="21"/>
      <c r="P2083" s="21">
        <f t="shared" si="97"/>
        <v>0</v>
      </c>
      <c r="Q2083" s="8" t="s">
        <v>199</v>
      </c>
      <c r="R2083" s="8"/>
      <c r="S2083" s="20"/>
      <c r="AA2083" s="2">
        <f t="shared" si="99"/>
        <v>0</v>
      </c>
      <c r="AB2083" s="7"/>
      <c r="AC2083" s="22">
        <f t="shared" si="98"/>
        <v>-45745.593287037038</v>
      </c>
      <c r="AD2083" t="s">
        <v>15348</v>
      </c>
    </row>
    <row r="2084" spans="1:30" ht="15" customHeight="1" x14ac:dyDescent="0.3">
      <c r="A2084" s="19" t="s">
        <v>17225</v>
      </c>
      <c r="B2084" s="8"/>
      <c r="C2084" s="20">
        <v>45745.632870370369</v>
      </c>
      <c r="D2084" s="8" t="s">
        <v>11921</v>
      </c>
      <c r="E2084" s="8" t="s">
        <v>1</v>
      </c>
      <c r="F2084" s="8" t="s">
        <v>14746</v>
      </c>
      <c r="G2084" s="8">
        <v>0.11</v>
      </c>
      <c r="H2084" s="8" t="s">
        <v>16543</v>
      </c>
      <c r="I2084" s="8" t="s">
        <v>11922</v>
      </c>
      <c r="J2084" s="8"/>
      <c r="K2084" s="8" t="s">
        <v>17226</v>
      </c>
      <c r="L2084" s="8"/>
      <c r="M2084" s="8"/>
      <c r="N2084" s="21">
        <v>4515</v>
      </c>
      <c r="O2084" s="21">
        <v>4515</v>
      </c>
      <c r="P2084" s="21">
        <f t="shared" si="97"/>
        <v>0</v>
      </c>
      <c r="Q2084" s="8" t="s">
        <v>199</v>
      </c>
      <c r="R2084" s="8"/>
      <c r="S2084" s="20">
        <v>45745</v>
      </c>
      <c r="AA2084" s="2">
        <f t="shared" si="99"/>
        <v>3892.2413793103451</v>
      </c>
      <c r="AB2084" s="7">
        <v>45717</v>
      </c>
      <c r="AC2084" s="22">
        <f t="shared" si="98"/>
        <v>-0.63287037036934635</v>
      </c>
      <c r="AD2084" t="s">
        <v>11923</v>
      </c>
    </row>
    <row r="2085" spans="1:30" ht="15" customHeight="1" x14ac:dyDescent="0.3">
      <c r="A2085" s="19" t="s">
        <v>17227</v>
      </c>
      <c r="B2085" s="8"/>
      <c r="C2085" s="20">
        <v>45745.633726851847</v>
      </c>
      <c r="D2085" s="8" t="s">
        <v>11921</v>
      </c>
      <c r="E2085" s="8" t="s">
        <v>1</v>
      </c>
      <c r="F2085" s="8" t="s">
        <v>14746</v>
      </c>
      <c r="G2085" s="8">
        <v>0.15</v>
      </c>
      <c r="H2085" s="8" t="s">
        <v>16543</v>
      </c>
      <c r="I2085" s="8" t="s">
        <v>11922</v>
      </c>
      <c r="J2085" s="8"/>
      <c r="K2085" s="8" t="s">
        <v>17228</v>
      </c>
      <c r="L2085" s="8"/>
      <c r="M2085" s="8"/>
      <c r="N2085" s="21">
        <v>715</v>
      </c>
      <c r="O2085" s="21">
        <v>715</v>
      </c>
      <c r="P2085" s="21">
        <f t="shared" si="97"/>
        <v>0</v>
      </c>
      <c r="Q2085" s="8" t="s">
        <v>199</v>
      </c>
      <c r="R2085" s="8"/>
      <c r="S2085" s="20">
        <v>45745</v>
      </c>
      <c r="AA2085" s="2">
        <f t="shared" si="99"/>
        <v>616.37931034482767</v>
      </c>
      <c r="AB2085" s="7">
        <v>45717</v>
      </c>
      <c r="AC2085" s="22">
        <f t="shared" si="98"/>
        <v>-0.63372685184731381</v>
      </c>
      <c r="AD2085" t="s">
        <v>11923</v>
      </c>
    </row>
    <row r="2086" spans="1:30" ht="15" customHeight="1" x14ac:dyDescent="0.3">
      <c r="A2086" s="19" t="s">
        <v>17229</v>
      </c>
      <c r="B2086" s="8"/>
      <c r="C2086" s="20">
        <v>45745.659386574072</v>
      </c>
      <c r="D2086" s="8" t="s">
        <v>11921</v>
      </c>
      <c r="E2086" s="8"/>
      <c r="F2086" s="8" t="s">
        <v>9074</v>
      </c>
      <c r="G2086" s="8">
        <v>0.11</v>
      </c>
      <c r="H2086" s="8" t="s">
        <v>16543</v>
      </c>
      <c r="I2086" s="8" t="s">
        <v>11922</v>
      </c>
      <c r="J2086" s="8"/>
      <c r="K2086" s="8"/>
      <c r="L2086" s="8"/>
      <c r="M2086" s="8"/>
      <c r="N2086" s="21">
        <v>39620</v>
      </c>
      <c r="O2086" s="21">
        <v>39620</v>
      </c>
      <c r="P2086" s="21">
        <f t="shared" si="97"/>
        <v>0</v>
      </c>
      <c r="Q2086" s="8" t="s">
        <v>199</v>
      </c>
      <c r="R2086" s="8"/>
      <c r="S2086" s="20">
        <v>45750</v>
      </c>
      <c r="AA2086" s="2">
        <f t="shared" si="99"/>
        <v>34155.172413793109</v>
      </c>
      <c r="AB2086" s="7">
        <v>45717</v>
      </c>
      <c r="AC2086" s="22">
        <f t="shared" si="98"/>
        <v>4.3406134259275859</v>
      </c>
      <c r="AD2086" t="s">
        <v>11928</v>
      </c>
    </row>
    <row r="2087" spans="1:30" ht="15" customHeight="1" x14ac:dyDescent="0.3">
      <c r="A2087" s="19" t="s">
        <v>17230</v>
      </c>
      <c r="B2087" s="8"/>
      <c r="C2087" s="20">
        <v>45745.741932870369</v>
      </c>
      <c r="D2087" s="8"/>
      <c r="E2087" s="8" t="s">
        <v>1</v>
      </c>
      <c r="F2087" s="8" t="s">
        <v>14851</v>
      </c>
      <c r="G2087" s="8">
        <v>0</v>
      </c>
      <c r="H2087" s="8" t="s">
        <v>12071</v>
      </c>
      <c r="I2087" s="8" t="s">
        <v>11922</v>
      </c>
      <c r="J2087" s="8"/>
      <c r="K2087" s="8" t="s">
        <v>17231</v>
      </c>
      <c r="L2087" s="8"/>
      <c r="M2087" s="8"/>
      <c r="N2087" s="21">
        <v>750</v>
      </c>
      <c r="O2087" s="21">
        <v>750</v>
      </c>
      <c r="P2087" s="21">
        <f t="shared" si="97"/>
        <v>0</v>
      </c>
      <c r="Q2087" s="8" t="s">
        <v>129</v>
      </c>
      <c r="R2087" s="8"/>
      <c r="S2087" s="20">
        <v>45738</v>
      </c>
      <c r="AA2087" s="2">
        <f t="shared" si="99"/>
        <v>646.55172413793105</v>
      </c>
      <c r="AB2087" s="7">
        <v>45717</v>
      </c>
      <c r="AC2087" s="22">
        <f t="shared" si="98"/>
        <v>-7.7419328703690553</v>
      </c>
      <c r="AD2087" t="s">
        <v>11928</v>
      </c>
    </row>
    <row r="2088" spans="1:30" ht="15" customHeight="1" x14ac:dyDescent="0.3">
      <c r="A2088" s="19" t="s">
        <v>17232</v>
      </c>
      <c r="B2088" s="8"/>
      <c r="C2088" s="20">
        <v>45745.74386574074</v>
      </c>
      <c r="D2088" s="8"/>
      <c r="E2088" s="8" t="s">
        <v>1</v>
      </c>
      <c r="F2088" s="8" t="s">
        <v>12121</v>
      </c>
      <c r="G2088" s="8">
        <v>0</v>
      </c>
      <c r="H2088" s="8" t="s">
        <v>12071</v>
      </c>
      <c r="I2088" s="8" t="s">
        <v>11922</v>
      </c>
      <c r="J2088" s="8"/>
      <c r="K2088" s="8" t="s">
        <v>17233</v>
      </c>
      <c r="L2088" s="8"/>
      <c r="M2088" s="8"/>
      <c r="N2088" s="21">
        <v>750</v>
      </c>
      <c r="O2088" s="21">
        <v>750</v>
      </c>
      <c r="P2088" s="21">
        <f t="shared" si="97"/>
        <v>0</v>
      </c>
      <c r="Q2088" s="8" t="s">
        <v>129</v>
      </c>
      <c r="R2088" s="8"/>
      <c r="S2088" s="20">
        <v>45738</v>
      </c>
      <c r="AA2088" s="2">
        <f t="shared" si="99"/>
        <v>646.55172413793105</v>
      </c>
      <c r="AB2088" s="7">
        <v>45717</v>
      </c>
      <c r="AC2088" s="22">
        <f t="shared" si="98"/>
        <v>-7.7438657407401479</v>
      </c>
      <c r="AD2088" t="s">
        <v>11928</v>
      </c>
    </row>
    <row r="2089" spans="1:30" ht="15" customHeight="1" x14ac:dyDescent="0.3">
      <c r="A2089" s="19" t="s">
        <v>17234</v>
      </c>
      <c r="B2089" s="8"/>
      <c r="C2089" s="20">
        <v>45745.747754629629</v>
      </c>
      <c r="D2089" s="8"/>
      <c r="E2089" s="8" t="s">
        <v>1</v>
      </c>
      <c r="F2089" s="8" t="s">
        <v>9286</v>
      </c>
      <c r="G2089" s="8">
        <v>0</v>
      </c>
      <c r="H2089" s="8" t="s">
        <v>12071</v>
      </c>
      <c r="I2089" s="8" t="s">
        <v>11922</v>
      </c>
      <c r="J2089" s="8"/>
      <c r="K2089" s="8" t="s">
        <v>17235</v>
      </c>
      <c r="L2089" s="8"/>
      <c r="M2089" s="8"/>
      <c r="N2089" s="21">
        <v>750</v>
      </c>
      <c r="O2089" s="21">
        <v>750</v>
      </c>
      <c r="P2089" s="21">
        <f t="shared" si="97"/>
        <v>0</v>
      </c>
      <c r="Q2089" s="8" t="s">
        <v>129</v>
      </c>
      <c r="R2089" s="8"/>
      <c r="S2089" s="20">
        <v>45738</v>
      </c>
      <c r="AA2089" s="2">
        <f t="shared" si="99"/>
        <v>646.55172413793105</v>
      </c>
      <c r="AB2089" s="7">
        <v>45717</v>
      </c>
      <c r="AC2089" s="22">
        <f t="shared" si="98"/>
        <v>-7.7477546296286164</v>
      </c>
      <c r="AD2089" t="s">
        <v>11928</v>
      </c>
    </row>
    <row r="2090" spans="1:30" ht="15" customHeight="1" x14ac:dyDescent="0.3">
      <c r="A2090" s="19" t="s">
        <v>17236</v>
      </c>
      <c r="B2090" s="8"/>
      <c r="C2090" s="20">
        <v>45745.757824074077</v>
      </c>
      <c r="D2090" s="8"/>
      <c r="E2090" s="8" t="s">
        <v>1</v>
      </c>
      <c r="F2090" s="8" t="s">
        <v>12990</v>
      </c>
      <c r="G2090" s="8">
        <v>0</v>
      </c>
      <c r="H2090" s="8" t="s">
        <v>12071</v>
      </c>
      <c r="I2090" s="8" t="s">
        <v>11922</v>
      </c>
      <c r="J2090" s="8"/>
      <c r="K2090" s="8" t="s">
        <v>17237</v>
      </c>
      <c r="L2090" s="8"/>
      <c r="M2090" s="8"/>
      <c r="N2090" s="21">
        <v>750</v>
      </c>
      <c r="O2090" s="21">
        <v>750</v>
      </c>
      <c r="P2090" s="21">
        <f t="shared" si="97"/>
        <v>0</v>
      </c>
      <c r="Q2090" s="8" t="s">
        <v>129</v>
      </c>
      <c r="R2090" s="8"/>
      <c r="S2090" s="20">
        <v>45738</v>
      </c>
      <c r="AA2090" s="2">
        <f t="shared" si="99"/>
        <v>646.55172413793105</v>
      </c>
      <c r="AB2090" s="7">
        <v>45717</v>
      </c>
      <c r="AC2090" s="22">
        <f t="shared" si="98"/>
        <v>-7.7578240740767797</v>
      </c>
      <c r="AD2090" t="s">
        <v>11928</v>
      </c>
    </row>
    <row r="2091" spans="1:30" ht="15" customHeight="1" x14ac:dyDescent="0.3">
      <c r="A2091" s="19" t="s">
        <v>17238</v>
      </c>
      <c r="B2091" s="8"/>
      <c r="C2091" s="20">
        <v>45745.759791666656</v>
      </c>
      <c r="D2091" s="8"/>
      <c r="E2091" s="8" t="s">
        <v>1</v>
      </c>
      <c r="F2091" s="8" t="s">
        <v>11970</v>
      </c>
      <c r="G2091" s="8">
        <v>0</v>
      </c>
      <c r="H2091" s="8" t="s">
        <v>12071</v>
      </c>
      <c r="I2091" s="8" t="s">
        <v>11922</v>
      </c>
      <c r="J2091" s="8"/>
      <c r="K2091" s="8" t="s">
        <v>17239</v>
      </c>
      <c r="L2091" s="8"/>
      <c r="M2091" s="8"/>
      <c r="N2091" s="21">
        <v>750</v>
      </c>
      <c r="O2091" s="21">
        <v>750</v>
      </c>
      <c r="P2091" s="21">
        <f t="shared" si="97"/>
        <v>0</v>
      </c>
      <c r="Q2091" s="8" t="s">
        <v>129</v>
      </c>
      <c r="R2091" s="8"/>
      <c r="S2091" s="20">
        <v>45738</v>
      </c>
      <c r="AA2091" s="2">
        <f t="shared" si="99"/>
        <v>646.55172413793105</v>
      </c>
      <c r="AB2091" s="7">
        <v>45717</v>
      </c>
      <c r="AC2091" s="22">
        <f t="shared" si="98"/>
        <v>-7.7597916666563833</v>
      </c>
      <c r="AD2091" t="s">
        <v>11928</v>
      </c>
    </row>
    <row r="2092" spans="1:30" ht="15" customHeight="1" x14ac:dyDescent="0.3">
      <c r="A2092" s="19" t="s">
        <v>17240</v>
      </c>
      <c r="B2092" s="8"/>
      <c r="C2092" s="20">
        <v>45745.764918981477</v>
      </c>
      <c r="D2092" s="8"/>
      <c r="E2092" s="8" t="s">
        <v>1</v>
      </c>
      <c r="F2092" s="8" t="s">
        <v>13051</v>
      </c>
      <c r="G2092" s="8">
        <v>0</v>
      </c>
      <c r="H2092" s="8" t="s">
        <v>12071</v>
      </c>
      <c r="I2092" s="8" t="s">
        <v>11922</v>
      </c>
      <c r="J2092" s="8"/>
      <c r="K2092" s="8" t="s">
        <v>17241</v>
      </c>
      <c r="L2092" s="8"/>
      <c r="M2092" s="8"/>
      <c r="N2092" s="21">
        <v>750</v>
      </c>
      <c r="O2092" s="21">
        <v>750</v>
      </c>
      <c r="P2092" s="21">
        <f t="shared" si="97"/>
        <v>0</v>
      </c>
      <c r="Q2092" s="8" t="s">
        <v>129</v>
      </c>
      <c r="R2092" s="8"/>
      <c r="S2092" s="20">
        <v>45738</v>
      </c>
      <c r="AA2092" s="2">
        <f t="shared" si="99"/>
        <v>646.55172413793105</v>
      </c>
      <c r="AB2092" s="7">
        <v>45717</v>
      </c>
      <c r="AC2092" s="22">
        <f t="shared" si="98"/>
        <v>-7.7649189814765123</v>
      </c>
      <c r="AD2092" t="s">
        <v>11928</v>
      </c>
    </row>
    <row r="2093" spans="1:30" ht="15" customHeight="1" x14ac:dyDescent="0.3">
      <c r="A2093" s="19" t="s">
        <v>17242</v>
      </c>
      <c r="B2093" s="8"/>
      <c r="C2093" s="20">
        <v>45745.787743055553</v>
      </c>
      <c r="D2093" s="8" t="s">
        <v>11921</v>
      </c>
      <c r="E2093" s="8" t="s">
        <v>1</v>
      </c>
      <c r="F2093" s="8" t="s">
        <v>13040</v>
      </c>
      <c r="G2093" s="8">
        <v>0.15</v>
      </c>
      <c r="H2093" s="8" t="s">
        <v>1299</v>
      </c>
      <c r="I2093" s="8" t="s">
        <v>11922</v>
      </c>
      <c r="J2093" s="8"/>
      <c r="K2093" s="8" t="s">
        <v>17243</v>
      </c>
      <c r="L2093" s="8"/>
      <c r="M2093" s="8"/>
      <c r="N2093" s="21">
        <v>7325</v>
      </c>
      <c r="O2093" s="21">
        <v>7325</v>
      </c>
      <c r="P2093" s="21">
        <f t="shared" si="97"/>
        <v>0</v>
      </c>
      <c r="Q2093" s="8" t="s">
        <v>7666</v>
      </c>
      <c r="R2093" s="8"/>
      <c r="S2093" s="20">
        <v>45737</v>
      </c>
      <c r="AA2093" s="2">
        <f t="shared" si="99"/>
        <v>6314.6551724137935</v>
      </c>
      <c r="AB2093" s="7">
        <v>45717</v>
      </c>
      <c r="AC2093" s="22">
        <f t="shared" si="98"/>
        <v>-8.7877430555527098</v>
      </c>
      <c r="AD2093" t="s">
        <v>11928</v>
      </c>
    </row>
    <row r="2094" spans="1:30" ht="15" customHeight="1" x14ac:dyDescent="0.3">
      <c r="A2094" s="19" t="s">
        <v>17244</v>
      </c>
      <c r="B2094" s="8"/>
      <c r="C2094" s="20">
        <v>45745.790648148148</v>
      </c>
      <c r="D2094" s="8" t="s">
        <v>11921</v>
      </c>
      <c r="E2094" s="8" t="s">
        <v>1</v>
      </c>
      <c r="F2094" s="8" t="s">
        <v>9603</v>
      </c>
      <c r="G2094" s="8">
        <v>0.15</v>
      </c>
      <c r="H2094" s="8" t="s">
        <v>1299</v>
      </c>
      <c r="I2094" s="8" t="s">
        <v>11922</v>
      </c>
      <c r="J2094" s="8"/>
      <c r="K2094" s="8" t="s">
        <v>17245</v>
      </c>
      <c r="L2094" s="8"/>
      <c r="M2094" s="8"/>
      <c r="N2094" s="21">
        <v>1030</v>
      </c>
      <c r="O2094" s="21">
        <v>1030</v>
      </c>
      <c r="P2094" s="21">
        <f t="shared" si="97"/>
        <v>0</v>
      </c>
      <c r="Q2094" s="8" t="s">
        <v>14</v>
      </c>
      <c r="R2094" s="8"/>
      <c r="S2094" s="20">
        <v>45737</v>
      </c>
      <c r="AA2094" s="2">
        <f t="shared" si="99"/>
        <v>887.93103448275872</v>
      </c>
      <c r="AB2094" s="7">
        <v>45717</v>
      </c>
      <c r="AC2094" s="22">
        <f t="shared" si="98"/>
        <v>-8.7906481481477385</v>
      </c>
      <c r="AD2094" t="s">
        <v>11928</v>
      </c>
    </row>
    <row r="2095" spans="1:30" ht="15" customHeight="1" x14ac:dyDescent="0.3">
      <c r="A2095" s="19" t="s">
        <v>17246</v>
      </c>
      <c r="B2095" s="8"/>
      <c r="C2095" s="20">
        <v>45745.794641203713</v>
      </c>
      <c r="D2095" s="8" t="s">
        <v>11921</v>
      </c>
      <c r="E2095" s="8" t="s">
        <v>1</v>
      </c>
      <c r="F2095" s="8" t="s">
        <v>9066</v>
      </c>
      <c r="G2095" s="8">
        <v>0.15</v>
      </c>
      <c r="H2095" s="8" t="s">
        <v>1299</v>
      </c>
      <c r="I2095" s="8" t="s">
        <v>11922</v>
      </c>
      <c r="J2095" s="8"/>
      <c r="K2095" s="8" t="s">
        <v>17247</v>
      </c>
      <c r="L2095" s="8"/>
      <c r="M2095" s="8"/>
      <c r="N2095" s="21">
        <v>2145</v>
      </c>
      <c r="O2095" s="21">
        <v>2145</v>
      </c>
      <c r="P2095" s="21">
        <f t="shared" si="97"/>
        <v>0</v>
      </c>
      <c r="Q2095" s="8" t="s">
        <v>22</v>
      </c>
      <c r="R2095" s="8" t="s">
        <v>11927</v>
      </c>
      <c r="S2095" s="20">
        <v>45737</v>
      </c>
      <c r="AA2095" s="2">
        <f t="shared" si="99"/>
        <v>1849.1379310344828</v>
      </c>
      <c r="AB2095" s="7">
        <v>45717</v>
      </c>
      <c r="AC2095" s="22">
        <f t="shared" si="98"/>
        <v>-8.794641203712672</v>
      </c>
      <c r="AD2095" t="s">
        <v>11928</v>
      </c>
    </row>
    <row r="2096" spans="1:30" ht="15" customHeight="1" x14ac:dyDescent="0.3">
      <c r="A2096" s="19" t="s">
        <v>17248</v>
      </c>
      <c r="B2096" s="8"/>
      <c r="C2096" s="23">
        <v>45745.798425925917</v>
      </c>
      <c r="D2096" s="8" t="s">
        <v>11921</v>
      </c>
      <c r="E2096" s="8" t="s">
        <v>1</v>
      </c>
      <c r="F2096" s="8" t="s">
        <v>6534</v>
      </c>
      <c r="G2096" s="8">
        <v>0.15</v>
      </c>
      <c r="H2096" s="8" t="s">
        <v>1299</v>
      </c>
      <c r="I2096" s="8" t="s">
        <v>11922</v>
      </c>
      <c r="J2096" s="8"/>
      <c r="K2096" s="8" t="s">
        <v>17249</v>
      </c>
      <c r="L2096" s="8"/>
      <c r="M2096" s="8"/>
      <c r="N2096" s="21">
        <v>4240</v>
      </c>
      <c r="O2096" s="21">
        <v>4240</v>
      </c>
      <c r="P2096" s="21">
        <f t="shared" si="97"/>
        <v>0</v>
      </c>
      <c r="Q2096" s="8" t="s">
        <v>22</v>
      </c>
      <c r="R2096" s="8"/>
      <c r="S2096" s="23">
        <v>45737</v>
      </c>
      <c r="AA2096" s="2">
        <f t="shared" si="99"/>
        <v>3655.1724137931037</v>
      </c>
      <c r="AB2096" s="7">
        <v>45717</v>
      </c>
      <c r="AC2096" s="22">
        <f t="shared" si="98"/>
        <v>-8.7984259259173996</v>
      </c>
      <c r="AD2096" t="s">
        <v>11928</v>
      </c>
    </row>
    <row r="2097" spans="1:30" ht="15" customHeight="1" x14ac:dyDescent="0.3">
      <c r="A2097" s="19" t="s">
        <v>17250</v>
      </c>
      <c r="B2097" s="8"/>
      <c r="C2097" s="20">
        <v>45745.799467592587</v>
      </c>
      <c r="D2097" s="8" t="s">
        <v>11921</v>
      </c>
      <c r="E2097" s="8" t="s">
        <v>1</v>
      </c>
      <c r="F2097" s="8" t="s">
        <v>6534</v>
      </c>
      <c r="G2097" s="8">
        <v>0.11</v>
      </c>
      <c r="H2097" s="8" t="s">
        <v>1299</v>
      </c>
      <c r="I2097" s="8" t="s">
        <v>11922</v>
      </c>
      <c r="J2097" s="8"/>
      <c r="K2097" s="8" t="s">
        <v>17251</v>
      </c>
      <c r="L2097" s="8"/>
      <c r="M2097" s="8"/>
      <c r="N2097" s="21">
        <v>5595</v>
      </c>
      <c r="O2097" s="21">
        <v>5595</v>
      </c>
      <c r="P2097" s="21">
        <f t="shared" si="97"/>
        <v>0</v>
      </c>
      <c r="Q2097" s="8" t="s">
        <v>22</v>
      </c>
      <c r="R2097" s="8"/>
      <c r="S2097" s="20">
        <v>45737</v>
      </c>
      <c r="AA2097" s="2">
        <f t="shared" si="99"/>
        <v>4823.2758620689656</v>
      </c>
      <c r="AB2097" s="7">
        <v>45717</v>
      </c>
      <c r="AC2097" s="22">
        <f t="shared" si="98"/>
        <v>-8.7994675925874617</v>
      </c>
      <c r="AD2097" t="s">
        <v>11928</v>
      </c>
    </row>
    <row r="2098" spans="1:30" ht="15" customHeight="1" x14ac:dyDescent="0.3">
      <c r="A2098" s="19" t="s">
        <v>17252</v>
      </c>
      <c r="B2098" s="8"/>
      <c r="C2098" s="20">
        <v>45745.802673611113</v>
      </c>
      <c r="D2098" s="8" t="s">
        <v>11921</v>
      </c>
      <c r="E2098" s="8" t="s">
        <v>1</v>
      </c>
      <c r="F2098" s="8" t="s">
        <v>10043</v>
      </c>
      <c r="G2098" s="8">
        <v>0.15</v>
      </c>
      <c r="H2098" s="8" t="s">
        <v>1299</v>
      </c>
      <c r="I2098" s="8" t="s">
        <v>11922</v>
      </c>
      <c r="J2098" s="8"/>
      <c r="K2098" s="8" t="s">
        <v>17253</v>
      </c>
      <c r="L2098" s="8"/>
      <c r="M2098" s="8"/>
      <c r="N2098" s="21">
        <v>2145</v>
      </c>
      <c r="O2098" s="21">
        <v>2145</v>
      </c>
      <c r="P2098" s="21">
        <f t="shared" si="97"/>
        <v>0</v>
      </c>
      <c r="Q2098" s="8" t="s">
        <v>14</v>
      </c>
      <c r="R2098" s="8"/>
      <c r="S2098" s="20">
        <v>45740</v>
      </c>
      <c r="AA2098" s="2">
        <f t="shared" si="99"/>
        <v>1849.1379310344828</v>
      </c>
      <c r="AB2098" s="7">
        <v>45717</v>
      </c>
      <c r="AC2098" s="22">
        <f t="shared" si="98"/>
        <v>-5.8026736111132777</v>
      </c>
      <c r="AD2098" t="s">
        <v>11928</v>
      </c>
    </row>
    <row r="2099" spans="1:30" ht="15" customHeight="1" x14ac:dyDescent="0.3">
      <c r="A2099" s="19" t="s">
        <v>17254</v>
      </c>
      <c r="B2099" s="8"/>
      <c r="C2099" s="20">
        <v>45745.805173611108</v>
      </c>
      <c r="D2099" s="8" t="s">
        <v>11921</v>
      </c>
      <c r="E2099" s="8" t="s">
        <v>1</v>
      </c>
      <c r="F2099" s="8" t="s">
        <v>12068</v>
      </c>
      <c r="G2099" s="8">
        <v>0.11</v>
      </c>
      <c r="H2099" s="8" t="s">
        <v>1299</v>
      </c>
      <c r="I2099" s="8" t="s">
        <v>11922</v>
      </c>
      <c r="J2099" s="8"/>
      <c r="K2099" s="8" t="s">
        <v>17255</v>
      </c>
      <c r="L2099" s="8"/>
      <c r="M2099" s="8"/>
      <c r="N2099" s="21">
        <v>2280</v>
      </c>
      <c r="O2099" s="21">
        <v>2280</v>
      </c>
      <c r="P2099" s="21">
        <f t="shared" si="97"/>
        <v>0</v>
      </c>
      <c r="Q2099" s="8" t="s">
        <v>10378</v>
      </c>
      <c r="R2099" s="8"/>
      <c r="S2099" s="20">
        <v>45737</v>
      </c>
      <c r="AA2099" s="2">
        <f t="shared" si="99"/>
        <v>1965.5172413793105</v>
      </c>
      <c r="AB2099" s="7">
        <v>45717</v>
      </c>
      <c r="AC2099" s="22">
        <f t="shared" si="98"/>
        <v>-8.8051736111083301</v>
      </c>
      <c r="AD2099" t="s">
        <v>11928</v>
      </c>
    </row>
    <row r="2100" spans="1:30" ht="15" customHeight="1" x14ac:dyDescent="0.3">
      <c r="A2100" s="3" t="s">
        <v>17256</v>
      </c>
      <c r="B2100" s="24"/>
      <c r="C2100" s="25">
        <v>45745.807442129633</v>
      </c>
      <c r="D2100" s="3" t="s">
        <v>11921</v>
      </c>
      <c r="E2100" s="3" t="s">
        <v>1</v>
      </c>
      <c r="F2100" s="3" t="s">
        <v>1509</v>
      </c>
      <c r="G2100" s="26">
        <v>0.11</v>
      </c>
      <c r="H2100" s="25" t="s">
        <v>1299</v>
      </c>
      <c r="I2100" s="25" t="s">
        <v>11922</v>
      </c>
      <c r="J2100" s="25"/>
      <c r="K2100" s="25" t="s">
        <v>17257</v>
      </c>
      <c r="L2100" s="25"/>
      <c r="M2100" s="4"/>
      <c r="N2100" s="5">
        <v>2280</v>
      </c>
      <c r="O2100" s="5">
        <v>2280</v>
      </c>
      <c r="P2100" s="5">
        <f t="shared" si="97"/>
        <v>0</v>
      </c>
      <c r="Q2100" s="3" t="s">
        <v>18</v>
      </c>
      <c r="R2100" s="3"/>
      <c r="S2100" s="25">
        <v>45737</v>
      </c>
      <c r="T2100" s="3"/>
      <c r="U2100" s="5"/>
      <c r="V2100" s="6"/>
      <c r="W2100" s="3"/>
      <c r="X2100" s="5"/>
      <c r="Y2100" s="4"/>
      <c r="Z2100" s="3"/>
      <c r="AA2100" s="5">
        <f t="shared" si="99"/>
        <v>1965.5172413793105</v>
      </c>
      <c r="AB2100" s="10"/>
      <c r="AC2100" s="27">
        <f t="shared" si="98"/>
        <v>-8.807442129633273</v>
      </c>
      <c r="AD2100" s="10"/>
    </row>
    <row r="2101" spans="1:30" ht="15" customHeight="1" x14ac:dyDescent="0.3">
      <c r="A2101" s="3" t="s">
        <v>17258</v>
      </c>
      <c r="B2101" s="24"/>
      <c r="C2101" s="25">
        <v>45745.808703703697</v>
      </c>
      <c r="D2101" s="3"/>
      <c r="E2101" s="3" t="s">
        <v>1</v>
      </c>
      <c r="F2101" s="3" t="s">
        <v>1509</v>
      </c>
      <c r="G2101" s="26">
        <v>0</v>
      </c>
      <c r="H2101" s="25" t="s">
        <v>12071</v>
      </c>
      <c r="I2101" s="25" t="s">
        <v>11922</v>
      </c>
      <c r="J2101" s="25"/>
      <c r="K2101" s="25" t="s">
        <v>17259</v>
      </c>
      <c r="L2101" s="25"/>
      <c r="M2101" s="4"/>
      <c r="N2101" s="5">
        <v>750</v>
      </c>
      <c r="O2101" s="5">
        <v>750</v>
      </c>
      <c r="P2101" s="5">
        <f t="shared" si="97"/>
        <v>0</v>
      </c>
      <c r="Q2101" s="3" t="s">
        <v>18</v>
      </c>
      <c r="R2101" s="3"/>
      <c r="S2101" s="25">
        <v>45737</v>
      </c>
      <c r="T2101" s="3"/>
      <c r="U2101" s="5"/>
      <c r="V2101" s="6"/>
      <c r="W2101" s="3"/>
      <c r="X2101" s="5"/>
      <c r="Y2101" s="4"/>
      <c r="Z2101" s="3"/>
      <c r="AA2101" s="5">
        <f t="shared" si="99"/>
        <v>646.55172413793105</v>
      </c>
      <c r="AB2101" s="10"/>
      <c r="AC2101" s="27">
        <f t="shared" si="98"/>
        <v>-8.8087037036966649</v>
      </c>
      <c r="AD2101" s="10"/>
    </row>
    <row r="2102" spans="1:30" ht="15" customHeight="1" x14ac:dyDescent="0.3">
      <c r="A2102" s="19" t="s">
        <v>17260</v>
      </c>
      <c r="B2102" s="8"/>
      <c r="C2102" s="20">
        <v>45745.814456018517</v>
      </c>
      <c r="D2102" s="8" t="s">
        <v>11921</v>
      </c>
      <c r="E2102" s="8" t="s">
        <v>1</v>
      </c>
      <c r="F2102" s="8" t="s">
        <v>13040</v>
      </c>
      <c r="G2102" s="8">
        <v>0.15</v>
      </c>
      <c r="H2102" s="8" t="s">
        <v>1299</v>
      </c>
      <c r="I2102" s="8" t="s">
        <v>11922</v>
      </c>
      <c r="J2102" s="8"/>
      <c r="K2102" s="8" t="s">
        <v>17261</v>
      </c>
      <c r="L2102" s="8"/>
      <c r="M2102" s="8"/>
      <c r="N2102" s="21">
        <v>1250</v>
      </c>
      <c r="O2102" s="21">
        <v>1250</v>
      </c>
      <c r="P2102" s="21">
        <f t="shared" si="97"/>
        <v>0</v>
      </c>
      <c r="Q2102" s="8" t="s">
        <v>7666</v>
      </c>
      <c r="R2102" s="8"/>
      <c r="S2102" s="20">
        <v>45737</v>
      </c>
      <c r="AA2102" s="2">
        <f t="shared" si="99"/>
        <v>1077.5862068965519</v>
      </c>
      <c r="AB2102" s="7">
        <v>45717</v>
      </c>
      <c r="AC2102" s="22">
        <f t="shared" si="98"/>
        <v>-8.8144560185173759</v>
      </c>
      <c r="AD2102" t="s">
        <v>11928</v>
      </c>
    </row>
    <row r="2103" spans="1:30" ht="15" customHeight="1" x14ac:dyDescent="0.3">
      <c r="A2103" s="19" t="s">
        <v>17262</v>
      </c>
      <c r="B2103" s="8"/>
      <c r="C2103" s="20">
        <v>45745.817291666674</v>
      </c>
      <c r="D2103" s="8"/>
      <c r="E2103" s="8" t="s">
        <v>1</v>
      </c>
      <c r="F2103" s="8" t="s">
        <v>8601</v>
      </c>
      <c r="G2103" s="8">
        <v>0</v>
      </c>
      <c r="H2103" s="8" t="s">
        <v>12071</v>
      </c>
      <c r="I2103" s="8" t="s">
        <v>11922</v>
      </c>
      <c r="J2103" s="8"/>
      <c r="K2103" s="8" t="s">
        <v>17263</v>
      </c>
      <c r="L2103" s="8"/>
      <c r="M2103" s="8"/>
      <c r="N2103" s="21">
        <v>750</v>
      </c>
      <c r="O2103" s="21">
        <v>750</v>
      </c>
      <c r="P2103" s="21">
        <f t="shared" si="97"/>
        <v>0</v>
      </c>
      <c r="Q2103" s="8" t="s">
        <v>22</v>
      </c>
      <c r="R2103" s="8"/>
      <c r="S2103" s="20">
        <v>45737</v>
      </c>
      <c r="AA2103" s="2">
        <f t="shared" si="99"/>
        <v>646.55172413793105</v>
      </c>
      <c r="AB2103" s="7">
        <v>45717</v>
      </c>
      <c r="AC2103" s="22">
        <f t="shared" si="98"/>
        <v>-8.8172916666735546</v>
      </c>
      <c r="AD2103" t="s">
        <v>11928</v>
      </c>
    </row>
    <row r="2104" spans="1:30" ht="15" customHeight="1" x14ac:dyDescent="0.3">
      <c r="A2104" s="19" t="s">
        <v>17264</v>
      </c>
      <c r="B2104" s="8"/>
      <c r="C2104" s="20">
        <v>45745.818298611113</v>
      </c>
      <c r="D2104" s="8"/>
      <c r="E2104" s="8" t="s">
        <v>1</v>
      </c>
      <c r="F2104" s="8" t="s">
        <v>9426</v>
      </c>
      <c r="G2104" s="8">
        <v>0</v>
      </c>
      <c r="H2104" s="8" t="s">
        <v>12071</v>
      </c>
      <c r="I2104" s="8" t="s">
        <v>11922</v>
      </c>
      <c r="J2104" s="8"/>
      <c r="K2104" s="8" t="s">
        <v>17265</v>
      </c>
      <c r="L2104" s="8"/>
      <c r="M2104" s="8"/>
      <c r="N2104" s="21">
        <v>750</v>
      </c>
      <c r="O2104" s="21">
        <v>750</v>
      </c>
      <c r="P2104" s="21">
        <f t="shared" ref="P2104:P2167" si="100">+N2104+X2104-O2104</f>
        <v>0</v>
      </c>
      <c r="Q2104" s="8" t="s">
        <v>10378</v>
      </c>
      <c r="R2104" s="8"/>
      <c r="S2104" s="20">
        <v>45737</v>
      </c>
      <c r="AA2104" s="2">
        <f t="shared" si="99"/>
        <v>646.55172413793105</v>
      </c>
      <c r="AB2104" s="7">
        <v>45717</v>
      </c>
      <c r="AC2104" s="22">
        <f t="shared" si="98"/>
        <v>-8.8182986111132777</v>
      </c>
      <c r="AD2104" t="s">
        <v>11928</v>
      </c>
    </row>
    <row r="2105" spans="1:30" ht="15" customHeight="1" x14ac:dyDescent="0.3">
      <c r="A2105" s="19" t="s">
        <v>17266</v>
      </c>
      <c r="B2105" s="8"/>
      <c r="C2105" s="20">
        <v>45745.82240740741</v>
      </c>
      <c r="D2105" s="8"/>
      <c r="E2105" s="8" t="s">
        <v>1</v>
      </c>
      <c r="F2105" s="8" t="s">
        <v>13997</v>
      </c>
      <c r="G2105" s="8">
        <v>0</v>
      </c>
      <c r="H2105" s="8" t="s">
        <v>12071</v>
      </c>
      <c r="I2105" s="8" t="s">
        <v>11922</v>
      </c>
      <c r="J2105" s="8"/>
      <c r="K2105" s="8" t="s">
        <v>17267</v>
      </c>
      <c r="L2105" s="8"/>
      <c r="M2105" s="8"/>
      <c r="N2105" s="21">
        <v>750</v>
      </c>
      <c r="O2105" s="21">
        <v>750</v>
      </c>
      <c r="P2105" s="21">
        <f t="shared" si="100"/>
        <v>0</v>
      </c>
      <c r="Q2105" s="8" t="s">
        <v>10378</v>
      </c>
      <c r="R2105" s="8"/>
      <c r="S2105" s="20">
        <v>45737</v>
      </c>
      <c r="AA2105" s="2">
        <f t="shared" si="99"/>
        <v>646.55172413793105</v>
      </c>
      <c r="AB2105" s="7">
        <v>45717</v>
      </c>
      <c r="AC2105" s="22">
        <f t="shared" si="98"/>
        <v>-8.8224074074096279</v>
      </c>
      <c r="AD2105" t="s">
        <v>11928</v>
      </c>
    </row>
    <row r="2106" spans="1:30" ht="15" customHeight="1" x14ac:dyDescent="0.3">
      <c r="A2106" s="19" t="s">
        <v>17268</v>
      </c>
      <c r="B2106" s="19"/>
      <c r="C2106" s="20">
        <v>45745.824629629627</v>
      </c>
      <c r="D2106" s="8"/>
      <c r="E2106" s="8" t="s">
        <v>1</v>
      </c>
      <c r="F2106" s="8" t="s">
        <v>11957</v>
      </c>
      <c r="G2106" s="8">
        <v>0.15</v>
      </c>
      <c r="H2106" s="8" t="s">
        <v>1299</v>
      </c>
      <c r="I2106" s="8" t="s">
        <v>11922</v>
      </c>
      <c r="J2106" s="8"/>
      <c r="K2106" s="8" t="s">
        <v>17269</v>
      </c>
      <c r="L2106" s="8"/>
      <c r="M2106" s="8"/>
      <c r="N2106" s="21">
        <v>0</v>
      </c>
      <c r="O2106" s="21"/>
      <c r="P2106" s="21">
        <f t="shared" si="100"/>
        <v>0</v>
      </c>
      <c r="Q2106" s="8" t="s">
        <v>22</v>
      </c>
      <c r="R2106" s="8"/>
      <c r="S2106" s="20">
        <v>45737</v>
      </c>
      <c r="AA2106" s="2">
        <f t="shared" si="99"/>
        <v>0</v>
      </c>
      <c r="AB2106" s="7">
        <v>45748</v>
      </c>
      <c r="AC2106" s="22">
        <f t="shared" ref="AC2106:AC2169" si="101">+S2106-C2106</f>
        <v>-8.8246296296274522</v>
      </c>
      <c r="AD2106" t="s">
        <v>11923</v>
      </c>
    </row>
    <row r="2107" spans="1:30" ht="15" customHeight="1" x14ac:dyDescent="0.3">
      <c r="A2107" s="19" t="s">
        <v>17270</v>
      </c>
      <c r="B2107" s="8"/>
      <c r="C2107" s="20">
        <v>45745.828206018523</v>
      </c>
      <c r="D2107" s="8"/>
      <c r="E2107" s="8" t="s">
        <v>1</v>
      </c>
      <c r="F2107" s="8" t="s">
        <v>355</v>
      </c>
      <c r="G2107" s="8">
        <v>0.15</v>
      </c>
      <c r="H2107" s="8" t="s">
        <v>1299</v>
      </c>
      <c r="I2107" s="8" t="s">
        <v>11922</v>
      </c>
      <c r="J2107" s="8"/>
      <c r="K2107" s="8" t="s">
        <v>17271</v>
      </c>
      <c r="L2107" s="8"/>
      <c r="M2107" s="8"/>
      <c r="N2107" s="21">
        <v>2620</v>
      </c>
      <c r="O2107" s="21">
        <v>2620</v>
      </c>
      <c r="P2107" s="21">
        <f t="shared" si="100"/>
        <v>0</v>
      </c>
      <c r="Q2107" s="8" t="s">
        <v>22</v>
      </c>
      <c r="R2107" s="8"/>
      <c r="S2107" s="20">
        <v>45737</v>
      </c>
      <c r="AA2107" s="2">
        <f t="shared" si="99"/>
        <v>2258.6206896551726</v>
      </c>
      <c r="AB2107" s="7">
        <v>45717</v>
      </c>
      <c r="AC2107" s="22">
        <f t="shared" si="101"/>
        <v>-8.8282060185229057</v>
      </c>
      <c r="AD2107" t="s">
        <v>11928</v>
      </c>
    </row>
    <row r="2108" spans="1:30" ht="15" customHeight="1" x14ac:dyDescent="0.3">
      <c r="A2108" s="19" t="s">
        <v>17272</v>
      </c>
      <c r="B2108" s="8"/>
      <c r="C2108" s="20">
        <v>45745.830462962957</v>
      </c>
      <c r="D2108" s="8"/>
      <c r="E2108" s="8" t="s">
        <v>1</v>
      </c>
      <c r="F2108" s="8" t="s">
        <v>13040</v>
      </c>
      <c r="G2108" s="8">
        <v>0.15</v>
      </c>
      <c r="H2108" s="8" t="s">
        <v>1299</v>
      </c>
      <c r="I2108" s="8" t="s">
        <v>11922</v>
      </c>
      <c r="J2108" s="8"/>
      <c r="K2108" s="8" t="s">
        <v>17273</v>
      </c>
      <c r="L2108" s="8"/>
      <c r="M2108" s="8"/>
      <c r="N2108" s="21">
        <v>1730</v>
      </c>
      <c r="O2108" s="21">
        <v>1730</v>
      </c>
      <c r="P2108" s="21">
        <f t="shared" si="100"/>
        <v>0</v>
      </c>
      <c r="Q2108" s="8" t="s">
        <v>7666</v>
      </c>
      <c r="R2108" s="8"/>
      <c r="S2108" s="20">
        <v>45737</v>
      </c>
      <c r="AA2108" s="2">
        <f t="shared" si="99"/>
        <v>1491.3793103448277</v>
      </c>
      <c r="AB2108" s="7">
        <v>45717</v>
      </c>
      <c r="AC2108" s="22">
        <f t="shared" si="101"/>
        <v>-8.830462962956517</v>
      </c>
      <c r="AD2108" t="s">
        <v>11928</v>
      </c>
    </row>
    <row r="2109" spans="1:30" ht="15" customHeight="1" x14ac:dyDescent="0.3">
      <c r="A2109" s="19" t="s">
        <v>17274</v>
      </c>
      <c r="B2109" s="8"/>
      <c r="C2109" s="20">
        <v>45745.832407407397</v>
      </c>
      <c r="D2109" s="8"/>
      <c r="E2109" s="8" t="s">
        <v>1</v>
      </c>
      <c r="F2109" s="8" t="s">
        <v>9792</v>
      </c>
      <c r="G2109" s="8">
        <v>0</v>
      </c>
      <c r="H2109" s="8" t="s">
        <v>12071</v>
      </c>
      <c r="I2109" s="8" t="s">
        <v>11922</v>
      </c>
      <c r="J2109" s="8"/>
      <c r="K2109" s="8" t="s">
        <v>17275</v>
      </c>
      <c r="L2109" s="8"/>
      <c r="M2109" s="8"/>
      <c r="N2109" s="21">
        <v>750</v>
      </c>
      <c r="O2109" s="21">
        <v>750</v>
      </c>
      <c r="P2109" s="21">
        <f t="shared" si="100"/>
        <v>0</v>
      </c>
      <c r="Q2109" s="8" t="s">
        <v>7666</v>
      </c>
      <c r="R2109" s="8"/>
      <c r="S2109" s="20">
        <v>45737</v>
      </c>
      <c r="AA2109" s="2">
        <f t="shared" si="99"/>
        <v>646.55172413793105</v>
      </c>
      <c r="AB2109" s="7">
        <v>45717</v>
      </c>
      <c r="AC2109" s="22">
        <f t="shared" si="101"/>
        <v>-8.8324074073971133</v>
      </c>
      <c r="AD2109" t="s">
        <v>11928</v>
      </c>
    </row>
    <row r="2110" spans="1:30" ht="15" customHeight="1" x14ac:dyDescent="0.3">
      <c r="A2110" s="19" t="s">
        <v>17276</v>
      </c>
      <c r="B2110" s="8"/>
      <c r="C2110" s="20">
        <v>45745.833634259259</v>
      </c>
      <c r="D2110" s="8"/>
      <c r="E2110" s="8" t="s">
        <v>1</v>
      </c>
      <c r="F2110" s="8" t="s">
        <v>7885</v>
      </c>
      <c r="G2110" s="8">
        <v>0</v>
      </c>
      <c r="H2110" s="8" t="s">
        <v>12071</v>
      </c>
      <c r="I2110" s="8" t="s">
        <v>11922</v>
      </c>
      <c r="J2110" s="8"/>
      <c r="K2110" s="8" t="s">
        <v>17277</v>
      </c>
      <c r="L2110" s="8"/>
      <c r="M2110" s="8"/>
      <c r="N2110" s="21">
        <v>750</v>
      </c>
      <c r="O2110" s="21">
        <v>750</v>
      </c>
      <c r="P2110" s="21">
        <f t="shared" si="100"/>
        <v>0</v>
      </c>
      <c r="Q2110" s="8" t="s">
        <v>14</v>
      </c>
      <c r="R2110" s="8"/>
      <c r="S2110" s="20">
        <v>45737</v>
      </c>
      <c r="AA2110" s="2">
        <f t="shared" si="99"/>
        <v>646.55172413793105</v>
      </c>
      <c r="AB2110" s="7">
        <v>45717</v>
      </c>
      <c r="AC2110" s="22">
        <f t="shared" si="101"/>
        <v>-8.83363425925927</v>
      </c>
      <c r="AD2110" t="s">
        <v>11928</v>
      </c>
    </row>
    <row r="2111" spans="1:30" ht="15" customHeight="1" x14ac:dyDescent="0.3">
      <c r="A2111" s="19" t="s">
        <v>17278</v>
      </c>
      <c r="B2111" s="8"/>
      <c r="C2111" s="20">
        <v>45745.838009259263</v>
      </c>
      <c r="D2111" s="8"/>
      <c r="E2111" s="8" t="s">
        <v>1</v>
      </c>
      <c r="F2111" s="8" t="s">
        <v>3245</v>
      </c>
      <c r="G2111" s="8">
        <v>0</v>
      </c>
      <c r="H2111" s="8" t="s">
        <v>12071</v>
      </c>
      <c r="I2111" s="8" t="s">
        <v>11922</v>
      </c>
      <c r="J2111" s="8"/>
      <c r="K2111" s="8" t="s">
        <v>17279</v>
      </c>
      <c r="L2111" s="8"/>
      <c r="M2111" s="8"/>
      <c r="N2111" s="21">
        <v>750</v>
      </c>
      <c r="O2111" s="21">
        <v>750</v>
      </c>
      <c r="P2111" s="21">
        <f t="shared" si="100"/>
        <v>0</v>
      </c>
      <c r="Q2111" s="8" t="s">
        <v>34</v>
      </c>
      <c r="R2111" s="8"/>
      <c r="S2111" s="20">
        <v>45737</v>
      </c>
      <c r="AA2111" s="2">
        <f t="shared" si="99"/>
        <v>646.55172413793105</v>
      </c>
      <c r="AB2111" s="7">
        <v>45717</v>
      </c>
      <c r="AC2111" s="22">
        <f t="shared" si="101"/>
        <v>-8.8380092592633446</v>
      </c>
      <c r="AD2111" t="s">
        <v>11928</v>
      </c>
    </row>
    <row r="2112" spans="1:30" ht="15" customHeight="1" x14ac:dyDescent="0.3">
      <c r="A2112" s="3" t="s">
        <v>17280</v>
      </c>
      <c r="B2112" s="24"/>
      <c r="C2112" s="25">
        <v>45745.841354166667</v>
      </c>
      <c r="D2112" s="3"/>
      <c r="E2112" s="3" t="s">
        <v>1</v>
      </c>
      <c r="F2112" s="3" t="s">
        <v>9528</v>
      </c>
      <c r="G2112" s="26">
        <v>0</v>
      </c>
      <c r="H2112" s="25" t="s">
        <v>12071</v>
      </c>
      <c r="I2112" s="25" t="s">
        <v>11922</v>
      </c>
      <c r="J2112" s="25"/>
      <c r="K2112" s="25" t="s">
        <v>17281</v>
      </c>
      <c r="L2112" s="25"/>
      <c r="M2112" s="4"/>
      <c r="N2112" s="5">
        <v>750</v>
      </c>
      <c r="O2112" s="5">
        <v>750</v>
      </c>
      <c r="P2112" s="5">
        <f t="shared" si="100"/>
        <v>0</v>
      </c>
      <c r="Q2112" s="3" t="s">
        <v>102</v>
      </c>
      <c r="R2112" s="3"/>
      <c r="S2112" s="25">
        <v>45737</v>
      </c>
      <c r="T2112" s="3"/>
      <c r="U2112" s="5"/>
      <c r="V2112" s="6"/>
      <c r="W2112" s="3"/>
      <c r="X2112" s="5"/>
      <c r="Y2112" s="4"/>
      <c r="Z2112" s="3"/>
      <c r="AA2112" s="5">
        <f t="shared" si="99"/>
        <v>646.55172413793105</v>
      </c>
      <c r="AB2112" s="10"/>
      <c r="AC2112" s="27">
        <f t="shared" si="101"/>
        <v>-8.8413541666668607</v>
      </c>
      <c r="AD2112" s="10"/>
    </row>
    <row r="2113" spans="1:30" ht="15" customHeight="1" x14ac:dyDescent="0.3">
      <c r="A2113" s="19" t="s">
        <v>17282</v>
      </c>
      <c r="B2113" s="8"/>
      <c r="C2113" s="20">
        <v>45745.846631944441</v>
      </c>
      <c r="D2113" s="8"/>
      <c r="E2113" s="8" t="s">
        <v>1</v>
      </c>
      <c r="F2113" s="8" t="s">
        <v>9110</v>
      </c>
      <c r="G2113" s="8">
        <v>0</v>
      </c>
      <c r="H2113" s="8" t="s">
        <v>12071</v>
      </c>
      <c r="I2113" s="8" t="s">
        <v>11922</v>
      </c>
      <c r="J2113" s="8"/>
      <c r="K2113" s="8" t="s">
        <v>17283</v>
      </c>
      <c r="L2113" s="8"/>
      <c r="M2113" s="8"/>
      <c r="N2113" s="21">
        <v>750</v>
      </c>
      <c r="O2113" s="21">
        <v>750</v>
      </c>
      <c r="P2113" s="21">
        <f t="shared" si="100"/>
        <v>0</v>
      </c>
      <c r="Q2113" s="8" t="s">
        <v>22</v>
      </c>
      <c r="R2113" s="8" t="s">
        <v>11927</v>
      </c>
      <c r="S2113" s="20">
        <v>45737</v>
      </c>
      <c r="AA2113" s="2">
        <f t="shared" si="99"/>
        <v>646.55172413793105</v>
      </c>
      <c r="AB2113" s="7">
        <v>45717</v>
      </c>
      <c r="AC2113" s="22">
        <f t="shared" si="101"/>
        <v>-8.8466319444414694</v>
      </c>
      <c r="AD2113" t="s">
        <v>11928</v>
      </c>
    </row>
    <row r="2114" spans="1:30" ht="15" customHeight="1" x14ac:dyDescent="0.3">
      <c r="A2114" s="19" t="s">
        <v>17284</v>
      </c>
      <c r="B2114" s="8"/>
      <c r="C2114" s="20">
        <v>45756.434884259259</v>
      </c>
      <c r="D2114" s="8"/>
      <c r="E2114" s="8" t="s">
        <v>1</v>
      </c>
      <c r="F2114" s="8" t="s">
        <v>13359</v>
      </c>
      <c r="G2114" s="8">
        <v>0</v>
      </c>
      <c r="H2114" s="8" t="s">
        <v>12071</v>
      </c>
      <c r="I2114" s="8" t="s">
        <v>11922</v>
      </c>
      <c r="J2114" s="8"/>
      <c r="K2114" s="8" t="s">
        <v>17285</v>
      </c>
      <c r="L2114" s="8"/>
      <c r="M2114" s="8"/>
      <c r="N2114" s="21">
        <v>750</v>
      </c>
      <c r="O2114" s="21">
        <v>750</v>
      </c>
      <c r="P2114" s="21">
        <f t="shared" si="100"/>
        <v>0</v>
      </c>
      <c r="Q2114" s="8" t="s">
        <v>22</v>
      </c>
      <c r="R2114" s="8"/>
      <c r="S2114" s="20">
        <v>45737</v>
      </c>
      <c r="AA2114" s="2">
        <f t="shared" ref="AA2114:AA2177" si="102">+N2114/1.16</f>
        <v>646.55172413793105</v>
      </c>
      <c r="AB2114" s="7">
        <v>45717</v>
      </c>
      <c r="AC2114" s="22">
        <f t="shared" si="101"/>
        <v>-19.434884259258979</v>
      </c>
      <c r="AD2114" t="s">
        <v>11928</v>
      </c>
    </row>
    <row r="2115" spans="1:30" ht="15" customHeight="1" x14ac:dyDescent="0.3">
      <c r="A2115" s="19" t="s">
        <v>17286</v>
      </c>
      <c r="B2115" s="8"/>
      <c r="C2115" s="20">
        <v>45756.688483796293</v>
      </c>
      <c r="D2115" s="8" t="s">
        <v>11921</v>
      </c>
      <c r="E2115" s="8" t="s">
        <v>1</v>
      </c>
      <c r="F2115" s="8" t="s">
        <v>13510</v>
      </c>
      <c r="G2115" s="8">
        <v>0.15</v>
      </c>
      <c r="H2115" s="8" t="s">
        <v>1299</v>
      </c>
      <c r="I2115" s="8" t="s">
        <v>11922</v>
      </c>
      <c r="J2115" s="8"/>
      <c r="K2115" s="8" t="s">
        <v>17287</v>
      </c>
      <c r="L2115" s="8"/>
      <c r="M2115" s="8"/>
      <c r="N2115" s="21">
        <v>1775</v>
      </c>
      <c r="O2115" s="21">
        <v>1775</v>
      </c>
      <c r="P2115" s="21">
        <f t="shared" si="100"/>
        <v>0</v>
      </c>
      <c r="Q2115" s="8" t="s">
        <v>22</v>
      </c>
      <c r="R2115" s="8"/>
      <c r="S2115" s="20">
        <v>45737</v>
      </c>
      <c r="AA2115" s="2">
        <f t="shared" si="102"/>
        <v>1530.1724137931035</v>
      </c>
      <c r="AB2115" s="7">
        <v>45717</v>
      </c>
      <c r="AC2115" s="22">
        <f t="shared" si="101"/>
        <v>-19.68848379629344</v>
      </c>
      <c r="AD2115" t="s">
        <v>11928</v>
      </c>
    </row>
    <row r="2116" spans="1:30" ht="15" customHeight="1" x14ac:dyDescent="0.3">
      <c r="A2116" s="19" t="s">
        <v>17288</v>
      </c>
      <c r="B2116" s="8"/>
      <c r="C2116" s="20">
        <v>45755.628287037027</v>
      </c>
      <c r="D2116" s="8" t="s">
        <v>11921</v>
      </c>
      <c r="E2116" s="8" t="s">
        <v>1</v>
      </c>
      <c r="F2116" s="8" t="s">
        <v>5481</v>
      </c>
      <c r="G2116" s="8">
        <v>0.15</v>
      </c>
      <c r="H2116" s="8" t="s">
        <v>1299</v>
      </c>
      <c r="I2116" s="8" t="s">
        <v>11922</v>
      </c>
      <c r="J2116" s="8"/>
      <c r="K2116" s="8" t="s">
        <v>17289</v>
      </c>
      <c r="L2116" s="8"/>
      <c r="M2116" s="8"/>
      <c r="N2116" s="21">
        <v>4605</v>
      </c>
      <c r="O2116" s="21">
        <v>4605</v>
      </c>
      <c r="P2116" s="21">
        <f t="shared" si="100"/>
        <v>0</v>
      </c>
      <c r="Q2116" s="8" t="s">
        <v>22</v>
      </c>
      <c r="R2116" s="8"/>
      <c r="S2116" s="20">
        <v>45737</v>
      </c>
      <c r="AA2116" s="2">
        <f t="shared" si="102"/>
        <v>3969.8275862068967</v>
      </c>
      <c r="AB2116" s="7">
        <v>45717</v>
      </c>
      <c r="AC2116" s="22">
        <f t="shared" si="101"/>
        <v>-18.628287037026894</v>
      </c>
      <c r="AD2116" t="s">
        <v>11928</v>
      </c>
    </row>
    <row r="2117" spans="1:30" ht="15" customHeight="1" x14ac:dyDescent="0.3">
      <c r="A2117" s="19" t="s">
        <v>17290</v>
      </c>
      <c r="B2117" s="8"/>
      <c r="C2117" s="23">
        <v>45746.657557870371</v>
      </c>
      <c r="D2117" s="8" t="s">
        <v>11921</v>
      </c>
      <c r="E2117" s="8" t="s">
        <v>1</v>
      </c>
      <c r="F2117" s="8" t="s">
        <v>5687</v>
      </c>
      <c r="G2117" s="8">
        <v>0.15</v>
      </c>
      <c r="H2117" s="8" t="s">
        <v>1299</v>
      </c>
      <c r="I2117" s="8" t="s">
        <v>11922</v>
      </c>
      <c r="J2117" s="8"/>
      <c r="K2117" s="8" t="s">
        <v>17291</v>
      </c>
      <c r="L2117" s="8"/>
      <c r="M2117" s="8"/>
      <c r="N2117" s="21">
        <v>3140</v>
      </c>
      <c r="O2117" s="21">
        <v>3140</v>
      </c>
      <c r="P2117" s="21">
        <f t="shared" si="100"/>
        <v>0</v>
      </c>
      <c r="Q2117" s="8" t="s">
        <v>22</v>
      </c>
      <c r="R2117" s="8"/>
      <c r="S2117" s="23">
        <v>45738</v>
      </c>
      <c r="AA2117" s="2">
        <f t="shared" si="102"/>
        <v>2706.8965517241381</v>
      </c>
      <c r="AB2117" s="7">
        <v>45717</v>
      </c>
      <c r="AC2117" s="22">
        <f t="shared" si="101"/>
        <v>-8.6575578703705105</v>
      </c>
      <c r="AD2117" t="s">
        <v>11928</v>
      </c>
    </row>
    <row r="2118" spans="1:30" ht="15" customHeight="1" x14ac:dyDescent="0.3">
      <c r="A2118" s="19" t="s">
        <v>17292</v>
      </c>
      <c r="B2118" s="8"/>
      <c r="C2118" s="20">
        <v>45746.66741898148</v>
      </c>
      <c r="D2118" s="8" t="s">
        <v>11921</v>
      </c>
      <c r="E2118" s="8" t="s">
        <v>1</v>
      </c>
      <c r="F2118" s="8" t="s">
        <v>363</v>
      </c>
      <c r="G2118" s="8">
        <v>0.15</v>
      </c>
      <c r="H2118" s="8" t="s">
        <v>1299</v>
      </c>
      <c r="I2118" s="8" t="s">
        <v>11922</v>
      </c>
      <c r="J2118" s="8"/>
      <c r="K2118" s="8" t="s">
        <v>17293</v>
      </c>
      <c r="L2118" s="8"/>
      <c r="M2118" s="8"/>
      <c r="N2118" s="21">
        <v>4565</v>
      </c>
      <c r="O2118" s="21">
        <v>4565</v>
      </c>
      <c r="P2118" s="21">
        <f t="shared" si="100"/>
        <v>0</v>
      </c>
      <c r="Q2118" s="8" t="s">
        <v>22</v>
      </c>
      <c r="R2118" s="8"/>
      <c r="S2118" s="20">
        <v>45738</v>
      </c>
      <c r="AA2118" s="2">
        <f t="shared" si="102"/>
        <v>3935.344827586207</v>
      </c>
      <c r="AB2118" s="7">
        <v>45717</v>
      </c>
      <c r="AC2118" s="22">
        <f t="shared" si="101"/>
        <v>-8.6674189814802958</v>
      </c>
      <c r="AD2118" t="s">
        <v>11928</v>
      </c>
    </row>
    <row r="2119" spans="1:30" ht="15" customHeight="1" x14ac:dyDescent="0.3">
      <c r="A2119" s="19" t="s">
        <v>17294</v>
      </c>
      <c r="B2119" s="8"/>
      <c r="C2119" s="23">
        <v>45751.453113425923</v>
      </c>
      <c r="D2119" s="8" t="s">
        <v>11921</v>
      </c>
      <c r="E2119" s="8" t="s">
        <v>1</v>
      </c>
      <c r="F2119" s="8" t="s">
        <v>12000</v>
      </c>
      <c r="G2119" s="8">
        <v>0.15</v>
      </c>
      <c r="H2119" s="8" t="s">
        <v>1299</v>
      </c>
      <c r="I2119" s="8" t="s">
        <v>11922</v>
      </c>
      <c r="J2119" s="8"/>
      <c r="K2119" s="8" t="s">
        <v>17295</v>
      </c>
      <c r="L2119" s="8"/>
      <c r="M2119" s="8"/>
      <c r="N2119" s="21">
        <v>4290</v>
      </c>
      <c r="O2119" s="21">
        <v>4290</v>
      </c>
      <c r="P2119" s="21">
        <f t="shared" si="100"/>
        <v>0</v>
      </c>
      <c r="Q2119" s="8" t="s">
        <v>22</v>
      </c>
      <c r="R2119" s="8" t="s">
        <v>11927</v>
      </c>
      <c r="S2119" s="23">
        <v>45738</v>
      </c>
      <c r="AA2119" s="2">
        <f t="shared" si="102"/>
        <v>3698.2758620689656</v>
      </c>
      <c r="AB2119" s="7">
        <v>45717</v>
      </c>
      <c r="AC2119" s="22">
        <f t="shared" si="101"/>
        <v>-13.45311342592322</v>
      </c>
      <c r="AD2119" t="s">
        <v>11928</v>
      </c>
    </row>
    <row r="2120" spans="1:30" ht="15" customHeight="1" x14ac:dyDescent="0.3">
      <c r="A2120" s="19" t="s">
        <v>17296</v>
      </c>
      <c r="B2120" s="8"/>
      <c r="C2120" s="20">
        <v>45746.738946759258</v>
      </c>
      <c r="D2120" s="8" t="s">
        <v>11921</v>
      </c>
      <c r="E2120" s="8" t="s">
        <v>1</v>
      </c>
      <c r="F2120" s="8" t="s">
        <v>3245</v>
      </c>
      <c r="G2120" s="8">
        <v>0.11</v>
      </c>
      <c r="H2120" s="8" t="s">
        <v>1299</v>
      </c>
      <c r="I2120" s="8" t="s">
        <v>11922</v>
      </c>
      <c r="J2120" s="8"/>
      <c r="K2120" s="8" t="s">
        <v>17297</v>
      </c>
      <c r="L2120" s="8"/>
      <c r="M2120" s="8"/>
      <c r="N2120" s="21">
        <v>5900</v>
      </c>
      <c r="O2120" s="21">
        <v>5900</v>
      </c>
      <c r="P2120" s="21">
        <f t="shared" si="100"/>
        <v>0</v>
      </c>
      <c r="Q2120" s="8" t="s">
        <v>34</v>
      </c>
      <c r="R2120" s="8"/>
      <c r="S2120" s="20">
        <v>45738</v>
      </c>
      <c r="AA2120" s="2">
        <f t="shared" si="102"/>
        <v>5086.2068965517246</v>
      </c>
      <c r="AB2120" s="7">
        <v>45717</v>
      </c>
      <c r="AC2120" s="22">
        <f t="shared" si="101"/>
        <v>-8.7389467592583969</v>
      </c>
      <c r="AD2120" t="s">
        <v>11928</v>
      </c>
    </row>
    <row r="2121" spans="1:30" ht="15" customHeight="1" x14ac:dyDescent="0.3">
      <c r="A2121" s="3" t="s">
        <v>17298</v>
      </c>
      <c r="B2121" s="24"/>
      <c r="C2121" s="25">
        <v>45746.741400462961</v>
      </c>
      <c r="D2121" s="3" t="s">
        <v>11921</v>
      </c>
      <c r="E2121" s="3" t="s">
        <v>1</v>
      </c>
      <c r="F2121" s="3" t="s">
        <v>9528</v>
      </c>
      <c r="G2121" s="26">
        <v>0</v>
      </c>
      <c r="H2121" s="25" t="s">
        <v>1299</v>
      </c>
      <c r="I2121" s="25" t="s">
        <v>11922</v>
      </c>
      <c r="J2121" s="25"/>
      <c r="K2121" s="25" t="s">
        <v>17299</v>
      </c>
      <c r="L2121" s="25"/>
      <c r="M2121" s="4"/>
      <c r="N2121" s="5">
        <v>5325</v>
      </c>
      <c r="O2121" s="5">
        <v>5325</v>
      </c>
      <c r="P2121" s="5">
        <f t="shared" si="100"/>
        <v>0</v>
      </c>
      <c r="Q2121" s="3" t="s">
        <v>102</v>
      </c>
      <c r="R2121" s="3"/>
      <c r="S2121" s="25">
        <v>45738</v>
      </c>
      <c r="T2121" s="3"/>
      <c r="U2121" s="5"/>
      <c r="V2121" s="6"/>
      <c r="W2121" s="3"/>
      <c r="X2121" s="5"/>
      <c r="Y2121" s="4"/>
      <c r="Z2121" s="3"/>
      <c r="AA2121" s="5">
        <f t="shared" si="102"/>
        <v>4590.5172413793107</v>
      </c>
      <c r="AB2121" s="10"/>
      <c r="AC2121" s="27">
        <f t="shared" si="101"/>
        <v>-8.7414004629608826</v>
      </c>
      <c r="AD2121" s="10"/>
    </row>
    <row r="2122" spans="1:30" ht="15" customHeight="1" x14ac:dyDescent="0.3">
      <c r="A2122" s="19" t="s">
        <v>17300</v>
      </c>
      <c r="B2122" s="8"/>
      <c r="C2122" s="20">
        <v>45746.74324074074</v>
      </c>
      <c r="D2122" s="8" t="s">
        <v>11921</v>
      </c>
      <c r="E2122" s="8" t="s">
        <v>1</v>
      </c>
      <c r="F2122" s="8" t="s">
        <v>9472</v>
      </c>
      <c r="G2122" s="8">
        <v>0.15</v>
      </c>
      <c r="H2122" s="8" t="s">
        <v>1299</v>
      </c>
      <c r="I2122" s="8" t="s">
        <v>11922</v>
      </c>
      <c r="J2122" s="8"/>
      <c r="K2122" s="8" t="s">
        <v>17301</v>
      </c>
      <c r="L2122" s="8"/>
      <c r="M2122" s="8"/>
      <c r="N2122" s="21">
        <v>895</v>
      </c>
      <c r="O2122" s="21">
        <v>895</v>
      </c>
      <c r="P2122" s="21">
        <f t="shared" si="100"/>
        <v>0</v>
      </c>
      <c r="Q2122" s="8" t="s">
        <v>22</v>
      </c>
      <c r="R2122" s="8"/>
      <c r="S2122" s="20">
        <v>45738</v>
      </c>
      <c r="AA2122" s="2">
        <f t="shared" si="102"/>
        <v>771.55172413793105</v>
      </c>
      <c r="AB2122" s="7">
        <v>45717</v>
      </c>
      <c r="AC2122" s="22">
        <f t="shared" si="101"/>
        <v>-8.7432407407395658</v>
      </c>
      <c r="AD2122" t="s">
        <v>11928</v>
      </c>
    </row>
    <row r="2123" spans="1:30" ht="15" customHeight="1" x14ac:dyDescent="0.3">
      <c r="A2123" s="19" t="s">
        <v>17302</v>
      </c>
      <c r="B2123" s="8"/>
      <c r="C2123" s="20">
        <v>45746.74690972222</v>
      </c>
      <c r="D2123" s="8" t="s">
        <v>11921</v>
      </c>
      <c r="E2123" s="8" t="s">
        <v>1</v>
      </c>
      <c r="F2123" s="8" t="s">
        <v>13040</v>
      </c>
      <c r="G2123" s="8">
        <v>0.15</v>
      </c>
      <c r="H2123" s="8" t="s">
        <v>1299</v>
      </c>
      <c r="I2123" s="8" t="s">
        <v>11922</v>
      </c>
      <c r="J2123" s="8"/>
      <c r="K2123" s="8" t="s">
        <v>17303</v>
      </c>
      <c r="L2123" s="8"/>
      <c r="M2123" s="8"/>
      <c r="N2123" s="21">
        <v>1535</v>
      </c>
      <c r="O2123" s="21">
        <v>1535</v>
      </c>
      <c r="P2123" s="21">
        <f t="shared" si="100"/>
        <v>0</v>
      </c>
      <c r="Q2123" s="8" t="s">
        <v>7666</v>
      </c>
      <c r="R2123" s="8"/>
      <c r="S2123" s="20">
        <v>45738</v>
      </c>
      <c r="AA2123" s="2">
        <f t="shared" si="102"/>
        <v>1323.2758620689656</v>
      </c>
      <c r="AB2123" s="7">
        <v>45717</v>
      </c>
      <c r="AC2123" s="22">
        <f t="shared" si="101"/>
        <v>-8.7469097222201526</v>
      </c>
      <c r="AD2123" t="s">
        <v>11928</v>
      </c>
    </row>
    <row r="2124" spans="1:30" ht="15" customHeight="1" x14ac:dyDescent="0.3">
      <c r="A2124" s="19" t="s">
        <v>17304</v>
      </c>
      <c r="B2124" s="8"/>
      <c r="C2124" s="20">
        <v>45746.749641203707</v>
      </c>
      <c r="D2124" s="8" t="s">
        <v>11921</v>
      </c>
      <c r="E2124" s="8" t="s">
        <v>1</v>
      </c>
      <c r="F2124" s="8" t="s">
        <v>13040</v>
      </c>
      <c r="G2124" s="8">
        <v>0.15</v>
      </c>
      <c r="H2124" s="8" t="s">
        <v>1299</v>
      </c>
      <c r="I2124" s="8" t="s">
        <v>11922</v>
      </c>
      <c r="J2124" s="8"/>
      <c r="K2124" s="8" t="s">
        <v>17305</v>
      </c>
      <c r="L2124" s="8"/>
      <c r="M2124" s="8"/>
      <c r="N2124" s="21">
        <v>5900</v>
      </c>
      <c r="O2124" s="21">
        <v>5900</v>
      </c>
      <c r="P2124" s="21">
        <f t="shared" si="100"/>
        <v>0</v>
      </c>
      <c r="Q2124" s="8" t="s">
        <v>7666</v>
      </c>
      <c r="R2124" s="8"/>
      <c r="S2124" s="20">
        <v>45738</v>
      </c>
      <c r="AA2124" s="2">
        <f t="shared" si="102"/>
        <v>5086.2068965517246</v>
      </c>
      <c r="AB2124" s="7">
        <v>45717</v>
      </c>
      <c r="AC2124" s="22">
        <f t="shared" si="101"/>
        <v>-8.7496412037071423</v>
      </c>
      <c r="AD2124" t="s">
        <v>11928</v>
      </c>
    </row>
    <row r="2125" spans="1:30" ht="15" customHeight="1" x14ac:dyDescent="0.3">
      <c r="A2125" s="19" t="s">
        <v>17306</v>
      </c>
      <c r="B2125" s="8"/>
      <c r="C2125" s="20">
        <v>45746.754166666673</v>
      </c>
      <c r="D2125" s="8" t="s">
        <v>11921</v>
      </c>
      <c r="E2125" s="8" t="s">
        <v>1</v>
      </c>
      <c r="F2125" s="8" t="s">
        <v>171</v>
      </c>
      <c r="G2125" s="8">
        <v>0.15</v>
      </c>
      <c r="H2125" s="8" t="s">
        <v>1299</v>
      </c>
      <c r="I2125" s="8" t="s">
        <v>11922</v>
      </c>
      <c r="J2125" s="8"/>
      <c r="K2125" s="8" t="s">
        <v>17307</v>
      </c>
      <c r="L2125" s="8"/>
      <c r="M2125" s="8"/>
      <c r="N2125" s="21">
        <v>700</v>
      </c>
      <c r="O2125" s="21">
        <v>700</v>
      </c>
      <c r="P2125" s="21">
        <f t="shared" si="100"/>
        <v>0</v>
      </c>
      <c r="Q2125" s="8" t="s">
        <v>22</v>
      </c>
      <c r="R2125" s="8"/>
      <c r="S2125" s="20">
        <v>45738</v>
      </c>
      <c r="AA2125" s="2">
        <f t="shared" si="102"/>
        <v>603.44827586206895</v>
      </c>
      <c r="AB2125" s="7">
        <v>45717</v>
      </c>
      <c r="AC2125" s="22">
        <f t="shared" si="101"/>
        <v>-8.7541666666729725</v>
      </c>
      <c r="AD2125" t="s">
        <v>11928</v>
      </c>
    </row>
    <row r="2126" spans="1:30" ht="15" customHeight="1" x14ac:dyDescent="0.3">
      <c r="A2126" s="19" t="s">
        <v>17308</v>
      </c>
      <c r="B2126" s="8"/>
      <c r="C2126" s="20">
        <v>45746.756435185183</v>
      </c>
      <c r="D2126" s="8" t="s">
        <v>11921</v>
      </c>
      <c r="E2126" s="8" t="s">
        <v>1</v>
      </c>
      <c r="F2126" s="8" t="s">
        <v>12127</v>
      </c>
      <c r="G2126" s="8">
        <v>0.15</v>
      </c>
      <c r="H2126" s="8" t="s">
        <v>1299</v>
      </c>
      <c r="I2126" s="8" t="s">
        <v>11922</v>
      </c>
      <c r="J2126" s="8"/>
      <c r="K2126" s="8" t="s">
        <v>17309</v>
      </c>
      <c r="L2126" s="8"/>
      <c r="M2126" s="8"/>
      <c r="N2126" s="21">
        <v>1160</v>
      </c>
      <c r="O2126" s="21">
        <v>1160</v>
      </c>
      <c r="P2126" s="21">
        <f t="shared" si="100"/>
        <v>0</v>
      </c>
      <c r="Q2126" s="8" t="s">
        <v>34</v>
      </c>
      <c r="R2126" s="8"/>
      <c r="S2126" s="20">
        <v>45738</v>
      </c>
      <c r="AA2126" s="2">
        <f t="shared" si="102"/>
        <v>1000.0000000000001</v>
      </c>
      <c r="AB2126" s="7">
        <v>45717</v>
      </c>
      <c r="AC2126" s="22">
        <f t="shared" si="101"/>
        <v>-8.7564351851833635</v>
      </c>
      <c r="AD2126" t="s">
        <v>11928</v>
      </c>
    </row>
    <row r="2127" spans="1:30" ht="15" customHeight="1" x14ac:dyDescent="0.3">
      <c r="A2127" s="19" t="s">
        <v>17310</v>
      </c>
      <c r="B2127" s="8"/>
      <c r="C2127" s="20">
        <v>45746.758784722217</v>
      </c>
      <c r="D2127" s="8" t="s">
        <v>11921</v>
      </c>
      <c r="E2127" s="8" t="s">
        <v>1</v>
      </c>
      <c r="F2127" s="8" t="s">
        <v>9362</v>
      </c>
      <c r="G2127" s="8">
        <v>0.15</v>
      </c>
      <c r="H2127" s="8" t="s">
        <v>1299</v>
      </c>
      <c r="I2127" s="8" t="s">
        <v>11922</v>
      </c>
      <c r="J2127" s="8"/>
      <c r="K2127" s="8" t="s">
        <v>17311</v>
      </c>
      <c r="L2127" s="8"/>
      <c r="M2127" s="8"/>
      <c r="N2127" s="21">
        <v>1180</v>
      </c>
      <c r="O2127" s="21">
        <v>1180</v>
      </c>
      <c r="P2127" s="21">
        <f t="shared" si="100"/>
        <v>0</v>
      </c>
      <c r="Q2127" s="8" t="s">
        <v>129</v>
      </c>
      <c r="R2127" s="8"/>
      <c r="S2127" s="20">
        <v>45738</v>
      </c>
      <c r="AA2127" s="2">
        <f t="shared" si="102"/>
        <v>1017.2413793103449</v>
      </c>
      <c r="AB2127" s="7">
        <v>45717</v>
      </c>
      <c r="AC2127" s="22">
        <f t="shared" si="101"/>
        <v>-8.7587847222166602</v>
      </c>
      <c r="AD2127" t="s">
        <v>11928</v>
      </c>
    </row>
    <row r="2128" spans="1:30" ht="15" customHeight="1" x14ac:dyDescent="0.3">
      <c r="A2128" s="19" t="s">
        <v>17312</v>
      </c>
      <c r="B2128" s="8"/>
      <c r="C2128" s="20">
        <v>45746.760671296302</v>
      </c>
      <c r="D2128" s="8" t="s">
        <v>11921</v>
      </c>
      <c r="E2128" s="8" t="s">
        <v>1</v>
      </c>
      <c r="F2128" s="8" t="s">
        <v>9693</v>
      </c>
      <c r="G2128" s="8">
        <v>0.11</v>
      </c>
      <c r="H2128" s="8" t="s">
        <v>1299</v>
      </c>
      <c r="I2128" s="8" t="s">
        <v>11922</v>
      </c>
      <c r="J2128" s="8"/>
      <c r="K2128" s="8" t="s">
        <v>17313</v>
      </c>
      <c r="L2128" s="8"/>
      <c r="M2128" s="8"/>
      <c r="N2128" s="21">
        <v>22380</v>
      </c>
      <c r="O2128" s="21">
        <v>22380</v>
      </c>
      <c r="P2128" s="21">
        <f t="shared" si="100"/>
        <v>0</v>
      </c>
      <c r="Q2128" s="8" t="s">
        <v>34</v>
      </c>
      <c r="R2128" s="8"/>
      <c r="S2128" s="20">
        <v>45738</v>
      </c>
      <c r="AA2128" s="2">
        <f t="shared" si="102"/>
        <v>19293.103448275862</v>
      </c>
      <c r="AB2128" s="7">
        <v>45717</v>
      </c>
      <c r="AC2128" s="22">
        <f t="shared" si="101"/>
        <v>-8.760671296302462</v>
      </c>
      <c r="AD2128" t="s">
        <v>11928</v>
      </c>
    </row>
    <row r="2129" spans="1:30" ht="15" customHeight="1" x14ac:dyDescent="0.3">
      <c r="A2129" s="19" t="s">
        <v>17314</v>
      </c>
      <c r="B2129" s="8"/>
      <c r="C2129" s="20">
        <v>45746.761423611111</v>
      </c>
      <c r="D2129" s="8" t="s">
        <v>11921</v>
      </c>
      <c r="E2129" s="8" t="s">
        <v>1</v>
      </c>
      <c r="F2129" s="8" t="s">
        <v>9693</v>
      </c>
      <c r="G2129" s="8">
        <v>0.15</v>
      </c>
      <c r="H2129" s="8" t="s">
        <v>1299</v>
      </c>
      <c r="I2129" s="8" t="s">
        <v>11922</v>
      </c>
      <c r="J2129" s="8"/>
      <c r="K2129" s="8" t="s">
        <v>17315</v>
      </c>
      <c r="L2129" s="8"/>
      <c r="M2129" s="8"/>
      <c r="N2129" s="21">
        <v>895</v>
      </c>
      <c r="O2129" s="21">
        <v>895</v>
      </c>
      <c r="P2129" s="21">
        <f t="shared" si="100"/>
        <v>0</v>
      </c>
      <c r="Q2129" s="8" t="s">
        <v>34</v>
      </c>
      <c r="R2129" s="8"/>
      <c r="S2129" s="20">
        <v>45738</v>
      </c>
      <c r="AA2129" s="2">
        <f t="shared" si="102"/>
        <v>771.55172413793105</v>
      </c>
      <c r="AB2129" s="7">
        <v>45717</v>
      </c>
      <c r="AC2129" s="22">
        <f t="shared" si="101"/>
        <v>-8.7614236111112405</v>
      </c>
      <c r="AD2129" t="s">
        <v>11928</v>
      </c>
    </row>
    <row r="2130" spans="1:30" ht="15" customHeight="1" x14ac:dyDescent="0.3">
      <c r="A2130" s="19" t="s">
        <v>17316</v>
      </c>
      <c r="B2130" s="8"/>
      <c r="C2130" s="20">
        <v>45746.764328703714</v>
      </c>
      <c r="D2130" s="8" t="s">
        <v>11921</v>
      </c>
      <c r="E2130" s="8" t="s">
        <v>1</v>
      </c>
      <c r="F2130" s="8" t="s">
        <v>7107</v>
      </c>
      <c r="G2130" s="8">
        <v>0.15</v>
      </c>
      <c r="H2130" s="8" t="s">
        <v>1299</v>
      </c>
      <c r="I2130" s="8" t="s">
        <v>11922</v>
      </c>
      <c r="J2130" s="8"/>
      <c r="K2130" s="8" t="s">
        <v>17317</v>
      </c>
      <c r="L2130" s="8"/>
      <c r="M2130" s="8"/>
      <c r="N2130" s="21">
        <v>700</v>
      </c>
      <c r="O2130" s="21">
        <v>700</v>
      </c>
      <c r="P2130" s="21">
        <f t="shared" si="100"/>
        <v>0</v>
      </c>
      <c r="Q2130" s="8" t="s">
        <v>34</v>
      </c>
      <c r="R2130" s="8"/>
      <c r="S2130" s="20">
        <v>45738</v>
      </c>
      <c r="AA2130" s="2">
        <f t="shared" si="102"/>
        <v>603.44827586206895</v>
      </c>
      <c r="AB2130" s="7">
        <v>45717</v>
      </c>
      <c r="AC2130" s="22">
        <f t="shared" si="101"/>
        <v>-8.7643287037135451</v>
      </c>
      <c r="AD2130" t="s">
        <v>11928</v>
      </c>
    </row>
    <row r="2131" spans="1:30" ht="15" customHeight="1" x14ac:dyDescent="0.3">
      <c r="A2131" s="19" t="s">
        <v>17318</v>
      </c>
      <c r="B2131" s="8"/>
      <c r="C2131" s="20">
        <v>45746.765474537038</v>
      </c>
      <c r="D2131" s="8"/>
      <c r="E2131" s="8" t="s">
        <v>1</v>
      </c>
      <c r="F2131" s="8" t="s">
        <v>7107</v>
      </c>
      <c r="G2131" s="8">
        <v>0.15</v>
      </c>
      <c r="H2131" s="8" t="s">
        <v>12071</v>
      </c>
      <c r="I2131" s="8" t="s">
        <v>11922</v>
      </c>
      <c r="J2131" s="8"/>
      <c r="K2131" s="8" t="s">
        <v>17319</v>
      </c>
      <c r="L2131" s="8"/>
      <c r="M2131" s="8"/>
      <c r="N2131" s="21">
        <v>750</v>
      </c>
      <c r="O2131" s="21">
        <v>750</v>
      </c>
      <c r="P2131" s="21">
        <f t="shared" si="100"/>
        <v>0</v>
      </c>
      <c r="Q2131" s="8" t="s">
        <v>34</v>
      </c>
      <c r="R2131" s="8"/>
      <c r="S2131" s="20">
        <v>45738</v>
      </c>
      <c r="AA2131" s="2">
        <f t="shared" si="102"/>
        <v>646.55172413793105</v>
      </c>
      <c r="AB2131" s="7">
        <v>45717</v>
      </c>
      <c r="AC2131" s="22">
        <f t="shared" si="101"/>
        <v>-8.7654745370382443</v>
      </c>
      <c r="AD2131" t="s">
        <v>11928</v>
      </c>
    </row>
    <row r="2132" spans="1:30" ht="15" customHeight="1" x14ac:dyDescent="0.3">
      <c r="A2132" s="19" t="s">
        <v>17320</v>
      </c>
      <c r="B2132" s="8"/>
      <c r="C2132" s="20">
        <v>45746.76835648148</v>
      </c>
      <c r="D2132" s="8" t="s">
        <v>11921</v>
      </c>
      <c r="E2132" s="8" t="s">
        <v>1</v>
      </c>
      <c r="F2132" s="8" t="s">
        <v>11956</v>
      </c>
      <c r="G2132" s="8">
        <v>0.11</v>
      </c>
      <c r="H2132" s="8" t="s">
        <v>1299</v>
      </c>
      <c r="I2132" s="8" t="s">
        <v>11922</v>
      </c>
      <c r="J2132" s="8"/>
      <c r="K2132" s="8" t="s">
        <v>17321</v>
      </c>
      <c r="L2132" s="8"/>
      <c r="M2132" s="8"/>
      <c r="N2132" s="21">
        <v>52560</v>
      </c>
      <c r="O2132" s="21">
        <v>52560</v>
      </c>
      <c r="P2132" s="21">
        <f t="shared" si="100"/>
        <v>0</v>
      </c>
      <c r="Q2132" s="8" t="s">
        <v>34</v>
      </c>
      <c r="R2132" s="8"/>
      <c r="S2132" s="20">
        <v>45738</v>
      </c>
      <c r="AA2132" s="2">
        <f t="shared" si="102"/>
        <v>45310.34482758621</v>
      </c>
      <c r="AB2132" s="7">
        <v>45717</v>
      </c>
      <c r="AC2132" s="22">
        <f t="shared" si="101"/>
        <v>-8.7683564814797137</v>
      </c>
      <c r="AD2132" t="s">
        <v>11928</v>
      </c>
    </row>
    <row r="2133" spans="1:30" ht="15" customHeight="1" x14ac:dyDescent="0.3">
      <c r="A2133" s="3" t="s">
        <v>17322</v>
      </c>
      <c r="B2133" s="24"/>
      <c r="C2133" s="25">
        <v>45747.464618055557</v>
      </c>
      <c r="D2133" s="3" t="s">
        <v>11921</v>
      </c>
      <c r="E2133" s="3" t="s">
        <v>1</v>
      </c>
      <c r="F2133" s="3" t="s">
        <v>9832</v>
      </c>
      <c r="G2133" s="26">
        <v>0</v>
      </c>
      <c r="H2133" s="25" t="s">
        <v>1299</v>
      </c>
      <c r="I2133" s="25" t="s">
        <v>11922</v>
      </c>
      <c r="J2133" s="25"/>
      <c r="K2133" s="25" t="s">
        <v>17323</v>
      </c>
      <c r="L2133" s="25"/>
      <c r="M2133" s="4"/>
      <c r="N2133" s="5">
        <v>11190</v>
      </c>
      <c r="O2133" s="5">
        <v>11190</v>
      </c>
      <c r="P2133" s="5">
        <f t="shared" si="100"/>
        <v>0</v>
      </c>
      <c r="Q2133" s="3" t="s">
        <v>18</v>
      </c>
      <c r="R2133" s="3"/>
      <c r="S2133" s="25">
        <v>45738</v>
      </c>
      <c r="T2133" s="3"/>
      <c r="U2133" s="5"/>
      <c r="V2133" s="6"/>
      <c r="W2133" s="3"/>
      <c r="X2133" s="5"/>
      <c r="Y2133" s="4"/>
      <c r="Z2133" s="3"/>
      <c r="AA2133" s="5">
        <f t="shared" si="102"/>
        <v>9646.5517241379312</v>
      </c>
      <c r="AB2133" s="10"/>
      <c r="AC2133" s="27">
        <f t="shared" si="101"/>
        <v>-9.4646180555573665</v>
      </c>
      <c r="AD2133" s="10"/>
    </row>
    <row r="2134" spans="1:30" ht="15" customHeight="1" x14ac:dyDescent="0.3">
      <c r="A2134" s="19" t="s">
        <v>17324</v>
      </c>
      <c r="B2134" s="8"/>
      <c r="C2134" s="20">
        <v>45746.777766203697</v>
      </c>
      <c r="D2134" s="8" t="s">
        <v>11921</v>
      </c>
      <c r="E2134" s="8" t="s">
        <v>1</v>
      </c>
      <c r="F2134" s="8" t="s">
        <v>761</v>
      </c>
      <c r="G2134" s="8">
        <v>0.15</v>
      </c>
      <c r="H2134" s="8" t="s">
        <v>1299</v>
      </c>
      <c r="I2134" s="8" t="s">
        <v>11922</v>
      </c>
      <c r="J2134" s="8"/>
      <c r="K2134" s="8" t="s">
        <v>17325</v>
      </c>
      <c r="L2134" s="8"/>
      <c r="M2134" s="8"/>
      <c r="N2134" s="21">
        <v>8130</v>
      </c>
      <c r="O2134" s="21">
        <v>8130</v>
      </c>
      <c r="P2134" s="21">
        <f t="shared" si="100"/>
        <v>0</v>
      </c>
      <c r="Q2134" s="8" t="s">
        <v>24</v>
      </c>
      <c r="R2134" s="8"/>
      <c r="S2134" s="20">
        <v>45737</v>
      </c>
      <c r="AA2134" s="2">
        <f t="shared" si="102"/>
        <v>7008.620689655173</v>
      </c>
      <c r="AB2134" s="7">
        <v>45717</v>
      </c>
      <c r="AC2134" s="22">
        <f t="shared" si="101"/>
        <v>-9.7777662036969559</v>
      </c>
      <c r="AD2134" t="s">
        <v>11928</v>
      </c>
    </row>
    <row r="2135" spans="1:30" ht="15" customHeight="1" x14ac:dyDescent="0.3">
      <c r="A2135" s="19" t="s">
        <v>17326</v>
      </c>
      <c r="B2135" s="8"/>
      <c r="C2135" s="20">
        <v>45747.468101851853</v>
      </c>
      <c r="D2135" s="8" t="s">
        <v>11921</v>
      </c>
      <c r="E2135" s="8" t="s">
        <v>1</v>
      </c>
      <c r="F2135" s="8" t="s">
        <v>14527</v>
      </c>
      <c r="G2135" s="8">
        <v>0.15</v>
      </c>
      <c r="H2135" s="8" t="s">
        <v>1299</v>
      </c>
      <c r="I2135" s="8" t="s">
        <v>11922</v>
      </c>
      <c r="J2135" s="8"/>
      <c r="K2135" s="8" t="s">
        <v>17327</v>
      </c>
      <c r="L2135" s="8"/>
      <c r="M2135" s="8"/>
      <c r="N2135" s="21">
        <v>1415</v>
      </c>
      <c r="O2135" s="21">
        <v>1415</v>
      </c>
      <c r="P2135" s="21">
        <f t="shared" si="100"/>
        <v>0</v>
      </c>
      <c r="Q2135" s="8" t="s">
        <v>129</v>
      </c>
      <c r="R2135" s="8"/>
      <c r="S2135" s="20">
        <v>45737</v>
      </c>
      <c r="AA2135" s="2">
        <f t="shared" si="102"/>
        <v>1219.8275862068967</v>
      </c>
      <c r="AB2135" s="7">
        <v>45717</v>
      </c>
      <c r="AC2135" s="22">
        <f t="shared" si="101"/>
        <v>-10.468101851853135</v>
      </c>
      <c r="AD2135" t="s">
        <v>11928</v>
      </c>
    </row>
    <row r="2136" spans="1:30" ht="15" customHeight="1" x14ac:dyDescent="0.3">
      <c r="A2136" s="19" t="s">
        <v>17328</v>
      </c>
      <c r="B2136" s="8"/>
      <c r="C2136" s="20">
        <v>45746.789282407408</v>
      </c>
      <c r="D2136" s="8" t="s">
        <v>11921</v>
      </c>
      <c r="E2136" s="8" t="s">
        <v>1</v>
      </c>
      <c r="F2136" s="8" t="s">
        <v>13040</v>
      </c>
      <c r="G2136" s="8">
        <v>0.15</v>
      </c>
      <c r="H2136" s="8" t="s">
        <v>1299</v>
      </c>
      <c r="I2136" s="8" t="s">
        <v>11922</v>
      </c>
      <c r="J2136" s="8"/>
      <c r="K2136" s="8" t="s">
        <v>17329</v>
      </c>
      <c r="L2136" s="8"/>
      <c r="M2136" s="8"/>
      <c r="N2136" s="21">
        <v>2310</v>
      </c>
      <c r="O2136" s="21">
        <v>2310</v>
      </c>
      <c r="P2136" s="21">
        <f t="shared" si="100"/>
        <v>0</v>
      </c>
      <c r="Q2136" s="8" t="s">
        <v>7666</v>
      </c>
      <c r="R2136" s="8"/>
      <c r="S2136" s="20">
        <v>45738</v>
      </c>
      <c r="AA2136" s="2">
        <f t="shared" si="102"/>
        <v>1991.3793103448277</v>
      </c>
      <c r="AB2136" s="7">
        <v>45717</v>
      </c>
      <c r="AC2136" s="22">
        <f t="shared" si="101"/>
        <v>-8.7892824074078817</v>
      </c>
      <c r="AD2136" t="s">
        <v>11928</v>
      </c>
    </row>
    <row r="2137" spans="1:30" ht="15" customHeight="1" x14ac:dyDescent="0.3">
      <c r="A2137" s="19" t="s">
        <v>17330</v>
      </c>
      <c r="B2137" s="8"/>
      <c r="C2137" s="20">
        <v>45746.792650462958</v>
      </c>
      <c r="D2137" s="8" t="s">
        <v>11921</v>
      </c>
      <c r="E2137" s="8" t="s">
        <v>1</v>
      </c>
      <c r="F2137" s="8" t="s">
        <v>8363</v>
      </c>
      <c r="G2137" s="8">
        <v>0.11</v>
      </c>
      <c r="H2137" s="8" t="s">
        <v>1299</v>
      </c>
      <c r="I2137" s="8" t="s">
        <v>11922</v>
      </c>
      <c r="J2137" s="8"/>
      <c r="K2137" s="8" t="s">
        <v>17331</v>
      </c>
      <c r="L2137" s="8"/>
      <c r="M2137" s="8"/>
      <c r="N2137" s="21">
        <v>11950</v>
      </c>
      <c r="O2137" s="21">
        <v>11950</v>
      </c>
      <c r="P2137" s="21">
        <f t="shared" si="100"/>
        <v>0</v>
      </c>
      <c r="Q2137" s="8" t="s">
        <v>34</v>
      </c>
      <c r="R2137" s="8"/>
      <c r="S2137" s="20">
        <v>45738</v>
      </c>
      <c r="AA2137" s="2">
        <f t="shared" si="102"/>
        <v>10301.724137931034</v>
      </c>
      <c r="AB2137" s="7">
        <v>45717</v>
      </c>
      <c r="AC2137" s="22">
        <f t="shared" si="101"/>
        <v>-8.7926504629576812</v>
      </c>
      <c r="AD2137" t="s">
        <v>11928</v>
      </c>
    </row>
    <row r="2138" spans="1:30" ht="15" customHeight="1" x14ac:dyDescent="0.3">
      <c r="A2138" s="19" t="s">
        <v>17332</v>
      </c>
      <c r="B2138" s="8"/>
      <c r="C2138" s="20">
        <v>45746.793240740742</v>
      </c>
      <c r="D2138" s="8" t="s">
        <v>11921</v>
      </c>
      <c r="E2138" s="8" t="s">
        <v>1</v>
      </c>
      <c r="F2138" s="8" t="s">
        <v>8363</v>
      </c>
      <c r="G2138" s="8">
        <v>0.15</v>
      </c>
      <c r="H2138" s="8" t="s">
        <v>1299</v>
      </c>
      <c r="I2138" s="8" t="s">
        <v>11922</v>
      </c>
      <c r="J2138" s="8"/>
      <c r="K2138" s="8" t="s">
        <v>17333</v>
      </c>
      <c r="L2138" s="8"/>
      <c r="M2138" s="8"/>
      <c r="N2138" s="21">
        <v>1400</v>
      </c>
      <c r="O2138" s="21">
        <v>1400</v>
      </c>
      <c r="P2138" s="21">
        <f t="shared" si="100"/>
        <v>0</v>
      </c>
      <c r="Q2138" s="8" t="s">
        <v>34</v>
      </c>
      <c r="R2138" s="8"/>
      <c r="S2138" s="20">
        <v>45738</v>
      </c>
      <c r="AA2138" s="2">
        <f t="shared" si="102"/>
        <v>1206.8965517241379</v>
      </c>
      <c r="AB2138" s="7">
        <v>45717</v>
      </c>
      <c r="AC2138" s="22">
        <f t="shared" si="101"/>
        <v>-8.7932407407424762</v>
      </c>
      <c r="AD2138" t="s">
        <v>11928</v>
      </c>
    </row>
    <row r="2139" spans="1:30" ht="15" customHeight="1" x14ac:dyDescent="0.3">
      <c r="A2139" s="19" t="s">
        <v>17334</v>
      </c>
      <c r="B2139" s="8"/>
      <c r="C2139" s="20">
        <v>45746.796319444453</v>
      </c>
      <c r="D2139" s="8" t="s">
        <v>11921</v>
      </c>
      <c r="E2139" s="8" t="s">
        <v>1</v>
      </c>
      <c r="F2139" s="8" t="s">
        <v>9374</v>
      </c>
      <c r="G2139" s="8">
        <v>0.11</v>
      </c>
      <c r="H2139" s="8" t="s">
        <v>1299</v>
      </c>
      <c r="I2139" s="8" t="s">
        <v>11922</v>
      </c>
      <c r="J2139" s="8"/>
      <c r="K2139" s="8" t="s">
        <v>17335</v>
      </c>
      <c r="L2139" s="8"/>
      <c r="M2139" s="8"/>
      <c r="N2139" s="21">
        <v>10155</v>
      </c>
      <c r="O2139" s="21">
        <v>10155</v>
      </c>
      <c r="P2139" s="21">
        <f t="shared" si="100"/>
        <v>0</v>
      </c>
      <c r="Q2139" s="8" t="s">
        <v>129</v>
      </c>
      <c r="R2139" s="8"/>
      <c r="S2139" s="20">
        <v>45738</v>
      </c>
      <c r="AA2139" s="2">
        <f t="shared" si="102"/>
        <v>8754.310344827587</v>
      </c>
      <c r="AB2139" s="7">
        <v>45717</v>
      </c>
      <c r="AC2139" s="22">
        <f t="shared" si="101"/>
        <v>-8.7963194444528199</v>
      </c>
      <c r="AD2139" t="s">
        <v>11928</v>
      </c>
    </row>
    <row r="2140" spans="1:30" ht="15" customHeight="1" x14ac:dyDescent="0.3">
      <c r="A2140" s="19" t="s">
        <v>17336</v>
      </c>
      <c r="B2140" s="8"/>
      <c r="C2140" s="20">
        <v>45746.798541666663</v>
      </c>
      <c r="D2140" s="8" t="s">
        <v>11921</v>
      </c>
      <c r="E2140" s="8" t="s">
        <v>1</v>
      </c>
      <c r="F2140" s="8" t="s">
        <v>10188</v>
      </c>
      <c r="G2140" s="8">
        <v>0.15</v>
      </c>
      <c r="H2140" s="8" t="s">
        <v>1299</v>
      </c>
      <c r="I2140" s="8" t="s">
        <v>11922</v>
      </c>
      <c r="J2140" s="8"/>
      <c r="K2140" s="8" t="s">
        <v>17337</v>
      </c>
      <c r="L2140" s="8"/>
      <c r="M2140" s="8"/>
      <c r="N2140" s="21">
        <v>2250</v>
      </c>
      <c r="O2140" s="21">
        <v>2250</v>
      </c>
      <c r="P2140" s="21">
        <f t="shared" si="100"/>
        <v>0</v>
      </c>
      <c r="Q2140" s="8" t="s">
        <v>34</v>
      </c>
      <c r="R2140" s="8"/>
      <c r="S2140" s="20">
        <v>45738</v>
      </c>
      <c r="AA2140" s="2">
        <f t="shared" si="102"/>
        <v>1939.6551724137933</v>
      </c>
      <c r="AB2140" s="7">
        <v>45717</v>
      </c>
      <c r="AC2140" s="22">
        <f t="shared" si="101"/>
        <v>-8.7985416666633682</v>
      </c>
      <c r="AD2140" t="s">
        <v>11928</v>
      </c>
    </row>
    <row r="2141" spans="1:30" ht="15" customHeight="1" x14ac:dyDescent="0.3">
      <c r="A2141" s="19" t="s">
        <v>17338</v>
      </c>
      <c r="B2141" s="8"/>
      <c r="C2141" s="20">
        <v>45746.803460648152</v>
      </c>
      <c r="D2141" s="8" t="s">
        <v>11921</v>
      </c>
      <c r="E2141" s="8" t="s">
        <v>1</v>
      </c>
      <c r="F2141" s="8" t="s">
        <v>438</v>
      </c>
      <c r="G2141" s="8">
        <v>0.11</v>
      </c>
      <c r="H2141" s="8" t="s">
        <v>1299</v>
      </c>
      <c r="I2141" s="8" t="s">
        <v>11922</v>
      </c>
      <c r="J2141" s="8"/>
      <c r="K2141" s="8" t="s">
        <v>17339</v>
      </c>
      <c r="L2141" s="8"/>
      <c r="M2141" s="8"/>
      <c r="N2141" s="21">
        <v>19520</v>
      </c>
      <c r="O2141" s="21">
        <v>19520</v>
      </c>
      <c r="P2141" s="21">
        <f t="shared" si="100"/>
        <v>0</v>
      </c>
      <c r="Q2141" s="8" t="s">
        <v>94</v>
      </c>
      <c r="R2141" s="8"/>
      <c r="S2141" s="20">
        <v>45738</v>
      </c>
      <c r="AA2141" s="2">
        <f t="shared" si="102"/>
        <v>16827.586206896554</v>
      </c>
      <c r="AB2141" s="7">
        <v>45717</v>
      </c>
      <c r="AC2141" s="22">
        <f t="shared" si="101"/>
        <v>-8.8034606481523952</v>
      </c>
      <c r="AD2141" t="s">
        <v>11928</v>
      </c>
    </row>
    <row r="2142" spans="1:30" ht="15" customHeight="1" x14ac:dyDescent="0.3">
      <c r="A2142" s="19" t="s">
        <v>17340</v>
      </c>
      <c r="B2142" s="8"/>
      <c r="C2142" s="20">
        <v>45746.808622685188</v>
      </c>
      <c r="D2142" s="8" t="s">
        <v>11921</v>
      </c>
      <c r="E2142" s="8" t="s">
        <v>1</v>
      </c>
      <c r="F2142" s="8" t="s">
        <v>13695</v>
      </c>
      <c r="G2142" s="8">
        <v>0.11</v>
      </c>
      <c r="H2142" s="8" t="s">
        <v>1299</v>
      </c>
      <c r="I2142" s="8" t="s">
        <v>11922</v>
      </c>
      <c r="J2142" s="8"/>
      <c r="K2142" s="8" t="s">
        <v>17341</v>
      </c>
      <c r="L2142" s="8"/>
      <c r="M2142" s="8"/>
      <c r="N2142" s="21">
        <v>4515</v>
      </c>
      <c r="O2142" s="21">
        <v>4515</v>
      </c>
      <c r="P2142" s="21">
        <f t="shared" si="100"/>
        <v>0</v>
      </c>
      <c r="Q2142" s="8" t="s">
        <v>34</v>
      </c>
      <c r="R2142" s="8"/>
      <c r="S2142" s="20">
        <v>45738</v>
      </c>
      <c r="AA2142" s="2">
        <f t="shared" si="102"/>
        <v>3892.2413793103451</v>
      </c>
      <c r="AB2142" s="7">
        <v>45717</v>
      </c>
      <c r="AC2142" s="22">
        <f t="shared" si="101"/>
        <v>-8.8086226851883112</v>
      </c>
      <c r="AD2142" t="s">
        <v>11928</v>
      </c>
    </row>
    <row r="2143" spans="1:30" ht="15" customHeight="1" x14ac:dyDescent="0.3">
      <c r="A2143" s="19" t="s">
        <v>17342</v>
      </c>
      <c r="B2143" s="8"/>
      <c r="C2143" s="20">
        <v>45746.8122337963</v>
      </c>
      <c r="D2143" s="8"/>
      <c r="E2143" s="8" t="s">
        <v>1</v>
      </c>
      <c r="F2143" s="8" t="s">
        <v>8958</v>
      </c>
      <c r="G2143" s="8">
        <v>0</v>
      </c>
      <c r="H2143" s="8" t="s">
        <v>12071</v>
      </c>
      <c r="I2143" s="8" t="s">
        <v>11922</v>
      </c>
      <c r="J2143" s="8"/>
      <c r="K2143" s="8" t="s">
        <v>17343</v>
      </c>
      <c r="L2143" s="8"/>
      <c r="M2143" s="8"/>
      <c r="N2143" s="21">
        <v>750</v>
      </c>
      <c r="O2143" s="21">
        <v>750</v>
      </c>
      <c r="P2143" s="21">
        <f t="shared" si="100"/>
        <v>0</v>
      </c>
      <c r="Q2143" s="8" t="s">
        <v>129</v>
      </c>
      <c r="R2143" s="8"/>
      <c r="S2143" s="20">
        <v>45738</v>
      </c>
      <c r="AA2143" s="2">
        <f t="shared" si="102"/>
        <v>646.55172413793105</v>
      </c>
      <c r="AB2143" s="7">
        <v>45717</v>
      </c>
      <c r="AC2143" s="22">
        <f t="shared" si="101"/>
        <v>-8.8122337962995516</v>
      </c>
      <c r="AD2143" t="s">
        <v>11928</v>
      </c>
    </row>
    <row r="2144" spans="1:30" ht="15" customHeight="1" x14ac:dyDescent="0.3">
      <c r="A2144" s="19" t="s">
        <v>17344</v>
      </c>
      <c r="B2144" s="8"/>
      <c r="C2144" s="20">
        <v>45746.81318287037</v>
      </c>
      <c r="D2144" s="8"/>
      <c r="E2144" s="8" t="s">
        <v>1</v>
      </c>
      <c r="F2144" s="8" t="s">
        <v>12059</v>
      </c>
      <c r="G2144" s="8">
        <v>0</v>
      </c>
      <c r="H2144" s="8" t="s">
        <v>12071</v>
      </c>
      <c r="I2144" s="8" t="s">
        <v>11922</v>
      </c>
      <c r="J2144" s="8"/>
      <c r="K2144" s="8" t="s">
        <v>17345</v>
      </c>
      <c r="L2144" s="8"/>
      <c r="M2144" s="8"/>
      <c r="N2144" s="21">
        <v>750</v>
      </c>
      <c r="O2144" s="21">
        <v>750</v>
      </c>
      <c r="P2144" s="21">
        <f t="shared" si="100"/>
        <v>0</v>
      </c>
      <c r="Q2144" s="8" t="s">
        <v>129</v>
      </c>
      <c r="R2144" s="8"/>
      <c r="S2144" s="20">
        <v>45738</v>
      </c>
      <c r="AA2144" s="2">
        <f t="shared" si="102"/>
        <v>646.55172413793105</v>
      </c>
      <c r="AB2144" s="7">
        <v>45717</v>
      </c>
      <c r="AC2144" s="22">
        <f t="shared" si="101"/>
        <v>-8.8131828703699284</v>
      </c>
      <c r="AD2144" t="s">
        <v>11928</v>
      </c>
    </row>
    <row r="2145" spans="1:30" ht="15" customHeight="1" x14ac:dyDescent="0.3">
      <c r="A2145" s="19" t="s">
        <v>17346</v>
      </c>
      <c r="B2145" s="8"/>
      <c r="C2145" s="20">
        <v>45746.817939814813</v>
      </c>
      <c r="D2145" s="8"/>
      <c r="E2145" s="8" t="s">
        <v>1</v>
      </c>
      <c r="F2145" s="8" t="s">
        <v>14597</v>
      </c>
      <c r="G2145" s="8">
        <v>0</v>
      </c>
      <c r="H2145" s="8" t="s">
        <v>12071</v>
      </c>
      <c r="I2145" s="8" t="s">
        <v>11922</v>
      </c>
      <c r="J2145" s="8"/>
      <c r="K2145" s="8" t="s">
        <v>17347</v>
      </c>
      <c r="L2145" s="8"/>
      <c r="M2145" s="8"/>
      <c r="N2145" s="21">
        <v>750</v>
      </c>
      <c r="O2145" s="21">
        <v>750</v>
      </c>
      <c r="P2145" s="21">
        <f t="shared" si="100"/>
        <v>0</v>
      </c>
      <c r="Q2145" s="8" t="s">
        <v>199</v>
      </c>
      <c r="R2145" s="8"/>
      <c r="S2145" s="20">
        <v>45738</v>
      </c>
      <c r="AA2145" s="2">
        <f t="shared" si="102"/>
        <v>646.55172413793105</v>
      </c>
      <c r="AB2145" s="7">
        <v>45717</v>
      </c>
      <c r="AC2145" s="22">
        <f t="shared" si="101"/>
        <v>-8.817939814813144</v>
      </c>
      <c r="AD2145" t="s">
        <v>11928</v>
      </c>
    </row>
    <row r="2146" spans="1:30" ht="15" customHeight="1" x14ac:dyDescent="0.3">
      <c r="A2146" s="19" t="s">
        <v>17348</v>
      </c>
      <c r="B2146" s="8"/>
      <c r="C2146" s="20">
        <v>45746.819814814808</v>
      </c>
      <c r="D2146" s="8"/>
      <c r="E2146" s="8" t="s">
        <v>1</v>
      </c>
      <c r="F2146" s="8" t="s">
        <v>3809</v>
      </c>
      <c r="G2146" s="8">
        <v>0</v>
      </c>
      <c r="H2146" s="8" t="s">
        <v>12071</v>
      </c>
      <c r="I2146" s="8" t="s">
        <v>11922</v>
      </c>
      <c r="J2146" s="8"/>
      <c r="K2146" s="8" t="s">
        <v>17349</v>
      </c>
      <c r="L2146" s="8"/>
      <c r="M2146" s="8"/>
      <c r="N2146" s="21">
        <v>750</v>
      </c>
      <c r="O2146" s="21">
        <v>750</v>
      </c>
      <c r="P2146" s="21">
        <f t="shared" si="100"/>
        <v>0</v>
      </c>
      <c r="Q2146" s="8" t="s">
        <v>34</v>
      </c>
      <c r="R2146" s="8"/>
      <c r="S2146" s="20">
        <v>45738</v>
      </c>
      <c r="AA2146" s="2">
        <f t="shared" si="102"/>
        <v>646.55172413793105</v>
      </c>
      <c r="AB2146" s="7">
        <v>45717</v>
      </c>
      <c r="AC2146" s="22">
        <f t="shared" si="101"/>
        <v>-8.8198148148076143</v>
      </c>
      <c r="AD2146" t="s">
        <v>11928</v>
      </c>
    </row>
    <row r="2147" spans="1:30" ht="15" customHeight="1" x14ac:dyDescent="0.3">
      <c r="A2147" s="19" t="s">
        <v>17350</v>
      </c>
      <c r="B2147" s="8"/>
      <c r="C2147" s="20">
        <v>45746.820625</v>
      </c>
      <c r="D2147" s="8"/>
      <c r="E2147" s="8" t="s">
        <v>1</v>
      </c>
      <c r="F2147" s="8" t="s">
        <v>9660</v>
      </c>
      <c r="G2147" s="8">
        <v>0</v>
      </c>
      <c r="H2147" s="8" t="s">
        <v>12071</v>
      </c>
      <c r="I2147" s="8" t="s">
        <v>11922</v>
      </c>
      <c r="J2147" s="8"/>
      <c r="K2147" s="8" t="s">
        <v>17351</v>
      </c>
      <c r="L2147" s="8"/>
      <c r="M2147" s="8"/>
      <c r="N2147" s="21">
        <v>750</v>
      </c>
      <c r="O2147" s="21">
        <v>750</v>
      </c>
      <c r="P2147" s="21">
        <f t="shared" si="100"/>
        <v>0</v>
      </c>
      <c r="Q2147" s="8" t="s">
        <v>34</v>
      </c>
      <c r="R2147" s="8"/>
      <c r="S2147" s="20">
        <v>45738</v>
      </c>
      <c r="AA2147" s="2">
        <f t="shared" si="102"/>
        <v>646.55172413793105</v>
      </c>
      <c r="AB2147" s="7">
        <v>45717</v>
      </c>
      <c r="AC2147" s="22">
        <f t="shared" si="101"/>
        <v>-8.820625000000291</v>
      </c>
      <c r="AD2147" t="s">
        <v>11928</v>
      </c>
    </row>
    <row r="2148" spans="1:30" ht="15" customHeight="1" x14ac:dyDescent="0.3">
      <c r="A2148" s="19" t="s">
        <v>17352</v>
      </c>
      <c r="B2148" s="19"/>
      <c r="C2148" s="20">
        <v>45746.822662037041</v>
      </c>
      <c r="D2148" s="8"/>
      <c r="E2148" s="8"/>
      <c r="F2148" s="8" t="s">
        <v>8872</v>
      </c>
      <c r="G2148" s="8">
        <v>0</v>
      </c>
      <c r="H2148" s="8" t="s">
        <v>12071</v>
      </c>
      <c r="I2148" s="8" t="s">
        <v>11922</v>
      </c>
      <c r="J2148" s="8"/>
      <c r="K2148" s="8"/>
      <c r="L2148" s="8"/>
      <c r="M2148" s="8"/>
      <c r="N2148" s="21">
        <v>0</v>
      </c>
      <c r="O2148" s="21"/>
      <c r="P2148" s="21">
        <f t="shared" si="100"/>
        <v>0</v>
      </c>
      <c r="Q2148" s="8" t="s">
        <v>129</v>
      </c>
      <c r="R2148" s="8"/>
      <c r="S2148" s="20"/>
      <c r="AA2148" s="2">
        <f t="shared" si="102"/>
        <v>0</v>
      </c>
      <c r="AB2148" s="7"/>
      <c r="AC2148" s="22">
        <f t="shared" si="101"/>
        <v>-45746.822662037041</v>
      </c>
      <c r="AD2148" t="s">
        <v>15348</v>
      </c>
    </row>
    <row r="2149" spans="1:30" ht="15" customHeight="1" x14ac:dyDescent="0.3">
      <c r="A2149" s="19" t="s">
        <v>17353</v>
      </c>
      <c r="B2149" s="8"/>
      <c r="C2149" s="20">
        <v>45746.823136574072</v>
      </c>
      <c r="D2149" s="8"/>
      <c r="E2149" s="8" t="s">
        <v>1</v>
      </c>
      <c r="F2149" s="8" t="s">
        <v>441</v>
      </c>
      <c r="G2149" s="8">
        <v>0</v>
      </c>
      <c r="H2149" s="8" t="s">
        <v>12071</v>
      </c>
      <c r="I2149" s="8" t="s">
        <v>11922</v>
      </c>
      <c r="J2149" s="8"/>
      <c r="K2149" s="8" t="s">
        <v>17354</v>
      </c>
      <c r="L2149" s="8"/>
      <c r="M2149" s="8"/>
      <c r="N2149" s="21">
        <v>750</v>
      </c>
      <c r="O2149" s="21">
        <v>750</v>
      </c>
      <c r="P2149" s="21">
        <f t="shared" si="100"/>
        <v>0</v>
      </c>
      <c r="Q2149" s="8" t="s">
        <v>34</v>
      </c>
      <c r="R2149" s="8"/>
      <c r="S2149" s="20">
        <v>45738</v>
      </c>
      <c r="AA2149" s="2">
        <f t="shared" si="102"/>
        <v>646.55172413793105</v>
      </c>
      <c r="AB2149" s="7">
        <v>45717</v>
      </c>
      <c r="AC2149" s="22">
        <f t="shared" si="101"/>
        <v>-8.823136574072123</v>
      </c>
      <c r="AD2149" t="s">
        <v>11928</v>
      </c>
    </row>
    <row r="2150" spans="1:30" ht="15" customHeight="1" x14ac:dyDescent="0.3">
      <c r="A2150" s="19" t="s">
        <v>17355</v>
      </c>
      <c r="B2150" s="8"/>
      <c r="C2150" s="20">
        <v>45746.828368055547</v>
      </c>
      <c r="D2150" s="8"/>
      <c r="E2150" s="8" t="s">
        <v>1</v>
      </c>
      <c r="F2150" s="8" t="s">
        <v>14014</v>
      </c>
      <c r="G2150" s="8">
        <v>0</v>
      </c>
      <c r="H2150" s="8" t="s">
        <v>12071</v>
      </c>
      <c r="I2150" s="8" t="s">
        <v>11922</v>
      </c>
      <c r="J2150" s="8"/>
      <c r="K2150" s="8" t="s">
        <v>17356</v>
      </c>
      <c r="L2150" s="8"/>
      <c r="M2150" s="8"/>
      <c r="N2150" s="21">
        <v>750</v>
      </c>
      <c r="O2150" s="21">
        <v>750</v>
      </c>
      <c r="P2150" s="21">
        <f t="shared" si="100"/>
        <v>0</v>
      </c>
      <c r="Q2150" s="8" t="s">
        <v>199</v>
      </c>
      <c r="R2150" s="8"/>
      <c r="S2150" s="20">
        <v>45738</v>
      </c>
      <c r="AA2150" s="2">
        <f t="shared" si="102"/>
        <v>646.55172413793105</v>
      </c>
      <c r="AB2150" s="7">
        <v>45717</v>
      </c>
      <c r="AC2150" s="22">
        <f t="shared" si="101"/>
        <v>-8.8283680555468891</v>
      </c>
      <c r="AD2150" t="s">
        <v>11928</v>
      </c>
    </row>
    <row r="2151" spans="1:30" ht="15" customHeight="1" x14ac:dyDescent="0.3">
      <c r="A2151" s="19" t="s">
        <v>17357</v>
      </c>
      <c r="B2151" s="8"/>
      <c r="C2151" s="20">
        <v>45746.832685185182</v>
      </c>
      <c r="D2151" s="8"/>
      <c r="E2151" s="8" t="s">
        <v>1</v>
      </c>
      <c r="F2151" s="8" t="s">
        <v>13492</v>
      </c>
      <c r="G2151" s="8">
        <v>0</v>
      </c>
      <c r="H2151" s="8" t="s">
        <v>12071</v>
      </c>
      <c r="I2151" s="8" t="s">
        <v>11922</v>
      </c>
      <c r="J2151" s="8"/>
      <c r="K2151" s="8" t="s">
        <v>17358</v>
      </c>
      <c r="L2151" s="8"/>
      <c r="M2151" s="8"/>
      <c r="N2151" s="21">
        <v>750</v>
      </c>
      <c r="O2151" s="21">
        <v>750</v>
      </c>
      <c r="P2151" s="21">
        <f t="shared" si="100"/>
        <v>0</v>
      </c>
      <c r="Q2151" s="8" t="s">
        <v>129</v>
      </c>
      <c r="R2151" s="8"/>
      <c r="S2151" s="20">
        <v>45738</v>
      </c>
      <c r="AA2151" s="2">
        <f t="shared" si="102"/>
        <v>646.55172413793105</v>
      </c>
      <c r="AB2151" s="7">
        <v>45717</v>
      </c>
      <c r="AC2151" s="22">
        <f t="shared" si="101"/>
        <v>-8.8326851851816173</v>
      </c>
      <c r="AD2151" t="s">
        <v>11928</v>
      </c>
    </row>
    <row r="2152" spans="1:30" ht="15" customHeight="1" x14ac:dyDescent="0.3">
      <c r="A2152" s="19" t="s">
        <v>17359</v>
      </c>
      <c r="B2152" s="8"/>
      <c r="C2152" s="20">
        <v>45746.833692129629</v>
      </c>
      <c r="D2152" s="8"/>
      <c r="E2152" s="8" t="s">
        <v>1</v>
      </c>
      <c r="F2152" s="8" t="s">
        <v>4314</v>
      </c>
      <c r="G2152" s="8">
        <v>0</v>
      </c>
      <c r="H2152" s="8" t="s">
        <v>12071</v>
      </c>
      <c r="I2152" s="8" t="s">
        <v>11922</v>
      </c>
      <c r="J2152" s="8"/>
      <c r="K2152" s="8" t="s">
        <v>17360</v>
      </c>
      <c r="L2152" s="8"/>
      <c r="M2152" s="8"/>
      <c r="N2152" s="21">
        <v>750</v>
      </c>
      <c r="O2152" s="21">
        <v>750</v>
      </c>
      <c r="P2152" s="21">
        <f t="shared" si="100"/>
        <v>0</v>
      </c>
      <c r="Q2152" s="8" t="s">
        <v>129</v>
      </c>
      <c r="R2152" s="8"/>
      <c r="S2152" s="20">
        <v>45738</v>
      </c>
      <c r="AA2152" s="2">
        <f t="shared" si="102"/>
        <v>646.55172413793105</v>
      </c>
      <c r="AB2152" s="7">
        <v>45717</v>
      </c>
      <c r="AC2152" s="22">
        <f t="shared" si="101"/>
        <v>-8.8336921296286164</v>
      </c>
      <c r="AD2152" t="s">
        <v>11928</v>
      </c>
    </row>
    <row r="2153" spans="1:30" ht="15" customHeight="1" x14ac:dyDescent="0.3">
      <c r="A2153" s="19" t="s">
        <v>17361</v>
      </c>
      <c r="B2153" s="8"/>
      <c r="C2153" s="20">
        <v>45746.837233796286</v>
      </c>
      <c r="D2153" s="8"/>
      <c r="E2153" s="8" t="s">
        <v>1</v>
      </c>
      <c r="F2153" s="8" t="s">
        <v>15016</v>
      </c>
      <c r="G2153" s="8">
        <v>0</v>
      </c>
      <c r="H2153" s="8" t="s">
        <v>12071</v>
      </c>
      <c r="I2153" s="8" t="s">
        <v>11922</v>
      </c>
      <c r="J2153" s="8"/>
      <c r="K2153" s="8" t="s">
        <v>17362</v>
      </c>
      <c r="L2153" s="8"/>
      <c r="M2153" s="8"/>
      <c r="N2153" s="21">
        <v>750</v>
      </c>
      <c r="O2153" s="21">
        <v>750</v>
      </c>
      <c r="P2153" s="21">
        <f t="shared" si="100"/>
        <v>0</v>
      </c>
      <c r="Q2153" s="8" t="s">
        <v>129</v>
      </c>
      <c r="R2153" s="8"/>
      <c r="S2153" s="20">
        <v>45738</v>
      </c>
      <c r="AA2153" s="2">
        <f t="shared" si="102"/>
        <v>646.55172413793105</v>
      </c>
      <c r="AB2153" s="7">
        <v>45717</v>
      </c>
      <c r="AC2153" s="22">
        <f t="shared" si="101"/>
        <v>-8.8372337962864549</v>
      </c>
      <c r="AD2153" t="s">
        <v>11928</v>
      </c>
    </row>
    <row r="2154" spans="1:30" ht="15" customHeight="1" x14ac:dyDescent="0.3">
      <c r="A2154" s="19" t="s">
        <v>17363</v>
      </c>
      <c r="B2154" s="8"/>
      <c r="C2154" s="20">
        <v>45746.839490740742</v>
      </c>
      <c r="D2154" s="8"/>
      <c r="E2154" s="8" t="s">
        <v>1</v>
      </c>
      <c r="F2154" s="8" t="s">
        <v>9408</v>
      </c>
      <c r="G2154" s="8">
        <v>0</v>
      </c>
      <c r="H2154" s="8" t="s">
        <v>12071</v>
      </c>
      <c r="I2154" s="8" t="s">
        <v>11922</v>
      </c>
      <c r="J2154" s="8"/>
      <c r="K2154" s="8" t="s">
        <v>17364</v>
      </c>
      <c r="L2154" s="8"/>
      <c r="M2154" s="8"/>
      <c r="N2154" s="21">
        <v>750</v>
      </c>
      <c r="O2154" s="21">
        <v>750</v>
      </c>
      <c r="P2154" s="21">
        <f t="shared" si="100"/>
        <v>0</v>
      </c>
      <c r="Q2154" s="8" t="s">
        <v>34</v>
      </c>
      <c r="R2154" s="8"/>
      <c r="S2154" s="20">
        <v>45738</v>
      </c>
      <c r="AA2154" s="2">
        <f t="shared" si="102"/>
        <v>646.55172413793105</v>
      </c>
      <c r="AB2154" s="7">
        <v>45717</v>
      </c>
      <c r="AC2154" s="22">
        <f t="shared" si="101"/>
        <v>-8.8394907407418941</v>
      </c>
      <c r="AD2154" t="s">
        <v>11928</v>
      </c>
    </row>
    <row r="2155" spans="1:30" ht="15" customHeight="1" x14ac:dyDescent="0.3">
      <c r="A2155" s="19" t="s">
        <v>17365</v>
      </c>
      <c r="B2155" s="8"/>
      <c r="C2155" s="20">
        <v>45746.843831018523</v>
      </c>
      <c r="D2155" s="8"/>
      <c r="E2155" s="8" t="s">
        <v>1</v>
      </c>
      <c r="F2155" s="8" t="s">
        <v>13417</v>
      </c>
      <c r="G2155" s="8">
        <v>0</v>
      </c>
      <c r="H2155" s="8" t="s">
        <v>12071</v>
      </c>
      <c r="I2155" s="8" t="s">
        <v>11922</v>
      </c>
      <c r="J2155" s="8"/>
      <c r="K2155" s="8" t="s">
        <v>17366</v>
      </c>
      <c r="L2155" s="8"/>
      <c r="M2155" s="8"/>
      <c r="N2155" s="21">
        <v>750</v>
      </c>
      <c r="O2155" s="21">
        <v>750</v>
      </c>
      <c r="P2155" s="21">
        <f t="shared" si="100"/>
        <v>0</v>
      </c>
      <c r="Q2155" s="8" t="s">
        <v>129</v>
      </c>
      <c r="R2155" s="8"/>
      <c r="S2155" s="20">
        <v>45738</v>
      </c>
      <c r="AA2155" s="2">
        <f t="shared" si="102"/>
        <v>646.55172413793105</v>
      </c>
      <c r="AB2155" s="7">
        <v>45717</v>
      </c>
      <c r="AC2155" s="22">
        <f t="shared" si="101"/>
        <v>-8.8438310185229057</v>
      </c>
      <c r="AD2155" t="s">
        <v>11928</v>
      </c>
    </row>
    <row r="2156" spans="1:30" ht="15" customHeight="1" x14ac:dyDescent="0.3">
      <c r="A2156" s="19" t="s">
        <v>17367</v>
      </c>
      <c r="B2156" s="8"/>
      <c r="C2156" s="20">
        <v>45757.524918981479</v>
      </c>
      <c r="D2156" s="8"/>
      <c r="E2156" s="8" t="s">
        <v>1</v>
      </c>
      <c r="F2156" s="8" t="s">
        <v>13826</v>
      </c>
      <c r="G2156" s="8">
        <v>0</v>
      </c>
      <c r="H2156" s="8" t="s">
        <v>12071</v>
      </c>
      <c r="I2156" s="8" t="s">
        <v>11922</v>
      </c>
      <c r="J2156" s="8"/>
      <c r="K2156" s="8" t="s">
        <v>17368</v>
      </c>
      <c r="L2156" s="8"/>
      <c r="M2156" s="8"/>
      <c r="N2156" s="21">
        <v>750</v>
      </c>
      <c r="O2156" s="21">
        <v>750</v>
      </c>
      <c r="P2156" s="21">
        <f t="shared" si="100"/>
        <v>0</v>
      </c>
      <c r="Q2156" s="8" t="s">
        <v>94</v>
      </c>
      <c r="R2156" s="8"/>
      <c r="S2156" s="20">
        <v>45738</v>
      </c>
      <c r="AA2156" s="2">
        <f t="shared" si="102"/>
        <v>646.55172413793105</v>
      </c>
      <c r="AB2156" s="7">
        <v>45717</v>
      </c>
      <c r="AC2156" s="22">
        <f t="shared" si="101"/>
        <v>-19.52491898147855</v>
      </c>
      <c r="AD2156" t="s">
        <v>11928</v>
      </c>
    </row>
    <row r="2157" spans="1:30" ht="15" customHeight="1" x14ac:dyDescent="0.3">
      <c r="A2157" s="19" t="s">
        <v>17369</v>
      </c>
      <c r="B2157" s="8"/>
      <c r="C2157" s="20">
        <v>45746.847569444442</v>
      </c>
      <c r="D2157" s="8"/>
      <c r="E2157" s="8" t="s">
        <v>1</v>
      </c>
      <c r="F2157" s="8" t="s">
        <v>4040</v>
      </c>
      <c r="G2157" s="8">
        <v>0</v>
      </c>
      <c r="H2157" s="8" t="s">
        <v>12071</v>
      </c>
      <c r="I2157" s="8" t="s">
        <v>11922</v>
      </c>
      <c r="J2157" s="8"/>
      <c r="K2157" s="8" t="s">
        <v>17370</v>
      </c>
      <c r="L2157" s="8"/>
      <c r="M2157" s="8"/>
      <c r="N2157" s="21">
        <v>750</v>
      </c>
      <c r="O2157" s="21">
        <v>750</v>
      </c>
      <c r="P2157" s="21">
        <f t="shared" si="100"/>
        <v>0</v>
      </c>
      <c r="Q2157" s="8" t="s">
        <v>34</v>
      </c>
      <c r="R2157" s="8"/>
      <c r="S2157" s="20">
        <v>45738</v>
      </c>
      <c r="AA2157" s="2">
        <f t="shared" si="102"/>
        <v>646.55172413793105</v>
      </c>
      <c r="AB2157" s="7">
        <v>45717</v>
      </c>
      <c r="AC2157" s="22">
        <f t="shared" si="101"/>
        <v>-8.8475694444423425</v>
      </c>
      <c r="AD2157" t="s">
        <v>11928</v>
      </c>
    </row>
    <row r="2158" spans="1:30" ht="15" customHeight="1" x14ac:dyDescent="0.3">
      <c r="A2158" s="19" t="s">
        <v>17371</v>
      </c>
      <c r="B2158" s="8"/>
      <c r="C2158" s="20">
        <v>45746.848229166673</v>
      </c>
      <c r="D2158" s="8"/>
      <c r="E2158" s="8" t="s">
        <v>1</v>
      </c>
      <c r="F2158" s="8" t="s">
        <v>9957</v>
      </c>
      <c r="G2158" s="8">
        <v>0</v>
      </c>
      <c r="H2158" s="8" t="s">
        <v>12071</v>
      </c>
      <c r="I2158" s="8" t="s">
        <v>11922</v>
      </c>
      <c r="J2158" s="8"/>
      <c r="K2158" s="8" t="s">
        <v>17372</v>
      </c>
      <c r="L2158" s="8"/>
      <c r="M2158" s="8"/>
      <c r="N2158" s="21">
        <v>750</v>
      </c>
      <c r="O2158" s="21">
        <v>750</v>
      </c>
      <c r="P2158" s="21">
        <f t="shared" si="100"/>
        <v>0</v>
      </c>
      <c r="Q2158" s="8" t="s">
        <v>94</v>
      </c>
      <c r="R2158" s="8"/>
      <c r="S2158" s="20">
        <v>45738</v>
      </c>
      <c r="AA2158" s="2">
        <f t="shared" si="102"/>
        <v>646.55172413793105</v>
      </c>
      <c r="AB2158" s="7">
        <v>45717</v>
      </c>
      <c r="AC2158" s="22">
        <f t="shared" si="101"/>
        <v>-8.8482291666732635</v>
      </c>
      <c r="AD2158" t="s">
        <v>11928</v>
      </c>
    </row>
    <row r="2159" spans="1:30" ht="15" customHeight="1" x14ac:dyDescent="0.3">
      <c r="A2159" s="19" t="s">
        <v>17373</v>
      </c>
      <c r="B2159" s="8"/>
      <c r="C2159" s="20">
        <v>45746.849687499998</v>
      </c>
      <c r="D2159" s="8"/>
      <c r="E2159" s="8" t="s">
        <v>1</v>
      </c>
      <c r="F2159" s="8" t="s">
        <v>12372</v>
      </c>
      <c r="G2159" s="8">
        <v>0</v>
      </c>
      <c r="H2159" s="8" t="s">
        <v>12071</v>
      </c>
      <c r="I2159" s="8" t="s">
        <v>11922</v>
      </c>
      <c r="J2159" s="8"/>
      <c r="K2159" s="8" t="s">
        <v>17374</v>
      </c>
      <c r="L2159" s="8"/>
      <c r="M2159" s="8"/>
      <c r="N2159" s="21">
        <v>750</v>
      </c>
      <c r="O2159" s="21">
        <v>750</v>
      </c>
      <c r="P2159" s="21">
        <f t="shared" si="100"/>
        <v>0</v>
      </c>
      <c r="Q2159" s="8" t="s">
        <v>129</v>
      </c>
      <c r="R2159" s="8"/>
      <c r="S2159" s="20">
        <v>45737</v>
      </c>
      <c r="AA2159" s="2">
        <f t="shared" si="102"/>
        <v>646.55172413793105</v>
      </c>
      <c r="AB2159" s="7">
        <v>45717</v>
      </c>
      <c r="AC2159" s="22">
        <f t="shared" si="101"/>
        <v>-9.8496874999982538</v>
      </c>
      <c r="AD2159" t="s">
        <v>11928</v>
      </c>
    </row>
    <row r="2160" spans="1:30" ht="15" customHeight="1" x14ac:dyDescent="0.3">
      <c r="A2160" s="19" t="s">
        <v>17375</v>
      </c>
      <c r="B2160" s="8"/>
      <c r="C2160" s="20">
        <v>45746.855115740742</v>
      </c>
      <c r="D2160" s="8"/>
      <c r="E2160" s="8" t="s">
        <v>1</v>
      </c>
      <c r="F2160" s="8" t="s">
        <v>14026</v>
      </c>
      <c r="G2160" s="8">
        <v>0</v>
      </c>
      <c r="H2160" s="8" t="s">
        <v>12071</v>
      </c>
      <c r="I2160" s="8" t="s">
        <v>11922</v>
      </c>
      <c r="J2160" s="8"/>
      <c r="K2160" s="8" t="s">
        <v>17376</v>
      </c>
      <c r="L2160" s="8"/>
      <c r="M2160" s="8"/>
      <c r="N2160" s="21">
        <v>750</v>
      </c>
      <c r="O2160" s="21">
        <v>750</v>
      </c>
      <c r="P2160" s="21">
        <f t="shared" si="100"/>
        <v>0</v>
      </c>
      <c r="Q2160" s="8" t="s">
        <v>129</v>
      </c>
      <c r="R2160" s="8"/>
      <c r="S2160" s="20">
        <v>45738</v>
      </c>
      <c r="AA2160" s="2">
        <f t="shared" si="102"/>
        <v>646.55172413793105</v>
      </c>
      <c r="AB2160" s="7">
        <v>45717</v>
      </c>
      <c r="AC2160" s="22">
        <f t="shared" si="101"/>
        <v>-8.8551157407418941</v>
      </c>
      <c r="AD2160" t="s">
        <v>11928</v>
      </c>
    </row>
    <row r="2161" spans="1:30" ht="15" customHeight="1" x14ac:dyDescent="0.3">
      <c r="A2161" s="19" t="s">
        <v>17377</v>
      </c>
      <c r="B2161" s="8"/>
      <c r="C2161" s="20">
        <v>45746.856805555559</v>
      </c>
      <c r="D2161" s="8"/>
      <c r="E2161" s="8" t="s">
        <v>1</v>
      </c>
      <c r="F2161" s="8" t="s">
        <v>11955</v>
      </c>
      <c r="G2161" s="8">
        <v>0</v>
      </c>
      <c r="H2161" s="8" t="s">
        <v>12071</v>
      </c>
      <c r="I2161" s="8" t="s">
        <v>11922</v>
      </c>
      <c r="J2161" s="8"/>
      <c r="K2161" s="8" t="s">
        <v>17378</v>
      </c>
      <c r="L2161" s="8"/>
      <c r="M2161" s="8"/>
      <c r="N2161" s="21">
        <v>750</v>
      </c>
      <c r="O2161" s="21">
        <v>750</v>
      </c>
      <c r="P2161" s="21">
        <f t="shared" si="100"/>
        <v>0</v>
      </c>
      <c r="Q2161" s="8" t="s">
        <v>34</v>
      </c>
      <c r="R2161" s="8"/>
      <c r="S2161" s="20">
        <v>45737</v>
      </c>
      <c r="AA2161" s="2">
        <f t="shared" si="102"/>
        <v>646.55172413793105</v>
      </c>
      <c r="AB2161" s="7">
        <v>45717</v>
      </c>
      <c r="AC2161" s="22">
        <f t="shared" si="101"/>
        <v>-9.8568055555588217</v>
      </c>
      <c r="AD2161" t="s">
        <v>11928</v>
      </c>
    </row>
    <row r="2162" spans="1:30" ht="15" customHeight="1" x14ac:dyDescent="0.3">
      <c r="A2162" s="19" t="s">
        <v>17379</v>
      </c>
      <c r="B2162" s="8"/>
      <c r="C2162" s="20">
        <v>45746.859988425917</v>
      </c>
      <c r="D2162" s="8"/>
      <c r="E2162" s="8" t="s">
        <v>1</v>
      </c>
      <c r="F2162" s="8" t="s">
        <v>14368</v>
      </c>
      <c r="G2162" s="8">
        <v>0</v>
      </c>
      <c r="H2162" s="8" t="s">
        <v>12071</v>
      </c>
      <c r="I2162" s="8" t="s">
        <v>11922</v>
      </c>
      <c r="J2162" s="8"/>
      <c r="K2162" s="8" t="s">
        <v>17380</v>
      </c>
      <c r="L2162" s="8"/>
      <c r="M2162" s="8"/>
      <c r="N2162" s="21">
        <v>750</v>
      </c>
      <c r="O2162" s="21">
        <v>750</v>
      </c>
      <c r="P2162" s="21">
        <f t="shared" si="100"/>
        <v>0</v>
      </c>
      <c r="Q2162" s="8" t="s">
        <v>129</v>
      </c>
      <c r="R2162" s="8"/>
      <c r="S2162" s="20">
        <v>45738</v>
      </c>
      <c r="AA2162" s="2">
        <f t="shared" si="102"/>
        <v>646.55172413793105</v>
      </c>
      <c r="AB2162" s="7">
        <v>45717</v>
      </c>
      <c r="AC2162" s="22">
        <f t="shared" si="101"/>
        <v>-8.8599884259165265</v>
      </c>
      <c r="AD2162" t="s">
        <v>11928</v>
      </c>
    </row>
    <row r="2163" spans="1:30" ht="15" customHeight="1" x14ac:dyDescent="0.3">
      <c r="A2163" s="19" t="s">
        <v>17381</v>
      </c>
      <c r="B2163" s="8"/>
      <c r="C2163" s="20">
        <v>45746.863321759258</v>
      </c>
      <c r="D2163" s="8"/>
      <c r="E2163" s="8" t="s">
        <v>1</v>
      </c>
      <c r="F2163" s="8" t="s">
        <v>13281</v>
      </c>
      <c r="G2163" s="8">
        <v>0</v>
      </c>
      <c r="H2163" s="8" t="s">
        <v>12071</v>
      </c>
      <c r="I2163" s="8" t="s">
        <v>11922</v>
      </c>
      <c r="J2163" s="8"/>
      <c r="K2163" s="8" t="s">
        <v>17382</v>
      </c>
      <c r="L2163" s="8"/>
      <c r="M2163" s="8"/>
      <c r="N2163" s="21">
        <v>750</v>
      </c>
      <c r="O2163" s="21">
        <v>750</v>
      </c>
      <c r="P2163" s="21">
        <f t="shared" si="100"/>
        <v>0</v>
      </c>
      <c r="Q2163" s="8" t="s">
        <v>129</v>
      </c>
      <c r="R2163" s="8"/>
      <c r="S2163" s="20">
        <v>45738</v>
      </c>
      <c r="AA2163" s="2">
        <f t="shared" si="102"/>
        <v>646.55172413793105</v>
      </c>
      <c r="AB2163" s="7">
        <v>45717</v>
      </c>
      <c r="AC2163" s="22">
        <f t="shared" si="101"/>
        <v>-8.8633217592578148</v>
      </c>
      <c r="AD2163" t="s">
        <v>11928</v>
      </c>
    </row>
    <row r="2164" spans="1:30" ht="15" customHeight="1" x14ac:dyDescent="0.3">
      <c r="A2164" s="19" t="s">
        <v>17383</v>
      </c>
      <c r="B2164" s="8"/>
      <c r="C2164" s="20">
        <v>45746.86451388889</v>
      </c>
      <c r="D2164" s="8"/>
      <c r="E2164" s="8" t="s">
        <v>1</v>
      </c>
      <c r="F2164" s="8" t="s">
        <v>14440</v>
      </c>
      <c r="G2164" s="8">
        <v>0</v>
      </c>
      <c r="H2164" s="8" t="s">
        <v>12071</v>
      </c>
      <c r="I2164" s="8" t="s">
        <v>11922</v>
      </c>
      <c r="J2164" s="8"/>
      <c r="K2164" s="8" t="s">
        <v>17384</v>
      </c>
      <c r="L2164" s="8"/>
      <c r="M2164" s="8"/>
      <c r="N2164" s="21">
        <v>750</v>
      </c>
      <c r="O2164" s="21">
        <v>750</v>
      </c>
      <c r="P2164" s="21">
        <f t="shared" si="100"/>
        <v>0</v>
      </c>
      <c r="Q2164" s="8" t="s">
        <v>129</v>
      </c>
      <c r="R2164" s="8"/>
      <c r="S2164" s="20">
        <v>45738</v>
      </c>
      <c r="AA2164" s="2">
        <f t="shared" si="102"/>
        <v>646.55172413793105</v>
      </c>
      <c r="AB2164" s="7">
        <v>45717</v>
      </c>
      <c r="AC2164" s="22">
        <f t="shared" si="101"/>
        <v>-8.8645138888896327</v>
      </c>
      <c r="AD2164" t="s">
        <v>11928</v>
      </c>
    </row>
    <row r="2165" spans="1:30" ht="15" customHeight="1" x14ac:dyDescent="0.3">
      <c r="A2165" s="19" t="s">
        <v>17385</v>
      </c>
      <c r="B2165" s="8"/>
      <c r="C2165" s="20">
        <v>45746.884606481479</v>
      </c>
      <c r="D2165" s="8" t="s">
        <v>11921</v>
      </c>
      <c r="E2165" s="8" t="s">
        <v>1</v>
      </c>
      <c r="F2165" s="8" t="s">
        <v>13862</v>
      </c>
      <c r="G2165" s="8">
        <v>0.15</v>
      </c>
      <c r="H2165" s="8" t="s">
        <v>16543</v>
      </c>
      <c r="I2165" s="8" t="s">
        <v>11922</v>
      </c>
      <c r="J2165" s="8"/>
      <c r="K2165" s="8" t="s">
        <v>17386</v>
      </c>
      <c r="L2165" s="8"/>
      <c r="M2165" s="8"/>
      <c r="N2165" s="21">
        <v>715</v>
      </c>
      <c r="O2165" s="21">
        <v>715</v>
      </c>
      <c r="P2165" s="21">
        <f t="shared" si="100"/>
        <v>0</v>
      </c>
      <c r="Q2165" s="8" t="s">
        <v>199</v>
      </c>
      <c r="R2165" s="8"/>
      <c r="S2165" s="20">
        <v>45747</v>
      </c>
      <c r="AA2165" s="2">
        <f t="shared" si="102"/>
        <v>616.37931034482767</v>
      </c>
      <c r="AB2165" s="7">
        <v>45717</v>
      </c>
      <c r="AC2165" s="22">
        <f t="shared" si="101"/>
        <v>0.11539351852115942</v>
      </c>
      <c r="AD2165" t="s">
        <v>11928</v>
      </c>
    </row>
    <row r="2166" spans="1:30" ht="15" customHeight="1" x14ac:dyDescent="0.3">
      <c r="A2166" s="19" t="s">
        <v>17387</v>
      </c>
      <c r="B2166" s="8"/>
      <c r="C2166" s="20">
        <v>45746.896377314813</v>
      </c>
      <c r="D2166" s="8" t="s">
        <v>11921</v>
      </c>
      <c r="E2166" s="8" t="s">
        <v>1</v>
      </c>
      <c r="F2166" s="8" t="s">
        <v>14676</v>
      </c>
      <c r="G2166" s="8">
        <v>0.11</v>
      </c>
      <c r="H2166" s="8" t="s">
        <v>17388</v>
      </c>
      <c r="I2166" s="8" t="s">
        <v>11922</v>
      </c>
      <c r="J2166" s="8"/>
      <c r="K2166" s="8" t="s">
        <v>17389</v>
      </c>
      <c r="L2166" s="8"/>
      <c r="M2166" s="8"/>
      <c r="N2166" s="21">
        <v>9960</v>
      </c>
      <c r="O2166" s="21">
        <v>9960</v>
      </c>
      <c r="P2166" s="21">
        <f t="shared" si="100"/>
        <v>0</v>
      </c>
      <c r="Q2166" s="8" t="s">
        <v>129</v>
      </c>
      <c r="R2166" s="8"/>
      <c r="S2166" s="20">
        <v>45741</v>
      </c>
      <c r="AA2166" s="2">
        <f t="shared" si="102"/>
        <v>8586.2068965517246</v>
      </c>
      <c r="AB2166" s="7">
        <v>45717</v>
      </c>
      <c r="AC2166" s="22">
        <f t="shared" si="101"/>
        <v>-5.8963773148134351</v>
      </c>
      <c r="AD2166" t="s">
        <v>11928</v>
      </c>
    </row>
    <row r="2167" spans="1:30" ht="15" customHeight="1" x14ac:dyDescent="0.3">
      <c r="A2167" s="19" t="s">
        <v>17390</v>
      </c>
      <c r="B2167" s="8"/>
      <c r="C2167" s="20">
        <v>45746.898379629631</v>
      </c>
      <c r="D2167" s="8" t="s">
        <v>11921</v>
      </c>
      <c r="E2167" s="8" t="s">
        <v>1</v>
      </c>
      <c r="F2167" s="8" t="s">
        <v>2806</v>
      </c>
      <c r="G2167" s="8">
        <v>0.11</v>
      </c>
      <c r="H2167" s="8" t="s">
        <v>17391</v>
      </c>
      <c r="I2167" s="8" t="s">
        <v>11922</v>
      </c>
      <c r="J2167" s="8"/>
      <c r="K2167" s="8" t="s">
        <v>17392</v>
      </c>
      <c r="L2167" s="8"/>
      <c r="M2167" s="8"/>
      <c r="N2167" s="21">
        <v>7980</v>
      </c>
      <c r="O2167" s="21">
        <v>7980</v>
      </c>
      <c r="P2167" s="21">
        <f t="shared" si="100"/>
        <v>0</v>
      </c>
      <c r="Q2167" s="8" t="s">
        <v>9</v>
      </c>
      <c r="R2167" s="8"/>
      <c r="S2167" s="20">
        <v>45740</v>
      </c>
      <c r="AA2167" s="2">
        <f t="shared" si="102"/>
        <v>6879.310344827587</v>
      </c>
      <c r="AB2167" s="7">
        <v>45717</v>
      </c>
      <c r="AC2167" s="22">
        <f t="shared" si="101"/>
        <v>-6.8983796296306537</v>
      </c>
      <c r="AD2167" t="s">
        <v>11928</v>
      </c>
    </row>
    <row r="2168" spans="1:30" ht="15" customHeight="1" x14ac:dyDescent="0.3">
      <c r="A2168" s="19" t="s">
        <v>17393</v>
      </c>
      <c r="B2168" s="8"/>
      <c r="C2168" s="20">
        <v>45746.898726851847</v>
      </c>
      <c r="D2168" s="8" t="s">
        <v>11921</v>
      </c>
      <c r="E2168" s="8" t="s">
        <v>1</v>
      </c>
      <c r="F2168" s="8" t="s">
        <v>2806</v>
      </c>
      <c r="G2168" s="8">
        <v>0.15</v>
      </c>
      <c r="H2168" s="8" t="s">
        <v>17391</v>
      </c>
      <c r="I2168" s="8" t="s">
        <v>11922</v>
      </c>
      <c r="J2168" s="8"/>
      <c r="K2168" s="8" t="s">
        <v>17394</v>
      </c>
      <c r="L2168" s="8"/>
      <c r="M2168" s="8"/>
      <c r="N2168" s="21">
        <v>1694</v>
      </c>
      <c r="O2168" s="21">
        <v>1694</v>
      </c>
      <c r="P2168" s="21">
        <f t="shared" ref="P2168:P2231" si="103">+N2168+X2168-O2168</f>
        <v>0</v>
      </c>
      <c r="Q2168" s="8" t="s">
        <v>9</v>
      </c>
      <c r="R2168" s="8"/>
      <c r="S2168" s="20">
        <v>45740</v>
      </c>
      <c r="AA2168" s="2">
        <f t="shared" si="102"/>
        <v>1460.344827586207</v>
      </c>
      <c r="AB2168" s="7">
        <v>45717</v>
      </c>
      <c r="AC2168" s="22">
        <f t="shared" si="101"/>
        <v>-6.8987268518467317</v>
      </c>
      <c r="AD2168" t="s">
        <v>11928</v>
      </c>
    </row>
    <row r="2169" spans="1:30" ht="15" customHeight="1" x14ac:dyDescent="0.3">
      <c r="A2169" s="19" t="s">
        <v>17395</v>
      </c>
      <c r="B2169" s="8"/>
      <c r="C2169" s="20">
        <v>45746.903449074067</v>
      </c>
      <c r="D2169" s="8" t="s">
        <v>11921</v>
      </c>
      <c r="E2169" s="8" t="s">
        <v>1</v>
      </c>
      <c r="F2169" s="8" t="s">
        <v>14151</v>
      </c>
      <c r="G2169" s="8">
        <v>0.15</v>
      </c>
      <c r="H2169" s="8" t="s">
        <v>17388</v>
      </c>
      <c r="I2169" s="8" t="s">
        <v>11922</v>
      </c>
      <c r="J2169" s="8"/>
      <c r="K2169" s="8" t="s">
        <v>17396</v>
      </c>
      <c r="L2169" s="8"/>
      <c r="M2169" s="8"/>
      <c r="N2169" s="21">
        <v>1071</v>
      </c>
      <c r="O2169" s="21">
        <v>1071</v>
      </c>
      <c r="P2169" s="21">
        <f t="shared" si="103"/>
        <v>0</v>
      </c>
      <c r="Q2169" s="8" t="s">
        <v>129</v>
      </c>
      <c r="R2169" s="8"/>
      <c r="S2169" s="20">
        <v>45741</v>
      </c>
      <c r="AA2169" s="2">
        <f t="shared" si="102"/>
        <v>923.27586206896558</v>
      </c>
      <c r="AB2169" s="7">
        <v>45717</v>
      </c>
      <c r="AC2169" s="22">
        <f t="shared" si="101"/>
        <v>-5.9034490740668844</v>
      </c>
      <c r="AD2169" t="s">
        <v>11928</v>
      </c>
    </row>
    <row r="2170" spans="1:30" ht="15" customHeight="1" x14ac:dyDescent="0.3">
      <c r="A2170" s="19" t="s">
        <v>17397</v>
      </c>
      <c r="B2170" s="8"/>
      <c r="C2170" s="20">
        <v>45746.9062037037</v>
      </c>
      <c r="D2170" s="8" t="s">
        <v>11921</v>
      </c>
      <c r="E2170" s="8" t="s">
        <v>1</v>
      </c>
      <c r="F2170" s="8" t="s">
        <v>11970</v>
      </c>
      <c r="G2170" s="8">
        <v>0.15</v>
      </c>
      <c r="H2170" s="8" t="s">
        <v>17388</v>
      </c>
      <c r="I2170" s="8" t="s">
        <v>11922</v>
      </c>
      <c r="J2170" s="8"/>
      <c r="K2170" s="8" t="s">
        <v>17398</v>
      </c>
      <c r="L2170" s="8"/>
      <c r="M2170" s="8"/>
      <c r="N2170" s="21">
        <v>1319.5</v>
      </c>
      <c r="O2170" s="21">
        <v>1319.5</v>
      </c>
      <c r="P2170" s="21">
        <f t="shared" si="103"/>
        <v>0</v>
      </c>
      <c r="Q2170" s="8" t="s">
        <v>129</v>
      </c>
      <c r="R2170" s="8"/>
      <c r="S2170" s="20">
        <v>45741</v>
      </c>
      <c r="AA2170" s="2">
        <f t="shared" si="102"/>
        <v>1137.5</v>
      </c>
      <c r="AB2170" s="7">
        <v>45717</v>
      </c>
      <c r="AC2170" s="22">
        <f t="shared" ref="AC2170:AC2233" si="104">+S2170-C2170</f>
        <v>-5.9062037037001573</v>
      </c>
      <c r="AD2170" t="s">
        <v>11928</v>
      </c>
    </row>
    <row r="2171" spans="1:30" ht="15" customHeight="1" x14ac:dyDescent="0.3">
      <c r="A2171" s="19" t="s">
        <v>17399</v>
      </c>
      <c r="B2171" s="8"/>
      <c r="C2171" s="20">
        <v>45746.907025462962</v>
      </c>
      <c r="D2171" s="8" t="s">
        <v>11921</v>
      </c>
      <c r="E2171" s="8" t="s">
        <v>1</v>
      </c>
      <c r="F2171" s="8" t="s">
        <v>8894</v>
      </c>
      <c r="G2171" s="8">
        <v>0.15</v>
      </c>
      <c r="H2171" s="8" t="s">
        <v>16543</v>
      </c>
      <c r="I2171" s="8" t="s">
        <v>11922</v>
      </c>
      <c r="J2171" s="8"/>
      <c r="K2171" s="8" t="s">
        <v>17400</v>
      </c>
      <c r="L2171" s="8"/>
      <c r="M2171" s="8"/>
      <c r="N2171" s="21">
        <v>1495</v>
      </c>
      <c r="O2171" s="21">
        <v>1495</v>
      </c>
      <c r="P2171" s="21">
        <f t="shared" si="103"/>
        <v>0</v>
      </c>
      <c r="Q2171" s="8" t="s">
        <v>199</v>
      </c>
      <c r="R2171" s="8"/>
      <c r="S2171" s="20">
        <v>45746</v>
      </c>
      <c r="AA2171" s="2">
        <f t="shared" si="102"/>
        <v>1288.793103448276</v>
      </c>
      <c r="AB2171" s="7">
        <v>45717</v>
      </c>
      <c r="AC2171" s="22">
        <f t="shared" si="104"/>
        <v>-0.90702546296233777</v>
      </c>
      <c r="AD2171" t="s">
        <v>11928</v>
      </c>
    </row>
    <row r="2172" spans="1:30" ht="15" customHeight="1" x14ac:dyDescent="0.3">
      <c r="A2172" s="19" t="s">
        <v>17401</v>
      </c>
      <c r="B2172" s="8"/>
      <c r="C2172" s="20">
        <v>45746.908726851849</v>
      </c>
      <c r="D2172" s="8" t="s">
        <v>11921</v>
      </c>
      <c r="E2172" s="8" t="s">
        <v>1</v>
      </c>
      <c r="F2172" s="8" t="s">
        <v>11992</v>
      </c>
      <c r="G2172" s="8">
        <v>0.15</v>
      </c>
      <c r="H2172" s="8" t="s">
        <v>17388</v>
      </c>
      <c r="I2172" s="8" t="s">
        <v>11922</v>
      </c>
      <c r="J2172" s="8"/>
      <c r="K2172" s="8" t="s">
        <v>17402</v>
      </c>
      <c r="L2172" s="8"/>
      <c r="M2172" s="8"/>
      <c r="N2172" s="21">
        <v>847</v>
      </c>
      <c r="O2172" s="21">
        <v>847</v>
      </c>
      <c r="P2172" s="21">
        <f t="shared" si="103"/>
        <v>0</v>
      </c>
      <c r="Q2172" s="8" t="s">
        <v>14</v>
      </c>
      <c r="R2172" s="8"/>
      <c r="S2172" s="20">
        <v>45741</v>
      </c>
      <c r="AA2172" s="2">
        <f t="shared" si="102"/>
        <v>730.17241379310349</v>
      </c>
      <c r="AB2172" s="7">
        <v>45717</v>
      </c>
      <c r="AC2172" s="22">
        <f t="shared" si="104"/>
        <v>-5.908726851848769</v>
      </c>
      <c r="AD2172" t="s">
        <v>11928</v>
      </c>
    </row>
    <row r="2173" spans="1:30" ht="15" customHeight="1" x14ac:dyDescent="0.3">
      <c r="A2173" s="19" t="s">
        <v>17403</v>
      </c>
      <c r="B2173" s="8"/>
      <c r="C2173" s="20">
        <v>45746.908993055556</v>
      </c>
      <c r="D2173" s="8" t="s">
        <v>11921</v>
      </c>
      <c r="E2173" s="8" t="s">
        <v>1</v>
      </c>
      <c r="F2173" s="8" t="s">
        <v>11992</v>
      </c>
      <c r="G2173" s="8">
        <v>0.11</v>
      </c>
      <c r="H2173" s="8" t="s">
        <v>17388</v>
      </c>
      <c r="I2173" s="8" t="s">
        <v>11922</v>
      </c>
      <c r="J2173" s="8"/>
      <c r="K2173" s="8" t="s">
        <v>17404</v>
      </c>
      <c r="L2173" s="8"/>
      <c r="M2173" s="8"/>
      <c r="N2173" s="21">
        <v>3870</v>
      </c>
      <c r="O2173" s="21">
        <v>3870</v>
      </c>
      <c r="P2173" s="21">
        <f t="shared" si="103"/>
        <v>0</v>
      </c>
      <c r="Q2173" s="8" t="s">
        <v>14</v>
      </c>
      <c r="R2173" s="8"/>
      <c r="S2173" s="20">
        <v>45741</v>
      </c>
      <c r="AA2173" s="2">
        <f t="shared" si="102"/>
        <v>3336.2068965517242</v>
      </c>
      <c r="AB2173" s="7">
        <v>45717</v>
      </c>
      <c r="AC2173" s="22">
        <f t="shared" si="104"/>
        <v>-5.9089930555564933</v>
      </c>
      <c r="AD2173" t="s">
        <v>11928</v>
      </c>
    </row>
    <row r="2174" spans="1:30" ht="15" customHeight="1" x14ac:dyDescent="0.3">
      <c r="A2174" s="19" t="s">
        <v>17405</v>
      </c>
      <c r="B2174" s="8"/>
      <c r="C2174" s="20">
        <v>45746.910520833328</v>
      </c>
      <c r="D2174" s="8" t="s">
        <v>11921</v>
      </c>
      <c r="E2174" s="8" t="s">
        <v>1</v>
      </c>
      <c r="F2174" s="8" t="s">
        <v>9206</v>
      </c>
      <c r="G2174" s="8">
        <v>0.11</v>
      </c>
      <c r="H2174" s="8" t="s">
        <v>16543</v>
      </c>
      <c r="I2174" s="8" t="s">
        <v>11922</v>
      </c>
      <c r="J2174" s="8"/>
      <c r="K2174" s="8" t="s">
        <v>17406</v>
      </c>
      <c r="L2174" s="8"/>
      <c r="M2174" s="8"/>
      <c r="N2174" s="21">
        <v>10110</v>
      </c>
      <c r="O2174" s="21">
        <v>10110</v>
      </c>
      <c r="P2174" s="21">
        <f t="shared" si="103"/>
        <v>0</v>
      </c>
      <c r="Q2174" s="8" t="s">
        <v>38</v>
      </c>
      <c r="R2174" s="8"/>
      <c r="S2174" s="20">
        <v>45746</v>
      </c>
      <c r="AA2174" s="2">
        <f t="shared" si="102"/>
        <v>8715.5172413793116</v>
      </c>
      <c r="AB2174" s="7">
        <v>45717</v>
      </c>
      <c r="AC2174" s="22">
        <f t="shared" si="104"/>
        <v>-0.91052083332760958</v>
      </c>
      <c r="AD2174" t="s">
        <v>11928</v>
      </c>
    </row>
    <row r="2175" spans="1:30" ht="15" customHeight="1" x14ac:dyDescent="0.3">
      <c r="A2175" s="19" t="s">
        <v>17407</v>
      </c>
      <c r="B2175" s="8"/>
      <c r="C2175" s="20">
        <v>45746.914444444446</v>
      </c>
      <c r="D2175" s="8" t="s">
        <v>11921</v>
      </c>
      <c r="E2175" s="8" t="s">
        <v>1</v>
      </c>
      <c r="F2175" s="8" t="s">
        <v>1105</v>
      </c>
      <c r="G2175" s="8">
        <v>0.15</v>
      </c>
      <c r="H2175" s="8" t="s">
        <v>17408</v>
      </c>
      <c r="I2175" s="8" t="s">
        <v>11922</v>
      </c>
      <c r="J2175" s="8"/>
      <c r="K2175" s="8" t="s">
        <v>17409</v>
      </c>
      <c r="L2175" s="8"/>
      <c r="M2175" s="8"/>
      <c r="N2175" s="21">
        <v>2103.5</v>
      </c>
      <c r="O2175" s="21">
        <v>2103.5</v>
      </c>
      <c r="P2175" s="21">
        <f t="shared" si="103"/>
        <v>0</v>
      </c>
      <c r="Q2175" s="8" t="s">
        <v>14</v>
      </c>
      <c r="R2175" s="8"/>
      <c r="S2175" s="20">
        <v>45713</v>
      </c>
      <c r="AA2175" s="2">
        <f t="shared" si="102"/>
        <v>1813.3620689655174</v>
      </c>
      <c r="AB2175" s="7">
        <v>45717</v>
      </c>
      <c r="AC2175" s="22">
        <f t="shared" si="104"/>
        <v>-33.914444444446417</v>
      </c>
      <c r="AD2175" t="s">
        <v>11928</v>
      </c>
    </row>
    <row r="2176" spans="1:30" ht="15" customHeight="1" x14ac:dyDescent="0.3">
      <c r="A2176" s="19" t="s">
        <v>17410</v>
      </c>
      <c r="B2176" s="8"/>
      <c r="C2176" s="20">
        <v>45746.912476851852</v>
      </c>
      <c r="D2176" s="8" t="s">
        <v>11921</v>
      </c>
      <c r="E2176" s="8" t="s">
        <v>1</v>
      </c>
      <c r="F2176" s="8" t="s">
        <v>9206</v>
      </c>
      <c r="G2176" s="8">
        <v>0.15</v>
      </c>
      <c r="H2176" s="8" t="s">
        <v>16543</v>
      </c>
      <c r="I2176" s="8" t="s">
        <v>11922</v>
      </c>
      <c r="J2176" s="8"/>
      <c r="K2176" s="8" t="s">
        <v>17411</v>
      </c>
      <c r="L2176" s="8"/>
      <c r="M2176" s="8"/>
      <c r="N2176" s="21">
        <v>1670</v>
      </c>
      <c r="O2176" s="21">
        <v>1670</v>
      </c>
      <c r="P2176" s="21">
        <f t="shared" si="103"/>
        <v>0</v>
      </c>
      <c r="Q2176" s="8" t="s">
        <v>38</v>
      </c>
      <c r="R2176" s="8"/>
      <c r="S2176" s="20">
        <v>45746</v>
      </c>
      <c r="AA2176" s="2">
        <f t="shared" si="102"/>
        <v>1439.6551724137933</v>
      </c>
      <c r="AB2176" s="7">
        <v>45717</v>
      </c>
      <c r="AC2176" s="22">
        <f t="shared" si="104"/>
        <v>-0.91247685185226146</v>
      </c>
      <c r="AD2176" t="s">
        <v>11928</v>
      </c>
    </row>
    <row r="2177" spans="1:30" ht="15" customHeight="1" x14ac:dyDescent="0.3">
      <c r="A2177" s="19" t="s">
        <v>17412</v>
      </c>
      <c r="B2177" s="8"/>
      <c r="C2177" s="20">
        <v>45746.919699074067</v>
      </c>
      <c r="D2177" s="8"/>
      <c r="E2177" s="8" t="s">
        <v>1</v>
      </c>
      <c r="F2177" s="8" t="s">
        <v>14019</v>
      </c>
      <c r="G2177" s="8">
        <v>0.15</v>
      </c>
      <c r="H2177" s="8" t="s">
        <v>12071</v>
      </c>
      <c r="I2177" s="8" t="s">
        <v>11922</v>
      </c>
      <c r="J2177" s="8"/>
      <c r="K2177" s="8" t="s">
        <v>17413</v>
      </c>
      <c r="L2177" s="8"/>
      <c r="M2177" s="8"/>
      <c r="N2177" s="21">
        <v>750</v>
      </c>
      <c r="O2177" s="21">
        <v>750</v>
      </c>
      <c r="P2177" s="21">
        <f t="shared" si="103"/>
        <v>0</v>
      </c>
      <c r="Q2177" s="8" t="s">
        <v>9</v>
      </c>
      <c r="R2177" s="8"/>
      <c r="S2177" s="20">
        <v>45740</v>
      </c>
      <c r="AA2177" s="2">
        <f t="shared" si="102"/>
        <v>646.55172413793105</v>
      </c>
      <c r="AB2177" s="7">
        <v>45717</v>
      </c>
      <c r="AC2177" s="22">
        <f t="shared" si="104"/>
        <v>-6.9196990740674664</v>
      </c>
      <c r="AD2177" t="s">
        <v>11928</v>
      </c>
    </row>
    <row r="2178" spans="1:30" ht="15" customHeight="1" x14ac:dyDescent="0.3">
      <c r="A2178" s="19" t="s">
        <v>17414</v>
      </c>
      <c r="B2178" s="8"/>
      <c r="C2178" s="20">
        <v>45746.92083333333</v>
      </c>
      <c r="D2178" s="8" t="s">
        <v>11921</v>
      </c>
      <c r="E2178" s="8" t="s">
        <v>1</v>
      </c>
      <c r="F2178" s="8" t="s">
        <v>14019</v>
      </c>
      <c r="G2178" s="8">
        <v>0.15</v>
      </c>
      <c r="H2178" s="8" t="s">
        <v>17391</v>
      </c>
      <c r="I2178" s="8" t="s">
        <v>11922</v>
      </c>
      <c r="J2178" s="8"/>
      <c r="K2178" s="8" t="s">
        <v>17415</v>
      </c>
      <c r="L2178" s="8"/>
      <c r="M2178" s="8"/>
      <c r="N2178" s="21">
        <v>2177</v>
      </c>
      <c r="O2178" s="21">
        <v>2177</v>
      </c>
      <c r="P2178" s="21">
        <f t="shared" si="103"/>
        <v>0</v>
      </c>
      <c r="Q2178" s="8" t="s">
        <v>9</v>
      </c>
      <c r="R2178" s="8"/>
      <c r="S2178" s="20">
        <v>45740</v>
      </c>
      <c r="AA2178" s="2">
        <f t="shared" ref="AA2178:AA2241" si="105">+N2178/1.16</f>
        <v>1876.7241379310346</v>
      </c>
      <c r="AB2178" s="7">
        <v>45717</v>
      </c>
      <c r="AC2178" s="22">
        <f t="shared" si="104"/>
        <v>-6.9208333333299379</v>
      </c>
      <c r="AD2178" t="s">
        <v>11928</v>
      </c>
    </row>
    <row r="2179" spans="1:30" ht="15" customHeight="1" x14ac:dyDescent="0.3">
      <c r="A2179" s="19" t="s">
        <v>17416</v>
      </c>
      <c r="B2179" s="8"/>
      <c r="C2179" s="20">
        <v>45746.92460648148</v>
      </c>
      <c r="D2179" s="8" t="s">
        <v>11921</v>
      </c>
      <c r="E2179" s="8" t="s">
        <v>1</v>
      </c>
      <c r="F2179" s="8" t="s">
        <v>8898</v>
      </c>
      <c r="G2179" s="8">
        <v>0.15</v>
      </c>
      <c r="H2179" s="8" t="s">
        <v>17388</v>
      </c>
      <c r="I2179" s="8" t="s">
        <v>11922</v>
      </c>
      <c r="J2179" s="8"/>
      <c r="K2179" s="8" t="s">
        <v>17417</v>
      </c>
      <c r="L2179" s="8"/>
      <c r="M2179" s="8"/>
      <c r="N2179" s="21">
        <v>3759</v>
      </c>
      <c r="O2179" s="21">
        <v>3759</v>
      </c>
      <c r="P2179" s="21">
        <f t="shared" si="103"/>
        <v>0</v>
      </c>
      <c r="Q2179" s="8" t="s">
        <v>129</v>
      </c>
      <c r="R2179" s="8"/>
      <c r="S2179" s="20">
        <v>45741</v>
      </c>
      <c r="AA2179" s="2">
        <f t="shared" si="105"/>
        <v>3240.5172413793107</v>
      </c>
      <c r="AB2179" s="7">
        <v>45717</v>
      </c>
      <c r="AC2179" s="22">
        <f t="shared" si="104"/>
        <v>-5.9246064814797137</v>
      </c>
      <c r="AD2179" t="s">
        <v>11928</v>
      </c>
    </row>
    <row r="2180" spans="1:30" ht="15" customHeight="1" x14ac:dyDescent="0.3">
      <c r="A2180" s="19" t="s">
        <v>17418</v>
      </c>
      <c r="B2180" s="8"/>
      <c r="C2180" s="20">
        <v>45746.927199074067</v>
      </c>
      <c r="D2180" s="8" t="s">
        <v>11921</v>
      </c>
      <c r="E2180" s="8" t="s">
        <v>1</v>
      </c>
      <c r="F2180" s="8" t="s">
        <v>14922</v>
      </c>
      <c r="G2180" s="8">
        <v>0.15</v>
      </c>
      <c r="H2180" s="8" t="s">
        <v>17388</v>
      </c>
      <c r="I2180" s="8" t="s">
        <v>11922</v>
      </c>
      <c r="J2180" s="8"/>
      <c r="K2180" s="8" t="s">
        <v>17419</v>
      </c>
      <c r="L2180" s="8"/>
      <c r="M2180" s="8"/>
      <c r="N2180" s="21">
        <v>1071</v>
      </c>
      <c r="O2180" s="21">
        <v>1071</v>
      </c>
      <c r="P2180" s="21">
        <f t="shared" si="103"/>
        <v>0</v>
      </c>
      <c r="Q2180" s="8" t="s">
        <v>129</v>
      </c>
      <c r="R2180" s="8"/>
      <c r="S2180" s="20">
        <v>45741</v>
      </c>
      <c r="AA2180" s="2">
        <f t="shared" si="105"/>
        <v>923.27586206896558</v>
      </c>
      <c r="AB2180" s="7">
        <v>45717</v>
      </c>
      <c r="AC2180" s="22">
        <f t="shared" si="104"/>
        <v>-5.9271990740671754</v>
      </c>
      <c r="AD2180" t="s">
        <v>11928</v>
      </c>
    </row>
    <row r="2181" spans="1:30" ht="15" customHeight="1" x14ac:dyDescent="0.3">
      <c r="A2181" s="19" t="s">
        <v>17420</v>
      </c>
      <c r="B2181" s="8"/>
      <c r="C2181" s="20">
        <v>45746.927511574067</v>
      </c>
      <c r="D2181" s="8" t="s">
        <v>11921</v>
      </c>
      <c r="E2181" s="8" t="s">
        <v>1</v>
      </c>
      <c r="F2181" s="8" t="s">
        <v>14922</v>
      </c>
      <c r="G2181" s="8">
        <v>0.11</v>
      </c>
      <c r="H2181" s="8" t="s">
        <v>17388</v>
      </c>
      <c r="I2181" s="8" t="s">
        <v>11922</v>
      </c>
      <c r="J2181" s="8"/>
      <c r="K2181" s="8" t="s">
        <v>17421</v>
      </c>
      <c r="L2181" s="8"/>
      <c r="M2181" s="8"/>
      <c r="N2181" s="21">
        <v>3870</v>
      </c>
      <c r="O2181" s="21">
        <v>3870</v>
      </c>
      <c r="P2181" s="21">
        <f t="shared" si="103"/>
        <v>0</v>
      </c>
      <c r="Q2181" s="8" t="s">
        <v>129</v>
      </c>
      <c r="R2181" s="8"/>
      <c r="S2181" s="20">
        <v>45741</v>
      </c>
      <c r="AA2181" s="2">
        <f t="shared" si="105"/>
        <v>3336.2068965517242</v>
      </c>
      <c r="AB2181" s="7">
        <v>45717</v>
      </c>
      <c r="AC2181" s="22">
        <f t="shared" si="104"/>
        <v>-5.9275115740674664</v>
      </c>
      <c r="AD2181" t="s">
        <v>11928</v>
      </c>
    </row>
    <row r="2182" spans="1:30" ht="15" customHeight="1" x14ac:dyDescent="0.3">
      <c r="A2182" s="19" t="s">
        <v>17422</v>
      </c>
      <c r="B2182" s="8"/>
      <c r="C2182" s="20">
        <v>45746.933344907397</v>
      </c>
      <c r="D2182" s="8" t="s">
        <v>11921</v>
      </c>
      <c r="E2182" s="8" t="s">
        <v>1</v>
      </c>
      <c r="F2182" s="8" t="s">
        <v>14746</v>
      </c>
      <c r="G2182" s="8">
        <v>0.11</v>
      </c>
      <c r="H2182" s="8" t="s">
        <v>16543</v>
      </c>
      <c r="I2182" s="8" t="s">
        <v>11922</v>
      </c>
      <c r="J2182" s="8"/>
      <c r="K2182" s="8" t="s">
        <v>17423</v>
      </c>
      <c r="L2182" s="8"/>
      <c r="M2182" s="8"/>
      <c r="N2182" s="21">
        <v>17165</v>
      </c>
      <c r="O2182" s="21">
        <v>17165</v>
      </c>
      <c r="P2182" s="21">
        <f t="shared" si="103"/>
        <v>0</v>
      </c>
      <c r="Q2182" s="8" t="s">
        <v>199</v>
      </c>
      <c r="R2182" s="8"/>
      <c r="S2182" s="20">
        <v>45746</v>
      </c>
      <c r="AA2182" s="2">
        <f t="shared" si="105"/>
        <v>14797.413793103449</v>
      </c>
      <c r="AB2182" s="7">
        <v>45717</v>
      </c>
      <c r="AC2182" s="22">
        <f t="shared" si="104"/>
        <v>-0.9333449073965312</v>
      </c>
      <c r="AD2182" t="s">
        <v>11928</v>
      </c>
    </row>
    <row r="2183" spans="1:30" ht="15" customHeight="1" x14ac:dyDescent="0.3">
      <c r="A2183" s="19" t="s">
        <v>17424</v>
      </c>
      <c r="B2183" s="8"/>
      <c r="C2183" s="20">
        <v>45746.93577546296</v>
      </c>
      <c r="D2183" s="8" t="s">
        <v>11921</v>
      </c>
      <c r="E2183" s="8" t="s">
        <v>1</v>
      </c>
      <c r="F2183" s="8" t="s">
        <v>9322</v>
      </c>
      <c r="G2183" s="8">
        <v>0.15</v>
      </c>
      <c r="H2183" s="8" t="s">
        <v>17388</v>
      </c>
      <c r="I2183" s="8" t="s">
        <v>11922</v>
      </c>
      <c r="J2183" s="8"/>
      <c r="K2183" s="8" t="s">
        <v>17425</v>
      </c>
      <c r="L2183" s="8"/>
      <c r="M2183" s="8"/>
      <c r="N2183" s="21">
        <v>6510</v>
      </c>
      <c r="O2183" s="21">
        <v>6510</v>
      </c>
      <c r="P2183" s="21">
        <f t="shared" si="103"/>
        <v>0</v>
      </c>
      <c r="Q2183" s="8" t="s">
        <v>9</v>
      </c>
      <c r="R2183" s="8"/>
      <c r="S2183" s="20">
        <v>45773</v>
      </c>
      <c r="AA2183" s="2">
        <f t="shared" si="105"/>
        <v>5612.0689655172418</v>
      </c>
      <c r="AB2183" s="7">
        <v>45717</v>
      </c>
      <c r="AC2183" s="22">
        <f t="shared" si="104"/>
        <v>26.064224537039991</v>
      </c>
      <c r="AD2183" t="s">
        <v>11928</v>
      </c>
    </row>
    <row r="2184" spans="1:30" ht="15" customHeight="1" x14ac:dyDescent="0.3">
      <c r="A2184" s="19" t="s">
        <v>17426</v>
      </c>
      <c r="B2184" s="8"/>
      <c r="C2184" s="20">
        <v>45746.9378125</v>
      </c>
      <c r="D2184" s="8" t="s">
        <v>11921</v>
      </c>
      <c r="E2184" s="8" t="s">
        <v>1</v>
      </c>
      <c r="F2184" s="8" t="s">
        <v>14918</v>
      </c>
      <c r="G2184" s="8">
        <v>0.11</v>
      </c>
      <c r="H2184" s="8" t="s">
        <v>17388</v>
      </c>
      <c r="I2184" s="8" t="s">
        <v>11922</v>
      </c>
      <c r="J2184" s="8"/>
      <c r="K2184" s="8" t="s">
        <v>17427</v>
      </c>
      <c r="L2184" s="8"/>
      <c r="M2184" s="8"/>
      <c r="N2184" s="21">
        <v>3870</v>
      </c>
      <c r="O2184" s="21">
        <v>3870</v>
      </c>
      <c r="P2184" s="21">
        <f t="shared" si="103"/>
        <v>0</v>
      </c>
      <c r="Q2184" s="8" t="s">
        <v>199</v>
      </c>
      <c r="R2184" s="8"/>
      <c r="S2184" s="20">
        <v>45741</v>
      </c>
      <c r="AA2184" s="2">
        <f t="shared" si="105"/>
        <v>3336.2068965517242</v>
      </c>
      <c r="AB2184" s="7">
        <v>45717</v>
      </c>
      <c r="AC2184" s="22">
        <f t="shared" si="104"/>
        <v>-5.937812500000291</v>
      </c>
      <c r="AD2184" t="s">
        <v>11928</v>
      </c>
    </row>
    <row r="2185" spans="1:30" ht="15" customHeight="1" x14ac:dyDescent="0.3">
      <c r="A2185" s="19" t="s">
        <v>17428</v>
      </c>
      <c r="B2185" s="8"/>
      <c r="C2185" s="20">
        <v>45746.938738425917</v>
      </c>
      <c r="D2185" s="8" t="s">
        <v>11921</v>
      </c>
      <c r="E2185" s="8" t="s">
        <v>1</v>
      </c>
      <c r="F2185" s="8" t="s">
        <v>13565</v>
      </c>
      <c r="G2185" s="8">
        <v>0.11</v>
      </c>
      <c r="H2185" s="8" t="s">
        <v>16543</v>
      </c>
      <c r="I2185" s="8" t="s">
        <v>11922</v>
      </c>
      <c r="J2185" s="8"/>
      <c r="K2185" s="8" t="s">
        <v>17429</v>
      </c>
      <c r="L2185" s="8"/>
      <c r="M2185" s="8"/>
      <c r="N2185" s="21">
        <v>23580</v>
      </c>
      <c r="O2185" s="21">
        <v>23580</v>
      </c>
      <c r="P2185" s="21">
        <f t="shared" si="103"/>
        <v>0</v>
      </c>
      <c r="Q2185" s="8" t="s">
        <v>199</v>
      </c>
      <c r="R2185" s="8"/>
      <c r="S2185" s="20">
        <v>45746</v>
      </c>
      <c r="AA2185" s="2">
        <f t="shared" si="105"/>
        <v>20327.586206896554</v>
      </c>
      <c r="AB2185" s="7">
        <v>45717</v>
      </c>
      <c r="AC2185" s="22">
        <f t="shared" si="104"/>
        <v>-0.93873842591710854</v>
      </c>
      <c r="AD2185" t="s">
        <v>11928</v>
      </c>
    </row>
    <row r="2186" spans="1:30" ht="15" customHeight="1" x14ac:dyDescent="0.3">
      <c r="A2186" s="19" t="s">
        <v>17430</v>
      </c>
      <c r="B2186" s="8"/>
      <c r="C2186" s="20">
        <v>45746.940243055556</v>
      </c>
      <c r="D2186" s="8" t="s">
        <v>11921</v>
      </c>
      <c r="E2186" s="8"/>
      <c r="F2186" s="8" t="s">
        <v>8806</v>
      </c>
      <c r="G2186" s="8">
        <v>0.11</v>
      </c>
      <c r="H2186" s="8" t="s">
        <v>17388</v>
      </c>
      <c r="I2186" s="8" t="s">
        <v>11922</v>
      </c>
      <c r="J2186" s="8"/>
      <c r="K2186" s="8"/>
      <c r="L2186" s="8"/>
      <c r="M2186" s="8"/>
      <c r="N2186" s="21">
        <v>8667</v>
      </c>
      <c r="O2186" s="21">
        <v>8667</v>
      </c>
      <c r="P2186" s="21">
        <f t="shared" si="103"/>
        <v>0</v>
      </c>
      <c r="Q2186" s="8" t="s">
        <v>14</v>
      </c>
      <c r="R2186" s="8"/>
      <c r="S2186" s="20">
        <v>45760</v>
      </c>
      <c r="AA2186" s="2">
        <f t="shared" si="105"/>
        <v>7471.5517241379312</v>
      </c>
      <c r="AB2186" s="7">
        <v>45717</v>
      </c>
      <c r="AC2186" s="22">
        <f t="shared" si="104"/>
        <v>13.059756944443507</v>
      </c>
      <c r="AD2186" t="s">
        <v>11928</v>
      </c>
    </row>
    <row r="2187" spans="1:30" ht="15" customHeight="1" x14ac:dyDescent="0.3">
      <c r="A2187" s="19" t="s">
        <v>17431</v>
      </c>
      <c r="B2187" s="8"/>
      <c r="C2187" s="20">
        <v>45746.940532407411</v>
      </c>
      <c r="D2187" s="8" t="s">
        <v>11921</v>
      </c>
      <c r="E2187" s="8"/>
      <c r="F2187" s="8" t="s">
        <v>8806</v>
      </c>
      <c r="G2187" s="8">
        <v>0.15</v>
      </c>
      <c r="H2187" s="8" t="s">
        <v>17388</v>
      </c>
      <c r="I2187" s="8" t="s">
        <v>11922</v>
      </c>
      <c r="J2187" s="8"/>
      <c r="K2187" s="8"/>
      <c r="L2187" s="8"/>
      <c r="M2187" s="8"/>
      <c r="N2187" s="21">
        <v>654.5</v>
      </c>
      <c r="O2187" s="21">
        <v>654.5</v>
      </c>
      <c r="P2187" s="21">
        <f t="shared" si="103"/>
        <v>0</v>
      </c>
      <c r="Q2187" s="8" t="s">
        <v>14</v>
      </c>
      <c r="R2187" s="8"/>
      <c r="S2187" s="20">
        <v>45760</v>
      </c>
      <c r="AA2187" s="2">
        <f t="shared" si="105"/>
        <v>564.22413793103453</v>
      </c>
      <c r="AB2187" s="7">
        <v>45717</v>
      </c>
      <c r="AC2187" s="22">
        <f t="shared" si="104"/>
        <v>13.059467592589499</v>
      </c>
      <c r="AD2187" t="s">
        <v>11928</v>
      </c>
    </row>
    <row r="2188" spans="1:30" ht="15" customHeight="1" x14ac:dyDescent="0.3">
      <c r="A2188" s="19" t="s">
        <v>17432</v>
      </c>
      <c r="B2188" s="8"/>
      <c r="C2188" s="20">
        <v>45748.483344907407</v>
      </c>
      <c r="D2188" s="8" t="s">
        <v>11921</v>
      </c>
      <c r="E2188" s="8" t="s">
        <v>1</v>
      </c>
      <c r="F2188" s="8" t="s">
        <v>13565</v>
      </c>
      <c r="G2188" s="8">
        <v>0.15</v>
      </c>
      <c r="H2188" s="8" t="s">
        <v>16543</v>
      </c>
      <c r="I2188" s="8" t="s">
        <v>11922</v>
      </c>
      <c r="J2188" s="8"/>
      <c r="K2188" s="8" t="s">
        <v>17433</v>
      </c>
      <c r="L2188" s="8"/>
      <c r="M2188" s="8"/>
      <c r="N2188" s="21">
        <v>7035.03</v>
      </c>
      <c r="O2188" s="21">
        <v>7035.03</v>
      </c>
      <c r="P2188" s="21">
        <f t="shared" si="103"/>
        <v>0</v>
      </c>
      <c r="Q2188" s="8" t="s">
        <v>199</v>
      </c>
      <c r="R2188" s="8"/>
      <c r="S2188" s="20">
        <v>45746</v>
      </c>
      <c r="AA2188" s="2">
        <f t="shared" si="105"/>
        <v>6064.6810344827591</v>
      </c>
      <c r="AB2188" s="7">
        <v>45717</v>
      </c>
      <c r="AC2188" s="22">
        <f t="shared" si="104"/>
        <v>-2.4833449074067175</v>
      </c>
      <c r="AD2188" t="s">
        <v>11928</v>
      </c>
    </row>
    <row r="2189" spans="1:30" ht="15" customHeight="1" x14ac:dyDescent="0.3">
      <c r="A2189" s="19" t="s">
        <v>17434</v>
      </c>
      <c r="B2189" s="8"/>
      <c r="C2189" s="20">
        <v>45746.961192129631</v>
      </c>
      <c r="D2189" s="8" t="s">
        <v>11921</v>
      </c>
      <c r="E2189" s="8" t="s">
        <v>1</v>
      </c>
      <c r="F2189" s="8" t="s">
        <v>14427</v>
      </c>
      <c r="G2189" s="8">
        <v>0.15</v>
      </c>
      <c r="H2189" s="8" t="s">
        <v>16543</v>
      </c>
      <c r="I2189" s="8" t="s">
        <v>11922</v>
      </c>
      <c r="J2189" s="8"/>
      <c r="K2189" s="8" t="s">
        <v>17435</v>
      </c>
      <c r="L2189" s="8"/>
      <c r="M2189" s="8"/>
      <c r="N2189" s="21">
        <v>4985</v>
      </c>
      <c r="O2189" s="21">
        <v>4985</v>
      </c>
      <c r="P2189" s="21">
        <f t="shared" si="103"/>
        <v>0</v>
      </c>
      <c r="Q2189" s="8" t="s">
        <v>38</v>
      </c>
      <c r="R2189" s="8"/>
      <c r="S2189" s="20">
        <v>45746</v>
      </c>
      <c r="AA2189" s="2">
        <f t="shared" si="105"/>
        <v>4297.4137931034484</v>
      </c>
      <c r="AB2189" s="7">
        <v>45717</v>
      </c>
      <c r="AC2189" s="22">
        <f t="shared" si="104"/>
        <v>-0.96119212963094469</v>
      </c>
      <c r="AD2189" t="s">
        <v>11928</v>
      </c>
    </row>
    <row r="2190" spans="1:30" ht="15" customHeight="1" x14ac:dyDescent="0.3">
      <c r="A2190" s="19" t="s">
        <v>17436</v>
      </c>
      <c r="B2190" s="8"/>
      <c r="C2190" s="20">
        <v>45746.97488425926</v>
      </c>
      <c r="D2190" s="8" t="s">
        <v>11921</v>
      </c>
      <c r="E2190" s="8" t="s">
        <v>1</v>
      </c>
      <c r="F2190" s="8" t="s">
        <v>14908</v>
      </c>
      <c r="G2190" s="8">
        <v>0.11</v>
      </c>
      <c r="H2190" s="8" t="s">
        <v>16543</v>
      </c>
      <c r="I2190" s="8" t="s">
        <v>11922</v>
      </c>
      <c r="J2190" s="8"/>
      <c r="K2190" s="8" t="s">
        <v>17437</v>
      </c>
      <c r="L2190" s="8"/>
      <c r="M2190" s="8"/>
      <c r="N2190" s="21">
        <v>4515</v>
      </c>
      <c r="O2190" s="21">
        <v>4515</v>
      </c>
      <c r="P2190" s="21">
        <f t="shared" si="103"/>
        <v>0</v>
      </c>
      <c r="Q2190" s="8" t="s">
        <v>199</v>
      </c>
      <c r="R2190" s="8"/>
      <c r="S2190" s="20">
        <v>45746</v>
      </c>
      <c r="AA2190" s="2">
        <f t="shared" si="105"/>
        <v>3892.2413793103451</v>
      </c>
      <c r="AB2190" s="7">
        <v>45717</v>
      </c>
      <c r="AC2190" s="22">
        <f t="shared" si="104"/>
        <v>-0.97488425925985212</v>
      </c>
      <c r="AD2190" t="s">
        <v>11928</v>
      </c>
    </row>
    <row r="2191" spans="1:30" ht="15" customHeight="1" x14ac:dyDescent="0.3">
      <c r="A2191" s="19" t="s">
        <v>17438</v>
      </c>
      <c r="B2191" s="8"/>
      <c r="C2191" s="20">
        <v>45747.379016203697</v>
      </c>
      <c r="D2191" s="8" t="s">
        <v>11921</v>
      </c>
      <c r="E2191" s="8" t="s">
        <v>1</v>
      </c>
      <c r="F2191" s="8" t="s">
        <v>171</v>
      </c>
      <c r="G2191" s="8">
        <v>0.11</v>
      </c>
      <c r="H2191" s="8" t="s">
        <v>16887</v>
      </c>
      <c r="I2191" s="8" t="s">
        <v>11922</v>
      </c>
      <c r="J2191" s="8"/>
      <c r="K2191" s="8" t="s">
        <v>17439</v>
      </c>
      <c r="L2191" s="8"/>
      <c r="M2191" s="8"/>
      <c r="N2191" s="21">
        <v>4730</v>
      </c>
      <c r="O2191" s="21">
        <v>4730</v>
      </c>
      <c r="P2191" s="21">
        <f t="shared" si="103"/>
        <v>0</v>
      </c>
      <c r="Q2191" s="8" t="s">
        <v>22</v>
      </c>
      <c r="R2191" s="8"/>
      <c r="S2191" s="20">
        <v>45744</v>
      </c>
      <c r="AA2191" s="2">
        <f t="shared" si="105"/>
        <v>4077.5862068965521</v>
      </c>
      <c r="AB2191" s="7">
        <v>45717</v>
      </c>
      <c r="AC2191" s="22">
        <f t="shared" si="104"/>
        <v>-3.3790162036966649</v>
      </c>
      <c r="AD2191" t="s">
        <v>11928</v>
      </c>
    </row>
    <row r="2192" spans="1:30" ht="15" customHeight="1" x14ac:dyDescent="0.3">
      <c r="A2192" s="19" t="s">
        <v>17440</v>
      </c>
      <c r="B2192" s="8"/>
      <c r="C2192" s="20">
        <v>45747.386678240742</v>
      </c>
      <c r="D2192" s="8" t="s">
        <v>11921</v>
      </c>
      <c r="E2192" s="8" t="s">
        <v>1</v>
      </c>
      <c r="F2192" s="8" t="s">
        <v>9051</v>
      </c>
      <c r="G2192" s="8">
        <v>0.11</v>
      </c>
      <c r="H2192" s="8"/>
      <c r="I2192" s="8" t="s">
        <v>11922</v>
      </c>
      <c r="J2192" s="8"/>
      <c r="K2192" s="8" t="s">
        <v>17441</v>
      </c>
      <c r="L2192" s="8"/>
      <c r="M2192" s="8"/>
      <c r="N2192" s="21">
        <v>86346</v>
      </c>
      <c r="O2192" s="21">
        <v>86346</v>
      </c>
      <c r="P2192" s="21">
        <f t="shared" si="103"/>
        <v>0</v>
      </c>
      <c r="Q2192" s="8" t="s">
        <v>67</v>
      </c>
      <c r="R2192" s="8"/>
      <c r="S2192" s="20">
        <v>45751</v>
      </c>
      <c r="AA2192" s="2">
        <f t="shared" si="105"/>
        <v>74436.206896551725</v>
      </c>
      <c r="AB2192" s="7">
        <v>45717</v>
      </c>
      <c r="AC2192" s="22">
        <f t="shared" si="104"/>
        <v>3.6133217592578148</v>
      </c>
      <c r="AD2192" t="s">
        <v>11928</v>
      </c>
    </row>
    <row r="2193" spans="1:30" ht="15" customHeight="1" x14ac:dyDescent="0.3">
      <c r="A2193" s="19" t="s">
        <v>17442</v>
      </c>
      <c r="B2193" s="8"/>
      <c r="C2193" s="20">
        <v>45747.395833333343</v>
      </c>
      <c r="D2193" s="8" t="s">
        <v>11921</v>
      </c>
      <c r="E2193" s="8" t="s">
        <v>1</v>
      </c>
      <c r="F2193" s="8" t="s">
        <v>14397</v>
      </c>
      <c r="G2193" s="8">
        <v>0.15</v>
      </c>
      <c r="H2193" s="8"/>
      <c r="I2193" s="8" t="s">
        <v>10222</v>
      </c>
      <c r="J2193" s="8"/>
      <c r="K2193" s="8" t="s">
        <v>17443</v>
      </c>
      <c r="L2193" s="8"/>
      <c r="M2193" s="8"/>
      <c r="N2193" s="21">
        <v>1770</v>
      </c>
      <c r="O2193" s="21">
        <v>1770</v>
      </c>
      <c r="P2193" s="21">
        <f t="shared" si="103"/>
        <v>0</v>
      </c>
      <c r="Q2193" s="8" t="s">
        <v>10222</v>
      </c>
      <c r="R2193" s="8"/>
      <c r="S2193" s="20">
        <v>45744</v>
      </c>
      <c r="AA2193" s="2">
        <f t="shared" si="105"/>
        <v>1525.8620689655174</v>
      </c>
      <c r="AB2193" s="7">
        <v>45717</v>
      </c>
      <c r="AC2193" s="22">
        <f t="shared" si="104"/>
        <v>-3.3958333333430346</v>
      </c>
      <c r="AD2193" t="s">
        <v>11928</v>
      </c>
    </row>
    <row r="2194" spans="1:30" ht="15" customHeight="1" x14ac:dyDescent="0.3">
      <c r="A2194" s="19" t="s">
        <v>17444</v>
      </c>
      <c r="B2194" s="8"/>
      <c r="C2194" s="20">
        <v>45747.397592592592</v>
      </c>
      <c r="D2194" s="8" t="s">
        <v>11921</v>
      </c>
      <c r="E2194" s="8"/>
      <c r="F2194" s="8" t="s">
        <v>2596</v>
      </c>
      <c r="G2194" s="8">
        <v>0.15</v>
      </c>
      <c r="H2194" s="8"/>
      <c r="I2194" s="8" t="s">
        <v>11922</v>
      </c>
      <c r="J2194" s="8"/>
      <c r="K2194" s="8"/>
      <c r="L2194" s="8"/>
      <c r="M2194" s="8"/>
      <c r="N2194" s="21">
        <v>1860</v>
      </c>
      <c r="O2194" s="21">
        <v>1860</v>
      </c>
      <c r="P2194" s="21">
        <f t="shared" si="103"/>
        <v>0</v>
      </c>
      <c r="Q2194" s="8" t="s">
        <v>10222</v>
      </c>
      <c r="R2194" s="8"/>
      <c r="S2194" s="20">
        <v>45786</v>
      </c>
      <c r="AA2194" s="2">
        <f t="shared" si="105"/>
        <v>1603.4482758620691</v>
      </c>
      <c r="AB2194" s="7">
        <v>45748</v>
      </c>
      <c r="AC2194" s="22">
        <f t="shared" si="104"/>
        <v>38.602407407408464</v>
      </c>
      <c r="AD2194" t="s">
        <v>11928</v>
      </c>
    </row>
    <row r="2195" spans="1:30" ht="15" customHeight="1" x14ac:dyDescent="0.3">
      <c r="A2195" s="19" t="s">
        <v>17445</v>
      </c>
      <c r="B2195" s="8"/>
      <c r="C2195" s="20">
        <v>45747.400740740741</v>
      </c>
      <c r="D2195" s="8" t="s">
        <v>11921</v>
      </c>
      <c r="E2195" s="8"/>
      <c r="F2195" s="8" t="s">
        <v>10205</v>
      </c>
      <c r="G2195" s="8">
        <v>0.11</v>
      </c>
      <c r="H2195" s="8"/>
      <c r="I2195" s="8" t="s">
        <v>16351</v>
      </c>
      <c r="J2195" s="8"/>
      <c r="K2195" s="8"/>
      <c r="L2195" s="8"/>
      <c r="M2195" s="8"/>
      <c r="N2195" s="21">
        <v>4560</v>
      </c>
      <c r="O2195" s="21">
        <v>4560</v>
      </c>
      <c r="P2195" s="21">
        <f t="shared" si="103"/>
        <v>0</v>
      </c>
      <c r="Q2195" s="8" t="s">
        <v>16351</v>
      </c>
      <c r="R2195" s="8"/>
      <c r="S2195" s="20">
        <v>45744</v>
      </c>
      <c r="AA2195" s="2">
        <f t="shared" si="105"/>
        <v>3931.0344827586209</v>
      </c>
      <c r="AB2195" s="7">
        <v>45748</v>
      </c>
      <c r="AC2195" s="22">
        <f t="shared" si="104"/>
        <v>-3.40074074074073</v>
      </c>
      <c r="AD2195" t="s">
        <v>11928</v>
      </c>
    </row>
    <row r="2196" spans="1:30" ht="15" customHeight="1" x14ac:dyDescent="0.3">
      <c r="A2196" s="19" t="s">
        <v>17446</v>
      </c>
      <c r="B2196" s="8"/>
      <c r="C2196" s="20">
        <v>45747.408483796287</v>
      </c>
      <c r="D2196" s="8" t="s">
        <v>11921</v>
      </c>
      <c r="E2196" s="8"/>
      <c r="F2196" s="8" t="s">
        <v>343</v>
      </c>
      <c r="G2196" s="8">
        <v>0.11</v>
      </c>
      <c r="H2196" s="8"/>
      <c r="I2196" s="8" t="s">
        <v>11922</v>
      </c>
      <c r="J2196" s="8"/>
      <c r="K2196" s="8"/>
      <c r="L2196" s="8"/>
      <c r="M2196" s="8"/>
      <c r="N2196" s="21">
        <v>9000</v>
      </c>
      <c r="O2196" s="21">
        <v>9000</v>
      </c>
      <c r="P2196" s="21">
        <f t="shared" si="103"/>
        <v>0</v>
      </c>
      <c r="Q2196" s="8" t="s">
        <v>22</v>
      </c>
      <c r="R2196" s="8"/>
      <c r="S2196" s="20">
        <v>45761</v>
      </c>
      <c r="AA2196" s="2">
        <f t="shared" si="105"/>
        <v>7758.620689655173</v>
      </c>
      <c r="AB2196" s="7">
        <v>45748</v>
      </c>
      <c r="AC2196" s="22">
        <f t="shared" si="104"/>
        <v>13.591516203712672</v>
      </c>
      <c r="AD2196" t="s">
        <v>11928</v>
      </c>
    </row>
    <row r="2197" spans="1:30" ht="15" customHeight="1" x14ac:dyDescent="0.3">
      <c r="A2197" s="19" t="s">
        <v>17447</v>
      </c>
      <c r="B2197" s="8"/>
      <c r="C2197" s="20">
        <v>45747.420115740737</v>
      </c>
      <c r="D2197" s="8" t="s">
        <v>11921</v>
      </c>
      <c r="E2197" s="8" t="s">
        <v>1</v>
      </c>
      <c r="F2197" s="8" t="s">
        <v>33</v>
      </c>
      <c r="G2197" s="8">
        <v>0.15</v>
      </c>
      <c r="H2197" s="8" t="s">
        <v>16887</v>
      </c>
      <c r="I2197" s="8" t="s">
        <v>11922</v>
      </c>
      <c r="J2197" s="8"/>
      <c r="K2197" s="8" t="s">
        <v>17448</v>
      </c>
      <c r="L2197" s="8"/>
      <c r="M2197" s="8"/>
      <c r="N2197" s="21">
        <v>10905</v>
      </c>
      <c r="O2197" s="21">
        <v>10905</v>
      </c>
      <c r="P2197" s="21">
        <f t="shared" si="103"/>
        <v>0</v>
      </c>
      <c r="Q2197" s="8" t="s">
        <v>34</v>
      </c>
      <c r="R2197" s="8"/>
      <c r="S2197" s="20">
        <v>45744</v>
      </c>
      <c r="AA2197" s="2">
        <f t="shared" si="105"/>
        <v>9400.8620689655181</v>
      </c>
      <c r="AB2197" s="7">
        <v>45717</v>
      </c>
      <c r="AC2197" s="22">
        <f t="shared" si="104"/>
        <v>-3.4201157407369465</v>
      </c>
      <c r="AD2197" t="s">
        <v>11928</v>
      </c>
    </row>
    <row r="2198" spans="1:30" ht="15" customHeight="1" x14ac:dyDescent="0.3">
      <c r="A2198" s="19" t="s">
        <v>17449</v>
      </c>
      <c r="B2198" s="8"/>
      <c r="C2198" s="20">
        <v>45747.430185185192</v>
      </c>
      <c r="D2198" s="8" t="s">
        <v>11921</v>
      </c>
      <c r="E2198" s="8" t="s">
        <v>1</v>
      </c>
      <c r="F2198" s="8" t="s">
        <v>550</v>
      </c>
      <c r="G2198" s="8">
        <v>0.15</v>
      </c>
      <c r="H2198" s="8" t="s">
        <v>16887</v>
      </c>
      <c r="I2198" s="8" t="s">
        <v>11922</v>
      </c>
      <c r="J2198" s="8"/>
      <c r="K2198" s="8" t="s">
        <v>17450</v>
      </c>
      <c r="L2198" s="8"/>
      <c r="M2198" s="8"/>
      <c r="N2198" s="21">
        <v>15405</v>
      </c>
      <c r="O2198" s="21">
        <v>15405</v>
      </c>
      <c r="P2198" s="21">
        <f t="shared" si="103"/>
        <v>0</v>
      </c>
      <c r="Q2198" s="8" t="s">
        <v>34</v>
      </c>
      <c r="R2198" s="8"/>
      <c r="S2198" s="20">
        <v>45744</v>
      </c>
      <c r="AA2198" s="2">
        <f t="shared" si="105"/>
        <v>13280.172413793105</v>
      </c>
      <c r="AB2198" s="7">
        <v>45717</v>
      </c>
      <c r="AC2198" s="22">
        <f t="shared" si="104"/>
        <v>-3.4301851851923857</v>
      </c>
      <c r="AD2198" t="s">
        <v>11928</v>
      </c>
    </row>
    <row r="2199" spans="1:30" ht="15" customHeight="1" x14ac:dyDescent="0.3">
      <c r="A2199" s="19" t="s">
        <v>17451</v>
      </c>
      <c r="B2199" s="8"/>
      <c r="C2199" s="20">
        <v>45747.45484953704</v>
      </c>
      <c r="D2199" s="8" t="s">
        <v>11921</v>
      </c>
      <c r="E2199" s="8" t="s">
        <v>1</v>
      </c>
      <c r="F2199" s="8" t="s">
        <v>9770</v>
      </c>
      <c r="G2199" s="8">
        <v>0.11</v>
      </c>
      <c r="H2199" s="8" t="s">
        <v>17388</v>
      </c>
      <c r="I2199" s="8" t="s">
        <v>11922</v>
      </c>
      <c r="J2199" s="8"/>
      <c r="K2199" s="8" t="s">
        <v>17452</v>
      </c>
      <c r="L2199" s="8"/>
      <c r="M2199" s="8"/>
      <c r="N2199" s="21">
        <v>3870</v>
      </c>
      <c r="O2199" s="21">
        <v>3870</v>
      </c>
      <c r="P2199" s="21">
        <f t="shared" si="103"/>
        <v>0</v>
      </c>
      <c r="Q2199" s="8" t="s">
        <v>14</v>
      </c>
      <c r="R2199" s="8"/>
      <c r="S2199" s="20">
        <v>45741</v>
      </c>
      <c r="AA2199" s="2">
        <f t="shared" si="105"/>
        <v>3336.2068965517242</v>
      </c>
      <c r="AB2199" s="7">
        <v>45717</v>
      </c>
      <c r="AC2199" s="22">
        <f t="shared" si="104"/>
        <v>-6.4548495370399905</v>
      </c>
      <c r="AD2199" t="s">
        <v>11928</v>
      </c>
    </row>
    <row r="2200" spans="1:30" ht="15" customHeight="1" x14ac:dyDescent="0.3">
      <c r="A2200" s="19" t="s">
        <v>17453</v>
      </c>
      <c r="B2200" s="8"/>
      <c r="C2200" s="20">
        <v>45747.454502314817</v>
      </c>
      <c r="D2200" s="8" t="s">
        <v>11921</v>
      </c>
      <c r="E2200" s="8" t="s">
        <v>1</v>
      </c>
      <c r="F2200" s="8" t="s">
        <v>9770</v>
      </c>
      <c r="G2200" s="8">
        <v>0.15</v>
      </c>
      <c r="H2200" s="8" t="s">
        <v>17388</v>
      </c>
      <c r="I2200" s="8" t="s">
        <v>11922</v>
      </c>
      <c r="J2200" s="8"/>
      <c r="K2200" s="8" t="s">
        <v>17454</v>
      </c>
      <c r="L2200" s="8"/>
      <c r="M2200" s="8"/>
      <c r="N2200" s="21">
        <v>2173.5</v>
      </c>
      <c r="O2200" s="21">
        <v>2173.5</v>
      </c>
      <c r="P2200" s="21">
        <f t="shared" si="103"/>
        <v>0</v>
      </c>
      <c r="Q2200" s="8" t="s">
        <v>14</v>
      </c>
      <c r="R2200" s="8"/>
      <c r="S2200" s="20">
        <v>45741</v>
      </c>
      <c r="AA2200" s="2">
        <f t="shared" si="105"/>
        <v>1873.7068965517242</v>
      </c>
      <c r="AB2200" s="7">
        <v>45717</v>
      </c>
      <c r="AC2200" s="22">
        <f t="shared" si="104"/>
        <v>-6.4545023148166365</v>
      </c>
      <c r="AD2200" t="s">
        <v>11928</v>
      </c>
    </row>
    <row r="2201" spans="1:30" ht="15" customHeight="1" x14ac:dyDescent="0.3">
      <c r="A2201" s="19" t="s">
        <v>17455</v>
      </c>
      <c r="B2201" s="8"/>
      <c r="C2201" s="20">
        <v>45747.433379629627</v>
      </c>
      <c r="D2201" s="8" t="s">
        <v>11921</v>
      </c>
      <c r="E2201" s="8" t="s">
        <v>1</v>
      </c>
      <c r="F2201" s="8" t="s">
        <v>150</v>
      </c>
      <c r="G2201" s="8">
        <v>0.11</v>
      </c>
      <c r="H2201" s="8" t="s">
        <v>16887</v>
      </c>
      <c r="I2201" s="8" t="s">
        <v>11922</v>
      </c>
      <c r="J2201" s="8"/>
      <c r="K2201" s="8" t="s">
        <v>17456</v>
      </c>
      <c r="L2201" s="8"/>
      <c r="M2201" s="8"/>
      <c r="N2201" s="21">
        <v>4560</v>
      </c>
      <c r="O2201" s="21">
        <v>4560</v>
      </c>
      <c r="P2201" s="21">
        <f t="shared" si="103"/>
        <v>0</v>
      </c>
      <c r="Q2201" s="8" t="s">
        <v>129</v>
      </c>
      <c r="R2201" s="8"/>
      <c r="S2201" s="20">
        <v>45748</v>
      </c>
      <c r="AA2201" s="2">
        <f t="shared" si="105"/>
        <v>3931.0344827586209</v>
      </c>
      <c r="AB2201" s="7">
        <v>45717</v>
      </c>
      <c r="AC2201" s="22">
        <f t="shared" si="104"/>
        <v>0.56662037037312984</v>
      </c>
      <c r="AD2201" t="s">
        <v>11928</v>
      </c>
    </row>
    <row r="2202" spans="1:30" ht="15" customHeight="1" x14ac:dyDescent="0.3">
      <c r="A2202" s="19" t="s">
        <v>17457</v>
      </c>
      <c r="B2202" s="8"/>
      <c r="C2202" s="20">
        <v>45747.443437499998</v>
      </c>
      <c r="D2202" s="8" t="s">
        <v>11921</v>
      </c>
      <c r="E2202" s="8" t="s">
        <v>1</v>
      </c>
      <c r="F2202" s="8" t="s">
        <v>14518</v>
      </c>
      <c r="G2202" s="8">
        <v>0.15</v>
      </c>
      <c r="H2202" s="8" t="s">
        <v>16887</v>
      </c>
      <c r="I2202" s="8" t="s">
        <v>11922</v>
      </c>
      <c r="J2202" s="8"/>
      <c r="K2202" s="8" t="s">
        <v>17458</v>
      </c>
      <c r="L2202" s="8"/>
      <c r="M2202" s="8"/>
      <c r="N2202" s="21">
        <v>1055</v>
      </c>
      <c r="O2202" s="21">
        <v>1055</v>
      </c>
      <c r="P2202" s="21">
        <f t="shared" si="103"/>
        <v>0</v>
      </c>
      <c r="Q2202" s="8" t="s">
        <v>129</v>
      </c>
      <c r="R2202" s="8"/>
      <c r="S2202" s="20">
        <v>45744</v>
      </c>
      <c r="AA2202" s="2">
        <f t="shared" si="105"/>
        <v>909.48275862068976</v>
      </c>
      <c r="AB2202" s="7">
        <v>45717</v>
      </c>
      <c r="AC2202" s="22">
        <f t="shared" si="104"/>
        <v>-3.4434374999982538</v>
      </c>
      <c r="AD2202" t="s">
        <v>11928</v>
      </c>
    </row>
    <row r="2203" spans="1:30" ht="15" customHeight="1" x14ac:dyDescent="0.3">
      <c r="A2203" s="19" t="s">
        <v>17459</v>
      </c>
      <c r="B2203" s="8"/>
      <c r="C2203" s="20">
        <v>45747.450601851851</v>
      </c>
      <c r="D2203" s="8" t="s">
        <v>11921</v>
      </c>
      <c r="E2203" s="8" t="s">
        <v>1</v>
      </c>
      <c r="F2203" s="8" t="s">
        <v>1253</v>
      </c>
      <c r="G2203" s="8">
        <v>0.15</v>
      </c>
      <c r="H2203" s="8" t="s">
        <v>16887</v>
      </c>
      <c r="I2203" s="8" t="s">
        <v>11922</v>
      </c>
      <c r="J2203" s="8"/>
      <c r="K2203" s="8" t="s">
        <v>17460</v>
      </c>
      <c r="L2203" s="8"/>
      <c r="M2203" s="8"/>
      <c r="N2203" s="21">
        <v>9475</v>
      </c>
      <c r="O2203" s="21">
        <v>9475</v>
      </c>
      <c r="P2203" s="21">
        <f t="shared" si="103"/>
        <v>0</v>
      </c>
      <c r="Q2203" s="8" t="s">
        <v>22</v>
      </c>
      <c r="R2203" s="8"/>
      <c r="S2203" s="20">
        <v>45744</v>
      </c>
      <c r="AA2203" s="2">
        <f t="shared" si="105"/>
        <v>8168.1034482758623</v>
      </c>
      <c r="AB2203" s="7">
        <v>45717</v>
      </c>
      <c r="AC2203" s="22">
        <f t="shared" si="104"/>
        <v>-3.4506018518513883</v>
      </c>
      <c r="AD2203" t="s">
        <v>11928</v>
      </c>
    </row>
    <row r="2204" spans="1:30" ht="15" customHeight="1" x14ac:dyDescent="0.3">
      <c r="A2204" s="19" t="s">
        <v>17461</v>
      </c>
      <c r="B2204" s="8"/>
      <c r="C2204" s="20">
        <v>45747.452048611107</v>
      </c>
      <c r="D2204" s="8" t="s">
        <v>11921</v>
      </c>
      <c r="E2204" s="8" t="s">
        <v>1</v>
      </c>
      <c r="F2204" s="8" t="s">
        <v>1253</v>
      </c>
      <c r="G2204" s="8">
        <v>0.11</v>
      </c>
      <c r="H2204" s="8" t="s">
        <v>16887</v>
      </c>
      <c r="I2204" s="8" t="s">
        <v>11922</v>
      </c>
      <c r="J2204" s="8"/>
      <c r="K2204" s="8" t="s">
        <v>17462</v>
      </c>
      <c r="L2204" s="8"/>
      <c r="M2204" s="8"/>
      <c r="N2204" s="21">
        <v>26100</v>
      </c>
      <c r="O2204" s="21">
        <v>26100</v>
      </c>
      <c r="P2204" s="21">
        <f t="shared" si="103"/>
        <v>0</v>
      </c>
      <c r="Q2204" s="8" t="s">
        <v>22</v>
      </c>
      <c r="R2204" s="8"/>
      <c r="S2204" s="20">
        <v>45744</v>
      </c>
      <c r="AA2204" s="2">
        <f t="shared" si="105"/>
        <v>22500</v>
      </c>
      <c r="AB2204" s="7">
        <v>45717</v>
      </c>
      <c r="AC2204" s="22">
        <f t="shared" si="104"/>
        <v>-3.4520486111068749</v>
      </c>
      <c r="AD2204" t="s">
        <v>11928</v>
      </c>
    </row>
    <row r="2205" spans="1:30" ht="15" customHeight="1" x14ac:dyDescent="0.3">
      <c r="A2205" s="19" t="s">
        <v>17463</v>
      </c>
      <c r="B2205" s="8"/>
      <c r="C2205" s="23">
        <v>45747.462893518517</v>
      </c>
      <c r="D2205" s="8" t="s">
        <v>11921</v>
      </c>
      <c r="E2205" s="8" t="s">
        <v>1</v>
      </c>
      <c r="F2205" s="8" t="s">
        <v>8</v>
      </c>
      <c r="G2205" s="8">
        <v>0.15</v>
      </c>
      <c r="H2205" s="8" t="s">
        <v>16887</v>
      </c>
      <c r="I2205" s="8" t="s">
        <v>11922</v>
      </c>
      <c r="J2205" s="8"/>
      <c r="K2205" s="8" t="s">
        <v>17464</v>
      </c>
      <c r="L2205" s="8"/>
      <c r="M2205" s="8"/>
      <c r="N2205" s="21">
        <v>4235</v>
      </c>
      <c r="O2205" s="21">
        <v>4235</v>
      </c>
      <c r="P2205" s="21">
        <f t="shared" si="103"/>
        <v>0</v>
      </c>
      <c r="Q2205" s="8" t="s">
        <v>9</v>
      </c>
      <c r="R2205" s="8"/>
      <c r="S2205" s="23">
        <v>45747</v>
      </c>
      <c r="AA2205" s="2">
        <f t="shared" si="105"/>
        <v>3650.8620689655177</v>
      </c>
      <c r="AB2205" s="7">
        <v>45717</v>
      </c>
      <c r="AC2205" s="22">
        <f t="shared" si="104"/>
        <v>-0.46289351851737592</v>
      </c>
      <c r="AD2205" t="s">
        <v>11928</v>
      </c>
    </row>
    <row r="2206" spans="1:30" ht="15" customHeight="1" x14ac:dyDescent="0.3">
      <c r="A2206" s="19" t="s">
        <v>17465</v>
      </c>
      <c r="B2206" s="8"/>
      <c r="C2206" s="20">
        <v>45747.465775462973</v>
      </c>
      <c r="D2206" s="8" t="s">
        <v>11921</v>
      </c>
      <c r="E2206" s="8" t="s">
        <v>1</v>
      </c>
      <c r="F2206" s="8" t="s">
        <v>3279</v>
      </c>
      <c r="G2206" s="8">
        <v>0.11</v>
      </c>
      <c r="H2206" s="8" t="s">
        <v>16887</v>
      </c>
      <c r="I2206" s="8" t="s">
        <v>11922</v>
      </c>
      <c r="J2206" s="8"/>
      <c r="K2206" s="8" t="s">
        <v>17466</v>
      </c>
      <c r="L2206" s="8"/>
      <c r="M2206" s="8"/>
      <c r="N2206" s="21">
        <v>22380</v>
      </c>
      <c r="O2206" s="21">
        <v>22380</v>
      </c>
      <c r="P2206" s="21">
        <f t="shared" si="103"/>
        <v>0</v>
      </c>
      <c r="Q2206" s="8" t="s">
        <v>9</v>
      </c>
      <c r="R2206" s="8"/>
      <c r="S2206" s="20">
        <v>45743</v>
      </c>
      <c r="AA2206" s="2">
        <f t="shared" si="105"/>
        <v>19293.103448275862</v>
      </c>
      <c r="AB2206" s="7">
        <v>45717</v>
      </c>
      <c r="AC2206" s="22">
        <f t="shared" si="104"/>
        <v>-4.4657754629733972</v>
      </c>
      <c r="AD2206" t="s">
        <v>11928</v>
      </c>
    </row>
    <row r="2207" spans="1:30" ht="15" customHeight="1" x14ac:dyDescent="0.3">
      <c r="A2207" s="19" t="s">
        <v>17467</v>
      </c>
      <c r="B2207" s="8"/>
      <c r="C2207" s="20">
        <v>45747.476747685178</v>
      </c>
      <c r="D2207" s="8" t="s">
        <v>11921</v>
      </c>
      <c r="E2207" s="8"/>
      <c r="F2207" s="8" t="s">
        <v>948</v>
      </c>
      <c r="G2207" s="8">
        <v>0.11</v>
      </c>
      <c r="H2207" s="8"/>
      <c r="I2207" s="8" t="s">
        <v>11922</v>
      </c>
      <c r="J2207" s="8"/>
      <c r="K2207" s="8"/>
      <c r="L2207" s="8"/>
      <c r="M2207" s="8"/>
      <c r="N2207" s="21">
        <v>39975</v>
      </c>
      <c r="O2207" s="21">
        <v>39975</v>
      </c>
      <c r="P2207" s="21">
        <f t="shared" si="103"/>
        <v>0</v>
      </c>
      <c r="Q2207" s="8" t="s">
        <v>24</v>
      </c>
      <c r="R2207" s="8"/>
      <c r="S2207" s="20">
        <v>45775</v>
      </c>
      <c r="AA2207" s="2">
        <f t="shared" si="105"/>
        <v>34461.206896551725</v>
      </c>
      <c r="AB2207" s="7">
        <v>45748</v>
      </c>
      <c r="AC2207" s="22">
        <f t="shared" si="104"/>
        <v>27.523252314822457</v>
      </c>
      <c r="AD2207" t="s">
        <v>11923</v>
      </c>
    </row>
    <row r="2208" spans="1:30" ht="15" customHeight="1" x14ac:dyDescent="0.3">
      <c r="A2208" s="19" t="s">
        <v>17468</v>
      </c>
      <c r="B2208" s="8"/>
      <c r="C2208" s="20">
        <v>45747.478043981479</v>
      </c>
      <c r="D2208" s="8" t="s">
        <v>11921</v>
      </c>
      <c r="E2208" s="8" t="s">
        <v>1</v>
      </c>
      <c r="F2208" s="8" t="s">
        <v>1476</v>
      </c>
      <c r="G2208" s="8">
        <v>0.11</v>
      </c>
      <c r="H2208" s="8"/>
      <c r="I2208" s="8" t="s">
        <v>11922</v>
      </c>
      <c r="J2208" s="8"/>
      <c r="K2208" s="8" t="s">
        <v>17469</v>
      </c>
      <c r="L2208" s="8"/>
      <c r="M2208" s="8"/>
      <c r="N2208" s="21">
        <v>104910</v>
      </c>
      <c r="O2208" s="21">
        <v>104910</v>
      </c>
      <c r="P2208" s="21">
        <f t="shared" si="103"/>
        <v>0</v>
      </c>
      <c r="Q2208" s="8" t="s">
        <v>24</v>
      </c>
      <c r="R2208" s="8"/>
      <c r="S2208" s="20">
        <v>45754</v>
      </c>
      <c r="AA2208" s="2">
        <f t="shared" si="105"/>
        <v>90439.655172413797</v>
      </c>
      <c r="AB2208" s="7">
        <v>45717</v>
      </c>
      <c r="AC2208" s="22">
        <f t="shared" si="104"/>
        <v>6.5219560185214505</v>
      </c>
      <c r="AD2208" t="s">
        <v>11928</v>
      </c>
    </row>
    <row r="2209" spans="1:30" ht="15" customHeight="1" x14ac:dyDescent="0.3">
      <c r="A2209" s="19" t="s">
        <v>17470</v>
      </c>
      <c r="B2209" s="19"/>
      <c r="C2209" s="20">
        <v>45747.497858796298</v>
      </c>
      <c r="D2209" s="8"/>
      <c r="E2209" s="8"/>
      <c r="F2209" s="8" t="s">
        <v>17471</v>
      </c>
      <c r="G2209" s="8">
        <v>0</v>
      </c>
      <c r="H2209" s="8"/>
      <c r="I2209" s="8" t="s">
        <v>11922</v>
      </c>
      <c r="J2209" s="8"/>
      <c r="K2209" s="8"/>
      <c r="L2209" s="8"/>
      <c r="M2209" s="8"/>
      <c r="N2209" s="21">
        <v>0</v>
      </c>
      <c r="O2209" s="21"/>
      <c r="P2209" s="21">
        <f t="shared" si="103"/>
        <v>0</v>
      </c>
      <c r="Q2209" s="8" t="s">
        <v>10252</v>
      </c>
      <c r="R2209" s="8"/>
      <c r="S2209" s="20"/>
      <c r="AA2209" s="2">
        <f t="shared" si="105"/>
        <v>0</v>
      </c>
      <c r="AB2209" s="7"/>
      <c r="AC2209" s="22">
        <f t="shared" si="104"/>
        <v>-45747.497858796298</v>
      </c>
      <c r="AD2209" t="s">
        <v>15348</v>
      </c>
    </row>
    <row r="2210" spans="1:30" ht="15" customHeight="1" x14ac:dyDescent="0.3">
      <c r="A2210" s="19" t="s">
        <v>17472</v>
      </c>
      <c r="B2210" s="8"/>
      <c r="C2210" s="20">
        <v>45747.498113425929</v>
      </c>
      <c r="D2210" s="8" t="s">
        <v>11921</v>
      </c>
      <c r="E2210" s="8" t="s">
        <v>1</v>
      </c>
      <c r="F2210" s="8" t="s">
        <v>8533</v>
      </c>
      <c r="G2210" s="8">
        <v>0.11</v>
      </c>
      <c r="H2210" s="8" t="s">
        <v>16887</v>
      </c>
      <c r="I2210" s="8" t="s">
        <v>11922</v>
      </c>
      <c r="J2210" s="8"/>
      <c r="K2210" s="8" t="s">
        <v>17473</v>
      </c>
      <c r="L2210" s="8"/>
      <c r="M2210" s="8"/>
      <c r="N2210" s="21">
        <v>6045</v>
      </c>
      <c r="O2210" s="21">
        <v>6045</v>
      </c>
      <c r="P2210" s="21">
        <f t="shared" si="103"/>
        <v>0</v>
      </c>
      <c r="Q2210" s="8" t="s">
        <v>22</v>
      </c>
      <c r="R2210" s="8"/>
      <c r="S2210" s="20">
        <v>45776</v>
      </c>
      <c r="AA2210" s="2">
        <f t="shared" si="105"/>
        <v>5211.2068965517246</v>
      </c>
      <c r="AB2210" s="7">
        <v>45748</v>
      </c>
      <c r="AC2210" s="22">
        <f t="shared" si="104"/>
        <v>28.50188657407125</v>
      </c>
      <c r="AD2210" t="s">
        <v>11923</v>
      </c>
    </row>
    <row r="2211" spans="1:30" ht="15" customHeight="1" x14ac:dyDescent="0.3">
      <c r="A2211" s="19" t="s">
        <v>17474</v>
      </c>
      <c r="B2211" s="8"/>
      <c r="C2211" s="20">
        <v>45747.506574074083</v>
      </c>
      <c r="D2211" s="8" t="s">
        <v>11921</v>
      </c>
      <c r="E2211" s="8" t="s">
        <v>1</v>
      </c>
      <c r="F2211" s="8" t="s">
        <v>12696</v>
      </c>
      <c r="G2211" s="8">
        <v>0.15</v>
      </c>
      <c r="H2211" s="8" t="s">
        <v>16887</v>
      </c>
      <c r="I2211" s="8" t="s">
        <v>11922</v>
      </c>
      <c r="J2211" s="8"/>
      <c r="K2211" s="8" t="s">
        <v>17475</v>
      </c>
      <c r="L2211" s="8"/>
      <c r="M2211" s="8"/>
      <c r="N2211" s="21">
        <v>1770</v>
      </c>
      <c r="O2211" s="21">
        <v>1770</v>
      </c>
      <c r="P2211" s="21">
        <f t="shared" si="103"/>
        <v>0</v>
      </c>
      <c r="Q2211" s="8" t="s">
        <v>22</v>
      </c>
      <c r="R2211" s="8"/>
      <c r="S2211" s="20">
        <v>45746</v>
      </c>
      <c r="AA2211" s="2">
        <f t="shared" si="105"/>
        <v>1525.8620689655174</v>
      </c>
      <c r="AB2211" s="7">
        <v>45717</v>
      </c>
      <c r="AC2211" s="22">
        <f t="shared" si="104"/>
        <v>-1.5065740740828915</v>
      </c>
      <c r="AD2211" t="s">
        <v>11928</v>
      </c>
    </row>
    <row r="2212" spans="1:30" ht="15" customHeight="1" x14ac:dyDescent="0.3">
      <c r="A2212" s="19" t="s">
        <v>17476</v>
      </c>
      <c r="B2212" s="8"/>
      <c r="C2212" s="20">
        <v>45747.508993055562</v>
      </c>
      <c r="D2212" s="8" t="s">
        <v>11921</v>
      </c>
      <c r="E2212" s="8" t="s">
        <v>1</v>
      </c>
      <c r="F2212" s="8" t="s">
        <v>9730</v>
      </c>
      <c r="G2212" s="8">
        <v>0.15</v>
      </c>
      <c r="H2212" s="8" t="s">
        <v>16887</v>
      </c>
      <c r="I2212" s="8" t="s">
        <v>11922</v>
      </c>
      <c r="J2212" s="8"/>
      <c r="K2212" s="8" t="s">
        <v>17477</v>
      </c>
      <c r="L2212" s="8"/>
      <c r="M2212" s="8"/>
      <c r="N2212" s="21">
        <v>1315</v>
      </c>
      <c r="O2212" s="21">
        <v>1315</v>
      </c>
      <c r="P2212" s="21">
        <f t="shared" si="103"/>
        <v>0</v>
      </c>
      <c r="Q2212" s="8" t="s">
        <v>34</v>
      </c>
      <c r="R2212" s="8"/>
      <c r="S2212" s="20">
        <v>45746</v>
      </c>
      <c r="AA2212" s="2">
        <f t="shared" si="105"/>
        <v>1133.6206896551726</v>
      </c>
      <c r="AB2212" s="7">
        <v>45717</v>
      </c>
      <c r="AC2212" s="22">
        <f t="shared" si="104"/>
        <v>-1.5089930555623141</v>
      </c>
      <c r="AD2212" t="s">
        <v>11928</v>
      </c>
    </row>
    <row r="2213" spans="1:30" ht="15" customHeight="1" x14ac:dyDescent="0.3">
      <c r="A2213" s="19" t="s">
        <v>17478</v>
      </c>
      <c r="B2213" s="8"/>
      <c r="C2213" s="23">
        <v>45747.523854166669</v>
      </c>
      <c r="D2213" s="8" t="s">
        <v>11921</v>
      </c>
      <c r="E2213" s="8" t="s">
        <v>1</v>
      </c>
      <c r="F2213" s="8" t="s">
        <v>14382</v>
      </c>
      <c r="G2213" s="8">
        <v>0.15</v>
      </c>
      <c r="H2213" s="8" t="s">
        <v>16887</v>
      </c>
      <c r="I2213" s="8" t="s">
        <v>11922</v>
      </c>
      <c r="J2213" s="8"/>
      <c r="K2213" s="8" t="s">
        <v>17479</v>
      </c>
      <c r="L2213" s="8"/>
      <c r="M2213" s="8"/>
      <c r="N2213" s="21">
        <v>4080</v>
      </c>
      <c r="O2213" s="21">
        <v>4080</v>
      </c>
      <c r="P2213" s="21">
        <f t="shared" si="103"/>
        <v>0</v>
      </c>
      <c r="Q2213" s="8" t="s">
        <v>34</v>
      </c>
      <c r="R2213" s="8"/>
      <c r="S2213" s="23">
        <v>45745</v>
      </c>
      <c r="AA2213" s="2">
        <f t="shared" si="105"/>
        <v>3517.2413793103451</v>
      </c>
      <c r="AB2213" s="7">
        <v>45717</v>
      </c>
      <c r="AC2213" s="22">
        <f t="shared" si="104"/>
        <v>-2.52385416666948</v>
      </c>
      <c r="AD2213" t="s">
        <v>11928</v>
      </c>
    </row>
    <row r="2214" spans="1:30" ht="15" customHeight="1" x14ac:dyDescent="0.3">
      <c r="A2214" s="19" t="s">
        <v>17480</v>
      </c>
      <c r="B2214" s="8"/>
      <c r="C2214" s="20">
        <v>45747.527268518519</v>
      </c>
      <c r="D2214" s="8"/>
      <c r="E2214" s="8" t="s">
        <v>1</v>
      </c>
      <c r="F2214" s="8" t="s">
        <v>14382</v>
      </c>
      <c r="G2214" s="8">
        <v>0.11</v>
      </c>
      <c r="H2214" s="8" t="s">
        <v>12071</v>
      </c>
      <c r="I2214" s="8" t="s">
        <v>11922</v>
      </c>
      <c r="J2214" s="8"/>
      <c r="K2214" s="8" t="s">
        <v>17481</v>
      </c>
      <c r="L2214" s="8"/>
      <c r="M2214" s="8"/>
      <c r="N2214" s="21">
        <v>750</v>
      </c>
      <c r="O2214" s="21">
        <v>750</v>
      </c>
      <c r="P2214" s="21">
        <f t="shared" si="103"/>
        <v>0</v>
      </c>
      <c r="Q2214" s="8" t="s">
        <v>34</v>
      </c>
      <c r="R2214" s="8"/>
      <c r="S2214" s="20">
        <v>45745</v>
      </c>
      <c r="AA2214" s="2">
        <f t="shared" si="105"/>
        <v>646.55172413793105</v>
      </c>
      <c r="AB2214" s="7">
        <v>45717</v>
      </c>
      <c r="AC2214" s="22">
        <f t="shared" si="104"/>
        <v>-2.5272685185191222</v>
      </c>
      <c r="AD2214" t="s">
        <v>11928</v>
      </c>
    </row>
    <row r="2215" spans="1:30" ht="15" customHeight="1" x14ac:dyDescent="0.3">
      <c r="A2215" s="19" t="s">
        <v>17482</v>
      </c>
      <c r="B2215" s="8"/>
      <c r="C2215" s="20">
        <v>45747.535983796297</v>
      </c>
      <c r="D2215" s="8"/>
      <c r="E2215" s="8" t="s">
        <v>1</v>
      </c>
      <c r="F2215" s="8" t="s">
        <v>13565</v>
      </c>
      <c r="G2215" s="8">
        <v>0</v>
      </c>
      <c r="H2215" s="8" t="s">
        <v>16543</v>
      </c>
      <c r="I2215" s="8" t="s">
        <v>11922</v>
      </c>
      <c r="J2215" s="8"/>
      <c r="K2215" s="8" t="s">
        <v>17483</v>
      </c>
      <c r="L2215" s="8"/>
      <c r="M2215" s="8"/>
      <c r="N2215" s="21">
        <v>750</v>
      </c>
      <c r="O2215" s="21">
        <v>750</v>
      </c>
      <c r="P2215" s="21">
        <f t="shared" si="103"/>
        <v>0</v>
      </c>
      <c r="Q2215" s="8" t="s">
        <v>199</v>
      </c>
      <c r="R2215" s="8"/>
      <c r="S2215" s="20">
        <v>45746</v>
      </c>
      <c r="AA2215" s="2">
        <f t="shared" si="105"/>
        <v>646.55172413793105</v>
      </c>
      <c r="AB2215" s="7">
        <v>45717</v>
      </c>
      <c r="AC2215" s="22">
        <f t="shared" si="104"/>
        <v>-1.5359837962969323</v>
      </c>
      <c r="AD2215" t="s">
        <v>11928</v>
      </c>
    </row>
    <row r="2216" spans="1:30" ht="15" customHeight="1" x14ac:dyDescent="0.3">
      <c r="A2216" s="19" t="s">
        <v>17484</v>
      </c>
      <c r="B2216" s="8"/>
      <c r="C2216" s="20">
        <v>45747.543657407397</v>
      </c>
      <c r="D2216" s="8" t="s">
        <v>11921</v>
      </c>
      <c r="E2216" s="8" t="s">
        <v>1</v>
      </c>
      <c r="F2216" s="8" t="s">
        <v>14402</v>
      </c>
      <c r="G2216" s="8">
        <v>0.11</v>
      </c>
      <c r="H2216" s="8" t="s">
        <v>16543</v>
      </c>
      <c r="I2216" s="8" t="s">
        <v>11922</v>
      </c>
      <c r="J2216" s="8"/>
      <c r="K2216" s="8" t="s">
        <v>17485</v>
      </c>
      <c r="L2216" s="8"/>
      <c r="M2216" s="8"/>
      <c r="N2216" s="21">
        <v>10110</v>
      </c>
      <c r="O2216" s="21">
        <v>10110</v>
      </c>
      <c r="P2216" s="21">
        <f t="shared" si="103"/>
        <v>0</v>
      </c>
      <c r="Q2216" s="8" t="s">
        <v>199</v>
      </c>
      <c r="R2216" s="8"/>
      <c r="S2216" s="20">
        <v>45746</v>
      </c>
      <c r="AA2216" s="2">
        <f t="shared" si="105"/>
        <v>8715.5172413793116</v>
      </c>
      <c r="AB2216" s="7">
        <v>45717</v>
      </c>
      <c r="AC2216" s="22">
        <f t="shared" si="104"/>
        <v>-1.5436574073974043</v>
      </c>
      <c r="AD2216" t="s">
        <v>11928</v>
      </c>
    </row>
    <row r="2217" spans="1:30" ht="15" customHeight="1" x14ac:dyDescent="0.3">
      <c r="A2217" s="19" t="s">
        <v>17486</v>
      </c>
      <c r="B2217" s="8"/>
      <c r="C2217" s="20">
        <v>45747.546597222223</v>
      </c>
      <c r="D2217" s="8" t="s">
        <v>11921</v>
      </c>
      <c r="E2217" s="8"/>
      <c r="F2217" s="8" t="s">
        <v>10043</v>
      </c>
      <c r="G2217" s="8">
        <v>0.11</v>
      </c>
      <c r="H2217" s="8" t="s">
        <v>16887</v>
      </c>
      <c r="I2217" s="8" t="s">
        <v>11922</v>
      </c>
      <c r="J2217" s="8"/>
      <c r="K2217" s="8"/>
      <c r="L2217" s="8"/>
      <c r="M2217" s="8"/>
      <c r="N2217" s="21">
        <v>11190</v>
      </c>
      <c r="O2217" s="21">
        <v>11190</v>
      </c>
      <c r="P2217" s="21">
        <f t="shared" si="103"/>
        <v>0</v>
      </c>
      <c r="Q2217" s="8" t="s">
        <v>14</v>
      </c>
      <c r="R2217" s="8"/>
      <c r="S2217" s="20">
        <v>45760</v>
      </c>
      <c r="AA2217" s="2">
        <f t="shared" si="105"/>
        <v>9646.5517241379312</v>
      </c>
      <c r="AB2217" s="7">
        <v>45717</v>
      </c>
      <c r="AC2217" s="22">
        <f t="shared" si="104"/>
        <v>12.453402777777228</v>
      </c>
      <c r="AD2217" t="s">
        <v>11928</v>
      </c>
    </row>
    <row r="2218" spans="1:30" ht="15" customHeight="1" x14ac:dyDescent="0.3">
      <c r="A2218" s="19" t="s">
        <v>17487</v>
      </c>
      <c r="B2218" s="8"/>
      <c r="C2218" s="20">
        <v>45747.547430555547</v>
      </c>
      <c r="D2218" s="8" t="s">
        <v>11921</v>
      </c>
      <c r="E2218" s="8"/>
      <c r="F2218" s="8" t="s">
        <v>10043</v>
      </c>
      <c r="G2218" s="8">
        <v>0.15</v>
      </c>
      <c r="H2218" s="8" t="s">
        <v>16887</v>
      </c>
      <c r="I2218" s="8" t="s">
        <v>11922</v>
      </c>
      <c r="J2218" s="8"/>
      <c r="K2218" s="8"/>
      <c r="L2218" s="8"/>
      <c r="M2218" s="8"/>
      <c r="N2218" s="21">
        <v>2830</v>
      </c>
      <c r="O2218" s="21">
        <v>2830</v>
      </c>
      <c r="P2218" s="21">
        <f t="shared" si="103"/>
        <v>0</v>
      </c>
      <c r="Q2218" s="8" t="s">
        <v>14</v>
      </c>
      <c r="R2218" s="8"/>
      <c r="S2218" s="20">
        <v>45747</v>
      </c>
      <c r="AA2218" s="2">
        <f t="shared" si="105"/>
        <v>2439.6551724137935</v>
      </c>
      <c r="AB2218" s="7">
        <v>45717</v>
      </c>
      <c r="AC2218" s="22">
        <f t="shared" si="104"/>
        <v>-0.54743055554718012</v>
      </c>
      <c r="AD2218" t="s">
        <v>11928</v>
      </c>
    </row>
    <row r="2219" spans="1:30" ht="15" customHeight="1" x14ac:dyDescent="0.3">
      <c r="A2219" s="19" t="s">
        <v>17488</v>
      </c>
      <c r="B2219" s="8"/>
      <c r="C2219" s="20">
        <v>45747.547905092593</v>
      </c>
      <c r="D2219" s="8" t="s">
        <v>11921</v>
      </c>
      <c r="E2219" s="8" t="s">
        <v>1</v>
      </c>
      <c r="F2219" s="8" t="s">
        <v>2307</v>
      </c>
      <c r="G2219" s="8">
        <v>0.11</v>
      </c>
      <c r="H2219" s="8" t="s">
        <v>16887</v>
      </c>
      <c r="I2219" s="8" t="s">
        <v>11922</v>
      </c>
      <c r="J2219" s="8"/>
      <c r="K2219" s="8" t="s">
        <v>17489</v>
      </c>
      <c r="L2219" s="8"/>
      <c r="M2219" s="8"/>
      <c r="N2219" s="21">
        <v>5595</v>
      </c>
      <c r="O2219" s="21">
        <v>5595</v>
      </c>
      <c r="P2219" s="21">
        <f t="shared" si="103"/>
        <v>0</v>
      </c>
      <c r="Q2219" s="8" t="s">
        <v>14</v>
      </c>
      <c r="R2219" s="8"/>
      <c r="S2219" s="20">
        <v>45748</v>
      </c>
      <c r="AA2219" s="2">
        <f t="shared" si="105"/>
        <v>4823.2758620689656</v>
      </c>
      <c r="AB2219" s="7">
        <v>45717</v>
      </c>
      <c r="AC2219" s="22">
        <f t="shared" si="104"/>
        <v>0.45209490740671754</v>
      </c>
      <c r="AD2219" t="s">
        <v>11928</v>
      </c>
    </row>
    <row r="2220" spans="1:30" ht="15" customHeight="1" x14ac:dyDescent="0.3">
      <c r="A2220" s="19" t="s">
        <v>17490</v>
      </c>
      <c r="B2220" s="8"/>
      <c r="C2220" s="20">
        <v>45747.549537037034</v>
      </c>
      <c r="D2220" s="8" t="s">
        <v>11921</v>
      </c>
      <c r="E2220" s="8" t="s">
        <v>1</v>
      </c>
      <c r="F2220" s="8" t="s">
        <v>14402</v>
      </c>
      <c r="G2220" s="8">
        <v>0.15</v>
      </c>
      <c r="H2220" s="8" t="s">
        <v>16543</v>
      </c>
      <c r="I2220" s="8" t="s">
        <v>11922</v>
      </c>
      <c r="J2220" s="8"/>
      <c r="K2220" s="8" t="s">
        <v>17491</v>
      </c>
      <c r="L2220" s="8"/>
      <c r="M2220" s="8"/>
      <c r="N2220" s="21">
        <v>5350</v>
      </c>
      <c r="O2220" s="21">
        <v>5350</v>
      </c>
      <c r="P2220" s="21">
        <f t="shared" si="103"/>
        <v>0</v>
      </c>
      <c r="Q2220" s="8" t="s">
        <v>199</v>
      </c>
      <c r="R2220" s="8"/>
      <c r="S2220" s="20">
        <v>45746</v>
      </c>
      <c r="AA2220" s="2">
        <f t="shared" si="105"/>
        <v>4612.0689655172418</v>
      </c>
      <c r="AB2220" s="7">
        <v>45717</v>
      </c>
      <c r="AC2220" s="22">
        <f t="shared" si="104"/>
        <v>-1.5495370370335877</v>
      </c>
      <c r="AD2220" t="s">
        <v>11928</v>
      </c>
    </row>
    <row r="2221" spans="1:30" ht="15" customHeight="1" x14ac:dyDescent="0.3">
      <c r="A2221" s="19" t="s">
        <v>17492</v>
      </c>
      <c r="B2221" s="8"/>
      <c r="C2221" s="20">
        <v>45747.55364583333</v>
      </c>
      <c r="D2221" s="8" t="s">
        <v>11921</v>
      </c>
      <c r="E2221" s="8"/>
      <c r="F2221" s="8" t="s">
        <v>613</v>
      </c>
      <c r="G2221" s="8">
        <v>0.11</v>
      </c>
      <c r="H2221" s="8"/>
      <c r="I2221" s="8" t="s">
        <v>11922</v>
      </c>
      <c r="J2221" s="8"/>
      <c r="K2221" s="8"/>
      <c r="L2221" s="8"/>
      <c r="M2221" s="8"/>
      <c r="N2221" s="21">
        <v>199875</v>
      </c>
      <c r="O2221" s="21">
        <v>199875</v>
      </c>
      <c r="P2221" s="21">
        <f t="shared" si="103"/>
        <v>0</v>
      </c>
      <c r="Q2221" s="8" t="s">
        <v>24</v>
      </c>
      <c r="R2221" s="8"/>
      <c r="S2221" s="20">
        <v>45789</v>
      </c>
      <c r="AA2221" s="2">
        <f t="shared" si="105"/>
        <v>172306.03448275864</v>
      </c>
      <c r="AB2221" s="7">
        <v>45748</v>
      </c>
      <c r="AC2221" s="22">
        <f t="shared" si="104"/>
        <v>41.446354166670062</v>
      </c>
      <c r="AD2221" t="s">
        <v>11928</v>
      </c>
    </row>
    <row r="2222" spans="1:30" ht="15" customHeight="1" x14ac:dyDescent="0.3">
      <c r="A2222" s="19" t="s">
        <v>17493</v>
      </c>
      <c r="B2222" s="8"/>
      <c r="C2222" s="20">
        <v>45747.602199074077</v>
      </c>
      <c r="D2222" s="8" t="s">
        <v>11921</v>
      </c>
      <c r="E2222" s="8" t="s">
        <v>1</v>
      </c>
      <c r="F2222" s="8" t="s">
        <v>8736</v>
      </c>
      <c r="G2222" s="8">
        <v>0.11</v>
      </c>
      <c r="H2222" s="8" t="s">
        <v>16887</v>
      </c>
      <c r="I2222" s="8" t="s">
        <v>11922</v>
      </c>
      <c r="J2222" s="8"/>
      <c r="K2222" s="8" t="s">
        <v>17494</v>
      </c>
      <c r="L2222" s="8"/>
      <c r="M2222" s="8"/>
      <c r="N2222" s="21">
        <v>27975</v>
      </c>
      <c r="O2222" s="21">
        <v>27975</v>
      </c>
      <c r="P2222" s="21">
        <f t="shared" si="103"/>
        <v>0</v>
      </c>
      <c r="Q2222" s="8" t="s">
        <v>16351</v>
      </c>
      <c r="R2222" s="8"/>
      <c r="S2222" s="20">
        <v>45747</v>
      </c>
      <c r="AA2222" s="2">
        <f t="shared" si="105"/>
        <v>24116.37931034483</v>
      </c>
      <c r="AB2222" s="7">
        <v>45717</v>
      </c>
      <c r="AC2222" s="22">
        <f t="shared" si="104"/>
        <v>-0.60219907407736173</v>
      </c>
      <c r="AD2222" t="s">
        <v>11928</v>
      </c>
    </row>
    <row r="2223" spans="1:30" ht="15" customHeight="1" x14ac:dyDescent="0.3">
      <c r="A2223" s="19" t="s">
        <v>17495</v>
      </c>
      <c r="B2223" s="8"/>
      <c r="C2223" s="20">
        <v>45747.55940972222</v>
      </c>
      <c r="D2223" s="8" t="s">
        <v>11921</v>
      </c>
      <c r="E2223" s="8"/>
      <c r="F2223" s="8" t="s">
        <v>885</v>
      </c>
      <c r="G2223" s="8">
        <v>0.11</v>
      </c>
      <c r="H2223" s="8"/>
      <c r="I2223" s="8" t="s">
        <v>11922</v>
      </c>
      <c r="J2223" s="8"/>
      <c r="K2223" s="8"/>
      <c r="L2223" s="8"/>
      <c r="M2223" s="8"/>
      <c r="N2223" s="21">
        <v>102625</v>
      </c>
      <c r="O2223" s="21">
        <v>102625</v>
      </c>
      <c r="P2223" s="21">
        <f t="shared" si="103"/>
        <v>0</v>
      </c>
      <c r="Q2223" s="8" t="s">
        <v>67</v>
      </c>
      <c r="R2223" s="8"/>
      <c r="S2223" s="20">
        <v>45792</v>
      </c>
      <c r="AA2223" s="2">
        <f t="shared" si="105"/>
        <v>88469.827586206899</v>
      </c>
      <c r="AB2223" s="7">
        <v>45748</v>
      </c>
      <c r="AC2223" s="22">
        <f t="shared" si="104"/>
        <v>44.440590277779847</v>
      </c>
      <c r="AD2223" t="s">
        <v>11928</v>
      </c>
    </row>
    <row r="2224" spans="1:30" ht="15" customHeight="1" x14ac:dyDescent="0.3">
      <c r="A2224" s="19" t="s">
        <v>17496</v>
      </c>
      <c r="B2224" s="8"/>
      <c r="C2224" s="20">
        <v>45747.559895833343</v>
      </c>
      <c r="D2224" s="8" t="s">
        <v>11921</v>
      </c>
      <c r="E2224" s="8" t="s">
        <v>1</v>
      </c>
      <c r="F2224" s="8" t="s">
        <v>9290</v>
      </c>
      <c r="G2224" s="8">
        <v>0.11</v>
      </c>
      <c r="H2224" s="8" t="s">
        <v>16887</v>
      </c>
      <c r="I2224" s="8" t="s">
        <v>11922</v>
      </c>
      <c r="J2224" s="8"/>
      <c r="K2224" s="8" t="s">
        <v>17497</v>
      </c>
      <c r="L2224" s="8"/>
      <c r="M2224" s="8"/>
      <c r="N2224" s="21">
        <v>5595</v>
      </c>
      <c r="O2224" s="21">
        <v>5595</v>
      </c>
      <c r="P2224" s="21">
        <f t="shared" si="103"/>
        <v>0</v>
      </c>
      <c r="Q2224" s="8" t="s">
        <v>8107</v>
      </c>
      <c r="R2224" s="8"/>
      <c r="S2224" s="20">
        <v>45747</v>
      </c>
      <c r="AA2224" s="2">
        <f t="shared" si="105"/>
        <v>4823.2758620689656</v>
      </c>
      <c r="AB2224" s="7">
        <v>45717</v>
      </c>
      <c r="AC2224" s="22">
        <f t="shared" si="104"/>
        <v>-0.55989583334303461</v>
      </c>
      <c r="AD2224" t="s">
        <v>11928</v>
      </c>
    </row>
    <row r="2225" spans="1:30" ht="15" customHeight="1" x14ac:dyDescent="0.3">
      <c r="A2225" s="19" t="s">
        <v>17498</v>
      </c>
      <c r="B2225" s="8"/>
      <c r="C2225" s="20">
        <v>45747.567962962959</v>
      </c>
      <c r="D2225" s="8" t="s">
        <v>11921</v>
      </c>
      <c r="E2225" s="8" t="s">
        <v>1</v>
      </c>
      <c r="F2225" s="8" t="s">
        <v>12332</v>
      </c>
      <c r="G2225" s="8">
        <v>0.11</v>
      </c>
      <c r="H2225" s="8"/>
      <c r="I2225" s="8" t="s">
        <v>16351</v>
      </c>
      <c r="J2225" s="8"/>
      <c r="K2225" s="8" t="s">
        <v>17499</v>
      </c>
      <c r="L2225" s="8"/>
      <c r="M2225" s="8"/>
      <c r="N2225" s="21">
        <v>2280</v>
      </c>
      <c r="O2225" s="21">
        <v>2280</v>
      </c>
      <c r="P2225" s="21">
        <f t="shared" si="103"/>
        <v>0</v>
      </c>
      <c r="Q2225" s="8" t="s">
        <v>15078</v>
      </c>
      <c r="R2225" s="8"/>
      <c r="S2225" s="20">
        <v>45746</v>
      </c>
      <c r="AA2225" s="2">
        <f t="shared" si="105"/>
        <v>1965.5172413793105</v>
      </c>
      <c r="AB2225" s="7">
        <v>45717</v>
      </c>
      <c r="AC2225" s="22">
        <f t="shared" si="104"/>
        <v>-1.5679629629594274</v>
      </c>
      <c r="AD2225" t="s">
        <v>11928</v>
      </c>
    </row>
    <row r="2226" spans="1:30" ht="15" customHeight="1" x14ac:dyDescent="0.3">
      <c r="A2226" s="19" t="s">
        <v>17500</v>
      </c>
      <c r="B2226" s="8"/>
      <c r="C2226" s="20">
        <v>45747.570717592593</v>
      </c>
      <c r="D2226" s="8" t="s">
        <v>11921</v>
      </c>
      <c r="E2226" s="8"/>
      <c r="F2226" s="8" t="s">
        <v>8887</v>
      </c>
      <c r="G2226" s="8">
        <v>0.11</v>
      </c>
      <c r="H2226" s="8"/>
      <c r="I2226" s="8" t="s">
        <v>10222</v>
      </c>
      <c r="J2226" s="8"/>
      <c r="K2226" s="8"/>
      <c r="L2226" s="8"/>
      <c r="M2226" s="8"/>
      <c r="N2226" s="21">
        <v>9950</v>
      </c>
      <c r="O2226" s="21">
        <v>9950</v>
      </c>
      <c r="P2226" s="21">
        <f t="shared" si="103"/>
        <v>0</v>
      </c>
      <c r="Q2226" s="8" t="s">
        <v>10222</v>
      </c>
      <c r="R2226" s="8"/>
      <c r="S2226" s="20">
        <v>45776</v>
      </c>
      <c r="AA2226" s="2">
        <f t="shared" si="105"/>
        <v>8577.5862068965525</v>
      </c>
      <c r="AB2226" s="7">
        <v>45748</v>
      </c>
      <c r="AC2226" s="22">
        <f t="shared" si="104"/>
        <v>28.4292824074073</v>
      </c>
      <c r="AD2226" t="s">
        <v>11923</v>
      </c>
    </row>
    <row r="2227" spans="1:30" ht="15" customHeight="1" x14ac:dyDescent="0.3">
      <c r="A2227" s="19" t="s">
        <v>17501</v>
      </c>
      <c r="B2227" s="8"/>
      <c r="C2227" s="20">
        <v>45747.57271990741</v>
      </c>
      <c r="D2227" s="8" t="s">
        <v>11921</v>
      </c>
      <c r="E2227" s="8"/>
      <c r="F2227" s="8" t="s">
        <v>8887</v>
      </c>
      <c r="G2227" s="8">
        <v>0.15</v>
      </c>
      <c r="H2227" s="8"/>
      <c r="I2227" s="8" t="s">
        <v>11922</v>
      </c>
      <c r="J2227" s="8"/>
      <c r="K2227" s="8"/>
      <c r="L2227" s="8"/>
      <c r="M2227" s="8"/>
      <c r="N2227" s="21">
        <v>1990</v>
      </c>
      <c r="O2227" s="21">
        <v>1990</v>
      </c>
      <c r="P2227" s="21">
        <f t="shared" si="103"/>
        <v>0</v>
      </c>
      <c r="Q2227" s="8" t="s">
        <v>10222</v>
      </c>
      <c r="R2227" s="8"/>
      <c r="S2227" s="20">
        <v>45785</v>
      </c>
      <c r="AA2227" s="2">
        <f t="shared" si="105"/>
        <v>1715.5172413793105</v>
      </c>
      <c r="AB2227" s="7">
        <v>45748</v>
      </c>
      <c r="AC2227" s="22">
        <f t="shared" si="104"/>
        <v>37.427280092590081</v>
      </c>
      <c r="AD2227" t="s">
        <v>11928</v>
      </c>
    </row>
    <row r="2228" spans="1:30" ht="15" customHeight="1" x14ac:dyDescent="0.3">
      <c r="A2228" s="19" t="s">
        <v>17502</v>
      </c>
      <c r="B2228" s="8"/>
      <c r="C2228" s="20">
        <v>45747.57607638889</v>
      </c>
      <c r="D2228" s="8" t="s">
        <v>11921</v>
      </c>
      <c r="E2228" s="8" t="s">
        <v>1</v>
      </c>
      <c r="F2228" s="8" t="s">
        <v>9539</v>
      </c>
      <c r="G2228" s="8">
        <v>0.15</v>
      </c>
      <c r="H2228" s="8" t="s">
        <v>16887</v>
      </c>
      <c r="I2228" s="8" t="s">
        <v>11922</v>
      </c>
      <c r="J2228" s="8"/>
      <c r="K2228" s="8" t="s">
        <v>17503</v>
      </c>
      <c r="L2228" s="8"/>
      <c r="M2228" s="8"/>
      <c r="N2228" s="21">
        <v>6945</v>
      </c>
      <c r="O2228" s="21">
        <v>6945</v>
      </c>
      <c r="P2228" s="21">
        <f t="shared" si="103"/>
        <v>0</v>
      </c>
      <c r="Q2228" s="8" t="s">
        <v>14</v>
      </c>
      <c r="R2228" s="8"/>
      <c r="S2228" s="20">
        <v>45751</v>
      </c>
      <c r="AA2228" s="2">
        <f t="shared" si="105"/>
        <v>5987.0689655172418</v>
      </c>
      <c r="AB2228" s="7">
        <v>45717</v>
      </c>
      <c r="AC2228" s="22">
        <f t="shared" si="104"/>
        <v>3.4239236111097853</v>
      </c>
      <c r="AD2228" t="s">
        <v>11928</v>
      </c>
    </row>
    <row r="2229" spans="1:30" ht="15" customHeight="1" x14ac:dyDescent="0.3">
      <c r="A2229" s="19" t="s">
        <v>17504</v>
      </c>
      <c r="B2229" s="8"/>
      <c r="C2229" s="20">
        <v>45747.578020833331</v>
      </c>
      <c r="D2229" s="8" t="s">
        <v>11921</v>
      </c>
      <c r="E2229" s="8" t="s">
        <v>1</v>
      </c>
      <c r="F2229" s="8" t="s">
        <v>9470</v>
      </c>
      <c r="G2229" s="8">
        <v>0.11</v>
      </c>
      <c r="H2229" s="8" t="s">
        <v>16887</v>
      </c>
      <c r="I2229" s="8" t="s">
        <v>11922</v>
      </c>
      <c r="J2229" s="8"/>
      <c r="K2229" s="8" t="s">
        <v>17505</v>
      </c>
      <c r="L2229" s="8"/>
      <c r="M2229" s="8"/>
      <c r="N2229" s="21">
        <v>27975</v>
      </c>
      <c r="O2229" s="21">
        <v>27975</v>
      </c>
      <c r="P2229" s="21">
        <f t="shared" si="103"/>
        <v>0</v>
      </c>
      <c r="Q2229" s="8" t="s">
        <v>14</v>
      </c>
      <c r="R2229" s="8"/>
      <c r="S2229" s="20">
        <v>45755</v>
      </c>
      <c r="AA2229" s="2">
        <f t="shared" si="105"/>
        <v>24116.37931034483</v>
      </c>
      <c r="AB2229" s="7">
        <v>45717</v>
      </c>
      <c r="AC2229" s="22">
        <f t="shared" si="104"/>
        <v>7.421979166669189</v>
      </c>
      <c r="AD2229" t="s">
        <v>11928</v>
      </c>
    </row>
    <row r="2230" spans="1:30" ht="15" customHeight="1" x14ac:dyDescent="0.3">
      <c r="A2230" s="19" t="s">
        <v>17506</v>
      </c>
      <c r="B2230" s="8"/>
      <c r="C2230" s="20">
        <v>45747.580405092587</v>
      </c>
      <c r="D2230" s="8" t="s">
        <v>11921</v>
      </c>
      <c r="E2230" s="8"/>
      <c r="F2230" s="8" t="s">
        <v>8528</v>
      </c>
      <c r="G2230" s="8">
        <v>0.11</v>
      </c>
      <c r="H2230" s="8"/>
      <c r="I2230" s="8" t="s">
        <v>10222</v>
      </c>
      <c r="J2230" s="8"/>
      <c r="K2230" s="8"/>
      <c r="L2230" s="8"/>
      <c r="M2230" s="8"/>
      <c r="N2230" s="21">
        <v>5700</v>
      </c>
      <c r="O2230" s="21">
        <v>5700</v>
      </c>
      <c r="P2230" s="21">
        <f t="shared" si="103"/>
        <v>0</v>
      </c>
      <c r="Q2230" s="8" t="s">
        <v>10222</v>
      </c>
      <c r="R2230" s="8"/>
      <c r="S2230" s="20">
        <v>45758</v>
      </c>
      <c r="AA2230" s="2">
        <f t="shared" si="105"/>
        <v>4913.7931034482763</v>
      </c>
      <c r="AB2230" s="7">
        <v>45717</v>
      </c>
      <c r="AC2230" s="22">
        <f t="shared" si="104"/>
        <v>10.419594907412829</v>
      </c>
      <c r="AD2230" t="s">
        <v>11928</v>
      </c>
    </row>
    <row r="2231" spans="1:30" ht="15" customHeight="1" x14ac:dyDescent="0.3">
      <c r="A2231" s="19" t="s">
        <v>17507</v>
      </c>
      <c r="B2231" s="8"/>
      <c r="C2231" s="20">
        <v>45747.581388888888</v>
      </c>
      <c r="D2231" s="8" t="s">
        <v>11921</v>
      </c>
      <c r="E2231" s="8"/>
      <c r="F2231" s="8" t="s">
        <v>9480</v>
      </c>
      <c r="G2231" s="8">
        <v>0.11</v>
      </c>
      <c r="H2231" s="8"/>
      <c r="I2231" s="8" t="s">
        <v>10222</v>
      </c>
      <c r="J2231" s="8"/>
      <c r="K2231" s="8"/>
      <c r="L2231" s="8"/>
      <c r="M2231" s="8"/>
      <c r="N2231" s="21">
        <v>8550</v>
      </c>
      <c r="O2231" s="21">
        <v>8550</v>
      </c>
      <c r="P2231" s="21">
        <f t="shared" si="103"/>
        <v>0</v>
      </c>
      <c r="Q2231" s="8" t="s">
        <v>10222</v>
      </c>
      <c r="R2231" s="8"/>
      <c r="S2231" s="20">
        <v>45758</v>
      </c>
      <c r="AA2231" s="2">
        <f t="shared" si="105"/>
        <v>7370.6896551724139</v>
      </c>
      <c r="AB2231" s="7">
        <v>45717</v>
      </c>
      <c r="AC2231" s="22">
        <f t="shared" si="104"/>
        <v>10.418611111112114</v>
      </c>
      <c r="AD2231" t="s">
        <v>11928</v>
      </c>
    </row>
    <row r="2232" spans="1:30" ht="15" customHeight="1" x14ac:dyDescent="0.3">
      <c r="A2232" s="19" t="s">
        <v>17508</v>
      </c>
      <c r="B2232" s="8"/>
      <c r="C2232" s="20">
        <v>45747.582083333327</v>
      </c>
      <c r="D2232" s="8" t="s">
        <v>11921</v>
      </c>
      <c r="E2232" s="8" t="s">
        <v>1</v>
      </c>
      <c r="F2232" s="8" t="s">
        <v>9951</v>
      </c>
      <c r="G2232" s="8">
        <v>0.11</v>
      </c>
      <c r="H2232" s="8" t="s">
        <v>16887</v>
      </c>
      <c r="I2232" s="8" t="s">
        <v>11922</v>
      </c>
      <c r="J2232" s="8"/>
      <c r="K2232" s="8" t="s">
        <v>17509</v>
      </c>
      <c r="L2232" s="8"/>
      <c r="M2232" s="8"/>
      <c r="N2232" s="21">
        <v>9795</v>
      </c>
      <c r="O2232" s="21">
        <v>9795</v>
      </c>
      <c r="P2232" s="21">
        <f t="shared" ref="P2232:P2295" si="106">+N2232+X2232-O2232</f>
        <v>0</v>
      </c>
      <c r="Q2232" s="8" t="s">
        <v>10399</v>
      </c>
      <c r="R2232" s="8"/>
      <c r="S2232" s="20">
        <v>45748</v>
      </c>
      <c r="AA2232" s="2">
        <f t="shared" si="105"/>
        <v>8443.9655172413804</v>
      </c>
      <c r="AB2232" s="7">
        <v>45717</v>
      </c>
      <c r="AC2232" s="22">
        <f t="shared" si="104"/>
        <v>0.41791666667268146</v>
      </c>
      <c r="AD2232" t="s">
        <v>11928</v>
      </c>
    </row>
    <row r="2233" spans="1:30" ht="15" customHeight="1" x14ac:dyDescent="0.3">
      <c r="A2233" s="19" t="s">
        <v>17510</v>
      </c>
      <c r="B2233" s="8"/>
      <c r="C2233" s="20">
        <v>45747.584710648152</v>
      </c>
      <c r="D2233" s="8" t="s">
        <v>11921</v>
      </c>
      <c r="E2233" s="8"/>
      <c r="F2233" s="8" t="s">
        <v>276</v>
      </c>
      <c r="G2233" s="8">
        <v>0.11</v>
      </c>
      <c r="H2233" s="8"/>
      <c r="I2233" s="8" t="s">
        <v>11922</v>
      </c>
      <c r="J2233" s="8"/>
      <c r="K2233" s="8"/>
      <c r="L2233" s="8"/>
      <c r="M2233" s="8"/>
      <c r="N2233" s="21">
        <v>55380</v>
      </c>
      <c r="O2233" s="21">
        <v>55380</v>
      </c>
      <c r="P2233" s="21">
        <f t="shared" si="106"/>
        <v>0</v>
      </c>
      <c r="Q2233" s="8" t="s">
        <v>34</v>
      </c>
      <c r="R2233" s="8"/>
      <c r="S2233" s="20">
        <v>45785</v>
      </c>
      <c r="AA2233" s="2">
        <f t="shared" si="105"/>
        <v>47741.379310344833</v>
      </c>
      <c r="AB2233" s="7">
        <v>45748</v>
      </c>
      <c r="AC2233" s="22">
        <f t="shared" si="104"/>
        <v>37.415289351847605</v>
      </c>
      <c r="AD2233" t="s">
        <v>11928</v>
      </c>
    </row>
    <row r="2234" spans="1:30" ht="15" customHeight="1" x14ac:dyDescent="0.3">
      <c r="A2234" s="19" t="s">
        <v>17511</v>
      </c>
      <c r="B2234" s="8"/>
      <c r="C2234" s="20">
        <v>45747.603819444441</v>
      </c>
      <c r="D2234" s="8" t="s">
        <v>11921</v>
      </c>
      <c r="E2234" s="8" t="s">
        <v>1</v>
      </c>
      <c r="F2234" s="8" t="s">
        <v>259</v>
      </c>
      <c r="G2234" s="8">
        <v>0.11</v>
      </c>
      <c r="H2234" s="8" t="s">
        <v>16887</v>
      </c>
      <c r="I2234" s="8" t="s">
        <v>11922</v>
      </c>
      <c r="J2234" s="8"/>
      <c r="K2234" s="8" t="s">
        <v>17512</v>
      </c>
      <c r="L2234" s="8"/>
      <c r="M2234" s="8"/>
      <c r="N2234" s="21">
        <v>96030</v>
      </c>
      <c r="O2234" s="21">
        <v>96030</v>
      </c>
      <c r="P2234" s="21">
        <f t="shared" si="106"/>
        <v>0</v>
      </c>
      <c r="Q2234" s="8" t="s">
        <v>24</v>
      </c>
      <c r="R2234" s="8"/>
      <c r="S2234" s="20">
        <v>45748</v>
      </c>
      <c r="AA2234" s="2">
        <f t="shared" si="105"/>
        <v>82784.482758620696</v>
      </c>
      <c r="AB2234" s="7">
        <v>45717</v>
      </c>
      <c r="AC2234" s="22">
        <f t="shared" ref="AC2234:AC2297" si="107">+S2234-C2234</f>
        <v>0.39618055555911269</v>
      </c>
      <c r="AD2234" t="s">
        <v>11928</v>
      </c>
    </row>
    <row r="2235" spans="1:30" ht="15" customHeight="1" x14ac:dyDescent="0.3">
      <c r="A2235" s="19" t="s">
        <v>17513</v>
      </c>
      <c r="B2235" s="8"/>
      <c r="C2235" s="20">
        <v>45747.605613425927</v>
      </c>
      <c r="D2235" s="8" t="s">
        <v>11921</v>
      </c>
      <c r="E2235" s="8" t="s">
        <v>1</v>
      </c>
      <c r="F2235" s="8" t="s">
        <v>438</v>
      </c>
      <c r="G2235" s="8">
        <v>0.11</v>
      </c>
      <c r="H2235" s="8" t="s">
        <v>16887</v>
      </c>
      <c r="I2235" s="8" t="s">
        <v>11922</v>
      </c>
      <c r="J2235" s="8"/>
      <c r="K2235" s="8" t="s">
        <v>17514</v>
      </c>
      <c r="L2235" s="8"/>
      <c r="M2235" s="8"/>
      <c r="N2235" s="21">
        <v>9875</v>
      </c>
      <c r="O2235" s="21">
        <v>9875</v>
      </c>
      <c r="P2235" s="21">
        <f t="shared" si="106"/>
        <v>0</v>
      </c>
      <c r="Q2235" s="8" t="s">
        <v>94</v>
      </c>
      <c r="R2235" s="8"/>
      <c r="S2235" s="20">
        <v>45756</v>
      </c>
      <c r="AA2235" s="2">
        <f t="shared" si="105"/>
        <v>8512.9310344827591</v>
      </c>
      <c r="AB2235" s="7">
        <v>45717</v>
      </c>
      <c r="AC2235" s="22">
        <f t="shared" si="107"/>
        <v>8.3943865740729962</v>
      </c>
      <c r="AD2235" t="s">
        <v>11928</v>
      </c>
    </row>
    <row r="2236" spans="1:30" ht="15" customHeight="1" x14ac:dyDescent="0.3">
      <c r="A2236" s="19" t="s">
        <v>17515</v>
      </c>
      <c r="B2236" s="8"/>
      <c r="C2236" s="20">
        <v>45747.606504629628</v>
      </c>
      <c r="D2236" s="8" t="s">
        <v>11921</v>
      </c>
      <c r="E2236" s="8" t="s">
        <v>1</v>
      </c>
      <c r="F2236" s="8" t="s">
        <v>438</v>
      </c>
      <c r="G2236" s="8">
        <v>0.15</v>
      </c>
      <c r="H2236" s="8" t="s">
        <v>16887</v>
      </c>
      <c r="I2236" s="8" t="s">
        <v>11922</v>
      </c>
      <c r="J2236" s="8"/>
      <c r="K2236" s="8" t="s">
        <v>17516</v>
      </c>
      <c r="L2236" s="8"/>
      <c r="M2236" s="8"/>
      <c r="N2236" s="21">
        <v>1415</v>
      </c>
      <c r="O2236" s="21">
        <v>1415</v>
      </c>
      <c r="P2236" s="21">
        <f t="shared" si="106"/>
        <v>0</v>
      </c>
      <c r="Q2236" s="8" t="s">
        <v>94</v>
      </c>
      <c r="R2236" s="8"/>
      <c r="S2236" s="20">
        <v>45756</v>
      </c>
      <c r="AA2236" s="2">
        <f t="shared" si="105"/>
        <v>1219.8275862068967</v>
      </c>
      <c r="AB2236" s="7">
        <v>45717</v>
      </c>
      <c r="AC2236" s="22">
        <f t="shared" si="107"/>
        <v>8.3934953703719657</v>
      </c>
      <c r="AD2236" t="s">
        <v>11928</v>
      </c>
    </row>
    <row r="2237" spans="1:30" ht="15" customHeight="1" x14ac:dyDescent="0.3">
      <c r="A2237" s="19" t="s">
        <v>17517</v>
      </c>
      <c r="B2237" s="8"/>
      <c r="C2237" s="20">
        <v>45749.524108796293</v>
      </c>
      <c r="D2237" s="8" t="s">
        <v>11921</v>
      </c>
      <c r="E2237" s="8"/>
      <c r="F2237" s="8" t="s">
        <v>14650</v>
      </c>
      <c r="G2237" s="8">
        <v>0.15</v>
      </c>
      <c r="H2237" s="8"/>
      <c r="I2237" s="8" t="s">
        <v>11922</v>
      </c>
      <c r="J2237" s="8"/>
      <c r="K2237" s="8"/>
      <c r="L2237" s="8"/>
      <c r="M2237" s="8"/>
      <c r="N2237" s="21">
        <v>2615</v>
      </c>
      <c r="O2237" s="21">
        <v>2615</v>
      </c>
      <c r="P2237" s="21">
        <f t="shared" si="106"/>
        <v>0</v>
      </c>
      <c r="Q2237" s="8" t="s">
        <v>10493</v>
      </c>
      <c r="R2237" s="8"/>
      <c r="S2237" s="20">
        <v>45771</v>
      </c>
      <c r="AA2237" s="2">
        <f t="shared" si="105"/>
        <v>2254.3103448275865</v>
      </c>
      <c r="AB2237" s="7">
        <v>45748</v>
      </c>
      <c r="AC2237" s="22">
        <f t="shared" si="107"/>
        <v>21.475891203706851</v>
      </c>
      <c r="AD2237" t="s">
        <v>11923</v>
      </c>
    </row>
    <row r="2238" spans="1:30" ht="15" customHeight="1" x14ac:dyDescent="0.3">
      <c r="A2238" s="19" t="s">
        <v>17518</v>
      </c>
      <c r="B2238" s="8"/>
      <c r="C2238" s="20">
        <v>45747.617986111109</v>
      </c>
      <c r="D2238" s="8" t="s">
        <v>11921</v>
      </c>
      <c r="E2238" s="8" t="s">
        <v>1</v>
      </c>
      <c r="F2238" s="8" t="s">
        <v>411</v>
      </c>
      <c r="G2238" s="8">
        <v>0.11</v>
      </c>
      <c r="H2238" s="8" t="s">
        <v>16887</v>
      </c>
      <c r="I2238" s="8" t="s">
        <v>11922</v>
      </c>
      <c r="J2238" s="8"/>
      <c r="K2238" s="8" t="s">
        <v>17519</v>
      </c>
      <c r="L2238" s="8"/>
      <c r="M2238" s="8"/>
      <c r="N2238" s="21">
        <v>27975</v>
      </c>
      <c r="O2238" s="21">
        <v>27975</v>
      </c>
      <c r="P2238" s="21">
        <f t="shared" si="106"/>
        <v>0</v>
      </c>
      <c r="Q2238" s="8" t="s">
        <v>9</v>
      </c>
      <c r="R2238" s="8"/>
      <c r="S2238" s="20">
        <v>45748</v>
      </c>
      <c r="AA2238" s="2">
        <f t="shared" si="105"/>
        <v>24116.37931034483</v>
      </c>
      <c r="AB2238" s="7">
        <v>45717</v>
      </c>
      <c r="AC2238" s="22">
        <f t="shared" si="107"/>
        <v>0.38201388889137888</v>
      </c>
      <c r="AD2238" t="s">
        <v>11928</v>
      </c>
    </row>
    <row r="2239" spans="1:30" ht="15" customHeight="1" x14ac:dyDescent="0.3">
      <c r="A2239" s="19" t="s">
        <v>17520</v>
      </c>
      <c r="B2239" s="19"/>
      <c r="C2239" s="20">
        <v>45747.61928240741</v>
      </c>
      <c r="D2239" s="8"/>
      <c r="E2239" s="8"/>
      <c r="F2239" s="8" t="s">
        <v>607</v>
      </c>
      <c r="G2239" s="8">
        <v>0.11</v>
      </c>
      <c r="H2239" s="8"/>
      <c r="I2239" s="8" t="s">
        <v>11922</v>
      </c>
      <c r="J2239" s="8"/>
      <c r="K2239" s="8"/>
      <c r="L2239" s="8"/>
      <c r="M2239" s="8"/>
      <c r="N2239" s="21">
        <v>0</v>
      </c>
      <c r="O2239" s="21"/>
      <c r="P2239" s="21">
        <f t="shared" si="106"/>
        <v>0</v>
      </c>
      <c r="Q2239" s="8" t="s">
        <v>24</v>
      </c>
      <c r="R2239" s="8"/>
      <c r="S2239" s="20"/>
      <c r="AA2239" s="2">
        <f t="shared" si="105"/>
        <v>0</v>
      </c>
      <c r="AB2239" s="7"/>
      <c r="AC2239" s="22">
        <f t="shared" si="107"/>
        <v>-45747.61928240741</v>
      </c>
      <c r="AD2239" t="s">
        <v>15348</v>
      </c>
    </row>
    <row r="2240" spans="1:30" ht="15" customHeight="1" x14ac:dyDescent="0.3">
      <c r="A2240" s="19" t="s">
        <v>17521</v>
      </c>
      <c r="B2240" s="8"/>
      <c r="C2240" s="20">
        <v>45747.647789351853</v>
      </c>
      <c r="D2240" s="8" t="s">
        <v>11921</v>
      </c>
      <c r="E2240" s="8" t="s">
        <v>1</v>
      </c>
      <c r="F2240" s="8" t="s">
        <v>9344</v>
      </c>
      <c r="G2240" s="8">
        <v>0.11</v>
      </c>
      <c r="H2240" s="8" t="s">
        <v>16887</v>
      </c>
      <c r="I2240" s="8" t="s">
        <v>11922</v>
      </c>
      <c r="J2240" s="8"/>
      <c r="K2240" s="8" t="s">
        <v>17522</v>
      </c>
      <c r="L2240" s="8"/>
      <c r="M2240" s="8"/>
      <c r="N2240" s="21">
        <v>13680</v>
      </c>
      <c r="O2240" s="21">
        <v>13680</v>
      </c>
      <c r="P2240" s="21">
        <f t="shared" si="106"/>
        <v>0</v>
      </c>
      <c r="Q2240" s="8" t="s">
        <v>129</v>
      </c>
      <c r="R2240" s="8"/>
      <c r="S2240" s="20">
        <v>45747</v>
      </c>
      <c r="AA2240" s="2">
        <f t="shared" si="105"/>
        <v>11793.103448275862</v>
      </c>
      <c r="AB2240" s="7">
        <v>45717</v>
      </c>
      <c r="AC2240" s="22">
        <f t="shared" si="107"/>
        <v>-0.64778935185313458</v>
      </c>
      <c r="AD2240" t="s">
        <v>11928</v>
      </c>
    </row>
    <row r="2241" spans="1:30" ht="15" customHeight="1" x14ac:dyDescent="0.3">
      <c r="A2241" s="19" t="s">
        <v>17523</v>
      </c>
      <c r="B2241" s="8"/>
      <c r="C2241" s="20">
        <v>45747.655451388891</v>
      </c>
      <c r="D2241" s="8" t="s">
        <v>11921</v>
      </c>
      <c r="E2241" s="8" t="s">
        <v>1</v>
      </c>
      <c r="F2241" s="8" t="s">
        <v>14232</v>
      </c>
      <c r="G2241" s="8">
        <v>0.15</v>
      </c>
      <c r="H2241" s="8" t="s">
        <v>16887</v>
      </c>
      <c r="I2241" s="8" t="s">
        <v>11922</v>
      </c>
      <c r="J2241" s="8"/>
      <c r="K2241" s="8" t="s">
        <v>17524</v>
      </c>
      <c r="L2241" s="8"/>
      <c r="M2241" s="8"/>
      <c r="N2241" s="21">
        <v>3780</v>
      </c>
      <c r="O2241" s="21">
        <v>3780</v>
      </c>
      <c r="P2241" s="21">
        <f t="shared" si="106"/>
        <v>0</v>
      </c>
      <c r="Q2241" s="8" t="s">
        <v>129</v>
      </c>
      <c r="R2241" s="8"/>
      <c r="S2241" s="20">
        <v>45737</v>
      </c>
      <c r="AA2241" s="2">
        <f t="shared" si="105"/>
        <v>3258.6206896551726</v>
      </c>
      <c r="AB2241" s="7">
        <v>45717</v>
      </c>
      <c r="AC2241" s="22">
        <f t="shared" si="107"/>
        <v>-10.655451388891379</v>
      </c>
      <c r="AD2241" t="s">
        <v>11928</v>
      </c>
    </row>
    <row r="2242" spans="1:30" ht="15" customHeight="1" x14ac:dyDescent="0.3">
      <c r="A2242" s="19" t="s">
        <v>17525</v>
      </c>
      <c r="B2242" s="8"/>
      <c r="C2242" s="20">
        <v>45747.661030092589</v>
      </c>
      <c r="D2242" s="8" t="s">
        <v>11921</v>
      </c>
      <c r="E2242" s="8" t="s">
        <v>1</v>
      </c>
      <c r="F2242" s="8" t="s">
        <v>8353</v>
      </c>
      <c r="G2242" s="8">
        <v>0.11</v>
      </c>
      <c r="H2242" s="8"/>
      <c r="I2242" s="8" t="s">
        <v>10222</v>
      </c>
      <c r="J2242" s="8"/>
      <c r="K2242" s="8" t="s">
        <v>17526</v>
      </c>
      <c r="L2242" s="8"/>
      <c r="M2242" s="8"/>
      <c r="N2242" s="21">
        <v>8550</v>
      </c>
      <c r="O2242" s="21">
        <v>8550</v>
      </c>
      <c r="P2242" s="21">
        <f t="shared" si="106"/>
        <v>0</v>
      </c>
      <c r="Q2242" s="8" t="s">
        <v>10222</v>
      </c>
      <c r="R2242" s="8"/>
      <c r="S2242" s="20">
        <v>45748</v>
      </c>
      <c r="AA2242" s="2">
        <f t="shared" ref="AA2242:AA2305" si="108">+N2242/1.16</f>
        <v>7370.6896551724139</v>
      </c>
      <c r="AB2242" s="7">
        <v>45717</v>
      </c>
      <c r="AC2242" s="22">
        <f t="shared" si="107"/>
        <v>0.33896990741050104</v>
      </c>
      <c r="AD2242" t="s">
        <v>11928</v>
      </c>
    </row>
    <row r="2243" spans="1:30" ht="15" customHeight="1" x14ac:dyDescent="0.3">
      <c r="A2243" s="19" t="s">
        <v>17527</v>
      </c>
      <c r="B2243" s="8"/>
      <c r="C2243" s="20">
        <v>45747.661909722221</v>
      </c>
      <c r="D2243" s="8" t="s">
        <v>11921</v>
      </c>
      <c r="E2243" s="8" t="s">
        <v>1</v>
      </c>
      <c r="F2243" s="8" t="s">
        <v>8353</v>
      </c>
      <c r="G2243" s="8">
        <v>0.11</v>
      </c>
      <c r="H2243" s="8"/>
      <c r="I2243" s="8" t="s">
        <v>11922</v>
      </c>
      <c r="J2243" s="8"/>
      <c r="K2243" s="8" t="s">
        <v>17528</v>
      </c>
      <c r="L2243" s="8"/>
      <c r="M2243" s="8"/>
      <c r="N2243" s="21">
        <v>5700</v>
      </c>
      <c r="O2243" s="21">
        <v>5700</v>
      </c>
      <c r="P2243" s="21">
        <f t="shared" si="106"/>
        <v>0</v>
      </c>
      <c r="Q2243" s="8" t="s">
        <v>10222</v>
      </c>
      <c r="R2243" s="8"/>
      <c r="S2243" s="20">
        <v>45757</v>
      </c>
      <c r="AA2243" s="2">
        <f t="shared" si="108"/>
        <v>4913.7931034482763</v>
      </c>
      <c r="AB2243" s="7">
        <v>45717</v>
      </c>
      <c r="AC2243" s="22">
        <f t="shared" si="107"/>
        <v>9.3380902777789743</v>
      </c>
      <c r="AD2243" t="s">
        <v>11928</v>
      </c>
    </row>
    <row r="2244" spans="1:30" ht="15" customHeight="1" x14ac:dyDescent="0.3">
      <c r="A2244" s="19" t="s">
        <v>17529</v>
      </c>
      <c r="B2244" s="8"/>
      <c r="C2244" s="23">
        <v>45747.664375</v>
      </c>
      <c r="D2244" s="8" t="s">
        <v>11921</v>
      </c>
      <c r="E2244" s="8" t="s">
        <v>1</v>
      </c>
      <c r="F2244" s="8" t="s">
        <v>9322</v>
      </c>
      <c r="G2244" s="8">
        <v>0.15</v>
      </c>
      <c r="H2244" s="8" t="s">
        <v>16887</v>
      </c>
      <c r="I2244" s="8" t="s">
        <v>11922</v>
      </c>
      <c r="J2244" s="8"/>
      <c r="K2244" s="8" t="s">
        <v>17530</v>
      </c>
      <c r="L2244" s="8"/>
      <c r="M2244" s="8"/>
      <c r="N2244" s="21">
        <v>4270</v>
      </c>
      <c r="O2244" s="21">
        <v>4270</v>
      </c>
      <c r="P2244" s="21">
        <f t="shared" si="106"/>
        <v>0</v>
      </c>
      <c r="Q2244" s="8" t="s">
        <v>9</v>
      </c>
      <c r="R2244" s="8"/>
      <c r="S2244" s="23">
        <v>45750</v>
      </c>
      <c r="AA2244" s="2">
        <f t="shared" si="108"/>
        <v>3681.0344827586209</v>
      </c>
      <c r="AB2244" s="7">
        <v>45717</v>
      </c>
      <c r="AC2244" s="22">
        <f t="shared" si="107"/>
        <v>2.335624999999709</v>
      </c>
      <c r="AD2244" t="s">
        <v>11928</v>
      </c>
    </row>
    <row r="2245" spans="1:30" ht="15" customHeight="1" x14ac:dyDescent="0.3">
      <c r="A2245" s="19" t="s">
        <v>17531</v>
      </c>
      <c r="B2245" s="8"/>
      <c r="C2245" s="20">
        <v>45747.667372685188</v>
      </c>
      <c r="D2245" s="8" t="s">
        <v>11921</v>
      </c>
      <c r="E2245" s="8" t="s">
        <v>1</v>
      </c>
      <c r="F2245" s="8" t="s">
        <v>14724</v>
      </c>
      <c r="G2245" s="8">
        <v>0.11</v>
      </c>
      <c r="H2245" s="8"/>
      <c r="I2245" s="8" t="s">
        <v>10222</v>
      </c>
      <c r="J2245" s="8"/>
      <c r="K2245" s="8" t="s">
        <v>17532</v>
      </c>
      <c r="L2245" s="8"/>
      <c r="M2245" s="8"/>
      <c r="N2245" s="21">
        <v>2850</v>
      </c>
      <c r="O2245" s="21">
        <v>2850</v>
      </c>
      <c r="P2245" s="21">
        <f t="shared" si="106"/>
        <v>0</v>
      </c>
      <c r="Q2245" s="8" t="s">
        <v>10222</v>
      </c>
      <c r="R2245" s="8"/>
      <c r="S2245" s="20">
        <v>45747</v>
      </c>
      <c r="AA2245" s="2">
        <f t="shared" si="108"/>
        <v>2456.8965517241381</v>
      </c>
      <c r="AB2245" s="7">
        <v>45717</v>
      </c>
      <c r="AC2245" s="22">
        <f t="shared" si="107"/>
        <v>-0.66737268518772908</v>
      </c>
      <c r="AD2245" t="s">
        <v>11928</v>
      </c>
    </row>
    <row r="2246" spans="1:30" ht="15" customHeight="1" x14ac:dyDescent="0.3">
      <c r="A2246" s="19" t="s">
        <v>17533</v>
      </c>
      <c r="B2246" s="8"/>
      <c r="C2246" s="20">
        <v>45747.669861111113</v>
      </c>
      <c r="D2246" s="8" t="s">
        <v>11921</v>
      </c>
      <c r="E2246" s="8" t="s">
        <v>1</v>
      </c>
      <c r="F2246" s="8" t="s">
        <v>8682</v>
      </c>
      <c r="G2246" s="8">
        <v>0.11</v>
      </c>
      <c r="H2246" s="8" t="s">
        <v>16887</v>
      </c>
      <c r="I2246" s="8" t="s">
        <v>11922</v>
      </c>
      <c r="J2246" s="8"/>
      <c r="K2246" s="8" t="s">
        <v>17534</v>
      </c>
      <c r="L2246" s="8"/>
      <c r="M2246" s="8"/>
      <c r="N2246" s="21">
        <v>39285</v>
      </c>
      <c r="O2246" s="21">
        <v>39285</v>
      </c>
      <c r="P2246" s="21">
        <f t="shared" si="106"/>
        <v>0</v>
      </c>
      <c r="Q2246" s="8" t="s">
        <v>67</v>
      </c>
      <c r="R2246" s="8"/>
      <c r="S2246" s="20">
        <v>45752</v>
      </c>
      <c r="AA2246" s="2">
        <f t="shared" si="108"/>
        <v>33866.379310344833</v>
      </c>
      <c r="AB2246" s="7">
        <v>45717</v>
      </c>
      <c r="AC2246" s="22">
        <f t="shared" si="107"/>
        <v>4.3301388888867223</v>
      </c>
      <c r="AD2246" t="s">
        <v>11928</v>
      </c>
    </row>
    <row r="2247" spans="1:30" ht="15" customHeight="1" x14ac:dyDescent="0.3">
      <c r="A2247" s="19" t="s">
        <v>17535</v>
      </c>
      <c r="B2247" s="8"/>
      <c r="C2247" s="20">
        <v>45747.672615740739</v>
      </c>
      <c r="D2247" s="8" t="s">
        <v>11921</v>
      </c>
      <c r="E2247" s="8" t="s">
        <v>1</v>
      </c>
      <c r="F2247" s="8" t="s">
        <v>10026</v>
      </c>
      <c r="G2247" s="8">
        <v>0.11</v>
      </c>
      <c r="H2247" s="8" t="s">
        <v>16887</v>
      </c>
      <c r="I2247" s="8" t="s">
        <v>11922</v>
      </c>
      <c r="J2247" s="8"/>
      <c r="K2247" s="8" t="s">
        <v>17536</v>
      </c>
      <c r="L2247" s="8"/>
      <c r="M2247" s="8"/>
      <c r="N2247" s="21">
        <v>16785</v>
      </c>
      <c r="O2247" s="21">
        <v>16785</v>
      </c>
      <c r="P2247" s="21">
        <f t="shared" si="106"/>
        <v>0</v>
      </c>
      <c r="Q2247" s="8" t="s">
        <v>129</v>
      </c>
      <c r="R2247" s="8"/>
      <c r="S2247" s="20">
        <v>45747</v>
      </c>
      <c r="AA2247" s="2">
        <f t="shared" si="108"/>
        <v>14469.827586206897</v>
      </c>
      <c r="AB2247" s="7">
        <v>45717</v>
      </c>
      <c r="AC2247" s="22">
        <f t="shared" si="107"/>
        <v>-0.67261574073927477</v>
      </c>
      <c r="AD2247" t="s">
        <v>11928</v>
      </c>
    </row>
    <row r="2248" spans="1:30" ht="15" customHeight="1" x14ac:dyDescent="0.3">
      <c r="A2248" s="19" t="s">
        <v>17537</v>
      </c>
      <c r="B2248" s="8"/>
      <c r="C2248" s="20">
        <v>45747.858946759261</v>
      </c>
      <c r="D2248" s="8"/>
      <c r="E2248" s="8" t="s">
        <v>1</v>
      </c>
      <c r="F2248" s="8" t="s">
        <v>11969</v>
      </c>
      <c r="G2248" s="8">
        <v>0</v>
      </c>
      <c r="H2248" s="8" t="s">
        <v>12071</v>
      </c>
      <c r="I2248" s="8" t="s">
        <v>11922</v>
      </c>
      <c r="J2248" s="8"/>
      <c r="K2248" s="8" t="s">
        <v>17538</v>
      </c>
      <c r="L2248" s="8"/>
      <c r="M2248" s="8"/>
      <c r="N2248" s="21">
        <v>750</v>
      </c>
      <c r="O2248" s="21">
        <v>750</v>
      </c>
      <c r="P2248" s="21">
        <f t="shared" si="106"/>
        <v>0</v>
      </c>
      <c r="Q2248" s="8" t="s">
        <v>129</v>
      </c>
      <c r="R2248" s="8"/>
      <c r="S2248" s="20">
        <v>45742</v>
      </c>
      <c r="AA2248" s="2">
        <f t="shared" si="108"/>
        <v>646.55172413793105</v>
      </c>
      <c r="AB2248" s="7">
        <v>45717</v>
      </c>
      <c r="AC2248" s="22">
        <f t="shared" si="107"/>
        <v>-5.8589467592610163</v>
      </c>
      <c r="AD2248" t="s">
        <v>11928</v>
      </c>
    </row>
    <row r="2249" spans="1:30" ht="15" customHeight="1" x14ac:dyDescent="0.3">
      <c r="A2249" s="19" t="s">
        <v>17539</v>
      </c>
      <c r="B2249" s="8"/>
      <c r="C2249" s="20">
        <v>45747.871840277781</v>
      </c>
      <c r="D2249" s="8" t="s">
        <v>11921</v>
      </c>
      <c r="E2249" s="8" t="s">
        <v>1</v>
      </c>
      <c r="F2249" s="8" t="s">
        <v>16351</v>
      </c>
      <c r="G2249" s="8">
        <v>0</v>
      </c>
      <c r="H2249" s="8" t="s">
        <v>11984</v>
      </c>
      <c r="I2249" s="8" t="s">
        <v>16351</v>
      </c>
      <c r="J2249" s="8"/>
      <c r="K2249" s="8" t="s">
        <v>17540</v>
      </c>
      <c r="L2249" s="8"/>
      <c r="M2249" s="8"/>
      <c r="N2249" s="21">
        <v>2280</v>
      </c>
      <c r="O2249" s="21">
        <v>2280</v>
      </c>
      <c r="P2249" s="21">
        <f t="shared" si="106"/>
        <v>0</v>
      </c>
      <c r="Q2249" s="8" t="s">
        <v>16351</v>
      </c>
      <c r="R2249" s="8"/>
      <c r="S2249" s="20">
        <v>45745</v>
      </c>
      <c r="AA2249" s="2">
        <f t="shared" si="108"/>
        <v>1965.5172413793105</v>
      </c>
      <c r="AB2249" s="7">
        <v>45717</v>
      </c>
      <c r="AC2249" s="22">
        <f t="shared" si="107"/>
        <v>-2.8718402777813026</v>
      </c>
      <c r="AD2249" t="s">
        <v>11928</v>
      </c>
    </row>
    <row r="2250" spans="1:30" ht="15" customHeight="1" x14ac:dyDescent="0.3">
      <c r="A2250" s="19" t="s">
        <v>17541</v>
      </c>
      <c r="B2250" s="8"/>
      <c r="C2250" s="20">
        <v>45748.388229166667</v>
      </c>
      <c r="D2250" s="8"/>
      <c r="E2250" s="8" t="s">
        <v>1</v>
      </c>
      <c r="F2250" s="8" t="s">
        <v>41</v>
      </c>
      <c r="G2250" s="8">
        <v>0.11</v>
      </c>
      <c r="H2250" s="8" t="s">
        <v>12071</v>
      </c>
      <c r="I2250" s="8" t="s">
        <v>11922</v>
      </c>
      <c r="J2250" s="8"/>
      <c r="K2250" s="8" t="s">
        <v>17542</v>
      </c>
      <c r="L2250" s="8"/>
      <c r="M2250" s="8"/>
      <c r="N2250" s="21">
        <v>750</v>
      </c>
      <c r="O2250" s="21">
        <v>750</v>
      </c>
      <c r="P2250" s="21">
        <f t="shared" si="106"/>
        <v>0</v>
      </c>
      <c r="Q2250" s="8" t="s">
        <v>34</v>
      </c>
      <c r="R2250" s="8"/>
      <c r="S2250" s="20">
        <v>45743</v>
      </c>
      <c r="AA2250" s="2">
        <f t="shared" si="108"/>
        <v>646.55172413793105</v>
      </c>
      <c r="AB2250" s="7">
        <v>45717</v>
      </c>
      <c r="AC2250" s="22">
        <f t="shared" si="107"/>
        <v>-5.3882291666668607</v>
      </c>
      <c r="AD2250" t="s">
        <v>11928</v>
      </c>
    </row>
    <row r="2251" spans="1:30" ht="15" customHeight="1" x14ac:dyDescent="0.3">
      <c r="A2251" s="3" t="s">
        <v>17543</v>
      </c>
      <c r="B2251" s="24"/>
      <c r="C2251" s="25">
        <v>45748.394490740742</v>
      </c>
      <c r="D2251" s="3" t="s">
        <v>11921</v>
      </c>
      <c r="E2251" s="3"/>
      <c r="F2251" s="3" t="s">
        <v>709</v>
      </c>
      <c r="G2251" s="26">
        <v>0</v>
      </c>
      <c r="H2251" s="25"/>
      <c r="I2251" s="25" t="s">
        <v>11922</v>
      </c>
      <c r="J2251" s="25"/>
      <c r="K2251" s="25"/>
      <c r="L2251" s="25"/>
      <c r="M2251" s="4"/>
      <c r="N2251" s="5">
        <v>810000</v>
      </c>
      <c r="O2251" s="5"/>
      <c r="P2251" s="5">
        <f t="shared" si="106"/>
        <v>810000</v>
      </c>
      <c r="Q2251" s="3" t="s">
        <v>20</v>
      </c>
      <c r="R2251" s="3"/>
      <c r="S2251" s="25"/>
      <c r="T2251" s="3"/>
      <c r="U2251" s="5"/>
      <c r="V2251" s="6"/>
      <c r="W2251" s="3"/>
      <c r="X2251" s="5"/>
      <c r="Y2251" s="4"/>
      <c r="Z2251" s="3"/>
      <c r="AA2251" s="5">
        <f t="shared" si="108"/>
        <v>698275.86206896557</v>
      </c>
      <c r="AB2251" s="10"/>
      <c r="AC2251" s="27">
        <f t="shared" si="107"/>
        <v>-45748.394490740742</v>
      </c>
      <c r="AD2251" s="10"/>
    </row>
    <row r="2252" spans="1:30" ht="15" customHeight="1" x14ac:dyDescent="0.3">
      <c r="A2252" s="19" t="s">
        <v>17544</v>
      </c>
      <c r="B2252" s="8"/>
      <c r="C2252" s="20">
        <v>45748.399652777778</v>
      </c>
      <c r="D2252" s="8"/>
      <c r="E2252" s="8" t="s">
        <v>1</v>
      </c>
      <c r="F2252" s="8" t="s">
        <v>369</v>
      </c>
      <c r="G2252" s="8">
        <v>0.11</v>
      </c>
      <c r="H2252" s="8" t="s">
        <v>17545</v>
      </c>
      <c r="I2252" s="8" t="s">
        <v>11922</v>
      </c>
      <c r="J2252" s="8"/>
      <c r="K2252" s="8" t="s">
        <v>17546</v>
      </c>
      <c r="L2252" s="8"/>
      <c r="M2252" s="8"/>
      <c r="N2252" s="21">
        <v>1000</v>
      </c>
      <c r="O2252" s="21">
        <v>1000</v>
      </c>
      <c r="P2252" s="21">
        <f t="shared" si="106"/>
        <v>0</v>
      </c>
      <c r="Q2252" s="8" t="s">
        <v>14</v>
      </c>
      <c r="R2252" s="8"/>
      <c r="S2252" s="20">
        <v>45758</v>
      </c>
      <c r="AA2252" s="2">
        <f t="shared" si="108"/>
        <v>862.06896551724139</v>
      </c>
      <c r="AB2252" s="7">
        <v>45717</v>
      </c>
      <c r="AC2252" s="22">
        <f t="shared" si="107"/>
        <v>9.6003472222218988</v>
      </c>
      <c r="AD2252" t="s">
        <v>11928</v>
      </c>
    </row>
    <row r="2253" spans="1:30" ht="15" customHeight="1" x14ac:dyDescent="0.3">
      <c r="A2253" s="19" t="s">
        <v>17547</v>
      </c>
      <c r="B2253" s="19"/>
      <c r="C2253" s="20">
        <v>45748.400081018517</v>
      </c>
      <c r="D2253" s="8"/>
      <c r="E2253" s="8"/>
      <c r="F2253" s="8" t="s">
        <v>9961</v>
      </c>
      <c r="G2253" s="8">
        <v>0.11</v>
      </c>
      <c r="H2253" s="8" t="s">
        <v>17545</v>
      </c>
      <c r="I2253" s="8" t="s">
        <v>11922</v>
      </c>
      <c r="J2253" s="8"/>
      <c r="K2253" s="8"/>
      <c r="L2253" s="8"/>
      <c r="M2253" s="8"/>
      <c r="N2253" s="21">
        <v>0</v>
      </c>
      <c r="O2253" s="21"/>
      <c r="P2253" s="21">
        <f t="shared" si="106"/>
        <v>0</v>
      </c>
      <c r="Q2253" s="8" t="s">
        <v>14</v>
      </c>
      <c r="R2253" s="8"/>
      <c r="S2253" s="20"/>
      <c r="AA2253" s="2">
        <f t="shared" si="108"/>
        <v>0</v>
      </c>
      <c r="AB2253" s="7"/>
      <c r="AC2253" s="22">
        <f t="shared" si="107"/>
        <v>-45748.400081018517</v>
      </c>
    </row>
    <row r="2254" spans="1:30" ht="15" customHeight="1" x14ac:dyDescent="0.3">
      <c r="A2254" s="19" t="s">
        <v>17548</v>
      </c>
      <c r="B2254" s="8"/>
      <c r="C2254" s="20">
        <v>45748.402384259258</v>
      </c>
      <c r="D2254" s="8"/>
      <c r="E2254" s="8" t="s">
        <v>1</v>
      </c>
      <c r="F2254" s="8" t="s">
        <v>10027</v>
      </c>
      <c r="G2254" s="8">
        <v>0.11</v>
      </c>
      <c r="H2254" s="8" t="s">
        <v>17549</v>
      </c>
      <c r="I2254" s="8" t="s">
        <v>11922</v>
      </c>
      <c r="J2254" s="8"/>
      <c r="K2254" s="8" t="s">
        <v>17550</v>
      </c>
      <c r="L2254" s="8"/>
      <c r="M2254" s="8"/>
      <c r="N2254" s="21">
        <v>1000</v>
      </c>
      <c r="O2254" s="21">
        <v>1000</v>
      </c>
      <c r="P2254" s="21">
        <f t="shared" si="106"/>
        <v>0</v>
      </c>
      <c r="Q2254" s="8" t="s">
        <v>14</v>
      </c>
      <c r="R2254" s="8"/>
      <c r="S2254" s="20">
        <v>45744</v>
      </c>
      <c r="AA2254" s="2">
        <f t="shared" si="108"/>
        <v>862.06896551724139</v>
      </c>
      <c r="AB2254" s="7">
        <v>45717</v>
      </c>
      <c r="AC2254" s="22">
        <f t="shared" si="107"/>
        <v>-4.4023842592578148</v>
      </c>
      <c r="AD2254" t="s">
        <v>11928</v>
      </c>
    </row>
    <row r="2255" spans="1:30" ht="15" customHeight="1" x14ac:dyDescent="0.3">
      <c r="A2255" s="19" t="s">
        <v>17551</v>
      </c>
      <c r="B2255" s="8"/>
      <c r="C2255" s="20">
        <v>45748.403703703712</v>
      </c>
      <c r="D2255" s="8"/>
      <c r="E2255" s="8" t="s">
        <v>1</v>
      </c>
      <c r="F2255" s="8" t="s">
        <v>752</v>
      </c>
      <c r="G2255" s="8">
        <v>0.11</v>
      </c>
      <c r="H2255" s="8" t="s">
        <v>17552</v>
      </c>
      <c r="I2255" s="8" t="s">
        <v>11922</v>
      </c>
      <c r="J2255" s="8"/>
      <c r="K2255" s="8" t="s">
        <v>17553</v>
      </c>
      <c r="L2255" s="8"/>
      <c r="M2255" s="8"/>
      <c r="N2255" s="21">
        <v>1000</v>
      </c>
      <c r="O2255" s="21">
        <v>1000</v>
      </c>
      <c r="P2255" s="21">
        <f t="shared" si="106"/>
        <v>0</v>
      </c>
      <c r="Q2255" s="8" t="s">
        <v>14</v>
      </c>
      <c r="R2255" s="8"/>
      <c r="S2255" s="20">
        <v>45744</v>
      </c>
      <c r="AA2255" s="2">
        <f t="shared" si="108"/>
        <v>862.06896551724139</v>
      </c>
      <c r="AB2255" s="7">
        <v>45717</v>
      </c>
      <c r="AC2255" s="22">
        <f t="shared" si="107"/>
        <v>-4.403703703712381</v>
      </c>
      <c r="AD2255" t="s">
        <v>11928</v>
      </c>
    </row>
    <row r="2256" spans="1:30" ht="15" customHeight="1" x14ac:dyDescent="0.3">
      <c r="A2256" s="19" t="s">
        <v>17554</v>
      </c>
      <c r="B2256" s="8"/>
      <c r="C2256" s="20">
        <v>45748.406944444447</v>
      </c>
      <c r="D2256" s="8" t="s">
        <v>11921</v>
      </c>
      <c r="E2256" s="8" t="s">
        <v>1</v>
      </c>
      <c r="F2256" s="8" t="s">
        <v>14327</v>
      </c>
      <c r="G2256" s="8">
        <v>0.11</v>
      </c>
      <c r="H2256" s="8" t="s">
        <v>16887</v>
      </c>
      <c r="I2256" s="8" t="s">
        <v>11922</v>
      </c>
      <c r="J2256" s="8"/>
      <c r="K2256" s="8" t="s">
        <v>17555</v>
      </c>
      <c r="L2256" s="8"/>
      <c r="M2256" s="8"/>
      <c r="N2256" s="21">
        <v>35485</v>
      </c>
      <c r="O2256" s="21">
        <v>35485</v>
      </c>
      <c r="P2256" s="21">
        <f t="shared" si="106"/>
        <v>0</v>
      </c>
      <c r="Q2256" s="8" t="s">
        <v>34</v>
      </c>
      <c r="R2256" s="8"/>
      <c r="S2256" s="20">
        <v>45748</v>
      </c>
      <c r="AA2256" s="2">
        <f t="shared" si="108"/>
        <v>30590.517241379312</v>
      </c>
      <c r="AB2256" s="7">
        <v>45717</v>
      </c>
      <c r="AC2256" s="22">
        <f t="shared" si="107"/>
        <v>-0.40694444444670808</v>
      </c>
      <c r="AD2256" t="s">
        <v>11928</v>
      </c>
    </row>
    <row r="2257" spans="1:30" ht="15" customHeight="1" x14ac:dyDescent="0.3">
      <c r="A2257" s="19" t="s">
        <v>17556</v>
      </c>
      <c r="B2257" s="8"/>
      <c r="C2257" s="20">
        <v>45748.409837962958</v>
      </c>
      <c r="D2257" s="8"/>
      <c r="E2257" s="8" t="s">
        <v>1</v>
      </c>
      <c r="F2257" s="8" t="s">
        <v>383</v>
      </c>
      <c r="G2257" s="8">
        <v>0</v>
      </c>
      <c r="H2257" s="8" t="s">
        <v>17552</v>
      </c>
      <c r="I2257" s="8" t="s">
        <v>11922</v>
      </c>
      <c r="J2257" s="8"/>
      <c r="K2257" s="8" t="s">
        <v>17557</v>
      </c>
      <c r="L2257" s="8"/>
      <c r="M2257" s="8"/>
      <c r="N2257" s="21">
        <v>1000</v>
      </c>
      <c r="O2257" s="21">
        <v>1000</v>
      </c>
      <c r="P2257" s="21">
        <f t="shared" si="106"/>
        <v>0</v>
      </c>
      <c r="Q2257" s="8" t="s">
        <v>129</v>
      </c>
      <c r="R2257" s="8"/>
      <c r="S2257" s="20">
        <v>45747</v>
      </c>
      <c r="AA2257" s="2">
        <f t="shared" si="108"/>
        <v>862.06896551724139</v>
      </c>
      <c r="AB2257" s="7">
        <v>45717</v>
      </c>
      <c r="AC2257" s="22">
        <f t="shared" si="107"/>
        <v>-1.4098379629576812</v>
      </c>
      <c r="AD2257" t="s">
        <v>11928</v>
      </c>
    </row>
    <row r="2258" spans="1:30" ht="15" customHeight="1" x14ac:dyDescent="0.3">
      <c r="A2258" s="19" t="s">
        <v>17558</v>
      </c>
      <c r="B2258" s="19"/>
      <c r="C2258" s="20">
        <v>45748.422395833331</v>
      </c>
      <c r="D2258" s="8"/>
      <c r="E2258" s="8"/>
      <c r="F2258" s="8" t="s">
        <v>8478</v>
      </c>
      <c r="G2258" s="8">
        <v>0</v>
      </c>
      <c r="H2258" s="8"/>
      <c r="I2258" s="8" t="s">
        <v>11922</v>
      </c>
      <c r="J2258" s="8"/>
      <c r="K2258" s="8"/>
      <c r="L2258" s="8"/>
      <c r="M2258" s="8"/>
      <c r="N2258" s="21">
        <v>0</v>
      </c>
      <c r="O2258" s="21">
        <v>0</v>
      </c>
      <c r="P2258" s="21">
        <f t="shared" si="106"/>
        <v>0</v>
      </c>
      <c r="Q2258" s="8" t="s">
        <v>129</v>
      </c>
      <c r="R2258" s="8"/>
      <c r="S2258" s="20"/>
      <c r="AA2258" s="2">
        <f t="shared" si="108"/>
        <v>0</v>
      </c>
      <c r="AB2258" s="7">
        <v>45748</v>
      </c>
      <c r="AC2258" s="28">
        <f t="shared" si="107"/>
        <v>-45748.422395833331</v>
      </c>
      <c r="AD2258" t="s">
        <v>11923</v>
      </c>
    </row>
    <row r="2259" spans="1:30" ht="15" customHeight="1" x14ac:dyDescent="0.3">
      <c r="A2259" s="19" t="s">
        <v>17559</v>
      </c>
      <c r="B2259" s="8"/>
      <c r="C2259" s="20">
        <v>45748.42564814815</v>
      </c>
      <c r="D2259" s="8" t="s">
        <v>11921</v>
      </c>
      <c r="E2259" s="8" t="s">
        <v>1</v>
      </c>
      <c r="F2259" s="8" t="s">
        <v>2849</v>
      </c>
      <c r="G2259" s="8">
        <v>0.11</v>
      </c>
      <c r="H2259" s="8" t="s">
        <v>16887</v>
      </c>
      <c r="I2259" s="8" t="s">
        <v>11922</v>
      </c>
      <c r="J2259" s="8"/>
      <c r="K2259" s="8" t="s">
        <v>17560</v>
      </c>
      <c r="L2259" s="8"/>
      <c r="M2259" s="8"/>
      <c r="N2259" s="21">
        <v>186894</v>
      </c>
      <c r="O2259" s="21">
        <v>186894</v>
      </c>
      <c r="P2259" s="21">
        <f t="shared" si="106"/>
        <v>0</v>
      </c>
      <c r="Q2259" s="8" t="s">
        <v>67</v>
      </c>
      <c r="R2259" s="8"/>
      <c r="S2259" s="20">
        <v>45754</v>
      </c>
      <c r="AA2259" s="2">
        <f t="shared" si="108"/>
        <v>161115.51724137933</v>
      </c>
      <c r="AB2259" s="7">
        <v>45717</v>
      </c>
      <c r="AC2259" s="22">
        <f t="shared" si="107"/>
        <v>5.5743518518502242</v>
      </c>
      <c r="AD2259" t="s">
        <v>11928</v>
      </c>
    </row>
    <row r="2260" spans="1:30" ht="15" customHeight="1" x14ac:dyDescent="0.3">
      <c r="A2260" s="19" t="s">
        <v>17561</v>
      </c>
      <c r="B2260" s="8"/>
      <c r="C2260" s="23">
        <v>45748.428506944438</v>
      </c>
      <c r="D2260" s="8" t="s">
        <v>11921</v>
      </c>
      <c r="E2260" s="8"/>
      <c r="F2260" s="8" t="s">
        <v>8958</v>
      </c>
      <c r="G2260" s="8">
        <v>0.11</v>
      </c>
      <c r="H2260" s="8" t="s">
        <v>16887</v>
      </c>
      <c r="I2260" s="8" t="s">
        <v>11922</v>
      </c>
      <c r="J2260" s="8"/>
      <c r="K2260" s="8"/>
      <c r="L2260" s="8"/>
      <c r="M2260" s="8"/>
      <c r="N2260" s="21">
        <v>4280</v>
      </c>
      <c r="O2260" s="21">
        <v>4280</v>
      </c>
      <c r="P2260" s="21">
        <f t="shared" si="106"/>
        <v>0</v>
      </c>
      <c r="Q2260" s="8" t="s">
        <v>129</v>
      </c>
      <c r="R2260" s="8"/>
      <c r="S2260" s="23"/>
      <c r="AA2260" s="2">
        <f t="shared" si="108"/>
        <v>3689.6551724137935</v>
      </c>
      <c r="AB2260" s="7">
        <v>45717</v>
      </c>
      <c r="AC2260" s="22">
        <f t="shared" si="107"/>
        <v>-45748.428506944438</v>
      </c>
      <c r="AD2260" t="s">
        <v>11928</v>
      </c>
    </row>
    <row r="2261" spans="1:30" ht="15" customHeight="1" x14ac:dyDescent="0.3">
      <c r="A2261" s="19" t="s">
        <v>17562</v>
      </c>
      <c r="B2261" s="19"/>
      <c r="C2261" s="20">
        <v>45748.431608796287</v>
      </c>
      <c r="D2261" s="8" t="s">
        <v>11921</v>
      </c>
      <c r="E2261" s="8"/>
      <c r="F2261" s="8" t="s">
        <v>8668</v>
      </c>
      <c r="G2261" s="8">
        <v>0.08</v>
      </c>
      <c r="H2261" s="8" t="s">
        <v>16887</v>
      </c>
      <c r="I2261" s="8" t="s">
        <v>11922</v>
      </c>
      <c r="J2261" s="8"/>
      <c r="K2261" s="8"/>
      <c r="L2261" s="8"/>
      <c r="M2261" s="8"/>
      <c r="N2261" s="21">
        <v>0</v>
      </c>
      <c r="O2261" s="21"/>
      <c r="P2261" s="21">
        <f t="shared" si="106"/>
        <v>0</v>
      </c>
      <c r="Q2261" s="8" t="s">
        <v>94</v>
      </c>
      <c r="R2261" s="8"/>
      <c r="S2261" s="20"/>
      <c r="AA2261" s="2">
        <f t="shared" si="108"/>
        <v>0</v>
      </c>
      <c r="AB2261" s="7"/>
      <c r="AC2261" s="22">
        <f t="shared" si="107"/>
        <v>-45748.431608796287</v>
      </c>
    </row>
    <row r="2262" spans="1:30" ht="15" customHeight="1" x14ac:dyDescent="0.3">
      <c r="A2262" s="19" t="s">
        <v>17563</v>
      </c>
      <c r="B2262" s="8"/>
      <c r="C2262" s="20">
        <v>45748.432939814818</v>
      </c>
      <c r="D2262" s="8" t="s">
        <v>11921</v>
      </c>
      <c r="E2262" s="8" t="s">
        <v>1</v>
      </c>
      <c r="F2262" s="8" t="s">
        <v>4843</v>
      </c>
      <c r="G2262" s="8">
        <v>0.11</v>
      </c>
      <c r="H2262" s="8" t="s">
        <v>16887</v>
      </c>
      <c r="I2262" s="8" t="s">
        <v>11922</v>
      </c>
      <c r="J2262" s="8"/>
      <c r="K2262" s="8" t="s">
        <v>17564</v>
      </c>
      <c r="L2262" s="8"/>
      <c r="M2262" s="8"/>
      <c r="N2262" s="21">
        <v>5595</v>
      </c>
      <c r="O2262" s="21">
        <v>5595</v>
      </c>
      <c r="P2262" s="21">
        <f t="shared" si="106"/>
        <v>0</v>
      </c>
      <c r="Q2262" s="8" t="s">
        <v>94</v>
      </c>
      <c r="R2262" s="8"/>
      <c r="S2262" s="20">
        <v>45752</v>
      </c>
      <c r="AA2262" s="2">
        <f t="shared" si="108"/>
        <v>4823.2758620689656</v>
      </c>
      <c r="AB2262" s="7">
        <v>45717</v>
      </c>
      <c r="AC2262" s="22">
        <f t="shared" si="107"/>
        <v>3.5670601851816173</v>
      </c>
      <c r="AD2262" t="s">
        <v>11928</v>
      </c>
    </row>
    <row r="2263" spans="1:30" ht="15" customHeight="1" x14ac:dyDescent="0.3">
      <c r="A2263" s="19" t="s">
        <v>17565</v>
      </c>
      <c r="B2263" s="8"/>
      <c r="C2263" s="20">
        <v>45748.434050925927</v>
      </c>
      <c r="D2263" s="8" t="s">
        <v>11921</v>
      </c>
      <c r="E2263" s="8" t="s">
        <v>1</v>
      </c>
      <c r="F2263" s="8" t="s">
        <v>438</v>
      </c>
      <c r="G2263" s="8">
        <v>0.15</v>
      </c>
      <c r="H2263" s="8" t="s">
        <v>16887</v>
      </c>
      <c r="I2263" s="8" t="s">
        <v>11922</v>
      </c>
      <c r="J2263" s="8"/>
      <c r="K2263" s="8" t="s">
        <v>17566</v>
      </c>
      <c r="L2263" s="8"/>
      <c r="M2263" s="8"/>
      <c r="N2263" s="21">
        <v>2145</v>
      </c>
      <c r="O2263" s="21">
        <v>2145</v>
      </c>
      <c r="P2263" s="21">
        <f t="shared" si="106"/>
        <v>0</v>
      </c>
      <c r="Q2263" s="8" t="s">
        <v>94</v>
      </c>
      <c r="R2263" s="8"/>
      <c r="S2263" s="20">
        <v>45756</v>
      </c>
      <c r="AA2263" s="2">
        <f t="shared" si="108"/>
        <v>1849.1379310344828</v>
      </c>
      <c r="AB2263" s="7">
        <v>45717</v>
      </c>
      <c r="AC2263" s="22">
        <f t="shared" si="107"/>
        <v>7.5659490740727051</v>
      </c>
      <c r="AD2263" t="s">
        <v>11928</v>
      </c>
    </row>
    <row r="2264" spans="1:30" ht="15" customHeight="1" x14ac:dyDescent="0.3">
      <c r="A2264" s="19" t="s">
        <v>17567</v>
      </c>
      <c r="B2264" s="8"/>
      <c r="C2264" s="20">
        <v>45748.435069444437</v>
      </c>
      <c r="D2264" s="8" t="s">
        <v>11921</v>
      </c>
      <c r="E2264" s="8"/>
      <c r="F2264" s="8" t="s">
        <v>2769</v>
      </c>
      <c r="G2264" s="8">
        <v>0.11</v>
      </c>
      <c r="H2264" s="8" t="s">
        <v>16887</v>
      </c>
      <c r="I2264" s="8" t="s">
        <v>11922</v>
      </c>
      <c r="J2264" s="8"/>
      <c r="K2264" s="8"/>
      <c r="L2264" s="8"/>
      <c r="M2264" s="8"/>
      <c r="N2264" s="21">
        <v>5975</v>
      </c>
      <c r="O2264" s="21">
        <v>5975</v>
      </c>
      <c r="P2264" s="21">
        <f t="shared" si="106"/>
        <v>0</v>
      </c>
      <c r="Q2264" s="8" t="s">
        <v>10399</v>
      </c>
      <c r="R2264" s="8"/>
      <c r="S2264" s="20">
        <v>45777</v>
      </c>
      <c r="AA2264" s="2">
        <f t="shared" si="108"/>
        <v>5150.8620689655172</v>
      </c>
      <c r="AB2264" s="7">
        <v>45748</v>
      </c>
      <c r="AC2264" s="22">
        <f t="shared" si="107"/>
        <v>28.564930555563478</v>
      </c>
      <c r="AD2264" t="s">
        <v>11928</v>
      </c>
    </row>
    <row r="2265" spans="1:30" ht="15" customHeight="1" x14ac:dyDescent="0.3">
      <c r="A2265" s="19" t="s">
        <v>17568</v>
      </c>
      <c r="B2265" s="8"/>
      <c r="C2265" s="23">
        <v>45748.436585648153</v>
      </c>
      <c r="D2265" s="8" t="s">
        <v>11921</v>
      </c>
      <c r="E2265" s="8" t="s">
        <v>1</v>
      </c>
      <c r="F2265" s="8" t="s">
        <v>10106</v>
      </c>
      <c r="G2265" s="8">
        <v>0.15</v>
      </c>
      <c r="H2265" s="8" t="s">
        <v>16887</v>
      </c>
      <c r="I2265" s="8" t="s">
        <v>11922</v>
      </c>
      <c r="J2265" s="8"/>
      <c r="K2265" s="8" t="s">
        <v>17569</v>
      </c>
      <c r="L2265" s="8"/>
      <c r="M2265" s="8"/>
      <c r="N2265" s="21">
        <v>4280</v>
      </c>
      <c r="O2265" s="21">
        <v>4280</v>
      </c>
      <c r="P2265" s="21">
        <f t="shared" si="106"/>
        <v>0</v>
      </c>
      <c r="Q2265" s="8" t="s">
        <v>14</v>
      </c>
      <c r="R2265" s="8"/>
      <c r="S2265" s="23">
        <v>45752</v>
      </c>
      <c r="AA2265" s="2">
        <f t="shared" si="108"/>
        <v>3689.6551724137935</v>
      </c>
      <c r="AB2265" s="7">
        <v>45717</v>
      </c>
      <c r="AC2265" s="22">
        <f t="shared" si="107"/>
        <v>3.5634143518473138</v>
      </c>
      <c r="AD2265" t="s">
        <v>11928</v>
      </c>
    </row>
    <row r="2266" spans="1:30" ht="15" customHeight="1" x14ac:dyDescent="0.3">
      <c r="A2266" s="19" t="s">
        <v>17570</v>
      </c>
      <c r="B2266" s="8"/>
      <c r="C2266" s="20">
        <v>45748.439398148148</v>
      </c>
      <c r="D2266" s="8" t="s">
        <v>11921</v>
      </c>
      <c r="E2266" s="8" t="s">
        <v>1</v>
      </c>
      <c r="F2266" s="8" t="s">
        <v>412</v>
      </c>
      <c r="G2266" s="8">
        <v>0.15</v>
      </c>
      <c r="H2266" s="8" t="s">
        <v>16887</v>
      </c>
      <c r="I2266" s="8" t="s">
        <v>11922</v>
      </c>
      <c r="J2266" s="8"/>
      <c r="K2266" s="8" t="s">
        <v>17571</v>
      </c>
      <c r="L2266" s="8"/>
      <c r="M2266" s="8"/>
      <c r="N2266" s="21">
        <v>1400</v>
      </c>
      <c r="O2266" s="21">
        <v>1400</v>
      </c>
      <c r="P2266" s="21">
        <f t="shared" si="106"/>
        <v>0</v>
      </c>
      <c r="Q2266" s="8" t="s">
        <v>22</v>
      </c>
      <c r="R2266" s="8"/>
      <c r="S2266" s="20">
        <v>45755</v>
      </c>
      <c r="AA2266" s="2">
        <f t="shared" si="108"/>
        <v>1206.8965517241379</v>
      </c>
      <c r="AB2266" s="7">
        <v>45717</v>
      </c>
      <c r="AC2266" s="22">
        <f t="shared" si="107"/>
        <v>6.5606018518519704</v>
      </c>
      <c r="AD2266" t="s">
        <v>11928</v>
      </c>
    </row>
    <row r="2267" spans="1:30" ht="15" customHeight="1" x14ac:dyDescent="0.3">
      <c r="A2267" s="19" t="s">
        <v>17572</v>
      </c>
      <c r="B2267" s="8"/>
      <c r="C2267" s="20">
        <v>45748.440312500003</v>
      </c>
      <c r="D2267" s="8" t="s">
        <v>11921</v>
      </c>
      <c r="E2267" s="8" t="s">
        <v>1</v>
      </c>
      <c r="F2267" s="8" t="s">
        <v>412</v>
      </c>
      <c r="G2267" s="8">
        <v>0.11</v>
      </c>
      <c r="H2267" s="8" t="s">
        <v>16887</v>
      </c>
      <c r="I2267" s="8" t="s">
        <v>11922</v>
      </c>
      <c r="J2267" s="8"/>
      <c r="K2267" s="8" t="s">
        <v>17573</v>
      </c>
      <c r="L2267" s="8"/>
      <c r="M2267" s="8"/>
      <c r="N2267" s="21">
        <v>18470</v>
      </c>
      <c r="O2267" s="21">
        <v>18470</v>
      </c>
      <c r="P2267" s="21">
        <f t="shared" si="106"/>
        <v>0</v>
      </c>
      <c r="Q2267" s="8" t="s">
        <v>22</v>
      </c>
      <c r="R2267" s="8"/>
      <c r="S2267" s="20">
        <v>45755</v>
      </c>
      <c r="AA2267" s="2">
        <f t="shared" si="108"/>
        <v>15922.413793103449</v>
      </c>
      <c r="AB2267" s="7">
        <v>45717</v>
      </c>
      <c r="AC2267" s="22">
        <f t="shared" si="107"/>
        <v>6.5596874999973807</v>
      </c>
      <c r="AD2267" t="s">
        <v>11928</v>
      </c>
    </row>
    <row r="2268" spans="1:30" ht="15" customHeight="1" x14ac:dyDescent="0.3">
      <c r="A2268" s="19" t="s">
        <v>17574</v>
      </c>
      <c r="B2268" s="8"/>
      <c r="C2268" s="20">
        <v>45748.442465277767</v>
      </c>
      <c r="D2268" s="8" t="s">
        <v>11921</v>
      </c>
      <c r="E2268" s="8"/>
      <c r="F2268" s="8" t="s">
        <v>1029</v>
      </c>
      <c r="G2268" s="8">
        <v>0.11</v>
      </c>
      <c r="H2268" s="8"/>
      <c r="I2268" s="8" t="s">
        <v>11922</v>
      </c>
      <c r="J2268" s="8"/>
      <c r="K2268" s="8"/>
      <c r="L2268" s="8"/>
      <c r="M2268" s="8"/>
      <c r="N2268" s="21">
        <v>12855</v>
      </c>
      <c r="O2268" s="21">
        <v>12855</v>
      </c>
      <c r="P2268" s="21">
        <f t="shared" si="106"/>
        <v>0</v>
      </c>
      <c r="Q2268" s="8" t="s">
        <v>24</v>
      </c>
      <c r="R2268" s="8"/>
      <c r="S2268" s="20">
        <v>45745</v>
      </c>
      <c r="AA2268" s="2">
        <f t="shared" si="108"/>
        <v>11081.896551724139</v>
      </c>
      <c r="AB2268" s="7">
        <v>45748</v>
      </c>
      <c r="AC2268" s="22">
        <f t="shared" si="107"/>
        <v>-3.4424652777670417</v>
      </c>
      <c r="AD2268" t="s">
        <v>11923</v>
      </c>
    </row>
    <row r="2269" spans="1:30" ht="15" customHeight="1" x14ac:dyDescent="0.3">
      <c r="A2269" s="3" t="s">
        <v>17575</v>
      </c>
      <c r="B2269" s="24"/>
      <c r="C2269" s="25">
        <v>45748.448217592602</v>
      </c>
      <c r="D2269" s="3" t="s">
        <v>11921</v>
      </c>
      <c r="E2269" s="3"/>
      <c r="F2269" s="3" t="s">
        <v>523</v>
      </c>
      <c r="G2269" s="26">
        <v>0</v>
      </c>
      <c r="H2269" s="25" t="s">
        <v>16887</v>
      </c>
      <c r="I2269" s="25" t="s">
        <v>11922</v>
      </c>
      <c r="J2269" s="25"/>
      <c r="K2269" s="25"/>
      <c r="L2269" s="25"/>
      <c r="M2269" s="4"/>
      <c r="N2269" s="5">
        <v>30950</v>
      </c>
      <c r="O2269" s="5"/>
      <c r="P2269" s="5">
        <f t="shared" si="106"/>
        <v>30950</v>
      </c>
      <c r="Q2269" s="3" t="s">
        <v>18</v>
      </c>
      <c r="R2269" s="3"/>
      <c r="S2269" s="25"/>
      <c r="T2269" s="3"/>
      <c r="U2269" s="5"/>
      <c r="V2269" s="6"/>
      <c r="W2269" s="3"/>
      <c r="X2269" s="5"/>
      <c r="Y2269" s="4"/>
      <c r="Z2269" s="3"/>
      <c r="AA2269" s="5">
        <f t="shared" si="108"/>
        <v>26681.034482758623</v>
      </c>
      <c r="AB2269" s="10"/>
      <c r="AC2269" s="27">
        <f t="shared" si="107"/>
        <v>-45748.448217592602</v>
      </c>
      <c r="AD2269" s="10"/>
    </row>
    <row r="2270" spans="1:30" ht="15" customHeight="1" x14ac:dyDescent="0.3">
      <c r="A2270" s="19" t="s">
        <v>17576</v>
      </c>
      <c r="B2270" s="8"/>
      <c r="C2270" s="20">
        <v>45748.452314814807</v>
      </c>
      <c r="D2270" s="8" t="s">
        <v>11921</v>
      </c>
      <c r="E2270" s="8" t="s">
        <v>1</v>
      </c>
      <c r="F2270" s="8" t="s">
        <v>7829</v>
      </c>
      <c r="G2270" s="8">
        <v>0.15</v>
      </c>
      <c r="H2270" s="8" t="s">
        <v>16887</v>
      </c>
      <c r="I2270" s="8" t="s">
        <v>11922</v>
      </c>
      <c r="J2270" s="8"/>
      <c r="K2270" s="8" t="s">
        <v>17577</v>
      </c>
      <c r="L2270" s="8"/>
      <c r="M2270" s="8"/>
      <c r="N2270" s="21">
        <v>1600</v>
      </c>
      <c r="O2270" s="21">
        <v>1600</v>
      </c>
      <c r="P2270" s="21">
        <f t="shared" si="106"/>
        <v>0</v>
      </c>
      <c r="Q2270" s="8" t="s">
        <v>34</v>
      </c>
      <c r="R2270" s="8"/>
      <c r="S2270" s="20">
        <v>45747</v>
      </c>
      <c r="AA2270" s="2">
        <f t="shared" si="108"/>
        <v>1379.3103448275863</v>
      </c>
      <c r="AB2270" s="7">
        <v>45717</v>
      </c>
      <c r="AC2270" s="22">
        <f t="shared" si="107"/>
        <v>-1.4523148148073233</v>
      </c>
      <c r="AD2270" t="s">
        <v>11928</v>
      </c>
    </row>
    <row r="2271" spans="1:30" ht="15" customHeight="1" x14ac:dyDescent="0.3">
      <c r="A2271" s="19" t="s">
        <v>17578</v>
      </c>
      <c r="B2271" s="8"/>
      <c r="C2271" s="20">
        <v>45748.454942129632</v>
      </c>
      <c r="D2271" s="8" t="s">
        <v>11921</v>
      </c>
      <c r="E2271" s="8" t="s">
        <v>1</v>
      </c>
      <c r="F2271" s="8" t="s">
        <v>10029</v>
      </c>
      <c r="G2271" s="8">
        <v>0.11</v>
      </c>
      <c r="H2271" s="8" t="s">
        <v>16887</v>
      </c>
      <c r="I2271" s="8" t="s">
        <v>11922</v>
      </c>
      <c r="J2271" s="8"/>
      <c r="K2271" s="8" t="s">
        <v>17579</v>
      </c>
      <c r="L2271" s="8"/>
      <c r="M2271" s="8"/>
      <c r="N2271" s="21">
        <v>11190</v>
      </c>
      <c r="O2271" s="21">
        <v>11190</v>
      </c>
      <c r="P2271" s="21">
        <f t="shared" si="106"/>
        <v>0</v>
      </c>
      <c r="Q2271" s="8" t="s">
        <v>94</v>
      </c>
      <c r="R2271" s="8"/>
      <c r="S2271" s="20">
        <v>45750</v>
      </c>
      <c r="AA2271" s="2">
        <f t="shared" si="108"/>
        <v>9646.5517241379312</v>
      </c>
      <c r="AB2271" s="7">
        <v>45717</v>
      </c>
      <c r="AC2271" s="22">
        <f t="shared" si="107"/>
        <v>1.5450578703676001</v>
      </c>
      <c r="AD2271" t="s">
        <v>11928</v>
      </c>
    </row>
    <row r="2272" spans="1:30" ht="15" customHeight="1" x14ac:dyDescent="0.3">
      <c r="A2272" s="19" t="s">
        <v>17580</v>
      </c>
      <c r="B2272" s="8"/>
      <c r="C2272" s="20">
        <v>45748.455555555563</v>
      </c>
      <c r="D2272" s="8" t="s">
        <v>11921</v>
      </c>
      <c r="E2272" s="8" t="s">
        <v>1</v>
      </c>
      <c r="F2272" s="8" t="s">
        <v>10029</v>
      </c>
      <c r="G2272" s="8">
        <v>0.15</v>
      </c>
      <c r="H2272" s="8" t="s">
        <v>16887</v>
      </c>
      <c r="I2272" s="8" t="s">
        <v>11922</v>
      </c>
      <c r="J2272" s="8"/>
      <c r="K2272" s="8" t="s">
        <v>17581</v>
      </c>
      <c r="L2272" s="8"/>
      <c r="M2272" s="8"/>
      <c r="N2272" s="21">
        <v>3500</v>
      </c>
      <c r="O2272" s="21">
        <v>3500</v>
      </c>
      <c r="P2272" s="21">
        <f t="shared" si="106"/>
        <v>0</v>
      </c>
      <c r="Q2272" s="8" t="s">
        <v>94</v>
      </c>
      <c r="R2272" s="8"/>
      <c r="S2272" s="20">
        <v>45750</v>
      </c>
      <c r="AA2272" s="2">
        <f t="shared" si="108"/>
        <v>3017.2413793103451</v>
      </c>
      <c r="AB2272" s="7">
        <v>45717</v>
      </c>
      <c r="AC2272" s="22">
        <f t="shared" si="107"/>
        <v>1.5444444444365217</v>
      </c>
      <c r="AD2272" t="s">
        <v>11928</v>
      </c>
    </row>
    <row r="2273" spans="1:30" ht="15" customHeight="1" x14ac:dyDescent="0.3">
      <c r="A2273" s="19" t="s">
        <v>17582</v>
      </c>
      <c r="B2273" s="8"/>
      <c r="C2273" s="20">
        <v>45748.458310185182</v>
      </c>
      <c r="D2273" s="8" t="s">
        <v>11921</v>
      </c>
      <c r="E2273" s="8" t="s">
        <v>1</v>
      </c>
      <c r="F2273" s="8" t="s">
        <v>1925</v>
      </c>
      <c r="G2273" s="8">
        <v>0.11</v>
      </c>
      <c r="H2273" s="8" t="s">
        <v>16887</v>
      </c>
      <c r="I2273" s="8" t="s">
        <v>11922</v>
      </c>
      <c r="J2273" s="8"/>
      <c r="K2273" s="8" t="s">
        <v>17583</v>
      </c>
      <c r="L2273" s="8"/>
      <c r="M2273" s="8"/>
      <c r="N2273" s="21">
        <v>6530</v>
      </c>
      <c r="O2273" s="21">
        <v>6530</v>
      </c>
      <c r="P2273" s="21">
        <f t="shared" si="106"/>
        <v>0</v>
      </c>
      <c r="Q2273" s="8" t="s">
        <v>67</v>
      </c>
      <c r="R2273" s="8"/>
      <c r="S2273" s="20">
        <v>45754</v>
      </c>
      <c r="AA2273" s="2">
        <f t="shared" si="108"/>
        <v>5629.310344827587</v>
      </c>
      <c r="AB2273" s="7">
        <v>45717</v>
      </c>
      <c r="AC2273" s="22">
        <f t="shared" si="107"/>
        <v>5.5416898148178007</v>
      </c>
      <c r="AD2273" t="s">
        <v>11928</v>
      </c>
    </row>
    <row r="2274" spans="1:30" ht="15" customHeight="1" x14ac:dyDescent="0.3">
      <c r="A2274" s="19" t="s">
        <v>17584</v>
      </c>
      <c r="B2274" s="8"/>
      <c r="C2274" s="20">
        <v>45748.459224537037</v>
      </c>
      <c r="D2274" s="8" t="s">
        <v>11921</v>
      </c>
      <c r="E2274" s="8" t="s">
        <v>1</v>
      </c>
      <c r="F2274" s="8" t="s">
        <v>8860</v>
      </c>
      <c r="G2274" s="8">
        <v>0.11</v>
      </c>
      <c r="H2274" s="8" t="s">
        <v>16887</v>
      </c>
      <c r="I2274" s="8" t="s">
        <v>11922</v>
      </c>
      <c r="J2274" s="8"/>
      <c r="K2274" s="8" t="s">
        <v>17585</v>
      </c>
      <c r="L2274" s="8"/>
      <c r="M2274" s="8"/>
      <c r="N2274" s="21">
        <v>16785</v>
      </c>
      <c r="O2274" s="21">
        <v>16785</v>
      </c>
      <c r="P2274" s="21">
        <f t="shared" si="106"/>
        <v>0</v>
      </c>
      <c r="Q2274" s="8" t="s">
        <v>67</v>
      </c>
      <c r="R2274" s="8"/>
      <c r="S2274" s="20">
        <v>45756</v>
      </c>
      <c r="AA2274" s="2">
        <f t="shared" si="108"/>
        <v>14469.827586206897</v>
      </c>
      <c r="AB2274" s="7">
        <v>45717</v>
      </c>
      <c r="AC2274" s="22">
        <f t="shared" si="107"/>
        <v>7.5407754629632109</v>
      </c>
      <c r="AD2274" t="s">
        <v>11928</v>
      </c>
    </row>
    <row r="2275" spans="1:30" ht="15" customHeight="1" x14ac:dyDescent="0.3">
      <c r="A2275" s="19" t="s">
        <v>17586</v>
      </c>
      <c r="B2275" s="8"/>
      <c r="C2275" s="20">
        <v>45748.460046296299</v>
      </c>
      <c r="D2275" s="8" t="s">
        <v>11921</v>
      </c>
      <c r="E2275" s="8" t="s">
        <v>1</v>
      </c>
      <c r="F2275" s="8" t="s">
        <v>11965</v>
      </c>
      <c r="G2275" s="8">
        <v>0.11</v>
      </c>
      <c r="H2275" s="8" t="s">
        <v>16887</v>
      </c>
      <c r="I2275" s="8" t="s">
        <v>11922</v>
      </c>
      <c r="J2275" s="8"/>
      <c r="K2275" s="8" t="s">
        <v>17587</v>
      </c>
      <c r="L2275" s="8"/>
      <c r="M2275" s="8"/>
      <c r="N2275" s="21">
        <v>11190</v>
      </c>
      <c r="O2275" s="21">
        <v>11190</v>
      </c>
      <c r="P2275" s="21">
        <f t="shared" si="106"/>
        <v>0</v>
      </c>
      <c r="Q2275" s="8" t="s">
        <v>129</v>
      </c>
      <c r="R2275" s="8"/>
      <c r="S2275" s="20">
        <v>45747</v>
      </c>
      <c r="AA2275" s="2">
        <f t="shared" si="108"/>
        <v>9646.5517241379312</v>
      </c>
      <c r="AB2275" s="7">
        <v>45717</v>
      </c>
      <c r="AC2275" s="22">
        <f t="shared" si="107"/>
        <v>-1.4600462962989695</v>
      </c>
      <c r="AD2275" t="s">
        <v>11928</v>
      </c>
    </row>
    <row r="2276" spans="1:30" ht="15" customHeight="1" x14ac:dyDescent="0.3">
      <c r="A2276" s="19" t="s">
        <v>17588</v>
      </c>
      <c r="B2276" s="8"/>
      <c r="C2276" s="20">
        <v>45748.462951388887</v>
      </c>
      <c r="D2276" s="8" t="s">
        <v>11921</v>
      </c>
      <c r="E2276" s="8" t="s">
        <v>1</v>
      </c>
      <c r="F2276" s="8" t="s">
        <v>11965</v>
      </c>
      <c r="G2276" s="8">
        <v>0.15</v>
      </c>
      <c r="H2276" s="8" t="s">
        <v>16887</v>
      </c>
      <c r="I2276" s="8" t="s">
        <v>11922</v>
      </c>
      <c r="J2276" s="8"/>
      <c r="K2276" s="8" t="s">
        <v>17589</v>
      </c>
      <c r="L2276" s="8"/>
      <c r="M2276" s="8"/>
      <c r="N2276" s="21">
        <v>2400</v>
      </c>
      <c r="O2276" s="21">
        <v>2400</v>
      </c>
      <c r="P2276" s="21">
        <f t="shared" si="106"/>
        <v>0</v>
      </c>
      <c r="Q2276" s="8" t="s">
        <v>129</v>
      </c>
      <c r="R2276" s="8"/>
      <c r="S2276" s="20">
        <v>45747</v>
      </c>
      <c r="AA2276" s="2">
        <f t="shared" si="108"/>
        <v>2068.9655172413795</v>
      </c>
      <c r="AB2276" s="7">
        <v>45717</v>
      </c>
      <c r="AC2276" s="22">
        <f t="shared" si="107"/>
        <v>-1.4629513888867223</v>
      </c>
      <c r="AD2276" t="s">
        <v>11928</v>
      </c>
    </row>
    <row r="2277" spans="1:30" ht="15" customHeight="1" x14ac:dyDescent="0.3">
      <c r="A2277" s="19" t="s">
        <v>17590</v>
      </c>
      <c r="B2277" s="8"/>
      <c r="C2277" s="20">
        <v>45748.465451388889</v>
      </c>
      <c r="D2277" s="8" t="s">
        <v>11921</v>
      </c>
      <c r="E2277" s="8" t="s">
        <v>1</v>
      </c>
      <c r="F2277" s="8" t="s">
        <v>9492</v>
      </c>
      <c r="G2277" s="8">
        <v>0.11</v>
      </c>
      <c r="H2277" s="8" t="s">
        <v>16887</v>
      </c>
      <c r="I2277" s="8" t="s">
        <v>11922</v>
      </c>
      <c r="J2277" s="8"/>
      <c r="K2277" s="8" t="s">
        <v>17591</v>
      </c>
      <c r="L2277" s="8"/>
      <c r="M2277" s="8"/>
      <c r="N2277" s="21">
        <v>5900</v>
      </c>
      <c r="O2277" s="21">
        <v>5900</v>
      </c>
      <c r="P2277" s="21">
        <f t="shared" si="106"/>
        <v>0</v>
      </c>
      <c r="Q2277" s="8" t="s">
        <v>94</v>
      </c>
      <c r="R2277" s="8"/>
      <c r="S2277" s="20">
        <v>45755</v>
      </c>
      <c r="AA2277" s="2">
        <f t="shared" si="108"/>
        <v>5086.2068965517246</v>
      </c>
      <c r="AB2277" s="7">
        <v>45717</v>
      </c>
      <c r="AC2277" s="22">
        <f t="shared" si="107"/>
        <v>6.5345486111109494</v>
      </c>
      <c r="AD2277" t="s">
        <v>11928</v>
      </c>
    </row>
    <row r="2278" spans="1:30" ht="15" customHeight="1" x14ac:dyDescent="0.3">
      <c r="A2278" s="19" t="s">
        <v>17592</v>
      </c>
      <c r="B2278" s="8"/>
      <c r="C2278" s="20">
        <v>45748.47148148148</v>
      </c>
      <c r="D2278" s="8" t="s">
        <v>11921</v>
      </c>
      <c r="E2278" s="8" t="s">
        <v>1</v>
      </c>
      <c r="F2278" s="8" t="s">
        <v>7793</v>
      </c>
      <c r="G2278" s="8">
        <v>0.11</v>
      </c>
      <c r="H2278" s="8" t="s">
        <v>16887</v>
      </c>
      <c r="I2278" s="8" t="s">
        <v>11922</v>
      </c>
      <c r="J2278" s="8"/>
      <c r="K2278" s="8" t="s">
        <v>17593</v>
      </c>
      <c r="L2278" s="8"/>
      <c r="M2278" s="8"/>
      <c r="N2278" s="21">
        <v>13255</v>
      </c>
      <c r="O2278" s="21">
        <v>13255</v>
      </c>
      <c r="P2278" s="21">
        <f t="shared" si="106"/>
        <v>0</v>
      </c>
      <c r="Q2278" s="8" t="s">
        <v>94</v>
      </c>
      <c r="R2278" s="8"/>
      <c r="S2278" s="20">
        <v>45751</v>
      </c>
      <c r="AA2278" s="2">
        <f t="shared" si="108"/>
        <v>11426.724137931034</v>
      </c>
      <c r="AB2278" s="7">
        <v>45717</v>
      </c>
      <c r="AC2278" s="22">
        <f t="shared" si="107"/>
        <v>2.5285185185202863</v>
      </c>
      <c r="AD2278" t="s">
        <v>11928</v>
      </c>
    </row>
    <row r="2279" spans="1:30" ht="15" customHeight="1" x14ac:dyDescent="0.3">
      <c r="A2279" s="19" t="s">
        <v>17594</v>
      </c>
      <c r="B2279" s="8"/>
      <c r="C2279" s="20">
        <v>45748.472731481481</v>
      </c>
      <c r="D2279" s="8"/>
      <c r="E2279" s="8" t="s">
        <v>1</v>
      </c>
      <c r="F2279" s="8" t="s">
        <v>2093</v>
      </c>
      <c r="G2279" s="8">
        <v>0</v>
      </c>
      <c r="H2279" s="8" t="s">
        <v>12071</v>
      </c>
      <c r="I2279" s="8" t="s">
        <v>11922</v>
      </c>
      <c r="J2279" s="8"/>
      <c r="K2279" s="8" t="s">
        <v>17595</v>
      </c>
      <c r="L2279" s="8"/>
      <c r="M2279" s="8"/>
      <c r="N2279" s="21">
        <v>750</v>
      </c>
      <c r="O2279" s="21">
        <v>750</v>
      </c>
      <c r="P2279" s="21">
        <f t="shared" si="106"/>
        <v>0</v>
      </c>
      <c r="Q2279" s="8" t="s">
        <v>14</v>
      </c>
      <c r="R2279" s="8"/>
      <c r="S2279" s="20">
        <v>45747</v>
      </c>
      <c r="AA2279" s="2">
        <f t="shared" si="108"/>
        <v>646.55172413793105</v>
      </c>
      <c r="AB2279" s="7">
        <v>45717</v>
      </c>
      <c r="AC2279" s="22">
        <f t="shared" si="107"/>
        <v>-1.4727314814808778</v>
      </c>
      <c r="AD2279" t="s">
        <v>11928</v>
      </c>
    </row>
    <row r="2280" spans="1:30" ht="15" customHeight="1" x14ac:dyDescent="0.3">
      <c r="A2280" s="19" t="s">
        <v>17596</v>
      </c>
      <c r="B2280" s="8"/>
      <c r="C2280" s="20">
        <v>45748.472314814811</v>
      </c>
      <c r="D2280" s="8" t="s">
        <v>11921</v>
      </c>
      <c r="E2280" s="8" t="s">
        <v>1</v>
      </c>
      <c r="F2280" s="8" t="s">
        <v>13890</v>
      </c>
      <c r="G2280" s="8">
        <v>0.11</v>
      </c>
      <c r="H2280" s="8" t="s">
        <v>16887</v>
      </c>
      <c r="I2280" s="8" t="s">
        <v>11922</v>
      </c>
      <c r="J2280" s="8"/>
      <c r="K2280" s="8" t="s">
        <v>17597</v>
      </c>
      <c r="L2280" s="8"/>
      <c r="M2280" s="8"/>
      <c r="N2280" s="21">
        <v>5595</v>
      </c>
      <c r="O2280" s="21">
        <v>5595</v>
      </c>
      <c r="P2280" s="21">
        <f t="shared" si="106"/>
        <v>0</v>
      </c>
      <c r="Q2280" s="8" t="s">
        <v>129</v>
      </c>
      <c r="R2280" s="8"/>
      <c r="S2280" s="20">
        <v>45747</v>
      </c>
      <c r="AA2280" s="2">
        <f t="shared" si="108"/>
        <v>4823.2758620689656</v>
      </c>
      <c r="AB2280" s="7">
        <v>45717</v>
      </c>
      <c r="AC2280" s="22">
        <f t="shared" si="107"/>
        <v>-1.4723148148113978</v>
      </c>
      <c r="AD2280" t="s">
        <v>11928</v>
      </c>
    </row>
    <row r="2281" spans="1:30" ht="15" customHeight="1" x14ac:dyDescent="0.3">
      <c r="A2281" s="19" t="s">
        <v>17598</v>
      </c>
      <c r="B2281" s="8"/>
      <c r="C2281" s="20">
        <v>45748.473321759258</v>
      </c>
      <c r="D2281" s="8" t="s">
        <v>11921</v>
      </c>
      <c r="E2281" s="8" t="s">
        <v>1</v>
      </c>
      <c r="F2281" s="8" t="s">
        <v>8360</v>
      </c>
      <c r="G2281" s="8">
        <v>0.11</v>
      </c>
      <c r="H2281" s="8" t="s">
        <v>16887</v>
      </c>
      <c r="I2281" s="8" t="s">
        <v>11922</v>
      </c>
      <c r="J2281" s="8"/>
      <c r="K2281" s="8" t="s">
        <v>17599</v>
      </c>
      <c r="L2281" s="8"/>
      <c r="M2281" s="8"/>
      <c r="N2281" s="21">
        <v>16785</v>
      </c>
      <c r="O2281" s="21">
        <v>16785</v>
      </c>
      <c r="P2281" s="21">
        <f t="shared" si="106"/>
        <v>0</v>
      </c>
      <c r="Q2281" s="8" t="s">
        <v>22</v>
      </c>
      <c r="R2281" s="8"/>
      <c r="S2281" s="20">
        <v>45747</v>
      </c>
      <c r="AA2281" s="2">
        <f t="shared" si="108"/>
        <v>14469.827586206897</v>
      </c>
      <c r="AB2281" s="7">
        <v>45717</v>
      </c>
      <c r="AC2281" s="22">
        <f t="shared" si="107"/>
        <v>-1.4733217592583969</v>
      </c>
      <c r="AD2281" t="s">
        <v>11928</v>
      </c>
    </row>
    <row r="2282" spans="1:30" ht="15" customHeight="1" x14ac:dyDescent="0.3">
      <c r="A2282" s="19" t="s">
        <v>17600</v>
      </c>
      <c r="B2282" s="19"/>
      <c r="C2282" s="20">
        <v>45748.4768287037</v>
      </c>
      <c r="D2282" s="8"/>
      <c r="E2282" s="8"/>
      <c r="F2282" s="8" t="s">
        <v>10184</v>
      </c>
      <c r="G2282" s="8">
        <v>0.15</v>
      </c>
      <c r="H2282" s="8" t="s">
        <v>16887</v>
      </c>
      <c r="I2282" s="8" t="s">
        <v>11922</v>
      </c>
      <c r="J2282" s="8"/>
      <c r="K2282" s="8"/>
      <c r="L2282" s="8"/>
      <c r="M2282" s="8"/>
      <c r="N2282" s="21">
        <v>0</v>
      </c>
      <c r="O2282" s="21"/>
      <c r="P2282" s="21">
        <f t="shared" si="106"/>
        <v>0</v>
      </c>
      <c r="Q2282" s="8" t="s">
        <v>129</v>
      </c>
      <c r="R2282" s="8"/>
      <c r="S2282" s="20"/>
      <c r="AA2282" s="2">
        <f t="shared" si="108"/>
        <v>0</v>
      </c>
      <c r="AB2282" s="36">
        <v>45717</v>
      </c>
      <c r="AC2282" s="22">
        <f t="shared" si="107"/>
        <v>-45748.4768287037</v>
      </c>
      <c r="AD2282" t="s">
        <v>15348</v>
      </c>
    </row>
    <row r="2283" spans="1:30" ht="15" customHeight="1" x14ac:dyDescent="0.3">
      <c r="A2283" s="3" t="s">
        <v>17601</v>
      </c>
      <c r="B2283" s="24"/>
      <c r="C2283" s="25">
        <v>45748.483113425929</v>
      </c>
      <c r="D2283" s="3" t="s">
        <v>11921</v>
      </c>
      <c r="E2283" s="3" t="s">
        <v>1</v>
      </c>
      <c r="F2283" s="3" t="s">
        <v>9610</v>
      </c>
      <c r="G2283" s="26">
        <v>0</v>
      </c>
      <c r="H2283" s="25" t="s">
        <v>16887</v>
      </c>
      <c r="I2283" s="25" t="s">
        <v>11922</v>
      </c>
      <c r="J2283" s="25"/>
      <c r="K2283" s="25" t="s">
        <v>17602</v>
      </c>
      <c r="L2283" s="25"/>
      <c r="M2283" s="4"/>
      <c r="N2283" s="5">
        <v>40385</v>
      </c>
      <c r="O2283" s="5">
        <v>40385</v>
      </c>
      <c r="P2283" s="5">
        <f t="shared" si="106"/>
        <v>0</v>
      </c>
      <c r="Q2283" s="3" t="s">
        <v>102</v>
      </c>
      <c r="R2283" s="3"/>
      <c r="S2283" s="25">
        <v>45749</v>
      </c>
      <c r="T2283" s="3"/>
      <c r="U2283" s="5"/>
      <c r="V2283" s="6"/>
      <c r="W2283" s="3"/>
      <c r="X2283" s="5"/>
      <c r="Y2283" s="4"/>
      <c r="Z2283" s="3"/>
      <c r="AA2283" s="5">
        <f t="shared" si="108"/>
        <v>34814.655172413797</v>
      </c>
      <c r="AB2283" s="10"/>
      <c r="AC2283" s="27">
        <f t="shared" si="107"/>
        <v>0.51688657407066785</v>
      </c>
      <c r="AD2283" s="10"/>
    </row>
    <row r="2284" spans="1:30" ht="15" customHeight="1" x14ac:dyDescent="0.3">
      <c r="A2284" s="19" t="s">
        <v>17603</v>
      </c>
      <c r="B2284" s="8"/>
      <c r="C2284" s="20">
        <v>45748.50372685185</v>
      </c>
      <c r="D2284" s="8" t="s">
        <v>11921</v>
      </c>
      <c r="E2284" s="8"/>
      <c r="F2284" s="8" t="s">
        <v>1001</v>
      </c>
      <c r="G2284" s="8">
        <v>0.15</v>
      </c>
      <c r="H2284" s="8"/>
      <c r="I2284" s="8" t="s">
        <v>11922</v>
      </c>
      <c r="J2284" s="8"/>
      <c r="K2284" s="8"/>
      <c r="L2284" s="8"/>
      <c r="M2284" s="8"/>
      <c r="N2284" s="21">
        <v>4620</v>
      </c>
      <c r="O2284" s="21">
        <v>4620</v>
      </c>
      <c r="P2284" s="21">
        <f t="shared" si="106"/>
        <v>0</v>
      </c>
      <c r="Q2284" s="8" t="s">
        <v>22</v>
      </c>
      <c r="R2284" s="8"/>
      <c r="S2284" s="20">
        <v>45748</v>
      </c>
      <c r="AA2284" s="2">
        <f t="shared" si="108"/>
        <v>3982.7586206896553</v>
      </c>
      <c r="AB2284" s="7">
        <v>45717</v>
      </c>
      <c r="AC2284" s="22">
        <f t="shared" si="107"/>
        <v>-0.50372685184993315</v>
      </c>
      <c r="AD2284" t="s">
        <v>11928</v>
      </c>
    </row>
    <row r="2285" spans="1:30" ht="15" customHeight="1" x14ac:dyDescent="0.3">
      <c r="A2285" s="19" t="s">
        <v>17604</v>
      </c>
      <c r="B2285" s="8"/>
      <c r="C2285" s="20">
        <v>45748.524571759262</v>
      </c>
      <c r="D2285" s="8" t="s">
        <v>11921</v>
      </c>
      <c r="E2285" s="8" t="s">
        <v>1</v>
      </c>
      <c r="F2285" s="8" t="s">
        <v>4210</v>
      </c>
      <c r="G2285" s="8">
        <v>0.15</v>
      </c>
      <c r="H2285" s="8" t="s">
        <v>16887</v>
      </c>
      <c r="I2285" s="8" t="s">
        <v>11922</v>
      </c>
      <c r="J2285" s="8"/>
      <c r="K2285" s="8" t="s">
        <v>17605</v>
      </c>
      <c r="L2285" s="8"/>
      <c r="M2285" s="8"/>
      <c r="N2285" s="21">
        <v>6955</v>
      </c>
      <c r="O2285" s="21">
        <v>6955</v>
      </c>
      <c r="P2285" s="21">
        <f t="shared" si="106"/>
        <v>0</v>
      </c>
      <c r="Q2285" s="8" t="s">
        <v>8107</v>
      </c>
      <c r="R2285" s="8"/>
      <c r="S2285" s="20">
        <v>45747</v>
      </c>
      <c r="AA2285" s="2">
        <f t="shared" si="108"/>
        <v>5995.6896551724139</v>
      </c>
      <c r="AB2285" s="7">
        <v>45717</v>
      </c>
      <c r="AC2285" s="22">
        <f t="shared" si="107"/>
        <v>-1.5245717592624715</v>
      </c>
      <c r="AD2285" t="s">
        <v>11928</v>
      </c>
    </row>
    <row r="2286" spans="1:30" ht="15" customHeight="1" x14ac:dyDescent="0.3">
      <c r="A2286" s="19" t="s">
        <v>17606</v>
      </c>
      <c r="B2286" s="8"/>
      <c r="C2286" s="20">
        <v>45748.532951388886</v>
      </c>
      <c r="D2286" s="8"/>
      <c r="E2286" s="8" t="s">
        <v>1</v>
      </c>
      <c r="F2286" s="8" t="s">
        <v>9443</v>
      </c>
      <c r="G2286" s="8">
        <v>0.11</v>
      </c>
      <c r="H2286" s="8" t="s">
        <v>17549</v>
      </c>
      <c r="I2286" s="8" t="s">
        <v>11922</v>
      </c>
      <c r="J2286" s="8"/>
      <c r="K2286" s="8" t="s">
        <v>17607</v>
      </c>
      <c r="L2286" s="8"/>
      <c r="M2286" s="8"/>
      <c r="N2286" s="21">
        <v>1000</v>
      </c>
      <c r="O2286" s="21">
        <v>1000</v>
      </c>
      <c r="P2286" s="21">
        <f t="shared" si="106"/>
        <v>0</v>
      </c>
      <c r="Q2286" s="8" t="s">
        <v>129</v>
      </c>
      <c r="R2286" s="8"/>
      <c r="S2286" s="20">
        <v>45744</v>
      </c>
      <c r="AA2286" s="2">
        <f t="shared" si="108"/>
        <v>862.06896551724139</v>
      </c>
      <c r="AB2286" s="7">
        <v>45717</v>
      </c>
      <c r="AC2286" s="22">
        <f t="shared" si="107"/>
        <v>-4.5329513888864312</v>
      </c>
      <c r="AD2286" t="s">
        <v>11928</v>
      </c>
    </row>
    <row r="2287" spans="1:30" ht="15" customHeight="1" x14ac:dyDescent="0.3">
      <c r="A2287" s="19" t="s">
        <v>17608</v>
      </c>
      <c r="B2287" s="19"/>
      <c r="C2287" s="20">
        <v>45748.534363425933</v>
      </c>
      <c r="D2287" s="8"/>
      <c r="E2287" s="8"/>
      <c r="F2287" s="8" t="s">
        <v>10184</v>
      </c>
      <c r="G2287" s="8">
        <v>0</v>
      </c>
      <c r="H2287" s="8" t="s">
        <v>17549</v>
      </c>
      <c r="I2287" s="8" t="s">
        <v>11922</v>
      </c>
      <c r="J2287" s="8"/>
      <c r="K2287" s="8"/>
      <c r="L2287" s="8"/>
      <c r="M2287" s="8"/>
      <c r="N2287" s="21">
        <v>0</v>
      </c>
      <c r="O2287" s="21"/>
      <c r="P2287" s="21">
        <f t="shared" si="106"/>
        <v>0</v>
      </c>
      <c r="Q2287" s="8" t="s">
        <v>129</v>
      </c>
      <c r="R2287" s="8"/>
      <c r="S2287" s="20"/>
      <c r="AA2287" s="2">
        <f t="shared" si="108"/>
        <v>0</v>
      </c>
      <c r="AB2287" s="7">
        <v>45748</v>
      </c>
      <c r="AC2287" s="28">
        <f t="shared" si="107"/>
        <v>-45748.534363425933</v>
      </c>
      <c r="AD2287" t="s">
        <v>11923</v>
      </c>
    </row>
    <row r="2288" spans="1:30" ht="15" customHeight="1" x14ac:dyDescent="0.3">
      <c r="A2288" s="19" t="s">
        <v>17609</v>
      </c>
      <c r="B2288" s="8"/>
      <c r="C2288" s="20">
        <v>45748.535509259258</v>
      </c>
      <c r="D2288" s="8"/>
      <c r="E2288" s="8" t="s">
        <v>1</v>
      </c>
      <c r="F2288" s="8" t="s">
        <v>9577</v>
      </c>
      <c r="G2288" s="8">
        <v>0.11</v>
      </c>
      <c r="H2288" s="8" t="s">
        <v>17549</v>
      </c>
      <c r="I2288" s="8" t="s">
        <v>11922</v>
      </c>
      <c r="J2288" s="8"/>
      <c r="K2288" s="8" t="s">
        <v>17610</v>
      </c>
      <c r="L2288" s="8"/>
      <c r="M2288" s="8"/>
      <c r="N2288" s="21">
        <v>1000</v>
      </c>
      <c r="O2288" s="21">
        <v>1000</v>
      </c>
      <c r="P2288" s="21">
        <f t="shared" si="106"/>
        <v>0</v>
      </c>
      <c r="Q2288" s="8" t="s">
        <v>129</v>
      </c>
      <c r="R2288" s="8"/>
      <c r="S2288" s="20">
        <v>45744</v>
      </c>
      <c r="AA2288" s="2">
        <f t="shared" si="108"/>
        <v>862.06896551724139</v>
      </c>
      <c r="AB2288" s="7">
        <v>45717</v>
      </c>
      <c r="AC2288" s="22">
        <f t="shared" si="107"/>
        <v>-4.5355092592581059</v>
      </c>
      <c r="AD2288" t="s">
        <v>11928</v>
      </c>
    </row>
    <row r="2289" spans="1:30" ht="15" customHeight="1" x14ac:dyDescent="0.3">
      <c r="A2289" s="19" t="s">
        <v>17611</v>
      </c>
      <c r="B2289" s="8"/>
      <c r="C2289" s="20">
        <v>45748.5387962963</v>
      </c>
      <c r="D2289" s="8"/>
      <c r="E2289" s="8" t="s">
        <v>1</v>
      </c>
      <c r="F2289" s="8" t="s">
        <v>12372</v>
      </c>
      <c r="G2289" s="8">
        <v>0.11</v>
      </c>
      <c r="H2289" s="8" t="s">
        <v>17549</v>
      </c>
      <c r="I2289" s="8" t="s">
        <v>11922</v>
      </c>
      <c r="J2289" s="8"/>
      <c r="K2289" s="8" t="s">
        <v>17612</v>
      </c>
      <c r="L2289" s="8"/>
      <c r="M2289" s="8"/>
      <c r="N2289" s="21">
        <v>1000</v>
      </c>
      <c r="O2289" s="21">
        <v>1000</v>
      </c>
      <c r="P2289" s="21">
        <f t="shared" si="106"/>
        <v>0</v>
      </c>
      <c r="Q2289" s="8" t="s">
        <v>129</v>
      </c>
      <c r="R2289" s="8"/>
      <c r="S2289" s="20">
        <v>45743</v>
      </c>
      <c r="AA2289" s="2">
        <f t="shared" si="108"/>
        <v>862.06896551724139</v>
      </c>
      <c r="AB2289" s="7">
        <v>45717</v>
      </c>
      <c r="AC2289" s="22">
        <f t="shared" si="107"/>
        <v>-5.5387962962995516</v>
      </c>
      <c r="AD2289" t="s">
        <v>11928</v>
      </c>
    </row>
    <row r="2290" spans="1:30" ht="15" customHeight="1" x14ac:dyDescent="0.3">
      <c r="A2290" s="19" t="s">
        <v>17613</v>
      </c>
      <c r="B2290" s="19"/>
      <c r="C2290" s="20">
        <v>45748.545451388891</v>
      </c>
      <c r="D2290" s="8"/>
      <c r="E2290" s="8"/>
      <c r="F2290" s="8" t="s">
        <v>639</v>
      </c>
      <c r="G2290" s="8">
        <v>0</v>
      </c>
      <c r="H2290" s="8" t="s">
        <v>17552</v>
      </c>
      <c r="I2290" s="8" t="s">
        <v>11922</v>
      </c>
      <c r="J2290" s="8"/>
      <c r="K2290" s="8"/>
      <c r="L2290" s="8"/>
      <c r="M2290" s="8"/>
      <c r="N2290" s="21">
        <v>0</v>
      </c>
      <c r="O2290" s="21"/>
      <c r="P2290" s="21">
        <f t="shared" si="106"/>
        <v>0</v>
      </c>
      <c r="Q2290" s="8" t="s">
        <v>129</v>
      </c>
      <c r="R2290" s="8"/>
      <c r="S2290" s="20"/>
      <c r="AA2290" s="2">
        <f t="shared" si="108"/>
        <v>0</v>
      </c>
      <c r="AB2290" s="7">
        <v>45748</v>
      </c>
      <c r="AC2290" s="28">
        <f t="shared" si="107"/>
        <v>-45748.545451388891</v>
      </c>
      <c r="AD2290" t="s">
        <v>11923</v>
      </c>
    </row>
    <row r="2291" spans="1:30" ht="15" customHeight="1" x14ac:dyDescent="0.3">
      <c r="A2291" s="19" t="s">
        <v>17614</v>
      </c>
      <c r="B2291" s="19"/>
      <c r="C2291" s="20">
        <v>45748.542291666658</v>
      </c>
      <c r="D2291" s="8"/>
      <c r="E2291" s="8"/>
      <c r="F2291" s="8" t="s">
        <v>13885</v>
      </c>
      <c r="G2291" s="8">
        <v>0</v>
      </c>
      <c r="H2291" s="8"/>
      <c r="I2291" s="8" t="s">
        <v>11922</v>
      </c>
      <c r="J2291" s="8"/>
      <c r="K2291" s="8"/>
      <c r="L2291" s="8"/>
      <c r="M2291" s="8"/>
      <c r="N2291" s="21">
        <v>0</v>
      </c>
      <c r="O2291" s="21"/>
      <c r="P2291" s="21">
        <f t="shared" si="106"/>
        <v>0</v>
      </c>
      <c r="Q2291" s="8" t="s">
        <v>129</v>
      </c>
      <c r="R2291" s="8"/>
      <c r="S2291" s="20"/>
      <c r="AA2291" s="2">
        <f t="shared" si="108"/>
        <v>0</v>
      </c>
      <c r="AB2291" s="7">
        <v>45748</v>
      </c>
      <c r="AC2291" s="28">
        <f t="shared" si="107"/>
        <v>-45748.542291666658</v>
      </c>
      <c r="AD2291" t="s">
        <v>11923</v>
      </c>
    </row>
    <row r="2292" spans="1:30" ht="15" customHeight="1" x14ac:dyDescent="0.3">
      <c r="A2292" s="19" t="s">
        <v>17615</v>
      </c>
      <c r="B2292" s="8"/>
      <c r="C2292" s="20">
        <v>45748.544189814813</v>
      </c>
      <c r="D2292" s="8"/>
      <c r="E2292" s="8" t="s">
        <v>1</v>
      </c>
      <c r="F2292" s="8" t="s">
        <v>11969</v>
      </c>
      <c r="G2292" s="8">
        <v>0.11</v>
      </c>
      <c r="H2292" s="8" t="s">
        <v>12071</v>
      </c>
      <c r="I2292" s="8" t="s">
        <v>11922</v>
      </c>
      <c r="J2292" s="8"/>
      <c r="K2292" s="8" t="s">
        <v>17616</v>
      </c>
      <c r="L2292" s="8"/>
      <c r="M2292" s="8"/>
      <c r="N2292" s="21">
        <v>750</v>
      </c>
      <c r="O2292" s="21">
        <v>750</v>
      </c>
      <c r="P2292" s="21">
        <f t="shared" si="106"/>
        <v>0</v>
      </c>
      <c r="Q2292" s="8" t="s">
        <v>129</v>
      </c>
      <c r="R2292" s="8"/>
      <c r="S2292" s="20">
        <v>45742</v>
      </c>
      <c r="AA2292" s="2">
        <f t="shared" si="108"/>
        <v>646.55172413793105</v>
      </c>
      <c r="AB2292" s="7">
        <v>45717</v>
      </c>
      <c r="AC2292" s="22">
        <f t="shared" si="107"/>
        <v>-6.544189814812853</v>
      </c>
      <c r="AD2292" t="s">
        <v>11928</v>
      </c>
    </row>
    <row r="2293" spans="1:30" ht="15" customHeight="1" x14ac:dyDescent="0.3">
      <c r="A2293" s="19" t="s">
        <v>17617</v>
      </c>
      <c r="B2293" s="8"/>
      <c r="C2293" s="20">
        <v>45748.547858796293</v>
      </c>
      <c r="D2293" s="8"/>
      <c r="E2293" s="8" t="s">
        <v>1</v>
      </c>
      <c r="F2293" s="8" t="s">
        <v>13831</v>
      </c>
      <c r="G2293" s="8">
        <v>0.11</v>
      </c>
      <c r="H2293" s="8" t="s">
        <v>12071</v>
      </c>
      <c r="I2293" s="8" t="s">
        <v>11922</v>
      </c>
      <c r="J2293" s="8"/>
      <c r="K2293" s="8" t="s">
        <v>17618</v>
      </c>
      <c r="L2293" s="8"/>
      <c r="M2293" s="8"/>
      <c r="N2293" s="21">
        <v>750</v>
      </c>
      <c r="O2293" s="21">
        <v>750</v>
      </c>
      <c r="P2293" s="21">
        <f t="shared" si="106"/>
        <v>0</v>
      </c>
      <c r="Q2293" s="8" t="s">
        <v>129</v>
      </c>
      <c r="R2293" s="8"/>
      <c r="S2293" s="20">
        <v>45744</v>
      </c>
      <c r="AA2293" s="2">
        <f t="shared" si="108"/>
        <v>646.55172413793105</v>
      </c>
      <c r="AB2293" s="7">
        <v>45717</v>
      </c>
      <c r="AC2293" s="22">
        <f t="shared" si="107"/>
        <v>-4.5478587962934398</v>
      </c>
      <c r="AD2293" t="s">
        <v>11928</v>
      </c>
    </row>
    <row r="2294" spans="1:30" ht="15" customHeight="1" x14ac:dyDescent="0.3">
      <c r="A2294" s="19" t="s">
        <v>17619</v>
      </c>
      <c r="B2294" s="19"/>
      <c r="C2294" s="20">
        <v>45748.549826388888</v>
      </c>
      <c r="D2294" s="8"/>
      <c r="E2294" s="8"/>
      <c r="F2294" s="8" t="s">
        <v>7345</v>
      </c>
      <c r="G2294" s="8">
        <v>0.11</v>
      </c>
      <c r="H2294" s="8" t="s">
        <v>17552</v>
      </c>
      <c r="I2294" s="8" t="s">
        <v>11922</v>
      </c>
      <c r="J2294" s="8"/>
      <c r="K2294" s="8"/>
      <c r="L2294" s="8"/>
      <c r="M2294" s="8"/>
      <c r="N2294" s="21">
        <v>0</v>
      </c>
      <c r="O2294" s="21"/>
      <c r="P2294" s="21">
        <f t="shared" si="106"/>
        <v>0</v>
      </c>
      <c r="Q2294" s="8" t="s">
        <v>15533</v>
      </c>
      <c r="R2294" s="8"/>
      <c r="S2294" s="20"/>
      <c r="AA2294" s="2">
        <f t="shared" si="108"/>
        <v>0</v>
      </c>
      <c r="AB2294" s="7"/>
      <c r="AC2294" s="22">
        <f t="shared" si="107"/>
        <v>-45748.549826388888</v>
      </c>
    </row>
    <row r="2295" spans="1:30" ht="15" customHeight="1" x14ac:dyDescent="0.3">
      <c r="A2295" s="19" t="s">
        <v>17620</v>
      </c>
      <c r="B2295" s="19"/>
      <c r="C2295" s="20">
        <v>45748.551747685182</v>
      </c>
      <c r="D2295" s="8"/>
      <c r="E2295" s="8"/>
      <c r="F2295" s="8" t="s">
        <v>13369</v>
      </c>
      <c r="G2295" s="8">
        <v>0.11</v>
      </c>
      <c r="H2295" s="8" t="s">
        <v>17552</v>
      </c>
      <c r="I2295" s="8" t="s">
        <v>11922</v>
      </c>
      <c r="J2295" s="8"/>
      <c r="K2295" s="8"/>
      <c r="L2295" s="8"/>
      <c r="M2295" s="8"/>
      <c r="N2295" s="21">
        <v>0</v>
      </c>
      <c r="O2295" s="21"/>
      <c r="P2295" s="21">
        <f t="shared" si="106"/>
        <v>0</v>
      </c>
      <c r="Q2295" s="8" t="s">
        <v>15533</v>
      </c>
      <c r="R2295" s="8"/>
      <c r="S2295" s="20"/>
      <c r="AA2295" s="2">
        <f t="shared" si="108"/>
        <v>0</v>
      </c>
      <c r="AB2295" s="7"/>
      <c r="AC2295" s="22">
        <f t="shared" si="107"/>
        <v>-45748.551747685182</v>
      </c>
    </row>
    <row r="2296" spans="1:30" ht="15" customHeight="1" x14ac:dyDescent="0.3">
      <c r="A2296" s="19" t="s">
        <v>17621</v>
      </c>
      <c r="B2296" s="8"/>
      <c r="C2296" s="20">
        <v>45748.551782407398</v>
      </c>
      <c r="D2296" s="8" t="s">
        <v>11921</v>
      </c>
      <c r="E2296" s="8" t="s">
        <v>1</v>
      </c>
      <c r="F2296" s="8" t="s">
        <v>7310</v>
      </c>
      <c r="G2296" s="8">
        <v>0</v>
      </c>
      <c r="H2296" s="8" t="s">
        <v>16887</v>
      </c>
      <c r="I2296" s="8" t="s">
        <v>11922</v>
      </c>
      <c r="J2296" s="8"/>
      <c r="K2296" s="8" t="s">
        <v>17622</v>
      </c>
      <c r="L2296" s="8"/>
      <c r="M2296" s="8"/>
      <c r="N2296" s="21">
        <v>5595</v>
      </c>
      <c r="O2296" s="21">
        <v>5595</v>
      </c>
      <c r="P2296" s="21">
        <f t="shared" ref="P2296:P2359" si="109">+N2296+X2296-O2296</f>
        <v>0</v>
      </c>
      <c r="Q2296" s="8" t="s">
        <v>34</v>
      </c>
      <c r="R2296" s="8"/>
      <c r="S2296" s="20">
        <v>45747</v>
      </c>
      <c r="AA2296" s="2">
        <f t="shared" si="108"/>
        <v>4823.2758620689656</v>
      </c>
      <c r="AB2296" s="7">
        <v>45717</v>
      </c>
      <c r="AC2296" s="22">
        <f t="shared" si="107"/>
        <v>-1.5517824073976954</v>
      </c>
      <c r="AD2296" t="s">
        <v>11928</v>
      </c>
    </row>
    <row r="2297" spans="1:30" ht="15" customHeight="1" x14ac:dyDescent="0.3">
      <c r="A2297" s="19" t="s">
        <v>17623</v>
      </c>
      <c r="B2297" s="8"/>
      <c r="C2297" s="20">
        <v>45748.552928240737</v>
      </c>
      <c r="D2297" s="8" t="s">
        <v>11921</v>
      </c>
      <c r="E2297" s="8" t="s">
        <v>1</v>
      </c>
      <c r="F2297" s="8" t="s">
        <v>7310</v>
      </c>
      <c r="G2297" s="8">
        <v>0.15</v>
      </c>
      <c r="H2297" s="8" t="s">
        <v>16887</v>
      </c>
      <c r="I2297" s="8" t="s">
        <v>11922</v>
      </c>
      <c r="J2297" s="8"/>
      <c r="K2297" s="8" t="s">
        <v>17624</v>
      </c>
      <c r="L2297" s="8"/>
      <c r="M2297" s="8"/>
      <c r="N2297" s="21">
        <v>1150</v>
      </c>
      <c r="O2297" s="21">
        <v>1150</v>
      </c>
      <c r="P2297" s="21">
        <f t="shared" si="109"/>
        <v>0</v>
      </c>
      <c r="Q2297" s="8" t="s">
        <v>34</v>
      </c>
      <c r="R2297" s="8"/>
      <c r="S2297" s="20">
        <v>45747</v>
      </c>
      <c r="AA2297" s="2">
        <f t="shared" si="108"/>
        <v>991.37931034482767</v>
      </c>
      <c r="AB2297" s="7">
        <v>45717</v>
      </c>
      <c r="AC2297" s="22">
        <f t="shared" si="107"/>
        <v>-1.5529282407369465</v>
      </c>
      <c r="AD2297" t="s">
        <v>11928</v>
      </c>
    </row>
    <row r="2298" spans="1:30" ht="15" customHeight="1" x14ac:dyDescent="0.3">
      <c r="A2298" s="19" t="s">
        <v>17625</v>
      </c>
      <c r="B2298" s="8"/>
      <c r="C2298" s="20">
        <v>45748.560995370368</v>
      </c>
      <c r="D2298" s="8"/>
      <c r="E2298" s="8" t="s">
        <v>1</v>
      </c>
      <c r="F2298" s="8" t="s">
        <v>150</v>
      </c>
      <c r="G2298" s="8">
        <v>0.11</v>
      </c>
      <c r="H2298" s="8" t="s">
        <v>12071</v>
      </c>
      <c r="I2298" s="8" t="s">
        <v>11922</v>
      </c>
      <c r="J2298" s="8"/>
      <c r="K2298" s="8" t="s">
        <v>17626</v>
      </c>
      <c r="L2298" s="8"/>
      <c r="M2298" s="8"/>
      <c r="N2298" s="21">
        <v>750</v>
      </c>
      <c r="O2298" s="21">
        <v>750</v>
      </c>
      <c r="P2298" s="21">
        <f t="shared" si="109"/>
        <v>0</v>
      </c>
      <c r="Q2298" s="8" t="s">
        <v>129</v>
      </c>
      <c r="R2298" s="8"/>
      <c r="S2298" s="20">
        <v>45748</v>
      </c>
      <c r="AA2298" s="2">
        <f t="shared" si="108"/>
        <v>646.55172413793105</v>
      </c>
      <c r="AB2298" s="7">
        <v>45717</v>
      </c>
      <c r="AC2298" s="22">
        <f t="shared" ref="AC2298:AC2361" si="110">+S2298-C2298</f>
        <v>-0.56099537036789116</v>
      </c>
      <c r="AD2298" t="s">
        <v>11928</v>
      </c>
    </row>
    <row r="2299" spans="1:30" ht="15" customHeight="1" x14ac:dyDescent="0.3">
      <c r="A2299" s="19" t="s">
        <v>17627</v>
      </c>
      <c r="B2299" s="8"/>
      <c r="C2299" s="20">
        <v>45748.565474537027</v>
      </c>
      <c r="D2299" s="8"/>
      <c r="E2299" s="8"/>
      <c r="F2299" s="8" t="s">
        <v>2717</v>
      </c>
      <c r="G2299" s="8">
        <v>0.11</v>
      </c>
      <c r="H2299" s="8" t="s">
        <v>12071</v>
      </c>
      <c r="I2299" s="8" t="s">
        <v>11922</v>
      </c>
      <c r="J2299" s="8"/>
      <c r="K2299" s="8"/>
      <c r="L2299" s="8"/>
      <c r="M2299" s="8"/>
      <c r="N2299" s="21">
        <v>750</v>
      </c>
      <c r="O2299" s="21">
        <v>750</v>
      </c>
      <c r="P2299" s="21">
        <f t="shared" si="109"/>
        <v>0</v>
      </c>
      <c r="Q2299" s="8" t="s">
        <v>22</v>
      </c>
      <c r="R2299" s="8"/>
      <c r="S2299" s="20">
        <v>45743</v>
      </c>
      <c r="AA2299" s="2">
        <f t="shared" si="108"/>
        <v>646.55172413793105</v>
      </c>
      <c r="AB2299" s="7">
        <v>45717</v>
      </c>
      <c r="AC2299" s="22">
        <f t="shared" si="110"/>
        <v>-5.5654745370266028</v>
      </c>
      <c r="AD2299" t="s">
        <v>11928</v>
      </c>
    </row>
    <row r="2300" spans="1:30" ht="15" customHeight="1" x14ac:dyDescent="0.3">
      <c r="A2300" s="19" t="s">
        <v>17628</v>
      </c>
      <c r="B2300" s="19"/>
      <c r="C2300" s="20">
        <v>45748.594733796293</v>
      </c>
      <c r="D2300" s="8"/>
      <c r="E2300" s="8"/>
      <c r="F2300" s="8" t="s">
        <v>13535</v>
      </c>
      <c r="G2300" s="8">
        <v>0.11</v>
      </c>
      <c r="H2300" s="8" t="s">
        <v>17552</v>
      </c>
      <c r="I2300" s="8" t="s">
        <v>11922</v>
      </c>
      <c r="J2300" s="8"/>
      <c r="K2300" s="8"/>
      <c r="L2300" s="8"/>
      <c r="M2300" s="8"/>
      <c r="N2300" s="21">
        <v>0</v>
      </c>
      <c r="O2300" s="21"/>
      <c r="P2300" s="21">
        <f t="shared" si="109"/>
        <v>0</v>
      </c>
      <c r="Q2300" s="8" t="s">
        <v>15533</v>
      </c>
      <c r="R2300" s="8"/>
      <c r="S2300" s="20"/>
      <c r="AA2300" s="2">
        <f t="shared" si="108"/>
        <v>0</v>
      </c>
      <c r="AB2300" s="7"/>
      <c r="AC2300" s="22">
        <f t="shared" si="110"/>
        <v>-45748.594733796293</v>
      </c>
    </row>
    <row r="2301" spans="1:30" ht="15" customHeight="1" x14ac:dyDescent="0.3">
      <c r="A2301" s="19" t="s">
        <v>17629</v>
      </c>
      <c r="B2301" s="8"/>
      <c r="C2301" s="20">
        <v>45748.594849537039</v>
      </c>
      <c r="D2301" s="8" t="s">
        <v>11921</v>
      </c>
      <c r="E2301" s="8"/>
      <c r="F2301" s="8" t="s">
        <v>8667</v>
      </c>
      <c r="G2301" s="8">
        <v>0.15</v>
      </c>
      <c r="H2301" s="8"/>
      <c r="I2301" s="8" t="s">
        <v>11922</v>
      </c>
      <c r="J2301" s="8"/>
      <c r="K2301" s="8"/>
      <c r="L2301" s="8"/>
      <c r="M2301" s="8"/>
      <c r="N2301" s="21">
        <v>5337</v>
      </c>
      <c r="O2301" s="21">
        <v>5337</v>
      </c>
      <c r="P2301" s="21">
        <f t="shared" si="109"/>
        <v>0</v>
      </c>
      <c r="Q2301" s="8" t="s">
        <v>129</v>
      </c>
      <c r="R2301" s="8"/>
      <c r="S2301" s="20">
        <v>45731</v>
      </c>
      <c r="AA2301" s="2">
        <f t="shared" si="108"/>
        <v>4600.8620689655172</v>
      </c>
      <c r="AB2301" s="7">
        <v>45717</v>
      </c>
      <c r="AC2301" s="22">
        <f t="shared" si="110"/>
        <v>-17.594849537039408</v>
      </c>
      <c r="AD2301" t="s">
        <v>11928</v>
      </c>
    </row>
    <row r="2302" spans="1:30" ht="15" customHeight="1" x14ac:dyDescent="0.3">
      <c r="A2302" s="19" t="s">
        <v>17630</v>
      </c>
      <c r="B2302" s="19"/>
      <c r="C2302" s="20">
        <v>45748.595057870371</v>
      </c>
      <c r="D2302" s="8"/>
      <c r="E2302" s="8"/>
      <c r="F2302" s="8" t="s">
        <v>9010</v>
      </c>
      <c r="G2302" s="8">
        <v>0.11</v>
      </c>
      <c r="H2302" s="8" t="s">
        <v>17552</v>
      </c>
      <c r="I2302" s="8" t="s">
        <v>11922</v>
      </c>
      <c r="J2302" s="8"/>
      <c r="K2302" s="8"/>
      <c r="L2302" s="8"/>
      <c r="M2302" s="8"/>
      <c r="N2302" s="21">
        <v>0</v>
      </c>
      <c r="O2302" s="21"/>
      <c r="P2302" s="21">
        <f t="shared" si="109"/>
        <v>0</v>
      </c>
      <c r="Q2302" s="8" t="s">
        <v>15533</v>
      </c>
      <c r="R2302" s="8"/>
      <c r="S2302" s="20"/>
      <c r="AA2302" s="2">
        <f t="shared" si="108"/>
        <v>0</v>
      </c>
      <c r="AB2302" s="7"/>
      <c r="AC2302" s="22">
        <f t="shared" si="110"/>
        <v>-45748.595057870371</v>
      </c>
    </row>
    <row r="2303" spans="1:30" ht="15" customHeight="1" x14ac:dyDescent="0.3">
      <c r="A2303" s="19" t="s">
        <v>17631</v>
      </c>
      <c r="B2303" s="19"/>
      <c r="C2303" s="20">
        <v>45748.595810185187</v>
      </c>
      <c r="D2303" s="8"/>
      <c r="E2303" s="8"/>
      <c r="F2303" s="8" t="s">
        <v>8667</v>
      </c>
      <c r="G2303" s="8">
        <v>0.11</v>
      </c>
      <c r="H2303" s="8"/>
      <c r="I2303" s="8" t="s">
        <v>11922</v>
      </c>
      <c r="J2303" s="8"/>
      <c r="K2303" s="8"/>
      <c r="L2303" s="8"/>
      <c r="M2303" s="8"/>
      <c r="N2303" s="21">
        <v>0</v>
      </c>
      <c r="O2303" s="21"/>
      <c r="P2303" s="21">
        <f t="shared" si="109"/>
        <v>0</v>
      </c>
      <c r="Q2303" s="8" t="s">
        <v>129</v>
      </c>
      <c r="R2303" s="8"/>
      <c r="S2303" s="20"/>
      <c r="AA2303" s="2">
        <f t="shared" si="108"/>
        <v>0</v>
      </c>
      <c r="AB2303" s="7"/>
      <c r="AC2303" s="22">
        <f t="shared" si="110"/>
        <v>-45748.595810185187</v>
      </c>
      <c r="AD2303" t="s">
        <v>15348</v>
      </c>
    </row>
    <row r="2304" spans="1:30" ht="15" customHeight="1" x14ac:dyDescent="0.3">
      <c r="A2304" s="19" t="s">
        <v>17632</v>
      </c>
      <c r="B2304" s="8"/>
      <c r="C2304" s="20">
        <v>45748.597511574073</v>
      </c>
      <c r="D2304" s="8"/>
      <c r="E2304" s="8" t="s">
        <v>1</v>
      </c>
      <c r="F2304" s="8" t="s">
        <v>14637</v>
      </c>
      <c r="G2304" s="8">
        <v>0.11</v>
      </c>
      <c r="H2304" s="8" t="s">
        <v>12071</v>
      </c>
      <c r="I2304" s="8" t="s">
        <v>11922</v>
      </c>
      <c r="J2304" s="8"/>
      <c r="K2304" s="8" t="s">
        <v>17633</v>
      </c>
      <c r="L2304" s="8"/>
      <c r="M2304" s="8"/>
      <c r="N2304" s="21">
        <v>750</v>
      </c>
      <c r="O2304" s="21">
        <v>750</v>
      </c>
      <c r="P2304" s="21">
        <f t="shared" si="109"/>
        <v>0</v>
      </c>
      <c r="Q2304" s="8" t="s">
        <v>129</v>
      </c>
      <c r="R2304" s="8"/>
      <c r="S2304" s="20">
        <v>45745</v>
      </c>
      <c r="AA2304" s="2">
        <f t="shared" si="108"/>
        <v>646.55172413793105</v>
      </c>
      <c r="AB2304" s="7">
        <v>45717</v>
      </c>
      <c r="AC2304" s="22">
        <f t="shared" si="110"/>
        <v>-3.5975115740729962</v>
      </c>
      <c r="AD2304" t="s">
        <v>11928</v>
      </c>
    </row>
    <row r="2305" spans="1:30" ht="15" customHeight="1" x14ac:dyDescent="0.3">
      <c r="A2305" s="19" t="s">
        <v>17634</v>
      </c>
      <c r="B2305" s="8"/>
      <c r="C2305" s="20">
        <v>45748.598715277767</v>
      </c>
      <c r="D2305" s="8"/>
      <c r="E2305" s="8" t="s">
        <v>1</v>
      </c>
      <c r="F2305" s="8" t="s">
        <v>7310</v>
      </c>
      <c r="G2305" s="8">
        <v>0</v>
      </c>
      <c r="H2305" s="8" t="s">
        <v>12071</v>
      </c>
      <c r="I2305" s="8" t="s">
        <v>11922</v>
      </c>
      <c r="J2305" s="8"/>
      <c r="K2305" s="8" t="s">
        <v>17635</v>
      </c>
      <c r="L2305" s="8"/>
      <c r="M2305" s="8"/>
      <c r="N2305" s="21">
        <v>750</v>
      </c>
      <c r="O2305" s="21">
        <v>750</v>
      </c>
      <c r="P2305" s="21">
        <f t="shared" si="109"/>
        <v>0</v>
      </c>
      <c r="Q2305" s="8" t="s">
        <v>34</v>
      </c>
      <c r="R2305" s="8"/>
      <c r="S2305" s="20">
        <v>45747</v>
      </c>
      <c r="AA2305" s="2">
        <f t="shared" si="108"/>
        <v>646.55172413793105</v>
      </c>
      <c r="AB2305" s="7">
        <v>45717</v>
      </c>
      <c r="AC2305" s="22">
        <f t="shared" si="110"/>
        <v>-1.5987152777670417</v>
      </c>
      <c r="AD2305" t="s">
        <v>11928</v>
      </c>
    </row>
    <row r="2306" spans="1:30" ht="15" customHeight="1" x14ac:dyDescent="0.3">
      <c r="A2306" s="19" t="s">
        <v>17636</v>
      </c>
      <c r="B2306" s="8"/>
      <c r="C2306" s="20">
        <v>45748.59988425926</v>
      </c>
      <c r="D2306" s="8"/>
      <c r="E2306" s="8" t="s">
        <v>1</v>
      </c>
      <c r="F2306" s="8" t="s">
        <v>9708</v>
      </c>
      <c r="G2306" s="8">
        <v>0.11</v>
      </c>
      <c r="H2306" s="8" t="s">
        <v>17549</v>
      </c>
      <c r="I2306" s="8" t="s">
        <v>11922</v>
      </c>
      <c r="J2306" s="8"/>
      <c r="K2306" s="8" t="s">
        <v>17637</v>
      </c>
      <c r="L2306" s="8"/>
      <c r="M2306" s="8"/>
      <c r="N2306" s="21">
        <v>1000</v>
      </c>
      <c r="O2306" s="21">
        <v>1000</v>
      </c>
      <c r="P2306" s="21">
        <f t="shared" si="109"/>
        <v>0</v>
      </c>
      <c r="Q2306" s="8" t="s">
        <v>199</v>
      </c>
      <c r="R2306" s="8"/>
      <c r="S2306" s="20">
        <v>45776</v>
      </c>
      <c r="AA2306" s="2">
        <f t="shared" ref="AA2306:AA2369" si="111">+N2306/1.16</f>
        <v>862.06896551724139</v>
      </c>
      <c r="AB2306" s="7">
        <v>45717</v>
      </c>
      <c r="AC2306" s="22">
        <f t="shared" si="110"/>
        <v>27.400115740740148</v>
      </c>
      <c r="AD2306" t="s">
        <v>11928</v>
      </c>
    </row>
    <row r="2307" spans="1:30" ht="15" customHeight="1" x14ac:dyDescent="0.3">
      <c r="A2307" s="3" t="s">
        <v>17638</v>
      </c>
      <c r="B2307" s="24"/>
      <c r="C2307" s="25">
        <v>45748.602372685193</v>
      </c>
      <c r="D2307" s="3" t="s">
        <v>11921</v>
      </c>
      <c r="E2307" s="3" t="s">
        <v>1</v>
      </c>
      <c r="F2307" s="3" t="s">
        <v>9205</v>
      </c>
      <c r="G2307" s="26">
        <v>0</v>
      </c>
      <c r="H2307" s="25"/>
      <c r="I2307" s="25" t="s">
        <v>11922</v>
      </c>
      <c r="J2307" s="25"/>
      <c r="K2307" s="25" t="s">
        <v>17639</v>
      </c>
      <c r="L2307" s="25"/>
      <c r="M2307" s="4"/>
      <c r="N2307" s="5">
        <v>11400</v>
      </c>
      <c r="O2307" s="5">
        <v>11400</v>
      </c>
      <c r="P2307" s="5">
        <f t="shared" si="109"/>
        <v>0</v>
      </c>
      <c r="Q2307" s="3" t="s">
        <v>102</v>
      </c>
      <c r="R2307" s="3"/>
      <c r="S2307" s="25">
        <v>45748</v>
      </c>
      <c r="T2307" s="3"/>
      <c r="U2307" s="5"/>
      <c r="V2307" s="6"/>
      <c r="W2307" s="3"/>
      <c r="X2307" s="5"/>
      <c r="Y2307" s="4"/>
      <c r="Z2307" s="3"/>
      <c r="AA2307" s="5">
        <f t="shared" si="111"/>
        <v>9827.5862068965525</v>
      </c>
      <c r="AB2307" s="10"/>
      <c r="AC2307" s="27">
        <f t="shared" si="110"/>
        <v>-0.60237268519267673</v>
      </c>
      <c r="AD2307" s="10"/>
    </row>
    <row r="2308" spans="1:30" ht="15" customHeight="1" x14ac:dyDescent="0.3">
      <c r="A2308" s="37" t="s">
        <v>17640</v>
      </c>
      <c r="B2308" s="20"/>
      <c r="C2308" s="20">
        <v>45748.607442129629</v>
      </c>
      <c r="D2308" s="8" t="s">
        <v>11921</v>
      </c>
      <c r="E2308" s="8"/>
      <c r="F2308" s="8" t="s">
        <v>709</v>
      </c>
      <c r="G2308" s="8">
        <v>0.11</v>
      </c>
      <c r="H2308" s="8"/>
      <c r="I2308" s="8" t="s">
        <v>11922</v>
      </c>
      <c r="J2308" s="8"/>
      <c r="K2308" s="8"/>
      <c r="L2308" s="8"/>
      <c r="M2308" s="8"/>
      <c r="N2308" s="21">
        <v>177835</v>
      </c>
      <c r="O2308" s="21">
        <v>177835</v>
      </c>
      <c r="P2308" s="21">
        <f t="shared" si="109"/>
        <v>0</v>
      </c>
      <c r="Q2308" s="8" t="s">
        <v>9</v>
      </c>
      <c r="R2308" s="8"/>
      <c r="S2308" s="20">
        <v>45840</v>
      </c>
      <c r="AA2308" s="2">
        <f t="shared" si="111"/>
        <v>153306.03448275864</v>
      </c>
      <c r="AB2308" s="7">
        <v>45809</v>
      </c>
      <c r="AC2308" s="22">
        <f t="shared" si="110"/>
        <v>91.392557870371093</v>
      </c>
      <c r="AD2308" t="s">
        <v>11928</v>
      </c>
    </row>
    <row r="2309" spans="1:30" ht="15" customHeight="1" x14ac:dyDescent="0.3">
      <c r="A2309" s="3" t="s">
        <v>17641</v>
      </c>
      <c r="B2309" s="24"/>
      <c r="C2309" s="25">
        <v>45748.606458333343</v>
      </c>
      <c r="D2309" s="3" t="s">
        <v>11921</v>
      </c>
      <c r="E2309" s="3"/>
      <c r="F2309" s="3" t="s">
        <v>17</v>
      </c>
      <c r="G2309" s="26">
        <v>0</v>
      </c>
      <c r="H2309" s="25" t="s">
        <v>11926</v>
      </c>
      <c r="I2309" s="25" t="s">
        <v>11922</v>
      </c>
      <c r="J2309" s="25"/>
      <c r="K2309" s="25"/>
      <c r="L2309" s="25"/>
      <c r="M2309" s="4"/>
      <c r="N2309" s="5">
        <v>3572</v>
      </c>
      <c r="O2309" s="5"/>
      <c r="P2309" s="5">
        <f t="shared" si="109"/>
        <v>3572</v>
      </c>
      <c r="Q2309" s="3" t="s">
        <v>18</v>
      </c>
      <c r="R2309" s="3"/>
      <c r="S2309" s="25"/>
      <c r="T2309" s="3"/>
      <c r="U2309" s="5"/>
      <c r="V2309" s="6"/>
      <c r="W2309" s="3"/>
      <c r="X2309" s="5"/>
      <c r="Y2309" s="4"/>
      <c r="Z2309" s="3"/>
      <c r="AA2309" s="5">
        <f t="shared" si="111"/>
        <v>3079.3103448275865</v>
      </c>
      <c r="AB2309" s="10"/>
      <c r="AC2309" s="27">
        <f t="shared" si="110"/>
        <v>-45748.606458333343</v>
      </c>
      <c r="AD2309" s="10"/>
    </row>
    <row r="2310" spans="1:30" ht="15" customHeight="1" x14ac:dyDescent="0.3">
      <c r="A2310" s="19" t="s">
        <v>17642</v>
      </c>
      <c r="B2310" s="8"/>
      <c r="C2310" s="20">
        <v>45748.61</v>
      </c>
      <c r="D2310" s="8" t="s">
        <v>11921</v>
      </c>
      <c r="E2310" s="8"/>
      <c r="F2310" s="8" t="s">
        <v>3951</v>
      </c>
      <c r="G2310" s="8">
        <v>0.15</v>
      </c>
      <c r="H2310" s="8"/>
      <c r="I2310" s="8" t="s">
        <v>11922</v>
      </c>
      <c r="J2310" s="8"/>
      <c r="K2310" s="8"/>
      <c r="L2310" s="8"/>
      <c r="M2310" s="8"/>
      <c r="N2310" s="21">
        <v>2380</v>
      </c>
      <c r="O2310" s="21">
        <v>2380</v>
      </c>
      <c r="P2310" s="21">
        <f t="shared" si="109"/>
        <v>0</v>
      </c>
      <c r="Q2310" s="8" t="s">
        <v>15533</v>
      </c>
      <c r="R2310" s="8"/>
      <c r="S2310" s="20">
        <v>45792</v>
      </c>
      <c r="AA2310" s="2">
        <f t="shared" si="111"/>
        <v>2051.7241379310344</v>
      </c>
      <c r="AB2310" s="7">
        <v>45778</v>
      </c>
      <c r="AC2310" s="22">
        <f t="shared" si="110"/>
        <v>43.389999999999418</v>
      </c>
      <c r="AD2310" t="s">
        <v>11923</v>
      </c>
    </row>
    <row r="2311" spans="1:30" ht="15" customHeight="1" x14ac:dyDescent="0.3">
      <c r="A2311" s="19" t="s">
        <v>17643</v>
      </c>
      <c r="B2311" s="8"/>
      <c r="C2311" s="20">
        <v>45748.611180555563</v>
      </c>
      <c r="D2311" s="8"/>
      <c r="E2311" s="8" t="s">
        <v>1</v>
      </c>
      <c r="F2311" s="8" t="s">
        <v>3951</v>
      </c>
      <c r="G2311" s="8">
        <v>0.11</v>
      </c>
      <c r="H2311" s="8" t="s">
        <v>17552</v>
      </c>
      <c r="I2311" s="8" t="s">
        <v>11922</v>
      </c>
      <c r="J2311" s="8"/>
      <c r="K2311" s="8" t="s">
        <v>17644</v>
      </c>
      <c r="L2311" s="8"/>
      <c r="M2311" s="8"/>
      <c r="N2311" s="21">
        <v>1000</v>
      </c>
      <c r="O2311" s="21">
        <v>1000</v>
      </c>
      <c r="P2311" s="21">
        <f t="shared" si="109"/>
        <v>0</v>
      </c>
      <c r="Q2311" s="8" t="s">
        <v>15533</v>
      </c>
      <c r="R2311" s="8"/>
      <c r="S2311" s="20">
        <v>45748</v>
      </c>
      <c r="AA2311" s="2">
        <f t="shared" si="111"/>
        <v>862.06896551724139</v>
      </c>
      <c r="AB2311" s="7">
        <v>45717</v>
      </c>
      <c r="AC2311" s="22">
        <f t="shared" si="110"/>
        <v>-0.61118055556289619</v>
      </c>
      <c r="AD2311" t="s">
        <v>11928</v>
      </c>
    </row>
    <row r="2312" spans="1:30" ht="15" customHeight="1" x14ac:dyDescent="0.3">
      <c r="A2312" s="19" t="s">
        <v>17645</v>
      </c>
      <c r="B2312" s="8"/>
      <c r="C2312" s="20">
        <v>45748.616354166668</v>
      </c>
      <c r="D2312" s="8" t="s">
        <v>11921</v>
      </c>
      <c r="E2312" s="8" t="s">
        <v>1</v>
      </c>
      <c r="F2312" s="8" t="s">
        <v>8920</v>
      </c>
      <c r="G2312" s="8">
        <v>0.15</v>
      </c>
      <c r="H2312" s="8" t="s">
        <v>16887</v>
      </c>
      <c r="I2312" s="8" t="s">
        <v>11922</v>
      </c>
      <c r="J2312" s="8"/>
      <c r="K2312" s="8" t="s">
        <v>17646</v>
      </c>
      <c r="L2312" s="8"/>
      <c r="M2312" s="8"/>
      <c r="N2312" s="21">
        <v>4890</v>
      </c>
      <c r="O2312" s="21">
        <v>4890</v>
      </c>
      <c r="P2312" s="21">
        <f t="shared" si="109"/>
        <v>0</v>
      </c>
      <c r="Q2312" s="8" t="s">
        <v>199</v>
      </c>
      <c r="R2312" s="8"/>
      <c r="S2312" s="20">
        <v>45745</v>
      </c>
      <c r="AA2312" s="2">
        <f t="shared" si="111"/>
        <v>4215.5172413793107</v>
      </c>
      <c r="AB2312" s="7">
        <v>45717</v>
      </c>
      <c r="AC2312" s="22">
        <f t="shared" si="110"/>
        <v>-3.6163541666683159</v>
      </c>
      <c r="AD2312" t="s">
        <v>11928</v>
      </c>
    </row>
    <row r="2313" spans="1:30" ht="15" customHeight="1" x14ac:dyDescent="0.3">
      <c r="A2313" s="19" t="s">
        <v>17647</v>
      </c>
      <c r="B2313" s="8"/>
      <c r="C2313" s="20">
        <v>45748.625578703701</v>
      </c>
      <c r="D2313" s="8"/>
      <c r="E2313" s="8" t="s">
        <v>1</v>
      </c>
      <c r="F2313" s="8" t="s">
        <v>383</v>
      </c>
      <c r="G2313" s="8">
        <v>0.11</v>
      </c>
      <c r="H2313" s="8" t="s">
        <v>17552</v>
      </c>
      <c r="I2313" s="8" t="s">
        <v>11922</v>
      </c>
      <c r="J2313" s="8"/>
      <c r="K2313" s="8" t="s">
        <v>17648</v>
      </c>
      <c r="L2313" s="8"/>
      <c r="M2313" s="8"/>
      <c r="N2313" s="21">
        <v>1000</v>
      </c>
      <c r="O2313" s="21">
        <v>1000</v>
      </c>
      <c r="P2313" s="21">
        <f t="shared" si="109"/>
        <v>0</v>
      </c>
      <c r="Q2313" s="8" t="s">
        <v>129</v>
      </c>
      <c r="R2313" s="8"/>
      <c r="S2313" s="20">
        <v>45747</v>
      </c>
      <c r="AA2313" s="2">
        <f t="shared" si="111"/>
        <v>862.06896551724139</v>
      </c>
      <c r="AB2313" s="7">
        <v>45717</v>
      </c>
      <c r="AC2313" s="22">
        <f t="shared" si="110"/>
        <v>-1.6255787037007394</v>
      </c>
      <c r="AD2313" t="s">
        <v>11928</v>
      </c>
    </row>
    <row r="2314" spans="1:30" ht="15" customHeight="1" x14ac:dyDescent="0.3">
      <c r="A2314" s="19" t="s">
        <v>17649</v>
      </c>
      <c r="B2314" s="8"/>
      <c r="C2314" s="20">
        <v>45748.639687499999</v>
      </c>
      <c r="D2314" s="8"/>
      <c r="E2314" s="8" t="s">
        <v>1</v>
      </c>
      <c r="F2314" s="8" t="s">
        <v>2934</v>
      </c>
      <c r="G2314" s="8">
        <v>0.11</v>
      </c>
      <c r="H2314" s="8" t="s">
        <v>17552</v>
      </c>
      <c r="I2314" s="8" t="s">
        <v>11922</v>
      </c>
      <c r="J2314" s="8"/>
      <c r="K2314" s="8" t="s">
        <v>17650</v>
      </c>
      <c r="L2314" s="8"/>
      <c r="M2314" s="8"/>
      <c r="N2314" s="21">
        <v>1000</v>
      </c>
      <c r="O2314" s="21">
        <v>1000</v>
      </c>
      <c r="P2314" s="21">
        <f t="shared" si="109"/>
        <v>0</v>
      </c>
      <c r="Q2314" s="8" t="s">
        <v>15533</v>
      </c>
      <c r="R2314" s="8"/>
      <c r="S2314" s="20">
        <v>45776</v>
      </c>
      <c r="AA2314" s="2">
        <f t="shared" si="111"/>
        <v>862.06896551724139</v>
      </c>
      <c r="AB2314" s="7">
        <v>45717</v>
      </c>
      <c r="AC2314" s="22">
        <f t="shared" si="110"/>
        <v>27.360312500000873</v>
      </c>
      <c r="AD2314" t="s">
        <v>11928</v>
      </c>
    </row>
    <row r="2315" spans="1:30" ht="15" customHeight="1" x14ac:dyDescent="0.3">
      <c r="A2315" s="19" t="s">
        <v>17651</v>
      </c>
      <c r="B2315" s="8"/>
      <c r="C2315" s="20">
        <v>45749.387488425928</v>
      </c>
      <c r="D2315" s="8" t="s">
        <v>11921</v>
      </c>
      <c r="E2315" s="8" t="s">
        <v>1</v>
      </c>
      <c r="F2315" s="8" t="s">
        <v>14410</v>
      </c>
      <c r="G2315" s="8">
        <v>0.15</v>
      </c>
      <c r="H2315" s="8" t="s">
        <v>1299</v>
      </c>
      <c r="I2315" s="8" t="s">
        <v>11922</v>
      </c>
      <c r="J2315" s="8"/>
      <c r="K2315" s="8" t="s">
        <v>17652</v>
      </c>
      <c r="L2315" s="8"/>
      <c r="M2315" s="8"/>
      <c r="N2315" s="21">
        <v>395</v>
      </c>
      <c r="O2315" s="21">
        <v>395</v>
      </c>
      <c r="P2315" s="21">
        <f t="shared" si="109"/>
        <v>0</v>
      </c>
      <c r="Q2315" s="8" t="s">
        <v>10378</v>
      </c>
      <c r="R2315" s="8"/>
      <c r="S2315" s="20">
        <v>45737</v>
      </c>
      <c r="AA2315" s="2">
        <f t="shared" si="111"/>
        <v>340.51724137931035</v>
      </c>
      <c r="AB2315" s="7">
        <v>45717</v>
      </c>
      <c r="AC2315" s="22">
        <f t="shared" si="110"/>
        <v>-12.387488425927586</v>
      </c>
      <c r="AD2315" t="s">
        <v>11928</v>
      </c>
    </row>
    <row r="2316" spans="1:30" ht="15" customHeight="1" x14ac:dyDescent="0.3">
      <c r="A2316" s="19" t="s">
        <v>17653</v>
      </c>
      <c r="B2316" s="8"/>
      <c r="C2316" s="20">
        <v>45748.970891203702</v>
      </c>
      <c r="D2316" s="8" t="s">
        <v>11921</v>
      </c>
      <c r="E2316" s="8"/>
      <c r="F2316" s="8" t="s">
        <v>7847</v>
      </c>
      <c r="G2316" s="8">
        <v>0.11</v>
      </c>
      <c r="H2316" s="8" t="s">
        <v>16543</v>
      </c>
      <c r="I2316" s="8" t="s">
        <v>11922</v>
      </c>
      <c r="J2316" s="8"/>
      <c r="K2316" s="8"/>
      <c r="L2316" s="8"/>
      <c r="M2316" s="8"/>
      <c r="N2316" s="21">
        <v>28585</v>
      </c>
      <c r="O2316" s="21">
        <v>28585</v>
      </c>
      <c r="P2316" s="21">
        <f t="shared" si="109"/>
        <v>0</v>
      </c>
      <c r="Q2316" s="8" t="s">
        <v>199</v>
      </c>
      <c r="R2316" s="8"/>
      <c r="S2316" s="20">
        <v>45749</v>
      </c>
      <c r="AA2316" s="2">
        <f t="shared" si="111"/>
        <v>24642.241379310348</v>
      </c>
      <c r="AB2316" s="7">
        <v>45748</v>
      </c>
      <c r="AC2316" s="22">
        <f t="shared" si="110"/>
        <v>2.9108796297805384E-2</v>
      </c>
      <c r="AD2316" t="s">
        <v>11923</v>
      </c>
    </row>
    <row r="2317" spans="1:30" ht="15" customHeight="1" x14ac:dyDescent="0.3">
      <c r="A2317" s="19" t="s">
        <v>17654</v>
      </c>
      <c r="B2317" s="8"/>
      <c r="C2317" s="20">
        <v>45749.364837962959</v>
      </c>
      <c r="D2317" s="8" t="s">
        <v>11921</v>
      </c>
      <c r="E2317" s="8"/>
      <c r="F2317" s="8" t="s">
        <v>262</v>
      </c>
      <c r="G2317" s="8">
        <v>0.11</v>
      </c>
      <c r="H2317" s="8"/>
      <c r="I2317" s="8" t="s">
        <v>11922</v>
      </c>
      <c r="J2317" s="8"/>
      <c r="K2317" s="8"/>
      <c r="L2317" s="8"/>
      <c r="M2317" s="8"/>
      <c r="N2317" s="21">
        <v>4615</v>
      </c>
      <c r="O2317" s="21">
        <v>4615</v>
      </c>
      <c r="P2317" s="21">
        <f t="shared" si="109"/>
        <v>0</v>
      </c>
      <c r="Q2317" s="8" t="s">
        <v>9</v>
      </c>
      <c r="R2317" s="8"/>
      <c r="S2317" s="20">
        <v>45775</v>
      </c>
      <c r="AA2317" s="2">
        <f t="shared" si="111"/>
        <v>3978.4482758620693</v>
      </c>
      <c r="AB2317" s="7">
        <v>45748</v>
      </c>
      <c r="AC2317" s="22">
        <f t="shared" si="110"/>
        <v>25.635162037040573</v>
      </c>
      <c r="AD2317" t="s">
        <v>11923</v>
      </c>
    </row>
    <row r="2318" spans="1:30" ht="15" customHeight="1" x14ac:dyDescent="0.3">
      <c r="A2318" s="19" t="s">
        <v>17655</v>
      </c>
      <c r="B2318" s="8"/>
      <c r="C2318" s="20">
        <v>45749.365740740737</v>
      </c>
      <c r="D2318" s="8" t="s">
        <v>11921</v>
      </c>
      <c r="E2318" s="8"/>
      <c r="F2318" s="8" t="s">
        <v>730</v>
      </c>
      <c r="G2318" s="8">
        <v>0.11</v>
      </c>
      <c r="H2318" s="8"/>
      <c r="I2318" s="8" t="s">
        <v>11922</v>
      </c>
      <c r="J2318" s="8"/>
      <c r="K2318" s="8"/>
      <c r="L2318" s="8"/>
      <c r="M2318" s="8"/>
      <c r="N2318" s="21">
        <v>11992.5</v>
      </c>
      <c r="O2318" s="21">
        <v>11992.5</v>
      </c>
      <c r="P2318" s="21">
        <f t="shared" si="109"/>
        <v>0</v>
      </c>
      <c r="Q2318" s="8" t="s">
        <v>9</v>
      </c>
      <c r="R2318" s="8"/>
      <c r="S2318" s="20">
        <v>45772</v>
      </c>
      <c r="AA2318" s="2">
        <f t="shared" si="111"/>
        <v>10338.362068965518</v>
      </c>
      <c r="AB2318" s="7">
        <v>45748</v>
      </c>
      <c r="AC2318" s="22">
        <f t="shared" si="110"/>
        <v>22.634259259262762</v>
      </c>
      <c r="AD2318" t="s">
        <v>11923</v>
      </c>
    </row>
    <row r="2319" spans="1:30" ht="15" customHeight="1" x14ac:dyDescent="0.3">
      <c r="A2319" s="19" t="s">
        <v>17656</v>
      </c>
      <c r="B2319" s="8"/>
      <c r="C2319" s="20">
        <v>45749.367199074077</v>
      </c>
      <c r="D2319" s="8" t="s">
        <v>11921</v>
      </c>
      <c r="E2319" s="8"/>
      <c r="F2319" s="8" t="s">
        <v>10043</v>
      </c>
      <c r="G2319" s="8">
        <v>0.11</v>
      </c>
      <c r="H2319" s="8" t="s">
        <v>16887</v>
      </c>
      <c r="I2319" s="8" t="s">
        <v>11922</v>
      </c>
      <c r="J2319" s="8"/>
      <c r="K2319" s="8"/>
      <c r="L2319" s="8"/>
      <c r="M2319" s="8"/>
      <c r="N2319" s="21">
        <v>5595</v>
      </c>
      <c r="O2319" s="21">
        <v>5595</v>
      </c>
      <c r="P2319" s="21">
        <f t="shared" si="109"/>
        <v>0</v>
      </c>
      <c r="Q2319" s="8" t="s">
        <v>14</v>
      </c>
      <c r="R2319" s="8"/>
      <c r="S2319" s="20">
        <v>45760</v>
      </c>
      <c r="AA2319" s="2">
        <f t="shared" si="111"/>
        <v>4823.2758620689656</v>
      </c>
      <c r="AB2319" s="7">
        <v>45717</v>
      </c>
      <c r="AC2319" s="22">
        <f t="shared" si="110"/>
        <v>10.63280092592322</v>
      </c>
      <c r="AD2319" t="s">
        <v>11928</v>
      </c>
    </row>
    <row r="2320" spans="1:30" ht="15" customHeight="1" x14ac:dyDescent="0.3">
      <c r="A2320" s="19" t="s">
        <v>17657</v>
      </c>
      <c r="B2320" s="8"/>
      <c r="C2320" s="20">
        <v>45749.368009259262</v>
      </c>
      <c r="D2320" s="8" t="s">
        <v>11921</v>
      </c>
      <c r="E2320" s="8"/>
      <c r="F2320" s="8" t="s">
        <v>10043</v>
      </c>
      <c r="G2320" s="8">
        <v>0.15</v>
      </c>
      <c r="H2320" s="8" t="s">
        <v>16887</v>
      </c>
      <c r="I2320" s="8" t="s">
        <v>11922</v>
      </c>
      <c r="J2320" s="8"/>
      <c r="K2320" s="8"/>
      <c r="L2320" s="8"/>
      <c r="M2320" s="8"/>
      <c r="N2320" s="21">
        <v>655</v>
      </c>
      <c r="O2320" s="21">
        <v>655</v>
      </c>
      <c r="P2320" s="21">
        <f t="shared" si="109"/>
        <v>0</v>
      </c>
      <c r="Q2320" s="8" t="s">
        <v>14</v>
      </c>
      <c r="R2320" s="8"/>
      <c r="S2320" s="20">
        <v>45750</v>
      </c>
      <c r="AA2320" s="2">
        <f t="shared" si="111"/>
        <v>564.65517241379314</v>
      </c>
      <c r="AB2320" s="7">
        <v>45717</v>
      </c>
      <c r="AC2320" s="22">
        <f t="shared" si="110"/>
        <v>0.63199074073781958</v>
      </c>
      <c r="AD2320" t="s">
        <v>11928</v>
      </c>
    </row>
    <row r="2321" spans="1:30" ht="15" customHeight="1" x14ac:dyDescent="0.3">
      <c r="A2321" s="19" t="s">
        <v>17658</v>
      </c>
      <c r="B2321" s="8"/>
      <c r="C2321" s="20">
        <v>45749.374907407408</v>
      </c>
      <c r="D2321" s="8"/>
      <c r="E2321" s="8" t="s">
        <v>1</v>
      </c>
      <c r="F2321" s="8" t="s">
        <v>14327</v>
      </c>
      <c r="G2321" s="8">
        <v>0.11</v>
      </c>
      <c r="H2321" s="8" t="s">
        <v>12071</v>
      </c>
      <c r="I2321" s="8" t="s">
        <v>11922</v>
      </c>
      <c r="J2321" s="8"/>
      <c r="K2321" s="8" t="s">
        <v>17659</v>
      </c>
      <c r="L2321" s="8"/>
      <c r="M2321" s="8"/>
      <c r="N2321" s="21">
        <v>750</v>
      </c>
      <c r="O2321" s="21">
        <v>750</v>
      </c>
      <c r="P2321" s="21">
        <f t="shared" si="109"/>
        <v>0</v>
      </c>
      <c r="Q2321" s="8" t="s">
        <v>34</v>
      </c>
      <c r="R2321" s="8"/>
      <c r="S2321" s="20">
        <v>45748</v>
      </c>
      <c r="AA2321" s="2">
        <f t="shared" si="111"/>
        <v>646.55172413793105</v>
      </c>
      <c r="AB2321" s="7">
        <v>45717</v>
      </c>
      <c r="AC2321" s="22">
        <f t="shared" si="110"/>
        <v>-1.3749074074075907</v>
      </c>
      <c r="AD2321" t="s">
        <v>11928</v>
      </c>
    </row>
    <row r="2322" spans="1:30" ht="15" customHeight="1" x14ac:dyDescent="0.3">
      <c r="A2322" s="19" t="s">
        <v>17660</v>
      </c>
      <c r="B2322" s="8"/>
      <c r="C2322" s="20">
        <v>45749.37605324074</v>
      </c>
      <c r="D2322" s="8"/>
      <c r="E2322" s="8" t="s">
        <v>1</v>
      </c>
      <c r="F2322" s="8" t="s">
        <v>4057</v>
      </c>
      <c r="G2322" s="8">
        <v>0.11</v>
      </c>
      <c r="H2322" s="8" t="s">
        <v>12071</v>
      </c>
      <c r="I2322" s="8" t="s">
        <v>11922</v>
      </c>
      <c r="J2322" s="8"/>
      <c r="K2322" s="8" t="s">
        <v>17661</v>
      </c>
      <c r="L2322" s="8"/>
      <c r="M2322" s="8"/>
      <c r="N2322" s="21">
        <v>750</v>
      </c>
      <c r="O2322" s="21">
        <v>750</v>
      </c>
      <c r="P2322" s="21">
        <f t="shared" si="109"/>
        <v>0</v>
      </c>
      <c r="Q2322" s="8" t="s">
        <v>34</v>
      </c>
      <c r="R2322" s="8"/>
      <c r="S2322" s="20">
        <v>45740</v>
      </c>
      <c r="AA2322" s="2">
        <f t="shared" si="111"/>
        <v>646.55172413793105</v>
      </c>
      <c r="AB2322" s="7">
        <v>45717</v>
      </c>
      <c r="AC2322" s="22">
        <f t="shared" si="110"/>
        <v>-9.3760532407395658</v>
      </c>
      <c r="AD2322" t="s">
        <v>11928</v>
      </c>
    </row>
    <row r="2323" spans="1:30" ht="15" customHeight="1" x14ac:dyDescent="0.3">
      <c r="A2323" s="19" t="s">
        <v>17662</v>
      </c>
      <c r="B2323" s="8"/>
      <c r="C2323" s="20">
        <v>45749.378784722219</v>
      </c>
      <c r="D2323" s="8"/>
      <c r="E2323" s="8" t="s">
        <v>1</v>
      </c>
      <c r="F2323" s="8" t="s">
        <v>13108</v>
      </c>
      <c r="G2323" s="8">
        <v>0.11</v>
      </c>
      <c r="H2323" s="8" t="s">
        <v>12071</v>
      </c>
      <c r="I2323" s="8" t="s">
        <v>11922</v>
      </c>
      <c r="J2323" s="8"/>
      <c r="K2323" s="8" t="s">
        <v>17663</v>
      </c>
      <c r="L2323" s="8"/>
      <c r="M2323" s="8"/>
      <c r="N2323" s="21">
        <v>750</v>
      </c>
      <c r="O2323" s="21">
        <v>750</v>
      </c>
      <c r="P2323" s="21">
        <f t="shared" si="109"/>
        <v>0</v>
      </c>
      <c r="Q2323" s="8" t="s">
        <v>34</v>
      </c>
      <c r="R2323" s="8"/>
      <c r="S2323" s="20">
        <v>45740</v>
      </c>
      <c r="AA2323" s="2">
        <f t="shared" si="111"/>
        <v>646.55172413793105</v>
      </c>
      <c r="AB2323" s="7">
        <v>45717</v>
      </c>
      <c r="AC2323" s="22">
        <f t="shared" si="110"/>
        <v>-9.3787847222192795</v>
      </c>
      <c r="AD2323" t="s">
        <v>11928</v>
      </c>
    </row>
    <row r="2324" spans="1:30" ht="15" customHeight="1" x14ac:dyDescent="0.3">
      <c r="A2324" s="19" t="s">
        <v>17664</v>
      </c>
      <c r="B2324" s="8"/>
      <c r="C2324" s="20">
        <v>45749.388124999998</v>
      </c>
      <c r="D2324" s="8"/>
      <c r="E2324" s="8" t="s">
        <v>1</v>
      </c>
      <c r="F2324" s="8" t="s">
        <v>9464</v>
      </c>
      <c r="G2324" s="8">
        <v>0.11</v>
      </c>
      <c r="H2324" s="8" t="s">
        <v>17665</v>
      </c>
      <c r="I2324" s="8" t="s">
        <v>11922</v>
      </c>
      <c r="J2324" s="8"/>
      <c r="K2324" s="8" t="s">
        <v>17666</v>
      </c>
      <c r="L2324" s="8"/>
      <c r="M2324" s="8"/>
      <c r="N2324" s="21">
        <v>1000</v>
      </c>
      <c r="O2324" s="21">
        <v>1000</v>
      </c>
      <c r="P2324" s="21">
        <f t="shared" si="109"/>
        <v>0</v>
      </c>
      <c r="Q2324" s="8" t="s">
        <v>199</v>
      </c>
      <c r="R2324" s="8"/>
      <c r="S2324" s="20">
        <v>45745</v>
      </c>
      <c r="AA2324" s="2">
        <f t="shared" si="111"/>
        <v>862.06896551724139</v>
      </c>
      <c r="AB2324" s="7">
        <v>45717</v>
      </c>
      <c r="AC2324" s="22">
        <f t="shared" si="110"/>
        <v>-4.3881249999976717</v>
      </c>
      <c r="AD2324" t="s">
        <v>11928</v>
      </c>
    </row>
    <row r="2325" spans="1:30" ht="15" customHeight="1" x14ac:dyDescent="0.3">
      <c r="A2325" s="19" t="s">
        <v>17667</v>
      </c>
      <c r="B2325" s="19"/>
      <c r="C2325" s="20">
        <v>45749.391921296286</v>
      </c>
      <c r="D2325" s="8"/>
      <c r="E2325" s="8"/>
      <c r="F2325" s="8" t="s">
        <v>13489</v>
      </c>
      <c r="G2325" s="8">
        <v>0</v>
      </c>
      <c r="H2325" s="8"/>
      <c r="I2325" s="8" t="s">
        <v>11922</v>
      </c>
      <c r="J2325" s="8"/>
      <c r="K2325" s="8"/>
      <c r="L2325" s="8"/>
      <c r="M2325" s="8"/>
      <c r="N2325" s="21">
        <v>0</v>
      </c>
      <c r="O2325" s="21"/>
      <c r="P2325" s="21">
        <f t="shared" si="109"/>
        <v>0</v>
      </c>
      <c r="Q2325" s="8" t="s">
        <v>38</v>
      </c>
      <c r="R2325" s="8"/>
      <c r="S2325" s="20"/>
      <c r="AA2325" s="2">
        <f t="shared" si="111"/>
        <v>0</v>
      </c>
      <c r="AB2325" s="7">
        <v>45748</v>
      </c>
      <c r="AC2325" s="28">
        <f t="shared" si="110"/>
        <v>-45749.391921296286</v>
      </c>
      <c r="AD2325" t="s">
        <v>11923</v>
      </c>
    </row>
    <row r="2326" spans="1:30" ht="15" customHeight="1" x14ac:dyDescent="0.3">
      <c r="A2326" s="19" t="s">
        <v>17668</v>
      </c>
      <c r="B2326" s="8"/>
      <c r="C2326" s="20">
        <v>45749.392569444448</v>
      </c>
      <c r="D2326" s="8"/>
      <c r="E2326" s="8" t="s">
        <v>1</v>
      </c>
      <c r="F2326" s="8" t="s">
        <v>9643</v>
      </c>
      <c r="G2326" s="8">
        <v>0.11</v>
      </c>
      <c r="H2326" s="8" t="s">
        <v>17552</v>
      </c>
      <c r="I2326" s="8" t="s">
        <v>11922</v>
      </c>
      <c r="J2326" s="8"/>
      <c r="K2326" s="8" t="s">
        <v>17669</v>
      </c>
      <c r="L2326" s="8"/>
      <c r="M2326" s="8"/>
      <c r="N2326" s="21">
        <v>1000</v>
      </c>
      <c r="O2326" s="21">
        <v>1000</v>
      </c>
      <c r="P2326" s="21">
        <f t="shared" si="109"/>
        <v>0</v>
      </c>
      <c r="Q2326" s="8" t="s">
        <v>14</v>
      </c>
      <c r="R2326" s="8"/>
      <c r="S2326" s="20">
        <v>45746</v>
      </c>
      <c r="AA2326" s="2">
        <f t="shared" si="111"/>
        <v>862.06896551724139</v>
      </c>
      <c r="AB2326" s="7">
        <v>45717</v>
      </c>
      <c r="AC2326" s="22">
        <f t="shared" si="110"/>
        <v>-3.3925694444478722</v>
      </c>
      <c r="AD2326" t="s">
        <v>11928</v>
      </c>
    </row>
    <row r="2327" spans="1:30" ht="15" customHeight="1" x14ac:dyDescent="0.3">
      <c r="A2327" s="19" t="s">
        <v>17670</v>
      </c>
      <c r="B2327" s="19"/>
      <c r="C2327" s="20">
        <v>45749.395358796297</v>
      </c>
      <c r="D2327" s="8"/>
      <c r="E2327" s="8"/>
      <c r="F2327" s="8" t="s">
        <v>1610</v>
      </c>
      <c r="G2327" s="8">
        <v>0</v>
      </c>
      <c r="H2327" s="8" t="s">
        <v>17552</v>
      </c>
      <c r="I2327" s="8" t="s">
        <v>11922</v>
      </c>
      <c r="J2327" s="8"/>
      <c r="K2327" s="8"/>
      <c r="L2327" s="8"/>
      <c r="M2327" s="8"/>
      <c r="N2327" s="21">
        <v>0</v>
      </c>
      <c r="O2327" s="21"/>
      <c r="P2327" s="21">
        <f t="shared" si="109"/>
        <v>0</v>
      </c>
      <c r="Q2327" s="8" t="s">
        <v>129</v>
      </c>
      <c r="R2327" s="8"/>
      <c r="S2327" s="20"/>
      <c r="AA2327" s="2">
        <f t="shared" si="111"/>
        <v>0</v>
      </c>
      <c r="AB2327" s="7">
        <v>45748</v>
      </c>
      <c r="AC2327" s="28">
        <f t="shared" si="110"/>
        <v>-45749.395358796297</v>
      </c>
      <c r="AD2327" t="s">
        <v>11923</v>
      </c>
    </row>
    <row r="2328" spans="1:30" ht="15" customHeight="1" x14ac:dyDescent="0.3">
      <c r="A2328" s="19" t="s">
        <v>17671</v>
      </c>
      <c r="B2328" s="8"/>
      <c r="C2328" s="20">
        <v>45749.39702546296</v>
      </c>
      <c r="D2328" s="8"/>
      <c r="E2328" s="8" t="s">
        <v>1</v>
      </c>
      <c r="F2328" s="8" t="s">
        <v>355</v>
      </c>
      <c r="G2328" s="8">
        <v>0.11</v>
      </c>
      <c r="H2328" s="8" t="s">
        <v>12071</v>
      </c>
      <c r="I2328" s="8" t="s">
        <v>11922</v>
      </c>
      <c r="J2328" s="8"/>
      <c r="K2328" s="8" t="s">
        <v>17672</v>
      </c>
      <c r="L2328" s="8"/>
      <c r="M2328" s="8"/>
      <c r="N2328" s="21">
        <v>750</v>
      </c>
      <c r="O2328" s="21">
        <v>750</v>
      </c>
      <c r="P2328" s="21">
        <f t="shared" si="109"/>
        <v>0</v>
      </c>
      <c r="Q2328" s="8" t="s">
        <v>22</v>
      </c>
      <c r="R2328" s="8"/>
      <c r="S2328" s="20">
        <v>45747</v>
      </c>
      <c r="AA2328" s="2">
        <f t="shared" si="111"/>
        <v>646.55172413793105</v>
      </c>
      <c r="AB2328" s="7">
        <v>45717</v>
      </c>
      <c r="AC2328" s="22">
        <f t="shared" si="110"/>
        <v>-2.3970254629603005</v>
      </c>
      <c r="AD2328" t="s">
        <v>11928</v>
      </c>
    </row>
    <row r="2329" spans="1:30" ht="15" customHeight="1" x14ac:dyDescent="0.3">
      <c r="A2329" s="3" t="s">
        <v>17673</v>
      </c>
      <c r="B2329" s="24"/>
      <c r="C2329" s="25">
        <v>45749.400671296287</v>
      </c>
      <c r="D2329" s="3"/>
      <c r="E2329" s="3" t="s">
        <v>1</v>
      </c>
      <c r="F2329" s="3" t="s">
        <v>14315</v>
      </c>
      <c r="G2329" s="26">
        <v>0.11</v>
      </c>
      <c r="H2329" s="25" t="s">
        <v>17552</v>
      </c>
      <c r="I2329" s="25" t="s">
        <v>11922</v>
      </c>
      <c r="J2329" s="25"/>
      <c r="K2329" s="25" t="s">
        <v>17674</v>
      </c>
      <c r="L2329" s="25"/>
      <c r="M2329" s="4"/>
      <c r="N2329" s="5">
        <v>1000</v>
      </c>
      <c r="O2329" s="5">
        <v>1000</v>
      </c>
      <c r="P2329" s="5">
        <f t="shared" si="109"/>
        <v>0</v>
      </c>
      <c r="Q2329" s="3" t="s">
        <v>7995</v>
      </c>
      <c r="R2329" s="3"/>
      <c r="S2329" s="25">
        <v>45744</v>
      </c>
      <c r="T2329" s="3"/>
      <c r="U2329" s="5"/>
      <c r="V2329" s="6"/>
      <c r="W2329" s="3"/>
      <c r="X2329" s="5"/>
      <c r="Y2329" s="4"/>
      <c r="Z2329" s="3"/>
      <c r="AA2329" s="5">
        <f t="shared" si="111"/>
        <v>862.06896551724139</v>
      </c>
      <c r="AB2329" s="10"/>
      <c r="AC2329" s="27">
        <f t="shared" si="110"/>
        <v>-5.400671296287328</v>
      </c>
      <c r="AD2329" s="10"/>
    </row>
    <row r="2330" spans="1:30" ht="15" customHeight="1" x14ac:dyDescent="0.3">
      <c r="A2330" s="19" t="s">
        <v>17675</v>
      </c>
      <c r="B2330" s="8"/>
      <c r="C2330" s="20">
        <v>45749.405555555553</v>
      </c>
      <c r="D2330" s="8"/>
      <c r="E2330" s="8" t="s">
        <v>1</v>
      </c>
      <c r="F2330" s="8" t="s">
        <v>13930</v>
      </c>
      <c r="G2330" s="8">
        <v>0.11</v>
      </c>
      <c r="H2330" s="8" t="s">
        <v>12071</v>
      </c>
      <c r="I2330" s="8" t="s">
        <v>11922</v>
      </c>
      <c r="J2330" s="8"/>
      <c r="K2330" s="8" t="s">
        <v>17676</v>
      </c>
      <c r="L2330" s="8"/>
      <c r="M2330" s="8"/>
      <c r="N2330" s="21">
        <v>750</v>
      </c>
      <c r="O2330" s="21">
        <v>750</v>
      </c>
      <c r="P2330" s="21">
        <f t="shared" si="109"/>
        <v>0</v>
      </c>
      <c r="Q2330" s="8" t="s">
        <v>129</v>
      </c>
      <c r="R2330" s="8"/>
      <c r="S2330" s="20">
        <v>45747</v>
      </c>
      <c r="AA2330" s="2">
        <f t="shared" si="111"/>
        <v>646.55172413793105</v>
      </c>
      <c r="AB2330" s="7">
        <v>45717</v>
      </c>
      <c r="AC2330" s="22">
        <f t="shared" si="110"/>
        <v>-2.4055555555532919</v>
      </c>
      <c r="AD2330" t="s">
        <v>11928</v>
      </c>
    </row>
    <row r="2331" spans="1:30" ht="15" customHeight="1" x14ac:dyDescent="0.3">
      <c r="A2331" s="19" t="s">
        <v>17677</v>
      </c>
      <c r="B2331" s="19"/>
      <c r="C2331" s="20">
        <v>45749.406770833331</v>
      </c>
      <c r="D2331" s="8"/>
      <c r="E2331" s="8"/>
      <c r="F2331" s="8" t="s">
        <v>9535</v>
      </c>
      <c r="G2331" s="8">
        <v>0</v>
      </c>
      <c r="H2331" s="8"/>
      <c r="I2331" s="8" t="s">
        <v>11922</v>
      </c>
      <c r="J2331" s="8"/>
      <c r="K2331" s="8"/>
      <c r="L2331" s="8"/>
      <c r="M2331" s="8"/>
      <c r="N2331" s="21">
        <v>0</v>
      </c>
      <c r="O2331" s="21"/>
      <c r="P2331" s="21">
        <f t="shared" si="109"/>
        <v>0</v>
      </c>
      <c r="Q2331" s="8" t="s">
        <v>10378</v>
      </c>
      <c r="R2331" s="8"/>
      <c r="S2331" s="20"/>
      <c r="AA2331" s="2">
        <f t="shared" si="111"/>
        <v>0</v>
      </c>
      <c r="AB2331" s="7">
        <v>45748</v>
      </c>
      <c r="AC2331" s="28">
        <f t="shared" si="110"/>
        <v>-45749.406770833331</v>
      </c>
      <c r="AD2331" t="s">
        <v>11923</v>
      </c>
    </row>
    <row r="2332" spans="1:30" ht="15" customHeight="1" x14ac:dyDescent="0.3">
      <c r="A2332" s="19" t="s">
        <v>17678</v>
      </c>
      <c r="B2332" s="8"/>
      <c r="C2332" s="20">
        <v>45749.407685185193</v>
      </c>
      <c r="D2332" s="8"/>
      <c r="E2332" s="8" t="s">
        <v>1</v>
      </c>
      <c r="F2332" s="8" t="s">
        <v>9821</v>
      </c>
      <c r="G2332" s="8">
        <v>0.11</v>
      </c>
      <c r="H2332" s="8" t="s">
        <v>12071</v>
      </c>
      <c r="I2332" s="8" t="s">
        <v>11922</v>
      </c>
      <c r="J2332" s="8"/>
      <c r="K2332" s="8" t="s">
        <v>17679</v>
      </c>
      <c r="L2332" s="8"/>
      <c r="M2332" s="8"/>
      <c r="N2332" s="21">
        <v>750</v>
      </c>
      <c r="O2332" s="21">
        <v>750</v>
      </c>
      <c r="P2332" s="21">
        <f t="shared" si="109"/>
        <v>0</v>
      </c>
      <c r="Q2332" s="8" t="s">
        <v>129</v>
      </c>
      <c r="R2332" s="8"/>
      <c r="S2332" s="20">
        <v>45747</v>
      </c>
      <c r="AA2332" s="2">
        <f t="shared" si="111"/>
        <v>646.55172413793105</v>
      </c>
      <c r="AB2332" s="7">
        <v>45717</v>
      </c>
      <c r="AC2332" s="22">
        <f t="shared" si="110"/>
        <v>-2.4076851851932588</v>
      </c>
      <c r="AD2332" t="s">
        <v>11928</v>
      </c>
    </row>
    <row r="2333" spans="1:30" ht="15" customHeight="1" x14ac:dyDescent="0.3">
      <c r="A2333" s="19" t="s">
        <v>17680</v>
      </c>
      <c r="B2333" s="8"/>
      <c r="C2333" s="20">
        <v>45749.40997685185</v>
      </c>
      <c r="D2333" s="8"/>
      <c r="E2333" s="8" t="s">
        <v>1</v>
      </c>
      <c r="F2333" s="8" t="s">
        <v>1236</v>
      </c>
      <c r="G2333" s="8">
        <v>0.11</v>
      </c>
      <c r="H2333" s="8" t="s">
        <v>12071</v>
      </c>
      <c r="I2333" s="8" t="s">
        <v>11922</v>
      </c>
      <c r="J2333" s="8"/>
      <c r="K2333" s="8" t="s">
        <v>17681</v>
      </c>
      <c r="L2333" s="8"/>
      <c r="M2333" s="8"/>
      <c r="N2333" s="21">
        <v>750</v>
      </c>
      <c r="O2333" s="21">
        <v>750</v>
      </c>
      <c r="P2333" s="21">
        <f t="shared" si="109"/>
        <v>0</v>
      </c>
      <c r="Q2333" s="8" t="s">
        <v>22</v>
      </c>
      <c r="R2333" s="8"/>
      <c r="S2333" s="20">
        <v>45747</v>
      </c>
      <c r="AA2333" s="2">
        <f t="shared" si="111"/>
        <v>646.55172413793105</v>
      </c>
      <c r="AB2333" s="7">
        <v>45717</v>
      </c>
      <c r="AC2333" s="22">
        <f t="shared" si="110"/>
        <v>-2.4099768518499332</v>
      </c>
      <c r="AD2333" t="s">
        <v>11928</v>
      </c>
    </row>
    <row r="2334" spans="1:30" ht="15" customHeight="1" x14ac:dyDescent="0.3">
      <c r="A2334" s="19" t="s">
        <v>17682</v>
      </c>
      <c r="B2334" s="8"/>
      <c r="C2334" s="20">
        <v>45749.418298611112</v>
      </c>
      <c r="D2334" s="8"/>
      <c r="E2334" s="8" t="s">
        <v>1</v>
      </c>
      <c r="F2334" s="8" t="s">
        <v>9426</v>
      </c>
      <c r="G2334" s="8">
        <v>0.11</v>
      </c>
      <c r="H2334" s="8" t="s">
        <v>17552</v>
      </c>
      <c r="I2334" s="8" t="s">
        <v>11922</v>
      </c>
      <c r="J2334" s="8"/>
      <c r="K2334" s="8" t="s">
        <v>17683</v>
      </c>
      <c r="L2334" s="8"/>
      <c r="M2334" s="8"/>
      <c r="N2334" s="21">
        <v>1000</v>
      </c>
      <c r="O2334" s="21">
        <v>1000</v>
      </c>
      <c r="P2334" s="21">
        <f t="shared" si="109"/>
        <v>0</v>
      </c>
      <c r="Q2334" s="8" t="s">
        <v>10378</v>
      </c>
      <c r="R2334" s="8"/>
      <c r="S2334" s="20">
        <v>45747</v>
      </c>
      <c r="AA2334" s="2">
        <f t="shared" si="111"/>
        <v>862.06896551724139</v>
      </c>
      <c r="AB2334" s="7">
        <v>45717</v>
      </c>
      <c r="AC2334" s="22">
        <f t="shared" si="110"/>
        <v>-2.4182986111118225</v>
      </c>
      <c r="AD2334" t="s">
        <v>11928</v>
      </c>
    </row>
    <row r="2335" spans="1:30" ht="15" customHeight="1" x14ac:dyDescent="0.3">
      <c r="A2335" s="19" t="s">
        <v>17684</v>
      </c>
      <c r="B2335" s="8"/>
      <c r="C2335" s="20">
        <v>45749.419791666667</v>
      </c>
      <c r="D2335" s="8"/>
      <c r="E2335" s="8" t="s">
        <v>1</v>
      </c>
      <c r="F2335" s="8" t="s">
        <v>7541</v>
      </c>
      <c r="G2335" s="8">
        <v>0.11</v>
      </c>
      <c r="H2335" s="8" t="s">
        <v>12071</v>
      </c>
      <c r="I2335" s="8" t="s">
        <v>11922</v>
      </c>
      <c r="J2335" s="8"/>
      <c r="K2335" s="8" t="s">
        <v>17685</v>
      </c>
      <c r="L2335" s="8"/>
      <c r="M2335" s="8"/>
      <c r="N2335" s="21">
        <v>750</v>
      </c>
      <c r="O2335" s="21">
        <v>750</v>
      </c>
      <c r="P2335" s="21">
        <f t="shared" si="109"/>
        <v>0</v>
      </c>
      <c r="Q2335" s="8" t="s">
        <v>34</v>
      </c>
      <c r="R2335" s="8"/>
      <c r="S2335" s="20">
        <v>45747</v>
      </c>
      <c r="AA2335" s="2">
        <f t="shared" si="111"/>
        <v>646.55172413793105</v>
      </c>
      <c r="AB2335" s="7">
        <v>45717</v>
      </c>
      <c r="AC2335" s="22">
        <f t="shared" si="110"/>
        <v>-2.4197916666671517</v>
      </c>
      <c r="AD2335" t="s">
        <v>11928</v>
      </c>
    </row>
    <row r="2336" spans="1:30" ht="15" customHeight="1" x14ac:dyDescent="0.3">
      <c r="A2336" s="19" t="s">
        <v>17686</v>
      </c>
      <c r="B2336" s="8"/>
      <c r="C2336" s="20">
        <v>45749.423125000001</v>
      </c>
      <c r="D2336" s="8"/>
      <c r="E2336" s="8" t="s">
        <v>1</v>
      </c>
      <c r="F2336" s="8" t="s">
        <v>13753</v>
      </c>
      <c r="G2336" s="8">
        <v>0.11</v>
      </c>
      <c r="H2336" s="8" t="s">
        <v>12071</v>
      </c>
      <c r="I2336" s="8" t="s">
        <v>11922</v>
      </c>
      <c r="J2336" s="8"/>
      <c r="K2336" s="8" t="s">
        <v>17687</v>
      </c>
      <c r="L2336" s="8"/>
      <c r="M2336" s="8"/>
      <c r="N2336" s="21">
        <v>750</v>
      </c>
      <c r="O2336" s="21">
        <v>750</v>
      </c>
      <c r="P2336" s="21">
        <f t="shared" si="109"/>
        <v>0</v>
      </c>
      <c r="Q2336" s="8" t="s">
        <v>34</v>
      </c>
      <c r="R2336" s="8"/>
      <c r="S2336" s="20">
        <v>45747</v>
      </c>
      <c r="AA2336" s="2">
        <f t="shared" si="111"/>
        <v>646.55172413793105</v>
      </c>
      <c r="AB2336" s="7">
        <v>45717</v>
      </c>
      <c r="AC2336" s="22">
        <f t="shared" si="110"/>
        <v>-2.4231250000011642</v>
      </c>
      <c r="AD2336" t="s">
        <v>11928</v>
      </c>
    </row>
    <row r="2337" spans="1:30" ht="15" customHeight="1" x14ac:dyDescent="0.3">
      <c r="A2337" s="19" t="s">
        <v>17688</v>
      </c>
      <c r="B2337" s="8"/>
      <c r="C2337" s="20">
        <v>45749.427083333343</v>
      </c>
      <c r="D2337" s="8"/>
      <c r="E2337" s="8" t="s">
        <v>1</v>
      </c>
      <c r="F2337" s="8" t="s">
        <v>14393</v>
      </c>
      <c r="G2337" s="8">
        <v>0.11</v>
      </c>
      <c r="H2337" s="8" t="s">
        <v>12071</v>
      </c>
      <c r="I2337" s="8" t="s">
        <v>11922</v>
      </c>
      <c r="J2337" s="8"/>
      <c r="K2337" s="8" t="s">
        <v>17689</v>
      </c>
      <c r="L2337" s="8"/>
      <c r="M2337" s="8"/>
      <c r="N2337" s="21">
        <v>750</v>
      </c>
      <c r="O2337" s="21">
        <v>750</v>
      </c>
      <c r="P2337" s="21">
        <f t="shared" si="109"/>
        <v>0</v>
      </c>
      <c r="Q2337" s="8" t="s">
        <v>22</v>
      </c>
      <c r="R2337" s="8"/>
      <c r="S2337" s="20">
        <v>45747</v>
      </c>
      <c r="AA2337" s="2">
        <f t="shared" si="111"/>
        <v>646.55172413793105</v>
      </c>
      <c r="AB2337" s="7">
        <v>45717</v>
      </c>
      <c r="AC2337" s="22">
        <f t="shared" si="110"/>
        <v>-2.4270833333430346</v>
      </c>
      <c r="AD2337" t="s">
        <v>11928</v>
      </c>
    </row>
    <row r="2338" spans="1:30" ht="15" customHeight="1" x14ac:dyDescent="0.3">
      <c r="A2338" s="19" t="s">
        <v>17690</v>
      </c>
      <c r="B2338" s="8"/>
      <c r="C2338" s="20">
        <v>45749.428819444453</v>
      </c>
      <c r="D2338" s="8"/>
      <c r="E2338" s="8" t="s">
        <v>1</v>
      </c>
      <c r="F2338" s="8" t="s">
        <v>1696</v>
      </c>
      <c r="G2338" s="8">
        <v>0.11</v>
      </c>
      <c r="H2338" s="8" t="s">
        <v>12071</v>
      </c>
      <c r="I2338" s="8" t="s">
        <v>11922</v>
      </c>
      <c r="J2338" s="8"/>
      <c r="K2338" s="8" t="s">
        <v>17691</v>
      </c>
      <c r="L2338" s="8"/>
      <c r="M2338" s="8"/>
      <c r="N2338" s="21">
        <v>750</v>
      </c>
      <c r="O2338" s="21">
        <v>750</v>
      </c>
      <c r="P2338" s="21">
        <f t="shared" si="109"/>
        <v>0</v>
      </c>
      <c r="Q2338" s="8" t="s">
        <v>34</v>
      </c>
      <c r="R2338" s="8"/>
      <c r="S2338" s="20">
        <v>45747</v>
      </c>
      <c r="AA2338" s="2">
        <f t="shared" si="111"/>
        <v>646.55172413793105</v>
      </c>
      <c r="AB2338" s="7">
        <v>45717</v>
      </c>
      <c r="AC2338" s="22">
        <f t="shared" si="110"/>
        <v>-2.4288194444525288</v>
      </c>
      <c r="AD2338" t="s">
        <v>11928</v>
      </c>
    </row>
    <row r="2339" spans="1:30" ht="15" customHeight="1" x14ac:dyDescent="0.3">
      <c r="A2339" s="19" t="s">
        <v>17692</v>
      </c>
      <c r="B2339" s="8"/>
      <c r="C2339" s="20">
        <v>45749.434305555558</v>
      </c>
      <c r="D2339" s="8"/>
      <c r="E2339" s="8" t="s">
        <v>1</v>
      </c>
      <c r="F2339" s="8" t="s">
        <v>8065</v>
      </c>
      <c r="G2339" s="8">
        <v>0.11</v>
      </c>
      <c r="H2339" s="8" t="s">
        <v>12071</v>
      </c>
      <c r="I2339" s="8" t="s">
        <v>11922</v>
      </c>
      <c r="J2339" s="8"/>
      <c r="K2339" s="8" t="s">
        <v>17693</v>
      </c>
      <c r="L2339" s="8"/>
      <c r="M2339" s="8"/>
      <c r="N2339" s="21">
        <v>750</v>
      </c>
      <c r="O2339" s="21">
        <v>750</v>
      </c>
      <c r="P2339" s="21">
        <f t="shared" si="109"/>
        <v>0</v>
      </c>
      <c r="Q2339" s="8" t="s">
        <v>22</v>
      </c>
      <c r="R2339" s="8"/>
      <c r="S2339" s="20">
        <v>45747</v>
      </c>
      <c r="AA2339" s="2">
        <f t="shared" si="111"/>
        <v>646.55172413793105</v>
      </c>
      <c r="AB2339" s="7">
        <v>45717</v>
      </c>
      <c r="AC2339" s="22">
        <f t="shared" si="110"/>
        <v>-2.4343055555582396</v>
      </c>
      <c r="AD2339" t="s">
        <v>11928</v>
      </c>
    </row>
    <row r="2340" spans="1:30" ht="15" customHeight="1" x14ac:dyDescent="0.3">
      <c r="A2340" s="19" t="s">
        <v>17694</v>
      </c>
      <c r="B2340" s="8"/>
      <c r="C2340" s="20">
        <v>45749.436064814807</v>
      </c>
      <c r="D2340" s="8" t="s">
        <v>11921</v>
      </c>
      <c r="E2340" s="8"/>
      <c r="F2340" s="8" t="s">
        <v>8939</v>
      </c>
      <c r="G2340" s="8">
        <v>0.15</v>
      </c>
      <c r="H2340" s="8"/>
      <c r="I2340" s="8" t="s">
        <v>11922</v>
      </c>
      <c r="J2340" s="8"/>
      <c r="K2340" s="8"/>
      <c r="L2340" s="8"/>
      <c r="M2340" s="8"/>
      <c r="N2340" s="21">
        <v>14355</v>
      </c>
      <c r="O2340" s="21">
        <v>14355</v>
      </c>
      <c r="P2340" s="21">
        <f t="shared" si="109"/>
        <v>0</v>
      </c>
      <c r="Q2340" s="8" t="s">
        <v>24</v>
      </c>
      <c r="R2340" s="8"/>
      <c r="S2340" s="20">
        <v>45777</v>
      </c>
      <c r="AA2340" s="2">
        <f t="shared" si="111"/>
        <v>12375</v>
      </c>
      <c r="AB2340" s="7">
        <v>45748</v>
      </c>
      <c r="AC2340" s="22">
        <f t="shared" si="110"/>
        <v>27.563935185193259</v>
      </c>
      <c r="AD2340" t="s">
        <v>11928</v>
      </c>
    </row>
    <row r="2341" spans="1:30" ht="15" customHeight="1" x14ac:dyDescent="0.3">
      <c r="A2341" s="19" t="s">
        <v>17695</v>
      </c>
      <c r="B2341" s="8"/>
      <c r="C2341" s="20">
        <v>45749.439050925917</v>
      </c>
      <c r="D2341" s="8"/>
      <c r="E2341" s="8" t="s">
        <v>1</v>
      </c>
      <c r="F2341" s="8" t="s">
        <v>8012</v>
      </c>
      <c r="G2341" s="8">
        <v>0.11</v>
      </c>
      <c r="H2341" s="8" t="s">
        <v>12071</v>
      </c>
      <c r="I2341" s="8" t="s">
        <v>11922</v>
      </c>
      <c r="J2341" s="8"/>
      <c r="K2341" s="8" t="s">
        <v>17696</v>
      </c>
      <c r="L2341" s="8"/>
      <c r="M2341" s="8"/>
      <c r="N2341" s="21">
        <v>750</v>
      </c>
      <c r="O2341" s="21">
        <v>750</v>
      </c>
      <c r="P2341" s="21">
        <f t="shared" si="109"/>
        <v>0</v>
      </c>
      <c r="Q2341" s="8" t="s">
        <v>22</v>
      </c>
      <c r="R2341" s="8"/>
      <c r="S2341" s="20">
        <v>45746</v>
      </c>
      <c r="AA2341" s="2">
        <f t="shared" si="111"/>
        <v>646.55172413793105</v>
      </c>
      <c r="AB2341" s="7">
        <v>45717</v>
      </c>
      <c r="AC2341" s="22">
        <f t="shared" si="110"/>
        <v>-3.4390509259173996</v>
      </c>
      <c r="AD2341" t="s">
        <v>11928</v>
      </c>
    </row>
    <row r="2342" spans="1:30" ht="15" customHeight="1" x14ac:dyDescent="0.3">
      <c r="A2342" s="19" t="s">
        <v>17697</v>
      </c>
      <c r="B2342" s="8"/>
      <c r="C2342" s="20">
        <v>45749.442314814813</v>
      </c>
      <c r="D2342" s="8"/>
      <c r="E2342" s="8" t="s">
        <v>1</v>
      </c>
      <c r="F2342" s="8" t="s">
        <v>14059</v>
      </c>
      <c r="G2342" s="8">
        <v>0.11</v>
      </c>
      <c r="H2342" s="8" t="s">
        <v>12071</v>
      </c>
      <c r="I2342" s="8" t="s">
        <v>11922</v>
      </c>
      <c r="J2342" s="8"/>
      <c r="K2342" s="8" t="s">
        <v>17698</v>
      </c>
      <c r="L2342" s="8"/>
      <c r="M2342" s="8"/>
      <c r="N2342" s="21">
        <v>750</v>
      </c>
      <c r="O2342" s="21">
        <v>750</v>
      </c>
      <c r="P2342" s="21">
        <f t="shared" si="109"/>
        <v>0</v>
      </c>
      <c r="Q2342" s="8" t="s">
        <v>129</v>
      </c>
      <c r="R2342" s="8"/>
      <c r="S2342" s="20">
        <v>45747</v>
      </c>
      <c r="AA2342" s="2">
        <f t="shared" si="111"/>
        <v>646.55172413793105</v>
      </c>
      <c r="AB2342" s="7">
        <v>45717</v>
      </c>
      <c r="AC2342" s="22">
        <f t="shared" si="110"/>
        <v>-2.442314814812562</v>
      </c>
      <c r="AD2342" t="s">
        <v>11928</v>
      </c>
    </row>
    <row r="2343" spans="1:30" ht="15" customHeight="1" x14ac:dyDescent="0.3">
      <c r="A2343" s="19" t="s">
        <v>17699</v>
      </c>
      <c r="B2343" s="8"/>
      <c r="C2343" s="20">
        <v>45749.443831018521</v>
      </c>
      <c r="D2343" s="8"/>
      <c r="E2343" s="8" t="s">
        <v>1</v>
      </c>
      <c r="F2343" s="8" t="s">
        <v>9710</v>
      </c>
      <c r="G2343" s="8">
        <v>0.11</v>
      </c>
      <c r="H2343" s="8" t="s">
        <v>12071</v>
      </c>
      <c r="I2343" s="8" t="s">
        <v>11922</v>
      </c>
      <c r="J2343" s="8"/>
      <c r="K2343" s="8" t="s">
        <v>17700</v>
      </c>
      <c r="L2343" s="8"/>
      <c r="M2343" s="8"/>
      <c r="N2343" s="21">
        <v>750</v>
      </c>
      <c r="O2343" s="21">
        <v>750</v>
      </c>
      <c r="P2343" s="21">
        <f t="shared" si="109"/>
        <v>0</v>
      </c>
      <c r="Q2343" s="8" t="s">
        <v>9</v>
      </c>
      <c r="R2343" s="8"/>
      <c r="S2343" s="20">
        <v>45745</v>
      </c>
      <c r="AA2343" s="2">
        <f t="shared" si="111"/>
        <v>646.55172413793105</v>
      </c>
      <c r="AB2343" s="7">
        <v>45717</v>
      </c>
      <c r="AC2343" s="22">
        <f t="shared" si="110"/>
        <v>-4.4438310185214505</v>
      </c>
      <c r="AD2343" t="s">
        <v>11928</v>
      </c>
    </row>
    <row r="2344" spans="1:30" ht="15" customHeight="1" x14ac:dyDescent="0.3">
      <c r="A2344" s="19" t="s">
        <v>17701</v>
      </c>
      <c r="B2344" s="8"/>
      <c r="C2344" s="20">
        <v>45749.44972222222</v>
      </c>
      <c r="D2344" s="8"/>
      <c r="E2344" s="8" t="s">
        <v>1</v>
      </c>
      <c r="F2344" s="8" t="s">
        <v>2730</v>
      </c>
      <c r="G2344" s="8">
        <v>0.11</v>
      </c>
      <c r="H2344" s="8" t="s">
        <v>12071</v>
      </c>
      <c r="I2344" s="8" t="s">
        <v>11922</v>
      </c>
      <c r="J2344" s="8"/>
      <c r="K2344" s="8" t="s">
        <v>17702</v>
      </c>
      <c r="L2344" s="8"/>
      <c r="M2344" s="8"/>
      <c r="N2344" s="21">
        <v>750</v>
      </c>
      <c r="O2344" s="21">
        <v>750</v>
      </c>
      <c r="P2344" s="21">
        <f t="shared" si="109"/>
        <v>0</v>
      </c>
      <c r="Q2344" s="8" t="s">
        <v>22</v>
      </c>
      <c r="R2344" s="8"/>
      <c r="S2344" s="20">
        <v>45747</v>
      </c>
      <c r="AA2344" s="2">
        <f t="shared" si="111"/>
        <v>646.55172413793105</v>
      </c>
      <c r="AB2344" s="7">
        <v>45717</v>
      </c>
      <c r="AC2344" s="22">
        <f t="shared" si="110"/>
        <v>-2.4497222222198616</v>
      </c>
      <c r="AD2344" t="s">
        <v>11928</v>
      </c>
    </row>
    <row r="2345" spans="1:30" ht="15" customHeight="1" x14ac:dyDescent="0.3">
      <c r="A2345" s="19" t="s">
        <v>17703</v>
      </c>
      <c r="B2345" s="8"/>
      <c r="C2345" s="20">
        <v>45749.451226851852</v>
      </c>
      <c r="D2345" s="8"/>
      <c r="E2345" s="8" t="s">
        <v>1</v>
      </c>
      <c r="F2345" s="8" t="s">
        <v>8526</v>
      </c>
      <c r="G2345" s="8">
        <v>0.11</v>
      </c>
      <c r="H2345" s="8" t="s">
        <v>12071</v>
      </c>
      <c r="I2345" s="8" t="s">
        <v>11922</v>
      </c>
      <c r="J2345" s="8"/>
      <c r="K2345" s="8" t="s">
        <v>17704</v>
      </c>
      <c r="L2345" s="8"/>
      <c r="M2345" s="8"/>
      <c r="N2345" s="21">
        <v>750</v>
      </c>
      <c r="O2345" s="21">
        <v>750</v>
      </c>
      <c r="P2345" s="21">
        <f t="shared" si="109"/>
        <v>0</v>
      </c>
      <c r="Q2345" s="8" t="s">
        <v>22</v>
      </c>
      <c r="R2345" s="8"/>
      <c r="S2345" s="20">
        <v>45747</v>
      </c>
      <c r="AA2345" s="2">
        <f t="shared" si="111"/>
        <v>646.55172413793105</v>
      </c>
      <c r="AB2345" s="7">
        <v>45717</v>
      </c>
      <c r="AC2345" s="22">
        <f t="shared" si="110"/>
        <v>-2.4512268518519704</v>
      </c>
      <c r="AD2345" t="s">
        <v>11928</v>
      </c>
    </row>
    <row r="2346" spans="1:30" ht="15" customHeight="1" x14ac:dyDescent="0.3">
      <c r="A2346" s="19" t="s">
        <v>17705</v>
      </c>
      <c r="B2346" s="8"/>
      <c r="C2346" s="20">
        <v>45749.454293981478</v>
      </c>
      <c r="D2346" s="8"/>
      <c r="E2346" s="8" t="s">
        <v>1</v>
      </c>
      <c r="F2346" s="8" t="s">
        <v>9490</v>
      </c>
      <c r="G2346" s="8">
        <v>0.11</v>
      </c>
      <c r="H2346" s="8" t="s">
        <v>12071</v>
      </c>
      <c r="I2346" s="8" t="s">
        <v>11922</v>
      </c>
      <c r="J2346" s="8"/>
      <c r="K2346" s="8" t="s">
        <v>17706</v>
      </c>
      <c r="L2346" s="8"/>
      <c r="M2346" s="8"/>
      <c r="N2346" s="21">
        <v>750</v>
      </c>
      <c r="O2346" s="21">
        <v>750</v>
      </c>
      <c r="P2346" s="21">
        <f t="shared" si="109"/>
        <v>0</v>
      </c>
      <c r="Q2346" s="8" t="s">
        <v>129</v>
      </c>
      <c r="R2346" s="8"/>
      <c r="S2346" s="20">
        <v>45747</v>
      </c>
      <c r="AA2346" s="2">
        <f t="shared" si="111"/>
        <v>646.55172413793105</v>
      </c>
      <c r="AB2346" s="7">
        <v>45717</v>
      </c>
      <c r="AC2346" s="22">
        <f t="shared" si="110"/>
        <v>-2.4542939814782585</v>
      </c>
      <c r="AD2346" t="s">
        <v>11928</v>
      </c>
    </row>
    <row r="2347" spans="1:30" ht="15" customHeight="1" x14ac:dyDescent="0.3">
      <c r="A2347" s="19" t="s">
        <v>17707</v>
      </c>
      <c r="B2347" s="8"/>
      <c r="C2347" s="20">
        <v>45749.464733796303</v>
      </c>
      <c r="D2347" s="8" t="s">
        <v>11921</v>
      </c>
      <c r="E2347" s="8" t="s">
        <v>1</v>
      </c>
      <c r="F2347" s="8" t="s">
        <v>3211</v>
      </c>
      <c r="G2347" s="8">
        <v>0.17</v>
      </c>
      <c r="H2347" s="8"/>
      <c r="I2347" s="8" t="s">
        <v>11922</v>
      </c>
      <c r="J2347" s="8"/>
      <c r="K2347" s="8" t="s">
        <v>17708</v>
      </c>
      <c r="L2347" s="8"/>
      <c r="M2347" s="8"/>
      <c r="N2347" s="21">
        <v>7905</v>
      </c>
      <c r="O2347" s="21">
        <v>7905</v>
      </c>
      <c r="P2347" s="21">
        <f t="shared" si="109"/>
        <v>0</v>
      </c>
      <c r="Q2347" s="8" t="s">
        <v>199</v>
      </c>
      <c r="R2347" s="8"/>
      <c r="S2347" s="20">
        <v>45749</v>
      </c>
      <c r="AA2347" s="2">
        <f t="shared" si="111"/>
        <v>6814.6551724137935</v>
      </c>
      <c r="AB2347" s="7">
        <v>45717</v>
      </c>
      <c r="AC2347" s="22">
        <f t="shared" si="110"/>
        <v>-0.46473379630333511</v>
      </c>
      <c r="AD2347" t="s">
        <v>11928</v>
      </c>
    </row>
    <row r="2348" spans="1:30" ht="15" customHeight="1" x14ac:dyDescent="0.3">
      <c r="A2348" s="19" t="s">
        <v>17709</v>
      </c>
      <c r="B2348" s="8"/>
      <c r="C2348" s="20">
        <v>45749.475335648152</v>
      </c>
      <c r="D2348" s="8" t="s">
        <v>11921</v>
      </c>
      <c r="E2348" s="8" t="s">
        <v>1</v>
      </c>
      <c r="F2348" s="8" t="s">
        <v>12044</v>
      </c>
      <c r="G2348" s="8">
        <v>0.11</v>
      </c>
      <c r="H2348" s="8" t="s">
        <v>16887</v>
      </c>
      <c r="I2348" s="8" t="s">
        <v>11922</v>
      </c>
      <c r="J2348" s="8"/>
      <c r="K2348" s="8" t="s">
        <v>17710</v>
      </c>
      <c r="L2348" s="8"/>
      <c r="M2348" s="8"/>
      <c r="N2348" s="21">
        <v>19965</v>
      </c>
      <c r="O2348" s="21">
        <v>19965</v>
      </c>
      <c r="P2348" s="21">
        <f t="shared" si="109"/>
        <v>0</v>
      </c>
      <c r="Q2348" s="8" t="s">
        <v>16351</v>
      </c>
      <c r="R2348" s="8"/>
      <c r="S2348" s="20">
        <v>45749</v>
      </c>
      <c r="AA2348" s="2">
        <f t="shared" si="111"/>
        <v>17211.206896551725</v>
      </c>
      <c r="AB2348" s="7">
        <v>45717</v>
      </c>
      <c r="AC2348" s="22">
        <f t="shared" si="110"/>
        <v>-0.47533564815239515</v>
      </c>
      <c r="AD2348" t="s">
        <v>11928</v>
      </c>
    </row>
    <row r="2349" spans="1:30" ht="15" customHeight="1" x14ac:dyDescent="0.3">
      <c r="A2349" s="19" t="s">
        <v>17711</v>
      </c>
      <c r="B2349" s="8"/>
      <c r="C2349" s="20">
        <v>45749.476226851853</v>
      </c>
      <c r="D2349" s="8" t="s">
        <v>11921</v>
      </c>
      <c r="E2349" s="8" t="s">
        <v>1</v>
      </c>
      <c r="F2349" s="8" t="s">
        <v>12044</v>
      </c>
      <c r="G2349" s="8">
        <v>0.15</v>
      </c>
      <c r="H2349" s="8" t="s">
        <v>16887</v>
      </c>
      <c r="I2349" s="8" t="s">
        <v>11922</v>
      </c>
      <c r="J2349" s="8"/>
      <c r="K2349" s="8" t="s">
        <v>17712</v>
      </c>
      <c r="L2349" s="8"/>
      <c r="M2349" s="8"/>
      <c r="N2349" s="21">
        <v>3540</v>
      </c>
      <c r="O2349" s="21">
        <v>3540</v>
      </c>
      <c r="P2349" s="21">
        <f t="shared" si="109"/>
        <v>0</v>
      </c>
      <c r="Q2349" s="8" t="s">
        <v>16351</v>
      </c>
      <c r="R2349" s="8"/>
      <c r="S2349" s="20">
        <v>45749</v>
      </c>
      <c r="AA2349" s="2">
        <f t="shared" si="111"/>
        <v>3051.7241379310349</v>
      </c>
      <c r="AB2349" s="7">
        <v>45717</v>
      </c>
      <c r="AC2349" s="22">
        <f t="shared" si="110"/>
        <v>-0.47622685185342561</v>
      </c>
      <c r="AD2349" t="s">
        <v>11928</v>
      </c>
    </row>
    <row r="2350" spans="1:30" ht="15" customHeight="1" x14ac:dyDescent="0.3">
      <c r="A2350" s="19" t="s">
        <v>17713</v>
      </c>
      <c r="B2350" s="8"/>
      <c r="C2350" s="20">
        <v>45749.492152777777</v>
      </c>
      <c r="D2350" s="8" t="s">
        <v>11921</v>
      </c>
      <c r="E2350" s="8"/>
      <c r="F2350" s="8" t="s">
        <v>22</v>
      </c>
      <c r="G2350" s="8">
        <v>0</v>
      </c>
      <c r="H2350" s="8" t="s">
        <v>11926</v>
      </c>
      <c r="I2350" s="8" t="s">
        <v>11922</v>
      </c>
      <c r="J2350" s="8"/>
      <c r="K2350" s="8"/>
      <c r="L2350" s="8"/>
      <c r="M2350" s="8"/>
      <c r="N2350" s="21">
        <v>460</v>
      </c>
      <c r="O2350" s="21">
        <v>460</v>
      </c>
      <c r="P2350" s="21">
        <f t="shared" si="109"/>
        <v>0</v>
      </c>
      <c r="Q2350" s="8" t="s">
        <v>22</v>
      </c>
      <c r="R2350" s="8"/>
      <c r="S2350" s="20">
        <v>45759</v>
      </c>
      <c r="AA2350" s="2">
        <f t="shared" si="111"/>
        <v>396.55172413793105</v>
      </c>
      <c r="AB2350" s="7">
        <v>45717</v>
      </c>
      <c r="AC2350" s="22">
        <f t="shared" si="110"/>
        <v>9.507847222223063</v>
      </c>
      <c r="AD2350" t="s">
        <v>11928</v>
      </c>
    </row>
    <row r="2351" spans="1:30" ht="15" customHeight="1" x14ac:dyDescent="0.3">
      <c r="A2351" s="19" t="s">
        <v>17714</v>
      </c>
      <c r="B2351" s="8"/>
      <c r="C2351" s="20">
        <v>45749.501215277778</v>
      </c>
      <c r="D2351" s="8"/>
      <c r="E2351" s="8" t="s">
        <v>1</v>
      </c>
      <c r="F2351" s="8" t="s">
        <v>6247</v>
      </c>
      <c r="G2351" s="8">
        <v>0.11</v>
      </c>
      <c r="H2351" s="8" t="s">
        <v>12071</v>
      </c>
      <c r="I2351" s="8" t="s">
        <v>11922</v>
      </c>
      <c r="J2351" s="8"/>
      <c r="K2351" s="8" t="s">
        <v>17715</v>
      </c>
      <c r="L2351" s="8"/>
      <c r="M2351" s="8"/>
      <c r="N2351" s="21">
        <v>750</v>
      </c>
      <c r="O2351" s="21">
        <v>750</v>
      </c>
      <c r="P2351" s="21">
        <f t="shared" si="109"/>
        <v>0</v>
      </c>
      <c r="Q2351" s="8" t="s">
        <v>129</v>
      </c>
      <c r="R2351" s="8"/>
      <c r="S2351" s="20">
        <v>45747</v>
      </c>
      <c r="AA2351" s="2">
        <f t="shared" si="111"/>
        <v>646.55172413793105</v>
      </c>
      <c r="AB2351" s="7">
        <v>45717</v>
      </c>
      <c r="AC2351" s="22">
        <f t="shared" si="110"/>
        <v>-2.5012152777781012</v>
      </c>
      <c r="AD2351" t="s">
        <v>11928</v>
      </c>
    </row>
    <row r="2352" spans="1:30" ht="15" customHeight="1" x14ac:dyDescent="0.3">
      <c r="A2352" s="19" t="s">
        <v>17716</v>
      </c>
      <c r="B2352" s="8"/>
      <c r="C2352" s="20">
        <v>45749.502893518518</v>
      </c>
      <c r="D2352" s="8"/>
      <c r="E2352" s="8" t="s">
        <v>1</v>
      </c>
      <c r="F2352" s="8" t="s">
        <v>8037</v>
      </c>
      <c r="G2352" s="8">
        <v>0.11</v>
      </c>
      <c r="H2352" s="8" t="s">
        <v>12071</v>
      </c>
      <c r="I2352" s="8" t="s">
        <v>11922</v>
      </c>
      <c r="J2352" s="8"/>
      <c r="K2352" s="8" t="s">
        <v>17717</v>
      </c>
      <c r="L2352" s="8"/>
      <c r="M2352" s="8"/>
      <c r="N2352" s="21">
        <v>750</v>
      </c>
      <c r="O2352" s="21">
        <v>750</v>
      </c>
      <c r="P2352" s="21">
        <f t="shared" si="109"/>
        <v>0</v>
      </c>
      <c r="Q2352" s="8" t="s">
        <v>34</v>
      </c>
      <c r="R2352" s="8"/>
      <c r="S2352" s="20">
        <v>45747</v>
      </c>
      <c r="AA2352" s="2">
        <f t="shared" si="111"/>
        <v>646.55172413793105</v>
      </c>
      <c r="AB2352" s="7">
        <v>45717</v>
      </c>
      <c r="AC2352" s="22">
        <f t="shared" si="110"/>
        <v>-2.502893518518249</v>
      </c>
      <c r="AD2352" t="s">
        <v>11928</v>
      </c>
    </row>
    <row r="2353" spans="1:30" ht="15" customHeight="1" x14ac:dyDescent="0.3">
      <c r="A2353" s="19" t="s">
        <v>17718</v>
      </c>
      <c r="B2353" s="8"/>
      <c r="C2353" s="20">
        <v>45749.50403935185</v>
      </c>
      <c r="D2353" s="8"/>
      <c r="E2353" s="8" t="s">
        <v>1</v>
      </c>
      <c r="F2353" s="8" t="s">
        <v>10071</v>
      </c>
      <c r="G2353" s="8">
        <v>0.11</v>
      </c>
      <c r="H2353" s="8" t="s">
        <v>12071</v>
      </c>
      <c r="I2353" s="8" t="s">
        <v>11922</v>
      </c>
      <c r="J2353" s="8"/>
      <c r="K2353" s="8" t="s">
        <v>17719</v>
      </c>
      <c r="L2353" s="8"/>
      <c r="M2353" s="8"/>
      <c r="N2353" s="21">
        <v>750</v>
      </c>
      <c r="O2353" s="21">
        <v>750</v>
      </c>
      <c r="P2353" s="21">
        <f t="shared" si="109"/>
        <v>0</v>
      </c>
      <c r="Q2353" s="8" t="s">
        <v>34</v>
      </c>
      <c r="R2353" s="8"/>
      <c r="S2353" s="20">
        <v>45747</v>
      </c>
      <c r="AA2353" s="2">
        <f t="shared" si="111"/>
        <v>646.55172413793105</v>
      </c>
      <c r="AB2353" s="7">
        <v>45717</v>
      </c>
      <c r="AC2353" s="22">
        <f t="shared" si="110"/>
        <v>-2.5040393518502242</v>
      </c>
      <c r="AD2353" t="s">
        <v>11928</v>
      </c>
    </row>
    <row r="2354" spans="1:30" ht="15" customHeight="1" x14ac:dyDescent="0.3">
      <c r="A2354" s="19" t="s">
        <v>17720</v>
      </c>
      <c r="B2354" s="8"/>
      <c r="C2354" s="20">
        <v>45749.505520833343</v>
      </c>
      <c r="D2354" s="8"/>
      <c r="E2354" s="8" t="s">
        <v>1</v>
      </c>
      <c r="F2354" s="8" t="s">
        <v>9400</v>
      </c>
      <c r="G2354" s="8">
        <v>0.11</v>
      </c>
      <c r="H2354" s="8" t="s">
        <v>12071</v>
      </c>
      <c r="I2354" s="8" t="s">
        <v>11922</v>
      </c>
      <c r="J2354" s="8"/>
      <c r="K2354" s="8" t="s">
        <v>17721</v>
      </c>
      <c r="L2354" s="8"/>
      <c r="M2354" s="8"/>
      <c r="N2354" s="21">
        <v>750</v>
      </c>
      <c r="O2354" s="21">
        <v>750</v>
      </c>
      <c r="P2354" s="21">
        <f t="shared" si="109"/>
        <v>0</v>
      </c>
      <c r="Q2354" s="8" t="s">
        <v>34</v>
      </c>
      <c r="R2354" s="8"/>
      <c r="S2354" s="20">
        <v>45747</v>
      </c>
      <c r="AA2354" s="2">
        <f t="shared" si="111"/>
        <v>646.55172413793105</v>
      </c>
      <c r="AB2354" s="7">
        <v>45717</v>
      </c>
      <c r="AC2354" s="22">
        <f t="shared" si="110"/>
        <v>-2.5055208333433256</v>
      </c>
      <c r="AD2354" t="s">
        <v>11928</v>
      </c>
    </row>
    <row r="2355" spans="1:30" ht="15" customHeight="1" x14ac:dyDescent="0.3">
      <c r="A2355" s="19" t="s">
        <v>17722</v>
      </c>
      <c r="B2355" s="8"/>
      <c r="C2355" s="20">
        <v>45749.506238425929</v>
      </c>
      <c r="D2355" s="8"/>
      <c r="E2355" s="8" t="s">
        <v>1</v>
      </c>
      <c r="F2355" s="8" t="s">
        <v>14008</v>
      </c>
      <c r="G2355" s="8">
        <v>0.11</v>
      </c>
      <c r="H2355" s="8" t="s">
        <v>12071</v>
      </c>
      <c r="I2355" s="8" t="s">
        <v>11922</v>
      </c>
      <c r="J2355" s="8"/>
      <c r="K2355" s="8" t="s">
        <v>17723</v>
      </c>
      <c r="L2355" s="8"/>
      <c r="M2355" s="8"/>
      <c r="N2355" s="21">
        <v>750</v>
      </c>
      <c r="O2355" s="21">
        <v>750</v>
      </c>
      <c r="P2355" s="21">
        <f t="shared" si="109"/>
        <v>0</v>
      </c>
      <c r="Q2355" s="8" t="s">
        <v>129</v>
      </c>
      <c r="R2355" s="8"/>
      <c r="S2355" s="20">
        <v>45747</v>
      </c>
      <c r="AA2355" s="2">
        <f t="shared" si="111"/>
        <v>646.55172413793105</v>
      </c>
      <c r="AB2355" s="7">
        <v>45717</v>
      </c>
      <c r="AC2355" s="22">
        <f t="shared" si="110"/>
        <v>-2.5062384259290411</v>
      </c>
      <c r="AD2355" t="s">
        <v>11928</v>
      </c>
    </row>
    <row r="2356" spans="1:30" ht="15" customHeight="1" x14ac:dyDescent="0.3">
      <c r="A2356" s="19" t="s">
        <v>17724</v>
      </c>
      <c r="B2356" s="8"/>
      <c r="C2356" s="20">
        <v>45749.508275462962</v>
      </c>
      <c r="D2356" s="8"/>
      <c r="E2356" s="8" t="s">
        <v>1</v>
      </c>
      <c r="F2356" s="8" t="s">
        <v>145</v>
      </c>
      <c r="G2356" s="8">
        <v>0.11</v>
      </c>
      <c r="H2356" s="8" t="s">
        <v>12071</v>
      </c>
      <c r="I2356" s="8" t="s">
        <v>11922</v>
      </c>
      <c r="J2356" s="8"/>
      <c r="K2356" s="8" t="s">
        <v>17725</v>
      </c>
      <c r="L2356" s="8"/>
      <c r="M2356" s="8"/>
      <c r="N2356" s="21">
        <v>750</v>
      </c>
      <c r="O2356" s="21">
        <v>750</v>
      </c>
      <c r="P2356" s="21">
        <f t="shared" si="109"/>
        <v>0</v>
      </c>
      <c r="Q2356" s="8" t="s">
        <v>34</v>
      </c>
      <c r="R2356" s="8"/>
      <c r="S2356" s="20">
        <v>45747</v>
      </c>
      <c r="AA2356" s="2">
        <f t="shared" si="111"/>
        <v>646.55172413793105</v>
      </c>
      <c r="AB2356" s="7">
        <v>45717</v>
      </c>
      <c r="AC2356" s="22">
        <f t="shared" si="110"/>
        <v>-2.5082754629620467</v>
      </c>
      <c r="AD2356" t="s">
        <v>11928</v>
      </c>
    </row>
    <row r="2357" spans="1:30" ht="15" customHeight="1" x14ac:dyDescent="0.3">
      <c r="A2357" s="19" t="s">
        <v>17726</v>
      </c>
      <c r="B2357" s="8"/>
      <c r="C2357" s="20">
        <v>45749.510127314818</v>
      </c>
      <c r="D2357" s="8"/>
      <c r="E2357" s="8" t="s">
        <v>1</v>
      </c>
      <c r="F2357" s="8" t="s">
        <v>14518</v>
      </c>
      <c r="G2357" s="8">
        <v>0.11</v>
      </c>
      <c r="H2357" s="8" t="s">
        <v>12071</v>
      </c>
      <c r="I2357" s="8" t="s">
        <v>11922</v>
      </c>
      <c r="J2357" s="8"/>
      <c r="K2357" s="8" t="s">
        <v>17727</v>
      </c>
      <c r="L2357" s="8"/>
      <c r="M2357" s="8"/>
      <c r="N2357" s="21">
        <v>750</v>
      </c>
      <c r="O2357" s="21">
        <v>750</v>
      </c>
      <c r="P2357" s="21">
        <f t="shared" si="109"/>
        <v>0</v>
      </c>
      <c r="Q2357" s="8" t="s">
        <v>129</v>
      </c>
      <c r="R2357" s="8"/>
      <c r="S2357" s="20">
        <v>45747</v>
      </c>
      <c r="AA2357" s="2">
        <f t="shared" si="111"/>
        <v>646.55172413793105</v>
      </c>
      <c r="AB2357" s="7">
        <v>45717</v>
      </c>
      <c r="AC2357" s="22">
        <f t="shared" si="110"/>
        <v>-2.5101273148175096</v>
      </c>
      <c r="AD2357" t="s">
        <v>11928</v>
      </c>
    </row>
    <row r="2358" spans="1:30" ht="15" customHeight="1" x14ac:dyDescent="0.3">
      <c r="A2358" s="19" t="s">
        <v>17728</v>
      </c>
      <c r="B2358" s="8"/>
      <c r="C2358" s="20">
        <v>45758.594722222217</v>
      </c>
      <c r="D2358" s="8" t="s">
        <v>11921</v>
      </c>
      <c r="E2358" s="8" t="s">
        <v>1</v>
      </c>
      <c r="F2358" s="8" t="s">
        <v>7710</v>
      </c>
      <c r="G2358" s="8">
        <v>0.15</v>
      </c>
      <c r="H2358" s="8" t="s">
        <v>16887</v>
      </c>
      <c r="I2358" s="8" t="s">
        <v>11922</v>
      </c>
      <c r="J2358" s="8"/>
      <c r="K2358" s="8" t="s">
        <v>17729</v>
      </c>
      <c r="L2358" s="8"/>
      <c r="M2358" s="8"/>
      <c r="N2358" s="21">
        <v>5900</v>
      </c>
      <c r="O2358" s="21">
        <v>5900</v>
      </c>
      <c r="P2358" s="21">
        <f t="shared" si="109"/>
        <v>0</v>
      </c>
      <c r="Q2358" s="8" t="s">
        <v>14</v>
      </c>
      <c r="R2358" s="8"/>
      <c r="S2358" s="20">
        <v>45747</v>
      </c>
      <c r="AA2358" s="2">
        <f t="shared" si="111"/>
        <v>5086.2068965517246</v>
      </c>
      <c r="AB2358" s="7">
        <v>45717</v>
      </c>
      <c r="AC2358" s="22">
        <f t="shared" si="110"/>
        <v>-11.59472222221666</v>
      </c>
      <c r="AD2358" t="s">
        <v>11928</v>
      </c>
    </row>
    <row r="2359" spans="1:30" ht="15" customHeight="1" x14ac:dyDescent="0.3">
      <c r="A2359" s="37" t="s">
        <v>17730</v>
      </c>
      <c r="B2359" s="8"/>
      <c r="C2359" s="20">
        <v>45749.554745370369</v>
      </c>
      <c r="D2359" s="8" t="s">
        <v>11921</v>
      </c>
      <c r="E2359" s="8"/>
      <c r="F2359" s="8" t="s">
        <v>6078</v>
      </c>
      <c r="G2359" s="8">
        <v>0.15</v>
      </c>
      <c r="H2359" s="8"/>
      <c r="I2359" s="8" t="s">
        <v>11922</v>
      </c>
      <c r="J2359" s="8"/>
      <c r="K2359" s="8"/>
      <c r="L2359" s="8"/>
      <c r="M2359" s="8"/>
      <c r="N2359" s="21">
        <v>1998</v>
      </c>
      <c r="O2359" s="21">
        <v>1998</v>
      </c>
      <c r="P2359" s="21">
        <f t="shared" si="109"/>
        <v>0</v>
      </c>
      <c r="Q2359" s="8" t="s">
        <v>14</v>
      </c>
      <c r="R2359" s="8"/>
      <c r="S2359" s="20">
        <v>45820</v>
      </c>
      <c r="AA2359" s="2">
        <f t="shared" si="111"/>
        <v>1722.4137931034484</v>
      </c>
      <c r="AB2359" s="7">
        <v>45778</v>
      </c>
      <c r="AC2359" s="22">
        <f t="shared" si="110"/>
        <v>70.445254629630654</v>
      </c>
      <c r="AD2359" t="s">
        <v>11928</v>
      </c>
    </row>
    <row r="2360" spans="1:30" ht="15" customHeight="1" x14ac:dyDescent="0.3">
      <c r="A2360" s="3" t="s">
        <v>17731</v>
      </c>
      <c r="B2360" s="24"/>
      <c r="C2360" s="25">
        <v>45749.559791666667</v>
      </c>
      <c r="D2360" s="3" t="s">
        <v>11921</v>
      </c>
      <c r="E2360" s="3"/>
      <c r="F2360" s="3" t="s">
        <v>1351</v>
      </c>
      <c r="G2360" s="26">
        <v>0</v>
      </c>
      <c r="H2360" s="25"/>
      <c r="I2360" s="25" t="s">
        <v>11922</v>
      </c>
      <c r="J2360" s="25"/>
      <c r="K2360" s="25"/>
      <c r="L2360" s="25"/>
      <c r="M2360" s="4"/>
      <c r="N2360" s="5">
        <v>188100</v>
      </c>
      <c r="O2360" s="5"/>
      <c r="P2360" s="5">
        <f t="shared" ref="P2360:P2423" si="112">+N2360+X2360-O2360</f>
        <v>188100</v>
      </c>
      <c r="Q2360" s="3" t="s">
        <v>18</v>
      </c>
      <c r="R2360" s="3"/>
      <c r="S2360" s="25"/>
      <c r="T2360" s="3"/>
      <c r="U2360" s="5"/>
      <c r="V2360" s="6"/>
      <c r="W2360" s="3"/>
      <c r="X2360" s="5"/>
      <c r="Y2360" s="4"/>
      <c r="Z2360" s="3"/>
      <c r="AA2360" s="5">
        <f t="shared" si="111"/>
        <v>162155.1724137931</v>
      </c>
      <c r="AB2360" s="10"/>
      <c r="AC2360" s="27">
        <f t="shared" si="110"/>
        <v>-45749.559791666667</v>
      </c>
      <c r="AD2360" s="10"/>
    </row>
    <row r="2361" spans="1:30" ht="15" customHeight="1" x14ac:dyDescent="0.3">
      <c r="A2361" s="19" t="s">
        <v>17732</v>
      </c>
      <c r="B2361" s="8"/>
      <c r="C2361" s="23">
        <v>45749.564201388886</v>
      </c>
      <c r="D2361" s="8" t="s">
        <v>11921</v>
      </c>
      <c r="E2361" s="8" t="s">
        <v>1</v>
      </c>
      <c r="F2361" s="8" t="s">
        <v>7829</v>
      </c>
      <c r="G2361" s="8">
        <v>0.15</v>
      </c>
      <c r="H2361" s="8"/>
      <c r="I2361" s="8" t="s">
        <v>11922</v>
      </c>
      <c r="J2361" s="8"/>
      <c r="K2361" s="8" t="s">
        <v>17733</v>
      </c>
      <c r="L2361" s="8"/>
      <c r="M2361" s="8"/>
      <c r="N2361" s="21">
        <v>2870</v>
      </c>
      <c r="O2361" s="21">
        <v>2870</v>
      </c>
      <c r="P2361" s="21">
        <f t="shared" si="112"/>
        <v>0</v>
      </c>
      <c r="Q2361" s="8" t="s">
        <v>34</v>
      </c>
      <c r="R2361" s="8"/>
      <c r="S2361" s="23">
        <v>45748</v>
      </c>
      <c r="AA2361" s="2">
        <f t="shared" si="111"/>
        <v>2474.1379310344828</v>
      </c>
      <c r="AB2361" s="7">
        <v>45717</v>
      </c>
      <c r="AC2361" s="22">
        <f t="shared" si="110"/>
        <v>-1.5642013888864312</v>
      </c>
      <c r="AD2361" t="s">
        <v>11928</v>
      </c>
    </row>
    <row r="2362" spans="1:30" ht="15" customHeight="1" x14ac:dyDescent="0.3">
      <c r="A2362" s="19" t="s">
        <v>17734</v>
      </c>
      <c r="B2362" s="8"/>
      <c r="C2362" s="20">
        <v>45749.568530092591</v>
      </c>
      <c r="D2362" s="8"/>
      <c r="E2362" s="8" t="s">
        <v>1</v>
      </c>
      <c r="F2362" s="8" t="s">
        <v>15030</v>
      </c>
      <c r="G2362" s="8">
        <v>0.11</v>
      </c>
      <c r="H2362" s="8" t="s">
        <v>12071</v>
      </c>
      <c r="I2362" s="8" t="s">
        <v>11922</v>
      </c>
      <c r="J2362" s="8"/>
      <c r="K2362" s="8" t="s">
        <v>17735</v>
      </c>
      <c r="L2362" s="8"/>
      <c r="M2362" s="8"/>
      <c r="N2362" s="21">
        <v>750</v>
      </c>
      <c r="O2362" s="21">
        <v>750</v>
      </c>
      <c r="P2362" s="21">
        <f t="shared" si="112"/>
        <v>0</v>
      </c>
      <c r="Q2362" s="8" t="s">
        <v>22</v>
      </c>
      <c r="R2362" s="8"/>
      <c r="S2362" s="20">
        <v>45747</v>
      </c>
      <c r="AA2362" s="2">
        <f t="shared" si="111"/>
        <v>646.55172413793105</v>
      </c>
      <c r="AB2362" s="7">
        <v>45717</v>
      </c>
      <c r="AC2362" s="22">
        <f t="shared" ref="AC2362:AC2425" si="113">+S2362-C2362</f>
        <v>-2.5685300925906631</v>
      </c>
      <c r="AD2362" t="s">
        <v>11928</v>
      </c>
    </row>
    <row r="2363" spans="1:30" ht="15" customHeight="1" x14ac:dyDescent="0.3">
      <c r="A2363" s="19" t="s">
        <v>17736</v>
      </c>
      <c r="B2363" s="8"/>
      <c r="C2363" s="20">
        <v>45749.570740740739</v>
      </c>
      <c r="D2363" s="8"/>
      <c r="E2363" s="8" t="s">
        <v>1</v>
      </c>
      <c r="F2363" s="8" t="s">
        <v>964</v>
      </c>
      <c r="G2363" s="8">
        <v>0.11</v>
      </c>
      <c r="H2363" s="8" t="s">
        <v>12071</v>
      </c>
      <c r="I2363" s="8" t="s">
        <v>11922</v>
      </c>
      <c r="J2363" s="8"/>
      <c r="K2363" s="8" t="s">
        <v>17737</v>
      </c>
      <c r="L2363" s="8"/>
      <c r="M2363" s="8"/>
      <c r="N2363" s="21">
        <v>750</v>
      </c>
      <c r="O2363" s="21">
        <v>750</v>
      </c>
      <c r="P2363" s="21">
        <f t="shared" si="112"/>
        <v>0</v>
      </c>
      <c r="Q2363" s="8" t="s">
        <v>22</v>
      </c>
      <c r="R2363" s="8"/>
      <c r="S2363" s="20">
        <v>45746</v>
      </c>
      <c r="AA2363" s="2">
        <f t="shared" si="111"/>
        <v>646.55172413793105</v>
      </c>
      <c r="AB2363" s="7">
        <v>45717</v>
      </c>
      <c r="AC2363" s="22">
        <f t="shared" si="113"/>
        <v>-3.5707407407389837</v>
      </c>
      <c r="AD2363" t="s">
        <v>11928</v>
      </c>
    </row>
    <row r="2364" spans="1:30" ht="15" customHeight="1" x14ac:dyDescent="0.3">
      <c r="A2364" s="19" t="s">
        <v>17738</v>
      </c>
      <c r="B2364" s="19"/>
      <c r="C2364" s="20">
        <v>45749.573784722219</v>
      </c>
      <c r="D2364" s="8"/>
      <c r="E2364" s="8"/>
      <c r="F2364" s="8" t="s">
        <v>1242</v>
      </c>
      <c r="G2364" s="8">
        <v>0</v>
      </c>
      <c r="H2364" s="8"/>
      <c r="I2364" s="8" t="s">
        <v>11922</v>
      </c>
      <c r="J2364" s="8"/>
      <c r="K2364" s="8"/>
      <c r="L2364" s="8"/>
      <c r="M2364" s="8"/>
      <c r="N2364" s="21">
        <v>0</v>
      </c>
      <c r="O2364" s="21"/>
      <c r="P2364" s="21">
        <f t="shared" si="112"/>
        <v>0</v>
      </c>
      <c r="Q2364" s="8" t="s">
        <v>9</v>
      </c>
      <c r="R2364" s="8"/>
      <c r="S2364" s="20"/>
      <c r="AA2364" s="2">
        <f t="shared" si="111"/>
        <v>0</v>
      </c>
      <c r="AB2364" s="7">
        <v>45748</v>
      </c>
      <c r="AC2364" s="28">
        <f t="shared" si="113"/>
        <v>-45749.573784722219</v>
      </c>
      <c r="AD2364" t="s">
        <v>11923</v>
      </c>
    </row>
    <row r="2365" spans="1:30" ht="15" customHeight="1" x14ac:dyDescent="0.3">
      <c r="A2365" s="19" t="s">
        <v>17739</v>
      </c>
      <c r="B2365" s="19"/>
      <c r="C2365" s="20">
        <v>45749.574201388888</v>
      </c>
      <c r="D2365" s="8"/>
      <c r="E2365" s="8"/>
      <c r="F2365" s="8" t="s">
        <v>9322</v>
      </c>
      <c r="G2365" s="8">
        <v>0</v>
      </c>
      <c r="H2365" s="8"/>
      <c r="I2365" s="8" t="s">
        <v>11922</v>
      </c>
      <c r="J2365" s="8"/>
      <c r="K2365" s="8"/>
      <c r="L2365" s="8"/>
      <c r="M2365" s="8"/>
      <c r="N2365" s="21">
        <v>0</v>
      </c>
      <c r="O2365" s="21"/>
      <c r="P2365" s="21">
        <f t="shared" si="112"/>
        <v>0</v>
      </c>
      <c r="Q2365" s="8" t="s">
        <v>9</v>
      </c>
      <c r="R2365" s="8"/>
      <c r="S2365" s="20"/>
      <c r="AA2365" s="2">
        <f t="shared" si="111"/>
        <v>0</v>
      </c>
      <c r="AB2365" s="7">
        <v>45748</v>
      </c>
      <c r="AC2365" s="28">
        <f t="shared" si="113"/>
        <v>-45749.574201388888</v>
      </c>
      <c r="AD2365" t="s">
        <v>11923</v>
      </c>
    </row>
    <row r="2366" spans="1:30" ht="15" customHeight="1" x14ac:dyDescent="0.3">
      <c r="A2366" s="19" t="s">
        <v>17740</v>
      </c>
      <c r="B2366" s="19"/>
      <c r="C2366" s="20">
        <v>45749.574652777781</v>
      </c>
      <c r="D2366" s="8"/>
      <c r="E2366" s="8"/>
      <c r="F2366" s="8" t="s">
        <v>9322</v>
      </c>
      <c r="G2366" s="8">
        <v>0</v>
      </c>
      <c r="H2366" s="8"/>
      <c r="I2366" s="8" t="s">
        <v>11922</v>
      </c>
      <c r="J2366" s="8"/>
      <c r="K2366" s="8"/>
      <c r="L2366" s="8"/>
      <c r="M2366" s="8"/>
      <c r="N2366" s="21">
        <v>0</v>
      </c>
      <c r="O2366" s="21"/>
      <c r="P2366" s="21">
        <f t="shared" si="112"/>
        <v>0</v>
      </c>
      <c r="Q2366" s="8" t="s">
        <v>9</v>
      </c>
      <c r="R2366" s="8"/>
      <c r="S2366" s="20"/>
      <c r="AA2366" s="2">
        <f t="shared" si="111"/>
        <v>0</v>
      </c>
      <c r="AB2366" s="7">
        <v>45748</v>
      </c>
      <c r="AC2366" s="28">
        <f t="shared" si="113"/>
        <v>-45749.574652777781</v>
      </c>
      <c r="AD2366" t="s">
        <v>11923</v>
      </c>
    </row>
    <row r="2367" spans="1:30" ht="15" customHeight="1" x14ac:dyDescent="0.3">
      <c r="A2367" s="19" t="s">
        <v>17741</v>
      </c>
      <c r="B2367" s="19"/>
      <c r="C2367" s="20">
        <v>45749.575115740743</v>
      </c>
      <c r="D2367" s="8"/>
      <c r="E2367" s="8"/>
      <c r="F2367" s="8" t="s">
        <v>9710</v>
      </c>
      <c r="G2367" s="8">
        <v>0</v>
      </c>
      <c r="H2367" s="8"/>
      <c r="I2367" s="8" t="s">
        <v>11922</v>
      </c>
      <c r="J2367" s="8"/>
      <c r="K2367" s="8"/>
      <c r="L2367" s="8"/>
      <c r="M2367" s="8"/>
      <c r="N2367" s="21">
        <v>0</v>
      </c>
      <c r="O2367" s="21"/>
      <c r="P2367" s="21">
        <f t="shared" si="112"/>
        <v>0</v>
      </c>
      <c r="Q2367" s="8" t="s">
        <v>9</v>
      </c>
      <c r="R2367" s="8"/>
      <c r="S2367" s="20"/>
      <c r="AA2367" s="2">
        <f t="shared" si="111"/>
        <v>0</v>
      </c>
      <c r="AB2367" s="7">
        <v>45748</v>
      </c>
      <c r="AC2367" s="28">
        <f t="shared" si="113"/>
        <v>-45749.575115740743</v>
      </c>
      <c r="AD2367" t="s">
        <v>11923</v>
      </c>
    </row>
    <row r="2368" spans="1:30" ht="15" customHeight="1" x14ac:dyDescent="0.3">
      <c r="A2368" s="19" t="s">
        <v>17742</v>
      </c>
      <c r="B2368" s="8"/>
      <c r="C2368" s="20">
        <v>45749.5780787037</v>
      </c>
      <c r="D2368" s="8"/>
      <c r="E2368" s="8" t="s">
        <v>1</v>
      </c>
      <c r="F2368" s="8" t="s">
        <v>13494</v>
      </c>
      <c r="G2368" s="8">
        <v>0.11</v>
      </c>
      <c r="H2368" s="8" t="s">
        <v>12071</v>
      </c>
      <c r="I2368" s="8" t="s">
        <v>11922</v>
      </c>
      <c r="J2368" s="8"/>
      <c r="K2368" s="8" t="s">
        <v>17743</v>
      </c>
      <c r="L2368" s="8"/>
      <c r="M2368" s="8"/>
      <c r="N2368" s="21">
        <v>750</v>
      </c>
      <c r="O2368" s="21">
        <v>750</v>
      </c>
      <c r="P2368" s="21">
        <f t="shared" si="112"/>
        <v>0</v>
      </c>
      <c r="Q2368" s="8" t="s">
        <v>129</v>
      </c>
      <c r="R2368" s="8"/>
      <c r="S2368" s="20">
        <v>45748</v>
      </c>
      <c r="AA2368" s="2">
        <f t="shared" si="111"/>
        <v>646.55172413793105</v>
      </c>
      <c r="AB2368" s="7">
        <v>45717</v>
      </c>
      <c r="AC2368" s="22">
        <f t="shared" si="113"/>
        <v>-1.5780787037001573</v>
      </c>
      <c r="AD2368" t="s">
        <v>11928</v>
      </c>
    </row>
    <row r="2369" spans="1:30" ht="15" customHeight="1" x14ac:dyDescent="0.3">
      <c r="A2369" s="19" t="s">
        <v>17744</v>
      </c>
      <c r="B2369" s="8"/>
      <c r="C2369" s="20">
        <v>45749.580763888887</v>
      </c>
      <c r="D2369" s="8"/>
      <c r="E2369" s="8" t="s">
        <v>1</v>
      </c>
      <c r="F2369" s="8" t="s">
        <v>1296</v>
      </c>
      <c r="G2369" s="8">
        <v>0.11</v>
      </c>
      <c r="H2369" s="8" t="s">
        <v>12071</v>
      </c>
      <c r="I2369" s="8" t="s">
        <v>11922</v>
      </c>
      <c r="J2369" s="8"/>
      <c r="K2369" s="8" t="s">
        <v>17745</v>
      </c>
      <c r="L2369" s="8"/>
      <c r="M2369" s="8"/>
      <c r="N2369" s="21">
        <v>750</v>
      </c>
      <c r="O2369" s="21">
        <v>750</v>
      </c>
      <c r="P2369" s="21">
        <f t="shared" si="112"/>
        <v>0</v>
      </c>
      <c r="Q2369" s="8" t="s">
        <v>129</v>
      </c>
      <c r="R2369" s="8"/>
      <c r="S2369" s="20">
        <v>45748</v>
      </c>
      <c r="AA2369" s="2">
        <f t="shared" si="111"/>
        <v>646.55172413793105</v>
      </c>
      <c r="AB2369" s="7">
        <v>45717</v>
      </c>
      <c r="AC2369" s="22">
        <f t="shared" si="113"/>
        <v>-1.5807638888873043</v>
      </c>
      <c r="AD2369" t="s">
        <v>11928</v>
      </c>
    </row>
    <row r="2370" spans="1:30" ht="15" customHeight="1" x14ac:dyDescent="0.3">
      <c r="A2370" s="19" t="s">
        <v>17746</v>
      </c>
      <c r="B2370" s="8"/>
      <c r="C2370" s="20">
        <v>45749.631851851853</v>
      </c>
      <c r="D2370" s="8"/>
      <c r="E2370" s="8" t="s">
        <v>1</v>
      </c>
      <c r="F2370" s="8" t="s">
        <v>8962</v>
      </c>
      <c r="G2370" s="8">
        <v>0.11</v>
      </c>
      <c r="H2370" s="8" t="s">
        <v>12071</v>
      </c>
      <c r="I2370" s="8" t="s">
        <v>11922</v>
      </c>
      <c r="J2370" s="8"/>
      <c r="K2370" s="8" t="s">
        <v>17747</v>
      </c>
      <c r="L2370" s="8"/>
      <c r="M2370" s="8"/>
      <c r="N2370" s="21">
        <v>750</v>
      </c>
      <c r="O2370" s="21">
        <v>750</v>
      </c>
      <c r="P2370" s="21">
        <f t="shared" si="112"/>
        <v>0</v>
      </c>
      <c r="Q2370" s="8" t="s">
        <v>22</v>
      </c>
      <c r="R2370" s="8"/>
      <c r="S2370" s="20">
        <v>45746</v>
      </c>
      <c r="AA2370" s="2">
        <f t="shared" ref="AA2370:AA2433" si="114">+N2370/1.16</f>
        <v>646.55172413793105</v>
      </c>
      <c r="AB2370" s="7">
        <v>45717</v>
      </c>
      <c r="AC2370" s="22">
        <f t="shared" si="113"/>
        <v>-3.6318518518528435</v>
      </c>
      <c r="AD2370" t="s">
        <v>11928</v>
      </c>
    </row>
    <row r="2371" spans="1:30" ht="15" customHeight="1" x14ac:dyDescent="0.3">
      <c r="A2371" s="19" t="s">
        <v>17748</v>
      </c>
      <c r="B2371" s="8"/>
      <c r="C2371" s="20">
        <v>45749.6328587963</v>
      </c>
      <c r="D2371" s="8"/>
      <c r="E2371" s="8" t="s">
        <v>1</v>
      </c>
      <c r="F2371" s="8" t="s">
        <v>578</v>
      </c>
      <c r="G2371" s="8">
        <v>0.11</v>
      </c>
      <c r="H2371" s="8" t="s">
        <v>12071</v>
      </c>
      <c r="I2371" s="8" t="s">
        <v>11922</v>
      </c>
      <c r="J2371" s="8"/>
      <c r="K2371" s="8" t="s">
        <v>17749</v>
      </c>
      <c r="L2371" s="8"/>
      <c r="M2371" s="8"/>
      <c r="N2371" s="21">
        <v>750</v>
      </c>
      <c r="O2371" s="21">
        <v>750</v>
      </c>
      <c r="P2371" s="21">
        <f t="shared" si="112"/>
        <v>0</v>
      </c>
      <c r="Q2371" s="8" t="s">
        <v>22</v>
      </c>
      <c r="R2371" s="8"/>
      <c r="S2371" s="20">
        <v>45747</v>
      </c>
      <c r="AA2371" s="2">
        <f t="shared" si="114"/>
        <v>646.55172413793105</v>
      </c>
      <c r="AB2371" s="7">
        <v>45717</v>
      </c>
      <c r="AC2371" s="22">
        <f t="shared" si="113"/>
        <v>-2.6328587962998427</v>
      </c>
      <c r="AD2371" t="s">
        <v>11928</v>
      </c>
    </row>
    <row r="2372" spans="1:30" ht="15" customHeight="1" x14ac:dyDescent="0.3">
      <c r="A2372" s="19" t="s">
        <v>17750</v>
      </c>
      <c r="B2372" s="8"/>
      <c r="C2372" s="20">
        <v>45749.635833333326</v>
      </c>
      <c r="D2372" s="8"/>
      <c r="E2372" s="8" t="s">
        <v>1</v>
      </c>
      <c r="F2372" s="8" t="s">
        <v>14676</v>
      </c>
      <c r="G2372" s="8">
        <v>0.11</v>
      </c>
      <c r="H2372" s="8" t="s">
        <v>12071</v>
      </c>
      <c r="I2372" s="8" t="s">
        <v>11922</v>
      </c>
      <c r="J2372" s="8"/>
      <c r="K2372" s="8" t="s">
        <v>17751</v>
      </c>
      <c r="L2372" s="8"/>
      <c r="M2372" s="8"/>
      <c r="N2372" s="21">
        <v>750</v>
      </c>
      <c r="O2372" s="21">
        <v>750</v>
      </c>
      <c r="P2372" s="21">
        <f t="shared" si="112"/>
        <v>0</v>
      </c>
      <c r="Q2372" s="8" t="s">
        <v>129</v>
      </c>
      <c r="R2372" s="8"/>
      <c r="S2372" s="20">
        <v>45749</v>
      </c>
      <c r="AA2372" s="2">
        <f t="shared" si="114"/>
        <v>646.55172413793105</v>
      </c>
      <c r="AB2372" s="7">
        <v>45717</v>
      </c>
      <c r="AC2372" s="22">
        <f t="shared" si="113"/>
        <v>-0.63583333332644543</v>
      </c>
      <c r="AD2372" t="s">
        <v>11928</v>
      </c>
    </row>
    <row r="2373" spans="1:30" ht="15" customHeight="1" x14ac:dyDescent="0.3">
      <c r="A2373" s="19" t="s">
        <v>17752</v>
      </c>
      <c r="B2373" s="8"/>
      <c r="C2373" s="20">
        <v>45749.642824074072</v>
      </c>
      <c r="D2373" s="8"/>
      <c r="E2373" s="8" t="s">
        <v>1</v>
      </c>
      <c r="F2373" s="8" t="s">
        <v>14063</v>
      </c>
      <c r="G2373" s="8">
        <v>0.11</v>
      </c>
      <c r="H2373" s="8" t="s">
        <v>12071</v>
      </c>
      <c r="I2373" s="8" t="s">
        <v>11922</v>
      </c>
      <c r="J2373" s="8"/>
      <c r="K2373" s="8" t="s">
        <v>17753</v>
      </c>
      <c r="L2373" s="8"/>
      <c r="M2373" s="8"/>
      <c r="N2373" s="21">
        <v>750</v>
      </c>
      <c r="O2373" s="21">
        <v>750</v>
      </c>
      <c r="P2373" s="21">
        <f t="shared" si="112"/>
        <v>0</v>
      </c>
      <c r="Q2373" s="8" t="s">
        <v>14</v>
      </c>
      <c r="R2373" s="8"/>
      <c r="S2373" s="20">
        <v>45748</v>
      </c>
      <c r="AA2373" s="2">
        <f t="shared" si="114"/>
        <v>646.55172413793105</v>
      </c>
      <c r="AB2373" s="7">
        <v>45717</v>
      </c>
      <c r="AC2373" s="22">
        <f t="shared" si="113"/>
        <v>-1.642824074071541</v>
      </c>
      <c r="AD2373" t="s">
        <v>11928</v>
      </c>
    </row>
    <row r="2374" spans="1:30" ht="15" customHeight="1" x14ac:dyDescent="0.3">
      <c r="A2374" s="19" t="s">
        <v>17754</v>
      </c>
      <c r="B2374" s="8"/>
      <c r="C2374" s="20">
        <v>45749.644305555557</v>
      </c>
      <c r="D2374" s="8"/>
      <c r="E2374" s="8"/>
      <c r="F2374" s="8" t="s">
        <v>14063</v>
      </c>
      <c r="G2374" s="8">
        <v>0.11</v>
      </c>
      <c r="H2374" s="8" t="s">
        <v>17552</v>
      </c>
      <c r="I2374" s="8" t="s">
        <v>11922</v>
      </c>
      <c r="J2374" s="8"/>
      <c r="K2374" s="8"/>
      <c r="L2374" s="8"/>
      <c r="M2374" s="8"/>
      <c r="N2374" s="21">
        <v>1000</v>
      </c>
      <c r="O2374" s="21">
        <v>1000</v>
      </c>
      <c r="P2374" s="21">
        <f t="shared" si="112"/>
        <v>0</v>
      </c>
      <c r="Q2374" s="8" t="s">
        <v>14</v>
      </c>
      <c r="R2374" s="8"/>
      <c r="S2374" s="20">
        <v>45748</v>
      </c>
      <c r="AA2374" s="2">
        <f t="shared" si="114"/>
        <v>862.06896551724139</v>
      </c>
      <c r="AB2374" s="7">
        <v>45748</v>
      </c>
      <c r="AC2374" s="22">
        <f t="shared" si="113"/>
        <v>-1.6443055555573665</v>
      </c>
      <c r="AD2374" t="s">
        <v>11923</v>
      </c>
    </row>
    <row r="2375" spans="1:30" ht="15" customHeight="1" x14ac:dyDescent="0.3">
      <c r="A2375" s="3" t="s">
        <v>17755</v>
      </c>
      <c r="B2375" s="24"/>
      <c r="C2375" s="25">
        <v>45749.663402777784</v>
      </c>
      <c r="D2375" s="3" t="s">
        <v>11921</v>
      </c>
      <c r="E2375" s="3"/>
      <c r="F2375" s="3" t="s">
        <v>12131</v>
      </c>
      <c r="G2375" s="26">
        <v>0</v>
      </c>
      <c r="H2375" s="25"/>
      <c r="I2375" s="25" t="s">
        <v>11922</v>
      </c>
      <c r="J2375" s="25"/>
      <c r="K2375" s="25"/>
      <c r="L2375" s="25"/>
      <c r="M2375" s="4"/>
      <c r="N2375" s="5">
        <v>2360</v>
      </c>
      <c r="O2375" s="5"/>
      <c r="P2375" s="5">
        <f t="shared" si="112"/>
        <v>2360</v>
      </c>
      <c r="Q2375" s="3" t="s">
        <v>20</v>
      </c>
      <c r="R2375" s="3"/>
      <c r="S2375" s="25"/>
      <c r="T2375" s="3"/>
      <c r="U2375" s="5"/>
      <c r="V2375" s="6"/>
      <c r="W2375" s="3"/>
      <c r="X2375" s="5"/>
      <c r="Y2375" s="4"/>
      <c r="Z2375" s="3"/>
      <c r="AA2375" s="5">
        <f t="shared" si="114"/>
        <v>2034.4827586206898</v>
      </c>
      <c r="AB2375" s="10"/>
      <c r="AC2375" s="27">
        <f t="shared" si="113"/>
        <v>-45749.663402777784</v>
      </c>
      <c r="AD2375" s="10"/>
    </row>
    <row r="2376" spans="1:30" ht="15" customHeight="1" x14ac:dyDescent="0.3">
      <c r="A2376" s="19" t="s">
        <v>17756</v>
      </c>
      <c r="B2376" s="8"/>
      <c r="C2376" s="20">
        <v>45749.691296296303</v>
      </c>
      <c r="D2376" s="8" t="s">
        <v>11921</v>
      </c>
      <c r="E2376" s="8"/>
      <c r="F2376" s="8" t="s">
        <v>66</v>
      </c>
      <c r="G2376" s="8">
        <v>0.15</v>
      </c>
      <c r="H2376" s="8"/>
      <c r="I2376" s="8" t="s">
        <v>11922</v>
      </c>
      <c r="J2376" s="8"/>
      <c r="K2376" s="8"/>
      <c r="L2376" s="8"/>
      <c r="M2376" s="8"/>
      <c r="N2376" s="21">
        <v>23885</v>
      </c>
      <c r="O2376" s="21">
        <v>23885</v>
      </c>
      <c r="P2376" s="21">
        <f t="shared" si="112"/>
        <v>0</v>
      </c>
      <c r="Q2376" s="8" t="s">
        <v>22</v>
      </c>
      <c r="R2376" s="8"/>
      <c r="S2376" s="20">
        <v>45777</v>
      </c>
      <c r="AA2376" s="2">
        <f t="shared" si="114"/>
        <v>20590.517241379312</v>
      </c>
      <c r="AB2376" s="7">
        <v>45748</v>
      </c>
      <c r="AC2376" s="22">
        <f t="shared" si="113"/>
        <v>27.308703703696665</v>
      </c>
      <c r="AD2376" t="s">
        <v>11928</v>
      </c>
    </row>
    <row r="2377" spans="1:30" ht="15" customHeight="1" x14ac:dyDescent="0.3">
      <c r="A2377" s="19" t="s">
        <v>17757</v>
      </c>
      <c r="B2377" s="8"/>
      <c r="C2377" s="20">
        <v>45750.425995370373</v>
      </c>
      <c r="D2377" s="8" t="s">
        <v>11921</v>
      </c>
      <c r="E2377" s="8"/>
      <c r="F2377" s="8" t="s">
        <v>12098</v>
      </c>
      <c r="G2377" s="8">
        <v>0.11</v>
      </c>
      <c r="H2377" s="8"/>
      <c r="I2377" s="8" t="s">
        <v>16351</v>
      </c>
      <c r="J2377" s="8"/>
      <c r="K2377" s="8"/>
      <c r="L2377" s="8"/>
      <c r="M2377" s="8"/>
      <c r="N2377" s="21">
        <v>16530</v>
      </c>
      <c r="O2377" s="21">
        <v>16530</v>
      </c>
      <c r="P2377" s="21">
        <f t="shared" si="112"/>
        <v>0</v>
      </c>
      <c r="Q2377" s="8" t="s">
        <v>15078</v>
      </c>
      <c r="R2377" s="8"/>
      <c r="S2377" s="20">
        <v>45777</v>
      </c>
      <c r="AA2377" s="2">
        <f t="shared" si="114"/>
        <v>14250.000000000002</v>
      </c>
      <c r="AB2377" s="7">
        <v>45748</v>
      </c>
      <c r="AC2377" s="22">
        <f t="shared" si="113"/>
        <v>26.57400462962687</v>
      </c>
      <c r="AD2377" t="s">
        <v>11928</v>
      </c>
    </row>
    <row r="2378" spans="1:30" ht="15" customHeight="1" x14ac:dyDescent="0.3">
      <c r="A2378" s="19" t="s">
        <v>17758</v>
      </c>
      <c r="B2378" s="8"/>
      <c r="C2378" s="20">
        <v>45750.426944444444</v>
      </c>
      <c r="D2378" s="8" t="s">
        <v>11921</v>
      </c>
      <c r="E2378" s="8"/>
      <c r="F2378" s="8" t="s">
        <v>12098</v>
      </c>
      <c r="G2378" s="8">
        <v>0.11</v>
      </c>
      <c r="H2378" s="8"/>
      <c r="I2378" s="8" t="s">
        <v>11922</v>
      </c>
      <c r="J2378" s="8"/>
      <c r="K2378" s="8"/>
      <c r="L2378" s="8"/>
      <c r="M2378" s="8"/>
      <c r="N2378" s="21">
        <v>24940</v>
      </c>
      <c r="O2378" s="21">
        <v>24940</v>
      </c>
      <c r="P2378" s="21">
        <f t="shared" si="112"/>
        <v>0</v>
      </c>
      <c r="Q2378" s="8" t="s">
        <v>15078</v>
      </c>
      <c r="R2378" s="8"/>
      <c r="S2378" s="20">
        <v>45777</v>
      </c>
      <c r="AA2378" s="2">
        <f t="shared" si="114"/>
        <v>21500</v>
      </c>
      <c r="AB2378" s="7">
        <v>45748</v>
      </c>
      <c r="AC2378" s="22">
        <f t="shared" si="113"/>
        <v>26.573055555556493</v>
      </c>
      <c r="AD2378" t="s">
        <v>11928</v>
      </c>
    </row>
    <row r="2379" spans="1:30" ht="15" customHeight="1" x14ac:dyDescent="0.3">
      <c r="A2379" s="19" t="s">
        <v>17759</v>
      </c>
      <c r="B2379" s="8"/>
      <c r="C2379" s="23">
        <v>45750.431261574071</v>
      </c>
      <c r="D2379" s="8" t="s">
        <v>11921</v>
      </c>
      <c r="E2379" s="8"/>
      <c r="F2379" s="8" t="s">
        <v>12098</v>
      </c>
      <c r="G2379" s="8">
        <v>0.15</v>
      </c>
      <c r="H2379" s="8"/>
      <c r="I2379" s="8" t="s">
        <v>11922</v>
      </c>
      <c r="J2379" s="8"/>
      <c r="K2379" s="8"/>
      <c r="L2379" s="8"/>
      <c r="M2379" s="8"/>
      <c r="N2379" s="21">
        <v>3060</v>
      </c>
      <c r="O2379" s="21">
        <v>3060</v>
      </c>
      <c r="P2379" s="21">
        <f t="shared" si="112"/>
        <v>0</v>
      </c>
      <c r="Q2379" s="8" t="s">
        <v>15078</v>
      </c>
      <c r="R2379" s="8"/>
      <c r="S2379" s="23">
        <v>45777</v>
      </c>
      <c r="AA2379" s="2">
        <f t="shared" si="114"/>
        <v>2637.9310344827586</v>
      </c>
      <c r="AB2379" s="7">
        <v>45748</v>
      </c>
      <c r="AC2379" s="22">
        <f t="shared" si="113"/>
        <v>26.568738425929041</v>
      </c>
      <c r="AD2379" t="s">
        <v>11928</v>
      </c>
    </row>
    <row r="2380" spans="1:30" ht="15" customHeight="1" x14ac:dyDescent="0.3">
      <c r="A2380" s="19" t="s">
        <v>17760</v>
      </c>
      <c r="B2380" s="8"/>
      <c r="C2380" s="20">
        <v>45750.438888888893</v>
      </c>
      <c r="D2380" s="8" t="s">
        <v>11921</v>
      </c>
      <c r="E2380" s="8"/>
      <c r="F2380" s="8" t="s">
        <v>12054</v>
      </c>
      <c r="G2380" s="8">
        <v>0.15</v>
      </c>
      <c r="H2380" s="8"/>
      <c r="I2380" s="8" t="s">
        <v>11922</v>
      </c>
      <c r="J2380" s="8"/>
      <c r="K2380" s="8"/>
      <c r="L2380" s="8"/>
      <c r="M2380" s="8"/>
      <c r="N2380" s="21">
        <v>2120</v>
      </c>
      <c r="O2380" s="21">
        <v>2120</v>
      </c>
      <c r="P2380" s="21">
        <f t="shared" si="112"/>
        <v>0</v>
      </c>
      <c r="Q2380" s="8" t="s">
        <v>16351</v>
      </c>
      <c r="R2380" s="8"/>
      <c r="S2380" s="20">
        <v>45777</v>
      </c>
      <c r="AA2380" s="2">
        <f t="shared" si="114"/>
        <v>1827.5862068965519</v>
      </c>
      <c r="AB2380" s="7">
        <v>45748</v>
      </c>
      <c r="AC2380" s="22">
        <f t="shared" si="113"/>
        <v>26.561111111106584</v>
      </c>
      <c r="AD2380" t="s">
        <v>11928</v>
      </c>
    </row>
    <row r="2381" spans="1:30" ht="15" customHeight="1" x14ac:dyDescent="0.3">
      <c r="A2381" s="3" t="s">
        <v>17761</v>
      </c>
      <c r="B2381" s="24"/>
      <c r="C2381" s="25">
        <v>45750.442303240743</v>
      </c>
      <c r="D2381" s="3" t="s">
        <v>11921</v>
      </c>
      <c r="E2381" s="3"/>
      <c r="F2381" s="3" t="s">
        <v>8869</v>
      </c>
      <c r="G2381" s="26">
        <v>0</v>
      </c>
      <c r="H2381" s="25"/>
      <c r="I2381" s="25" t="s">
        <v>11922</v>
      </c>
      <c r="J2381" s="25"/>
      <c r="K2381" s="25"/>
      <c r="L2381" s="25"/>
      <c r="M2381" s="4"/>
      <c r="N2381" s="5">
        <v>10525</v>
      </c>
      <c r="O2381" s="5">
        <v>5525</v>
      </c>
      <c r="P2381" s="5">
        <f t="shared" si="112"/>
        <v>5000</v>
      </c>
      <c r="Q2381" s="3" t="s">
        <v>18</v>
      </c>
      <c r="R2381" s="3"/>
      <c r="S2381" s="25">
        <v>45769</v>
      </c>
      <c r="T2381" s="3"/>
      <c r="U2381" s="5"/>
      <c r="V2381" s="6"/>
      <c r="W2381" s="3"/>
      <c r="X2381" s="5"/>
      <c r="Y2381" s="4"/>
      <c r="Z2381" s="3"/>
      <c r="AA2381" s="5">
        <f t="shared" si="114"/>
        <v>9073.2758620689656</v>
      </c>
      <c r="AB2381" s="10"/>
      <c r="AC2381" s="27">
        <f t="shared" si="113"/>
        <v>18.557696759256942</v>
      </c>
      <c r="AD2381" s="10"/>
    </row>
    <row r="2382" spans="1:30" ht="15" customHeight="1" x14ac:dyDescent="0.3">
      <c r="A2382" s="3" t="s">
        <v>17762</v>
      </c>
      <c r="B2382" s="24"/>
      <c r="C2382" s="25">
        <v>45750.443171296298</v>
      </c>
      <c r="D2382" s="3" t="s">
        <v>11921</v>
      </c>
      <c r="E2382" s="3"/>
      <c r="F2382" s="3" t="s">
        <v>17</v>
      </c>
      <c r="G2382" s="26">
        <v>0</v>
      </c>
      <c r="H2382" s="25" t="s">
        <v>5650</v>
      </c>
      <c r="I2382" s="25" t="s">
        <v>11922</v>
      </c>
      <c r="J2382" s="25"/>
      <c r="K2382" s="25"/>
      <c r="L2382" s="25"/>
      <c r="M2382" s="4"/>
      <c r="N2382" s="5">
        <v>1990</v>
      </c>
      <c r="O2382" s="5"/>
      <c r="P2382" s="5">
        <f t="shared" si="112"/>
        <v>1990</v>
      </c>
      <c r="Q2382" s="3" t="s">
        <v>18</v>
      </c>
      <c r="R2382" s="3"/>
      <c r="S2382" s="25"/>
      <c r="T2382" s="3"/>
      <c r="U2382" s="5"/>
      <c r="V2382" s="6"/>
      <c r="W2382" s="3"/>
      <c r="X2382" s="5"/>
      <c r="Y2382" s="4"/>
      <c r="Z2382" s="3"/>
      <c r="AA2382" s="5">
        <f t="shared" si="114"/>
        <v>1715.5172413793105</v>
      </c>
      <c r="AB2382" s="10"/>
      <c r="AC2382" s="27">
        <f t="shared" si="113"/>
        <v>-45750.443171296298</v>
      </c>
      <c r="AD2382" s="10"/>
    </row>
    <row r="2383" spans="1:30" ht="15" customHeight="1" x14ac:dyDescent="0.3">
      <c r="A2383" s="19" t="s">
        <v>17763</v>
      </c>
      <c r="B2383" s="8"/>
      <c r="C2383" s="20">
        <v>45750.461724537039</v>
      </c>
      <c r="D2383" s="8" t="s">
        <v>11921</v>
      </c>
      <c r="E2383" s="8" t="s">
        <v>1</v>
      </c>
      <c r="F2383" s="8" t="s">
        <v>9484</v>
      </c>
      <c r="G2383" s="8">
        <v>0.15</v>
      </c>
      <c r="H2383" s="8"/>
      <c r="I2383" s="8" t="s">
        <v>11922</v>
      </c>
      <c r="J2383" s="8"/>
      <c r="K2383" s="8" t="s">
        <v>17764</v>
      </c>
      <c r="L2383" s="8"/>
      <c r="M2383" s="8"/>
      <c r="N2383" s="21">
        <v>7475</v>
      </c>
      <c r="O2383" s="21">
        <v>7475</v>
      </c>
      <c r="P2383" s="21">
        <f t="shared" si="112"/>
        <v>0</v>
      </c>
      <c r="Q2383" s="8" t="s">
        <v>22</v>
      </c>
      <c r="R2383" s="8"/>
      <c r="S2383" s="20">
        <v>45750</v>
      </c>
      <c r="AA2383" s="2">
        <f t="shared" si="114"/>
        <v>6443.9655172413795</v>
      </c>
      <c r="AB2383" s="7">
        <v>45717</v>
      </c>
      <c r="AC2383" s="22">
        <f t="shared" si="113"/>
        <v>-0.46172453703911742</v>
      </c>
      <c r="AD2383" t="s">
        <v>11928</v>
      </c>
    </row>
    <row r="2384" spans="1:30" ht="15" customHeight="1" x14ac:dyDescent="0.3">
      <c r="A2384" s="19" t="s">
        <v>17765</v>
      </c>
      <c r="B2384" s="8"/>
      <c r="C2384" s="20">
        <v>45750.46534722222</v>
      </c>
      <c r="D2384" s="8" t="s">
        <v>11921</v>
      </c>
      <c r="E2384" s="8"/>
      <c r="F2384" s="8" t="s">
        <v>1231</v>
      </c>
      <c r="G2384" s="8">
        <v>0.11</v>
      </c>
      <c r="H2384" s="8"/>
      <c r="I2384" s="8" t="s">
        <v>11922</v>
      </c>
      <c r="J2384" s="8"/>
      <c r="K2384" s="8"/>
      <c r="L2384" s="8"/>
      <c r="M2384" s="8"/>
      <c r="N2384" s="21">
        <v>98640</v>
      </c>
      <c r="O2384" s="21">
        <v>98640</v>
      </c>
      <c r="P2384" s="21">
        <f t="shared" si="112"/>
        <v>0</v>
      </c>
      <c r="Q2384" s="8" t="s">
        <v>199</v>
      </c>
      <c r="R2384" s="8"/>
      <c r="S2384" s="20">
        <v>45777</v>
      </c>
      <c r="AA2384" s="2">
        <f t="shared" si="114"/>
        <v>85034.482758620696</v>
      </c>
      <c r="AB2384" s="7">
        <v>45748</v>
      </c>
      <c r="AC2384" s="22">
        <f t="shared" si="113"/>
        <v>26.534652777780138</v>
      </c>
      <c r="AD2384" t="s">
        <v>11928</v>
      </c>
    </row>
    <row r="2385" spans="1:31" ht="15" customHeight="1" x14ac:dyDescent="0.3">
      <c r="A2385" s="19" t="s">
        <v>17766</v>
      </c>
      <c r="B2385" s="8"/>
      <c r="C2385" s="20">
        <v>45750.469305555547</v>
      </c>
      <c r="D2385" s="8" t="s">
        <v>11921</v>
      </c>
      <c r="E2385" s="8"/>
      <c r="F2385" s="8" t="s">
        <v>1231</v>
      </c>
      <c r="G2385" s="8">
        <v>0.15</v>
      </c>
      <c r="H2385" s="8"/>
      <c r="I2385" s="8" t="s">
        <v>11922</v>
      </c>
      <c r="J2385" s="8"/>
      <c r="K2385" s="8"/>
      <c r="L2385" s="8"/>
      <c r="M2385" s="8"/>
      <c r="N2385" s="21">
        <v>17781</v>
      </c>
      <c r="O2385" s="21">
        <v>17781</v>
      </c>
      <c r="P2385" s="21">
        <f t="shared" si="112"/>
        <v>0</v>
      </c>
      <c r="Q2385" s="8" t="s">
        <v>199</v>
      </c>
      <c r="R2385" s="8"/>
      <c r="S2385" s="20">
        <v>45777</v>
      </c>
      <c r="AA2385" s="2">
        <f t="shared" si="114"/>
        <v>15328.448275862071</v>
      </c>
      <c r="AB2385" s="7">
        <v>45748</v>
      </c>
      <c r="AC2385" s="22">
        <f t="shared" si="113"/>
        <v>26.53069444445282</v>
      </c>
      <c r="AD2385" t="s">
        <v>11928</v>
      </c>
    </row>
    <row r="2386" spans="1:31" ht="15" customHeight="1" x14ac:dyDescent="0.3">
      <c r="A2386" s="19" t="s">
        <v>17767</v>
      </c>
      <c r="B2386" s="8"/>
      <c r="C2386" s="20">
        <v>45750.474745370368</v>
      </c>
      <c r="D2386" s="8" t="s">
        <v>11921</v>
      </c>
      <c r="E2386" s="8"/>
      <c r="F2386" s="8" t="s">
        <v>520</v>
      </c>
      <c r="G2386" s="8">
        <v>0.15</v>
      </c>
      <c r="H2386" s="8"/>
      <c r="I2386" s="8" t="s">
        <v>11922</v>
      </c>
      <c r="J2386" s="8"/>
      <c r="K2386" s="8"/>
      <c r="L2386" s="8"/>
      <c r="M2386" s="8"/>
      <c r="N2386" s="21">
        <v>45560</v>
      </c>
      <c r="O2386" s="21">
        <v>45560</v>
      </c>
      <c r="P2386" s="21">
        <f t="shared" si="112"/>
        <v>0</v>
      </c>
      <c r="Q2386" s="8" t="s">
        <v>24</v>
      </c>
      <c r="R2386" s="8"/>
      <c r="S2386" s="20">
        <v>45804</v>
      </c>
      <c r="AA2386" s="2">
        <f t="shared" si="114"/>
        <v>39275.862068965522</v>
      </c>
      <c r="AB2386" s="7">
        <v>45778</v>
      </c>
      <c r="AC2386" s="22">
        <f t="shared" si="113"/>
        <v>53.5252546296324</v>
      </c>
      <c r="AD2386" t="s">
        <v>11923</v>
      </c>
    </row>
    <row r="2387" spans="1:31" ht="15" customHeight="1" x14ac:dyDescent="0.3">
      <c r="A2387" s="19" t="s">
        <v>17768</v>
      </c>
      <c r="B2387" s="8"/>
      <c r="C2387" s="20">
        <v>45750.483749999999</v>
      </c>
      <c r="D2387" s="8" t="s">
        <v>11921</v>
      </c>
      <c r="E2387" s="8"/>
      <c r="F2387" s="8" t="s">
        <v>1203</v>
      </c>
      <c r="G2387" s="8">
        <v>0.11</v>
      </c>
      <c r="H2387" s="8"/>
      <c r="I2387" s="8" t="s">
        <v>11922</v>
      </c>
      <c r="J2387" s="8"/>
      <c r="K2387" s="8"/>
      <c r="L2387" s="8"/>
      <c r="M2387" s="8"/>
      <c r="N2387" s="21">
        <v>148740</v>
      </c>
      <c r="O2387" s="21">
        <v>148740</v>
      </c>
      <c r="P2387" s="21">
        <f t="shared" si="112"/>
        <v>0</v>
      </c>
      <c r="Q2387" s="8" t="s">
        <v>38</v>
      </c>
      <c r="R2387" s="8"/>
      <c r="S2387" s="20">
        <v>45777</v>
      </c>
      <c r="AA2387" s="2">
        <f t="shared" si="114"/>
        <v>128224.13793103449</v>
      </c>
      <c r="AB2387" s="7">
        <v>45748</v>
      </c>
      <c r="AC2387" s="22">
        <f t="shared" si="113"/>
        <v>26.516250000000582</v>
      </c>
      <c r="AD2387" t="s">
        <v>11928</v>
      </c>
    </row>
    <row r="2388" spans="1:31" ht="15" customHeight="1" x14ac:dyDescent="0.3">
      <c r="A2388" s="19" t="s">
        <v>17769</v>
      </c>
      <c r="B2388" s="8"/>
      <c r="C2388" s="20">
        <v>45750.484583333331</v>
      </c>
      <c r="D2388" s="8" t="s">
        <v>11921</v>
      </c>
      <c r="E2388" s="8"/>
      <c r="F2388" s="8" t="s">
        <v>1781</v>
      </c>
      <c r="G2388" s="8">
        <v>0.11</v>
      </c>
      <c r="H2388" s="8"/>
      <c r="I2388" s="8" t="s">
        <v>11922</v>
      </c>
      <c r="J2388" s="8"/>
      <c r="K2388" s="8"/>
      <c r="L2388" s="8"/>
      <c r="M2388" s="8"/>
      <c r="N2388" s="21">
        <v>11220</v>
      </c>
      <c r="O2388" s="21">
        <v>11220</v>
      </c>
      <c r="P2388" s="21">
        <f t="shared" si="112"/>
        <v>0</v>
      </c>
      <c r="Q2388" s="8" t="s">
        <v>67</v>
      </c>
      <c r="R2388" s="8"/>
      <c r="S2388" s="20">
        <v>45789</v>
      </c>
      <c r="AA2388" s="2">
        <f t="shared" si="114"/>
        <v>9672.4137931034493</v>
      </c>
      <c r="AB2388" s="7">
        <v>45748</v>
      </c>
      <c r="AC2388" s="22">
        <f t="shared" si="113"/>
        <v>38.515416666668898</v>
      </c>
      <c r="AD2388" t="s">
        <v>11928</v>
      </c>
    </row>
    <row r="2389" spans="1:31" ht="15" customHeight="1" x14ac:dyDescent="0.3">
      <c r="A2389" s="19" t="s">
        <v>17770</v>
      </c>
      <c r="B2389" s="8"/>
      <c r="C2389" s="20">
        <v>45750.485555555562</v>
      </c>
      <c r="D2389" s="8" t="s">
        <v>11921</v>
      </c>
      <c r="E2389" s="8" t="s">
        <v>1</v>
      </c>
      <c r="F2389" s="8" t="s">
        <v>8327</v>
      </c>
      <c r="G2389" s="8">
        <v>0.11</v>
      </c>
      <c r="H2389" s="8"/>
      <c r="I2389" s="8" t="s">
        <v>10222</v>
      </c>
      <c r="J2389" s="8"/>
      <c r="K2389" s="8" t="s">
        <v>17771</v>
      </c>
      <c r="L2389" s="8"/>
      <c r="M2389" s="8"/>
      <c r="N2389" s="21">
        <v>5700</v>
      </c>
      <c r="O2389" s="21">
        <v>5700</v>
      </c>
      <c r="P2389" s="21">
        <f t="shared" si="112"/>
        <v>0</v>
      </c>
      <c r="Q2389" s="8" t="s">
        <v>10222</v>
      </c>
      <c r="R2389" s="8"/>
      <c r="S2389" s="20">
        <v>45757</v>
      </c>
      <c r="AA2389" s="2">
        <f t="shared" si="114"/>
        <v>4913.7931034482763</v>
      </c>
      <c r="AB2389" s="7">
        <v>45717</v>
      </c>
      <c r="AC2389" s="22">
        <f t="shared" si="113"/>
        <v>6.5144444444376859</v>
      </c>
      <c r="AD2389" t="s">
        <v>11928</v>
      </c>
    </row>
    <row r="2390" spans="1:31" ht="15" customHeight="1" x14ac:dyDescent="0.3">
      <c r="A2390" s="3" t="s">
        <v>17772</v>
      </c>
      <c r="B2390" s="24"/>
      <c r="C2390" s="25">
        <v>45750.486990740741</v>
      </c>
      <c r="D2390" s="3" t="s">
        <v>11921</v>
      </c>
      <c r="E2390" s="3"/>
      <c r="F2390" s="3" t="s">
        <v>1772</v>
      </c>
      <c r="G2390" s="26">
        <v>0</v>
      </c>
      <c r="H2390" s="25"/>
      <c r="I2390" s="25" t="s">
        <v>11922</v>
      </c>
      <c r="J2390" s="25"/>
      <c r="K2390" s="25"/>
      <c r="L2390" s="25"/>
      <c r="M2390" s="4"/>
      <c r="N2390" s="5">
        <v>39975</v>
      </c>
      <c r="O2390" s="5">
        <v>39975</v>
      </c>
      <c r="P2390" s="5">
        <f t="shared" si="112"/>
        <v>0</v>
      </c>
      <c r="Q2390" s="3" t="s">
        <v>18</v>
      </c>
      <c r="R2390" s="3"/>
      <c r="S2390" s="25"/>
      <c r="T2390" s="3"/>
      <c r="U2390" s="5"/>
      <c r="V2390" s="6"/>
      <c r="W2390" s="3"/>
      <c r="X2390" s="5"/>
      <c r="Y2390" s="4"/>
      <c r="Z2390" s="3"/>
      <c r="AA2390" s="5">
        <f t="shared" si="114"/>
        <v>34461.206896551725</v>
      </c>
      <c r="AB2390" s="10"/>
      <c r="AC2390" s="27">
        <f t="shared" si="113"/>
        <v>-45750.486990740741</v>
      </c>
      <c r="AD2390" s="10"/>
    </row>
    <row r="2391" spans="1:31" ht="15" customHeight="1" x14ac:dyDescent="0.3">
      <c r="A2391" s="19" t="s">
        <v>17773</v>
      </c>
      <c r="B2391" s="8"/>
      <c r="C2391" s="20">
        <v>45750.491956018523</v>
      </c>
      <c r="D2391" s="8" t="s">
        <v>11921</v>
      </c>
      <c r="E2391" s="8"/>
      <c r="F2391" s="8" t="s">
        <v>8599</v>
      </c>
      <c r="G2391" s="8">
        <v>0.15</v>
      </c>
      <c r="H2391" s="8"/>
      <c r="I2391" s="8" t="s">
        <v>11922</v>
      </c>
      <c r="J2391" s="8"/>
      <c r="K2391" s="8"/>
      <c r="L2391" s="8"/>
      <c r="M2391" s="8"/>
      <c r="N2391" s="21">
        <v>324125</v>
      </c>
      <c r="O2391" s="21">
        <v>324125</v>
      </c>
      <c r="P2391" s="21">
        <f t="shared" si="112"/>
        <v>0</v>
      </c>
      <c r="Q2391" s="8" t="s">
        <v>199</v>
      </c>
      <c r="R2391" s="8"/>
      <c r="S2391" s="20">
        <v>45761</v>
      </c>
      <c r="AA2391" s="2">
        <f t="shared" si="114"/>
        <v>279418.10344827588</v>
      </c>
      <c r="AB2391" s="7">
        <v>45717</v>
      </c>
      <c r="AC2391" s="22">
        <f t="shared" si="113"/>
        <v>10.508043981477385</v>
      </c>
      <c r="AD2391" t="s">
        <v>11928</v>
      </c>
    </row>
    <row r="2392" spans="1:31" ht="15" customHeight="1" x14ac:dyDescent="0.3">
      <c r="A2392" s="19" t="s">
        <v>17774</v>
      </c>
      <c r="B2392" s="8"/>
      <c r="C2392" s="20">
        <v>45750.495092592602</v>
      </c>
      <c r="D2392" s="8" t="s">
        <v>11921</v>
      </c>
      <c r="E2392" s="8"/>
      <c r="F2392" s="8" t="s">
        <v>9746</v>
      </c>
      <c r="G2392" s="8">
        <v>0.15</v>
      </c>
      <c r="H2392" s="8"/>
      <c r="I2392" s="8" t="s">
        <v>11922</v>
      </c>
      <c r="J2392" s="8"/>
      <c r="K2392" s="8"/>
      <c r="L2392" s="8"/>
      <c r="M2392" s="8"/>
      <c r="N2392" s="21">
        <v>44655</v>
      </c>
      <c r="O2392" s="21">
        <v>44655</v>
      </c>
      <c r="P2392" s="21">
        <f t="shared" si="112"/>
        <v>0</v>
      </c>
      <c r="Q2392" s="8" t="s">
        <v>199</v>
      </c>
      <c r="R2392" s="8"/>
      <c r="S2392" s="20">
        <v>45839</v>
      </c>
      <c r="AA2392" s="2">
        <f t="shared" si="114"/>
        <v>38495.689655172413</v>
      </c>
      <c r="AB2392" s="7">
        <v>45839</v>
      </c>
      <c r="AC2392" s="22">
        <f t="shared" si="113"/>
        <v>88.504907407397695</v>
      </c>
      <c r="AD2392" t="s">
        <v>11923</v>
      </c>
    </row>
    <row r="2393" spans="1:31" ht="15" customHeight="1" x14ac:dyDescent="0.3">
      <c r="A2393" s="19" t="s">
        <v>17775</v>
      </c>
      <c r="B2393" s="8"/>
      <c r="C2393" s="20">
        <v>45750.523553240739</v>
      </c>
      <c r="D2393" s="8" t="s">
        <v>11921</v>
      </c>
      <c r="E2393" s="8" t="s">
        <v>1</v>
      </c>
      <c r="F2393" s="8" t="s">
        <v>14908</v>
      </c>
      <c r="G2393" s="8">
        <v>0.11</v>
      </c>
      <c r="H2393" s="8" t="s">
        <v>16543</v>
      </c>
      <c r="I2393" s="8" t="s">
        <v>11922</v>
      </c>
      <c r="J2393" s="8"/>
      <c r="K2393" s="8" t="s">
        <v>17776</v>
      </c>
      <c r="L2393" s="8"/>
      <c r="M2393" s="8"/>
      <c r="N2393" s="21">
        <v>11190</v>
      </c>
      <c r="O2393" s="21">
        <v>11190</v>
      </c>
      <c r="P2393" s="21">
        <f t="shared" si="112"/>
        <v>0</v>
      </c>
      <c r="Q2393" s="8" t="s">
        <v>199</v>
      </c>
      <c r="R2393" s="8"/>
      <c r="S2393" s="20">
        <v>45746</v>
      </c>
      <c r="AA2393" s="2">
        <f t="shared" si="114"/>
        <v>9646.5517241379312</v>
      </c>
      <c r="AB2393" s="7">
        <v>45717</v>
      </c>
      <c r="AC2393" s="22">
        <f t="shared" si="113"/>
        <v>-4.5235532407386927</v>
      </c>
      <c r="AD2393" t="s">
        <v>11928</v>
      </c>
    </row>
    <row r="2394" spans="1:31" ht="15" customHeight="1" x14ac:dyDescent="0.3">
      <c r="A2394" s="19" t="s">
        <v>17777</v>
      </c>
      <c r="B2394" s="8"/>
      <c r="C2394" s="20">
        <v>45750.567766203712</v>
      </c>
      <c r="D2394" s="8" t="s">
        <v>11921</v>
      </c>
      <c r="E2394" s="8" t="s">
        <v>1</v>
      </c>
      <c r="F2394" s="8" t="s">
        <v>13844</v>
      </c>
      <c r="G2394" s="8">
        <v>0.17</v>
      </c>
      <c r="H2394" s="8" t="s">
        <v>17778</v>
      </c>
      <c r="I2394" s="8" t="s">
        <v>11922</v>
      </c>
      <c r="J2394" s="8"/>
      <c r="K2394" s="8" t="s">
        <v>17779</v>
      </c>
      <c r="L2394" s="8"/>
      <c r="M2394" s="8"/>
      <c r="N2394" s="21">
        <v>3880</v>
      </c>
      <c r="O2394" s="21">
        <v>3880</v>
      </c>
      <c r="P2394" s="21">
        <f t="shared" si="112"/>
        <v>0</v>
      </c>
      <c r="Q2394" s="8" t="s">
        <v>129</v>
      </c>
      <c r="R2394" s="8"/>
      <c r="S2394" s="20">
        <v>45750</v>
      </c>
      <c r="AA2394" s="2">
        <f t="shared" si="114"/>
        <v>3344.8275862068967</v>
      </c>
      <c r="AB2394" s="7">
        <v>45717</v>
      </c>
      <c r="AC2394" s="22">
        <f t="shared" si="113"/>
        <v>-0.56776620371238096</v>
      </c>
      <c r="AD2394" t="s">
        <v>11928</v>
      </c>
      <c r="AE2394" s="19"/>
    </row>
    <row r="2395" spans="1:31" ht="15" customHeight="1" x14ac:dyDescent="0.3">
      <c r="A2395" s="19" t="s">
        <v>17780</v>
      </c>
      <c r="B2395" s="8"/>
      <c r="C2395" s="20">
        <v>45750.591805555552</v>
      </c>
      <c r="D2395" s="8" t="s">
        <v>11921</v>
      </c>
      <c r="E2395" s="8" t="s">
        <v>1</v>
      </c>
      <c r="F2395" s="8" t="s">
        <v>7710</v>
      </c>
      <c r="G2395" s="8">
        <v>0.11</v>
      </c>
      <c r="H2395" s="8" t="s">
        <v>16887</v>
      </c>
      <c r="I2395" s="8" t="s">
        <v>11922</v>
      </c>
      <c r="J2395" s="8"/>
      <c r="K2395" s="8" t="s">
        <v>17781</v>
      </c>
      <c r="L2395" s="8"/>
      <c r="M2395" s="8"/>
      <c r="N2395" s="21">
        <v>6565</v>
      </c>
      <c r="O2395" s="21">
        <v>6565</v>
      </c>
      <c r="P2395" s="21">
        <f t="shared" si="112"/>
        <v>0</v>
      </c>
      <c r="Q2395" s="8" t="s">
        <v>14</v>
      </c>
      <c r="R2395" s="8"/>
      <c r="S2395" s="20">
        <v>45747</v>
      </c>
      <c r="AA2395" s="2">
        <f t="shared" si="114"/>
        <v>5659.4827586206902</v>
      </c>
      <c r="AB2395" s="7">
        <v>45717</v>
      </c>
      <c r="AC2395" s="22">
        <f t="shared" si="113"/>
        <v>-3.5918055555521278</v>
      </c>
      <c r="AD2395" t="s">
        <v>11928</v>
      </c>
    </row>
    <row r="2396" spans="1:31" ht="15" customHeight="1" x14ac:dyDescent="0.3">
      <c r="A2396" s="19" t="s">
        <v>17782</v>
      </c>
      <c r="B2396" s="8"/>
      <c r="C2396" s="20">
        <v>45750.602627314824</v>
      </c>
      <c r="D2396" s="8" t="s">
        <v>11921</v>
      </c>
      <c r="E2396" s="8"/>
      <c r="F2396" s="8" t="s">
        <v>12104</v>
      </c>
      <c r="G2396" s="8">
        <v>0.15</v>
      </c>
      <c r="H2396" s="8"/>
      <c r="I2396" s="8" t="s">
        <v>11922</v>
      </c>
      <c r="J2396" s="8"/>
      <c r="K2396" s="8"/>
      <c r="L2396" s="8"/>
      <c r="M2396" s="8"/>
      <c r="N2396" s="21">
        <v>841.5</v>
      </c>
      <c r="O2396" s="21">
        <v>841.5</v>
      </c>
      <c r="P2396" s="21">
        <f t="shared" si="112"/>
        <v>0</v>
      </c>
      <c r="Q2396" s="8" t="s">
        <v>16437</v>
      </c>
      <c r="R2396" s="8"/>
      <c r="S2396" s="20">
        <v>45792</v>
      </c>
      <c r="AA2396" s="2">
        <f t="shared" si="114"/>
        <v>725.43103448275872</v>
      </c>
      <c r="AB2396" s="7">
        <v>45748</v>
      </c>
      <c r="AC2396" s="22">
        <f t="shared" si="113"/>
        <v>41.397372685176379</v>
      </c>
      <c r="AD2396" t="s">
        <v>11928</v>
      </c>
    </row>
    <row r="2397" spans="1:31" ht="15" customHeight="1" x14ac:dyDescent="0.3">
      <c r="A2397" s="19" t="s">
        <v>17783</v>
      </c>
      <c r="B2397" s="8"/>
      <c r="C2397" s="20">
        <v>45750.609236111108</v>
      </c>
      <c r="D2397" s="8" t="s">
        <v>11921</v>
      </c>
      <c r="E2397" s="8"/>
      <c r="F2397" s="8" t="s">
        <v>7670</v>
      </c>
      <c r="G2397" s="8">
        <v>0.15</v>
      </c>
      <c r="H2397" s="8"/>
      <c r="I2397" s="8" t="s">
        <v>11922</v>
      </c>
      <c r="J2397" s="8"/>
      <c r="K2397" s="8"/>
      <c r="L2397" s="8"/>
      <c r="M2397" s="8"/>
      <c r="N2397" s="21">
        <v>22200</v>
      </c>
      <c r="O2397" s="21">
        <v>22200</v>
      </c>
      <c r="P2397" s="21">
        <f t="shared" si="112"/>
        <v>0</v>
      </c>
      <c r="Q2397" s="8" t="s">
        <v>38</v>
      </c>
      <c r="R2397" s="8"/>
      <c r="S2397" s="20">
        <v>45769</v>
      </c>
      <c r="AA2397" s="2">
        <f t="shared" si="114"/>
        <v>19137.931034482761</v>
      </c>
      <c r="AB2397" s="7">
        <v>45748</v>
      </c>
      <c r="AC2397" s="22">
        <f t="shared" si="113"/>
        <v>18.390763888892252</v>
      </c>
      <c r="AD2397" t="s">
        <v>11923</v>
      </c>
    </row>
    <row r="2398" spans="1:31" ht="15" customHeight="1" x14ac:dyDescent="0.3">
      <c r="A2398" s="3" t="s">
        <v>17784</v>
      </c>
      <c r="B2398" s="24"/>
      <c r="C2398" s="25">
        <v>45750.613217592603</v>
      </c>
      <c r="D2398" s="3" t="s">
        <v>11921</v>
      </c>
      <c r="E2398" s="3"/>
      <c r="F2398" s="3" t="s">
        <v>20</v>
      </c>
      <c r="G2398" s="26">
        <v>0</v>
      </c>
      <c r="H2398" s="25"/>
      <c r="I2398" s="25" t="s">
        <v>11922</v>
      </c>
      <c r="J2398" s="25"/>
      <c r="K2398" s="25"/>
      <c r="L2398" s="25"/>
      <c r="M2398" s="4"/>
      <c r="N2398" s="5"/>
      <c r="O2398" s="5"/>
      <c r="P2398" s="5">
        <f t="shared" si="112"/>
        <v>0</v>
      </c>
      <c r="Q2398" s="3" t="s">
        <v>20</v>
      </c>
      <c r="R2398" s="3"/>
      <c r="S2398" s="25"/>
      <c r="T2398" s="3"/>
      <c r="U2398" s="5"/>
      <c r="V2398" s="6"/>
      <c r="W2398" s="3"/>
      <c r="X2398" s="5"/>
      <c r="Y2398" s="4"/>
      <c r="Z2398" s="3"/>
      <c r="AA2398" s="5">
        <f t="shared" si="114"/>
        <v>0</v>
      </c>
      <c r="AB2398" s="10"/>
      <c r="AC2398" s="27">
        <f t="shared" si="113"/>
        <v>-45750.613217592603</v>
      </c>
      <c r="AD2398" s="10"/>
    </row>
    <row r="2399" spans="1:31" ht="15" customHeight="1" x14ac:dyDescent="0.3">
      <c r="A2399" s="3" t="s">
        <v>17785</v>
      </c>
      <c r="B2399" s="24"/>
      <c r="C2399" s="25">
        <v>45750.660081018519</v>
      </c>
      <c r="D2399" s="3" t="s">
        <v>11921</v>
      </c>
      <c r="E2399" s="3"/>
      <c r="F2399" s="3" t="s">
        <v>2512</v>
      </c>
      <c r="G2399" s="26">
        <v>0</v>
      </c>
      <c r="H2399" s="25"/>
      <c r="I2399" s="25" t="s">
        <v>11922</v>
      </c>
      <c r="J2399" s="25"/>
      <c r="K2399" s="25"/>
      <c r="L2399" s="25"/>
      <c r="M2399" s="4"/>
      <c r="N2399" s="5">
        <v>31091</v>
      </c>
      <c r="O2399" s="5">
        <v>31091</v>
      </c>
      <c r="P2399" s="5">
        <f t="shared" si="112"/>
        <v>0</v>
      </c>
      <c r="Q2399" s="3" t="s">
        <v>102</v>
      </c>
      <c r="R2399" s="3"/>
      <c r="S2399" s="25">
        <v>45751</v>
      </c>
      <c r="T2399" s="3"/>
      <c r="U2399" s="5"/>
      <c r="V2399" s="6"/>
      <c r="W2399" s="3"/>
      <c r="X2399" s="5"/>
      <c r="Y2399" s="4"/>
      <c r="Z2399" s="3"/>
      <c r="AA2399" s="5">
        <f t="shared" si="114"/>
        <v>26802.586206896554</v>
      </c>
      <c r="AB2399" s="10"/>
      <c r="AC2399" s="27">
        <f t="shared" si="113"/>
        <v>0.33991898148087785</v>
      </c>
      <c r="AD2399" s="10"/>
    </row>
    <row r="2400" spans="1:31" ht="15" customHeight="1" x14ac:dyDescent="0.3">
      <c r="A2400" s="3" t="s">
        <v>17786</v>
      </c>
      <c r="B2400" s="24"/>
      <c r="C2400" s="25">
        <v>45751.49046296296</v>
      </c>
      <c r="D2400" s="3" t="s">
        <v>11921</v>
      </c>
      <c r="E2400" s="3"/>
      <c r="F2400" s="3" t="s">
        <v>7739</v>
      </c>
      <c r="G2400" s="26">
        <v>0</v>
      </c>
      <c r="H2400" s="25"/>
      <c r="I2400" s="25" t="s">
        <v>11922</v>
      </c>
      <c r="J2400" s="25"/>
      <c r="K2400" s="25"/>
      <c r="L2400" s="25"/>
      <c r="M2400" s="4"/>
      <c r="N2400" s="5">
        <v>25065</v>
      </c>
      <c r="O2400" s="5">
        <v>25065</v>
      </c>
      <c r="P2400" s="5">
        <f t="shared" si="112"/>
        <v>0</v>
      </c>
      <c r="Q2400" s="3" t="s">
        <v>18</v>
      </c>
      <c r="R2400" s="3"/>
      <c r="S2400" s="25"/>
      <c r="T2400" s="3"/>
      <c r="U2400" s="5"/>
      <c r="V2400" s="6"/>
      <c r="W2400" s="3"/>
      <c r="X2400" s="5"/>
      <c r="Y2400" s="4"/>
      <c r="Z2400" s="3"/>
      <c r="AA2400" s="5">
        <f t="shared" si="114"/>
        <v>21607.758620689656</v>
      </c>
      <c r="AB2400" s="10"/>
      <c r="AC2400" s="27">
        <f t="shared" si="113"/>
        <v>-45751.49046296296</v>
      </c>
      <c r="AD2400" s="10"/>
    </row>
    <row r="2401" spans="1:30" ht="15" customHeight="1" x14ac:dyDescent="0.3">
      <c r="A2401" s="3" t="s">
        <v>17787</v>
      </c>
      <c r="B2401" s="24"/>
      <c r="C2401" s="25">
        <v>45751.491215277783</v>
      </c>
      <c r="D2401" s="3" t="s">
        <v>11921</v>
      </c>
      <c r="E2401" s="3"/>
      <c r="F2401" s="3" t="s">
        <v>17</v>
      </c>
      <c r="G2401" s="26">
        <v>0</v>
      </c>
      <c r="H2401" s="25"/>
      <c r="I2401" s="25" t="s">
        <v>11922</v>
      </c>
      <c r="J2401" s="25"/>
      <c r="K2401" s="25"/>
      <c r="L2401" s="25"/>
      <c r="M2401" s="4"/>
      <c r="N2401" s="5">
        <v>2280</v>
      </c>
      <c r="O2401" s="5"/>
      <c r="P2401" s="5">
        <f t="shared" si="112"/>
        <v>2280</v>
      </c>
      <c r="Q2401" s="3" t="s">
        <v>18</v>
      </c>
      <c r="R2401" s="3"/>
      <c r="S2401" s="25"/>
      <c r="T2401" s="3"/>
      <c r="U2401" s="5"/>
      <c r="V2401" s="6"/>
      <c r="W2401" s="3"/>
      <c r="X2401" s="5"/>
      <c r="Y2401" s="4"/>
      <c r="Z2401" s="3"/>
      <c r="AA2401" s="5">
        <f t="shared" si="114"/>
        <v>1965.5172413793105</v>
      </c>
      <c r="AB2401" s="10"/>
      <c r="AC2401" s="27">
        <f t="shared" si="113"/>
        <v>-45751.491215277783</v>
      </c>
      <c r="AD2401" s="10"/>
    </row>
    <row r="2402" spans="1:30" ht="15" customHeight="1" x14ac:dyDescent="0.3">
      <c r="A2402" s="19" t="s">
        <v>17788</v>
      </c>
      <c r="B2402" s="8"/>
      <c r="C2402" s="20">
        <v>45751.510439814818</v>
      </c>
      <c r="D2402" s="8" t="s">
        <v>11921</v>
      </c>
      <c r="E2402" s="8"/>
      <c r="F2402" s="8" t="s">
        <v>12092</v>
      </c>
      <c r="G2402" s="8">
        <v>0.11</v>
      </c>
      <c r="H2402" s="8"/>
      <c r="I2402" s="8" t="s">
        <v>10222</v>
      </c>
      <c r="J2402" s="8"/>
      <c r="K2402" s="8"/>
      <c r="L2402" s="8"/>
      <c r="M2402" s="8"/>
      <c r="N2402" s="21">
        <v>14250</v>
      </c>
      <c r="O2402" s="21">
        <v>14250</v>
      </c>
      <c r="P2402" s="21">
        <f t="shared" si="112"/>
        <v>0</v>
      </c>
      <c r="Q2402" s="8" t="s">
        <v>10222</v>
      </c>
      <c r="R2402" s="8"/>
      <c r="S2402" s="20">
        <v>45770</v>
      </c>
      <c r="AA2402" s="2">
        <f t="shared" si="114"/>
        <v>12284.48275862069</v>
      </c>
      <c r="AB2402" s="7">
        <v>45748</v>
      </c>
      <c r="AC2402" s="22">
        <f t="shared" si="113"/>
        <v>18.489560185182199</v>
      </c>
      <c r="AD2402" t="s">
        <v>11923</v>
      </c>
    </row>
    <row r="2403" spans="1:30" ht="15" customHeight="1" x14ac:dyDescent="0.3">
      <c r="A2403" s="19" t="s">
        <v>17789</v>
      </c>
      <c r="B2403" s="8"/>
      <c r="C2403" s="20">
        <v>45751.511759259258</v>
      </c>
      <c r="D2403" s="8"/>
      <c r="E2403" s="8" t="s">
        <v>1</v>
      </c>
      <c r="F2403" s="8" t="s">
        <v>8019</v>
      </c>
      <c r="G2403" s="8">
        <v>0.11</v>
      </c>
      <c r="H2403" s="8" t="s">
        <v>12071</v>
      </c>
      <c r="I2403" s="8" t="s">
        <v>11922</v>
      </c>
      <c r="J2403" s="8"/>
      <c r="K2403" s="8" t="s">
        <v>17790</v>
      </c>
      <c r="L2403" s="8"/>
      <c r="M2403" s="8"/>
      <c r="N2403" s="21">
        <v>750</v>
      </c>
      <c r="O2403" s="21">
        <v>750</v>
      </c>
      <c r="P2403" s="21">
        <f t="shared" si="112"/>
        <v>0</v>
      </c>
      <c r="Q2403" s="8" t="s">
        <v>129</v>
      </c>
      <c r="R2403" s="8"/>
      <c r="S2403" s="20">
        <v>45750</v>
      </c>
      <c r="AA2403" s="2">
        <f t="shared" si="114"/>
        <v>646.55172413793105</v>
      </c>
      <c r="AB2403" s="7">
        <v>45717</v>
      </c>
      <c r="AC2403" s="22">
        <f t="shared" si="113"/>
        <v>-1.5117592592578148</v>
      </c>
      <c r="AD2403" t="s">
        <v>11928</v>
      </c>
    </row>
    <row r="2404" spans="1:30" ht="15" customHeight="1" x14ac:dyDescent="0.3">
      <c r="A2404" s="19" t="s">
        <v>17791</v>
      </c>
      <c r="B2404" s="19"/>
      <c r="C2404" s="20">
        <v>45751.514618055553</v>
      </c>
      <c r="D2404" s="8"/>
      <c r="E2404" s="8"/>
      <c r="F2404" s="8" t="s">
        <v>13018</v>
      </c>
      <c r="G2404" s="8">
        <v>0</v>
      </c>
      <c r="H2404" s="8" t="s">
        <v>17792</v>
      </c>
      <c r="I2404" s="8" t="s">
        <v>11922</v>
      </c>
      <c r="J2404" s="8"/>
      <c r="K2404" s="8"/>
      <c r="L2404" s="8"/>
      <c r="M2404" s="8"/>
      <c r="N2404" s="21">
        <v>0</v>
      </c>
      <c r="O2404" s="21"/>
      <c r="P2404" s="21">
        <f t="shared" si="112"/>
        <v>0</v>
      </c>
      <c r="Q2404" s="8" t="s">
        <v>129</v>
      </c>
      <c r="R2404" s="8"/>
      <c r="S2404" s="20"/>
      <c r="AA2404" s="2">
        <f t="shared" si="114"/>
        <v>0</v>
      </c>
      <c r="AB2404" s="7">
        <v>45748</v>
      </c>
      <c r="AC2404" s="28">
        <f t="shared" si="113"/>
        <v>-45751.514618055553</v>
      </c>
      <c r="AD2404" t="s">
        <v>11923</v>
      </c>
    </row>
    <row r="2405" spans="1:30" ht="15" customHeight="1" x14ac:dyDescent="0.3">
      <c r="A2405" s="19" t="s">
        <v>17793</v>
      </c>
      <c r="B2405" s="19"/>
      <c r="C2405" s="20">
        <v>45751.515648148154</v>
      </c>
      <c r="D2405" s="8"/>
      <c r="E2405" s="8"/>
      <c r="F2405" s="8" t="s">
        <v>901</v>
      </c>
      <c r="G2405" s="8">
        <v>0</v>
      </c>
      <c r="H2405" s="8" t="s">
        <v>17792</v>
      </c>
      <c r="I2405" s="8" t="s">
        <v>11922</v>
      </c>
      <c r="J2405" s="8"/>
      <c r="K2405" s="8"/>
      <c r="L2405" s="8"/>
      <c r="M2405" s="8"/>
      <c r="N2405" s="21">
        <v>0</v>
      </c>
      <c r="O2405" s="21"/>
      <c r="P2405" s="21">
        <f t="shared" si="112"/>
        <v>0</v>
      </c>
      <c r="Q2405" s="8" t="s">
        <v>129</v>
      </c>
      <c r="R2405" s="8"/>
      <c r="S2405" s="20"/>
      <c r="AA2405" s="2">
        <f t="shared" si="114"/>
        <v>0</v>
      </c>
      <c r="AB2405" s="7">
        <v>45748</v>
      </c>
      <c r="AC2405" s="28">
        <f t="shared" si="113"/>
        <v>-45751.515648148154</v>
      </c>
      <c r="AD2405" t="s">
        <v>11923</v>
      </c>
    </row>
    <row r="2406" spans="1:30" ht="15" customHeight="1" x14ac:dyDescent="0.3">
      <c r="A2406" s="19" t="s">
        <v>17794</v>
      </c>
      <c r="B2406" s="19"/>
      <c r="C2406" s="20">
        <v>45751.516087962962</v>
      </c>
      <c r="D2406" s="8"/>
      <c r="E2406" s="8"/>
      <c r="F2406" s="8" t="s">
        <v>1610</v>
      </c>
      <c r="G2406" s="8">
        <v>0</v>
      </c>
      <c r="H2406" s="8" t="s">
        <v>17792</v>
      </c>
      <c r="I2406" s="8" t="s">
        <v>11922</v>
      </c>
      <c r="J2406" s="8"/>
      <c r="K2406" s="8"/>
      <c r="L2406" s="8"/>
      <c r="M2406" s="8"/>
      <c r="N2406" s="21">
        <v>0</v>
      </c>
      <c r="O2406" s="21"/>
      <c r="P2406" s="21">
        <f t="shared" si="112"/>
        <v>0</v>
      </c>
      <c r="Q2406" s="8" t="s">
        <v>129</v>
      </c>
      <c r="R2406" s="8"/>
      <c r="S2406" s="20"/>
      <c r="AA2406" s="2">
        <f t="shared" si="114"/>
        <v>0</v>
      </c>
      <c r="AB2406" s="7">
        <v>45748</v>
      </c>
      <c r="AC2406" s="28">
        <f t="shared" si="113"/>
        <v>-45751.516087962962</v>
      </c>
      <c r="AD2406" t="s">
        <v>11923</v>
      </c>
    </row>
    <row r="2407" spans="1:30" ht="15" customHeight="1" x14ac:dyDescent="0.3">
      <c r="A2407" s="19" t="s">
        <v>17795</v>
      </c>
      <c r="B2407" s="8"/>
      <c r="C2407" s="20">
        <v>45751.52239583333</v>
      </c>
      <c r="D2407" s="8" t="s">
        <v>11921</v>
      </c>
      <c r="E2407" s="8"/>
      <c r="F2407" s="8" t="s">
        <v>16351</v>
      </c>
      <c r="G2407" s="8">
        <v>0</v>
      </c>
      <c r="H2407" s="8" t="s">
        <v>11926</v>
      </c>
      <c r="I2407" s="8" t="s">
        <v>11922</v>
      </c>
      <c r="J2407" s="8"/>
      <c r="K2407" s="8"/>
      <c r="L2407" s="8"/>
      <c r="M2407" s="8"/>
      <c r="N2407" s="21">
        <v>376</v>
      </c>
      <c r="O2407" s="21">
        <v>376</v>
      </c>
      <c r="P2407" s="21">
        <f t="shared" si="112"/>
        <v>0</v>
      </c>
      <c r="Q2407" s="8" t="s">
        <v>16351</v>
      </c>
      <c r="R2407" s="8"/>
      <c r="S2407" s="20"/>
      <c r="AA2407" s="2">
        <f t="shared" si="114"/>
        <v>324.13793103448279</v>
      </c>
      <c r="AB2407" s="7">
        <v>45748</v>
      </c>
      <c r="AC2407" s="22">
        <f t="shared" si="113"/>
        <v>-45751.52239583333</v>
      </c>
      <c r="AD2407" t="s">
        <v>11923</v>
      </c>
    </row>
    <row r="2408" spans="1:30" ht="15" customHeight="1" x14ac:dyDescent="0.3">
      <c r="A2408" s="19" t="s">
        <v>17796</v>
      </c>
      <c r="B2408" s="19"/>
      <c r="C2408" s="20">
        <v>45751.52716435185</v>
      </c>
      <c r="D2408" s="8"/>
      <c r="E2408" s="8"/>
      <c r="F2408" s="8" t="s">
        <v>2810</v>
      </c>
      <c r="G2408" s="8">
        <v>0</v>
      </c>
      <c r="H2408" s="8" t="s">
        <v>17792</v>
      </c>
      <c r="I2408" s="8" t="s">
        <v>11922</v>
      </c>
      <c r="J2408" s="8"/>
      <c r="K2408" s="8"/>
      <c r="L2408" s="8"/>
      <c r="M2408" s="8"/>
      <c r="N2408" s="21">
        <v>0</v>
      </c>
      <c r="O2408" s="21"/>
      <c r="P2408" s="21">
        <f t="shared" si="112"/>
        <v>0</v>
      </c>
      <c r="Q2408" s="8" t="s">
        <v>9</v>
      </c>
      <c r="R2408" s="8"/>
      <c r="S2408" s="20"/>
      <c r="AA2408" s="2">
        <f t="shared" si="114"/>
        <v>0</v>
      </c>
      <c r="AB2408" s="7">
        <v>45748</v>
      </c>
      <c r="AC2408" s="28">
        <f t="shared" si="113"/>
        <v>-45751.52716435185</v>
      </c>
      <c r="AD2408" t="s">
        <v>11923</v>
      </c>
    </row>
    <row r="2409" spans="1:30" ht="15" customHeight="1" x14ac:dyDescent="0.3">
      <c r="A2409" s="19" t="s">
        <v>17797</v>
      </c>
      <c r="B2409" s="19"/>
      <c r="C2409" s="20">
        <v>45751.530671296299</v>
      </c>
      <c r="D2409" s="8"/>
      <c r="E2409" s="8"/>
      <c r="F2409" s="8" t="s">
        <v>8747</v>
      </c>
      <c r="G2409" s="8">
        <v>0</v>
      </c>
      <c r="H2409" s="8" t="s">
        <v>17792</v>
      </c>
      <c r="I2409" s="8" t="s">
        <v>11922</v>
      </c>
      <c r="J2409" s="8"/>
      <c r="K2409" s="8"/>
      <c r="L2409" s="8"/>
      <c r="M2409" s="8"/>
      <c r="N2409" s="21">
        <v>0</v>
      </c>
      <c r="O2409" s="21"/>
      <c r="P2409" s="21">
        <f t="shared" si="112"/>
        <v>0</v>
      </c>
      <c r="Q2409" s="8" t="s">
        <v>14</v>
      </c>
      <c r="R2409" s="8"/>
      <c r="S2409" s="20"/>
      <c r="AA2409" s="2">
        <f t="shared" si="114"/>
        <v>0</v>
      </c>
      <c r="AB2409" s="7">
        <v>45748</v>
      </c>
      <c r="AC2409" s="28">
        <f t="shared" si="113"/>
        <v>-45751.530671296299</v>
      </c>
      <c r="AD2409" t="s">
        <v>11923</v>
      </c>
    </row>
    <row r="2410" spans="1:30" ht="15" customHeight="1" x14ac:dyDescent="0.3">
      <c r="A2410" s="19" t="s">
        <v>17798</v>
      </c>
      <c r="B2410" s="8"/>
      <c r="C2410" s="23">
        <v>45751.543321759258</v>
      </c>
      <c r="D2410" s="8" t="s">
        <v>11921</v>
      </c>
      <c r="E2410" s="8"/>
      <c r="F2410" s="8" t="s">
        <v>853</v>
      </c>
      <c r="G2410" s="8">
        <v>0.11</v>
      </c>
      <c r="H2410" s="8"/>
      <c r="I2410" s="8" t="s">
        <v>10222</v>
      </c>
      <c r="J2410" s="8"/>
      <c r="K2410" s="8"/>
      <c r="L2410" s="8"/>
      <c r="M2410" s="8"/>
      <c r="N2410" s="21">
        <v>4350</v>
      </c>
      <c r="O2410" s="21">
        <v>4350</v>
      </c>
      <c r="P2410" s="21">
        <f t="shared" si="112"/>
        <v>0</v>
      </c>
      <c r="Q2410" s="8" t="s">
        <v>10222</v>
      </c>
      <c r="R2410" s="8"/>
      <c r="S2410" s="23">
        <v>45777</v>
      </c>
      <c r="AA2410" s="2">
        <f t="shared" si="114"/>
        <v>3750.0000000000005</v>
      </c>
      <c r="AB2410" s="7">
        <v>45748</v>
      </c>
      <c r="AC2410" s="22">
        <f t="shared" si="113"/>
        <v>25.456678240741894</v>
      </c>
      <c r="AD2410" t="s">
        <v>11928</v>
      </c>
    </row>
    <row r="2411" spans="1:30" ht="15" customHeight="1" x14ac:dyDescent="0.3">
      <c r="A2411" s="19" t="s">
        <v>17799</v>
      </c>
      <c r="B2411" s="8"/>
      <c r="C2411" s="20">
        <v>45751.547546296293</v>
      </c>
      <c r="D2411" s="8" t="s">
        <v>11921</v>
      </c>
      <c r="E2411" s="8" t="s">
        <v>1</v>
      </c>
      <c r="F2411" s="8" t="s">
        <v>8875</v>
      </c>
      <c r="G2411" s="8">
        <v>0.11</v>
      </c>
      <c r="H2411" s="8"/>
      <c r="I2411" s="8" t="s">
        <v>11922</v>
      </c>
      <c r="J2411" s="8"/>
      <c r="K2411" s="8" t="s">
        <v>17800</v>
      </c>
      <c r="L2411" s="8"/>
      <c r="M2411" s="8"/>
      <c r="N2411" s="21">
        <v>11992.5</v>
      </c>
      <c r="O2411" s="21">
        <v>11992.5</v>
      </c>
      <c r="P2411" s="21">
        <f t="shared" si="112"/>
        <v>0</v>
      </c>
      <c r="Q2411" s="8" t="s">
        <v>34</v>
      </c>
      <c r="R2411" s="8"/>
      <c r="S2411" s="20">
        <v>45751</v>
      </c>
      <c r="AA2411" s="2">
        <f t="shared" si="114"/>
        <v>10338.362068965518</v>
      </c>
      <c r="AB2411" s="7">
        <v>45717</v>
      </c>
      <c r="AC2411" s="22">
        <f t="shared" si="113"/>
        <v>-0.54754629629314877</v>
      </c>
      <c r="AD2411" t="s">
        <v>11928</v>
      </c>
    </row>
    <row r="2412" spans="1:30" ht="15" customHeight="1" x14ac:dyDescent="0.3">
      <c r="A2412" s="19" t="s">
        <v>17801</v>
      </c>
      <c r="B2412" s="8"/>
      <c r="C2412" s="23">
        <v>45751.550474537027</v>
      </c>
      <c r="D2412" s="8" t="s">
        <v>11921</v>
      </c>
      <c r="E2412" s="8"/>
      <c r="F2412" s="8" t="s">
        <v>8667</v>
      </c>
      <c r="G2412" s="8">
        <v>0.15</v>
      </c>
      <c r="H2412" s="8"/>
      <c r="I2412" s="8" t="s">
        <v>11922</v>
      </c>
      <c r="J2412" s="8"/>
      <c r="K2412" s="8"/>
      <c r="L2412" s="8"/>
      <c r="M2412" s="8"/>
      <c r="N2412" s="21">
        <v>3105</v>
      </c>
      <c r="O2412" s="21">
        <v>3105</v>
      </c>
      <c r="P2412" s="21">
        <f t="shared" si="112"/>
        <v>0</v>
      </c>
      <c r="Q2412" s="8" t="s">
        <v>129</v>
      </c>
      <c r="R2412" s="8"/>
      <c r="S2412" s="23">
        <v>45754</v>
      </c>
      <c r="AA2412" s="2">
        <f t="shared" si="114"/>
        <v>2676.7241379310349</v>
      </c>
      <c r="AB2412" s="36">
        <v>45717</v>
      </c>
      <c r="AC2412" s="22">
        <f t="shared" si="113"/>
        <v>2.4495254629728151</v>
      </c>
      <c r="AD2412" t="s">
        <v>11928</v>
      </c>
    </row>
    <row r="2413" spans="1:30" ht="15" customHeight="1" x14ac:dyDescent="0.3">
      <c r="A2413" s="19" t="s">
        <v>17802</v>
      </c>
      <c r="B2413" s="19"/>
      <c r="C2413" s="20">
        <v>45754.355682870373</v>
      </c>
      <c r="D2413" s="8" t="s">
        <v>11921</v>
      </c>
      <c r="E2413" s="8"/>
      <c r="F2413" s="8" t="s">
        <v>709</v>
      </c>
      <c r="G2413" s="8">
        <v>0</v>
      </c>
      <c r="H2413" s="8" t="s">
        <v>17803</v>
      </c>
      <c r="I2413" s="8" t="s">
        <v>11922</v>
      </c>
      <c r="J2413" s="8"/>
      <c r="K2413" s="8"/>
      <c r="L2413" s="8"/>
      <c r="M2413" s="8"/>
      <c r="N2413" s="21">
        <v>0</v>
      </c>
      <c r="O2413" s="21"/>
      <c r="P2413" s="21">
        <f t="shared" si="112"/>
        <v>0</v>
      </c>
      <c r="Q2413" s="8" t="s">
        <v>9</v>
      </c>
      <c r="R2413" s="8"/>
      <c r="S2413" s="20"/>
      <c r="AA2413" s="2">
        <f t="shared" si="114"/>
        <v>0</v>
      </c>
      <c r="AB2413" s="7">
        <v>45748</v>
      </c>
      <c r="AC2413" s="28">
        <f t="shared" si="113"/>
        <v>-45754.355682870373</v>
      </c>
      <c r="AD2413" t="s">
        <v>11923</v>
      </c>
    </row>
    <row r="2414" spans="1:30" ht="15" customHeight="1" x14ac:dyDescent="0.3">
      <c r="A2414" s="19" t="s">
        <v>17804</v>
      </c>
      <c r="B2414" s="8"/>
      <c r="C2414" s="20">
        <v>45754.41134259259</v>
      </c>
      <c r="D2414" s="8"/>
      <c r="E2414" s="8" t="s">
        <v>1</v>
      </c>
      <c r="F2414" s="8" t="s">
        <v>8939</v>
      </c>
      <c r="G2414" s="8">
        <v>0.11</v>
      </c>
      <c r="H2414" s="8" t="s">
        <v>17805</v>
      </c>
      <c r="I2414" s="8" t="s">
        <v>11922</v>
      </c>
      <c r="J2414" s="8"/>
      <c r="K2414" s="8" t="s">
        <v>17806</v>
      </c>
      <c r="L2414" s="8"/>
      <c r="M2414" s="8"/>
      <c r="N2414" s="21">
        <v>1000</v>
      </c>
      <c r="O2414" s="21">
        <v>1000</v>
      </c>
      <c r="P2414" s="21">
        <f t="shared" si="112"/>
        <v>0</v>
      </c>
      <c r="Q2414" s="8" t="s">
        <v>24</v>
      </c>
      <c r="R2414" s="8"/>
      <c r="S2414" s="20">
        <v>45749</v>
      </c>
      <c r="AA2414" s="2">
        <f t="shared" si="114"/>
        <v>862.06896551724139</v>
      </c>
      <c r="AB2414" s="7">
        <v>45717</v>
      </c>
      <c r="AC2414" s="22">
        <f t="shared" si="113"/>
        <v>-5.41134259258979</v>
      </c>
      <c r="AD2414" t="s">
        <v>11928</v>
      </c>
    </row>
    <row r="2415" spans="1:30" ht="15" customHeight="1" x14ac:dyDescent="0.3">
      <c r="A2415" s="19" t="s">
        <v>17807</v>
      </c>
      <c r="B2415" s="19"/>
      <c r="C2415" s="20">
        <v>45754.417754629627</v>
      </c>
      <c r="D2415" s="8"/>
      <c r="E2415" s="8"/>
      <c r="F2415" s="8" t="s">
        <v>383</v>
      </c>
      <c r="G2415" s="8">
        <v>0</v>
      </c>
      <c r="H2415" s="8" t="s">
        <v>17808</v>
      </c>
      <c r="I2415" s="8" t="s">
        <v>11922</v>
      </c>
      <c r="J2415" s="8"/>
      <c r="K2415" s="8"/>
      <c r="L2415" s="8"/>
      <c r="M2415" s="8"/>
      <c r="N2415" s="21">
        <v>0</v>
      </c>
      <c r="O2415" s="21"/>
      <c r="P2415" s="21">
        <f t="shared" si="112"/>
        <v>0</v>
      </c>
      <c r="Q2415" s="8" t="s">
        <v>129</v>
      </c>
      <c r="R2415" s="8"/>
      <c r="S2415" s="20"/>
      <c r="AA2415" s="2">
        <f t="shared" si="114"/>
        <v>0</v>
      </c>
      <c r="AB2415" s="7">
        <v>45748</v>
      </c>
      <c r="AC2415" s="28">
        <f t="shared" si="113"/>
        <v>-45754.417754629627</v>
      </c>
      <c r="AD2415" t="s">
        <v>11923</v>
      </c>
    </row>
    <row r="2416" spans="1:30" ht="15" customHeight="1" x14ac:dyDescent="0.3">
      <c r="A2416" s="19" t="s">
        <v>17809</v>
      </c>
      <c r="B2416" s="8"/>
      <c r="C2416" s="20">
        <v>45754.444594907407</v>
      </c>
      <c r="D2416" s="8"/>
      <c r="E2416" s="8" t="s">
        <v>1</v>
      </c>
      <c r="F2416" s="8" t="s">
        <v>2518</v>
      </c>
      <c r="G2416" s="8">
        <v>0.11</v>
      </c>
      <c r="H2416" s="8" t="s">
        <v>12071</v>
      </c>
      <c r="I2416" s="8" t="s">
        <v>11922</v>
      </c>
      <c r="J2416" s="8"/>
      <c r="K2416" s="8" t="s">
        <v>17810</v>
      </c>
      <c r="L2416" s="8"/>
      <c r="M2416" s="8"/>
      <c r="N2416" s="21">
        <v>750</v>
      </c>
      <c r="O2416" s="21">
        <v>750</v>
      </c>
      <c r="P2416" s="21">
        <f t="shared" si="112"/>
        <v>0</v>
      </c>
      <c r="Q2416" s="8" t="s">
        <v>14</v>
      </c>
      <c r="R2416" s="8"/>
      <c r="S2416" s="20">
        <v>45752</v>
      </c>
      <c r="AA2416" s="2">
        <f t="shared" si="114"/>
        <v>646.55172413793105</v>
      </c>
      <c r="AB2416" s="7">
        <v>45717</v>
      </c>
      <c r="AC2416" s="22">
        <f t="shared" si="113"/>
        <v>-2.4445949074070086</v>
      </c>
      <c r="AD2416" t="s">
        <v>11928</v>
      </c>
    </row>
    <row r="2417" spans="1:30" ht="15" customHeight="1" x14ac:dyDescent="0.3">
      <c r="A2417" s="19" t="s">
        <v>17811</v>
      </c>
      <c r="B2417" s="8"/>
      <c r="C2417" s="20">
        <v>45754.446481481478</v>
      </c>
      <c r="D2417" s="8" t="s">
        <v>11921</v>
      </c>
      <c r="E2417" s="8"/>
      <c r="F2417" s="8" t="s">
        <v>10006</v>
      </c>
      <c r="G2417" s="8">
        <v>0.15</v>
      </c>
      <c r="H2417" s="8"/>
      <c r="I2417" s="8" t="s">
        <v>11922</v>
      </c>
      <c r="J2417" s="8"/>
      <c r="K2417" s="8"/>
      <c r="L2417" s="8"/>
      <c r="M2417" s="8"/>
      <c r="N2417" s="21">
        <v>935</v>
      </c>
      <c r="O2417" s="21">
        <v>935</v>
      </c>
      <c r="P2417" s="21">
        <f t="shared" si="112"/>
        <v>0</v>
      </c>
      <c r="Q2417" s="8" t="s">
        <v>67</v>
      </c>
      <c r="R2417" s="8"/>
      <c r="S2417" s="20">
        <v>45789</v>
      </c>
      <c r="AA2417" s="2">
        <f t="shared" si="114"/>
        <v>806.0344827586207</v>
      </c>
      <c r="AB2417" s="7">
        <v>45748</v>
      </c>
      <c r="AC2417" s="22">
        <f t="shared" si="113"/>
        <v>34.553518518521741</v>
      </c>
      <c r="AD2417" t="s">
        <v>11928</v>
      </c>
    </row>
    <row r="2418" spans="1:30" ht="15" customHeight="1" x14ac:dyDescent="0.3">
      <c r="A2418" s="19" t="s">
        <v>17812</v>
      </c>
      <c r="B2418" s="8"/>
      <c r="C2418" s="20">
        <v>45754.448275462957</v>
      </c>
      <c r="D2418" s="8" t="s">
        <v>11921</v>
      </c>
      <c r="E2418" s="8" t="s">
        <v>1</v>
      </c>
      <c r="F2418" s="8" t="s">
        <v>501</v>
      </c>
      <c r="G2418" s="8">
        <v>0.11</v>
      </c>
      <c r="H2418" s="8"/>
      <c r="I2418" s="8" t="s">
        <v>11922</v>
      </c>
      <c r="J2418" s="8"/>
      <c r="K2418" s="8" t="s">
        <v>17813</v>
      </c>
      <c r="L2418" s="8"/>
      <c r="M2418" s="8"/>
      <c r="N2418" s="21">
        <v>17100</v>
      </c>
      <c r="O2418" s="21">
        <v>17100</v>
      </c>
      <c r="P2418" s="21">
        <f t="shared" si="112"/>
        <v>0</v>
      </c>
      <c r="Q2418" s="8" t="s">
        <v>34</v>
      </c>
      <c r="R2418" s="8"/>
      <c r="S2418" s="20">
        <v>45752</v>
      </c>
      <c r="AA2418" s="2">
        <f t="shared" si="114"/>
        <v>14741.379310344828</v>
      </c>
      <c r="AB2418" s="7">
        <v>45717</v>
      </c>
      <c r="AC2418" s="22">
        <f t="shared" si="113"/>
        <v>-2.4482754629570991</v>
      </c>
      <c r="AD2418" t="s">
        <v>11928</v>
      </c>
    </row>
    <row r="2419" spans="1:30" ht="15" customHeight="1" x14ac:dyDescent="0.3">
      <c r="A2419" s="19" t="s">
        <v>17814</v>
      </c>
      <c r="B2419" s="8"/>
      <c r="C2419" s="20">
        <v>45754.454155092593</v>
      </c>
      <c r="D2419" s="8" t="s">
        <v>11921</v>
      </c>
      <c r="E2419" s="8"/>
      <c r="F2419" s="8" t="s">
        <v>15106</v>
      </c>
      <c r="G2419" s="8">
        <v>0.17</v>
      </c>
      <c r="H2419" s="8"/>
      <c r="I2419" s="8" t="s">
        <v>11922</v>
      </c>
      <c r="J2419" s="8"/>
      <c r="K2419" s="8"/>
      <c r="L2419" s="8"/>
      <c r="M2419" s="8"/>
      <c r="N2419" s="21">
        <v>12802.5</v>
      </c>
      <c r="O2419" s="21">
        <v>12802.5</v>
      </c>
      <c r="P2419" s="21">
        <f t="shared" si="112"/>
        <v>0</v>
      </c>
      <c r="Q2419" s="8" t="s">
        <v>67</v>
      </c>
      <c r="R2419" s="8"/>
      <c r="S2419" s="20">
        <v>45789</v>
      </c>
      <c r="AA2419" s="2">
        <f t="shared" si="114"/>
        <v>11036.637931034484</v>
      </c>
      <c r="AB2419" s="7">
        <v>45748</v>
      </c>
      <c r="AC2419" s="22">
        <f t="shared" si="113"/>
        <v>34.545844907406718</v>
      </c>
      <c r="AD2419" t="s">
        <v>11928</v>
      </c>
    </row>
    <row r="2420" spans="1:30" ht="15" customHeight="1" x14ac:dyDescent="0.3">
      <c r="A2420" s="19" t="s">
        <v>17815</v>
      </c>
      <c r="B2420" s="8"/>
      <c r="C2420" s="23">
        <v>45754.455613425933</v>
      </c>
      <c r="D2420" s="8" t="s">
        <v>11921</v>
      </c>
      <c r="E2420" s="8"/>
      <c r="F2420" s="8" t="s">
        <v>2717</v>
      </c>
      <c r="G2420" s="8">
        <v>0.15</v>
      </c>
      <c r="H2420" s="8"/>
      <c r="I2420" s="8" t="s">
        <v>11922</v>
      </c>
      <c r="J2420" s="8"/>
      <c r="K2420" s="8"/>
      <c r="L2420" s="8"/>
      <c r="M2420" s="8"/>
      <c r="N2420" s="21">
        <v>3260</v>
      </c>
      <c r="O2420" s="21">
        <v>3260</v>
      </c>
      <c r="P2420" s="21">
        <f t="shared" si="112"/>
        <v>0</v>
      </c>
      <c r="Q2420" s="8" t="s">
        <v>22</v>
      </c>
      <c r="R2420" s="8"/>
      <c r="S2420" s="23">
        <v>45752</v>
      </c>
      <c r="AA2420" s="2">
        <f t="shared" si="114"/>
        <v>2810.344827586207</v>
      </c>
      <c r="AB2420" s="7">
        <v>45717</v>
      </c>
      <c r="AC2420" s="22">
        <f t="shared" si="113"/>
        <v>-2.4556134259328246</v>
      </c>
      <c r="AD2420" t="s">
        <v>11928</v>
      </c>
    </row>
    <row r="2421" spans="1:30" ht="15" customHeight="1" x14ac:dyDescent="0.3">
      <c r="A2421" s="19" t="s">
        <v>17816</v>
      </c>
      <c r="B2421" s="8"/>
      <c r="C2421" s="20">
        <v>45754.462372685193</v>
      </c>
      <c r="D2421" s="8" t="s">
        <v>11921</v>
      </c>
      <c r="E2421" s="8"/>
      <c r="F2421" s="8" t="s">
        <v>9010</v>
      </c>
      <c r="G2421" s="8">
        <v>0.11</v>
      </c>
      <c r="H2421" s="8"/>
      <c r="I2421" s="8" t="s">
        <v>11922</v>
      </c>
      <c r="J2421" s="8"/>
      <c r="K2421" s="8"/>
      <c r="L2421" s="8"/>
      <c r="M2421" s="8"/>
      <c r="N2421" s="21">
        <v>31350</v>
      </c>
      <c r="O2421" s="21">
        <v>31350</v>
      </c>
      <c r="P2421" s="21">
        <f t="shared" si="112"/>
        <v>0</v>
      </c>
      <c r="Q2421" s="8" t="s">
        <v>15533</v>
      </c>
      <c r="R2421" s="8"/>
      <c r="S2421" s="20">
        <v>45777</v>
      </c>
      <c r="AA2421" s="2">
        <f t="shared" si="114"/>
        <v>27025.862068965518</v>
      </c>
      <c r="AB2421" s="7">
        <v>45748</v>
      </c>
      <c r="AC2421" s="22">
        <f t="shared" si="113"/>
        <v>22.537627314806741</v>
      </c>
      <c r="AD2421" t="s">
        <v>11928</v>
      </c>
    </row>
    <row r="2422" spans="1:30" ht="15" customHeight="1" x14ac:dyDescent="0.3">
      <c r="A2422" s="19" t="s">
        <v>17817</v>
      </c>
      <c r="B2422" s="8"/>
      <c r="C2422" s="20">
        <v>45754.473009259258</v>
      </c>
      <c r="D2422" s="8" t="s">
        <v>11921</v>
      </c>
      <c r="E2422" s="8" t="s">
        <v>1</v>
      </c>
      <c r="F2422" s="8" t="s">
        <v>14539</v>
      </c>
      <c r="G2422" s="8">
        <v>0.17</v>
      </c>
      <c r="H2422" s="8"/>
      <c r="I2422" s="8" t="s">
        <v>10222</v>
      </c>
      <c r="J2422" s="8"/>
      <c r="K2422" s="8" t="s">
        <v>17818</v>
      </c>
      <c r="L2422" s="8"/>
      <c r="M2422" s="8"/>
      <c r="N2422" s="21">
        <v>2850</v>
      </c>
      <c r="O2422" s="21">
        <v>2850</v>
      </c>
      <c r="P2422" s="21">
        <f t="shared" si="112"/>
        <v>0</v>
      </c>
      <c r="Q2422" s="8" t="s">
        <v>10222</v>
      </c>
      <c r="R2422" s="8"/>
      <c r="S2422" s="20">
        <v>45751</v>
      </c>
      <c r="AA2422" s="2">
        <f t="shared" si="114"/>
        <v>2456.8965517241381</v>
      </c>
      <c r="AB2422" s="7">
        <v>45717</v>
      </c>
      <c r="AC2422" s="22">
        <f t="shared" si="113"/>
        <v>-3.4730092592581059</v>
      </c>
      <c r="AD2422" t="s">
        <v>11928</v>
      </c>
    </row>
    <row r="2423" spans="1:30" ht="15" customHeight="1" x14ac:dyDescent="0.3">
      <c r="A2423" s="19" t="s">
        <v>17819</v>
      </c>
      <c r="B2423" s="8"/>
      <c r="C2423" s="20">
        <v>45754.473761574067</v>
      </c>
      <c r="D2423" s="8" t="s">
        <v>11921</v>
      </c>
      <c r="E2423" s="8"/>
      <c r="F2423" s="8" t="s">
        <v>12260</v>
      </c>
      <c r="G2423" s="8">
        <v>0.15</v>
      </c>
      <c r="H2423" s="8"/>
      <c r="I2423" s="8" t="s">
        <v>10222</v>
      </c>
      <c r="J2423" s="8"/>
      <c r="K2423" s="8"/>
      <c r="L2423" s="8"/>
      <c r="M2423" s="8"/>
      <c r="N2423" s="21">
        <v>820</v>
      </c>
      <c r="O2423" s="21">
        <v>820</v>
      </c>
      <c r="P2423" s="21">
        <f t="shared" si="112"/>
        <v>0</v>
      </c>
      <c r="Q2423" s="8" t="s">
        <v>10222</v>
      </c>
      <c r="R2423" s="8"/>
      <c r="S2423" s="20">
        <v>45769</v>
      </c>
      <c r="AA2423" s="2">
        <f t="shared" si="114"/>
        <v>706.89655172413802</v>
      </c>
      <c r="AB2423" s="7">
        <v>45748</v>
      </c>
      <c r="AC2423" s="22">
        <f t="shared" si="113"/>
        <v>14.526238425933116</v>
      </c>
      <c r="AD2423" t="s">
        <v>11923</v>
      </c>
    </row>
    <row r="2424" spans="1:30" ht="15" customHeight="1" x14ac:dyDescent="0.3">
      <c r="A2424" s="19" t="s">
        <v>17820</v>
      </c>
      <c r="B2424" s="8"/>
      <c r="C2424" s="20">
        <v>45754.475891203707</v>
      </c>
      <c r="D2424" s="8" t="s">
        <v>11921</v>
      </c>
      <c r="E2424" s="8"/>
      <c r="F2424" s="8" t="s">
        <v>12260</v>
      </c>
      <c r="G2424" s="8">
        <v>0.15</v>
      </c>
      <c r="H2424" s="8"/>
      <c r="I2424" s="8" t="s">
        <v>11922</v>
      </c>
      <c r="J2424" s="8"/>
      <c r="K2424" s="8"/>
      <c r="L2424" s="8"/>
      <c r="M2424" s="8"/>
      <c r="N2424" s="21">
        <v>875</v>
      </c>
      <c r="O2424" s="21">
        <v>875</v>
      </c>
      <c r="P2424" s="21">
        <f t="shared" ref="P2424:P2487" si="115">+N2424+X2424-O2424</f>
        <v>0</v>
      </c>
      <c r="Q2424" s="8" t="s">
        <v>10222</v>
      </c>
      <c r="R2424" s="8"/>
      <c r="S2424" s="20">
        <v>45769</v>
      </c>
      <c r="AA2424" s="2">
        <f t="shared" si="114"/>
        <v>754.31034482758628</v>
      </c>
      <c r="AB2424" s="7">
        <v>45748</v>
      </c>
      <c r="AC2424" s="22">
        <f t="shared" si="113"/>
        <v>14.524108796293149</v>
      </c>
      <c r="AD2424" t="s">
        <v>11923</v>
      </c>
    </row>
    <row r="2425" spans="1:30" ht="15" customHeight="1" x14ac:dyDescent="0.3">
      <c r="A2425" s="19" t="s">
        <v>17821</v>
      </c>
      <c r="B2425" s="8"/>
      <c r="C2425" s="20">
        <v>45754.478263888886</v>
      </c>
      <c r="D2425" s="8" t="s">
        <v>11921</v>
      </c>
      <c r="E2425" s="8"/>
      <c r="F2425" s="8" t="s">
        <v>3971</v>
      </c>
      <c r="G2425" s="8">
        <v>0.15</v>
      </c>
      <c r="H2425" s="8"/>
      <c r="I2425" s="8" t="s">
        <v>11922</v>
      </c>
      <c r="J2425" s="8"/>
      <c r="K2425" s="8"/>
      <c r="L2425" s="8"/>
      <c r="M2425" s="8"/>
      <c r="N2425" s="21">
        <v>39935</v>
      </c>
      <c r="O2425" s="21">
        <v>39935</v>
      </c>
      <c r="P2425" s="21">
        <f t="shared" si="115"/>
        <v>0</v>
      </c>
      <c r="Q2425" s="8" t="s">
        <v>199</v>
      </c>
      <c r="R2425" s="8"/>
      <c r="S2425" s="20">
        <v>45776</v>
      </c>
      <c r="AA2425" s="2">
        <f t="shared" si="114"/>
        <v>34426.724137931036</v>
      </c>
      <c r="AB2425" s="7">
        <v>45748</v>
      </c>
      <c r="AC2425" s="22">
        <f t="shared" si="113"/>
        <v>21.521736111113569</v>
      </c>
      <c r="AD2425" t="s">
        <v>11923</v>
      </c>
    </row>
    <row r="2426" spans="1:30" ht="15" customHeight="1" x14ac:dyDescent="0.3">
      <c r="A2426" s="19" t="s">
        <v>17822</v>
      </c>
      <c r="B2426" s="8"/>
      <c r="C2426" s="20">
        <v>45754.48978009259</v>
      </c>
      <c r="D2426" s="8" t="s">
        <v>11921</v>
      </c>
      <c r="E2426" s="8"/>
      <c r="F2426" s="8" t="s">
        <v>1195</v>
      </c>
      <c r="G2426" s="8">
        <v>0.11</v>
      </c>
      <c r="H2426" s="8" t="s">
        <v>17823</v>
      </c>
      <c r="I2426" s="8" t="s">
        <v>11922</v>
      </c>
      <c r="J2426" s="8"/>
      <c r="K2426" s="8"/>
      <c r="L2426" s="8"/>
      <c r="M2426" s="8"/>
      <c r="N2426" s="21">
        <v>39975</v>
      </c>
      <c r="O2426" s="21">
        <v>39975</v>
      </c>
      <c r="P2426" s="21">
        <f t="shared" si="115"/>
        <v>0</v>
      </c>
      <c r="Q2426" s="8" t="s">
        <v>38</v>
      </c>
      <c r="R2426" s="8"/>
      <c r="S2426" s="20">
        <v>45761</v>
      </c>
      <c r="AA2426" s="2">
        <f t="shared" si="114"/>
        <v>34461.206896551725</v>
      </c>
      <c r="AB2426" s="7">
        <v>45717</v>
      </c>
      <c r="AC2426" s="22">
        <f t="shared" ref="AC2426:AC2489" si="116">+S2426-C2426</f>
        <v>6.510219907409919</v>
      </c>
      <c r="AD2426" t="s">
        <v>11928</v>
      </c>
    </row>
    <row r="2427" spans="1:30" ht="15" customHeight="1" x14ac:dyDescent="0.3">
      <c r="A2427" s="19" t="s">
        <v>17824</v>
      </c>
      <c r="B2427" s="8"/>
      <c r="C2427" s="20">
        <v>45754.494039351863</v>
      </c>
      <c r="D2427" s="8" t="s">
        <v>11921</v>
      </c>
      <c r="E2427" s="8" t="s">
        <v>1</v>
      </c>
      <c r="F2427" s="8" t="s">
        <v>9535</v>
      </c>
      <c r="G2427" s="8">
        <v>0.11</v>
      </c>
      <c r="H2427" s="8"/>
      <c r="I2427" s="8" t="s">
        <v>11922</v>
      </c>
      <c r="J2427" s="8"/>
      <c r="K2427" s="8" t="s">
        <v>17825</v>
      </c>
      <c r="L2427" s="8"/>
      <c r="M2427" s="8"/>
      <c r="N2427" s="21">
        <v>17100</v>
      </c>
      <c r="O2427" s="21">
        <v>17100</v>
      </c>
      <c r="P2427" s="21">
        <f t="shared" si="115"/>
        <v>0</v>
      </c>
      <c r="Q2427" s="8" t="s">
        <v>10378</v>
      </c>
      <c r="R2427" s="8"/>
      <c r="S2427" s="20">
        <v>45756</v>
      </c>
      <c r="AA2427" s="2">
        <f t="shared" si="114"/>
        <v>14741.379310344828</v>
      </c>
      <c r="AB2427" s="7">
        <v>45717</v>
      </c>
      <c r="AC2427" s="22">
        <f t="shared" si="116"/>
        <v>1.5059606481372612</v>
      </c>
      <c r="AD2427" t="s">
        <v>11928</v>
      </c>
    </row>
    <row r="2428" spans="1:30" ht="15" customHeight="1" x14ac:dyDescent="0.3">
      <c r="A2428" s="19" t="s">
        <v>17826</v>
      </c>
      <c r="B2428" s="19"/>
      <c r="C2428" s="20">
        <v>45754.507939814823</v>
      </c>
      <c r="D2428" s="8"/>
      <c r="E2428" s="8"/>
      <c r="F2428" s="8" t="s">
        <v>13981</v>
      </c>
      <c r="G2428" s="8">
        <v>0</v>
      </c>
      <c r="H2428" s="8" t="s">
        <v>17808</v>
      </c>
      <c r="I2428" s="8" t="s">
        <v>11922</v>
      </c>
      <c r="J2428" s="8"/>
      <c r="K2428" s="8"/>
      <c r="L2428" s="8"/>
      <c r="M2428" s="8"/>
      <c r="N2428" s="21">
        <v>0</v>
      </c>
      <c r="O2428" s="21"/>
      <c r="P2428" s="21">
        <f t="shared" si="115"/>
        <v>0</v>
      </c>
      <c r="Q2428" s="8" t="s">
        <v>10222</v>
      </c>
      <c r="R2428" s="8"/>
      <c r="S2428" s="20"/>
      <c r="AA2428" s="2">
        <f t="shared" si="114"/>
        <v>0</v>
      </c>
      <c r="AB2428" s="7">
        <v>45748</v>
      </c>
      <c r="AC2428" s="28">
        <f t="shared" si="116"/>
        <v>-45754.507939814823</v>
      </c>
      <c r="AD2428" t="s">
        <v>11923</v>
      </c>
    </row>
    <row r="2429" spans="1:30" ht="15" customHeight="1" x14ac:dyDescent="0.3">
      <c r="A2429" s="19" t="s">
        <v>17827</v>
      </c>
      <c r="B2429" s="8"/>
      <c r="C2429" s="20">
        <v>45754.512476851851</v>
      </c>
      <c r="D2429" s="8" t="s">
        <v>11921</v>
      </c>
      <c r="E2429" s="8" t="s">
        <v>1</v>
      </c>
      <c r="F2429" s="8" t="s">
        <v>9761</v>
      </c>
      <c r="G2429" s="8">
        <v>0.11</v>
      </c>
      <c r="H2429" s="8"/>
      <c r="I2429" s="8" t="s">
        <v>11922</v>
      </c>
      <c r="J2429" s="8"/>
      <c r="K2429" s="8" t="s">
        <v>17828</v>
      </c>
      <c r="L2429" s="8"/>
      <c r="M2429" s="8"/>
      <c r="N2429" s="21">
        <v>31920</v>
      </c>
      <c r="O2429" s="21">
        <v>31920</v>
      </c>
      <c r="P2429" s="21">
        <f t="shared" si="115"/>
        <v>0</v>
      </c>
      <c r="Q2429" s="8" t="s">
        <v>129</v>
      </c>
      <c r="R2429" s="8"/>
      <c r="S2429" s="20">
        <v>45754</v>
      </c>
      <c r="AA2429" s="2">
        <f t="shared" si="114"/>
        <v>27517.241379310348</v>
      </c>
      <c r="AB2429" s="7">
        <v>45717</v>
      </c>
      <c r="AC2429" s="22">
        <f t="shared" si="116"/>
        <v>-0.51247685185080627</v>
      </c>
      <c r="AD2429" t="s">
        <v>11928</v>
      </c>
    </row>
    <row r="2430" spans="1:30" ht="15" customHeight="1" x14ac:dyDescent="0.3">
      <c r="A2430" s="19" t="s">
        <v>17829</v>
      </c>
      <c r="B2430" s="8"/>
      <c r="C2430" s="20">
        <v>45754.516956018517</v>
      </c>
      <c r="D2430" s="8" t="s">
        <v>11921</v>
      </c>
      <c r="E2430" s="8"/>
      <c r="F2430" s="8" t="s">
        <v>12063</v>
      </c>
      <c r="G2430" s="8">
        <v>0.11</v>
      </c>
      <c r="H2430" s="8"/>
      <c r="I2430" s="8" t="s">
        <v>11922</v>
      </c>
      <c r="J2430" s="8"/>
      <c r="K2430" s="8"/>
      <c r="L2430" s="8"/>
      <c r="M2430" s="8"/>
      <c r="N2430" s="21">
        <v>7656</v>
      </c>
      <c r="O2430" s="21">
        <v>7656</v>
      </c>
      <c r="P2430" s="21">
        <f t="shared" si="115"/>
        <v>0</v>
      </c>
      <c r="Q2430" s="8" t="s">
        <v>10493</v>
      </c>
      <c r="R2430" s="8"/>
      <c r="S2430" s="20">
        <v>45763</v>
      </c>
      <c r="AA2430" s="2">
        <f t="shared" si="114"/>
        <v>6600</v>
      </c>
      <c r="AB2430" s="7">
        <v>45748</v>
      </c>
      <c r="AC2430" s="22">
        <f t="shared" si="116"/>
        <v>8.4830439814832062</v>
      </c>
      <c r="AD2430" t="s">
        <v>11923</v>
      </c>
    </row>
    <row r="2431" spans="1:30" ht="15" customHeight="1" x14ac:dyDescent="0.3">
      <c r="A2431" s="19" t="s">
        <v>17830</v>
      </c>
      <c r="B2431" s="8"/>
      <c r="C2431" s="20">
        <v>45754.518877314818</v>
      </c>
      <c r="D2431" s="8" t="s">
        <v>11921</v>
      </c>
      <c r="E2431" s="8"/>
      <c r="F2431" s="8" t="s">
        <v>4391</v>
      </c>
      <c r="G2431" s="8">
        <v>0.11</v>
      </c>
      <c r="H2431" s="8"/>
      <c r="I2431" s="8" t="s">
        <v>11922</v>
      </c>
      <c r="J2431" s="8"/>
      <c r="K2431" s="8"/>
      <c r="L2431" s="8"/>
      <c r="M2431" s="8"/>
      <c r="N2431" s="21">
        <v>37696.5</v>
      </c>
      <c r="O2431" s="21">
        <v>37696.5</v>
      </c>
      <c r="P2431" s="21">
        <f t="shared" si="115"/>
        <v>0</v>
      </c>
      <c r="Q2431" s="8" t="s">
        <v>67</v>
      </c>
      <c r="R2431" s="8"/>
      <c r="S2431" s="20">
        <v>45791</v>
      </c>
      <c r="AA2431" s="2">
        <f t="shared" si="114"/>
        <v>32496.982758620692</v>
      </c>
      <c r="AB2431" s="7">
        <v>45748</v>
      </c>
      <c r="AC2431" s="22">
        <f t="shared" si="116"/>
        <v>36.481122685181617</v>
      </c>
      <c r="AD2431" t="s">
        <v>11928</v>
      </c>
    </row>
    <row r="2432" spans="1:30" ht="15" customHeight="1" x14ac:dyDescent="0.3">
      <c r="A2432" s="19" t="s">
        <v>17831</v>
      </c>
      <c r="B2432" s="8"/>
      <c r="C2432" s="23">
        <v>45754.520497685182</v>
      </c>
      <c r="D2432" s="8" t="s">
        <v>11921</v>
      </c>
      <c r="E2432" s="8"/>
      <c r="F2432" s="8" t="s">
        <v>12059</v>
      </c>
      <c r="G2432" s="8">
        <v>0.11</v>
      </c>
      <c r="H2432" s="8"/>
      <c r="I2432" s="8" t="s">
        <v>11922</v>
      </c>
      <c r="J2432" s="8"/>
      <c r="K2432" s="8"/>
      <c r="L2432" s="8"/>
      <c r="M2432" s="8"/>
      <c r="N2432" s="21">
        <v>3300</v>
      </c>
      <c r="O2432" s="21">
        <v>3300</v>
      </c>
      <c r="P2432" s="21">
        <f t="shared" si="115"/>
        <v>0</v>
      </c>
      <c r="Q2432" s="8" t="s">
        <v>129</v>
      </c>
      <c r="R2432" s="8"/>
      <c r="S2432" s="23">
        <v>45777</v>
      </c>
      <c r="AA2432" s="2">
        <f t="shared" si="114"/>
        <v>2844.8275862068967</v>
      </c>
      <c r="AB2432" s="7">
        <v>45748</v>
      </c>
      <c r="AC2432" s="22">
        <f t="shared" si="116"/>
        <v>22.479502314818092</v>
      </c>
      <c r="AD2432" t="s">
        <v>11928</v>
      </c>
    </row>
    <row r="2433" spans="1:30" ht="15" customHeight="1" x14ac:dyDescent="0.3">
      <c r="A2433" s="19" t="s">
        <v>17832</v>
      </c>
      <c r="B2433" s="19"/>
      <c r="C2433" s="20">
        <v>45754.523310185177</v>
      </c>
      <c r="D2433" s="8"/>
      <c r="E2433" s="8"/>
      <c r="F2433" s="8" t="s">
        <v>8463</v>
      </c>
      <c r="G2433" s="8">
        <v>0</v>
      </c>
      <c r="H2433" s="8" t="s">
        <v>17808</v>
      </c>
      <c r="I2433" s="8" t="s">
        <v>11922</v>
      </c>
      <c r="J2433" s="8"/>
      <c r="K2433" s="8"/>
      <c r="L2433" s="8"/>
      <c r="M2433" s="8"/>
      <c r="N2433" s="21">
        <v>0</v>
      </c>
      <c r="O2433" s="21"/>
      <c r="P2433" s="21">
        <f t="shared" si="115"/>
        <v>0</v>
      </c>
      <c r="Q2433" s="8" t="s">
        <v>129</v>
      </c>
      <c r="R2433" s="8"/>
      <c r="S2433" s="20"/>
      <c r="AA2433" s="2">
        <f t="shared" si="114"/>
        <v>0</v>
      </c>
      <c r="AB2433" s="7">
        <v>45748</v>
      </c>
      <c r="AC2433" s="28">
        <f t="shared" si="116"/>
        <v>-45754.523310185177</v>
      </c>
      <c r="AD2433" t="s">
        <v>11923</v>
      </c>
    </row>
    <row r="2434" spans="1:30" ht="15" customHeight="1" x14ac:dyDescent="0.3">
      <c r="A2434" s="19" t="s">
        <v>17833</v>
      </c>
      <c r="B2434" s="8"/>
      <c r="C2434" s="20">
        <v>45754.523993055547</v>
      </c>
      <c r="D2434" s="8" t="s">
        <v>11921</v>
      </c>
      <c r="E2434" s="8" t="s">
        <v>1</v>
      </c>
      <c r="F2434" s="8" t="s">
        <v>6683</v>
      </c>
      <c r="G2434" s="8">
        <v>0.11</v>
      </c>
      <c r="H2434" s="8" t="s">
        <v>17834</v>
      </c>
      <c r="I2434" s="8" t="s">
        <v>11922</v>
      </c>
      <c r="J2434" s="8"/>
      <c r="K2434" s="8" t="s">
        <v>17835</v>
      </c>
      <c r="L2434" s="8"/>
      <c r="M2434" s="8"/>
      <c r="N2434" s="21">
        <v>26100</v>
      </c>
      <c r="O2434" s="21">
        <v>26100</v>
      </c>
      <c r="P2434" s="21">
        <f t="shared" si="115"/>
        <v>0</v>
      </c>
      <c r="Q2434" s="8" t="s">
        <v>22</v>
      </c>
      <c r="R2434" s="8"/>
      <c r="S2434" s="20">
        <v>45754</v>
      </c>
      <c r="AA2434" s="2">
        <f t="shared" ref="AA2434:AA2497" si="117">+N2434/1.16</f>
        <v>22500</v>
      </c>
      <c r="AB2434" s="7">
        <v>45717</v>
      </c>
      <c r="AC2434" s="22">
        <f t="shared" si="116"/>
        <v>-0.52399305554718012</v>
      </c>
      <c r="AD2434" t="s">
        <v>11928</v>
      </c>
    </row>
    <row r="2435" spans="1:30" ht="15" customHeight="1" x14ac:dyDescent="0.3">
      <c r="A2435" s="19" t="s">
        <v>17836</v>
      </c>
      <c r="B2435" s="8"/>
      <c r="C2435" s="20">
        <v>45755.558194444442</v>
      </c>
      <c r="D2435" s="8" t="s">
        <v>11921</v>
      </c>
      <c r="E2435" s="8" t="s">
        <v>1</v>
      </c>
      <c r="F2435" s="8" t="s">
        <v>9426</v>
      </c>
      <c r="G2435" s="8">
        <v>0.11</v>
      </c>
      <c r="H2435" s="8"/>
      <c r="I2435" s="8" t="s">
        <v>11922</v>
      </c>
      <c r="J2435" s="8"/>
      <c r="K2435" s="8" t="s">
        <v>17837</v>
      </c>
      <c r="L2435" s="8"/>
      <c r="M2435" s="8"/>
      <c r="N2435" s="21">
        <v>2610</v>
      </c>
      <c r="O2435" s="21">
        <v>2610</v>
      </c>
      <c r="P2435" s="21">
        <f t="shared" si="115"/>
        <v>0</v>
      </c>
      <c r="Q2435" s="8" t="s">
        <v>10378</v>
      </c>
      <c r="R2435" s="8"/>
      <c r="S2435" s="20">
        <v>45754</v>
      </c>
      <c r="AA2435" s="2">
        <f t="shared" si="117"/>
        <v>2250</v>
      </c>
      <c r="AB2435" s="7">
        <v>45717</v>
      </c>
      <c r="AC2435" s="22">
        <f t="shared" si="116"/>
        <v>-1.5581944444420515</v>
      </c>
      <c r="AD2435" t="s">
        <v>11928</v>
      </c>
    </row>
    <row r="2436" spans="1:30" ht="15" customHeight="1" x14ac:dyDescent="0.3">
      <c r="A2436" s="19" t="s">
        <v>17838</v>
      </c>
      <c r="B2436" s="8"/>
      <c r="C2436" s="20">
        <v>45754.530648148153</v>
      </c>
      <c r="D2436" s="8" t="s">
        <v>11921</v>
      </c>
      <c r="E2436" s="8" t="s">
        <v>1</v>
      </c>
      <c r="F2436" s="8" t="s">
        <v>9426</v>
      </c>
      <c r="G2436" s="8">
        <v>0.15</v>
      </c>
      <c r="H2436" s="8"/>
      <c r="I2436" s="8" t="s">
        <v>11922</v>
      </c>
      <c r="J2436" s="8"/>
      <c r="K2436" s="8" t="s">
        <v>17839</v>
      </c>
      <c r="L2436" s="8"/>
      <c r="M2436" s="8"/>
      <c r="N2436" s="21">
        <v>1666</v>
      </c>
      <c r="O2436" s="21">
        <v>1666</v>
      </c>
      <c r="P2436" s="21">
        <f t="shared" si="115"/>
        <v>0</v>
      </c>
      <c r="Q2436" s="8" t="s">
        <v>10378</v>
      </c>
      <c r="R2436" s="8"/>
      <c r="S2436" s="20">
        <v>45754</v>
      </c>
      <c r="AA2436" s="2">
        <f t="shared" si="117"/>
        <v>1436.2068965517242</v>
      </c>
      <c r="AB2436" s="7">
        <v>45717</v>
      </c>
      <c r="AC2436" s="22">
        <f t="shared" si="116"/>
        <v>-0.53064814815297723</v>
      </c>
      <c r="AD2436" t="s">
        <v>11928</v>
      </c>
    </row>
    <row r="2437" spans="1:30" ht="15" customHeight="1" x14ac:dyDescent="0.3">
      <c r="A2437" s="19" t="s">
        <v>17840</v>
      </c>
      <c r="B2437" s="8"/>
      <c r="C2437" s="23">
        <v>45754.532280092593</v>
      </c>
      <c r="D2437" s="8" t="s">
        <v>11921</v>
      </c>
      <c r="E2437" s="8"/>
      <c r="F2437" s="8" t="s">
        <v>8902</v>
      </c>
      <c r="G2437" s="8">
        <v>0.15</v>
      </c>
      <c r="H2437" s="8"/>
      <c r="I2437" s="8" t="s">
        <v>11922</v>
      </c>
      <c r="J2437" s="8"/>
      <c r="K2437" s="8"/>
      <c r="L2437" s="8"/>
      <c r="M2437" s="8"/>
      <c r="N2437" s="21">
        <v>3250</v>
      </c>
      <c r="O2437" s="21">
        <v>3250</v>
      </c>
      <c r="P2437" s="21">
        <f t="shared" si="115"/>
        <v>0</v>
      </c>
      <c r="Q2437" s="8" t="s">
        <v>129</v>
      </c>
      <c r="R2437" s="8"/>
      <c r="S2437" s="23">
        <v>45777</v>
      </c>
      <c r="AA2437" s="2">
        <f t="shared" si="117"/>
        <v>2801.7241379310349</v>
      </c>
      <c r="AB2437" s="7">
        <v>45748</v>
      </c>
      <c r="AC2437" s="22">
        <f t="shared" si="116"/>
        <v>22.467719907406718</v>
      </c>
      <c r="AD2437" t="s">
        <v>11928</v>
      </c>
    </row>
    <row r="2438" spans="1:30" ht="15" customHeight="1" x14ac:dyDescent="0.3">
      <c r="A2438" s="19" t="s">
        <v>17841</v>
      </c>
      <c r="B2438" s="8"/>
      <c r="C2438" s="20">
        <v>45754.534618055557</v>
      </c>
      <c r="D2438" s="8" t="s">
        <v>11921</v>
      </c>
      <c r="E2438" s="8"/>
      <c r="F2438" s="8" t="s">
        <v>1029</v>
      </c>
      <c r="G2438" s="8">
        <v>0.11</v>
      </c>
      <c r="H2438" s="8"/>
      <c r="I2438" s="8" t="s">
        <v>11922</v>
      </c>
      <c r="J2438" s="8"/>
      <c r="K2438" s="8"/>
      <c r="L2438" s="8"/>
      <c r="M2438" s="8"/>
      <c r="N2438" s="21">
        <v>23985</v>
      </c>
      <c r="O2438" s="21">
        <v>23985</v>
      </c>
      <c r="P2438" s="21">
        <f t="shared" si="115"/>
        <v>0</v>
      </c>
      <c r="Q2438" s="8" t="s">
        <v>24</v>
      </c>
      <c r="R2438" s="8"/>
      <c r="S2438" s="20">
        <v>45777</v>
      </c>
      <c r="AA2438" s="2">
        <f t="shared" si="117"/>
        <v>20676.724137931036</v>
      </c>
      <c r="AB2438" s="7">
        <v>45748</v>
      </c>
      <c r="AC2438" s="22">
        <f t="shared" si="116"/>
        <v>22.465381944442925</v>
      </c>
      <c r="AD2438" t="s">
        <v>11928</v>
      </c>
    </row>
    <row r="2439" spans="1:30" ht="15" customHeight="1" x14ac:dyDescent="0.3">
      <c r="A2439" s="19" t="s">
        <v>17842</v>
      </c>
      <c r="B2439" s="8"/>
      <c r="C2439" s="20">
        <v>45754.536979166667</v>
      </c>
      <c r="D2439" s="8" t="s">
        <v>11921</v>
      </c>
      <c r="E2439" s="8"/>
      <c r="F2439" s="8" t="s">
        <v>6320</v>
      </c>
      <c r="G2439" s="8">
        <v>0.11</v>
      </c>
      <c r="H2439" s="8"/>
      <c r="I2439" s="8" t="s">
        <v>11922</v>
      </c>
      <c r="J2439" s="8"/>
      <c r="K2439" s="8"/>
      <c r="L2439" s="8"/>
      <c r="M2439" s="8"/>
      <c r="N2439" s="21">
        <v>25065</v>
      </c>
      <c r="O2439" s="21">
        <v>25065</v>
      </c>
      <c r="P2439" s="21">
        <f t="shared" si="115"/>
        <v>0</v>
      </c>
      <c r="Q2439" s="8" t="s">
        <v>24</v>
      </c>
      <c r="R2439" s="8"/>
      <c r="S2439" s="20">
        <v>45777</v>
      </c>
      <c r="AA2439" s="2">
        <f t="shared" si="117"/>
        <v>21607.758620689656</v>
      </c>
      <c r="AB2439" s="7">
        <v>45748</v>
      </c>
      <c r="AC2439" s="22">
        <f t="shared" si="116"/>
        <v>22.463020833332848</v>
      </c>
      <c r="AD2439" t="s">
        <v>11928</v>
      </c>
    </row>
    <row r="2440" spans="1:30" ht="15" customHeight="1" x14ac:dyDescent="0.3">
      <c r="A2440" s="19" t="s">
        <v>17843</v>
      </c>
      <c r="B2440" s="8"/>
      <c r="C2440" s="20">
        <v>45754.542523148149</v>
      </c>
      <c r="D2440" s="8" t="s">
        <v>11921</v>
      </c>
      <c r="E2440" s="8"/>
      <c r="F2440" s="8" t="s">
        <v>2934</v>
      </c>
      <c r="G2440" s="8">
        <v>0.15</v>
      </c>
      <c r="H2440" s="8"/>
      <c r="I2440" s="8" t="s">
        <v>11922</v>
      </c>
      <c r="J2440" s="8"/>
      <c r="K2440" s="8"/>
      <c r="L2440" s="8"/>
      <c r="M2440" s="8"/>
      <c r="N2440" s="21">
        <v>3800</v>
      </c>
      <c r="O2440" s="21">
        <v>3800</v>
      </c>
      <c r="P2440" s="21">
        <f t="shared" si="115"/>
        <v>0</v>
      </c>
      <c r="Q2440" s="8" t="s">
        <v>15533</v>
      </c>
      <c r="R2440" s="8"/>
      <c r="S2440" s="20">
        <v>45777</v>
      </c>
      <c r="AA2440" s="2">
        <f t="shared" si="117"/>
        <v>3275.8620689655177</v>
      </c>
      <c r="AB2440" s="7">
        <v>45748</v>
      </c>
      <c r="AC2440" s="22">
        <f t="shared" si="116"/>
        <v>22.457476851850515</v>
      </c>
      <c r="AD2440" t="s">
        <v>11928</v>
      </c>
    </row>
    <row r="2441" spans="1:30" ht="15" customHeight="1" x14ac:dyDescent="0.3">
      <c r="A2441" s="19" t="s">
        <v>17844</v>
      </c>
      <c r="B2441" s="19"/>
      <c r="C2441" s="20">
        <v>45754.543599537043</v>
      </c>
      <c r="D2441" s="8"/>
      <c r="E2441" s="8"/>
      <c r="F2441" s="8" t="s">
        <v>8906</v>
      </c>
      <c r="G2441" s="8">
        <v>0</v>
      </c>
      <c r="H2441" s="8"/>
      <c r="I2441" s="8" t="s">
        <v>11922</v>
      </c>
      <c r="J2441" s="8"/>
      <c r="K2441" s="8"/>
      <c r="L2441" s="8"/>
      <c r="M2441" s="8"/>
      <c r="N2441" s="21">
        <v>0</v>
      </c>
      <c r="O2441" s="21"/>
      <c r="P2441" s="21">
        <f t="shared" si="115"/>
        <v>0</v>
      </c>
      <c r="Q2441" s="8" t="s">
        <v>129</v>
      </c>
      <c r="R2441" s="8"/>
      <c r="S2441" s="20"/>
      <c r="AA2441" s="2">
        <f t="shared" si="117"/>
        <v>0</v>
      </c>
      <c r="AB2441" s="7">
        <v>45748</v>
      </c>
      <c r="AC2441" s="28">
        <f t="shared" si="116"/>
        <v>-45754.543599537043</v>
      </c>
      <c r="AD2441" t="s">
        <v>11923</v>
      </c>
    </row>
    <row r="2442" spans="1:30" ht="15" customHeight="1" x14ac:dyDescent="0.3">
      <c r="A2442" s="19" t="s">
        <v>17845</v>
      </c>
      <c r="B2442" s="8"/>
      <c r="C2442" s="20">
        <v>45754.601168981477</v>
      </c>
      <c r="D2442" s="8" t="s">
        <v>11921</v>
      </c>
      <c r="E2442" s="8" t="s">
        <v>1</v>
      </c>
      <c r="F2442" s="8" t="s">
        <v>13455</v>
      </c>
      <c r="G2442" s="8">
        <v>0.17</v>
      </c>
      <c r="H2442" s="8"/>
      <c r="I2442" s="8" t="s">
        <v>11922</v>
      </c>
      <c r="J2442" s="8"/>
      <c r="K2442" s="8" t="s">
        <v>17846</v>
      </c>
      <c r="L2442" s="8"/>
      <c r="M2442" s="8"/>
      <c r="N2442" s="21">
        <v>32195</v>
      </c>
      <c r="O2442" s="21">
        <v>32195</v>
      </c>
      <c r="P2442" s="21">
        <f t="shared" si="115"/>
        <v>0</v>
      </c>
      <c r="Q2442" s="8" t="s">
        <v>38</v>
      </c>
      <c r="R2442" s="8"/>
      <c r="S2442" s="20">
        <v>45756</v>
      </c>
      <c r="AA2442" s="2">
        <f t="shared" si="117"/>
        <v>27754.310344827587</v>
      </c>
      <c r="AB2442" s="7">
        <v>45717</v>
      </c>
      <c r="AC2442" s="22">
        <f t="shared" si="116"/>
        <v>1.3988310185231967</v>
      </c>
      <c r="AD2442" t="s">
        <v>11928</v>
      </c>
    </row>
    <row r="2443" spans="1:30" ht="15" customHeight="1" x14ac:dyDescent="0.3">
      <c r="A2443" s="19" t="s">
        <v>17847</v>
      </c>
      <c r="B2443" s="8"/>
      <c r="C2443" s="20">
        <v>45754.572928240741</v>
      </c>
      <c r="D2443" s="8" t="s">
        <v>11921</v>
      </c>
      <c r="E2443" s="8"/>
      <c r="F2443" s="8" t="s">
        <v>438</v>
      </c>
      <c r="G2443" s="8">
        <v>0.11</v>
      </c>
      <c r="H2443" s="8"/>
      <c r="I2443" s="8" t="s">
        <v>11922</v>
      </c>
      <c r="J2443" s="8"/>
      <c r="K2443" s="8"/>
      <c r="L2443" s="8"/>
      <c r="M2443" s="8"/>
      <c r="N2443" s="21">
        <v>19400</v>
      </c>
      <c r="O2443" s="21">
        <v>19400</v>
      </c>
      <c r="P2443" s="21">
        <f t="shared" si="115"/>
        <v>0</v>
      </c>
      <c r="Q2443" s="8" t="s">
        <v>94</v>
      </c>
      <c r="R2443" s="8"/>
      <c r="S2443" s="20">
        <v>45777</v>
      </c>
      <c r="AA2443" s="2">
        <f t="shared" si="117"/>
        <v>16724.137931034486</v>
      </c>
      <c r="AB2443" s="7">
        <v>45748</v>
      </c>
      <c r="AC2443" s="22">
        <f t="shared" si="116"/>
        <v>22.427071759258979</v>
      </c>
      <c r="AD2443" t="s">
        <v>11928</v>
      </c>
    </row>
    <row r="2444" spans="1:30" ht="15" customHeight="1" x14ac:dyDescent="0.3">
      <c r="A2444" s="19" t="s">
        <v>17848</v>
      </c>
      <c r="B2444" s="8"/>
      <c r="C2444" s="20">
        <v>45754.57539351852</v>
      </c>
      <c r="D2444" s="8" t="s">
        <v>11921</v>
      </c>
      <c r="E2444" s="8"/>
      <c r="F2444" s="8" t="s">
        <v>438</v>
      </c>
      <c r="G2444" s="8">
        <v>0.15</v>
      </c>
      <c r="H2444" s="8"/>
      <c r="I2444" s="8" t="s">
        <v>11922</v>
      </c>
      <c r="J2444" s="8"/>
      <c r="K2444" s="8"/>
      <c r="L2444" s="8"/>
      <c r="M2444" s="8"/>
      <c r="N2444" s="21">
        <v>1060</v>
      </c>
      <c r="O2444" s="21">
        <v>1060</v>
      </c>
      <c r="P2444" s="21">
        <f t="shared" si="115"/>
        <v>0</v>
      </c>
      <c r="Q2444" s="8" t="s">
        <v>94</v>
      </c>
      <c r="R2444" s="8"/>
      <c r="S2444" s="20">
        <v>45792</v>
      </c>
      <c r="AA2444" s="2">
        <f t="shared" si="117"/>
        <v>913.79310344827593</v>
      </c>
      <c r="AB2444" s="7">
        <v>45748</v>
      </c>
      <c r="AC2444" s="22">
        <f t="shared" si="116"/>
        <v>37.424606481479714</v>
      </c>
      <c r="AD2444" t="s">
        <v>11928</v>
      </c>
    </row>
    <row r="2445" spans="1:30" ht="15" customHeight="1" x14ac:dyDescent="0.3">
      <c r="A2445" s="19" t="s">
        <v>17849</v>
      </c>
      <c r="B2445" s="8"/>
      <c r="C2445" s="20">
        <v>45754.589699074073</v>
      </c>
      <c r="D2445" s="8" t="s">
        <v>11921</v>
      </c>
      <c r="E2445" s="8"/>
      <c r="F2445" s="8" t="s">
        <v>10139</v>
      </c>
      <c r="G2445" s="8">
        <v>0.11</v>
      </c>
      <c r="H2445" s="8"/>
      <c r="I2445" s="8" t="s">
        <v>11922</v>
      </c>
      <c r="J2445" s="8"/>
      <c r="K2445" s="8"/>
      <c r="L2445" s="8"/>
      <c r="M2445" s="8"/>
      <c r="N2445" s="21">
        <v>37976.25</v>
      </c>
      <c r="O2445" s="21">
        <v>37976.25</v>
      </c>
      <c r="P2445" s="21">
        <f t="shared" si="115"/>
        <v>0</v>
      </c>
      <c r="Q2445" s="8" t="s">
        <v>15158</v>
      </c>
      <c r="R2445" s="8"/>
      <c r="S2445" s="20">
        <v>45776</v>
      </c>
      <c r="AA2445" s="2">
        <f t="shared" si="117"/>
        <v>32738.146551724141</v>
      </c>
      <c r="AB2445" s="7">
        <v>45748</v>
      </c>
      <c r="AC2445" s="22">
        <f t="shared" si="116"/>
        <v>21.410300925927004</v>
      </c>
      <c r="AD2445" t="s">
        <v>11923</v>
      </c>
    </row>
    <row r="2446" spans="1:30" ht="15" customHeight="1" x14ac:dyDescent="0.3">
      <c r="A2446" s="19" t="s">
        <v>17850</v>
      </c>
      <c r="B2446" s="8"/>
      <c r="C2446" s="20">
        <v>45754.600347222222</v>
      </c>
      <c r="D2446" s="8" t="s">
        <v>11921</v>
      </c>
      <c r="E2446" s="8" t="s">
        <v>1</v>
      </c>
      <c r="F2446" s="8" t="s">
        <v>13455</v>
      </c>
      <c r="G2446" s="8">
        <v>0.15</v>
      </c>
      <c r="H2446" s="8"/>
      <c r="I2446" s="8" t="s">
        <v>11922</v>
      </c>
      <c r="J2446" s="8"/>
      <c r="K2446" s="8" t="s">
        <v>17851</v>
      </c>
      <c r="L2446" s="8"/>
      <c r="M2446" s="8"/>
      <c r="N2446" s="21">
        <v>42102</v>
      </c>
      <c r="O2446" s="21">
        <v>42102</v>
      </c>
      <c r="P2446" s="21">
        <f t="shared" si="115"/>
        <v>0</v>
      </c>
      <c r="Q2446" s="8" t="s">
        <v>38</v>
      </c>
      <c r="R2446" s="8"/>
      <c r="S2446" s="20">
        <v>45756</v>
      </c>
      <c r="AA2446" s="2">
        <f t="shared" si="117"/>
        <v>36294.827586206899</v>
      </c>
      <c r="AB2446" s="7">
        <v>45717</v>
      </c>
      <c r="AC2446" s="22">
        <f t="shared" si="116"/>
        <v>1.3996527777781012</v>
      </c>
      <c r="AD2446" t="s">
        <v>11928</v>
      </c>
    </row>
    <row r="2447" spans="1:30" ht="15" customHeight="1" x14ac:dyDescent="0.3">
      <c r="A2447" s="19" t="s">
        <v>17852</v>
      </c>
      <c r="B2447" s="8"/>
      <c r="C2447" s="20">
        <v>45754.614907407413</v>
      </c>
      <c r="D2447" s="8" t="s">
        <v>11921</v>
      </c>
      <c r="E2447" s="8"/>
      <c r="F2447" s="8" t="s">
        <v>13186</v>
      </c>
      <c r="G2447" s="8">
        <v>0.15</v>
      </c>
      <c r="H2447" s="8"/>
      <c r="I2447" s="8" t="s">
        <v>11922</v>
      </c>
      <c r="J2447" s="8"/>
      <c r="K2447" s="8"/>
      <c r="L2447" s="8"/>
      <c r="M2447" s="8"/>
      <c r="N2447" s="21">
        <v>4665</v>
      </c>
      <c r="O2447" s="21">
        <v>4665</v>
      </c>
      <c r="P2447" s="21">
        <f t="shared" si="115"/>
        <v>0</v>
      </c>
      <c r="Q2447" s="8" t="s">
        <v>10222</v>
      </c>
      <c r="R2447" s="8"/>
      <c r="S2447" s="20">
        <v>45770</v>
      </c>
      <c r="AA2447" s="2">
        <f t="shared" si="117"/>
        <v>4021.5517241379312</v>
      </c>
      <c r="AB2447" s="7">
        <v>45748</v>
      </c>
      <c r="AC2447" s="22">
        <f t="shared" si="116"/>
        <v>15.385092592587171</v>
      </c>
      <c r="AD2447" t="s">
        <v>11923</v>
      </c>
    </row>
    <row r="2448" spans="1:30" ht="15" customHeight="1" x14ac:dyDescent="0.3">
      <c r="A2448" s="19" t="s">
        <v>17853</v>
      </c>
      <c r="B2448" s="8"/>
      <c r="C2448" s="20">
        <v>45754.617094907408</v>
      </c>
      <c r="D2448" s="8"/>
      <c r="E2448" s="8" t="s">
        <v>1</v>
      </c>
      <c r="F2448" s="8" t="s">
        <v>13455</v>
      </c>
      <c r="G2448" s="8">
        <v>0.11</v>
      </c>
      <c r="H2448" s="8" t="s">
        <v>17854</v>
      </c>
      <c r="I2448" s="8" t="s">
        <v>11922</v>
      </c>
      <c r="J2448" s="8"/>
      <c r="K2448" s="8" t="s">
        <v>17855</v>
      </c>
      <c r="L2448" s="8"/>
      <c r="M2448" s="8"/>
      <c r="N2448" s="21">
        <v>1000</v>
      </c>
      <c r="O2448" s="21">
        <v>1000</v>
      </c>
      <c r="P2448" s="21">
        <f t="shared" si="115"/>
        <v>0</v>
      </c>
      <c r="Q2448" s="8" t="s">
        <v>38</v>
      </c>
      <c r="R2448" s="8"/>
      <c r="S2448" s="20">
        <v>45756</v>
      </c>
      <c r="AA2448" s="2">
        <f t="shared" si="117"/>
        <v>862.06896551724139</v>
      </c>
      <c r="AB2448" s="7">
        <v>45717</v>
      </c>
      <c r="AC2448" s="22">
        <f t="shared" si="116"/>
        <v>1.3829050925924093</v>
      </c>
      <c r="AD2448" t="s">
        <v>11928</v>
      </c>
    </row>
    <row r="2449" spans="1:30" ht="15" customHeight="1" x14ac:dyDescent="0.3">
      <c r="A2449" s="19" t="s">
        <v>17856</v>
      </c>
      <c r="B2449" s="8"/>
      <c r="C2449" s="20">
        <v>45754.626574074071</v>
      </c>
      <c r="D2449" s="8"/>
      <c r="E2449" s="8" t="s">
        <v>1</v>
      </c>
      <c r="F2449" s="8" t="s">
        <v>14890</v>
      </c>
      <c r="G2449" s="8">
        <v>0.11</v>
      </c>
      <c r="H2449" s="8" t="s">
        <v>12071</v>
      </c>
      <c r="I2449" s="8" t="s">
        <v>11922</v>
      </c>
      <c r="J2449" s="8"/>
      <c r="K2449" s="8" t="s">
        <v>17857</v>
      </c>
      <c r="L2449" s="8"/>
      <c r="M2449" s="8"/>
      <c r="N2449" s="21">
        <v>750</v>
      </c>
      <c r="O2449" s="21">
        <v>750</v>
      </c>
      <c r="P2449" s="21">
        <f t="shared" si="115"/>
        <v>0</v>
      </c>
      <c r="Q2449" s="8" t="s">
        <v>14</v>
      </c>
      <c r="R2449" s="8"/>
      <c r="S2449" s="20">
        <v>45753</v>
      </c>
      <c r="AA2449" s="2">
        <f t="shared" si="117"/>
        <v>646.55172413793105</v>
      </c>
      <c r="AB2449" s="7">
        <v>45717</v>
      </c>
      <c r="AC2449" s="22">
        <f t="shared" si="116"/>
        <v>-1.6265740740709589</v>
      </c>
      <c r="AD2449" t="s">
        <v>11928</v>
      </c>
    </row>
    <row r="2450" spans="1:30" ht="15" customHeight="1" x14ac:dyDescent="0.3">
      <c r="A2450" s="19" t="s">
        <v>17858</v>
      </c>
      <c r="B2450" s="8"/>
      <c r="C2450" s="20">
        <v>45755.400289351863</v>
      </c>
      <c r="D2450" s="8" t="s">
        <v>11921</v>
      </c>
      <c r="E2450" s="8"/>
      <c r="F2450" s="8" t="s">
        <v>8347</v>
      </c>
      <c r="G2450" s="8">
        <v>0.11</v>
      </c>
      <c r="H2450" s="8"/>
      <c r="I2450" s="8" t="s">
        <v>11922</v>
      </c>
      <c r="J2450" s="8"/>
      <c r="K2450" s="8"/>
      <c r="L2450" s="8"/>
      <c r="M2450" s="8"/>
      <c r="N2450" s="21">
        <v>12825</v>
      </c>
      <c r="O2450" s="21">
        <v>12825</v>
      </c>
      <c r="P2450" s="21">
        <f t="shared" si="115"/>
        <v>0</v>
      </c>
      <c r="Q2450" s="8" t="s">
        <v>10222</v>
      </c>
      <c r="R2450" s="8"/>
      <c r="S2450" s="20">
        <v>45789</v>
      </c>
      <c r="AA2450" s="2">
        <f t="shared" si="117"/>
        <v>11056.034482758621</v>
      </c>
      <c r="AB2450" s="7">
        <v>45778</v>
      </c>
      <c r="AC2450" s="22">
        <f t="shared" si="116"/>
        <v>33.599710648137261</v>
      </c>
      <c r="AD2450" t="s">
        <v>11923</v>
      </c>
    </row>
    <row r="2451" spans="1:30" ht="15" customHeight="1" x14ac:dyDescent="0.3">
      <c r="A2451" s="19" t="s">
        <v>17859</v>
      </c>
      <c r="B2451" s="8"/>
      <c r="C2451" s="20">
        <v>45755.403067129628</v>
      </c>
      <c r="D2451" s="8" t="s">
        <v>11921</v>
      </c>
      <c r="E2451" s="8"/>
      <c r="F2451" s="8" t="s">
        <v>9611</v>
      </c>
      <c r="G2451" s="8">
        <v>0.11</v>
      </c>
      <c r="H2451" s="8"/>
      <c r="I2451" s="8" t="s">
        <v>11922</v>
      </c>
      <c r="J2451" s="8"/>
      <c r="K2451" s="8"/>
      <c r="L2451" s="8"/>
      <c r="M2451" s="8"/>
      <c r="N2451" s="21">
        <v>14250</v>
      </c>
      <c r="O2451" s="21">
        <v>14250</v>
      </c>
      <c r="P2451" s="21">
        <f t="shared" si="115"/>
        <v>0</v>
      </c>
      <c r="Q2451" s="8" t="s">
        <v>10222</v>
      </c>
      <c r="R2451" s="8"/>
      <c r="S2451" s="20">
        <v>45777</v>
      </c>
      <c r="AA2451" s="2">
        <f t="shared" si="117"/>
        <v>12284.48275862069</v>
      </c>
      <c r="AB2451" s="7">
        <v>45748</v>
      </c>
      <c r="AC2451" s="22">
        <f t="shared" si="116"/>
        <v>21.596932870372257</v>
      </c>
      <c r="AD2451" t="s">
        <v>11928</v>
      </c>
    </row>
    <row r="2452" spans="1:30" ht="15" customHeight="1" x14ac:dyDescent="0.3">
      <c r="A2452" s="19" t="s">
        <v>17860</v>
      </c>
      <c r="B2452" s="8"/>
      <c r="C2452" s="20">
        <v>45755.406817129631</v>
      </c>
      <c r="D2452" s="8" t="s">
        <v>11921</v>
      </c>
      <c r="E2452" s="8"/>
      <c r="F2452" s="8" t="s">
        <v>9656</v>
      </c>
      <c r="G2452" s="8">
        <v>0.15</v>
      </c>
      <c r="H2452" s="8"/>
      <c r="I2452" s="8" t="s">
        <v>11922</v>
      </c>
      <c r="J2452" s="8"/>
      <c r="K2452" s="8"/>
      <c r="L2452" s="8"/>
      <c r="M2452" s="8"/>
      <c r="N2452" s="21">
        <v>935</v>
      </c>
      <c r="O2452" s="21">
        <v>935</v>
      </c>
      <c r="P2452" s="21">
        <f t="shared" si="115"/>
        <v>0</v>
      </c>
      <c r="Q2452" s="8" t="s">
        <v>10493</v>
      </c>
      <c r="R2452" s="8"/>
      <c r="S2452" s="20">
        <v>45759</v>
      </c>
      <c r="AA2452" s="2">
        <f t="shared" si="117"/>
        <v>806.0344827586207</v>
      </c>
      <c r="AB2452" s="7">
        <v>45717</v>
      </c>
      <c r="AC2452" s="22">
        <f t="shared" si="116"/>
        <v>3.5931828703687643</v>
      </c>
      <c r="AD2452" t="s">
        <v>11928</v>
      </c>
    </row>
    <row r="2453" spans="1:30" ht="15" customHeight="1" x14ac:dyDescent="0.3">
      <c r="A2453" s="19" t="s">
        <v>17861</v>
      </c>
      <c r="B2453" s="8"/>
      <c r="C2453" s="20">
        <v>45755.413715277777</v>
      </c>
      <c r="D2453" s="8" t="s">
        <v>11921</v>
      </c>
      <c r="E2453" s="8"/>
      <c r="F2453" s="8" t="s">
        <v>3060</v>
      </c>
      <c r="G2453" s="8">
        <v>0.11</v>
      </c>
      <c r="H2453" s="8"/>
      <c r="I2453" s="8" t="s">
        <v>11922</v>
      </c>
      <c r="J2453" s="8"/>
      <c r="K2453" s="8"/>
      <c r="L2453" s="8"/>
      <c r="M2453" s="8"/>
      <c r="N2453" s="21">
        <v>48450</v>
      </c>
      <c r="O2453" s="21">
        <v>48450</v>
      </c>
      <c r="P2453" s="21">
        <f t="shared" si="115"/>
        <v>0</v>
      </c>
      <c r="Q2453" s="8" t="s">
        <v>38</v>
      </c>
      <c r="R2453" s="8"/>
      <c r="S2453" s="20">
        <v>45775</v>
      </c>
      <c r="AA2453" s="2">
        <f t="shared" si="117"/>
        <v>41767.241379310348</v>
      </c>
      <c r="AB2453" s="7">
        <v>45748</v>
      </c>
      <c r="AC2453" s="22">
        <f t="shared" si="116"/>
        <v>19.586284722223354</v>
      </c>
      <c r="AD2453" t="s">
        <v>11923</v>
      </c>
    </row>
    <row r="2454" spans="1:30" ht="15" customHeight="1" x14ac:dyDescent="0.3">
      <c r="A2454" s="19" t="s">
        <v>17862</v>
      </c>
      <c r="B2454" s="19"/>
      <c r="C2454" s="20">
        <v>45755.415231481478</v>
      </c>
      <c r="D2454" s="8"/>
      <c r="E2454" s="8"/>
      <c r="F2454" s="8" t="s">
        <v>9761</v>
      </c>
      <c r="G2454" s="8">
        <v>0</v>
      </c>
      <c r="H2454" s="8"/>
      <c r="I2454" s="8" t="s">
        <v>11922</v>
      </c>
      <c r="J2454" s="8"/>
      <c r="K2454" s="8"/>
      <c r="L2454" s="8"/>
      <c r="M2454" s="8"/>
      <c r="N2454" s="21">
        <v>0</v>
      </c>
      <c r="O2454" s="21"/>
      <c r="P2454" s="21">
        <f t="shared" si="115"/>
        <v>0</v>
      </c>
      <c r="Q2454" s="8" t="s">
        <v>129</v>
      </c>
      <c r="R2454" s="8"/>
      <c r="S2454" s="20"/>
      <c r="AA2454" s="2">
        <f t="shared" si="117"/>
        <v>0</v>
      </c>
      <c r="AB2454" s="7">
        <v>45748</v>
      </c>
      <c r="AC2454" s="28">
        <f t="shared" si="116"/>
        <v>-45755.415231481478</v>
      </c>
      <c r="AD2454" t="s">
        <v>11923</v>
      </c>
    </row>
    <row r="2455" spans="1:30" ht="15" customHeight="1" x14ac:dyDescent="0.3">
      <c r="A2455" s="19" t="s">
        <v>17863</v>
      </c>
      <c r="B2455" s="8"/>
      <c r="C2455" s="20">
        <v>45755.428217592591</v>
      </c>
      <c r="D2455" s="8" t="s">
        <v>11921</v>
      </c>
      <c r="E2455" s="8"/>
      <c r="F2455" s="8" t="s">
        <v>501</v>
      </c>
      <c r="G2455" s="8">
        <v>0.11</v>
      </c>
      <c r="H2455" s="8"/>
      <c r="I2455" s="8" t="s">
        <v>11922</v>
      </c>
      <c r="J2455" s="8"/>
      <c r="K2455" s="8"/>
      <c r="L2455" s="8"/>
      <c r="M2455" s="8"/>
      <c r="N2455" s="21">
        <v>22440</v>
      </c>
      <c r="O2455" s="21">
        <v>22440</v>
      </c>
      <c r="P2455" s="21">
        <f t="shared" si="115"/>
        <v>0</v>
      </c>
      <c r="Q2455" s="8" t="s">
        <v>34</v>
      </c>
      <c r="R2455" s="8"/>
      <c r="S2455" s="20">
        <v>45756</v>
      </c>
      <c r="AA2455" s="2">
        <f t="shared" si="117"/>
        <v>19344.827586206899</v>
      </c>
      <c r="AB2455" s="7">
        <v>45748</v>
      </c>
      <c r="AC2455" s="22">
        <f t="shared" si="116"/>
        <v>0.57178240740904585</v>
      </c>
      <c r="AD2455" t="s">
        <v>11923</v>
      </c>
    </row>
    <row r="2456" spans="1:30" ht="15" customHeight="1" x14ac:dyDescent="0.3">
      <c r="A2456" s="19" t="s">
        <v>17864</v>
      </c>
      <c r="B2456" s="8"/>
      <c r="C2456" s="20">
        <v>45755.430312500001</v>
      </c>
      <c r="D2456" s="8" t="s">
        <v>11921</v>
      </c>
      <c r="E2456" s="8"/>
      <c r="F2456" s="8" t="s">
        <v>15106</v>
      </c>
      <c r="G2456" s="8">
        <v>0.15</v>
      </c>
      <c r="H2456" s="8"/>
      <c r="I2456" s="8" t="s">
        <v>11922</v>
      </c>
      <c r="J2456" s="8"/>
      <c r="K2456" s="8"/>
      <c r="L2456" s="8"/>
      <c r="M2456" s="8"/>
      <c r="N2456" s="21">
        <v>5620</v>
      </c>
      <c r="O2456" s="21">
        <v>5620</v>
      </c>
      <c r="P2456" s="21">
        <f t="shared" si="115"/>
        <v>0</v>
      </c>
      <c r="Q2456" s="8" t="s">
        <v>67</v>
      </c>
      <c r="R2456" s="8"/>
      <c r="S2456" s="20">
        <v>45789</v>
      </c>
      <c r="AA2456" s="2">
        <f t="shared" si="117"/>
        <v>4844.8275862068967</v>
      </c>
      <c r="AB2456" s="7">
        <v>45748</v>
      </c>
      <c r="AC2456" s="22">
        <f t="shared" si="116"/>
        <v>33.569687499999418</v>
      </c>
      <c r="AD2456" t="s">
        <v>11928</v>
      </c>
    </row>
    <row r="2457" spans="1:30" ht="15" customHeight="1" x14ac:dyDescent="0.3">
      <c r="A2457" s="19" t="s">
        <v>17865</v>
      </c>
      <c r="B2457" s="8"/>
      <c r="C2457" s="20">
        <v>45755.446458333332</v>
      </c>
      <c r="D2457" s="8" t="s">
        <v>11921</v>
      </c>
      <c r="E2457" s="8"/>
      <c r="F2457" s="8" t="s">
        <v>8914</v>
      </c>
      <c r="G2457" s="8">
        <v>0.11</v>
      </c>
      <c r="H2457" s="8"/>
      <c r="I2457" s="8" t="s">
        <v>11922</v>
      </c>
      <c r="J2457" s="8"/>
      <c r="K2457" s="8"/>
      <c r="L2457" s="8"/>
      <c r="M2457" s="8"/>
      <c r="N2457" s="21">
        <v>128250</v>
      </c>
      <c r="O2457" s="21">
        <v>128250</v>
      </c>
      <c r="P2457" s="21">
        <f t="shared" si="115"/>
        <v>0</v>
      </c>
      <c r="Q2457" s="8" t="s">
        <v>10222</v>
      </c>
      <c r="R2457" s="8"/>
      <c r="S2457" s="20">
        <v>45805</v>
      </c>
      <c r="AA2457" s="2">
        <f t="shared" si="117"/>
        <v>110560.34482758622</v>
      </c>
      <c r="AB2457" s="7">
        <v>45778</v>
      </c>
      <c r="AC2457" s="22">
        <f t="shared" si="116"/>
        <v>49.553541666668025</v>
      </c>
      <c r="AD2457" t="s">
        <v>11923</v>
      </c>
    </row>
    <row r="2458" spans="1:30" ht="15" customHeight="1" x14ac:dyDescent="0.3">
      <c r="A2458" s="3" t="s">
        <v>17866</v>
      </c>
      <c r="B2458" s="24"/>
      <c r="C2458" s="23">
        <v>45755.482997685183</v>
      </c>
      <c r="D2458" s="3" t="s">
        <v>11921</v>
      </c>
      <c r="E2458" s="3" t="s">
        <v>1</v>
      </c>
      <c r="F2458" s="3" t="s">
        <v>8497</v>
      </c>
      <c r="G2458" s="26">
        <v>0</v>
      </c>
      <c r="H2458" s="25"/>
      <c r="I2458" s="25" t="s">
        <v>11922</v>
      </c>
      <c r="J2458" s="25"/>
      <c r="K2458" s="25" t="s">
        <v>17867</v>
      </c>
      <c r="L2458" s="25"/>
      <c r="M2458" s="4"/>
      <c r="N2458" s="5">
        <v>4190</v>
      </c>
      <c r="O2458" s="5">
        <v>4190</v>
      </c>
      <c r="P2458" s="5">
        <f t="shared" si="115"/>
        <v>0</v>
      </c>
      <c r="Q2458" s="3" t="s">
        <v>18</v>
      </c>
      <c r="R2458" s="3"/>
      <c r="S2458" s="23">
        <v>45755</v>
      </c>
      <c r="T2458" s="3"/>
      <c r="U2458" s="5"/>
      <c r="V2458" s="6"/>
      <c r="W2458" s="3"/>
      <c r="X2458" s="5"/>
      <c r="Y2458" s="4"/>
      <c r="Z2458" s="3"/>
      <c r="AA2458" s="5">
        <f t="shared" si="117"/>
        <v>3612.0689655172418</v>
      </c>
      <c r="AB2458" s="10"/>
      <c r="AC2458" s="27">
        <f t="shared" si="116"/>
        <v>-0.4829976851833635</v>
      </c>
      <c r="AD2458" s="10"/>
    </row>
    <row r="2459" spans="1:30" ht="15" customHeight="1" x14ac:dyDescent="0.3">
      <c r="A2459" s="19" t="s">
        <v>17868</v>
      </c>
      <c r="B2459" s="8"/>
      <c r="C2459" s="20">
        <v>45755.519733796304</v>
      </c>
      <c r="D2459" s="8" t="s">
        <v>11921</v>
      </c>
      <c r="E2459" s="8" t="s">
        <v>1</v>
      </c>
      <c r="F2459" s="8" t="s">
        <v>9925</v>
      </c>
      <c r="G2459" s="8">
        <v>0.15</v>
      </c>
      <c r="H2459" s="8"/>
      <c r="I2459" s="8" t="s">
        <v>11922</v>
      </c>
      <c r="J2459" s="8"/>
      <c r="K2459" s="8" t="s">
        <v>17869</v>
      </c>
      <c r="L2459" s="8"/>
      <c r="M2459" s="8"/>
      <c r="N2459" s="21">
        <v>1405</v>
      </c>
      <c r="O2459" s="21">
        <v>1405</v>
      </c>
      <c r="P2459" s="21">
        <f t="shared" si="115"/>
        <v>0</v>
      </c>
      <c r="Q2459" s="8" t="s">
        <v>10222</v>
      </c>
      <c r="R2459" s="8"/>
      <c r="S2459" s="20">
        <v>45757</v>
      </c>
      <c r="AA2459" s="2">
        <f t="shared" si="117"/>
        <v>1211.2068965517242</v>
      </c>
      <c r="AB2459" s="7">
        <v>45717</v>
      </c>
      <c r="AC2459" s="22">
        <f t="shared" si="116"/>
        <v>1.4802662036963739</v>
      </c>
      <c r="AD2459" t="s">
        <v>11928</v>
      </c>
    </row>
    <row r="2460" spans="1:30" ht="15" customHeight="1" x14ac:dyDescent="0.3">
      <c r="A2460" s="19" t="s">
        <v>17870</v>
      </c>
      <c r="B2460" s="8"/>
      <c r="C2460" s="20">
        <v>45755.563379629632</v>
      </c>
      <c r="D2460" s="8" t="s">
        <v>11921</v>
      </c>
      <c r="E2460" s="8"/>
      <c r="F2460" s="8" t="s">
        <v>2596</v>
      </c>
      <c r="G2460" s="8">
        <v>0.15</v>
      </c>
      <c r="H2460" s="8"/>
      <c r="I2460" s="8" t="s">
        <v>11922</v>
      </c>
      <c r="J2460" s="8"/>
      <c r="K2460" s="8"/>
      <c r="L2460" s="8"/>
      <c r="M2460" s="8"/>
      <c r="N2460" s="21">
        <v>6580</v>
      </c>
      <c r="O2460" s="21">
        <v>6580</v>
      </c>
      <c r="P2460" s="21">
        <f t="shared" si="115"/>
        <v>0</v>
      </c>
      <c r="Q2460" s="8" t="s">
        <v>10222</v>
      </c>
      <c r="R2460" s="8"/>
      <c r="S2460" s="20">
        <v>45777</v>
      </c>
      <c r="AA2460" s="2">
        <f t="shared" si="117"/>
        <v>5672.4137931034484</v>
      </c>
      <c r="AB2460" s="7">
        <v>45748</v>
      </c>
      <c r="AC2460" s="22">
        <f t="shared" si="116"/>
        <v>21.436620370368473</v>
      </c>
      <c r="AD2460" t="s">
        <v>11928</v>
      </c>
    </row>
    <row r="2461" spans="1:30" ht="15" customHeight="1" x14ac:dyDescent="0.3">
      <c r="A2461" s="19" t="s">
        <v>17871</v>
      </c>
      <c r="B2461" s="8"/>
      <c r="C2461" s="20">
        <v>45755.534629629627</v>
      </c>
      <c r="D2461" s="8" t="s">
        <v>11921</v>
      </c>
      <c r="E2461" s="8" t="s">
        <v>1</v>
      </c>
      <c r="F2461" s="8" t="s">
        <v>8742</v>
      </c>
      <c r="G2461" s="8">
        <v>0.11</v>
      </c>
      <c r="H2461" s="8"/>
      <c r="I2461" s="8" t="s">
        <v>11922</v>
      </c>
      <c r="J2461" s="8"/>
      <c r="K2461" s="8" t="s">
        <v>17872</v>
      </c>
      <c r="L2461" s="8"/>
      <c r="M2461" s="8"/>
      <c r="N2461" s="21">
        <v>11992.5</v>
      </c>
      <c r="O2461" s="21">
        <v>11992.5</v>
      </c>
      <c r="P2461" s="21">
        <f t="shared" si="115"/>
        <v>0</v>
      </c>
      <c r="Q2461" s="8" t="s">
        <v>14</v>
      </c>
      <c r="R2461" s="8"/>
      <c r="S2461" s="20">
        <v>45756</v>
      </c>
      <c r="AA2461" s="2">
        <f t="shared" si="117"/>
        <v>10338.362068965518</v>
      </c>
      <c r="AB2461" s="7">
        <v>45717</v>
      </c>
      <c r="AC2461" s="22">
        <f t="shared" si="116"/>
        <v>0.46537037037342088</v>
      </c>
      <c r="AD2461" t="s">
        <v>11928</v>
      </c>
    </row>
    <row r="2462" spans="1:30" ht="15" customHeight="1" x14ac:dyDescent="0.3">
      <c r="A2462" s="19" t="s">
        <v>17873</v>
      </c>
      <c r="B2462" s="8"/>
      <c r="C2462" s="20">
        <v>45755.536400462966</v>
      </c>
      <c r="D2462" s="8" t="s">
        <v>11921</v>
      </c>
      <c r="E2462" s="8"/>
      <c r="F2462" s="8" t="s">
        <v>2596</v>
      </c>
      <c r="G2462" s="8">
        <v>0.11</v>
      </c>
      <c r="H2462" s="8"/>
      <c r="I2462" s="8" t="s">
        <v>10222</v>
      </c>
      <c r="J2462" s="8"/>
      <c r="K2462" s="8"/>
      <c r="L2462" s="8"/>
      <c r="M2462" s="8"/>
      <c r="N2462" s="21">
        <v>11992.5</v>
      </c>
      <c r="O2462" s="21">
        <v>11992.5</v>
      </c>
      <c r="P2462" s="21">
        <f t="shared" si="115"/>
        <v>0</v>
      </c>
      <c r="Q2462" s="8" t="s">
        <v>10222</v>
      </c>
      <c r="R2462" s="8"/>
      <c r="S2462" s="20">
        <v>45777</v>
      </c>
      <c r="AA2462" s="2">
        <f t="shared" si="117"/>
        <v>10338.362068965518</v>
      </c>
      <c r="AB2462" s="7">
        <v>45748</v>
      </c>
      <c r="AC2462" s="22">
        <f t="shared" si="116"/>
        <v>21.463599537033588</v>
      </c>
      <c r="AD2462" t="s">
        <v>11928</v>
      </c>
    </row>
    <row r="2463" spans="1:30" ht="15" customHeight="1" x14ac:dyDescent="0.3">
      <c r="A2463" s="19" t="s">
        <v>17874</v>
      </c>
      <c r="B2463" s="8"/>
      <c r="C2463" s="20">
        <v>45755.542129629634</v>
      </c>
      <c r="D2463" s="8"/>
      <c r="E2463" s="8" t="s">
        <v>1</v>
      </c>
      <c r="F2463" s="8" t="s">
        <v>1879</v>
      </c>
      <c r="G2463" s="8">
        <v>0</v>
      </c>
      <c r="H2463" s="8" t="s">
        <v>12071</v>
      </c>
      <c r="I2463" s="8" t="s">
        <v>11922</v>
      </c>
      <c r="J2463" s="8"/>
      <c r="K2463" s="8" t="s">
        <v>17875</v>
      </c>
      <c r="L2463" s="8"/>
      <c r="M2463" s="8"/>
      <c r="N2463" s="21">
        <v>750</v>
      </c>
      <c r="O2463" s="21">
        <v>750</v>
      </c>
      <c r="P2463" s="21">
        <f t="shared" si="115"/>
        <v>0</v>
      </c>
      <c r="Q2463" s="8" t="s">
        <v>22</v>
      </c>
      <c r="R2463" s="8"/>
      <c r="S2463" s="20">
        <v>45746</v>
      </c>
      <c r="AA2463" s="2">
        <f t="shared" si="117"/>
        <v>646.55172413793105</v>
      </c>
      <c r="AB2463" s="7">
        <v>45717</v>
      </c>
      <c r="AC2463" s="22">
        <f t="shared" si="116"/>
        <v>-9.542129629633564</v>
      </c>
      <c r="AD2463" t="s">
        <v>11928</v>
      </c>
    </row>
    <row r="2464" spans="1:30" ht="15" customHeight="1" x14ac:dyDescent="0.3">
      <c r="A2464" s="3" t="s">
        <v>17876</v>
      </c>
      <c r="B2464" s="24"/>
      <c r="C2464" s="25">
        <v>45755.549016203702</v>
      </c>
      <c r="D2464" s="3" t="s">
        <v>11921</v>
      </c>
      <c r="E2464" s="3" t="s">
        <v>1</v>
      </c>
      <c r="F2464" s="3" t="s">
        <v>9205</v>
      </c>
      <c r="G2464" s="26">
        <v>0</v>
      </c>
      <c r="H2464" s="25"/>
      <c r="I2464" s="25" t="s">
        <v>11922</v>
      </c>
      <c r="J2464" s="25"/>
      <c r="K2464" s="25" t="s">
        <v>17877</v>
      </c>
      <c r="L2464" s="25"/>
      <c r="M2464" s="4"/>
      <c r="N2464" s="5">
        <v>1745</v>
      </c>
      <c r="O2464" s="5">
        <v>1745</v>
      </c>
      <c r="P2464" s="5">
        <f t="shared" si="115"/>
        <v>0</v>
      </c>
      <c r="Q2464" s="3" t="s">
        <v>102</v>
      </c>
      <c r="R2464" s="3"/>
      <c r="S2464" s="25">
        <v>45755</v>
      </c>
      <c r="T2464" s="3"/>
      <c r="U2464" s="5"/>
      <c r="V2464" s="6"/>
      <c r="W2464" s="3"/>
      <c r="X2464" s="5"/>
      <c r="Y2464" s="4"/>
      <c r="Z2464" s="3"/>
      <c r="AA2464" s="5">
        <f t="shared" si="117"/>
        <v>1504.3103448275863</v>
      </c>
      <c r="AB2464" s="10"/>
      <c r="AC2464" s="27">
        <f t="shared" si="116"/>
        <v>-0.54901620370219462</v>
      </c>
      <c r="AD2464" s="10"/>
    </row>
    <row r="2465" spans="1:30" ht="15" customHeight="1" x14ac:dyDescent="0.3">
      <c r="A2465" s="19" t="s">
        <v>17878</v>
      </c>
      <c r="B2465" s="8"/>
      <c r="C2465" s="20">
        <v>45755.568576388891</v>
      </c>
      <c r="D2465" s="8" t="s">
        <v>11921</v>
      </c>
      <c r="E2465" s="8"/>
      <c r="F2465" s="8" t="s">
        <v>1636</v>
      </c>
      <c r="G2465" s="8">
        <v>0.15</v>
      </c>
      <c r="H2465" s="8"/>
      <c r="I2465" s="8" t="s">
        <v>11922</v>
      </c>
      <c r="J2465" s="8"/>
      <c r="K2465" s="8"/>
      <c r="L2465" s="8"/>
      <c r="M2465" s="8"/>
      <c r="N2465" s="21">
        <v>21850</v>
      </c>
      <c r="O2465" s="21">
        <v>21850</v>
      </c>
      <c r="P2465" s="21">
        <f t="shared" si="115"/>
        <v>0</v>
      </c>
      <c r="Q2465" s="8" t="s">
        <v>199</v>
      </c>
      <c r="R2465" s="8"/>
      <c r="S2465" s="20">
        <v>45777</v>
      </c>
      <c r="AA2465" s="2">
        <f t="shared" si="117"/>
        <v>18836.206896551725</v>
      </c>
      <c r="AB2465" s="7">
        <v>45748</v>
      </c>
      <c r="AC2465" s="22">
        <f t="shared" si="116"/>
        <v>21.431423611109494</v>
      </c>
      <c r="AD2465" t="s">
        <v>11928</v>
      </c>
    </row>
    <row r="2466" spans="1:30" ht="15" customHeight="1" x14ac:dyDescent="0.3">
      <c r="A2466" s="19" t="s">
        <v>17879</v>
      </c>
      <c r="B2466" s="8"/>
      <c r="C2466" s="20">
        <v>45755.569872685177</v>
      </c>
      <c r="D2466" s="8" t="s">
        <v>11921</v>
      </c>
      <c r="E2466" s="8"/>
      <c r="F2466" s="8" t="s">
        <v>1203</v>
      </c>
      <c r="G2466" s="8">
        <v>0.15</v>
      </c>
      <c r="H2466" s="8"/>
      <c r="I2466" s="8" t="s">
        <v>11922</v>
      </c>
      <c r="J2466" s="8"/>
      <c r="K2466" s="8"/>
      <c r="L2466" s="8"/>
      <c r="M2466" s="8"/>
      <c r="N2466" s="21">
        <v>14720</v>
      </c>
      <c r="O2466" s="21">
        <v>14720</v>
      </c>
      <c r="P2466" s="21">
        <f t="shared" si="115"/>
        <v>0</v>
      </c>
      <c r="Q2466" s="8" t="s">
        <v>38</v>
      </c>
      <c r="R2466" s="8"/>
      <c r="S2466" s="20">
        <v>45777</v>
      </c>
      <c r="AA2466" s="2">
        <f t="shared" si="117"/>
        <v>12689.655172413793</v>
      </c>
      <c r="AB2466" s="7">
        <v>45748</v>
      </c>
      <c r="AC2466" s="22">
        <f t="shared" si="116"/>
        <v>21.430127314823039</v>
      </c>
      <c r="AD2466" t="s">
        <v>11928</v>
      </c>
    </row>
    <row r="2467" spans="1:30" ht="15" customHeight="1" x14ac:dyDescent="0.3">
      <c r="A2467" s="19" t="s">
        <v>17880</v>
      </c>
      <c r="B2467" s="8"/>
      <c r="C2467" s="20">
        <v>45755.59820601852</v>
      </c>
      <c r="D2467" s="8" t="s">
        <v>11921</v>
      </c>
      <c r="E2467" s="8"/>
      <c r="F2467" s="8" t="s">
        <v>9061</v>
      </c>
      <c r="G2467" s="8">
        <v>0.11</v>
      </c>
      <c r="H2467" s="8"/>
      <c r="I2467" s="8" t="s">
        <v>11922</v>
      </c>
      <c r="J2467" s="8"/>
      <c r="K2467" s="8"/>
      <c r="L2467" s="8"/>
      <c r="M2467" s="8"/>
      <c r="N2467" s="21">
        <v>39975</v>
      </c>
      <c r="O2467" s="21">
        <v>39975</v>
      </c>
      <c r="P2467" s="21">
        <f t="shared" si="115"/>
        <v>0</v>
      </c>
      <c r="Q2467" s="8" t="s">
        <v>16437</v>
      </c>
      <c r="R2467" s="8"/>
      <c r="S2467" s="20">
        <v>45792</v>
      </c>
      <c r="AA2467" s="2">
        <f t="shared" si="117"/>
        <v>34461.206896551725</v>
      </c>
      <c r="AB2467" s="7">
        <v>45748</v>
      </c>
      <c r="AC2467" s="22">
        <f t="shared" si="116"/>
        <v>36.401793981480296</v>
      </c>
      <c r="AD2467" t="s">
        <v>11928</v>
      </c>
    </row>
    <row r="2468" spans="1:30" ht="15" customHeight="1" x14ac:dyDescent="0.3">
      <c r="A2468" s="19" t="s">
        <v>17881</v>
      </c>
      <c r="B2468" s="19"/>
      <c r="C2468" s="20">
        <v>45755.600034722222</v>
      </c>
      <c r="D2468" s="8" t="s">
        <v>11921</v>
      </c>
      <c r="E2468" s="8"/>
      <c r="F2468" s="8" t="s">
        <v>8426</v>
      </c>
      <c r="G2468" s="8">
        <v>0.11</v>
      </c>
      <c r="H2468" s="8"/>
      <c r="I2468" s="8" t="s">
        <v>11922</v>
      </c>
      <c r="J2468" s="8"/>
      <c r="K2468" s="8"/>
      <c r="L2468" s="8"/>
      <c r="M2468" s="8"/>
      <c r="N2468" s="21">
        <v>0</v>
      </c>
      <c r="O2468" s="21"/>
      <c r="P2468" s="21">
        <f t="shared" si="115"/>
        <v>0</v>
      </c>
      <c r="Q2468" s="8" t="s">
        <v>10222</v>
      </c>
      <c r="R2468" s="8"/>
      <c r="S2468" s="20"/>
      <c r="AA2468" s="2">
        <f t="shared" si="117"/>
        <v>0</v>
      </c>
      <c r="AB2468" s="7"/>
      <c r="AC2468" s="22">
        <f t="shared" si="116"/>
        <v>-45755.600034722222</v>
      </c>
    </row>
    <row r="2469" spans="1:30" ht="15" customHeight="1" x14ac:dyDescent="0.3">
      <c r="A2469" s="19" t="s">
        <v>17882</v>
      </c>
      <c r="B2469" s="19"/>
      <c r="C2469" s="20">
        <v>45755.600868055553</v>
      </c>
      <c r="D2469" s="8" t="s">
        <v>11921</v>
      </c>
      <c r="E2469" s="8"/>
      <c r="F2469" s="8" t="s">
        <v>12092</v>
      </c>
      <c r="G2469" s="8">
        <v>0.11</v>
      </c>
      <c r="H2469" s="8"/>
      <c r="I2469" s="8" t="s">
        <v>11922</v>
      </c>
      <c r="J2469" s="8"/>
      <c r="K2469" s="8"/>
      <c r="L2469" s="8"/>
      <c r="M2469" s="8"/>
      <c r="N2469" s="21">
        <v>0</v>
      </c>
      <c r="O2469" s="21"/>
      <c r="P2469" s="21">
        <f t="shared" si="115"/>
        <v>0</v>
      </c>
      <c r="Q2469" s="8" t="s">
        <v>10222</v>
      </c>
      <c r="R2469" s="8"/>
      <c r="S2469" s="20"/>
      <c r="AA2469" s="2">
        <f t="shared" si="117"/>
        <v>0</v>
      </c>
      <c r="AB2469" s="7"/>
      <c r="AC2469" s="22">
        <f t="shared" si="116"/>
        <v>-45755.600868055553</v>
      </c>
    </row>
    <row r="2470" spans="1:30" ht="15" customHeight="1" x14ac:dyDescent="0.3">
      <c r="A2470" s="19" t="s">
        <v>17883</v>
      </c>
      <c r="B2470" s="19"/>
      <c r="C2470" s="20">
        <v>45755.601701388892</v>
      </c>
      <c r="D2470" s="8" t="s">
        <v>11921</v>
      </c>
      <c r="E2470" s="8"/>
      <c r="F2470" s="8" t="s">
        <v>8945</v>
      </c>
      <c r="G2470" s="8">
        <v>0.11</v>
      </c>
      <c r="H2470" s="8"/>
      <c r="I2470" s="8" t="s">
        <v>11922</v>
      </c>
      <c r="J2470" s="8"/>
      <c r="K2470" s="8"/>
      <c r="L2470" s="8"/>
      <c r="M2470" s="8"/>
      <c r="N2470" s="21">
        <v>0</v>
      </c>
      <c r="O2470" s="21"/>
      <c r="P2470" s="21">
        <f t="shared" si="115"/>
        <v>0</v>
      </c>
      <c r="Q2470" s="8" t="s">
        <v>10222</v>
      </c>
      <c r="R2470" s="8"/>
      <c r="S2470" s="20"/>
      <c r="AA2470" s="2">
        <f t="shared" si="117"/>
        <v>0</v>
      </c>
      <c r="AB2470" s="7"/>
      <c r="AC2470" s="22">
        <f t="shared" si="116"/>
        <v>-45755.601701388892</v>
      </c>
    </row>
    <row r="2471" spans="1:30" ht="15" customHeight="1" x14ac:dyDescent="0.3">
      <c r="A2471" s="19" t="s">
        <v>17884</v>
      </c>
      <c r="B2471" s="8"/>
      <c r="C2471" s="20">
        <v>45755.604432870372</v>
      </c>
      <c r="D2471" s="8" t="s">
        <v>11921</v>
      </c>
      <c r="E2471" s="8"/>
      <c r="F2471" s="8" t="s">
        <v>10252</v>
      </c>
      <c r="G2471" s="8">
        <v>0</v>
      </c>
      <c r="H2471" s="8"/>
      <c r="I2471" s="8" t="s">
        <v>11922</v>
      </c>
      <c r="J2471" s="8"/>
      <c r="K2471" s="8"/>
      <c r="L2471" s="8"/>
      <c r="M2471" s="8"/>
      <c r="N2471" s="21">
        <v>665</v>
      </c>
      <c r="O2471" s="21">
        <v>665</v>
      </c>
      <c r="P2471" s="21">
        <f t="shared" si="115"/>
        <v>0</v>
      </c>
      <c r="Q2471" s="8" t="s">
        <v>10252</v>
      </c>
      <c r="R2471" s="8"/>
      <c r="S2471" s="20">
        <v>45776</v>
      </c>
      <c r="AA2471" s="2">
        <f t="shared" si="117"/>
        <v>573.27586206896558</v>
      </c>
      <c r="AB2471" s="7">
        <v>45748</v>
      </c>
      <c r="AC2471" s="22">
        <f t="shared" si="116"/>
        <v>20.395567129628034</v>
      </c>
      <c r="AD2471" t="s">
        <v>11923</v>
      </c>
    </row>
    <row r="2472" spans="1:30" ht="15" customHeight="1" x14ac:dyDescent="0.3">
      <c r="A2472" s="3" t="s">
        <v>17885</v>
      </c>
      <c r="B2472" s="24"/>
      <c r="C2472" s="25">
        <v>45756.403171296297</v>
      </c>
      <c r="D2472" s="3" t="s">
        <v>11921</v>
      </c>
      <c r="E2472" s="3"/>
      <c r="F2472" s="3" t="s">
        <v>642</v>
      </c>
      <c r="G2472" s="26">
        <v>0</v>
      </c>
      <c r="H2472" s="25"/>
      <c r="I2472" s="25" t="s">
        <v>11922</v>
      </c>
      <c r="J2472" s="25"/>
      <c r="K2472" s="25"/>
      <c r="L2472" s="25"/>
      <c r="M2472" s="4"/>
      <c r="N2472" s="5">
        <v>31350</v>
      </c>
      <c r="O2472" s="5"/>
      <c r="P2472" s="5">
        <f t="shared" si="115"/>
        <v>31350</v>
      </c>
      <c r="Q2472" s="3" t="s">
        <v>7995</v>
      </c>
      <c r="R2472" s="3"/>
      <c r="S2472" s="25"/>
      <c r="T2472" s="3"/>
      <c r="U2472" s="5"/>
      <c r="V2472" s="6"/>
      <c r="W2472" s="3"/>
      <c r="X2472" s="5"/>
      <c r="Y2472" s="4"/>
      <c r="Z2472" s="3"/>
      <c r="AA2472" s="5">
        <f t="shared" si="117"/>
        <v>27025.862068965518</v>
      </c>
      <c r="AB2472" s="10"/>
      <c r="AC2472" s="27">
        <f t="shared" si="116"/>
        <v>-45756.403171296297</v>
      </c>
      <c r="AD2472" s="10"/>
    </row>
    <row r="2473" spans="1:30" ht="15" customHeight="1" x14ac:dyDescent="0.3">
      <c r="A2473" s="19" t="s">
        <v>17886</v>
      </c>
      <c r="B2473" s="19"/>
      <c r="C2473" s="20">
        <v>45756.406689814823</v>
      </c>
      <c r="D2473" s="8"/>
      <c r="E2473" s="8"/>
      <c r="F2473" s="8" t="s">
        <v>6404</v>
      </c>
      <c r="G2473" s="8">
        <v>0</v>
      </c>
      <c r="H2473" s="8"/>
      <c r="I2473" s="8" t="s">
        <v>11922</v>
      </c>
      <c r="J2473" s="8"/>
      <c r="K2473" s="8"/>
      <c r="L2473" s="8"/>
      <c r="M2473" s="8"/>
      <c r="N2473" s="21">
        <v>0</v>
      </c>
      <c r="O2473" s="21"/>
      <c r="P2473" s="21">
        <f t="shared" si="115"/>
        <v>0</v>
      </c>
      <c r="Q2473" s="8" t="s">
        <v>34</v>
      </c>
      <c r="R2473" s="8"/>
      <c r="S2473" s="20"/>
      <c r="AA2473" s="2">
        <f t="shared" si="117"/>
        <v>0</v>
      </c>
      <c r="AB2473" s="7">
        <v>45748</v>
      </c>
      <c r="AC2473" s="28">
        <f t="shared" si="116"/>
        <v>-45756.406689814823</v>
      </c>
      <c r="AD2473" t="s">
        <v>11923</v>
      </c>
    </row>
    <row r="2474" spans="1:30" ht="15" customHeight="1" x14ac:dyDescent="0.3">
      <c r="A2474" s="19" t="s">
        <v>17887</v>
      </c>
      <c r="B2474" s="19"/>
      <c r="C2474" s="20">
        <v>45756.409641203703</v>
      </c>
      <c r="D2474" s="8"/>
      <c r="E2474" s="8"/>
      <c r="F2474" s="8" t="s">
        <v>8037</v>
      </c>
      <c r="G2474" s="8">
        <v>0</v>
      </c>
      <c r="H2474" s="8"/>
      <c r="I2474" s="8" t="s">
        <v>11922</v>
      </c>
      <c r="J2474" s="8"/>
      <c r="K2474" s="8"/>
      <c r="L2474" s="8"/>
      <c r="M2474" s="8"/>
      <c r="N2474" s="21">
        <v>0</v>
      </c>
      <c r="O2474" s="21"/>
      <c r="P2474" s="21">
        <f t="shared" si="115"/>
        <v>0</v>
      </c>
      <c r="Q2474" s="8" t="s">
        <v>34</v>
      </c>
      <c r="R2474" s="8"/>
      <c r="S2474" s="20"/>
      <c r="AA2474" s="2">
        <f t="shared" si="117"/>
        <v>0</v>
      </c>
      <c r="AB2474" s="7">
        <v>45748</v>
      </c>
      <c r="AC2474" s="28">
        <f t="shared" si="116"/>
        <v>-45756.409641203703</v>
      </c>
      <c r="AD2474" t="s">
        <v>11923</v>
      </c>
    </row>
    <row r="2475" spans="1:30" ht="15" customHeight="1" x14ac:dyDescent="0.3">
      <c r="A2475" s="3" t="s">
        <v>17888</v>
      </c>
      <c r="B2475" s="24"/>
      <c r="C2475" s="25">
        <v>45756.410995370366</v>
      </c>
      <c r="D2475" s="3" t="s">
        <v>11921</v>
      </c>
      <c r="E2475" s="3"/>
      <c r="F2475" s="3" t="s">
        <v>1265</v>
      </c>
      <c r="G2475" s="26">
        <v>0</v>
      </c>
      <c r="H2475" s="25"/>
      <c r="I2475" s="25" t="s">
        <v>11922</v>
      </c>
      <c r="J2475" s="25"/>
      <c r="K2475" s="25"/>
      <c r="L2475" s="25"/>
      <c r="M2475" s="4"/>
      <c r="N2475" s="5">
        <v>31350</v>
      </c>
      <c r="O2475" s="5">
        <v>31350</v>
      </c>
      <c r="P2475" s="5">
        <f t="shared" si="115"/>
        <v>0</v>
      </c>
      <c r="Q2475" s="3" t="s">
        <v>18</v>
      </c>
      <c r="R2475" s="3"/>
      <c r="S2475" s="25"/>
      <c r="T2475" s="3"/>
      <c r="U2475" s="5"/>
      <c r="V2475" s="6"/>
      <c r="W2475" s="3"/>
      <c r="X2475" s="5"/>
      <c r="Y2475" s="4"/>
      <c r="Z2475" s="3"/>
      <c r="AA2475" s="5">
        <f t="shared" si="117"/>
        <v>27025.862068965518</v>
      </c>
      <c r="AB2475" s="10"/>
      <c r="AC2475" s="27">
        <f t="shared" si="116"/>
        <v>-45756.410995370366</v>
      </c>
      <c r="AD2475" s="10"/>
    </row>
    <row r="2476" spans="1:30" ht="15" customHeight="1" x14ac:dyDescent="0.3">
      <c r="A2476" s="19" t="s">
        <v>17889</v>
      </c>
      <c r="B2476" s="8"/>
      <c r="C2476" s="20">
        <v>45756.429803240739</v>
      </c>
      <c r="D2476" s="8" t="s">
        <v>11921</v>
      </c>
      <c r="E2476" s="8"/>
      <c r="F2476" s="8" t="s">
        <v>14579</v>
      </c>
      <c r="G2476" s="8">
        <v>0.15</v>
      </c>
      <c r="H2476" s="8"/>
      <c r="I2476" s="8" t="s">
        <v>11922</v>
      </c>
      <c r="J2476" s="8"/>
      <c r="K2476" s="8"/>
      <c r="L2476" s="8"/>
      <c r="M2476" s="8"/>
      <c r="N2476" s="21">
        <v>1405</v>
      </c>
      <c r="O2476" s="21">
        <v>1405</v>
      </c>
      <c r="P2476" s="21">
        <f t="shared" si="115"/>
        <v>0</v>
      </c>
      <c r="Q2476" s="8" t="s">
        <v>15533</v>
      </c>
      <c r="R2476" s="8"/>
      <c r="S2476" s="20">
        <v>45770</v>
      </c>
      <c r="AA2476" s="2">
        <f t="shared" si="117"/>
        <v>1211.2068965517242</v>
      </c>
      <c r="AB2476" s="7">
        <v>45748</v>
      </c>
      <c r="AC2476" s="22">
        <f t="shared" si="116"/>
        <v>13.570196759261307</v>
      </c>
      <c r="AD2476" t="s">
        <v>11923</v>
      </c>
    </row>
    <row r="2477" spans="1:30" ht="15" customHeight="1" x14ac:dyDescent="0.3">
      <c r="A2477" s="19" t="s">
        <v>17890</v>
      </c>
      <c r="B2477" s="8"/>
      <c r="C2477" s="20">
        <v>45756.444328703707</v>
      </c>
      <c r="D2477" s="8" t="s">
        <v>11921</v>
      </c>
      <c r="E2477" s="8"/>
      <c r="F2477" s="8" t="s">
        <v>8797</v>
      </c>
      <c r="G2477" s="8">
        <v>0.11</v>
      </c>
      <c r="H2477" s="8"/>
      <c r="I2477" s="8" t="s">
        <v>11922</v>
      </c>
      <c r="J2477" s="8"/>
      <c r="K2477" s="8"/>
      <c r="L2477" s="8"/>
      <c r="M2477" s="8"/>
      <c r="N2477" s="21">
        <v>23985</v>
      </c>
      <c r="O2477" s="21">
        <v>23985</v>
      </c>
      <c r="P2477" s="21">
        <f t="shared" si="115"/>
        <v>0</v>
      </c>
      <c r="Q2477" s="8" t="s">
        <v>34</v>
      </c>
      <c r="R2477" s="8"/>
      <c r="S2477" s="20">
        <v>45771</v>
      </c>
      <c r="AA2477" s="2">
        <f t="shared" si="117"/>
        <v>20676.724137931036</v>
      </c>
      <c r="AB2477" s="7">
        <v>45748</v>
      </c>
      <c r="AC2477" s="22">
        <f t="shared" si="116"/>
        <v>14.55567129629344</v>
      </c>
      <c r="AD2477" t="s">
        <v>11923</v>
      </c>
    </row>
    <row r="2478" spans="1:30" ht="15" customHeight="1" x14ac:dyDescent="0.3">
      <c r="A2478" s="19" t="s">
        <v>17891</v>
      </c>
      <c r="B2478" s="8"/>
      <c r="C2478" s="20">
        <v>45756.448888888888</v>
      </c>
      <c r="D2478" s="8" t="s">
        <v>11921</v>
      </c>
      <c r="E2478" s="8"/>
      <c r="F2478" s="8" t="s">
        <v>1686</v>
      </c>
      <c r="G2478" s="8">
        <v>0.11</v>
      </c>
      <c r="H2478" s="8"/>
      <c r="I2478" s="8" t="s">
        <v>11922</v>
      </c>
      <c r="J2478" s="8"/>
      <c r="K2478" s="8"/>
      <c r="L2478" s="8"/>
      <c r="M2478" s="8"/>
      <c r="N2478" s="21">
        <v>7656</v>
      </c>
      <c r="O2478" s="21">
        <v>7656</v>
      </c>
      <c r="P2478" s="21">
        <f t="shared" si="115"/>
        <v>0</v>
      </c>
      <c r="Q2478" s="8" t="s">
        <v>22</v>
      </c>
      <c r="R2478" s="8"/>
      <c r="S2478" s="20">
        <v>45763</v>
      </c>
      <c r="AA2478" s="2">
        <f t="shared" si="117"/>
        <v>6600</v>
      </c>
      <c r="AB2478" s="7">
        <v>45748</v>
      </c>
      <c r="AC2478" s="22">
        <f t="shared" si="116"/>
        <v>6.5511111111118225</v>
      </c>
      <c r="AD2478" t="s">
        <v>11923</v>
      </c>
    </row>
    <row r="2479" spans="1:30" ht="15" customHeight="1" x14ac:dyDescent="0.3">
      <c r="A2479" s="19" t="s">
        <v>17892</v>
      </c>
      <c r="B2479" s="8"/>
      <c r="C2479" s="20">
        <v>45756.452384259261</v>
      </c>
      <c r="D2479" s="8" t="s">
        <v>11921</v>
      </c>
      <c r="E2479" s="8"/>
      <c r="F2479" s="8" t="s">
        <v>1097</v>
      </c>
      <c r="G2479" s="8">
        <v>0.11</v>
      </c>
      <c r="H2479" s="8"/>
      <c r="I2479" s="8" t="s">
        <v>11922</v>
      </c>
      <c r="J2479" s="8"/>
      <c r="K2479" s="8"/>
      <c r="L2479" s="8"/>
      <c r="M2479" s="8"/>
      <c r="N2479" s="21">
        <v>23985</v>
      </c>
      <c r="O2479" s="21">
        <v>23985</v>
      </c>
      <c r="P2479" s="21">
        <f t="shared" si="115"/>
        <v>0</v>
      </c>
      <c r="Q2479" s="8" t="s">
        <v>67</v>
      </c>
      <c r="R2479" s="8"/>
      <c r="S2479" s="20">
        <v>45791</v>
      </c>
      <c r="AA2479" s="2">
        <f t="shared" si="117"/>
        <v>20676.724137931036</v>
      </c>
      <c r="AB2479" s="7">
        <v>45748</v>
      </c>
      <c r="AC2479" s="22">
        <f t="shared" si="116"/>
        <v>34.547615740739275</v>
      </c>
      <c r="AD2479" t="s">
        <v>11928</v>
      </c>
    </row>
    <row r="2480" spans="1:30" ht="15" customHeight="1" x14ac:dyDescent="0.3">
      <c r="A2480" s="19" t="s">
        <v>17893</v>
      </c>
      <c r="B2480" s="8"/>
      <c r="C2480" s="20">
        <v>45756.474062499998</v>
      </c>
      <c r="D2480" s="8" t="s">
        <v>11921</v>
      </c>
      <c r="E2480" s="8" t="s">
        <v>1</v>
      </c>
      <c r="F2480" s="8" t="s">
        <v>9322</v>
      </c>
      <c r="G2480" s="8">
        <v>0.15</v>
      </c>
      <c r="H2480" s="8"/>
      <c r="I2480" s="8" t="s">
        <v>11922</v>
      </c>
      <c r="J2480" s="8"/>
      <c r="K2480" s="8" t="s">
        <v>17894</v>
      </c>
      <c r="L2480" s="8"/>
      <c r="M2480" s="8"/>
      <c r="N2480" s="21">
        <v>2691.5</v>
      </c>
      <c r="O2480" s="21">
        <v>2691.5</v>
      </c>
      <c r="P2480" s="21">
        <f t="shared" si="115"/>
        <v>0</v>
      </c>
      <c r="Q2480" s="8" t="s">
        <v>9</v>
      </c>
      <c r="R2480" s="8"/>
      <c r="S2480" s="20">
        <v>45756</v>
      </c>
      <c r="AA2480" s="2">
        <f t="shared" si="117"/>
        <v>2320.2586206896553</v>
      </c>
      <c r="AB2480" s="7">
        <v>45717</v>
      </c>
      <c r="AC2480" s="22">
        <f t="shared" si="116"/>
        <v>-0.47406249999767169</v>
      </c>
      <c r="AD2480" t="s">
        <v>11928</v>
      </c>
    </row>
    <row r="2481" spans="1:30" ht="15" customHeight="1" x14ac:dyDescent="0.3">
      <c r="A2481" s="19" t="s">
        <v>17895</v>
      </c>
      <c r="B2481" s="8"/>
      <c r="C2481" s="23">
        <v>45756.474791666667</v>
      </c>
      <c r="D2481" s="8" t="s">
        <v>11921</v>
      </c>
      <c r="E2481" s="8"/>
      <c r="F2481" s="8" t="s">
        <v>15000</v>
      </c>
      <c r="G2481" s="8">
        <v>0.11</v>
      </c>
      <c r="H2481" s="8"/>
      <c r="I2481" s="8" t="s">
        <v>11922</v>
      </c>
      <c r="J2481" s="8"/>
      <c r="K2481" s="8"/>
      <c r="L2481" s="8"/>
      <c r="M2481" s="8"/>
      <c r="N2481" s="21">
        <v>3300</v>
      </c>
      <c r="O2481" s="21">
        <v>3300</v>
      </c>
      <c r="P2481" s="21">
        <f t="shared" si="115"/>
        <v>0</v>
      </c>
      <c r="Q2481" s="8" t="s">
        <v>129</v>
      </c>
      <c r="R2481" s="8"/>
      <c r="S2481" s="23">
        <v>45777</v>
      </c>
      <c r="AA2481" s="2">
        <f t="shared" si="117"/>
        <v>2844.8275862068967</v>
      </c>
      <c r="AB2481" s="7">
        <v>45748</v>
      </c>
      <c r="AC2481" s="22">
        <f t="shared" si="116"/>
        <v>20.525208333332557</v>
      </c>
      <c r="AD2481" t="s">
        <v>11928</v>
      </c>
    </row>
    <row r="2482" spans="1:30" ht="15" customHeight="1" x14ac:dyDescent="0.3">
      <c r="A2482" s="19" t="s">
        <v>17896</v>
      </c>
      <c r="B2482" s="8"/>
      <c r="C2482" s="20">
        <v>45756.477025462962</v>
      </c>
      <c r="D2482" s="8" t="s">
        <v>11921</v>
      </c>
      <c r="E2482" s="8" t="s">
        <v>1</v>
      </c>
      <c r="F2482" s="8" t="s">
        <v>9322</v>
      </c>
      <c r="G2482" s="8">
        <v>0.15</v>
      </c>
      <c r="H2482" s="8"/>
      <c r="I2482" s="8" t="s">
        <v>11922</v>
      </c>
      <c r="J2482" s="8"/>
      <c r="K2482" s="8" t="s">
        <v>17897</v>
      </c>
      <c r="L2482" s="8"/>
      <c r="M2482" s="8"/>
      <c r="N2482" s="21">
        <v>5414.5</v>
      </c>
      <c r="O2482" s="21">
        <v>5414.5</v>
      </c>
      <c r="P2482" s="21">
        <f t="shared" si="115"/>
        <v>0</v>
      </c>
      <c r="Q2482" s="8" t="s">
        <v>9</v>
      </c>
      <c r="R2482" s="8"/>
      <c r="S2482" s="20">
        <v>45756</v>
      </c>
      <c r="AA2482" s="2">
        <f t="shared" si="117"/>
        <v>4667.6724137931042</v>
      </c>
      <c r="AB2482" s="7">
        <v>45717</v>
      </c>
      <c r="AC2482" s="22">
        <f t="shared" si="116"/>
        <v>-0.47702546296204673</v>
      </c>
      <c r="AD2482" t="s">
        <v>11928</v>
      </c>
    </row>
    <row r="2483" spans="1:30" ht="15" customHeight="1" x14ac:dyDescent="0.3">
      <c r="A2483" s="19" t="s">
        <v>17898</v>
      </c>
      <c r="B2483" s="8"/>
      <c r="C2483" s="20">
        <v>45756.478946759264</v>
      </c>
      <c r="D2483" s="8" t="s">
        <v>11921</v>
      </c>
      <c r="E2483" s="8" t="s">
        <v>1</v>
      </c>
      <c r="F2483" s="8" t="s">
        <v>12080</v>
      </c>
      <c r="G2483" s="8">
        <v>0.15</v>
      </c>
      <c r="H2483" s="8"/>
      <c r="I2483" s="8" t="s">
        <v>11922</v>
      </c>
      <c r="J2483" s="8"/>
      <c r="K2483" s="8" t="s">
        <v>17899</v>
      </c>
      <c r="L2483" s="8"/>
      <c r="M2483" s="8"/>
      <c r="N2483" s="21">
        <v>2494</v>
      </c>
      <c r="O2483" s="21">
        <v>2494</v>
      </c>
      <c r="P2483" s="21">
        <f t="shared" si="115"/>
        <v>0</v>
      </c>
      <c r="Q2483" s="8" t="s">
        <v>22</v>
      </c>
      <c r="R2483" s="8"/>
      <c r="S2483" s="20">
        <v>45754</v>
      </c>
      <c r="AA2483" s="2">
        <f t="shared" si="117"/>
        <v>2150</v>
      </c>
      <c r="AB2483" s="7">
        <v>45717</v>
      </c>
      <c r="AC2483" s="22">
        <f t="shared" si="116"/>
        <v>-2.4789467592636356</v>
      </c>
      <c r="AD2483" t="s">
        <v>11928</v>
      </c>
    </row>
    <row r="2484" spans="1:30" ht="15" customHeight="1" x14ac:dyDescent="0.3">
      <c r="A2484" s="19" t="s">
        <v>17900</v>
      </c>
      <c r="B2484" s="8"/>
      <c r="C2484" s="20">
        <v>45756.479745370372</v>
      </c>
      <c r="D2484" s="8" t="s">
        <v>11921</v>
      </c>
      <c r="E2484" s="8" t="s">
        <v>1</v>
      </c>
      <c r="F2484" s="8" t="s">
        <v>12080</v>
      </c>
      <c r="G2484" s="8">
        <v>0.11</v>
      </c>
      <c r="H2484" s="8"/>
      <c r="I2484" s="8" t="s">
        <v>11922</v>
      </c>
      <c r="J2484" s="8"/>
      <c r="K2484" s="8" t="s">
        <v>17901</v>
      </c>
      <c r="L2484" s="8"/>
      <c r="M2484" s="8"/>
      <c r="N2484" s="21">
        <v>16860</v>
      </c>
      <c r="O2484" s="21">
        <v>16860</v>
      </c>
      <c r="P2484" s="21">
        <f t="shared" si="115"/>
        <v>0</v>
      </c>
      <c r="Q2484" s="8" t="s">
        <v>22</v>
      </c>
      <c r="R2484" s="8"/>
      <c r="S2484" s="20">
        <v>45754</v>
      </c>
      <c r="AA2484" s="2">
        <f t="shared" si="117"/>
        <v>14534.48275862069</v>
      </c>
      <c r="AB2484" s="7">
        <v>45717</v>
      </c>
      <c r="AC2484" s="22">
        <f t="shared" si="116"/>
        <v>-2.4797453703722567</v>
      </c>
      <c r="AD2484" t="s">
        <v>11928</v>
      </c>
    </row>
    <row r="2485" spans="1:30" ht="15" customHeight="1" x14ac:dyDescent="0.3">
      <c r="A2485" s="19" t="s">
        <v>17902</v>
      </c>
      <c r="B2485" s="8"/>
      <c r="C2485" s="20">
        <v>45756.482152777768</v>
      </c>
      <c r="D2485" s="8" t="s">
        <v>11921</v>
      </c>
      <c r="E2485" s="8" t="s">
        <v>1</v>
      </c>
      <c r="F2485" s="8" t="s">
        <v>8906</v>
      </c>
      <c r="G2485" s="8">
        <v>0.11</v>
      </c>
      <c r="H2485" s="8"/>
      <c r="I2485" s="8" t="s">
        <v>11922</v>
      </c>
      <c r="J2485" s="8"/>
      <c r="K2485" s="8" t="s">
        <v>17903</v>
      </c>
      <c r="L2485" s="8"/>
      <c r="M2485" s="8"/>
      <c r="N2485" s="21">
        <v>5220</v>
      </c>
      <c r="O2485" s="21">
        <v>5220</v>
      </c>
      <c r="P2485" s="21">
        <f t="shared" si="115"/>
        <v>0</v>
      </c>
      <c r="Q2485" s="8" t="s">
        <v>129</v>
      </c>
      <c r="R2485" s="8"/>
      <c r="S2485" s="20">
        <v>45754</v>
      </c>
      <c r="AA2485" s="2">
        <f t="shared" si="117"/>
        <v>4500</v>
      </c>
      <c r="AB2485" s="7">
        <v>45717</v>
      </c>
      <c r="AC2485" s="22">
        <f t="shared" si="116"/>
        <v>-2.4821527777676238</v>
      </c>
      <c r="AD2485" t="s">
        <v>11928</v>
      </c>
    </row>
    <row r="2486" spans="1:30" ht="15" customHeight="1" x14ac:dyDescent="0.3">
      <c r="A2486" s="19" t="s">
        <v>17904</v>
      </c>
      <c r="B2486" s="8"/>
      <c r="C2486" s="23">
        <v>45756.496319444443</v>
      </c>
      <c r="D2486" s="8" t="s">
        <v>11921</v>
      </c>
      <c r="E2486" s="8"/>
      <c r="F2486" s="8" t="s">
        <v>10095</v>
      </c>
      <c r="G2486" s="8">
        <v>0.15</v>
      </c>
      <c r="H2486" s="8"/>
      <c r="I2486" s="8" t="s">
        <v>11922</v>
      </c>
      <c r="J2486" s="8"/>
      <c r="K2486" s="8"/>
      <c r="L2486" s="8"/>
      <c r="M2486" s="8"/>
      <c r="N2486" s="21">
        <v>4030</v>
      </c>
      <c r="O2486" s="21">
        <v>4030</v>
      </c>
      <c r="P2486" s="21">
        <f t="shared" si="115"/>
        <v>0</v>
      </c>
      <c r="Q2486" s="8" t="s">
        <v>34</v>
      </c>
      <c r="R2486" s="8"/>
      <c r="S2486" s="23">
        <v>45777</v>
      </c>
      <c r="AA2486" s="2">
        <f t="shared" si="117"/>
        <v>3474.1379310344828</v>
      </c>
      <c r="AB2486" s="7">
        <v>45748</v>
      </c>
      <c r="AC2486" s="22">
        <f t="shared" si="116"/>
        <v>20.503680555557366</v>
      </c>
      <c r="AD2486" t="s">
        <v>11928</v>
      </c>
    </row>
    <row r="2487" spans="1:30" ht="15" customHeight="1" x14ac:dyDescent="0.3">
      <c r="A2487" s="3" t="s">
        <v>17905</v>
      </c>
      <c r="B2487" s="24"/>
      <c r="C2487" s="25">
        <v>45756.515300925923</v>
      </c>
      <c r="D2487" s="3" t="s">
        <v>11921</v>
      </c>
      <c r="E2487" s="3"/>
      <c r="F2487" s="3" t="s">
        <v>20</v>
      </c>
      <c r="G2487" s="26">
        <v>0</v>
      </c>
      <c r="H2487" s="25"/>
      <c r="I2487" s="25" t="s">
        <v>11922</v>
      </c>
      <c r="J2487" s="25"/>
      <c r="K2487" s="25"/>
      <c r="L2487" s="25"/>
      <c r="M2487" s="4"/>
      <c r="N2487" s="5"/>
      <c r="O2487" s="5"/>
      <c r="P2487" s="5">
        <f t="shared" si="115"/>
        <v>0</v>
      </c>
      <c r="Q2487" s="3" t="s">
        <v>20</v>
      </c>
      <c r="R2487" s="3"/>
      <c r="S2487" s="25"/>
      <c r="T2487" s="3"/>
      <c r="U2487" s="5"/>
      <c r="V2487" s="6"/>
      <c r="W2487" s="3"/>
      <c r="X2487" s="5"/>
      <c r="Y2487" s="4"/>
      <c r="Z2487" s="3"/>
      <c r="AA2487" s="5">
        <f t="shared" si="117"/>
        <v>0</v>
      </c>
      <c r="AB2487" s="10"/>
      <c r="AC2487" s="27">
        <f t="shared" si="116"/>
        <v>-45756.515300925923</v>
      </c>
      <c r="AD2487" s="10"/>
    </row>
    <row r="2488" spans="1:30" ht="15" customHeight="1" x14ac:dyDescent="0.3">
      <c r="A2488" s="19" t="s">
        <v>17906</v>
      </c>
      <c r="B2488" s="8"/>
      <c r="C2488" s="20">
        <v>45756.629421296297</v>
      </c>
      <c r="D2488" s="8" t="s">
        <v>11921</v>
      </c>
      <c r="E2488" s="8"/>
      <c r="F2488" s="8" t="s">
        <v>14112</v>
      </c>
      <c r="G2488" s="8">
        <v>0.22</v>
      </c>
      <c r="H2488" s="8"/>
      <c r="I2488" s="8" t="s">
        <v>11922</v>
      </c>
      <c r="J2488" s="8"/>
      <c r="K2488" s="8"/>
      <c r="L2488" s="8"/>
      <c r="M2488" s="8"/>
      <c r="N2488" s="21">
        <v>1405</v>
      </c>
      <c r="O2488" s="21">
        <v>1405</v>
      </c>
      <c r="P2488" s="21">
        <f t="shared" ref="P2488:P2551" si="118">+N2488+X2488-O2488</f>
        <v>0</v>
      </c>
      <c r="Q2488" s="8" t="s">
        <v>15533</v>
      </c>
      <c r="R2488" s="8"/>
      <c r="S2488" s="20">
        <v>45777</v>
      </c>
      <c r="AA2488" s="2">
        <f t="shared" si="117"/>
        <v>1211.2068965517242</v>
      </c>
      <c r="AB2488" s="7">
        <v>45748</v>
      </c>
      <c r="AC2488" s="22">
        <f t="shared" si="116"/>
        <v>20.370578703703359</v>
      </c>
      <c r="AD2488" t="s">
        <v>11928</v>
      </c>
    </row>
    <row r="2489" spans="1:30" ht="15" customHeight="1" x14ac:dyDescent="0.3">
      <c r="A2489" s="19" t="s">
        <v>17907</v>
      </c>
      <c r="B2489" s="8"/>
      <c r="C2489" s="20">
        <v>45756.638541666667</v>
      </c>
      <c r="D2489" s="8" t="s">
        <v>11921</v>
      </c>
      <c r="E2489" s="8"/>
      <c r="F2489" s="8" t="s">
        <v>973</v>
      </c>
      <c r="G2489" s="8">
        <v>0.11</v>
      </c>
      <c r="H2489" s="8"/>
      <c r="I2489" s="8" t="s">
        <v>11922</v>
      </c>
      <c r="J2489" s="8"/>
      <c r="K2489" s="8"/>
      <c r="L2489" s="8"/>
      <c r="M2489" s="8"/>
      <c r="N2489" s="21">
        <v>13845</v>
      </c>
      <c r="O2489" s="21">
        <v>13845</v>
      </c>
      <c r="P2489" s="21">
        <f t="shared" si="118"/>
        <v>0</v>
      </c>
      <c r="Q2489" s="8" t="s">
        <v>67</v>
      </c>
      <c r="R2489" s="8"/>
      <c r="S2489" s="20">
        <v>45777</v>
      </c>
      <c r="AA2489" s="2">
        <f t="shared" si="117"/>
        <v>11935.344827586208</v>
      </c>
      <c r="AB2489" s="7">
        <v>45748</v>
      </c>
      <c r="AC2489" s="22">
        <f t="shared" si="116"/>
        <v>20.361458333332848</v>
      </c>
      <c r="AD2489" t="s">
        <v>11928</v>
      </c>
    </row>
    <row r="2490" spans="1:30" ht="15" customHeight="1" x14ac:dyDescent="0.3">
      <c r="A2490" s="19" t="s">
        <v>17908</v>
      </c>
      <c r="B2490" s="19"/>
      <c r="C2490" s="20">
        <v>45757.397789351853</v>
      </c>
      <c r="D2490" s="8"/>
      <c r="E2490" s="8"/>
      <c r="F2490" s="8" t="s">
        <v>12127</v>
      </c>
      <c r="G2490" s="8">
        <v>0</v>
      </c>
      <c r="H2490" s="8"/>
      <c r="I2490" s="8" t="s">
        <v>11922</v>
      </c>
      <c r="J2490" s="8"/>
      <c r="K2490" s="8"/>
      <c r="L2490" s="8"/>
      <c r="M2490" s="8"/>
      <c r="N2490" s="21">
        <v>0</v>
      </c>
      <c r="O2490" s="21"/>
      <c r="P2490" s="21">
        <f t="shared" si="118"/>
        <v>0</v>
      </c>
      <c r="Q2490" s="8" t="s">
        <v>34</v>
      </c>
      <c r="R2490" s="8"/>
      <c r="S2490" s="20"/>
      <c r="AA2490" s="2">
        <f t="shared" si="117"/>
        <v>0</v>
      </c>
      <c r="AB2490" s="7">
        <v>45748</v>
      </c>
      <c r="AC2490" s="28">
        <f t="shared" ref="AC2490:AC2553" si="119">+S2490-C2490</f>
        <v>-45757.397789351853</v>
      </c>
      <c r="AD2490" t="s">
        <v>11923</v>
      </c>
    </row>
    <row r="2491" spans="1:30" ht="15" customHeight="1" x14ac:dyDescent="0.3">
      <c r="A2491" s="19" t="s">
        <v>17909</v>
      </c>
      <c r="B2491" s="8"/>
      <c r="C2491" s="20">
        <v>45757.401134259257</v>
      </c>
      <c r="D2491" s="8" t="s">
        <v>11921</v>
      </c>
      <c r="E2491" s="8"/>
      <c r="F2491" s="8" t="s">
        <v>853</v>
      </c>
      <c r="G2491" s="8">
        <v>0.11</v>
      </c>
      <c r="H2491" s="8"/>
      <c r="I2491" s="8" t="s">
        <v>10222</v>
      </c>
      <c r="J2491" s="8"/>
      <c r="K2491" s="8"/>
      <c r="L2491" s="8"/>
      <c r="M2491" s="8"/>
      <c r="N2491" s="21">
        <v>4850</v>
      </c>
      <c r="O2491" s="21">
        <v>4850</v>
      </c>
      <c r="P2491" s="21">
        <f t="shared" si="118"/>
        <v>0</v>
      </c>
      <c r="Q2491" s="8" t="s">
        <v>10222</v>
      </c>
      <c r="R2491" s="8"/>
      <c r="S2491" s="20">
        <v>45777</v>
      </c>
      <c r="AA2491" s="2">
        <f t="shared" si="117"/>
        <v>4181.0344827586214</v>
      </c>
      <c r="AB2491" s="7">
        <v>45748</v>
      </c>
      <c r="AC2491" s="22">
        <f t="shared" si="119"/>
        <v>19.598865740743349</v>
      </c>
      <c r="AD2491" t="s">
        <v>11928</v>
      </c>
    </row>
    <row r="2492" spans="1:30" ht="15" customHeight="1" x14ac:dyDescent="0.3">
      <c r="A2492" s="19" t="s">
        <v>17910</v>
      </c>
      <c r="B2492" s="8"/>
      <c r="C2492" s="20">
        <v>45757.402870370373</v>
      </c>
      <c r="D2492" s="8" t="s">
        <v>11921</v>
      </c>
      <c r="E2492" s="8"/>
      <c r="F2492" s="8" t="s">
        <v>853</v>
      </c>
      <c r="G2492" s="8">
        <v>0.11</v>
      </c>
      <c r="H2492" s="8"/>
      <c r="I2492" s="8" t="s">
        <v>11922</v>
      </c>
      <c r="J2492" s="8"/>
      <c r="K2492" s="8"/>
      <c r="L2492" s="8"/>
      <c r="M2492" s="8"/>
      <c r="N2492" s="21">
        <v>18200</v>
      </c>
      <c r="O2492" s="21">
        <v>18200</v>
      </c>
      <c r="P2492" s="21">
        <f t="shared" si="118"/>
        <v>0</v>
      </c>
      <c r="Q2492" s="8" t="s">
        <v>10222</v>
      </c>
      <c r="R2492" s="8"/>
      <c r="S2492" s="20">
        <v>45796</v>
      </c>
      <c r="AA2492" s="2">
        <f t="shared" si="117"/>
        <v>15689.655172413793</v>
      </c>
      <c r="AB2492" s="7">
        <v>45778</v>
      </c>
      <c r="AC2492" s="22">
        <f t="shared" si="119"/>
        <v>38.597129629626579</v>
      </c>
      <c r="AD2492" t="s">
        <v>11923</v>
      </c>
    </row>
    <row r="2493" spans="1:30" ht="15" customHeight="1" x14ac:dyDescent="0.3">
      <c r="A2493" s="19" t="s">
        <v>17911</v>
      </c>
      <c r="B2493" s="8"/>
      <c r="C2493" s="20">
        <v>45757.414224537039</v>
      </c>
      <c r="D2493" s="8" t="s">
        <v>11921</v>
      </c>
      <c r="E2493" s="8"/>
      <c r="F2493" s="8" t="s">
        <v>945</v>
      </c>
      <c r="G2493" s="8">
        <v>0.11</v>
      </c>
      <c r="H2493" s="8"/>
      <c r="I2493" s="8" t="s">
        <v>11922</v>
      </c>
      <c r="J2493" s="8"/>
      <c r="K2493" s="8"/>
      <c r="L2493" s="8"/>
      <c r="M2493" s="8"/>
      <c r="N2493" s="21">
        <v>39975</v>
      </c>
      <c r="O2493" s="21">
        <v>39975</v>
      </c>
      <c r="P2493" s="21">
        <f t="shared" si="118"/>
        <v>0</v>
      </c>
      <c r="Q2493" s="8" t="s">
        <v>24</v>
      </c>
      <c r="R2493" s="8"/>
      <c r="S2493" s="20">
        <v>45777</v>
      </c>
      <c r="AA2493" s="2">
        <f t="shared" si="117"/>
        <v>34461.206896551725</v>
      </c>
      <c r="AB2493" s="7">
        <v>45748</v>
      </c>
      <c r="AC2493" s="22">
        <f t="shared" si="119"/>
        <v>19.585775462961465</v>
      </c>
      <c r="AD2493" t="s">
        <v>11928</v>
      </c>
    </row>
    <row r="2494" spans="1:30" ht="15" customHeight="1" x14ac:dyDescent="0.3">
      <c r="A2494" s="19" t="s">
        <v>17912</v>
      </c>
      <c r="B2494" s="8"/>
      <c r="C2494" s="20">
        <v>45757.427858796298</v>
      </c>
      <c r="D2494" s="8" t="s">
        <v>11921</v>
      </c>
      <c r="E2494" s="8"/>
      <c r="F2494" s="8" t="s">
        <v>438</v>
      </c>
      <c r="G2494" s="8">
        <v>0.15</v>
      </c>
      <c r="H2494" s="8"/>
      <c r="I2494" s="8" t="s">
        <v>11922</v>
      </c>
      <c r="J2494" s="8"/>
      <c r="K2494" s="8"/>
      <c r="L2494" s="8"/>
      <c r="M2494" s="8"/>
      <c r="N2494" s="21">
        <v>7821</v>
      </c>
      <c r="O2494" s="21">
        <v>7821</v>
      </c>
      <c r="P2494" s="21">
        <f t="shared" si="118"/>
        <v>0</v>
      </c>
      <c r="Q2494" s="8" t="s">
        <v>94</v>
      </c>
      <c r="R2494" s="8"/>
      <c r="S2494" s="20">
        <v>45777</v>
      </c>
      <c r="AA2494" s="2">
        <f t="shared" si="117"/>
        <v>6742.2413793103451</v>
      </c>
      <c r="AB2494" s="7">
        <v>45748</v>
      </c>
      <c r="AC2494" s="22">
        <f t="shared" si="119"/>
        <v>19.572141203701904</v>
      </c>
      <c r="AD2494" t="s">
        <v>11928</v>
      </c>
    </row>
    <row r="2495" spans="1:30" ht="15" customHeight="1" x14ac:dyDescent="0.3">
      <c r="A2495" s="19" t="s">
        <v>17913</v>
      </c>
      <c r="B2495" s="19"/>
      <c r="C2495" s="20">
        <v>45757.428657407407</v>
      </c>
      <c r="D2495" s="8"/>
      <c r="E2495" s="8"/>
      <c r="F2495" s="8" t="s">
        <v>10181</v>
      </c>
      <c r="G2495" s="8">
        <v>0</v>
      </c>
      <c r="H2495" s="8" t="s">
        <v>12071</v>
      </c>
      <c r="I2495" s="8" t="s">
        <v>11922</v>
      </c>
      <c r="J2495" s="8"/>
      <c r="K2495" s="8"/>
      <c r="L2495" s="8"/>
      <c r="M2495" s="8"/>
      <c r="N2495" s="21">
        <v>0</v>
      </c>
      <c r="O2495" s="21"/>
      <c r="P2495" s="21">
        <f t="shared" si="118"/>
        <v>0</v>
      </c>
      <c r="Q2495" s="8" t="s">
        <v>94</v>
      </c>
      <c r="R2495" s="8"/>
      <c r="S2495" s="20"/>
      <c r="AA2495" s="2">
        <f t="shared" si="117"/>
        <v>0</v>
      </c>
      <c r="AB2495" s="7">
        <v>45748</v>
      </c>
      <c r="AC2495" s="28">
        <f t="shared" si="119"/>
        <v>-45757.428657407407</v>
      </c>
      <c r="AD2495" t="s">
        <v>11923</v>
      </c>
    </row>
    <row r="2496" spans="1:30" ht="15" customHeight="1" x14ac:dyDescent="0.3">
      <c r="A2496" s="19" t="s">
        <v>17914</v>
      </c>
      <c r="B2496" s="8"/>
      <c r="C2496" s="20">
        <v>45757.43372685185</v>
      </c>
      <c r="D2496" s="8" t="s">
        <v>11921</v>
      </c>
      <c r="E2496" s="8" t="s">
        <v>1</v>
      </c>
      <c r="F2496" s="8" t="s">
        <v>14406</v>
      </c>
      <c r="G2496" s="8">
        <v>0.11</v>
      </c>
      <c r="H2496" s="8"/>
      <c r="I2496" s="8" t="s">
        <v>11922</v>
      </c>
      <c r="J2496" s="8"/>
      <c r="K2496" s="8" t="s">
        <v>17915</v>
      </c>
      <c r="L2496" s="8"/>
      <c r="M2496" s="8"/>
      <c r="N2496" s="21">
        <v>2850</v>
      </c>
      <c r="O2496" s="21">
        <v>2850</v>
      </c>
      <c r="P2496" s="21">
        <f t="shared" si="118"/>
        <v>0</v>
      </c>
      <c r="Q2496" s="8" t="s">
        <v>15158</v>
      </c>
      <c r="R2496" s="8"/>
      <c r="S2496" s="20">
        <v>45757</v>
      </c>
      <c r="AA2496" s="2">
        <f t="shared" si="117"/>
        <v>2456.8965517241381</v>
      </c>
      <c r="AB2496" s="7">
        <v>45717</v>
      </c>
      <c r="AC2496" s="22">
        <f t="shared" si="119"/>
        <v>-0.43372685185022419</v>
      </c>
      <c r="AD2496" t="s">
        <v>11928</v>
      </c>
    </row>
    <row r="2497" spans="1:30" ht="15" customHeight="1" x14ac:dyDescent="0.3">
      <c r="A2497" s="19" t="s">
        <v>17916</v>
      </c>
      <c r="B2497" s="8"/>
      <c r="C2497" s="20">
        <v>45757.436157407406</v>
      </c>
      <c r="D2497" s="8" t="s">
        <v>11921</v>
      </c>
      <c r="E2497" s="8"/>
      <c r="F2497" s="8" t="s">
        <v>9480</v>
      </c>
      <c r="G2497" s="8">
        <v>0.11</v>
      </c>
      <c r="H2497" s="8"/>
      <c r="I2497" s="8" t="s">
        <v>10222</v>
      </c>
      <c r="J2497" s="8"/>
      <c r="K2497" s="8"/>
      <c r="L2497" s="8"/>
      <c r="M2497" s="8"/>
      <c r="N2497" s="21">
        <v>14250</v>
      </c>
      <c r="O2497" s="21">
        <v>14250</v>
      </c>
      <c r="P2497" s="21">
        <f t="shared" si="118"/>
        <v>0</v>
      </c>
      <c r="Q2497" s="8" t="s">
        <v>10222</v>
      </c>
      <c r="R2497" s="8"/>
      <c r="S2497" s="20">
        <v>45776</v>
      </c>
      <c r="AA2497" s="2">
        <f t="shared" si="117"/>
        <v>12284.48275862069</v>
      </c>
      <c r="AB2497" s="7">
        <v>45748</v>
      </c>
      <c r="AC2497" s="22">
        <f t="shared" si="119"/>
        <v>18.563842592593573</v>
      </c>
      <c r="AD2497" t="s">
        <v>11923</v>
      </c>
    </row>
    <row r="2498" spans="1:30" ht="15" customHeight="1" x14ac:dyDescent="0.3">
      <c r="A2498" s="19" t="s">
        <v>17917</v>
      </c>
      <c r="B2498" s="8"/>
      <c r="C2498" s="20">
        <v>45757.436701388891</v>
      </c>
      <c r="D2498" s="8" t="s">
        <v>11921</v>
      </c>
      <c r="E2498" s="8" t="s">
        <v>1</v>
      </c>
      <c r="F2498" s="8" t="s">
        <v>9925</v>
      </c>
      <c r="G2498" s="8">
        <v>0.11</v>
      </c>
      <c r="H2498" s="8"/>
      <c r="I2498" s="8" t="s">
        <v>10222</v>
      </c>
      <c r="J2498" s="8"/>
      <c r="K2498" s="8" t="s">
        <v>17918</v>
      </c>
      <c r="L2498" s="8"/>
      <c r="M2498" s="8"/>
      <c r="N2498" s="21">
        <v>14250</v>
      </c>
      <c r="O2498" s="21">
        <v>14250</v>
      </c>
      <c r="P2498" s="21">
        <f t="shared" si="118"/>
        <v>0</v>
      </c>
      <c r="Q2498" s="8" t="s">
        <v>10222</v>
      </c>
      <c r="R2498" s="8"/>
      <c r="S2498" s="20">
        <v>45757</v>
      </c>
      <c r="AA2498" s="2">
        <f t="shared" ref="AA2498:AA2561" si="120">+N2498/1.16</f>
        <v>12284.48275862069</v>
      </c>
      <c r="AB2498" s="7">
        <v>45717</v>
      </c>
      <c r="AC2498" s="22">
        <f t="shared" si="119"/>
        <v>-0.43670138889137888</v>
      </c>
      <c r="AD2498" t="s">
        <v>11928</v>
      </c>
    </row>
    <row r="2499" spans="1:30" ht="15" customHeight="1" x14ac:dyDescent="0.3">
      <c r="A2499" s="3" t="s">
        <v>17919</v>
      </c>
      <c r="B2499" s="24"/>
      <c r="C2499" s="25">
        <v>45757.458101851851</v>
      </c>
      <c r="D2499" s="3" t="s">
        <v>11921</v>
      </c>
      <c r="E2499" s="3"/>
      <c r="F2499" s="3" t="s">
        <v>8223</v>
      </c>
      <c r="G2499" s="26">
        <v>0</v>
      </c>
      <c r="H2499" s="25"/>
      <c r="I2499" s="25" t="s">
        <v>11922</v>
      </c>
      <c r="J2499" s="25"/>
      <c r="K2499" s="25"/>
      <c r="L2499" s="25"/>
      <c r="M2499" s="4"/>
      <c r="N2499" s="5">
        <v>6922.5</v>
      </c>
      <c r="O2499" s="5">
        <v>6922.5</v>
      </c>
      <c r="P2499" s="5">
        <f t="shared" si="118"/>
        <v>0</v>
      </c>
      <c r="Q2499" s="3" t="s">
        <v>7995</v>
      </c>
      <c r="R2499" s="3"/>
      <c r="S2499" s="25">
        <v>45759</v>
      </c>
      <c r="T2499" s="3"/>
      <c r="U2499" s="5"/>
      <c r="V2499" s="6"/>
      <c r="W2499" s="3"/>
      <c r="X2499" s="5"/>
      <c r="Y2499" s="4"/>
      <c r="Z2499" s="3"/>
      <c r="AA2499" s="5">
        <f t="shared" si="120"/>
        <v>5967.6724137931042</v>
      </c>
      <c r="AB2499" s="10"/>
      <c r="AC2499" s="27">
        <f t="shared" si="119"/>
        <v>1.5418981481489027</v>
      </c>
      <c r="AD2499" s="10"/>
    </row>
    <row r="2500" spans="1:30" ht="15" customHeight="1" x14ac:dyDescent="0.3">
      <c r="A2500" s="3" t="s">
        <v>17920</v>
      </c>
      <c r="B2500" s="24"/>
      <c r="C2500" s="25">
        <v>45757.459097222221</v>
      </c>
      <c r="D2500" s="3" t="s">
        <v>11921</v>
      </c>
      <c r="E2500" s="3"/>
      <c r="F2500" s="3" t="s">
        <v>17</v>
      </c>
      <c r="G2500" s="26">
        <v>0</v>
      </c>
      <c r="H2500" s="25" t="s">
        <v>17921</v>
      </c>
      <c r="I2500" s="25" t="s">
        <v>11922</v>
      </c>
      <c r="J2500" s="25"/>
      <c r="K2500" s="25"/>
      <c r="L2500" s="25"/>
      <c r="M2500" s="4"/>
      <c r="N2500" s="5">
        <v>2204</v>
      </c>
      <c r="O2500" s="5">
        <v>2204</v>
      </c>
      <c r="P2500" s="5">
        <f t="shared" si="118"/>
        <v>0</v>
      </c>
      <c r="Q2500" s="3" t="s">
        <v>18</v>
      </c>
      <c r="R2500" s="3"/>
      <c r="S2500" s="25">
        <v>45768</v>
      </c>
      <c r="T2500" s="3"/>
      <c r="U2500" s="5"/>
      <c r="V2500" s="6"/>
      <c r="W2500" s="3"/>
      <c r="X2500" s="5"/>
      <c r="Y2500" s="4"/>
      <c r="Z2500" s="3"/>
      <c r="AA2500" s="5">
        <f t="shared" si="120"/>
        <v>1900.0000000000002</v>
      </c>
      <c r="AB2500" s="10"/>
      <c r="AC2500" s="27">
        <f t="shared" si="119"/>
        <v>10.540902777778683</v>
      </c>
      <c r="AD2500" s="10"/>
    </row>
    <row r="2501" spans="1:30" ht="15" customHeight="1" x14ac:dyDescent="0.3">
      <c r="A2501" s="19" t="s">
        <v>17922</v>
      </c>
      <c r="B2501" s="8"/>
      <c r="C2501" s="20">
        <v>45757.490497685183</v>
      </c>
      <c r="D2501" s="8" t="s">
        <v>11921</v>
      </c>
      <c r="E2501" s="8"/>
      <c r="F2501" s="8" t="s">
        <v>464</v>
      </c>
      <c r="G2501" s="8">
        <v>0.11</v>
      </c>
      <c r="H2501" s="8" t="s">
        <v>5650</v>
      </c>
      <c r="I2501" s="8" t="s">
        <v>11922</v>
      </c>
      <c r="J2501" s="8"/>
      <c r="K2501" s="8"/>
      <c r="L2501" s="8"/>
      <c r="M2501" s="8"/>
      <c r="N2501" s="21">
        <v>82926</v>
      </c>
      <c r="O2501" s="21">
        <v>82926</v>
      </c>
      <c r="P2501" s="21">
        <f t="shared" si="118"/>
        <v>0</v>
      </c>
      <c r="Q2501" s="8" t="s">
        <v>34</v>
      </c>
      <c r="R2501" s="8"/>
      <c r="S2501" s="20">
        <v>45759</v>
      </c>
      <c r="AA2501" s="2">
        <f t="shared" si="120"/>
        <v>71487.931034482768</v>
      </c>
      <c r="AB2501" s="7">
        <v>45748</v>
      </c>
      <c r="AC2501" s="22">
        <f t="shared" si="119"/>
        <v>1.5095023148169275</v>
      </c>
      <c r="AD2501" t="s">
        <v>11923</v>
      </c>
    </row>
    <row r="2502" spans="1:30" ht="15" customHeight="1" x14ac:dyDescent="0.3">
      <c r="A2502" s="19" t="s">
        <v>17923</v>
      </c>
      <c r="B2502" s="8"/>
      <c r="C2502" s="20">
        <v>45757.491307870368</v>
      </c>
      <c r="D2502" s="8" t="s">
        <v>11921</v>
      </c>
      <c r="E2502" s="8"/>
      <c r="F2502" s="8" t="s">
        <v>9476</v>
      </c>
      <c r="G2502" s="8">
        <v>0.11</v>
      </c>
      <c r="H2502" s="8"/>
      <c r="I2502" s="8" t="s">
        <v>11922</v>
      </c>
      <c r="J2502" s="8"/>
      <c r="K2502" s="8"/>
      <c r="L2502" s="8"/>
      <c r="M2502" s="8"/>
      <c r="N2502" s="21">
        <v>14250</v>
      </c>
      <c r="O2502" s="21">
        <v>14250</v>
      </c>
      <c r="P2502" s="21">
        <f t="shared" si="118"/>
        <v>0</v>
      </c>
      <c r="Q2502" s="8" t="s">
        <v>10222</v>
      </c>
      <c r="R2502" s="8"/>
      <c r="S2502" s="20">
        <v>45777</v>
      </c>
      <c r="AA2502" s="2">
        <f t="shared" si="120"/>
        <v>12284.48275862069</v>
      </c>
      <c r="AB2502" s="7">
        <v>45748</v>
      </c>
      <c r="AC2502" s="22">
        <f t="shared" si="119"/>
        <v>19.508692129631527</v>
      </c>
      <c r="AD2502" t="s">
        <v>11928</v>
      </c>
    </row>
    <row r="2503" spans="1:30" ht="15" customHeight="1" x14ac:dyDescent="0.3">
      <c r="A2503" s="19" t="s">
        <v>17924</v>
      </c>
      <c r="B2503" s="8"/>
      <c r="C2503" s="20">
        <v>45757.492268518523</v>
      </c>
      <c r="D2503" s="8" t="s">
        <v>11921</v>
      </c>
      <c r="E2503" s="8"/>
      <c r="F2503" s="8" t="s">
        <v>7455</v>
      </c>
      <c r="G2503" s="8">
        <v>0.15</v>
      </c>
      <c r="H2503" s="8"/>
      <c r="I2503" s="8" t="s">
        <v>11922</v>
      </c>
      <c r="J2503" s="8"/>
      <c r="K2503" s="8"/>
      <c r="L2503" s="8"/>
      <c r="M2503" s="8"/>
      <c r="N2503" s="21">
        <v>1870</v>
      </c>
      <c r="O2503" s="21">
        <v>1870</v>
      </c>
      <c r="P2503" s="21">
        <f t="shared" si="118"/>
        <v>0</v>
      </c>
      <c r="Q2503" s="8" t="s">
        <v>10222</v>
      </c>
      <c r="R2503" s="8"/>
      <c r="S2503" s="20">
        <v>45763</v>
      </c>
      <c r="AA2503" s="2">
        <f t="shared" si="120"/>
        <v>1612.0689655172414</v>
      </c>
      <c r="AB2503" s="7">
        <v>45748</v>
      </c>
      <c r="AC2503" s="22">
        <f t="shared" si="119"/>
        <v>5.5077314814770943</v>
      </c>
      <c r="AD2503" t="s">
        <v>11923</v>
      </c>
    </row>
    <row r="2504" spans="1:30" ht="15" customHeight="1" x14ac:dyDescent="0.3">
      <c r="A2504" s="19" t="s">
        <v>17925</v>
      </c>
      <c r="B2504" s="8"/>
      <c r="C2504" s="20">
        <v>45757.512708333343</v>
      </c>
      <c r="D2504" s="8" t="s">
        <v>11921</v>
      </c>
      <c r="E2504" s="8"/>
      <c r="F2504" s="8" t="s">
        <v>13777</v>
      </c>
      <c r="G2504" s="8">
        <v>0.15</v>
      </c>
      <c r="H2504" s="8"/>
      <c r="I2504" s="8" t="s">
        <v>11922</v>
      </c>
      <c r="J2504" s="8"/>
      <c r="K2504" s="8"/>
      <c r="L2504" s="8"/>
      <c r="M2504" s="8"/>
      <c r="N2504" s="21">
        <v>3900</v>
      </c>
      <c r="O2504" s="21">
        <v>3900</v>
      </c>
      <c r="P2504" s="21">
        <f t="shared" si="118"/>
        <v>0</v>
      </c>
      <c r="Q2504" s="8" t="s">
        <v>16351</v>
      </c>
      <c r="R2504" s="8"/>
      <c r="S2504" s="20">
        <v>45758</v>
      </c>
      <c r="AA2504" s="2">
        <f t="shared" si="120"/>
        <v>3362.0689655172414</v>
      </c>
      <c r="AB2504" s="7">
        <v>45717</v>
      </c>
      <c r="AC2504" s="22">
        <f t="shared" si="119"/>
        <v>0.48729166665725643</v>
      </c>
      <c r="AD2504" t="s">
        <v>11928</v>
      </c>
    </row>
    <row r="2505" spans="1:30" ht="15" customHeight="1" x14ac:dyDescent="0.3">
      <c r="A2505" s="19" t="s">
        <v>17926</v>
      </c>
      <c r="B2505" s="8"/>
      <c r="C2505" s="20">
        <v>45757.515775462962</v>
      </c>
      <c r="D2505" s="8" t="s">
        <v>11921</v>
      </c>
      <c r="E2505" s="8"/>
      <c r="F2505" s="8" t="s">
        <v>1222</v>
      </c>
      <c r="G2505" s="8">
        <v>0.11</v>
      </c>
      <c r="H2505" s="8"/>
      <c r="I2505" s="8" t="s">
        <v>11922</v>
      </c>
      <c r="J2505" s="8"/>
      <c r="K2505" s="8"/>
      <c r="L2505" s="8"/>
      <c r="M2505" s="8"/>
      <c r="N2505" s="21">
        <v>23985</v>
      </c>
      <c r="O2505" s="21">
        <v>23985</v>
      </c>
      <c r="P2505" s="21">
        <f t="shared" si="118"/>
        <v>0</v>
      </c>
      <c r="Q2505" s="8" t="s">
        <v>199</v>
      </c>
      <c r="R2505" s="8"/>
      <c r="S2505" s="20">
        <v>45777</v>
      </c>
      <c r="AA2505" s="2">
        <f t="shared" si="120"/>
        <v>20676.724137931036</v>
      </c>
      <c r="AB2505" s="7">
        <v>45748</v>
      </c>
      <c r="AC2505" s="22">
        <f t="shared" si="119"/>
        <v>19.484224537038244</v>
      </c>
      <c r="AD2505" t="s">
        <v>11928</v>
      </c>
    </row>
    <row r="2506" spans="1:30" ht="15" customHeight="1" x14ac:dyDescent="0.3">
      <c r="A2506" s="19" t="s">
        <v>17927</v>
      </c>
      <c r="B2506" s="19"/>
      <c r="C2506" s="20">
        <v>45757.533101851863</v>
      </c>
      <c r="D2506" s="8"/>
      <c r="E2506" s="8"/>
      <c r="F2506" s="8" t="s">
        <v>466</v>
      </c>
      <c r="G2506" s="8">
        <v>0</v>
      </c>
      <c r="H2506" s="8"/>
      <c r="I2506" s="8" t="s">
        <v>11922</v>
      </c>
      <c r="J2506" s="8"/>
      <c r="K2506" s="8"/>
      <c r="L2506" s="8"/>
      <c r="M2506" s="8"/>
      <c r="N2506" s="21">
        <v>0</v>
      </c>
      <c r="O2506" s="21"/>
      <c r="P2506" s="21">
        <f t="shared" si="118"/>
        <v>0</v>
      </c>
      <c r="Q2506" s="8" t="s">
        <v>34</v>
      </c>
      <c r="R2506" s="8"/>
      <c r="S2506" s="20"/>
      <c r="AA2506" s="2">
        <f t="shared" si="120"/>
        <v>0</v>
      </c>
      <c r="AB2506" s="7">
        <v>45748</v>
      </c>
      <c r="AC2506" s="28">
        <f t="shared" si="119"/>
        <v>-45757.533101851863</v>
      </c>
      <c r="AD2506" t="s">
        <v>11923</v>
      </c>
    </row>
    <row r="2507" spans="1:30" ht="15" customHeight="1" x14ac:dyDescent="0.3">
      <c r="A2507" s="19" t="s">
        <v>17928</v>
      </c>
      <c r="B2507" s="19"/>
      <c r="C2507" s="20">
        <v>45757.541817129633</v>
      </c>
      <c r="D2507" s="8" t="s">
        <v>11921</v>
      </c>
      <c r="E2507" s="8"/>
      <c r="F2507" s="8" t="s">
        <v>10222</v>
      </c>
      <c r="G2507" s="8">
        <v>0</v>
      </c>
      <c r="H2507" s="8" t="s">
        <v>17929</v>
      </c>
      <c r="I2507" s="8" t="s">
        <v>10222</v>
      </c>
      <c r="J2507" s="8"/>
      <c r="K2507" s="8"/>
      <c r="L2507" s="8"/>
      <c r="M2507" s="8"/>
      <c r="N2507" s="21">
        <v>0</v>
      </c>
      <c r="O2507" s="21"/>
      <c r="P2507" s="21">
        <f t="shared" si="118"/>
        <v>0</v>
      </c>
      <c r="Q2507" s="8" t="s">
        <v>10222</v>
      </c>
      <c r="R2507" s="8"/>
      <c r="S2507" s="20"/>
      <c r="AA2507" s="2">
        <f t="shared" si="120"/>
        <v>0</v>
      </c>
      <c r="AB2507" s="7">
        <v>45748</v>
      </c>
      <c r="AC2507" s="28">
        <f t="shared" si="119"/>
        <v>-45757.541817129633</v>
      </c>
      <c r="AD2507" t="s">
        <v>11923</v>
      </c>
    </row>
    <row r="2508" spans="1:30" ht="15" customHeight="1" x14ac:dyDescent="0.3">
      <c r="A2508" s="3" t="s">
        <v>17930</v>
      </c>
      <c r="B2508" s="24"/>
      <c r="C2508" s="25">
        <v>45757.551481481481</v>
      </c>
      <c r="D2508" s="3" t="s">
        <v>11921</v>
      </c>
      <c r="E2508" s="3"/>
      <c r="F2508" s="3" t="s">
        <v>5352</v>
      </c>
      <c r="G2508" s="26">
        <v>0</v>
      </c>
      <c r="H2508" s="25"/>
      <c r="I2508" s="25" t="s">
        <v>11922</v>
      </c>
      <c r="J2508" s="25"/>
      <c r="K2508" s="25"/>
      <c r="L2508" s="25"/>
      <c r="M2508" s="4"/>
      <c r="N2508" s="5">
        <v>17100</v>
      </c>
      <c r="O2508" s="5"/>
      <c r="P2508" s="5">
        <f t="shared" si="118"/>
        <v>17100</v>
      </c>
      <c r="Q2508" s="3" t="s">
        <v>18</v>
      </c>
      <c r="R2508" s="3"/>
      <c r="S2508" s="25"/>
      <c r="T2508" s="3"/>
      <c r="U2508" s="5"/>
      <c r="V2508" s="6"/>
      <c r="W2508" s="3"/>
      <c r="X2508" s="5"/>
      <c r="Y2508" s="4"/>
      <c r="Z2508" s="3"/>
      <c r="AA2508" s="5">
        <f t="shared" si="120"/>
        <v>14741.379310344828</v>
      </c>
      <c r="AB2508" s="10"/>
      <c r="AC2508" s="27">
        <f t="shared" si="119"/>
        <v>-45757.551481481481</v>
      </c>
      <c r="AD2508" s="10"/>
    </row>
    <row r="2509" spans="1:30" ht="15" customHeight="1" x14ac:dyDescent="0.3">
      <c r="A2509" s="19" t="s">
        <v>17931</v>
      </c>
      <c r="B2509" s="8"/>
      <c r="C2509" s="20">
        <v>45757.565937500003</v>
      </c>
      <c r="D2509" s="8" t="s">
        <v>11921</v>
      </c>
      <c r="E2509" s="8" t="s">
        <v>1</v>
      </c>
      <c r="F2509" s="8" t="s">
        <v>9215</v>
      </c>
      <c r="G2509" s="8">
        <v>0.11</v>
      </c>
      <c r="H2509" s="8"/>
      <c r="I2509" s="8" t="s">
        <v>10222</v>
      </c>
      <c r="J2509" s="8"/>
      <c r="K2509" s="8" t="s">
        <v>17932</v>
      </c>
      <c r="L2509" s="8"/>
      <c r="M2509" s="8"/>
      <c r="N2509" s="21">
        <v>2850</v>
      </c>
      <c r="O2509" s="21">
        <v>2850</v>
      </c>
      <c r="P2509" s="21">
        <f t="shared" si="118"/>
        <v>0</v>
      </c>
      <c r="Q2509" s="8" t="s">
        <v>10222</v>
      </c>
      <c r="R2509" s="8"/>
      <c r="S2509" s="20">
        <v>45756</v>
      </c>
      <c r="AA2509" s="2">
        <f t="shared" si="120"/>
        <v>2456.8965517241381</v>
      </c>
      <c r="AB2509" s="7">
        <v>45717</v>
      </c>
      <c r="AC2509" s="22">
        <f t="shared" si="119"/>
        <v>-1.5659375000032014</v>
      </c>
      <c r="AD2509" t="s">
        <v>11928</v>
      </c>
    </row>
    <row r="2510" spans="1:30" ht="15" customHeight="1" x14ac:dyDescent="0.3">
      <c r="A2510" s="19" t="s">
        <v>17933</v>
      </c>
      <c r="B2510" s="8"/>
      <c r="C2510" s="20">
        <v>45757.567141203697</v>
      </c>
      <c r="D2510" s="8" t="s">
        <v>11921</v>
      </c>
      <c r="E2510" s="8"/>
      <c r="F2510" s="8" t="s">
        <v>10188</v>
      </c>
      <c r="G2510" s="8">
        <v>0.15</v>
      </c>
      <c r="H2510" s="8"/>
      <c r="I2510" s="8" t="s">
        <v>11922</v>
      </c>
      <c r="J2510" s="8"/>
      <c r="K2510" s="8"/>
      <c r="L2510" s="8"/>
      <c r="M2510" s="8"/>
      <c r="N2510" s="21">
        <v>1825</v>
      </c>
      <c r="O2510" s="21">
        <v>1825</v>
      </c>
      <c r="P2510" s="21">
        <f t="shared" si="118"/>
        <v>0</v>
      </c>
      <c r="Q2510" s="8" t="s">
        <v>34</v>
      </c>
      <c r="R2510" s="8"/>
      <c r="S2510" s="20">
        <v>45758</v>
      </c>
      <c r="AA2510" s="2">
        <f t="shared" si="120"/>
        <v>1573.2758620689656</v>
      </c>
      <c r="AB2510" s="7">
        <v>45748</v>
      </c>
      <c r="AC2510" s="22">
        <f t="shared" si="119"/>
        <v>0.43285879630275303</v>
      </c>
      <c r="AD2510" t="s">
        <v>11923</v>
      </c>
    </row>
    <row r="2511" spans="1:30" ht="15" customHeight="1" x14ac:dyDescent="0.3">
      <c r="A2511" s="19" t="s">
        <v>17934</v>
      </c>
      <c r="B2511" s="8"/>
      <c r="C2511" s="20">
        <v>45757.574745370373</v>
      </c>
      <c r="D2511" s="8" t="s">
        <v>11921</v>
      </c>
      <c r="E2511" s="8"/>
      <c r="F2511" s="8" t="s">
        <v>1457</v>
      </c>
      <c r="G2511" s="8">
        <v>0.11</v>
      </c>
      <c r="H2511" s="8"/>
      <c r="I2511" s="8" t="s">
        <v>11922</v>
      </c>
      <c r="J2511" s="8"/>
      <c r="K2511" s="8"/>
      <c r="L2511" s="8"/>
      <c r="M2511" s="8"/>
      <c r="N2511" s="21">
        <v>11992.5</v>
      </c>
      <c r="O2511" s="21">
        <v>11992.5</v>
      </c>
      <c r="P2511" s="21">
        <f t="shared" si="118"/>
        <v>0</v>
      </c>
      <c r="Q2511" s="8" t="s">
        <v>34</v>
      </c>
      <c r="R2511" s="8"/>
      <c r="S2511" s="20">
        <v>45777</v>
      </c>
      <c r="AA2511" s="2">
        <f t="shared" si="120"/>
        <v>10338.362068965518</v>
      </c>
      <c r="AB2511" s="7">
        <v>45748</v>
      </c>
      <c r="AC2511" s="22">
        <f t="shared" si="119"/>
        <v>19.425254629626579</v>
      </c>
      <c r="AD2511" t="s">
        <v>11928</v>
      </c>
    </row>
    <row r="2512" spans="1:30" ht="15" customHeight="1" x14ac:dyDescent="0.3">
      <c r="A2512" s="19" t="s">
        <v>17935</v>
      </c>
      <c r="B2512" s="8"/>
      <c r="C2512" s="20">
        <v>45757.57539351852</v>
      </c>
      <c r="D2512" s="8" t="s">
        <v>11921</v>
      </c>
      <c r="E2512" s="8"/>
      <c r="F2512" s="8" t="s">
        <v>1457</v>
      </c>
      <c r="G2512" s="8">
        <v>0.15</v>
      </c>
      <c r="H2512" s="8"/>
      <c r="I2512" s="8" t="s">
        <v>11922</v>
      </c>
      <c r="J2512" s="8"/>
      <c r="K2512" s="8"/>
      <c r="L2512" s="8"/>
      <c r="M2512" s="8"/>
      <c r="N2512" s="21">
        <v>950</v>
      </c>
      <c r="O2512" s="21">
        <v>950</v>
      </c>
      <c r="P2512" s="21">
        <f t="shared" si="118"/>
        <v>0</v>
      </c>
      <c r="Q2512" s="8" t="s">
        <v>34</v>
      </c>
      <c r="R2512" s="8"/>
      <c r="S2512" s="20">
        <v>45777</v>
      </c>
      <c r="AA2512" s="2">
        <f t="shared" si="120"/>
        <v>818.96551724137942</v>
      </c>
      <c r="AB2512" s="7">
        <v>45748</v>
      </c>
      <c r="AC2512" s="22">
        <f t="shared" si="119"/>
        <v>19.424606481479714</v>
      </c>
      <c r="AD2512" t="s">
        <v>11928</v>
      </c>
    </row>
    <row r="2513" spans="1:30" ht="15" customHeight="1" x14ac:dyDescent="0.3">
      <c r="A2513" s="19" t="s">
        <v>17936</v>
      </c>
      <c r="B2513" s="8"/>
      <c r="C2513" s="20">
        <v>45757.579826388886</v>
      </c>
      <c r="D2513" s="8" t="s">
        <v>11921</v>
      </c>
      <c r="E2513" s="8"/>
      <c r="F2513" s="8" t="s">
        <v>9917</v>
      </c>
      <c r="G2513" s="8">
        <v>0.11</v>
      </c>
      <c r="H2513" s="8"/>
      <c r="I2513" s="8" t="s">
        <v>10222</v>
      </c>
      <c r="J2513" s="8"/>
      <c r="K2513" s="8"/>
      <c r="L2513" s="8"/>
      <c r="M2513" s="8"/>
      <c r="N2513" s="21">
        <v>11992.5</v>
      </c>
      <c r="O2513" s="21">
        <v>11992.5</v>
      </c>
      <c r="P2513" s="21">
        <f t="shared" si="118"/>
        <v>0</v>
      </c>
      <c r="Q2513" s="8" t="s">
        <v>10222</v>
      </c>
      <c r="R2513" s="8"/>
      <c r="S2513" s="20">
        <v>45777</v>
      </c>
      <c r="AA2513" s="2">
        <f t="shared" si="120"/>
        <v>10338.362068965518</v>
      </c>
      <c r="AB2513" s="7">
        <v>45748</v>
      </c>
      <c r="AC2513" s="22">
        <f t="shared" si="119"/>
        <v>19.420173611113569</v>
      </c>
      <c r="AD2513" t="s">
        <v>11928</v>
      </c>
    </row>
    <row r="2514" spans="1:30" ht="15" customHeight="1" x14ac:dyDescent="0.3">
      <c r="A2514" s="19" t="s">
        <v>17937</v>
      </c>
      <c r="B2514" s="8"/>
      <c r="C2514" s="20">
        <v>45757.58258101852</v>
      </c>
      <c r="D2514" s="8" t="s">
        <v>11921</v>
      </c>
      <c r="E2514" s="8"/>
      <c r="F2514" s="8" t="s">
        <v>8347</v>
      </c>
      <c r="G2514" s="8">
        <v>0.11</v>
      </c>
      <c r="H2514" s="8"/>
      <c r="I2514" s="8" t="s">
        <v>10222</v>
      </c>
      <c r="J2514" s="8"/>
      <c r="K2514" s="8"/>
      <c r="L2514" s="8"/>
      <c r="M2514" s="8"/>
      <c r="N2514" s="21">
        <v>24525</v>
      </c>
      <c r="O2514" s="21">
        <v>24525</v>
      </c>
      <c r="P2514" s="21">
        <f t="shared" si="118"/>
        <v>0</v>
      </c>
      <c r="Q2514" s="8" t="s">
        <v>10222</v>
      </c>
      <c r="R2514" s="8"/>
      <c r="S2514" s="20">
        <v>45796</v>
      </c>
      <c r="AA2514" s="2">
        <f t="shared" si="120"/>
        <v>21142.241379310348</v>
      </c>
      <c r="AB2514" s="7">
        <v>45778</v>
      </c>
      <c r="AC2514" s="22">
        <f t="shared" si="119"/>
        <v>38.417418981480296</v>
      </c>
      <c r="AD2514" t="s">
        <v>11923</v>
      </c>
    </row>
    <row r="2515" spans="1:30" ht="15" customHeight="1" x14ac:dyDescent="0.3">
      <c r="A2515" s="19" t="s">
        <v>17938</v>
      </c>
      <c r="B2515" s="8"/>
      <c r="C2515" s="20">
        <v>45757.599895833337</v>
      </c>
      <c r="D2515" s="8" t="s">
        <v>11921</v>
      </c>
      <c r="E2515" s="8"/>
      <c r="F2515" s="8" t="s">
        <v>13326</v>
      </c>
      <c r="G2515" s="8">
        <v>0.15</v>
      </c>
      <c r="H2515" s="8"/>
      <c r="I2515" s="8" t="s">
        <v>11922</v>
      </c>
      <c r="J2515" s="8"/>
      <c r="K2515" s="8"/>
      <c r="L2515" s="8"/>
      <c r="M2515" s="8"/>
      <c r="N2515" s="21">
        <v>2810</v>
      </c>
      <c r="O2515" s="21">
        <v>2810</v>
      </c>
      <c r="P2515" s="21">
        <f t="shared" si="118"/>
        <v>0</v>
      </c>
      <c r="Q2515" s="8" t="s">
        <v>10399</v>
      </c>
      <c r="R2515" s="8"/>
      <c r="S2515" s="20">
        <v>45791</v>
      </c>
      <c r="AA2515" s="2">
        <f t="shared" si="120"/>
        <v>2422.4137931034484</v>
      </c>
      <c r="AB2515" s="7">
        <v>45748</v>
      </c>
      <c r="AC2515" s="22">
        <f t="shared" si="119"/>
        <v>33.400104166663368</v>
      </c>
      <c r="AD2515" t="s">
        <v>11928</v>
      </c>
    </row>
    <row r="2516" spans="1:30" ht="15" customHeight="1" x14ac:dyDescent="0.3">
      <c r="A2516" s="19" t="s">
        <v>17939</v>
      </c>
      <c r="B2516" s="8"/>
      <c r="C2516" s="20">
        <v>45757.604710648149</v>
      </c>
      <c r="D2516" s="8" t="s">
        <v>11921</v>
      </c>
      <c r="E2516" s="8"/>
      <c r="F2516" s="8" t="s">
        <v>1647</v>
      </c>
      <c r="G2516" s="8">
        <v>0.11</v>
      </c>
      <c r="H2516" s="8"/>
      <c r="I2516" s="8" t="s">
        <v>11922</v>
      </c>
      <c r="J2516" s="8"/>
      <c r="K2516" s="8"/>
      <c r="L2516" s="8"/>
      <c r="M2516" s="8"/>
      <c r="N2516" s="21">
        <v>8445</v>
      </c>
      <c r="O2516" s="21">
        <v>8445</v>
      </c>
      <c r="P2516" s="21">
        <f t="shared" si="118"/>
        <v>0</v>
      </c>
      <c r="Q2516" s="8" t="s">
        <v>34</v>
      </c>
      <c r="R2516" s="8"/>
      <c r="S2516" s="20">
        <v>45757</v>
      </c>
      <c r="AA2516" s="2">
        <f t="shared" si="120"/>
        <v>7280.1724137931042</v>
      </c>
      <c r="AB2516" s="7">
        <v>45748</v>
      </c>
      <c r="AC2516" s="22">
        <f t="shared" si="119"/>
        <v>-0.60471064814919373</v>
      </c>
      <c r="AD2516" t="s">
        <v>11923</v>
      </c>
    </row>
    <row r="2517" spans="1:30" ht="15" customHeight="1" x14ac:dyDescent="0.3">
      <c r="A2517" s="19" t="s">
        <v>17940</v>
      </c>
      <c r="B2517" s="8"/>
      <c r="C2517" s="20">
        <v>45757.618368055562</v>
      </c>
      <c r="D2517" s="8" t="s">
        <v>11921</v>
      </c>
      <c r="E2517" s="8"/>
      <c r="F2517" s="8" t="s">
        <v>1677</v>
      </c>
      <c r="G2517" s="8">
        <v>0.11</v>
      </c>
      <c r="H2517" s="8"/>
      <c r="I2517" s="8" t="s">
        <v>11922</v>
      </c>
      <c r="J2517" s="8"/>
      <c r="K2517" s="8"/>
      <c r="L2517" s="8"/>
      <c r="M2517" s="8"/>
      <c r="N2517" s="21">
        <v>4800</v>
      </c>
      <c r="O2517" s="21">
        <v>4800</v>
      </c>
      <c r="P2517" s="21">
        <f t="shared" si="118"/>
        <v>0</v>
      </c>
      <c r="Q2517" s="8" t="s">
        <v>24</v>
      </c>
      <c r="R2517" s="8"/>
      <c r="S2517" s="20">
        <v>45757</v>
      </c>
      <c r="AA2517" s="2">
        <f t="shared" si="120"/>
        <v>4137.9310344827591</v>
      </c>
      <c r="AB2517" s="7">
        <v>45748</v>
      </c>
      <c r="AC2517" s="22">
        <f t="shared" si="119"/>
        <v>-0.61836805556231411</v>
      </c>
      <c r="AD2517" t="s">
        <v>11923</v>
      </c>
    </row>
    <row r="2518" spans="1:30" ht="15" customHeight="1" x14ac:dyDescent="0.3">
      <c r="A2518" s="19" t="s">
        <v>17941</v>
      </c>
      <c r="B2518" s="8"/>
      <c r="C2518" s="20">
        <v>45757.668078703697</v>
      </c>
      <c r="D2518" s="8" t="s">
        <v>11921</v>
      </c>
      <c r="E2518" s="8"/>
      <c r="F2518" s="8" t="s">
        <v>3710</v>
      </c>
      <c r="G2518" s="8">
        <v>0.11</v>
      </c>
      <c r="H2518" s="8"/>
      <c r="I2518" s="8" t="s">
        <v>11922</v>
      </c>
      <c r="J2518" s="8"/>
      <c r="K2518" s="8"/>
      <c r="L2518" s="8"/>
      <c r="M2518" s="8"/>
      <c r="N2518" s="21">
        <v>14662</v>
      </c>
      <c r="O2518" s="21">
        <v>14662</v>
      </c>
      <c r="P2518" s="21">
        <f t="shared" si="118"/>
        <v>0</v>
      </c>
      <c r="Q2518" s="8" t="s">
        <v>16351</v>
      </c>
      <c r="R2518" s="8"/>
      <c r="S2518" s="20">
        <v>45758</v>
      </c>
      <c r="AA2518" s="2">
        <f t="shared" si="120"/>
        <v>12639.655172413793</v>
      </c>
      <c r="AB2518" s="7">
        <v>45717</v>
      </c>
      <c r="AC2518" s="22">
        <f t="shared" si="119"/>
        <v>0.33192129630333511</v>
      </c>
      <c r="AD2518" t="s">
        <v>11928</v>
      </c>
    </row>
    <row r="2519" spans="1:30" ht="15" customHeight="1" x14ac:dyDescent="0.3">
      <c r="A2519" s="19" t="s">
        <v>17942</v>
      </c>
      <c r="B2519" s="8"/>
      <c r="C2519" s="20">
        <v>45758.43550925926</v>
      </c>
      <c r="D2519" s="8" t="s">
        <v>11921</v>
      </c>
      <c r="E2519" s="8"/>
      <c r="F2519" s="8" t="s">
        <v>11976</v>
      </c>
      <c r="G2519" s="8">
        <v>0.11</v>
      </c>
      <c r="H2519" s="8"/>
      <c r="I2519" s="8" t="s">
        <v>11922</v>
      </c>
      <c r="J2519" s="8"/>
      <c r="K2519" s="8"/>
      <c r="L2519" s="8"/>
      <c r="M2519" s="8"/>
      <c r="N2519" s="21">
        <v>7995</v>
      </c>
      <c r="O2519" s="21">
        <v>7995</v>
      </c>
      <c r="P2519" s="21">
        <f t="shared" si="118"/>
        <v>0</v>
      </c>
      <c r="Q2519" s="8" t="s">
        <v>10399</v>
      </c>
      <c r="R2519" s="8"/>
      <c r="S2519" s="20">
        <v>45777</v>
      </c>
      <c r="AA2519" s="2">
        <f t="shared" si="120"/>
        <v>6892.2413793103451</v>
      </c>
      <c r="AB2519" s="7">
        <v>45748</v>
      </c>
      <c r="AC2519" s="22">
        <f t="shared" si="119"/>
        <v>18.564490740740439</v>
      </c>
      <c r="AD2519" t="s">
        <v>11928</v>
      </c>
    </row>
    <row r="2520" spans="1:30" ht="15" customHeight="1" x14ac:dyDescent="0.3">
      <c r="A2520" s="19" t="s">
        <v>17943</v>
      </c>
      <c r="B2520" s="8"/>
      <c r="C2520" s="20">
        <v>45758.43922453704</v>
      </c>
      <c r="D2520" s="8" t="s">
        <v>11921</v>
      </c>
      <c r="E2520" s="8"/>
      <c r="F2520" s="8" t="s">
        <v>803</v>
      </c>
      <c r="G2520" s="8">
        <v>0.11</v>
      </c>
      <c r="H2520" s="8"/>
      <c r="I2520" s="8" t="s">
        <v>11922</v>
      </c>
      <c r="J2520" s="8"/>
      <c r="K2520" s="8"/>
      <c r="L2520" s="8"/>
      <c r="M2520" s="8"/>
      <c r="N2520" s="21">
        <v>23985</v>
      </c>
      <c r="O2520" s="21">
        <v>23985</v>
      </c>
      <c r="P2520" s="21">
        <f t="shared" si="118"/>
        <v>0</v>
      </c>
      <c r="Q2520" s="8" t="s">
        <v>9</v>
      </c>
      <c r="R2520" s="8"/>
      <c r="S2520" s="20">
        <v>45757</v>
      </c>
      <c r="AA2520" s="2">
        <f t="shared" si="120"/>
        <v>20676.724137931036</v>
      </c>
      <c r="AB2520" s="7">
        <v>45748</v>
      </c>
      <c r="AC2520" s="22">
        <f t="shared" si="119"/>
        <v>-1.4392245370399905</v>
      </c>
      <c r="AD2520" t="s">
        <v>11923</v>
      </c>
    </row>
    <row r="2521" spans="1:30" ht="15" customHeight="1" x14ac:dyDescent="0.3">
      <c r="A2521" s="19" t="s">
        <v>17944</v>
      </c>
      <c r="B2521" s="8"/>
      <c r="C2521" s="20">
        <v>45758.444085648152</v>
      </c>
      <c r="D2521" s="8" t="s">
        <v>11921</v>
      </c>
      <c r="E2521" s="8"/>
      <c r="F2521" s="8" t="s">
        <v>6431</v>
      </c>
      <c r="G2521" s="8">
        <v>0</v>
      </c>
      <c r="H2521" s="8"/>
      <c r="I2521" s="8" t="s">
        <v>11922</v>
      </c>
      <c r="J2521" s="8"/>
      <c r="K2521" s="8"/>
      <c r="L2521" s="8"/>
      <c r="M2521" s="8"/>
      <c r="N2521" s="21">
        <v>1960</v>
      </c>
      <c r="O2521" s="21">
        <v>1960</v>
      </c>
      <c r="P2521" s="21">
        <f t="shared" si="118"/>
        <v>0</v>
      </c>
      <c r="Q2521" s="8" t="s">
        <v>1304</v>
      </c>
      <c r="R2521" s="8"/>
      <c r="S2521" s="20">
        <v>45777</v>
      </c>
      <c r="AA2521" s="2">
        <f t="shared" si="120"/>
        <v>1689.6551724137933</v>
      </c>
      <c r="AB2521" s="7">
        <v>45748</v>
      </c>
      <c r="AC2521" s="22">
        <f t="shared" si="119"/>
        <v>18.555914351847605</v>
      </c>
      <c r="AD2521" t="s">
        <v>11928</v>
      </c>
    </row>
    <row r="2522" spans="1:30" ht="15" customHeight="1" x14ac:dyDescent="0.3">
      <c r="A2522" s="19" t="s">
        <v>17945</v>
      </c>
      <c r="B2522" s="8"/>
      <c r="C2522" s="20">
        <v>45758.446875000001</v>
      </c>
      <c r="D2522" s="8" t="s">
        <v>11921</v>
      </c>
      <c r="E2522" s="8"/>
      <c r="F2522" s="8" t="s">
        <v>7871</v>
      </c>
      <c r="G2522" s="8">
        <v>0.15</v>
      </c>
      <c r="H2522" s="8"/>
      <c r="I2522" s="8" t="s">
        <v>11922</v>
      </c>
      <c r="J2522" s="8"/>
      <c r="K2522" s="8"/>
      <c r="L2522" s="8"/>
      <c r="M2522" s="8"/>
      <c r="N2522" s="21">
        <v>1574</v>
      </c>
      <c r="O2522" s="21">
        <v>1574</v>
      </c>
      <c r="P2522" s="21">
        <f t="shared" si="118"/>
        <v>0</v>
      </c>
      <c r="Q2522" s="8" t="s">
        <v>34</v>
      </c>
      <c r="R2522" s="8"/>
      <c r="S2522" s="20">
        <v>45777</v>
      </c>
      <c r="AA2522" s="2">
        <f t="shared" si="120"/>
        <v>1356.8965517241381</v>
      </c>
      <c r="AB2522" s="7">
        <v>45748</v>
      </c>
      <c r="AC2522" s="22">
        <f t="shared" si="119"/>
        <v>18.553124999998545</v>
      </c>
      <c r="AD2522" t="s">
        <v>11928</v>
      </c>
    </row>
    <row r="2523" spans="1:30" ht="15" customHeight="1" x14ac:dyDescent="0.3">
      <c r="A2523" s="3" t="s">
        <v>17946</v>
      </c>
      <c r="B2523" s="24"/>
      <c r="C2523" s="25">
        <v>45758.450231481482</v>
      </c>
      <c r="D2523" s="3" t="s">
        <v>11921</v>
      </c>
      <c r="E2523" s="3"/>
      <c r="F2523" s="3" t="s">
        <v>13233</v>
      </c>
      <c r="G2523" s="26">
        <v>0</v>
      </c>
      <c r="H2523" s="25"/>
      <c r="I2523" s="25" t="s">
        <v>11922</v>
      </c>
      <c r="J2523" s="25"/>
      <c r="K2523" s="25"/>
      <c r="L2523" s="25"/>
      <c r="M2523" s="4"/>
      <c r="N2523" s="5">
        <v>31350</v>
      </c>
      <c r="O2523" s="5"/>
      <c r="P2523" s="5">
        <f t="shared" si="118"/>
        <v>31350</v>
      </c>
      <c r="Q2523" s="3" t="s">
        <v>18</v>
      </c>
      <c r="R2523" s="3"/>
      <c r="S2523" s="25"/>
      <c r="T2523" s="3"/>
      <c r="U2523" s="5"/>
      <c r="V2523" s="6"/>
      <c r="W2523" s="3"/>
      <c r="X2523" s="5"/>
      <c r="Y2523" s="4"/>
      <c r="Z2523" s="3"/>
      <c r="AA2523" s="5">
        <f t="shared" si="120"/>
        <v>27025.862068965518</v>
      </c>
      <c r="AB2523" s="10"/>
      <c r="AC2523" s="27">
        <f t="shared" si="119"/>
        <v>-45758.450231481482</v>
      </c>
      <c r="AD2523" s="10"/>
    </row>
    <row r="2524" spans="1:30" ht="15" customHeight="1" x14ac:dyDescent="0.3">
      <c r="A2524" s="19" t="s">
        <v>17947</v>
      </c>
      <c r="B2524" s="8"/>
      <c r="C2524" s="20">
        <v>45758.452777777777</v>
      </c>
      <c r="D2524" s="8" t="s">
        <v>11921</v>
      </c>
      <c r="E2524" s="8"/>
      <c r="F2524" s="8" t="s">
        <v>262</v>
      </c>
      <c r="G2524" s="8">
        <v>0.15</v>
      </c>
      <c r="H2524" s="8"/>
      <c r="I2524" s="8" t="s">
        <v>11922</v>
      </c>
      <c r="J2524" s="8"/>
      <c r="K2524" s="8"/>
      <c r="L2524" s="8"/>
      <c r="M2524" s="8"/>
      <c r="N2524" s="21">
        <v>935</v>
      </c>
      <c r="O2524" s="21">
        <v>935</v>
      </c>
      <c r="P2524" s="21">
        <f t="shared" si="118"/>
        <v>0</v>
      </c>
      <c r="Q2524" s="8" t="s">
        <v>9</v>
      </c>
      <c r="R2524" s="8"/>
      <c r="S2524" s="20">
        <v>45762</v>
      </c>
      <c r="AA2524" s="2">
        <f t="shared" si="120"/>
        <v>806.0344827586207</v>
      </c>
      <c r="AB2524" s="7">
        <v>45748</v>
      </c>
      <c r="AC2524" s="22">
        <f t="shared" si="119"/>
        <v>3.547222222223354</v>
      </c>
      <c r="AD2524" t="s">
        <v>11923</v>
      </c>
    </row>
    <row r="2525" spans="1:30" ht="15" customHeight="1" x14ac:dyDescent="0.3">
      <c r="A2525" s="19" t="s">
        <v>17948</v>
      </c>
      <c r="B2525" s="8"/>
      <c r="C2525" s="20">
        <v>45758.503020833326</v>
      </c>
      <c r="D2525" s="8" t="s">
        <v>11921</v>
      </c>
      <c r="E2525" s="8"/>
      <c r="F2525" s="8" t="s">
        <v>9322</v>
      </c>
      <c r="G2525" s="8">
        <v>0.15</v>
      </c>
      <c r="H2525" s="8" t="s">
        <v>17949</v>
      </c>
      <c r="I2525" s="8" t="s">
        <v>11922</v>
      </c>
      <c r="J2525" s="8"/>
      <c r="K2525" s="8"/>
      <c r="L2525" s="8"/>
      <c r="M2525" s="8"/>
      <c r="N2525" s="21">
        <v>448</v>
      </c>
      <c r="O2525" s="21">
        <v>448</v>
      </c>
      <c r="P2525" s="21">
        <f t="shared" si="118"/>
        <v>0</v>
      </c>
      <c r="Q2525" s="8" t="s">
        <v>9</v>
      </c>
      <c r="R2525" s="8"/>
      <c r="S2525" s="20">
        <v>45761</v>
      </c>
      <c r="AA2525" s="2">
        <f t="shared" si="120"/>
        <v>386.20689655172418</v>
      </c>
      <c r="AB2525" s="7">
        <v>45717</v>
      </c>
      <c r="AC2525" s="22">
        <f t="shared" si="119"/>
        <v>2.4969791666735546</v>
      </c>
      <c r="AD2525" t="s">
        <v>11928</v>
      </c>
    </row>
    <row r="2526" spans="1:30" ht="15" customHeight="1" x14ac:dyDescent="0.3">
      <c r="A2526" s="3" t="s">
        <v>17950</v>
      </c>
      <c r="B2526" s="24"/>
      <c r="C2526" s="25">
        <v>45758.606608796297</v>
      </c>
      <c r="D2526" s="3" t="s">
        <v>11921</v>
      </c>
      <c r="E2526" s="3"/>
      <c r="F2526" s="3" t="s">
        <v>9205</v>
      </c>
      <c r="G2526" s="26">
        <v>0</v>
      </c>
      <c r="H2526" s="25"/>
      <c r="I2526" s="25" t="s">
        <v>11922</v>
      </c>
      <c r="J2526" s="25"/>
      <c r="K2526" s="25"/>
      <c r="L2526" s="25"/>
      <c r="M2526" s="4"/>
      <c r="N2526" s="5">
        <v>43920</v>
      </c>
      <c r="O2526" s="5">
        <v>43920</v>
      </c>
      <c r="P2526" s="5">
        <f t="shared" si="118"/>
        <v>0</v>
      </c>
      <c r="Q2526" s="3" t="s">
        <v>102</v>
      </c>
      <c r="R2526" s="3"/>
      <c r="S2526" s="25">
        <v>45758</v>
      </c>
      <c r="T2526" s="3"/>
      <c r="U2526" s="5"/>
      <c r="V2526" s="6"/>
      <c r="W2526" s="3"/>
      <c r="X2526" s="5"/>
      <c r="Y2526" s="4"/>
      <c r="Z2526" s="3"/>
      <c r="AA2526" s="5">
        <f t="shared" si="120"/>
        <v>37862.068965517246</v>
      </c>
      <c r="AB2526" s="10"/>
      <c r="AC2526" s="27">
        <f t="shared" si="119"/>
        <v>-0.60660879629722331</v>
      </c>
      <c r="AD2526" s="10"/>
    </row>
    <row r="2527" spans="1:30" ht="15" customHeight="1" x14ac:dyDescent="0.3">
      <c r="A2527" s="19" t="s">
        <v>17951</v>
      </c>
      <c r="B2527" s="8"/>
      <c r="C2527" s="20">
        <v>45745.741932870369</v>
      </c>
      <c r="D2527" s="8"/>
      <c r="E2527" s="8" t="s">
        <v>1</v>
      </c>
      <c r="F2527" s="8" t="s">
        <v>1568</v>
      </c>
      <c r="G2527" s="8">
        <v>9.8510768275004795E-2</v>
      </c>
      <c r="H2527" s="8" t="s">
        <v>12071</v>
      </c>
      <c r="I2527" s="8" t="s">
        <v>11922</v>
      </c>
      <c r="J2527" s="8"/>
      <c r="K2527" s="8" t="s">
        <v>17231</v>
      </c>
      <c r="L2527" s="8"/>
      <c r="M2527" s="8"/>
      <c r="N2527" s="21">
        <v>6972</v>
      </c>
      <c r="O2527" s="21">
        <v>6972</v>
      </c>
      <c r="P2527" s="21">
        <f t="shared" si="118"/>
        <v>0</v>
      </c>
      <c r="Q2527" s="8" t="s">
        <v>67</v>
      </c>
      <c r="R2527" s="8"/>
      <c r="S2527" s="20">
        <v>45757</v>
      </c>
      <c r="AA2527" s="2">
        <f t="shared" si="120"/>
        <v>6010.3448275862074</v>
      </c>
      <c r="AB2527" s="7">
        <v>45748</v>
      </c>
      <c r="AC2527" s="22">
        <f t="shared" si="119"/>
        <v>11.258067129630945</v>
      </c>
      <c r="AD2527" t="s">
        <v>11923</v>
      </c>
    </row>
    <row r="2528" spans="1:30" ht="15" customHeight="1" x14ac:dyDescent="0.3">
      <c r="A2528" s="19" t="s">
        <v>17952</v>
      </c>
      <c r="B2528" s="8"/>
      <c r="C2528" s="20">
        <v>45761.401956018519</v>
      </c>
      <c r="D2528" s="8" t="s">
        <v>11921</v>
      </c>
      <c r="E2528" s="8"/>
      <c r="F2528" s="8" t="s">
        <v>9316</v>
      </c>
      <c r="G2528" s="8">
        <v>0.15</v>
      </c>
      <c r="H2528" s="8"/>
      <c r="I2528" s="8" t="s">
        <v>11922</v>
      </c>
      <c r="J2528" s="8"/>
      <c r="K2528" s="8"/>
      <c r="L2528" s="8"/>
      <c r="M2528" s="8"/>
      <c r="N2528" s="21">
        <v>7520</v>
      </c>
      <c r="O2528" s="21">
        <v>7520</v>
      </c>
      <c r="P2528" s="21">
        <f t="shared" si="118"/>
        <v>0</v>
      </c>
      <c r="Q2528" s="8" t="s">
        <v>10399</v>
      </c>
      <c r="R2528" s="8"/>
      <c r="S2528" s="20">
        <v>45791</v>
      </c>
      <c r="AA2528" s="2">
        <f t="shared" si="120"/>
        <v>6482.7586206896558</v>
      </c>
      <c r="AB2528" s="7">
        <v>45748</v>
      </c>
      <c r="AC2528" s="22">
        <f t="shared" si="119"/>
        <v>29.598043981481169</v>
      </c>
      <c r="AD2528" t="s">
        <v>11928</v>
      </c>
    </row>
    <row r="2529" spans="1:30" ht="15" customHeight="1" x14ac:dyDescent="0.3">
      <c r="A2529" s="19" t="s">
        <v>17953</v>
      </c>
      <c r="B2529" s="8"/>
      <c r="C2529" s="20">
        <v>45761.41033564815</v>
      </c>
      <c r="D2529" s="8"/>
      <c r="E2529" s="8" t="s">
        <v>1</v>
      </c>
      <c r="F2529" s="8" t="s">
        <v>13844</v>
      </c>
      <c r="G2529" s="8">
        <v>0.11</v>
      </c>
      <c r="H2529" s="8" t="s">
        <v>12071</v>
      </c>
      <c r="I2529" s="8" t="s">
        <v>11922</v>
      </c>
      <c r="J2529" s="8"/>
      <c r="K2529" s="8" t="s">
        <v>17954</v>
      </c>
      <c r="L2529" s="8"/>
      <c r="M2529" s="8"/>
      <c r="N2529" s="21">
        <v>1500</v>
      </c>
      <c r="O2529" s="21">
        <v>1500</v>
      </c>
      <c r="P2529" s="21">
        <f t="shared" si="118"/>
        <v>0</v>
      </c>
      <c r="Q2529" s="8" t="s">
        <v>129</v>
      </c>
      <c r="R2529" s="8"/>
      <c r="S2529" s="20">
        <v>45758</v>
      </c>
      <c r="AA2529" s="2">
        <f t="shared" si="120"/>
        <v>1293.1034482758621</v>
      </c>
      <c r="AB2529" s="7">
        <v>45748</v>
      </c>
      <c r="AC2529" s="22">
        <f t="shared" si="119"/>
        <v>-3.4103356481500668</v>
      </c>
      <c r="AD2529" t="s">
        <v>11923</v>
      </c>
    </row>
    <row r="2530" spans="1:30" ht="15" customHeight="1" x14ac:dyDescent="0.3">
      <c r="A2530" s="19" t="s">
        <v>17955</v>
      </c>
      <c r="B2530" s="8"/>
      <c r="C2530" s="20">
        <v>45761.447268518517</v>
      </c>
      <c r="D2530" s="8" t="s">
        <v>11921</v>
      </c>
      <c r="E2530" s="8" t="s">
        <v>1</v>
      </c>
      <c r="F2530" s="8" t="s">
        <v>8934</v>
      </c>
      <c r="G2530" s="8">
        <v>0.15</v>
      </c>
      <c r="H2530" s="8"/>
      <c r="I2530" s="8" t="s">
        <v>11922</v>
      </c>
      <c r="J2530" s="8"/>
      <c r="K2530" s="8" t="s">
        <v>17956</v>
      </c>
      <c r="L2530" s="8"/>
      <c r="M2530" s="8"/>
      <c r="N2530" s="21">
        <v>7490</v>
      </c>
      <c r="O2530" s="21">
        <v>7490</v>
      </c>
      <c r="P2530" s="21">
        <f t="shared" si="118"/>
        <v>0</v>
      </c>
      <c r="Q2530" s="8" t="s">
        <v>10399</v>
      </c>
      <c r="R2530" s="8"/>
      <c r="S2530" s="20">
        <v>45759</v>
      </c>
      <c r="AA2530" s="2">
        <f t="shared" si="120"/>
        <v>6456.8965517241386</v>
      </c>
      <c r="AB2530" s="7">
        <v>45748</v>
      </c>
      <c r="AC2530" s="22">
        <f t="shared" si="119"/>
        <v>-2.4472685185173759</v>
      </c>
      <c r="AD2530" t="s">
        <v>11923</v>
      </c>
    </row>
    <row r="2531" spans="1:30" ht="15" customHeight="1" x14ac:dyDescent="0.3">
      <c r="A2531" s="19" t="s">
        <v>17957</v>
      </c>
      <c r="B2531" s="8"/>
      <c r="C2531" s="20">
        <v>45761.454745370371</v>
      </c>
      <c r="D2531" s="8" t="s">
        <v>11921</v>
      </c>
      <c r="E2531" s="8" t="s">
        <v>1</v>
      </c>
      <c r="F2531" s="8" t="s">
        <v>12820</v>
      </c>
      <c r="G2531" s="8">
        <v>0.11</v>
      </c>
      <c r="H2531" s="8"/>
      <c r="I2531" s="8" t="s">
        <v>10222</v>
      </c>
      <c r="J2531" s="8"/>
      <c r="K2531" s="8" t="s">
        <v>17958</v>
      </c>
      <c r="L2531" s="8"/>
      <c r="M2531" s="8"/>
      <c r="N2531" s="21">
        <v>5700</v>
      </c>
      <c r="O2531" s="21">
        <v>5700</v>
      </c>
      <c r="P2531" s="21">
        <f t="shared" si="118"/>
        <v>0</v>
      </c>
      <c r="Q2531" s="8" t="s">
        <v>10222</v>
      </c>
      <c r="R2531" s="8"/>
      <c r="S2531" s="20">
        <v>45764</v>
      </c>
      <c r="AA2531" s="2">
        <f t="shared" si="120"/>
        <v>4913.7931034482763</v>
      </c>
      <c r="AB2531" s="7">
        <v>45748</v>
      </c>
      <c r="AC2531" s="22">
        <f t="shared" si="119"/>
        <v>2.5452546296291985</v>
      </c>
      <c r="AD2531" t="s">
        <v>11923</v>
      </c>
    </row>
    <row r="2532" spans="1:30" ht="15" customHeight="1" x14ac:dyDescent="0.3">
      <c r="A2532" s="19" t="s">
        <v>17959</v>
      </c>
      <c r="B2532" s="8"/>
      <c r="C2532" s="20">
        <v>45761.456030092602</v>
      </c>
      <c r="D2532" s="8" t="s">
        <v>11921</v>
      </c>
      <c r="E2532" s="8" t="s">
        <v>1</v>
      </c>
      <c r="F2532" s="8" t="s">
        <v>12129</v>
      </c>
      <c r="G2532" s="8">
        <v>0.11</v>
      </c>
      <c r="H2532" s="8"/>
      <c r="I2532" s="8" t="s">
        <v>11922</v>
      </c>
      <c r="J2532" s="8"/>
      <c r="K2532" s="8" t="s">
        <v>17960</v>
      </c>
      <c r="L2532" s="8"/>
      <c r="M2532" s="8"/>
      <c r="N2532" s="21">
        <v>2850</v>
      </c>
      <c r="O2532" s="21">
        <v>2850</v>
      </c>
      <c r="P2532" s="21">
        <f t="shared" si="118"/>
        <v>0</v>
      </c>
      <c r="Q2532" s="8" t="s">
        <v>10222</v>
      </c>
      <c r="R2532" s="8"/>
      <c r="S2532" s="20">
        <v>45758</v>
      </c>
      <c r="AA2532" s="2">
        <f t="shared" si="120"/>
        <v>2456.8965517241381</v>
      </c>
      <c r="AB2532" s="7">
        <v>45748</v>
      </c>
      <c r="AC2532" s="22">
        <f t="shared" si="119"/>
        <v>-3.4560300926023046</v>
      </c>
      <c r="AD2532" t="s">
        <v>11923</v>
      </c>
    </row>
    <row r="2533" spans="1:30" ht="15" customHeight="1" x14ac:dyDescent="0.3">
      <c r="A2533" s="19" t="s">
        <v>17961</v>
      </c>
      <c r="B2533" s="8"/>
      <c r="C2533" s="20">
        <v>45761.456759259258</v>
      </c>
      <c r="D2533" s="8" t="s">
        <v>11921</v>
      </c>
      <c r="E2533" s="8" t="s">
        <v>1</v>
      </c>
      <c r="F2533" s="8" t="s">
        <v>8533</v>
      </c>
      <c r="G2533" s="8">
        <v>0.11</v>
      </c>
      <c r="H2533" s="8"/>
      <c r="I2533" s="8" t="s">
        <v>11922</v>
      </c>
      <c r="J2533" s="8"/>
      <c r="K2533" s="8" t="s">
        <v>17962</v>
      </c>
      <c r="L2533" s="8"/>
      <c r="M2533" s="8"/>
      <c r="N2533" s="21">
        <v>11992.5</v>
      </c>
      <c r="O2533" s="21">
        <v>11992.5</v>
      </c>
      <c r="P2533" s="21">
        <f t="shared" si="118"/>
        <v>0</v>
      </c>
      <c r="Q2533" s="8" t="s">
        <v>22</v>
      </c>
      <c r="R2533" s="8"/>
      <c r="S2533" s="20">
        <v>45760</v>
      </c>
      <c r="AA2533" s="2">
        <f t="shared" si="120"/>
        <v>10338.362068965518</v>
      </c>
      <c r="AB2533" s="7">
        <v>45748</v>
      </c>
      <c r="AC2533" s="22">
        <f t="shared" si="119"/>
        <v>-1.4567592592575238</v>
      </c>
      <c r="AD2533" t="s">
        <v>11923</v>
      </c>
    </row>
    <row r="2534" spans="1:30" ht="15" customHeight="1" x14ac:dyDescent="0.3">
      <c r="A2534" s="19" t="s">
        <v>17963</v>
      </c>
      <c r="B2534" s="8"/>
      <c r="C2534" s="20">
        <v>45761.459976851853</v>
      </c>
      <c r="D2534" s="8" t="s">
        <v>11921</v>
      </c>
      <c r="E2534" s="8" t="s">
        <v>1</v>
      </c>
      <c r="F2534" s="8" t="s">
        <v>452</v>
      </c>
      <c r="G2534" s="8">
        <v>0.15</v>
      </c>
      <c r="H2534" s="8"/>
      <c r="I2534" s="8" t="s">
        <v>11922</v>
      </c>
      <c r="J2534" s="8"/>
      <c r="K2534" s="8" t="s">
        <v>17964</v>
      </c>
      <c r="L2534" s="8"/>
      <c r="M2534" s="8"/>
      <c r="N2534" s="21">
        <v>7700</v>
      </c>
      <c r="O2534" s="21">
        <v>7700</v>
      </c>
      <c r="P2534" s="21">
        <f t="shared" si="118"/>
        <v>0</v>
      </c>
      <c r="Q2534" s="8" t="s">
        <v>38</v>
      </c>
      <c r="R2534" s="8"/>
      <c r="S2534" s="20">
        <v>45762</v>
      </c>
      <c r="AA2534" s="2">
        <f t="shared" si="120"/>
        <v>6637.9310344827591</v>
      </c>
      <c r="AB2534" s="7">
        <v>45748</v>
      </c>
      <c r="AC2534" s="22">
        <f t="shared" si="119"/>
        <v>0.54002314814715646</v>
      </c>
      <c r="AD2534" t="s">
        <v>11928</v>
      </c>
    </row>
    <row r="2535" spans="1:30" ht="15" customHeight="1" x14ac:dyDescent="0.3">
      <c r="A2535" s="19" t="s">
        <v>17965</v>
      </c>
      <c r="B2535" s="8"/>
      <c r="C2535" s="20">
        <v>45761.462361111109</v>
      </c>
      <c r="D2535" s="8" t="s">
        <v>11921</v>
      </c>
      <c r="E2535" s="8"/>
      <c r="F2535" s="8" t="s">
        <v>7986</v>
      </c>
      <c r="G2535" s="8">
        <v>0.11</v>
      </c>
      <c r="H2535" s="8"/>
      <c r="I2535" s="8" t="s">
        <v>11922</v>
      </c>
      <c r="J2535" s="8"/>
      <c r="K2535" s="8"/>
      <c r="L2535" s="8"/>
      <c r="M2535" s="8"/>
      <c r="N2535" s="21">
        <v>2850</v>
      </c>
      <c r="O2535" s="21">
        <v>2850</v>
      </c>
      <c r="P2535" s="21">
        <f t="shared" si="118"/>
        <v>0</v>
      </c>
      <c r="Q2535" s="8" t="s">
        <v>10222</v>
      </c>
      <c r="R2535" s="8"/>
      <c r="S2535" s="20">
        <v>45803</v>
      </c>
      <c r="AA2535" s="2">
        <f t="shared" si="120"/>
        <v>2456.8965517241381</v>
      </c>
      <c r="AB2535" s="7">
        <v>45778</v>
      </c>
      <c r="AC2535" s="22">
        <f t="shared" si="119"/>
        <v>41.537638888890797</v>
      </c>
      <c r="AD2535" t="s">
        <v>11923</v>
      </c>
    </row>
    <row r="2536" spans="1:30" ht="15" customHeight="1" x14ac:dyDescent="0.3">
      <c r="A2536" s="19" t="s">
        <v>17966</v>
      </c>
      <c r="B2536" s="8"/>
      <c r="C2536" s="23">
        <v>45761.466226851851</v>
      </c>
      <c r="D2536" s="8" t="s">
        <v>11921</v>
      </c>
      <c r="E2536" s="8"/>
      <c r="F2536" s="8" t="s">
        <v>15106</v>
      </c>
      <c r="G2536" s="8">
        <v>0.15</v>
      </c>
      <c r="H2536" s="8"/>
      <c r="I2536" s="8" t="s">
        <v>11922</v>
      </c>
      <c r="J2536" s="8"/>
      <c r="K2536" s="8"/>
      <c r="L2536" s="8"/>
      <c r="M2536" s="8"/>
      <c r="N2536" s="21">
        <v>4350</v>
      </c>
      <c r="O2536" s="21">
        <v>4350</v>
      </c>
      <c r="P2536" s="21">
        <f t="shared" si="118"/>
        <v>0</v>
      </c>
      <c r="Q2536" s="8" t="s">
        <v>67</v>
      </c>
      <c r="R2536" s="8"/>
      <c r="S2536" s="23">
        <v>45789</v>
      </c>
      <c r="AA2536" s="2">
        <f t="shared" si="120"/>
        <v>3750.0000000000005</v>
      </c>
      <c r="AB2536" s="7">
        <v>45748</v>
      </c>
      <c r="AC2536" s="22">
        <f t="shared" si="119"/>
        <v>27.533773148148612</v>
      </c>
      <c r="AD2536" t="s">
        <v>11928</v>
      </c>
    </row>
    <row r="2537" spans="1:30" ht="15" customHeight="1" x14ac:dyDescent="0.3">
      <c r="A2537" s="19" t="s">
        <v>17967</v>
      </c>
      <c r="B2537" s="8"/>
      <c r="C2537" s="20">
        <v>45761.467002314806</v>
      </c>
      <c r="D2537" s="8" t="s">
        <v>11921</v>
      </c>
      <c r="E2537" s="8" t="s">
        <v>1</v>
      </c>
      <c r="F2537" s="8" t="s">
        <v>8164</v>
      </c>
      <c r="G2537" s="8">
        <v>0.11</v>
      </c>
      <c r="H2537" s="8"/>
      <c r="I2537" s="8" t="s">
        <v>11922</v>
      </c>
      <c r="J2537" s="8"/>
      <c r="K2537" s="8" t="s">
        <v>17968</v>
      </c>
      <c r="L2537" s="8"/>
      <c r="M2537" s="8"/>
      <c r="N2537" s="21">
        <v>14250</v>
      </c>
      <c r="O2537" s="21">
        <v>14250</v>
      </c>
      <c r="P2537" s="21">
        <f t="shared" si="118"/>
        <v>0</v>
      </c>
      <c r="Q2537" s="8" t="s">
        <v>10222</v>
      </c>
      <c r="R2537" s="8"/>
      <c r="S2537" s="20">
        <v>45764</v>
      </c>
      <c r="AA2537" s="2">
        <f t="shared" si="120"/>
        <v>12284.48275862069</v>
      </c>
      <c r="AB2537" s="7">
        <v>45748</v>
      </c>
      <c r="AC2537" s="22">
        <f t="shared" si="119"/>
        <v>2.5329976851935498</v>
      </c>
      <c r="AD2537" t="s">
        <v>11923</v>
      </c>
    </row>
    <row r="2538" spans="1:30" ht="15" customHeight="1" x14ac:dyDescent="0.3">
      <c r="A2538" s="3" t="s">
        <v>17969</v>
      </c>
      <c r="B2538" s="24"/>
      <c r="C2538" s="25">
        <v>45761.475821759261</v>
      </c>
      <c r="D2538" s="3" t="s">
        <v>11921</v>
      </c>
      <c r="E2538" s="3" t="s">
        <v>1</v>
      </c>
      <c r="F2538" s="3" t="s">
        <v>9703</v>
      </c>
      <c r="G2538" s="26">
        <v>0</v>
      </c>
      <c r="H2538" s="25"/>
      <c r="I2538" s="25" t="s">
        <v>11922</v>
      </c>
      <c r="J2538" s="25"/>
      <c r="K2538" s="25" t="s">
        <v>17970</v>
      </c>
      <c r="L2538" s="25"/>
      <c r="M2538" s="4"/>
      <c r="N2538" s="5">
        <v>36960</v>
      </c>
      <c r="O2538" s="5">
        <v>36960</v>
      </c>
      <c r="P2538" s="5">
        <f t="shared" si="118"/>
        <v>0</v>
      </c>
      <c r="Q2538" s="3" t="s">
        <v>7995</v>
      </c>
      <c r="R2538" s="3"/>
      <c r="S2538" s="25">
        <v>45768</v>
      </c>
      <c r="T2538" s="3"/>
      <c r="U2538" s="5"/>
      <c r="V2538" s="6"/>
      <c r="W2538" s="3"/>
      <c r="X2538" s="5"/>
      <c r="Y2538" s="4"/>
      <c r="Z2538" s="3"/>
      <c r="AA2538" s="5">
        <f t="shared" si="120"/>
        <v>31862.068965517243</v>
      </c>
      <c r="AB2538" s="10"/>
      <c r="AC2538" s="27">
        <f t="shared" si="119"/>
        <v>6.5241782407392748</v>
      </c>
      <c r="AD2538" s="10"/>
    </row>
    <row r="2539" spans="1:30" ht="15" customHeight="1" x14ac:dyDescent="0.3">
      <c r="A2539" s="19" t="s">
        <v>17971</v>
      </c>
      <c r="B2539" s="8"/>
      <c r="C2539" s="20">
        <v>45761.500752314823</v>
      </c>
      <c r="D2539" s="8" t="s">
        <v>11921</v>
      </c>
      <c r="E2539" s="8"/>
      <c r="F2539" s="8" t="s">
        <v>8887</v>
      </c>
      <c r="G2539" s="8">
        <v>0.15</v>
      </c>
      <c r="H2539" s="8"/>
      <c r="I2539" s="8" t="s">
        <v>11922</v>
      </c>
      <c r="J2539" s="8"/>
      <c r="K2539" s="8"/>
      <c r="L2539" s="8"/>
      <c r="M2539" s="8"/>
      <c r="N2539" s="21">
        <v>3980</v>
      </c>
      <c r="O2539" s="21">
        <v>3980</v>
      </c>
      <c r="P2539" s="21">
        <f t="shared" si="118"/>
        <v>0</v>
      </c>
      <c r="Q2539" s="8" t="s">
        <v>10222</v>
      </c>
      <c r="R2539" s="8"/>
      <c r="S2539" s="20">
        <v>45796</v>
      </c>
      <c r="AA2539" s="2">
        <f t="shared" si="120"/>
        <v>3431.0344827586209</v>
      </c>
      <c r="AB2539" s="7">
        <v>45778</v>
      </c>
      <c r="AC2539" s="22">
        <f t="shared" si="119"/>
        <v>34.49924768517667</v>
      </c>
      <c r="AD2539" t="s">
        <v>11923</v>
      </c>
    </row>
    <row r="2540" spans="1:30" ht="15" customHeight="1" x14ac:dyDescent="0.3">
      <c r="A2540" s="19" t="s">
        <v>17972</v>
      </c>
      <c r="B2540" s="8"/>
      <c r="C2540" s="20">
        <v>45761.501770833333</v>
      </c>
      <c r="D2540" s="8" t="s">
        <v>11921</v>
      </c>
      <c r="E2540" s="8" t="s">
        <v>1</v>
      </c>
      <c r="F2540" s="8" t="s">
        <v>14332</v>
      </c>
      <c r="G2540" s="8">
        <v>0.15</v>
      </c>
      <c r="H2540" s="8"/>
      <c r="I2540" s="8" t="s">
        <v>11922</v>
      </c>
      <c r="J2540" s="8"/>
      <c r="K2540" s="8" t="s">
        <v>17973</v>
      </c>
      <c r="L2540" s="8"/>
      <c r="M2540" s="8"/>
      <c r="N2540" s="21">
        <v>7025</v>
      </c>
      <c r="O2540" s="21">
        <v>7025</v>
      </c>
      <c r="P2540" s="21">
        <f t="shared" si="118"/>
        <v>0</v>
      </c>
      <c r="Q2540" s="8" t="s">
        <v>34</v>
      </c>
      <c r="R2540" s="8"/>
      <c r="S2540" s="20">
        <v>45761</v>
      </c>
      <c r="AA2540" s="2">
        <f t="shared" si="120"/>
        <v>6056.0344827586214</v>
      </c>
      <c r="AB2540" s="7">
        <v>45748</v>
      </c>
      <c r="AC2540" s="22">
        <f t="shared" si="119"/>
        <v>-0.50177083333255723</v>
      </c>
      <c r="AD2540" t="s">
        <v>11923</v>
      </c>
    </row>
    <row r="2541" spans="1:30" ht="15" customHeight="1" x14ac:dyDescent="0.3">
      <c r="A2541" s="19" t="s">
        <v>17974</v>
      </c>
      <c r="B2541" s="8"/>
      <c r="C2541" s="20">
        <v>45761.523877314823</v>
      </c>
      <c r="D2541" s="8" t="s">
        <v>11921</v>
      </c>
      <c r="E2541" s="8" t="s">
        <v>1</v>
      </c>
      <c r="F2541" s="8" t="s">
        <v>1055</v>
      </c>
      <c r="G2541" s="8">
        <v>0.15</v>
      </c>
      <c r="H2541" s="8" t="s">
        <v>17975</v>
      </c>
      <c r="I2541" s="8" t="s">
        <v>11922</v>
      </c>
      <c r="J2541" s="8"/>
      <c r="K2541" s="8" t="s">
        <v>17976</v>
      </c>
      <c r="L2541" s="8"/>
      <c r="M2541" s="8"/>
      <c r="N2541" s="21">
        <v>2550</v>
      </c>
      <c r="O2541" s="21">
        <v>2550</v>
      </c>
      <c r="P2541" s="21">
        <f t="shared" si="118"/>
        <v>0</v>
      </c>
      <c r="Q2541" s="8" t="s">
        <v>129</v>
      </c>
      <c r="R2541" s="8"/>
      <c r="S2541" s="20">
        <v>45761</v>
      </c>
      <c r="AA2541" s="2">
        <f t="shared" si="120"/>
        <v>2198.2758620689656</v>
      </c>
      <c r="AB2541" s="7">
        <v>45748</v>
      </c>
      <c r="AC2541" s="22">
        <f t="shared" si="119"/>
        <v>-0.52387731482303934</v>
      </c>
      <c r="AD2541" t="s">
        <v>11923</v>
      </c>
    </row>
    <row r="2542" spans="1:30" ht="15" customHeight="1" x14ac:dyDescent="0.3">
      <c r="A2542" s="19" t="s">
        <v>17977</v>
      </c>
      <c r="B2542" s="8"/>
      <c r="C2542" s="20">
        <v>45761.540300925917</v>
      </c>
      <c r="D2542" s="8" t="s">
        <v>11921</v>
      </c>
      <c r="E2542" s="8" t="s">
        <v>1</v>
      </c>
      <c r="F2542" s="8" t="s">
        <v>9628</v>
      </c>
      <c r="G2542" s="8">
        <v>0.15</v>
      </c>
      <c r="H2542" s="8"/>
      <c r="I2542" s="8" t="s">
        <v>11922</v>
      </c>
      <c r="J2542" s="8"/>
      <c r="K2542" s="8" t="s">
        <v>17978</v>
      </c>
      <c r="L2542" s="8"/>
      <c r="M2542" s="8"/>
      <c r="N2542" s="21">
        <v>950</v>
      </c>
      <c r="O2542" s="21">
        <v>950</v>
      </c>
      <c r="P2542" s="21">
        <f t="shared" si="118"/>
        <v>0</v>
      </c>
      <c r="Q2542" s="8" t="s">
        <v>34</v>
      </c>
      <c r="R2542" s="8"/>
      <c r="S2542" s="20">
        <v>45757</v>
      </c>
      <c r="AA2542" s="2">
        <f t="shared" si="120"/>
        <v>818.96551724137942</v>
      </c>
      <c r="AB2542" s="7">
        <v>45748</v>
      </c>
      <c r="AC2542" s="22">
        <f t="shared" si="119"/>
        <v>-4.5403009259171085</v>
      </c>
      <c r="AD2542" t="s">
        <v>11923</v>
      </c>
    </row>
    <row r="2543" spans="1:30" ht="15" customHeight="1" x14ac:dyDescent="0.3">
      <c r="A2543" s="19" t="s">
        <v>17979</v>
      </c>
      <c r="B2543" s="8"/>
      <c r="C2543" s="20">
        <v>45761.548831018517</v>
      </c>
      <c r="D2543" s="8" t="s">
        <v>11921</v>
      </c>
      <c r="E2543" s="8"/>
      <c r="F2543" s="8" t="s">
        <v>11965</v>
      </c>
      <c r="G2543" s="8">
        <v>0.15</v>
      </c>
      <c r="H2543" s="8" t="s">
        <v>17975</v>
      </c>
      <c r="I2543" s="8" t="s">
        <v>11922</v>
      </c>
      <c r="J2543" s="8"/>
      <c r="K2543" s="8"/>
      <c r="L2543" s="8"/>
      <c r="M2543" s="8"/>
      <c r="N2543" s="21">
        <v>5045</v>
      </c>
      <c r="O2543" s="21">
        <v>5045</v>
      </c>
      <c r="P2543" s="21">
        <f t="shared" si="118"/>
        <v>0</v>
      </c>
      <c r="Q2543" s="8" t="s">
        <v>129</v>
      </c>
      <c r="R2543" s="8"/>
      <c r="S2543" s="20">
        <v>45763</v>
      </c>
      <c r="AA2543" s="2">
        <f t="shared" si="120"/>
        <v>4349.1379310344828</v>
      </c>
      <c r="AB2543" s="7">
        <v>45748</v>
      </c>
      <c r="AC2543" s="22">
        <f t="shared" si="119"/>
        <v>1.4511689814826241</v>
      </c>
      <c r="AD2543" t="s">
        <v>11928</v>
      </c>
    </row>
    <row r="2544" spans="1:30" ht="15" customHeight="1" x14ac:dyDescent="0.3">
      <c r="A2544" s="19" t="s">
        <v>17980</v>
      </c>
      <c r="B2544" s="8"/>
      <c r="C2544" s="20">
        <v>45761.549375000002</v>
      </c>
      <c r="D2544" s="8" t="s">
        <v>11921</v>
      </c>
      <c r="E2544" s="8"/>
      <c r="F2544" s="8" t="s">
        <v>11965</v>
      </c>
      <c r="G2544" s="8">
        <v>0.11</v>
      </c>
      <c r="H2544" s="8" t="s">
        <v>17975</v>
      </c>
      <c r="I2544" s="8" t="s">
        <v>11922</v>
      </c>
      <c r="J2544" s="8"/>
      <c r="K2544" s="8"/>
      <c r="L2544" s="8"/>
      <c r="M2544" s="8"/>
      <c r="N2544" s="21">
        <v>11190</v>
      </c>
      <c r="O2544" s="21">
        <v>11190</v>
      </c>
      <c r="P2544" s="21">
        <f t="shared" si="118"/>
        <v>0</v>
      </c>
      <c r="Q2544" s="8" t="s">
        <v>129</v>
      </c>
      <c r="R2544" s="8"/>
      <c r="S2544" s="20">
        <v>45763</v>
      </c>
      <c r="AA2544" s="2">
        <f t="shared" si="120"/>
        <v>9646.5517241379312</v>
      </c>
      <c r="AB2544" s="7">
        <v>45748</v>
      </c>
      <c r="AC2544" s="22">
        <f t="shared" si="119"/>
        <v>1.4506249999976717</v>
      </c>
      <c r="AD2544" t="s">
        <v>11928</v>
      </c>
    </row>
    <row r="2545" spans="1:30" ht="15" customHeight="1" x14ac:dyDescent="0.3">
      <c r="A2545" s="19" t="s">
        <v>17981</v>
      </c>
      <c r="B2545" s="8"/>
      <c r="C2545" s="20">
        <v>45761.558159722219</v>
      </c>
      <c r="D2545" s="8" t="s">
        <v>11921</v>
      </c>
      <c r="E2545" s="8"/>
      <c r="F2545" s="8" t="s">
        <v>8887</v>
      </c>
      <c r="G2545" s="8">
        <v>0.15</v>
      </c>
      <c r="H2545" s="8"/>
      <c r="I2545" s="8" t="s">
        <v>11922</v>
      </c>
      <c r="J2545" s="8"/>
      <c r="K2545" s="8"/>
      <c r="L2545" s="8"/>
      <c r="M2545" s="8"/>
      <c r="N2545" s="21">
        <v>1405</v>
      </c>
      <c r="O2545" s="21">
        <v>1405</v>
      </c>
      <c r="P2545" s="21">
        <f t="shared" si="118"/>
        <v>0</v>
      </c>
      <c r="Q2545" s="8" t="s">
        <v>10222</v>
      </c>
      <c r="R2545" s="8"/>
      <c r="S2545" s="20">
        <v>45796</v>
      </c>
      <c r="AA2545" s="2">
        <f t="shared" si="120"/>
        <v>1211.2068965517242</v>
      </c>
      <c r="AB2545" s="7">
        <v>45778</v>
      </c>
      <c r="AC2545" s="22">
        <f t="shared" si="119"/>
        <v>34.441840277781012</v>
      </c>
      <c r="AD2545" t="s">
        <v>11923</v>
      </c>
    </row>
    <row r="2546" spans="1:30" ht="15" customHeight="1" x14ac:dyDescent="0.3">
      <c r="A2546" s="19" t="s">
        <v>17982</v>
      </c>
      <c r="B2546" s="8"/>
      <c r="C2546" s="20">
        <v>45768.436122685183</v>
      </c>
      <c r="D2546" s="8" t="s">
        <v>11921</v>
      </c>
      <c r="E2546" s="8"/>
      <c r="F2546" s="8" t="s">
        <v>1374</v>
      </c>
      <c r="G2546" s="8">
        <v>0.11</v>
      </c>
      <c r="H2546" s="8"/>
      <c r="I2546" s="8" t="s">
        <v>11922</v>
      </c>
      <c r="J2546" s="8"/>
      <c r="K2546" s="8"/>
      <c r="L2546" s="8"/>
      <c r="M2546" s="8"/>
      <c r="N2546" s="21">
        <v>44750</v>
      </c>
      <c r="O2546" s="21">
        <v>44750</v>
      </c>
      <c r="P2546" s="21">
        <f t="shared" si="118"/>
        <v>0</v>
      </c>
      <c r="Q2546" s="8" t="s">
        <v>199</v>
      </c>
      <c r="R2546" s="8"/>
      <c r="S2546" s="20">
        <v>45777</v>
      </c>
      <c r="AA2546" s="2">
        <f t="shared" si="120"/>
        <v>38577.586206896558</v>
      </c>
      <c r="AB2546" s="7">
        <v>45748</v>
      </c>
      <c r="AC2546" s="22">
        <f t="shared" si="119"/>
        <v>8.5638773148166365</v>
      </c>
      <c r="AD2546" t="s">
        <v>11928</v>
      </c>
    </row>
    <row r="2547" spans="1:30" ht="15" customHeight="1" x14ac:dyDescent="0.3">
      <c r="A2547" s="19" t="s">
        <v>17983</v>
      </c>
      <c r="B2547" s="8"/>
      <c r="C2547" s="20">
        <v>45761.568391203713</v>
      </c>
      <c r="D2547" s="8" t="s">
        <v>11921</v>
      </c>
      <c r="E2547" s="8"/>
      <c r="F2547" s="8" t="s">
        <v>1374</v>
      </c>
      <c r="G2547" s="8">
        <v>0.15</v>
      </c>
      <c r="H2547" s="8"/>
      <c r="I2547" s="8" t="s">
        <v>11922</v>
      </c>
      <c r="J2547" s="8"/>
      <c r="K2547" s="8"/>
      <c r="L2547" s="8"/>
      <c r="M2547" s="8"/>
      <c r="N2547" s="21">
        <v>10639</v>
      </c>
      <c r="O2547" s="21">
        <v>10639</v>
      </c>
      <c r="P2547" s="21">
        <f t="shared" si="118"/>
        <v>0</v>
      </c>
      <c r="Q2547" s="8" t="s">
        <v>199</v>
      </c>
      <c r="R2547" s="8"/>
      <c r="S2547" s="20">
        <v>45777</v>
      </c>
      <c r="AA2547" s="2">
        <f t="shared" si="120"/>
        <v>9171.5517241379312</v>
      </c>
      <c r="AB2547" s="7">
        <v>45748</v>
      </c>
      <c r="AC2547" s="22">
        <f t="shared" si="119"/>
        <v>15.431608796287037</v>
      </c>
      <c r="AD2547" t="s">
        <v>11928</v>
      </c>
    </row>
    <row r="2548" spans="1:30" ht="15" customHeight="1" x14ac:dyDescent="0.3">
      <c r="A2548" s="19" t="s">
        <v>17984</v>
      </c>
      <c r="B2548" s="8"/>
      <c r="C2548" s="20">
        <v>45761.57980324074</v>
      </c>
      <c r="D2548" s="8" t="s">
        <v>11921</v>
      </c>
      <c r="E2548" s="8"/>
      <c r="F2548" s="8" t="s">
        <v>251</v>
      </c>
      <c r="G2548" s="8">
        <v>0.11</v>
      </c>
      <c r="H2548" s="8"/>
      <c r="I2548" s="8" t="s">
        <v>11922</v>
      </c>
      <c r="J2548" s="8"/>
      <c r="K2548" s="8"/>
      <c r="L2548" s="8"/>
      <c r="M2548" s="8"/>
      <c r="N2548" s="21">
        <v>14550</v>
      </c>
      <c r="O2548" s="21">
        <v>14550</v>
      </c>
      <c r="P2548" s="21">
        <f t="shared" si="118"/>
        <v>0</v>
      </c>
      <c r="Q2548" s="8" t="s">
        <v>149</v>
      </c>
      <c r="R2548" s="8"/>
      <c r="S2548" s="20">
        <v>45791</v>
      </c>
      <c r="AA2548" s="2">
        <f t="shared" si="120"/>
        <v>12543.103448275862</v>
      </c>
      <c r="AB2548" s="7">
        <v>45748</v>
      </c>
      <c r="AC2548" s="22">
        <f t="shared" si="119"/>
        <v>29.420196759259852</v>
      </c>
      <c r="AD2548" t="s">
        <v>11928</v>
      </c>
    </row>
    <row r="2549" spans="1:30" ht="15" customHeight="1" x14ac:dyDescent="0.3">
      <c r="A2549" s="19" t="s">
        <v>17985</v>
      </c>
      <c r="B2549" s="8"/>
      <c r="C2549" s="20">
        <v>45761.696377314824</v>
      </c>
      <c r="D2549" s="8" t="s">
        <v>11921</v>
      </c>
      <c r="E2549" s="8"/>
      <c r="F2549" s="8" t="s">
        <v>14336</v>
      </c>
      <c r="G2549" s="8">
        <v>0.15</v>
      </c>
      <c r="H2549" s="8"/>
      <c r="I2549" s="8" t="s">
        <v>11922</v>
      </c>
      <c r="J2549" s="8"/>
      <c r="K2549" s="8"/>
      <c r="L2549" s="8"/>
      <c r="M2549" s="8"/>
      <c r="N2549" s="21">
        <v>1575</v>
      </c>
      <c r="O2549" s="21">
        <v>1575</v>
      </c>
      <c r="P2549" s="21">
        <f t="shared" si="118"/>
        <v>0</v>
      </c>
      <c r="Q2549" s="8" t="s">
        <v>16351</v>
      </c>
      <c r="R2549" s="8"/>
      <c r="S2549" s="20">
        <v>45761</v>
      </c>
      <c r="AA2549" s="2">
        <f t="shared" si="120"/>
        <v>1357.7586206896553</v>
      </c>
      <c r="AB2549" s="7">
        <v>45748</v>
      </c>
      <c r="AC2549" s="22">
        <f t="shared" si="119"/>
        <v>-0.69637731482362142</v>
      </c>
      <c r="AD2549" t="s">
        <v>11928</v>
      </c>
    </row>
    <row r="2550" spans="1:30" ht="15" customHeight="1" x14ac:dyDescent="0.3">
      <c r="A2550" s="19" t="s">
        <v>17986</v>
      </c>
      <c r="B2550" s="8"/>
      <c r="C2550" s="20">
        <v>45761.592291666668</v>
      </c>
      <c r="D2550" s="8" t="s">
        <v>11921</v>
      </c>
      <c r="E2550" s="8"/>
      <c r="F2550" s="8" t="s">
        <v>175</v>
      </c>
      <c r="G2550" s="8">
        <v>0.15</v>
      </c>
      <c r="H2550" s="8"/>
      <c r="I2550" s="8" t="s">
        <v>11922</v>
      </c>
      <c r="J2550" s="8"/>
      <c r="K2550" s="8"/>
      <c r="L2550" s="8"/>
      <c r="M2550" s="8"/>
      <c r="N2550" s="21">
        <v>2380</v>
      </c>
      <c r="O2550" s="21">
        <v>2380</v>
      </c>
      <c r="P2550" s="21">
        <f t="shared" si="118"/>
        <v>0</v>
      </c>
      <c r="Q2550" s="8" t="s">
        <v>22</v>
      </c>
      <c r="R2550" s="8"/>
      <c r="S2550" s="20">
        <v>45776</v>
      </c>
      <c r="AA2550" s="2">
        <f t="shared" si="120"/>
        <v>2051.7241379310344</v>
      </c>
      <c r="AB2550" s="7">
        <v>45748</v>
      </c>
      <c r="AC2550" s="22">
        <f t="shared" si="119"/>
        <v>14.407708333332266</v>
      </c>
      <c r="AD2550" t="s">
        <v>11923</v>
      </c>
    </row>
    <row r="2551" spans="1:30" ht="15" customHeight="1" x14ac:dyDescent="0.3">
      <c r="A2551" s="19" t="s">
        <v>17987</v>
      </c>
      <c r="B2551" s="8"/>
      <c r="C2551" s="20">
        <v>45761.594837962963</v>
      </c>
      <c r="D2551" s="8"/>
      <c r="E2551" s="8" t="s">
        <v>1</v>
      </c>
      <c r="F2551" s="8" t="s">
        <v>9773</v>
      </c>
      <c r="G2551" s="8">
        <v>0.11</v>
      </c>
      <c r="H2551" s="8" t="s">
        <v>12071</v>
      </c>
      <c r="I2551" s="8" t="s">
        <v>11922</v>
      </c>
      <c r="J2551" s="8"/>
      <c r="K2551" s="8" t="s">
        <v>17988</v>
      </c>
      <c r="L2551" s="8"/>
      <c r="M2551" s="8"/>
      <c r="N2551" s="21">
        <v>750</v>
      </c>
      <c r="O2551" s="21">
        <v>750</v>
      </c>
      <c r="P2551" s="21">
        <f t="shared" si="118"/>
        <v>0</v>
      </c>
      <c r="Q2551" s="8" t="s">
        <v>129</v>
      </c>
      <c r="R2551" s="8"/>
      <c r="S2551" s="20">
        <v>45761</v>
      </c>
      <c r="AA2551" s="2">
        <f t="shared" si="120"/>
        <v>646.55172413793105</v>
      </c>
      <c r="AB2551" s="7">
        <v>45748</v>
      </c>
      <c r="AC2551" s="22">
        <f t="shared" si="119"/>
        <v>-0.59483796296262881</v>
      </c>
      <c r="AD2551" t="s">
        <v>11923</v>
      </c>
    </row>
    <row r="2552" spans="1:30" ht="15" customHeight="1" x14ac:dyDescent="0.3">
      <c r="A2552" s="19" t="s">
        <v>17989</v>
      </c>
      <c r="B2552" s="19"/>
      <c r="C2552" s="20">
        <v>45761.634699074071</v>
      </c>
      <c r="D2552" s="8" t="s">
        <v>11921</v>
      </c>
      <c r="E2552" s="8"/>
      <c r="F2552" s="8" t="s">
        <v>8723</v>
      </c>
      <c r="G2552" s="8">
        <v>0</v>
      </c>
      <c r="H2552" s="8" t="s">
        <v>11931</v>
      </c>
      <c r="I2552" s="8" t="s">
        <v>11922</v>
      </c>
      <c r="J2552" s="8"/>
      <c r="K2552" s="8"/>
      <c r="L2552" s="8"/>
      <c r="M2552" s="8"/>
      <c r="N2552" s="21">
        <v>0</v>
      </c>
      <c r="O2552" s="21"/>
      <c r="P2552" s="21">
        <f t="shared" ref="P2552:P2615" si="121">+N2552+X2552-O2552</f>
        <v>0</v>
      </c>
      <c r="Q2552" s="8" t="s">
        <v>22</v>
      </c>
      <c r="R2552" s="8"/>
      <c r="S2552" s="20"/>
      <c r="AA2552" s="2">
        <f t="shared" si="120"/>
        <v>0</v>
      </c>
      <c r="AB2552" s="7">
        <v>45748</v>
      </c>
      <c r="AC2552" s="22">
        <f t="shared" si="119"/>
        <v>-45761.634699074071</v>
      </c>
      <c r="AD2552" t="s">
        <v>11923</v>
      </c>
    </row>
    <row r="2553" spans="1:30" ht="15" customHeight="1" x14ac:dyDescent="0.3">
      <c r="A2553" s="19" t="s">
        <v>17990</v>
      </c>
      <c r="B2553" s="8"/>
      <c r="C2553" s="20">
        <v>45761.636874999997</v>
      </c>
      <c r="D2553" s="8" t="s">
        <v>11921</v>
      </c>
      <c r="E2553" s="8"/>
      <c r="F2553" s="8" t="s">
        <v>1304</v>
      </c>
      <c r="G2553" s="8">
        <v>0</v>
      </c>
      <c r="H2553" s="8"/>
      <c r="I2553" s="8" t="s">
        <v>11922</v>
      </c>
      <c r="J2553" s="8"/>
      <c r="K2553" s="8"/>
      <c r="L2553" s="8"/>
      <c r="M2553" s="8"/>
      <c r="N2553" s="21">
        <v>2209.1999999999998</v>
      </c>
      <c r="O2553" s="21">
        <v>2209.1999999999998</v>
      </c>
      <c r="P2553" s="21">
        <f t="shared" si="121"/>
        <v>0</v>
      </c>
      <c r="Q2553" s="8" t="s">
        <v>1304</v>
      </c>
      <c r="R2553" s="8"/>
      <c r="S2553" s="20">
        <v>45796</v>
      </c>
      <c r="AA2553" s="2">
        <f t="shared" si="120"/>
        <v>1904.4827586206895</v>
      </c>
      <c r="AB2553" s="7">
        <v>45778</v>
      </c>
      <c r="AC2553" s="22">
        <f t="shared" si="119"/>
        <v>34.363125000003492</v>
      </c>
      <c r="AD2553" t="s">
        <v>11923</v>
      </c>
    </row>
    <row r="2554" spans="1:30" ht="15" customHeight="1" x14ac:dyDescent="0.3">
      <c r="A2554" s="19" t="s">
        <v>17991</v>
      </c>
      <c r="B2554" s="8"/>
      <c r="C2554" s="20">
        <v>45761.647175925929</v>
      </c>
      <c r="D2554" s="8" t="s">
        <v>11921</v>
      </c>
      <c r="E2554" s="8" t="s">
        <v>1</v>
      </c>
      <c r="F2554" s="8" t="s">
        <v>8698</v>
      </c>
      <c r="G2554" s="8">
        <v>0.15</v>
      </c>
      <c r="H2554" s="8"/>
      <c r="I2554" s="8" t="s">
        <v>11922</v>
      </c>
      <c r="J2554" s="8"/>
      <c r="K2554" s="8" t="s">
        <v>17992</v>
      </c>
      <c r="L2554" s="8"/>
      <c r="M2554" s="8"/>
      <c r="N2554" s="21">
        <v>25605</v>
      </c>
      <c r="O2554" s="21">
        <v>25605</v>
      </c>
      <c r="P2554" s="21">
        <f t="shared" si="121"/>
        <v>0</v>
      </c>
      <c r="Q2554" s="8" t="s">
        <v>199</v>
      </c>
      <c r="R2554" s="8"/>
      <c r="S2554" s="20">
        <v>45762</v>
      </c>
      <c r="AA2554" s="2">
        <f t="shared" si="120"/>
        <v>22073.275862068967</v>
      </c>
      <c r="AB2554" s="7">
        <v>45748</v>
      </c>
      <c r="AC2554" s="22">
        <f t="shared" ref="AC2554:AC2617" si="122">+S2554-C2554</f>
        <v>0.35282407407066785</v>
      </c>
      <c r="AD2554" t="s">
        <v>11923</v>
      </c>
    </row>
    <row r="2555" spans="1:30" ht="15" customHeight="1" x14ac:dyDescent="0.3">
      <c r="A2555" s="19" t="s">
        <v>17993</v>
      </c>
      <c r="B2555" s="8"/>
      <c r="C2555" s="23">
        <v>45762.378275462957</v>
      </c>
      <c r="D2555" s="8" t="s">
        <v>11921</v>
      </c>
      <c r="E2555" s="8" t="s">
        <v>1</v>
      </c>
      <c r="F2555" s="8" t="s">
        <v>12012</v>
      </c>
      <c r="G2555" s="8">
        <v>0.15</v>
      </c>
      <c r="H2555" s="8"/>
      <c r="I2555" s="8" t="s">
        <v>11922</v>
      </c>
      <c r="J2555" s="8"/>
      <c r="K2555" s="8" t="s">
        <v>17994</v>
      </c>
      <c r="L2555" s="8"/>
      <c r="M2555" s="8"/>
      <c r="N2555" s="21">
        <v>3035</v>
      </c>
      <c r="O2555" s="21">
        <v>3035</v>
      </c>
      <c r="P2555" s="21">
        <f t="shared" si="121"/>
        <v>0</v>
      </c>
      <c r="Q2555" s="8" t="s">
        <v>34</v>
      </c>
      <c r="R2555" s="8"/>
      <c r="S2555" s="23">
        <v>45761</v>
      </c>
      <c r="AA2555" s="2">
        <f t="shared" si="120"/>
        <v>2616.3793103448279</v>
      </c>
      <c r="AB2555" s="7">
        <v>45748</v>
      </c>
      <c r="AC2555" s="22">
        <f t="shared" si="122"/>
        <v>-1.3782754629573901</v>
      </c>
      <c r="AD2555" t="s">
        <v>11923</v>
      </c>
    </row>
    <row r="2556" spans="1:30" ht="15" customHeight="1" x14ac:dyDescent="0.3">
      <c r="A2556" s="19" t="s">
        <v>17995</v>
      </c>
      <c r="B2556" s="19"/>
      <c r="C2556" s="20">
        <v>45762.3830787037</v>
      </c>
      <c r="D2556" s="8" t="s">
        <v>11921</v>
      </c>
      <c r="E2556" s="8"/>
      <c r="F2556" s="8" t="s">
        <v>5372</v>
      </c>
      <c r="G2556" s="8">
        <v>0</v>
      </c>
      <c r="H2556" s="8" t="s">
        <v>11931</v>
      </c>
      <c r="I2556" s="8" t="s">
        <v>11922</v>
      </c>
      <c r="J2556" s="8"/>
      <c r="K2556" s="8"/>
      <c r="L2556" s="8"/>
      <c r="M2556" s="8"/>
      <c r="N2556" s="21">
        <v>0</v>
      </c>
      <c r="O2556" s="21"/>
      <c r="P2556" s="21">
        <f t="shared" si="121"/>
        <v>0</v>
      </c>
      <c r="Q2556" s="8" t="s">
        <v>67</v>
      </c>
      <c r="R2556" s="8"/>
      <c r="S2556" s="20"/>
      <c r="AA2556" s="2">
        <f t="shared" si="120"/>
        <v>0</v>
      </c>
      <c r="AB2556" s="7">
        <v>45748</v>
      </c>
      <c r="AC2556" s="22">
        <f t="shared" si="122"/>
        <v>-45762.3830787037</v>
      </c>
      <c r="AD2556" t="s">
        <v>11923</v>
      </c>
    </row>
    <row r="2557" spans="1:30" ht="15" customHeight="1" x14ac:dyDescent="0.3">
      <c r="A2557" s="19" t="s">
        <v>17996</v>
      </c>
      <c r="B2557" s="8"/>
      <c r="C2557" s="20">
        <v>45762.38726851852</v>
      </c>
      <c r="D2557" s="8"/>
      <c r="E2557" s="8" t="s">
        <v>11924</v>
      </c>
      <c r="F2557" s="8" t="s">
        <v>14454</v>
      </c>
      <c r="G2557" s="8">
        <v>0.11</v>
      </c>
      <c r="H2557" s="8" t="s">
        <v>12071</v>
      </c>
      <c r="I2557" s="8" t="s">
        <v>11922</v>
      </c>
      <c r="J2557" s="8"/>
      <c r="K2557" s="8" t="s">
        <v>17997</v>
      </c>
      <c r="L2557" s="8"/>
      <c r="M2557" s="8"/>
      <c r="N2557" s="21">
        <v>750</v>
      </c>
      <c r="O2557" s="21">
        <v>750</v>
      </c>
      <c r="P2557" s="21">
        <f t="shared" si="121"/>
        <v>0</v>
      </c>
      <c r="Q2557" s="8" t="s">
        <v>94</v>
      </c>
      <c r="R2557" s="8"/>
      <c r="S2557" s="20">
        <v>45759</v>
      </c>
      <c r="AA2557" s="2">
        <f t="shared" si="120"/>
        <v>646.55172413793105</v>
      </c>
      <c r="AB2557" s="7">
        <v>45748</v>
      </c>
      <c r="AC2557" s="22">
        <f t="shared" si="122"/>
        <v>-3.3872685185197042</v>
      </c>
      <c r="AD2557" t="s">
        <v>11923</v>
      </c>
    </row>
    <row r="2558" spans="1:30" ht="15" customHeight="1" x14ac:dyDescent="0.3">
      <c r="A2558" s="19" t="s">
        <v>17998</v>
      </c>
      <c r="B2558" s="8"/>
      <c r="C2558" s="20">
        <v>45762.411747685182</v>
      </c>
      <c r="D2558" s="8"/>
      <c r="E2558" s="8" t="s">
        <v>1</v>
      </c>
      <c r="F2558" s="8" t="s">
        <v>13436</v>
      </c>
      <c r="G2558" s="8">
        <v>0.11</v>
      </c>
      <c r="H2558" s="8" t="s">
        <v>12071</v>
      </c>
      <c r="I2558" s="8" t="s">
        <v>11922</v>
      </c>
      <c r="J2558" s="8"/>
      <c r="K2558" s="8" t="s">
        <v>17999</v>
      </c>
      <c r="L2558" s="8"/>
      <c r="M2558" s="8"/>
      <c r="N2558" s="21">
        <v>750</v>
      </c>
      <c r="O2558" s="21">
        <v>750</v>
      </c>
      <c r="P2558" s="21">
        <f t="shared" si="121"/>
        <v>0</v>
      </c>
      <c r="Q2558" s="8" t="s">
        <v>24</v>
      </c>
      <c r="R2558" s="8"/>
      <c r="S2558" s="20">
        <v>45761</v>
      </c>
      <c r="AA2558" s="2">
        <f t="shared" si="120"/>
        <v>646.55172413793105</v>
      </c>
      <c r="AB2558" s="7">
        <v>45748</v>
      </c>
      <c r="AC2558" s="22">
        <f t="shared" si="122"/>
        <v>-1.4117476851824904</v>
      </c>
      <c r="AD2558" t="s">
        <v>11923</v>
      </c>
    </row>
    <row r="2559" spans="1:30" ht="15" customHeight="1" x14ac:dyDescent="0.3">
      <c r="A2559" s="19" t="s">
        <v>18000</v>
      </c>
      <c r="B2559" s="8"/>
      <c r="C2559" s="20">
        <v>45762.427488425928</v>
      </c>
      <c r="D2559" s="8" t="s">
        <v>11921</v>
      </c>
      <c r="E2559" s="8"/>
      <c r="F2559" s="8" t="s">
        <v>857</v>
      </c>
      <c r="G2559" s="8">
        <v>0.15</v>
      </c>
      <c r="H2559" s="8"/>
      <c r="I2559" s="8" t="s">
        <v>11922</v>
      </c>
      <c r="J2559" s="8"/>
      <c r="K2559" s="8"/>
      <c r="L2559" s="8"/>
      <c r="M2559" s="8"/>
      <c r="N2559" s="21">
        <v>7800</v>
      </c>
      <c r="O2559" s="21">
        <v>7800</v>
      </c>
      <c r="P2559" s="21">
        <f t="shared" si="121"/>
        <v>0</v>
      </c>
      <c r="Q2559" s="8" t="s">
        <v>14</v>
      </c>
      <c r="R2559" s="8"/>
      <c r="S2559" s="20">
        <v>45820</v>
      </c>
      <c r="AA2559" s="2">
        <f t="shared" si="120"/>
        <v>6724.1379310344828</v>
      </c>
      <c r="AB2559" s="7">
        <v>45778</v>
      </c>
      <c r="AC2559" s="22">
        <f t="shared" si="122"/>
        <v>57.572511574071541</v>
      </c>
      <c r="AD2559" t="s">
        <v>11928</v>
      </c>
    </row>
    <row r="2560" spans="1:30" ht="15" customHeight="1" x14ac:dyDescent="0.3">
      <c r="A2560" s="19" t="s">
        <v>18001</v>
      </c>
      <c r="B2560" s="19"/>
      <c r="C2560" s="20">
        <v>45762.434444444443</v>
      </c>
      <c r="D2560" s="8" t="s">
        <v>11921</v>
      </c>
      <c r="E2560" s="8"/>
      <c r="F2560" s="8" t="s">
        <v>8679</v>
      </c>
      <c r="G2560" s="8">
        <v>0</v>
      </c>
      <c r="H2560" s="8" t="s">
        <v>11931</v>
      </c>
      <c r="I2560" s="8" t="s">
        <v>11922</v>
      </c>
      <c r="J2560" s="8"/>
      <c r="K2560" s="8"/>
      <c r="L2560" s="8"/>
      <c r="M2560" s="8"/>
      <c r="N2560" s="21">
        <v>0</v>
      </c>
      <c r="O2560" s="21"/>
      <c r="P2560" s="21">
        <f t="shared" si="121"/>
        <v>0</v>
      </c>
      <c r="Q2560" s="8" t="s">
        <v>15533</v>
      </c>
      <c r="R2560" s="8"/>
      <c r="S2560" s="20"/>
      <c r="AA2560" s="2">
        <f t="shared" si="120"/>
        <v>0</v>
      </c>
      <c r="AB2560" s="7">
        <v>45748</v>
      </c>
      <c r="AC2560" s="22">
        <f t="shared" si="122"/>
        <v>-45762.434444444443</v>
      </c>
      <c r="AD2560" t="s">
        <v>11923</v>
      </c>
    </row>
    <row r="2561" spans="1:30" ht="15" customHeight="1" x14ac:dyDescent="0.3">
      <c r="A2561" s="3" t="s">
        <v>18002</v>
      </c>
      <c r="B2561" s="24"/>
      <c r="C2561" s="25">
        <v>45762.449108796303</v>
      </c>
      <c r="D2561" s="3" t="s">
        <v>11921</v>
      </c>
      <c r="E2561" s="3"/>
      <c r="F2561" s="3" t="s">
        <v>810</v>
      </c>
      <c r="G2561" s="26">
        <v>0</v>
      </c>
      <c r="H2561" s="25"/>
      <c r="I2561" s="25" t="s">
        <v>11922</v>
      </c>
      <c r="J2561" s="25"/>
      <c r="K2561" s="25"/>
      <c r="L2561" s="25"/>
      <c r="M2561" s="4"/>
      <c r="N2561" s="5">
        <v>103521</v>
      </c>
      <c r="O2561" s="5">
        <v>43971</v>
      </c>
      <c r="P2561" s="5">
        <f t="shared" si="121"/>
        <v>59550</v>
      </c>
      <c r="Q2561" s="3" t="s">
        <v>810</v>
      </c>
      <c r="R2561" s="3"/>
      <c r="S2561" s="25">
        <v>45777</v>
      </c>
      <c r="T2561" s="3"/>
      <c r="U2561" s="5"/>
      <c r="V2561" s="6"/>
      <c r="W2561" s="3"/>
      <c r="X2561" s="5"/>
      <c r="Y2561" s="4"/>
      <c r="Z2561" s="3"/>
      <c r="AA2561" s="5">
        <f t="shared" si="120"/>
        <v>89242.241379310348</v>
      </c>
      <c r="AB2561" s="10"/>
      <c r="AC2561" s="27">
        <f t="shared" si="122"/>
        <v>14.550891203696665</v>
      </c>
      <c r="AD2561" s="10"/>
    </row>
    <row r="2562" spans="1:30" ht="15" customHeight="1" x14ac:dyDescent="0.3">
      <c r="A2562" s="19" t="s">
        <v>18003</v>
      </c>
      <c r="B2562" s="8"/>
      <c r="C2562" s="20">
        <v>45762.454317129632</v>
      </c>
      <c r="D2562" s="8" t="s">
        <v>11921</v>
      </c>
      <c r="E2562" s="8"/>
      <c r="F2562" s="8" t="s">
        <v>973</v>
      </c>
      <c r="G2562" s="8">
        <v>0.11</v>
      </c>
      <c r="H2562" s="8"/>
      <c r="I2562" s="8" t="s">
        <v>11922</v>
      </c>
      <c r="J2562" s="8"/>
      <c r="K2562" s="8"/>
      <c r="L2562" s="8"/>
      <c r="M2562" s="8"/>
      <c r="N2562" s="21">
        <v>23075</v>
      </c>
      <c r="O2562" s="21">
        <v>23075</v>
      </c>
      <c r="P2562" s="21">
        <f t="shared" si="121"/>
        <v>0</v>
      </c>
      <c r="Q2562" s="8" t="s">
        <v>67</v>
      </c>
      <c r="R2562" s="8"/>
      <c r="S2562" s="20">
        <v>45792</v>
      </c>
      <c r="AA2562" s="2">
        <f t="shared" ref="AA2562:AA2625" si="123">+N2562/1.16</f>
        <v>19892.241379310348</v>
      </c>
      <c r="AB2562" s="7">
        <v>45778</v>
      </c>
      <c r="AC2562" s="22">
        <f t="shared" si="122"/>
        <v>29.545682870368182</v>
      </c>
      <c r="AD2562" t="s">
        <v>11923</v>
      </c>
    </row>
    <row r="2563" spans="1:30" ht="15" customHeight="1" x14ac:dyDescent="0.3">
      <c r="A2563" s="19" t="s">
        <v>18004</v>
      </c>
      <c r="B2563" s="19"/>
      <c r="C2563" s="20">
        <v>45762.455208333333</v>
      </c>
      <c r="D2563" s="8" t="s">
        <v>11921</v>
      </c>
      <c r="E2563" s="8"/>
      <c r="F2563" s="8" t="s">
        <v>709</v>
      </c>
      <c r="G2563" s="8">
        <v>0</v>
      </c>
      <c r="H2563" s="8" t="s">
        <v>18005</v>
      </c>
      <c r="I2563" s="8" t="s">
        <v>11922</v>
      </c>
      <c r="J2563" s="8"/>
      <c r="K2563" s="8"/>
      <c r="L2563" s="8"/>
      <c r="M2563" s="8"/>
      <c r="N2563" s="21">
        <v>0</v>
      </c>
      <c r="O2563" s="21"/>
      <c r="P2563" s="21">
        <f t="shared" si="121"/>
        <v>0</v>
      </c>
      <c r="Q2563" s="8" t="s">
        <v>9</v>
      </c>
      <c r="R2563" s="8"/>
      <c r="S2563" s="20"/>
      <c r="AA2563" s="2">
        <f t="shared" si="123"/>
        <v>0</v>
      </c>
      <c r="AB2563" s="7">
        <v>45748</v>
      </c>
      <c r="AC2563" s="22">
        <f t="shared" si="122"/>
        <v>-45762.455208333333</v>
      </c>
      <c r="AD2563" t="s">
        <v>11923</v>
      </c>
    </row>
    <row r="2564" spans="1:30" ht="15" customHeight="1" x14ac:dyDescent="0.3">
      <c r="A2564" s="19" t="s">
        <v>18006</v>
      </c>
      <c r="B2564" s="8"/>
      <c r="C2564" s="20">
        <v>45762.493032407408</v>
      </c>
      <c r="D2564" s="8" t="s">
        <v>11921</v>
      </c>
      <c r="E2564" s="8" t="s">
        <v>1</v>
      </c>
      <c r="F2564" s="8" t="s">
        <v>464</v>
      </c>
      <c r="G2564" s="8">
        <v>0.15</v>
      </c>
      <c r="H2564" s="8" t="s">
        <v>18007</v>
      </c>
      <c r="I2564" s="8" t="s">
        <v>11922</v>
      </c>
      <c r="J2564" s="8"/>
      <c r="K2564" s="8" t="s">
        <v>18008</v>
      </c>
      <c r="L2564" s="8"/>
      <c r="M2564" s="8"/>
      <c r="N2564" s="21">
        <v>805</v>
      </c>
      <c r="O2564" s="21">
        <v>805</v>
      </c>
      <c r="P2564" s="21">
        <f t="shared" si="121"/>
        <v>0</v>
      </c>
      <c r="Q2564" s="8" t="s">
        <v>34</v>
      </c>
      <c r="R2564" s="8"/>
      <c r="S2564" s="20">
        <v>45759</v>
      </c>
      <c r="AA2564" s="2">
        <f t="shared" si="123"/>
        <v>693.9655172413793</v>
      </c>
      <c r="AB2564" s="7">
        <v>45748</v>
      </c>
      <c r="AC2564" s="22">
        <f t="shared" si="122"/>
        <v>-3.4930324074084638</v>
      </c>
      <c r="AD2564" t="s">
        <v>11923</v>
      </c>
    </row>
    <row r="2565" spans="1:30" ht="15" customHeight="1" x14ac:dyDescent="0.3">
      <c r="A2565" s="19" t="s">
        <v>18009</v>
      </c>
      <c r="B2565" s="8"/>
      <c r="C2565" s="20">
        <v>45762.551249999997</v>
      </c>
      <c r="D2565" s="8" t="s">
        <v>11921</v>
      </c>
      <c r="E2565" s="8"/>
      <c r="F2565" s="8" t="s">
        <v>251</v>
      </c>
      <c r="G2565" s="8">
        <v>0.11</v>
      </c>
      <c r="H2565" s="8"/>
      <c r="I2565" s="8" t="s">
        <v>11922</v>
      </c>
      <c r="J2565" s="8"/>
      <c r="K2565" s="8"/>
      <c r="L2565" s="8"/>
      <c r="M2565" s="8"/>
      <c r="N2565" s="21">
        <v>9915</v>
      </c>
      <c r="O2565" s="21">
        <v>9915</v>
      </c>
      <c r="P2565" s="21">
        <f t="shared" si="121"/>
        <v>0</v>
      </c>
      <c r="Q2565" s="8" t="s">
        <v>149</v>
      </c>
      <c r="R2565" s="8"/>
      <c r="S2565" s="20">
        <v>45791</v>
      </c>
      <c r="AA2565" s="2">
        <f t="shared" si="123"/>
        <v>8547.4137931034493</v>
      </c>
      <c r="AB2565" s="7">
        <v>45748</v>
      </c>
      <c r="AC2565" s="22">
        <f t="shared" si="122"/>
        <v>28.448750000003201</v>
      </c>
      <c r="AD2565" t="s">
        <v>11928</v>
      </c>
    </row>
    <row r="2566" spans="1:30" ht="15" customHeight="1" x14ac:dyDescent="0.3">
      <c r="A2566" s="19" t="s">
        <v>18010</v>
      </c>
      <c r="B2566" s="19"/>
      <c r="C2566" s="25">
        <v>45762.552824074082</v>
      </c>
      <c r="D2566" s="3"/>
      <c r="E2566" s="3"/>
      <c r="F2566" s="3" t="s">
        <v>20</v>
      </c>
      <c r="G2566" s="26">
        <v>0</v>
      </c>
      <c r="H2566" s="25"/>
      <c r="I2566" s="25" t="s">
        <v>11922</v>
      </c>
      <c r="J2566" s="25"/>
      <c r="K2566" s="25"/>
      <c r="L2566" s="25"/>
      <c r="M2566" s="4"/>
      <c r="N2566" s="5">
        <v>0</v>
      </c>
      <c r="O2566" s="5"/>
      <c r="P2566" s="5">
        <f t="shared" si="121"/>
        <v>0</v>
      </c>
      <c r="Q2566" s="3" t="s">
        <v>20</v>
      </c>
      <c r="R2566" s="3"/>
      <c r="S2566" s="25"/>
      <c r="T2566" s="3"/>
      <c r="U2566" s="5"/>
      <c r="V2566" s="6"/>
      <c r="W2566" s="3"/>
      <c r="X2566" s="5"/>
      <c r="Y2566" s="4"/>
      <c r="Z2566" s="3"/>
      <c r="AA2566" s="5">
        <f t="shared" si="123"/>
        <v>0</v>
      </c>
      <c r="AB2566" s="10"/>
      <c r="AC2566" s="27">
        <f t="shared" si="122"/>
        <v>-45762.552824074082</v>
      </c>
      <c r="AD2566" s="10"/>
    </row>
    <row r="2567" spans="1:30" ht="15" customHeight="1" x14ac:dyDescent="0.3">
      <c r="A2567" s="19" t="s">
        <v>18011</v>
      </c>
      <c r="B2567" s="8"/>
      <c r="C2567" s="20">
        <v>45762.579201388893</v>
      </c>
      <c r="D2567" s="8" t="s">
        <v>11921</v>
      </c>
      <c r="E2567" s="8"/>
      <c r="F2567" s="8" t="s">
        <v>543</v>
      </c>
      <c r="G2567" s="8">
        <v>0.11</v>
      </c>
      <c r="H2567" s="8"/>
      <c r="I2567" s="8" t="s">
        <v>11922</v>
      </c>
      <c r="J2567" s="8"/>
      <c r="K2567" s="8"/>
      <c r="L2567" s="8"/>
      <c r="M2567" s="8"/>
      <c r="N2567" s="21">
        <v>37020</v>
      </c>
      <c r="O2567" s="21">
        <v>37020</v>
      </c>
      <c r="P2567" s="21">
        <f t="shared" si="121"/>
        <v>0</v>
      </c>
      <c r="Q2567" s="8" t="s">
        <v>34</v>
      </c>
      <c r="R2567" s="8"/>
      <c r="S2567" s="20">
        <v>45796</v>
      </c>
      <c r="AA2567" s="2">
        <f t="shared" si="123"/>
        <v>31913.793103448279</v>
      </c>
      <c r="AB2567" s="7">
        <v>45778</v>
      </c>
      <c r="AC2567" s="22">
        <f t="shared" si="122"/>
        <v>33.420798611106875</v>
      </c>
      <c r="AD2567" t="s">
        <v>11923</v>
      </c>
    </row>
    <row r="2568" spans="1:30" ht="15" customHeight="1" x14ac:dyDescent="0.3">
      <c r="A2568" s="19" t="s">
        <v>18012</v>
      </c>
      <c r="B2568" s="8"/>
      <c r="C2568" s="20">
        <v>45762.580324074072</v>
      </c>
      <c r="D2568" s="8" t="s">
        <v>11921</v>
      </c>
      <c r="E2568" s="8"/>
      <c r="F2568" s="8" t="s">
        <v>543</v>
      </c>
      <c r="G2568" s="8">
        <v>0.15</v>
      </c>
      <c r="H2568" s="8"/>
      <c r="I2568" s="8" t="s">
        <v>11922</v>
      </c>
      <c r="J2568" s="8"/>
      <c r="K2568" s="8"/>
      <c r="L2568" s="8"/>
      <c r="M2568" s="8"/>
      <c r="N2568" s="21">
        <v>16940</v>
      </c>
      <c r="O2568" s="21">
        <v>16940</v>
      </c>
      <c r="P2568" s="21">
        <f t="shared" si="121"/>
        <v>0</v>
      </c>
      <c r="Q2568" s="8" t="s">
        <v>34</v>
      </c>
      <c r="R2568" s="8"/>
      <c r="S2568" s="20">
        <v>45796</v>
      </c>
      <c r="AA2568" s="2">
        <f t="shared" si="123"/>
        <v>14603.448275862071</v>
      </c>
      <c r="AB2568" s="7">
        <v>45778</v>
      </c>
      <c r="AC2568" s="22">
        <f t="shared" si="122"/>
        <v>33.419675925928459</v>
      </c>
      <c r="AD2568" t="s">
        <v>11923</v>
      </c>
    </row>
    <row r="2569" spans="1:30" ht="15" customHeight="1" x14ac:dyDescent="0.3">
      <c r="A2569" s="19" t="s">
        <v>18013</v>
      </c>
      <c r="B2569" s="8"/>
      <c r="C2569" s="20">
        <v>45762.58871527778</v>
      </c>
      <c r="D2569" s="8"/>
      <c r="E2569" s="8" t="s">
        <v>1</v>
      </c>
      <c r="F2569" s="8" t="s">
        <v>2549</v>
      </c>
      <c r="G2569" s="8">
        <v>0.11</v>
      </c>
      <c r="H2569" s="8" t="s">
        <v>17854</v>
      </c>
      <c r="I2569" s="8" t="s">
        <v>11922</v>
      </c>
      <c r="J2569" s="8"/>
      <c r="K2569" s="8" t="s">
        <v>18014</v>
      </c>
      <c r="L2569" s="8"/>
      <c r="M2569" s="8"/>
      <c r="N2569" s="21">
        <v>1000</v>
      </c>
      <c r="O2569" s="21">
        <v>1000</v>
      </c>
      <c r="P2569" s="21">
        <f t="shared" si="121"/>
        <v>0</v>
      </c>
      <c r="Q2569" s="8" t="s">
        <v>14</v>
      </c>
      <c r="R2569" s="8"/>
      <c r="S2569" s="20">
        <v>45762</v>
      </c>
      <c r="AA2569" s="2">
        <f t="shared" si="123"/>
        <v>862.06896551724139</v>
      </c>
      <c r="AB2569" s="7">
        <v>45748</v>
      </c>
      <c r="AC2569" s="22">
        <f t="shared" si="122"/>
        <v>-0.58871527777955635</v>
      </c>
      <c r="AD2569" t="s">
        <v>11923</v>
      </c>
    </row>
    <row r="2570" spans="1:30" ht="15" customHeight="1" x14ac:dyDescent="0.3">
      <c r="A2570" s="3" t="s">
        <v>18015</v>
      </c>
      <c r="B2570" s="24"/>
      <c r="C2570" s="23">
        <v>45762.599456018521</v>
      </c>
      <c r="D2570" s="3"/>
      <c r="E2570" s="3"/>
      <c r="F2570" s="3" t="s">
        <v>1317</v>
      </c>
      <c r="G2570" s="26">
        <v>0</v>
      </c>
      <c r="H2570" s="25"/>
      <c r="I2570" s="25" t="s">
        <v>11922</v>
      </c>
      <c r="J2570" s="25"/>
      <c r="K2570" s="25"/>
      <c r="L2570" s="25"/>
      <c r="M2570" s="4"/>
      <c r="N2570" s="5">
        <v>4200</v>
      </c>
      <c r="O2570" s="5"/>
      <c r="P2570" s="5">
        <f t="shared" si="121"/>
        <v>4200</v>
      </c>
      <c r="Q2570" s="3" t="s">
        <v>102</v>
      </c>
      <c r="R2570" s="3"/>
      <c r="S2570" s="23"/>
      <c r="T2570" s="3"/>
      <c r="U2570" s="5"/>
      <c r="V2570" s="6"/>
      <c r="W2570" s="3"/>
      <c r="X2570" s="5"/>
      <c r="Y2570" s="4"/>
      <c r="Z2570" s="3"/>
      <c r="AA2570" s="5">
        <f t="shared" si="123"/>
        <v>3620.6896551724139</v>
      </c>
      <c r="AB2570" s="10"/>
      <c r="AC2570" s="27">
        <f t="shared" si="122"/>
        <v>-45762.599456018521</v>
      </c>
      <c r="AD2570" s="10"/>
    </row>
    <row r="2571" spans="1:30" ht="15" customHeight="1" x14ac:dyDescent="0.3">
      <c r="A2571" s="19" t="s">
        <v>18016</v>
      </c>
      <c r="B2571" s="8"/>
      <c r="C2571" s="20">
        <v>45762.602303240739</v>
      </c>
      <c r="D2571" s="8"/>
      <c r="E2571" s="8" t="s">
        <v>1</v>
      </c>
      <c r="F2571" s="8" t="s">
        <v>826</v>
      </c>
      <c r="G2571" s="8">
        <v>0.11</v>
      </c>
      <c r="H2571" s="8" t="s">
        <v>17854</v>
      </c>
      <c r="I2571" s="8" t="s">
        <v>11922</v>
      </c>
      <c r="J2571" s="8"/>
      <c r="K2571" s="8" t="s">
        <v>18017</v>
      </c>
      <c r="L2571" s="8"/>
      <c r="M2571" s="8"/>
      <c r="N2571" s="21">
        <v>1000</v>
      </c>
      <c r="O2571" s="21">
        <v>1000</v>
      </c>
      <c r="P2571" s="21">
        <f t="shared" si="121"/>
        <v>0</v>
      </c>
      <c r="Q2571" s="8" t="s">
        <v>14</v>
      </c>
      <c r="R2571" s="8"/>
      <c r="S2571" s="20">
        <v>45762</v>
      </c>
      <c r="AA2571" s="2">
        <f t="shared" si="123"/>
        <v>862.06896551724139</v>
      </c>
      <c r="AB2571" s="7">
        <v>45748</v>
      </c>
      <c r="AC2571" s="22">
        <f t="shared" si="122"/>
        <v>-0.60230324073927477</v>
      </c>
      <c r="AD2571" t="s">
        <v>11923</v>
      </c>
    </row>
    <row r="2572" spans="1:30" ht="15" customHeight="1" x14ac:dyDescent="0.3">
      <c r="A2572" s="19" t="s">
        <v>18018</v>
      </c>
      <c r="B2572" s="19"/>
      <c r="C2572" s="20">
        <v>45762.605393518519</v>
      </c>
      <c r="D2572" s="8" t="s">
        <v>11921</v>
      </c>
      <c r="E2572" s="8"/>
      <c r="F2572" s="8" t="s">
        <v>340</v>
      </c>
      <c r="G2572" s="8">
        <v>0</v>
      </c>
      <c r="H2572" s="8" t="s">
        <v>11931</v>
      </c>
      <c r="I2572" s="8" t="s">
        <v>11922</v>
      </c>
      <c r="J2572" s="8"/>
      <c r="K2572" s="8"/>
      <c r="L2572" s="8"/>
      <c r="M2572" s="8"/>
      <c r="N2572" s="21">
        <v>0</v>
      </c>
      <c r="O2572" s="21"/>
      <c r="P2572" s="21">
        <f t="shared" si="121"/>
        <v>0</v>
      </c>
      <c r="Q2572" s="8" t="s">
        <v>199</v>
      </c>
      <c r="R2572" s="8"/>
      <c r="S2572" s="20"/>
      <c r="AA2572" s="2">
        <f t="shared" si="123"/>
        <v>0</v>
      </c>
      <c r="AB2572" s="7">
        <v>45748</v>
      </c>
      <c r="AC2572" s="22">
        <f t="shared" si="122"/>
        <v>-45762.605393518519</v>
      </c>
      <c r="AD2572" t="s">
        <v>11923</v>
      </c>
    </row>
    <row r="2573" spans="1:30" ht="15" customHeight="1" x14ac:dyDescent="0.3">
      <c r="A2573" s="19" t="s">
        <v>18019</v>
      </c>
      <c r="B2573" s="19"/>
      <c r="C2573" s="20">
        <v>45762.606296296297</v>
      </c>
      <c r="D2573" s="8" t="s">
        <v>11921</v>
      </c>
      <c r="E2573" s="8"/>
      <c r="F2573" s="8" t="s">
        <v>10058</v>
      </c>
      <c r="G2573" s="8">
        <v>0</v>
      </c>
      <c r="H2573" s="8" t="s">
        <v>11931</v>
      </c>
      <c r="I2573" s="8" t="s">
        <v>11922</v>
      </c>
      <c r="J2573" s="8"/>
      <c r="K2573" s="8"/>
      <c r="L2573" s="8"/>
      <c r="M2573" s="8"/>
      <c r="N2573" s="21">
        <v>0</v>
      </c>
      <c r="O2573" s="21"/>
      <c r="P2573" s="21">
        <f t="shared" si="121"/>
        <v>0</v>
      </c>
      <c r="Q2573" s="8" t="s">
        <v>38</v>
      </c>
      <c r="R2573" s="8"/>
      <c r="S2573" s="20"/>
      <c r="AA2573" s="2">
        <f t="shared" si="123"/>
        <v>0</v>
      </c>
      <c r="AB2573" s="7">
        <v>45748</v>
      </c>
      <c r="AC2573" s="22">
        <f t="shared" si="122"/>
        <v>-45762.606296296297</v>
      </c>
      <c r="AD2573" t="s">
        <v>11923</v>
      </c>
    </row>
    <row r="2574" spans="1:30" ht="15" customHeight="1" x14ac:dyDescent="0.3">
      <c r="A2574" s="19" t="s">
        <v>18020</v>
      </c>
      <c r="B2574" s="8"/>
      <c r="C2574" s="20">
        <v>45762.60670138889</v>
      </c>
      <c r="D2574" s="8"/>
      <c r="E2574" s="8" t="s">
        <v>1</v>
      </c>
      <c r="F2574" s="8" t="s">
        <v>8747</v>
      </c>
      <c r="G2574" s="8">
        <v>0.11</v>
      </c>
      <c r="H2574" s="8" t="s">
        <v>18021</v>
      </c>
      <c r="I2574" s="8" t="s">
        <v>11922</v>
      </c>
      <c r="J2574" s="8"/>
      <c r="K2574" s="8" t="s">
        <v>18022</v>
      </c>
      <c r="L2574" s="8"/>
      <c r="M2574" s="8"/>
      <c r="N2574" s="21">
        <v>1000</v>
      </c>
      <c r="O2574" s="21">
        <v>1000</v>
      </c>
      <c r="P2574" s="21">
        <f t="shared" si="121"/>
        <v>0</v>
      </c>
      <c r="Q2574" s="8" t="s">
        <v>14</v>
      </c>
      <c r="R2574" s="8"/>
      <c r="S2574" s="20">
        <v>45762</v>
      </c>
      <c r="AA2574" s="2">
        <f t="shared" si="123"/>
        <v>862.06896551724139</v>
      </c>
      <c r="AB2574" s="7">
        <v>45748</v>
      </c>
      <c r="AC2574" s="22">
        <f t="shared" si="122"/>
        <v>-0.60670138888963265</v>
      </c>
      <c r="AD2574" t="s">
        <v>11923</v>
      </c>
    </row>
    <row r="2575" spans="1:30" ht="15" customHeight="1" x14ac:dyDescent="0.3">
      <c r="A2575" s="19" t="s">
        <v>18023</v>
      </c>
      <c r="B2575" s="8"/>
      <c r="C2575" s="20">
        <v>45762.608032407406</v>
      </c>
      <c r="D2575" s="8" t="s">
        <v>11921</v>
      </c>
      <c r="E2575" s="8"/>
      <c r="F2575" s="8" t="s">
        <v>8659</v>
      </c>
      <c r="G2575" s="8">
        <v>0.11</v>
      </c>
      <c r="H2575" s="8"/>
      <c r="I2575" s="8" t="s">
        <v>11922</v>
      </c>
      <c r="J2575" s="8"/>
      <c r="K2575" s="8"/>
      <c r="L2575" s="8"/>
      <c r="M2575" s="8"/>
      <c r="N2575" s="21">
        <v>5700</v>
      </c>
      <c r="O2575" s="21">
        <v>5700</v>
      </c>
      <c r="P2575" s="21">
        <f t="shared" si="121"/>
        <v>0</v>
      </c>
      <c r="Q2575" s="8" t="s">
        <v>67</v>
      </c>
      <c r="R2575" s="8"/>
      <c r="S2575" s="20">
        <v>45819</v>
      </c>
      <c r="AA2575" s="2">
        <f t="shared" si="123"/>
        <v>4913.7931034482763</v>
      </c>
      <c r="AB2575" s="7">
        <v>45778</v>
      </c>
      <c r="AC2575" s="22">
        <f t="shared" si="122"/>
        <v>56.391967592593573</v>
      </c>
      <c r="AD2575" t="s">
        <v>11928</v>
      </c>
    </row>
    <row r="2576" spans="1:30" ht="15" customHeight="1" x14ac:dyDescent="0.3">
      <c r="A2576" s="19" t="s">
        <v>18024</v>
      </c>
      <c r="B2576" s="19"/>
      <c r="C2576" s="20">
        <v>45762.608738425923</v>
      </c>
      <c r="D2576" s="8"/>
      <c r="E2576" s="8"/>
      <c r="F2576" s="8" t="s">
        <v>15016</v>
      </c>
      <c r="G2576" s="8">
        <v>0</v>
      </c>
      <c r="H2576" s="8"/>
      <c r="I2576" s="8" t="s">
        <v>11922</v>
      </c>
      <c r="J2576" s="8"/>
      <c r="K2576" s="8"/>
      <c r="L2576" s="8"/>
      <c r="M2576" s="8"/>
      <c r="N2576" s="21">
        <v>0</v>
      </c>
      <c r="O2576" s="21"/>
      <c r="P2576" s="21">
        <f t="shared" si="121"/>
        <v>0</v>
      </c>
      <c r="Q2576" s="8" t="s">
        <v>129</v>
      </c>
      <c r="R2576" s="8"/>
      <c r="S2576" s="20"/>
      <c r="AA2576" s="2">
        <f t="shared" si="123"/>
        <v>0</v>
      </c>
      <c r="AB2576" s="7">
        <v>45748</v>
      </c>
      <c r="AC2576" s="22">
        <f t="shared" si="122"/>
        <v>-45762.608738425923</v>
      </c>
      <c r="AD2576" t="s">
        <v>11923</v>
      </c>
    </row>
    <row r="2577" spans="1:30" ht="15" customHeight="1" x14ac:dyDescent="0.3">
      <c r="A2577" s="19" t="s">
        <v>18025</v>
      </c>
      <c r="B2577" s="19"/>
      <c r="C2577" s="20">
        <v>45762.614861111113</v>
      </c>
      <c r="D2577" s="8" t="s">
        <v>11921</v>
      </c>
      <c r="E2577" s="8"/>
      <c r="F2577" s="8" t="s">
        <v>4953</v>
      </c>
      <c r="G2577" s="8">
        <v>0</v>
      </c>
      <c r="H2577" s="8" t="s">
        <v>11931</v>
      </c>
      <c r="I2577" s="8" t="s">
        <v>11922</v>
      </c>
      <c r="J2577" s="8"/>
      <c r="K2577" s="8"/>
      <c r="L2577" s="8"/>
      <c r="M2577" s="8"/>
      <c r="N2577" s="21">
        <v>0</v>
      </c>
      <c r="O2577" s="21"/>
      <c r="P2577" s="21">
        <f t="shared" si="121"/>
        <v>0</v>
      </c>
      <c r="Q2577" s="8" t="s">
        <v>67</v>
      </c>
      <c r="R2577" s="8"/>
      <c r="S2577" s="20"/>
      <c r="AA2577" s="2">
        <f t="shared" si="123"/>
        <v>0</v>
      </c>
      <c r="AB2577" s="7">
        <v>45748</v>
      </c>
      <c r="AC2577" s="22">
        <f t="shared" si="122"/>
        <v>-45762.614861111113</v>
      </c>
      <c r="AD2577" t="s">
        <v>11923</v>
      </c>
    </row>
    <row r="2578" spans="1:30" ht="15" customHeight="1" x14ac:dyDescent="0.3">
      <c r="A2578" s="19" t="s">
        <v>18026</v>
      </c>
      <c r="B2578" s="19"/>
      <c r="C2578" s="20">
        <v>45762.62903935185</v>
      </c>
      <c r="D2578" s="8" t="s">
        <v>11921</v>
      </c>
      <c r="E2578" s="8"/>
      <c r="F2578" s="8" t="s">
        <v>13865</v>
      </c>
      <c r="G2578" s="8">
        <v>0</v>
      </c>
      <c r="H2578" s="8" t="s">
        <v>11931</v>
      </c>
      <c r="I2578" s="8" t="s">
        <v>11922</v>
      </c>
      <c r="J2578" s="8"/>
      <c r="K2578" s="8"/>
      <c r="L2578" s="8"/>
      <c r="M2578" s="8"/>
      <c r="N2578" s="21">
        <v>0</v>
      </c>
      <c r="O2578" s="21"/>
      <c r="P2578" s="21">
        <f t="shared" si="121"/>
        <v>0</v>
      </c>
      <c r="Q2578" s="8" t="s">
        <v>10399</v>
      </c>
      <c r="R2578" s="8" t="s">
        <v>11927</v>
      </c>
      <c r="S2578" s="20"/>
      <c r="AA2578" s="2">
        <f t="shared" si="123"/>
        <v>0</v>
      </c>
      <c r="AB2578" s="7">
        <v>45748</v>
      </c>
      <c r="AC2578" s="22">
        <f t="shared" si="122"/>
        <v>-45762.62903935185</v>
      </c>
      <c r="AD2578" t="s">
        <v>11923</v>
      </c>
    </row>
    <row r="2579" spans="1:30" ht="15" customHeight="1" x14ac:dyDescent="0.3">
      <c r="A2579" s="19" t="s">
        <v>18027</v>
      </c>
      <c r="B2579" s="8"/>
      <c r="C2579" s="20">
        <v>45762.634884259263</v>
      </c>
      <c r="D2579" s="8" t="s">
        <v>11921</v>
      </c>
      <c r="E2579" s="8"/>
      <c r="F2579" s="8" t="s">
        <v>11976</v>
      </c>
      <c r="G2579" s="8">
        <v>0.11</v>
      </c>
      <c r="H2579" s="8"/>
      <c r="I2579" s="8" t="s">
        <v>11922</v>
      </c>
      <c r="J2579" s="8"/>
      <c r="K2579" s="8"/>
      <c r="L2579" s="8"/>
      <c r="M2579" s="8"/>
      <c r="N2579" s="21">
        <v>320</v>
      </c>
      <c r="O2579" s="21">
        <v>320</v>
      </c>
      <c r="P2579" s="21">
        <f t="shared" si="121"/>
        <v>0</v>
      </c>
      <c r="Q2579" s="8" t="s">
        <v>10399</v>
      </c>
      <c r="R2579" s="8"/>
      <c r="S2579" s="20">
        <v>45770</v>
      </c>
      <c r="AA2579" s="2">
        <f t="shared" si="123"/>
        <v>275.86206896551727</v>
      </c>
      <c r="AB2579" s="7">
        <v>45748</v>
      </c>
      <c r="AC2579" s="22">
        <f t="shared" si="122"/>
        <v>7.3651157407366554</v>
      </c>
      <c r="AD2579" t="s">
        <v>11928</v>
      </c>
    </row>
    <row r="2580" spans="1:30" ht="15" customHeight="1" x14ac:dyDescent="0.3">
      <c r="A2580" s="19" t="s">
        <v>18028</v>
      </c>
      <c r="B2580" s="8"/>
      <c r="C2580" s="20">
        <v>45762.636064814818</v>
      </c>
      <c r="D2580" s="8" t="s">
        <v>11921</v>
      </c>
      <c r="E2580" s="8" t="s">
        <v>1</v>
      </c>
      <c r="F2580" s="8" t="s">
        <v>9046</v>
      </c>
      <c r="G2580" s="8">
        <v>0.15</v>
      </c>
      <c r="H2580" s="8"/>
      <c r="I2580" s="8" t="s">
        <v>11922</v>
      </c>
      <c r="J2580" s="8"/>
      <c r="K2580" s="8" t="s">
        <v>18029</v>
      </c>
      <c r="L2580" s="8"/>
      <c r="M2580" s="8"/>
      <c r="N2580" s="21">
        <v>1264.5</v>
      </c>
      <c r="O2580" s="21">
        <v>1264.5</v>
      </c>
      <c r="P2580" s="21">
        <f t="shared" si="121"/>
        <v>0</v>
      </c>
      <c r="Q2580" s="8" t="s">
        <v>10399</v>
      </c>
      <c r="R2580" s="8"/>
      <c r="S2580" s="20">
        <v>45791</v>
      </c>
      <c r="AA2580" s="2">
        <f t="shared" si="123"/>
        <v>1090.0862068965519</v>
      </c>
      <c r="AB2580" s="7">
        <v>45748</v>
      </c>
      <c r="AC2580" s="22">
        <f t="shared" si="122"/>
        <v>28.363935185181617</v>
      </c>
      <c r="AD2580" t="s">
        <v>11928</v>
      </c>
    </row>
    <row r="2581" spans="1:30" ht="15" customHeight="1" x14ac:dyDescent="0.3">
      <c r="A2581" s="19" t="s">
        <v>18030</v>
      </c>
      <c r="B2581" s="8"/>
      <c r="C2581" s="20">
        <v>45762.680046296293</v>
      </c>
      <c r="D2581" s="8" t="s">
        <v>11921</v>
      </c>
      <c r="E2581" s="8"/>
      <c r="F2581" s="8" t="s">
        <v>2630</v>
      </c>
      <c r="G2581" s="8">
        <v>0</v>
      </c>
      <c r="H2581" s="8"/>
      <c r="I2581" s="8" t="s">
        <v>11922</v>
      </c>
      <c r="J2581" s="8"/>
      <c r="K2581" s="8"/>
      <c r="L2581" s="8"/>
      <c r="M2581" s="8"/>
      <c r="N2581" s="21">
        <v>665</v>
      </c>
      <c r="O2581" s="21">
        <v>665</v>
      </c>
      <c r="P2581" s="21">
        <f t="shared" si="121"/>
        <v>0</v>
      </c>
      <c r="Q2581" s="8" t="s">
        <v>2630</v>
      </c>
      <c r="R2581" s="8"/>
      <c r="S2581" s="20">
        <v>45763</v>
      </c>
      <c r="AA2581" s="2">
        <f t="shared" si="123"/>
        <v>573.27586206896558</v>
      </c>
      <c r="AB2581" s="7">
        <v>45748</v>
      </c>
      <c r="AC2581" s="22">
        <f t="shared" si="122"/>
        <v>0.31995370370714227</v>
      </c>
      <c r="AD2581" t="s">
        <v>11923</v>
      </c>
    </row>
    <row r="2582" spans="1:30" ht="15" customHeight="1" x14ac:dyDescent="0.3">
      <c r="A2582" s="19" t="s">
        <v>18031</v>
      </c>
      <c r="B2582" s="8"/>
      <c r="C2582" s="20">
        <v>45763.405451388891</v>
      </c>
      <c r="D2582" s="8" t="s">
        <v>11921</v>
      </c>
      <c r="E2582" s="8"/>
      <c r="F2582" s="8" t="s">
        <v>3708</v>
      </c>
      <c r="G2582" s="8">
        <v>0.11</v>
      </c>
      <c r="H2582" s="8"/>
      <c r="I2582" s="8" t="s">
        <v>11922</v>
      </c>
      <c r="J2582" s="8"/>
      <c r="K2582" s="8"/>
      <c r="L2582" s="8"/>
      <c r="M2582" s="8"/>
      <c r="N2582" s="21">
        <v>8210</v>
      </c>
      <c r="O2582" s="21">
        <v>8210</v>
      </c>
      <c r="P2582" s="21">
        <f t="shared" si="121"/>
        <v>0</v>
      </c>
      <c r="Q2582" s="8" t="s">
        <v>34</v>
      </c>
      <c r="R2582" s="8"/>
      <c r="S2582" s="20">
        <v>45806</v>
      </c>
      <c r="AA2582" s="2">
        <f t="shared" si="123"/>
        <v>7077.5862068965525</v>
      </c>
      <c r="AB2582" s="7">
        <v>45778</v>
      </c>
      <c r="AC2582" s="22">
        <f t="shared" si="122"/>
        <v>42.594548611108621</v>
      </c>
      <c r="AD2582" t="s">
        <v>11923</v>
      </c>
    </row>
    <row r="2583" spans="1:30" ht="15" customHeight="1" x14ac:dyDescent="0.3">
      <c r="A2583" s="19" t="s">
        <v>18032</v>
      </c>
      <c r="B2583" s="19"/>
      <c r="C2583" s="20">
        <v>45763.406585648147</v>
      </c>
      <c r="D2583" s="8"/>
      <c r="E2583" s="8"/>
      <c r="F2583" s="8" t="s">
        <v>901</v>
      </c>
      <c r="G2583" s="8">
        <v>0.11</v>
      </c>
      <c r="H2583" s="8" t="s">
        <v>18033</v>
      </c>
      <c r="I2583" s="8" t="s">
        <v>11922</v>
      </c>
      <c r="J2583" s="8"/>
      <c r="K2583" s="8"/>
      <c r="L2583" s="8"/>
      <c r="M2583" s="8"/>
      <c r="N2583" s="21">
        <v>0</v>
      </c>
      <c r="O2583" s="21"/>
      <c r="P2583" s="21">
        <f t="shared" si="121"/>
        <v>0</v>
      </c>
      <c r="Q2583" s="8" t="s">
        <v>129</v>
      </c>
      <c r="R2583" s="8"/>
      <c r="S2583" s="20"/>
      <c r="AA2583" s="2">
        <f t="shared" si="123"/>
        <v>0</v>
      </c>
      <c r="AB2583" s="7">
        <v>45748</v>
      </c>
      <c r="AC2583" s="22">
        <f t="shared" si="122"/>
        <v>-45763.406585648147</v>
      </c>
      <c r="AD2583" t="s">
        <v>11923</v>
      </c>
    </row>
    <row r="2584" spans="1:30" ht="15" customHeight="1" x14ac:dyDescent="0.3">
      <c r="A2584" s="37" t="s">
        <v>18034</v>
      </c>
      <c r="B2584" s="20"/>
      <c r="C2584" s="38">
        <v>45763.590995370367</v>
      </c>
      <c r="D2584" s="8" t="s">
        <v>11921</v>
      </c>
      <c r="E2584" s="8"/>
      <c r="F2584" s="8" t="s">
        <v>709</v>
      </c>
      <c r="G2584" s="8">
        <v>0.15</v>
      </c>
      <c r="H2584" s="8"/>
      <c r="I2584" s="8" t="s">
        <v>11922</v>
      </c>
      <c r="J2584" s="8"/>
      <c r="K2584" s="8"/>
      <c r="L2584" s="8"/>
      <c r="M2584" s="8"/>
      <c r="N2584" s="21">
        <v>19074</v>
      </c>
      <c r="O2584" s="21">
        <v>19074</v>
      </c>
      <c r="P2584" s="21">
        <f t="shared" si="121"/>
        <v>0</v>
      </c>
      <c r="Q2584" s="8" t="s">
        <v>9</v>
      </c>
      <c r="R2584" s="8"/>
      <c r="S2584" s="38">
        <v>45853</v>
      </c>
      <c r="AA2584" s="2">
        <f t="shared" si="123"/>
        <v>16443.103448275862</v>
      </c>
      <c r="AB2584" s="7">
        <v>45839</v>
      </c>
      <c r="AC2584" s="22">
        <f t="shared" si="122"/>
        <v>89.409004629633273</v>
      </c>
      <c r="AD2584" t="s">
        <v>11923</v>
      </c>
    </row>
    <row r="2585" spans="1:30" ht="15" customHeight="1" x14ac:dyDescent="0.3">
      <c r="A2585" s="37" t="s">
        <v>18035</v>
      </c>
      <c r="B2585" s="20"/>
      <c r="C2585" s="20">
        <v>45763.500219907408</v>
      </c>
      <c r="D2585" s="8" t="s">
        <v>11921</v>
      </c>
      <c r="E2585" s="8"/>
      <c r="F2585" s="8" t="s">
        <v>709</v>
      </c>
      <c r="G2585" s="8">
        <v>0.11</v>
      </c>
      <c r="H2585" s="8"/>
      <c r="I2585" s="8" t="s">
        <v>11922</v>
      </c>
      <c r="J2585" s="8"/>
      <c r="K2585" s="8"/>
      <c r="L2585" s="8"/>
      <c r="M2585" s="8"/>
      <c r="N2585" s="21">
        <v>17500</v>
      </c>
      <c r="O2585" s="21">
        <v>17500</v>
      </c>
      <c r="P2585" s="21">
        <f t="shared" si="121"/>
        <v>0</v>
      </c>
      <c r="Q2585" s="8" t="s">
        <v>9</v>
      </c>
      <c r="R2585" s="8"/>
      <c r="S2585" s="20">
        <v>45852</v>
      </c>
      <c r="AA2585" s="2">
        <f t="shared" si="123"/>
        <v>15086.206896551725</v>
      </c>
      <c r="AB2585" s="7">
        <v>45809</v>
      </c>
      <c r="AC2585" s="22">
        <f t="shared" si="122"/>
        <v>88.499780092592118</v>
      </c>
      <c r="AD2585" t="s">
        <v>11928</v>
      </c>
    </row>
    <row r="2586" spans="1:30" ht="15" customHeight="1" x14ac:dyDescent="0.3">
      <c r="A2586" s="19" t="s">
        <v>18036</v>
      </c>
      <c r="B2586" s="8"/>
      <c r="C2586" s="20">
        <v>45763.562962962962</v>
      </c>
      <c r="D2586" s="8"/>
      <c r="E2586" s="8" t="s">
        <v>1</v>
      </c>
      <c r="F2586" s="8" t="s">
        <v>9945</v>
      </c>
      <c r="G2586" s="8">
        <v>0.11</v>
      </c>
      <c r="H2586" s="8" t="s">
        <v>18033</v>
      </c>
      <c r="I2586" s="8" t="s">
        <v>11922</v>
      </c>
      <c r="J2586" s="8"/>
      <c r="K2586" s="8" t="s">
        <v>18037</v>
      </c>
      <c r="L2586" s="8"/>
      <c r="M2586" s="8"/>
      <c r="N2586" s="21">
        <v>1000</v>
      </c>
      <c r="O2586" s="21">
        <v>1000</v>
      </c>
      <c r="P2586" s="21">
        <f t="shared" si="121"/>
        <v>0</v>
      </c>
      <c r="Q2586" s="8" t="s">
        <v>22</v>
      </c>
      <c r="R2586" s="8"/>
      <c r="S2586" s="20">
        <v>45763</v>
      </c>
      <c r="AA2586" s="2">
        <f t="shared" si="123"/>
        <v>862.06896551724139</v>
      </c>
      <c r="AB2586" s="7">
        <v>45748</v>
      </c>
      <c r="AC2586" s="22">
        <f t="shared" si="122"/>
        <v>-0.56296296296204673</v>
      </c>
      <c r="AD2586" t="s">
        <v>11923</v>
      </c>
    </row>
    <row r="2587" spans="1:30" ht="15" customHeight="1" x14ac:dyDescent="0.3">
      <c r="A2587" s="19" t="s">
        <v>18038</v>
      </c>
      <c r="B2587" s="19"/>
      <c r="C2587" s="20">
        <v>45763.599456018521</v>
      </c>
      <c r="D2587" s="8" t="s">
        <v>11921</v>
      </c>
      <c r="E2587" s="8"/>
      <c r="F2587" s="8" t="s">
        <v>1374</v>
      </c>
      <c r="G2587" s="8">
        <v>0</v>
      </c>
      <c r="H2587" s="8"/>
      <c r="I2587" s="8" t="s">
        <v>11922</v>
      </c>
      <c r="J2587" s="8"/>
      <c r="K2587" s="8"/>
      <c r="L2587" s="8"/>
      <c r="M2587" s="8"/>
      <c r="N2587" s="21">
        <v>0</v>
      </c>
      <c r="O2587" s="21"/>
      <c r="P2587" s="21">
        <f t="shared" si="121"/>
        <v>0</v>
      </c>
      <c r="Q2587" s="8" t="s">
        <v>199</v>
      </c>
      <c r="R2587" s="8"/>
      <c r="S2587" s="20"/>
      <c r="AA2587" s="2">
        <f t="shared" si="123"/>
        <v>0</v>
      </c>
      <c r="AB2587" s="7">
        <v>45748</v>
      </c>
      <c r="AC2587" s="22">
        <f t="shared" si="122"/>
        <v>-45763.599456018521</v>
      </c>
      <c r="AD2587" t="s">
        <v>11923</v>
      </c>
    </row>
    <row r="2588" spans="1:30" ht="15" customHeight="1" x14ac:dyDescent="0.3">
      <c r="A2588" s="19" t="s">
        <v>18039</v>
      </c>
      <c r="B2588" s="19"/>
      <c r="C2588" s="20">
        <v>45763.599965277783</v>
      </c>
      <c r="D2588" s="8"/>
      <c r="E2588" s="8"/>
      <c r="F2588" s="8" t="s">
        <v>3060</v>
      </c>
      <c r="G2588" s="8">
        <v>0</v>
      </c>
      <c r="H2588" s="8" t="s">
        <v>12071</v>
      </c>
      <c r="I2588" s="8" t="s">
        <v>11922</v>
      </c>
      <c r="J2588" s="8"/>
      <c r="K2588" s="8"/>
      <c r="L2588" s="8"/>
      <c r="M2588" s="8"/>
      <c r="N2588" s="21">
        <v>0</v>
      </c>
      <c r="O2588" s="21"/>
      <c r="P2588" s="21">
        <f t="shared" si="121"/>
        <v>0</v>
      </c>
      <c r="Q2588" s="8" t="s">
        <v>38</v>
      </c>
      <c r="R2588" s="8"/>
      <c r="S2588" s="20"/>
      <c r="AA2588" s="2">
        <f t="shared" si="123"/>
        <v>0</v>
      </c>
      <c r="AB2588" s="7">
        <v>45748</v>
      </c>
      <c r="AC2588" s="22">
        <f t="shared" si="122"/>
        <v>-45763.599965277783</v>
      </c>
      <c r="AD2588" t="s">
        <v>11923</v>
      </c>
    </row>
    <row r="2589" spans="1:30" ht="15" customHeight="1" x14ac:dyDescent="0.3">
      <c r="A2589" s="19" t="s">
        <v>18040</v>
      </c>
      <c r="B2589" s="19"/>
      <c r="C2589" s="20">
        <v>45763.600613425922</v>
      </c>
      <c r="D2589" s="8"/>
      <c r="E2589" s="8"/>
      <c r="F2589" s="8" t="s">
        <v>3060</v>
      </c>
      <c r="G2589" s="8">
        <v>0</v>
      </c>
      <c r="H2589" s="8" t="s">
        <v>18033</v>
      </c>
      <c r="I2589" s="8" t="s">
        <v>11922</v>
      </c>
      <c r="J2589" s="8"/>
      <c r="K2589" s="8"/>
      <c r="L2589" s="8"/>
      <c r="M2589" s="8"/>
      <c r="N2589" s="21">
        <v>0</v>
      </c>
      <c r="O2589" s="21"/>
      <c r="P2589" s="21">
        <f t="shared" si="121"/>
        <v>0</v>
      </c>
      <c r="Q2589" s="8" t="s">
        <v>38</v>
      </c>
      <c r="R2589" s="8"/>
      <c r="S2589" s="20"/>
      <c r="AA2589" s="2">
        <f t="shared" si="123"/>
        <v>0</v>
      </c>
      <c r="AB2589" s="7">
        <v>45748</v>
      </c>
      <c r="AC2589" s="22">
        <f t="shared" si="122"/>
        <v>-45763.600613425922</v>
      </c>
      <c r="AD2589" t="s">
        <v>11923</v>
      </c>
    </row>
    <row r="2590" spans="1:30" ht="15" customHeight="1" x14ac:dyDescent="0.3">
      <c r="A2590" s="19" t="s">
        <v>18041</v>
      </c>
      <c r="B2590" s="19"/>
      <c r="C2590" s="20">
        <v>45763.60324074074</v>
      </c>
      <c r="D2590" s="8" t="s">
        <v>11921</v>
      </c>
      <c r="E2590" s="8"/>
      <c r="F2590" s="8" t="s">
        <v>795</v>
      </c>
      <c r="G2590" s="8">
        <v>0</v>
      </c>
      <c r="H2590" s="8" t="s">
        <v>11931</v>
      </c>
      <c r="I2590" s="8" t="s">
        <v>11922</v>
      </c>
      <c r="J2590" s="8"/>
      <c r="K2590" s="8"/>
      <c r="L2590" s="8"/>
      <c r="M2590" s="8"/>
      <c r="N2590" s="21">
        <v>0</v>
      </c>
      <c r="O2590" s="21"/>
      <c r="P2590" s="21">
        <f t="shared" si="121"/>
        <v>0</v>
      </c>
      <c r="Q2590" s="8" t="s">
        <v>9</v>
      </c>
      <c r="R2590" s="8"/>
      <c r="S2590" s="20"/>
      <c r="AA2590" s="2">
        <f t="shared" si="123"/>
        <v>0</v>
      </c>
      <c r="AB2590" s="7">
        <v>45748</v>
      </c>
      <c r="AC2590" s="22">
        <f t="shared" si="122"/>
        <v>-45763.60324074074</v>
      </c>
      <c r="AD2590" t="s">
        <v>11923</v>
      </c>
    </row>
    <row r="2591" spans="1:30" ht="15" customHeight="1" x14ac:dyDescent="0.3">
      <c r="A2591" s="3" t="s">
        <v>18042</v>
      </c>
      <c r="B2591" s="24"/>
      <c r="C2591" s="25">
        <v>45763.615289351852</v>
      </c>
      <c r="D2591" s="3"/>
      <c r="E2591" s="3"/>
      <c r="F2591" s="3" t="s">
        <v>9592</v>
      </c>
      <c r="G2591" s="26">
        <v>0</v>
      </c>
      <c r="H2591" s="25" t="s">
        <v>12071</v>
      </c>
      <c r="I2591" s="25" t="s">
        <v>11922</v>
      </c>
      <c r="J2591" s="25"/>
      <c r="K2591" s="25"/>
      <c r="L2591" s="25"/>
      <c r="M2591" s="4"/>
      <c r="N2591" s="5">
        <v>1500</v>
      </c>
      <c r="O2591" s="5"/>
      <c r="P2591" s="5">
        <f t="shared" si="121"/>
        <v>1500</v>
      </c>
      <c r="Q2591" s="3" t="s">
        <v>18</v>
      </c>
      <c r="R2591" s="3"/>
      <c r="S2591" s="25"/>
      <c r="T2591" s="3"/>
      <c r="U2591" s="5"/>
      <c r="V2591" s="6"/>
      <c r="W2591" s="3"/>
      <c r="X2591" s="5"/>
      <c r="Y2591" s="4"/>
      <c r="Z2591" s="3"/>
      <c r="AA2591" s="5">
        <f t="shared" si="123"/>
        <v>1293.1034482758621</v>
      </c>
      <c r="AB2591" s="10"/>
      <c r="AC2591" s="27">
        <f t="shared" si="122"/>
        <v>-45763.615289351852</v>
      </c>
      <c r="AD2591" s="10"/>
    </row>
    <row r="2592" spans="1:30" ht="15" customHeight="1" x14ac:dyDescent="0.3">
      <c r="A2592" s="19" t="s">
        <v>18043</v>
      </c>
      <c r="B2592" s="19"/>
      <c r="C2592" s="20">
        <v>45763.616296296299</v>
      </c>
      <c r="D2592" s="8"/>
      <c r="E2592" s="8"/>
      <c r="F2592" s="8" t="s">
        <v>3060</v>
      </c>
      <c r="G2592" s="8">
        <v>0</v>
      </c>
      <c r="H2592" s="8" t="s">
        <v>17805</v>
      </c>
      <c r="I2592" s="8" t="s">
        <v>11922</v>
      </c>
      <c r="J2592" s="8"/>
      <c r="K2592" s="8"/>
      <c r="L2592" s="8"/>
      <c r="M2592" s="8"/>
      <c r="N2592" s="21">
        <v>0</v>
      </c>
      <c r="O2592" s="21"/>
      <c r="P2592" s="21">
        <f t="shared" si="121"/>
        <v>0</v>
      </c>
      <c r="Q2592" s="8" t="s">
        <v>38</v>
      </c>
      <c r="R2592" s="8"/>
      <c r="S2592" s="20"/>
      <c r="AA2592" s="2">
        <f t="shared" si="123"/>
        <v>0</v>
      </c>
      <c r="AB2592" s="7">
        <v>45748</v>
      </c>
      <c r="AC2592" s="22">
        <f t="shared" si="122"/>
        <v>-45763.616296296299</v>
      </c>
      <c r="AD2592" t="s">
        <v>11923</v>
      </c>
    </row>
    <row r="2593" spans="1:30" ht="15" customHeight="1" x14ac:dyDescent="0.3">
      <c r="A2593" s="19" t="s">
        <v>18044</v>
      </c>
      <c r="B2593" s="8"/>
      <c r="C2593" s="20">
        <v>45763.655717592592</v>
      </c>
      <c r="D2593" s="8" t="s">
        <v>11921</v>
      </c>
      <c r="E2593" s="8" t="s">
        <v>1</v>
      </c>
      <c r="F2593" s="8" t="s">
        <v>8463</v>
      </c>
      <c r="G2593" s="8">
        <v>0.11</v>
      </c>
      <c r="H2593" s="8" t="s">
        <v>18045</v>
      </c>
      <c r="I2593" s="8" t="s">
        <v>11922</v>
      </c>
      <c r="J2593" s="8"/>
      <c r="K2593" s="8" t="s">
        <v>18046</v>
      </c>
      <c r="L2593" s="8"/>
      <c r="M2593" s="8"/>
      <c r="N2593" s="21">
        <v>9594</v>
      </c>
      <c r="O2593" s="21">
        <v>9594</v>
      </c>
      <c r="P2593" s="21">
        <f t="shared" si="121"/>
        <v>0</v>
      </c>
      <c r="Q2593" s="8" t="s">
        <v>129</v>
      </c>
      <c r="R2593" s="8"/>
      <c r="S2593" s="20">
        <v>45755</v>
      </c>
      <c r="AA2593" s="2">
        <f t="shared" si="123"/>
        <v>8270.6896551724149</v>
      </c>
      <c r="AB2593" s="7">
        <v>45748</v>
      </c>
      <c r="AC2593" s="22">
        <f t="shared" si="122"/>
        <v>-8.6557175925918273</v>
      </c>
      <c r="AD2593" t="s">
        <v>11923</v>
      </c>
    </row>
    <row r="2594" spans="1:30" ht="15" customHeight="1" x14ac:dyDescent="0.3">
      <c r="A2594" s="19" t="s">
        <v>18047</v>
      </c>
      <c r="B2594" s="8"/>
      <c r="C2594" s="20">
        <v>45763.657326388893</v>
      </c>
      <c r="D2594" s="8" t="s">
        <v>11921</v>
      </c>
      <c r="E2594" s="8" t="s">
        <v>1</v>
      </c>
      <c r="F2594" s="8" t="s">
        <v>8552</v>
      </c>
      <c r="G2594" s="8">
        <v>0.15</v>
      </c>
      <c r="H2594" s="8" t="s">
        <v>18045</v>
      </c>
      <c r="I2594" s="8" t="s">
        <v>11922</v>
      </c>
      <c r="J2594" s="8"/>
      <c r="K2594" s="8" t="s">
        <v>18048</v>
      </c>
      <c r="L2594" s="8"/>
      <c r="M2594" s="8"/>
      <c r="N2594" s="21">
        <v>1596</v>
      </c>
      <c r="O2594" s="21">
        <v>1596</v>
      </c>
      <c r="P2594" s="21">
        <f t="shared" si="121"/>
        <v>0</v>
      </c>
      <c r="Q2594" s="8" t="s">
        <v>67</v>
      </c>
      <c r="R2594" s="8"/>
      <c r="S2594" s="20">
        <v>45754</v>
      </c>
      <c r="AA2594" s="2">
        <f t="shared" si="123"/>
        <v>1375.8620689655174</v>
      </c>
      <c r="AB2594" s="7">
        <v>45748</v>
      </c>
      <c r="AC2594" s="22">
        <f t="shared" si="122"/>
        <v>-9.6573263888931251</v>
      </c>
      <c r="AD2594" t="s">
        <v>11923</v>
      </c>
    </row>
    <row r="2595" spans="1:30" ht="15" customHeight="1" x14ac:dyDescent="0.3">
      <c r="A2595" s="19" t="s">
        <v>18049</v>
      </c>
      <c r="B2595" s="8"/>
      <c r="C2595" s="20">
        <v>45763.667141203703</v>
      </c>
      <c r="D2595" s="8" t="s">
        <v>11921</v>
      </c>
      <c r="E2595" s="8"/>
      <c r="F2595" s="8" t="s">
        <v>14</v>
      </c>
      <c r="G2595" s="8">
        <v>0</v>
      </c>
      <c r="H2595" s="8" t="s">
        <v>18045</v>
      </c>
      <c r="I2595" s="8" t="s">
        <v>11922</v>
      </c>
      <c r="J2595" s="8"/>
      <c r="K2595" s="8"/>
      <c r="L2595" s="8"/>
      <c r="M2595" s="8"/>
      <c r="N2595" s="21">
        <v>5220</v>
      </c>
      <c r="O2595" s="21">
        <v>5220</v>
      </c>
      <c r="P2595" s="21">
        <f t="shared" si="121"/>
        <v>0</v>
      </c>
      <c r="Q2595" s="8" t="s">
        <v>14</v>
      </c>
      <c r="R2595" s="8"/>
      <c r="S2595" s="20">
        <v>45768</v>
      </c>
      <c r="AA2595" s="2">
        <f t="shared" si="123"/>
        <v>4500</v>
      </c>
      <c r="AB2595" s="7">
        <v>45778</v>
      </c>
      <c r="AC2595" s="22">
        <f t="shared" si="122"/>
        <v>4.3328587962969323</v>
      </c>
      <c r="AD2595" t="s">
        <v>11923</v>
      </c>
    </row>
    <row r="2596" spans="1:30" ht="15" customHeight="1" x14ac:dyDescent="0.3">
      <c r="A2596" s="19" t="s">
        <v>18050</v>
      </c>
      <c r="B2596" s="8"/>
      <c r="C2596" s="20">
        <v>45763.672500000001</v>
      </c>
      <c r="D2596" s="8" t="s">
        <v>11921</v>
      </c>
      <c r="E2596" s="8" t="s">
        <v>1</v>
      </c>
      <c r="F2596" s="8" t="s">
        <v>2941</v>
      </c>
      <c r="G2596" s="8">
        <v>0</v>
      </c>
      <c r="H2596" s="8" t="s">
        <v>18045</v>
      </c>
      <c r="I2596" s="8" t="s">
        <v>11922</v>
      </c>
      <c r="J2596" s="8"/>
      <c r="K2596" s="8" t="s">
        <v>18051</v>
      </c>
      <c r="L2596" s="8"/>
      <c r="M2596" s="8"/>
      <c r="N2596" s="21">
        <v>4797</v>
      </c>
      <c r="O2596" s="21">
        <v>4797</v>
      </c>
      <c r="P2596" s="21">
        <f t="shared" si="121"/>
        <v>0</v>
      </c>
      <c r="Q2596" s="8" t="s">
        <v>14</v>
      </c>
      <c r="R2596" s="8"/>
      <c r="S2596" s="20">
        <v>45773</v>
      </c>
      <c r="AA2596" s="2">
        <f t="shared" si="123"/>
        <v>4135.3448275862074</v>
      </c>
      <c r="AB2596" s="7">
        <v>45748</v>
      </c>
      <c r="AC2596" s="22">
        <f t="shared" si="122"/>
        <v>9.3274999999994179</v>
      </c>
      <c r="AD2596" t="s">
        <v>11923</v>
      </c>
    </row>
    <row r="2597" spans="1:30" ht="15" customHeight="1" x14ac:dyDescent="0.3">
      <c r="A2597" s="19" t="s">
        <v>18052</v>
      </c>
      <c r="B2597" s="8"/>
      <c r="C2597" s="20">
        <v>45763.673437500001</v>
      </c>
      <c r="D2597" s="8" t="s">
        <v>11921</v>
      </c>
      <c r="E2597" s="8" t="s">
        <v>1</v>
      </c>
      <c r="F2597" s="8" t="s">
        <v>2148</v>
      </c>
      <c r="G2597" s="8">
        <v>0.11</v>
      </c>
      <c r="H2597" s="8" t="s">
        <v>18045</v>
      </c>
      <c r="I2597" s="8" t="s">
        <v>11922</v>
      </c>
      <c r="J2597" s="8"/>
      <c r="K2597" s="8" t="s">
        <v>18053</v>
      </c>
      <c r="L2597" s="8"/>
      <c r="M2597" s="8"/>
      <c r="N2597" s="21">
        <v>684</v>
      </c>
      <c r="O2597" s="21">
        <v>684</v>
      </c>
      <c r="P2597" s="21">
        <f t="shared" si="121"/>
        <v>0</v>
      </c>
      <c r="Q2597" s="8" t="s">
        <v>9</v>
      </c>
      <c r="R2597" s="8"/>
      <c r="S2597" s="20">
        <v>45755</v>
      </c>
      <c r="AA2597" s="2">
        <f t="shared" si="123"/>
        <v>589.65517241379314</v>
      </c>
      <c r="AB2597" s="7">
        <v>45748</v>
      </c>
      <c r="AC2597" s="22">
        <f t="shared" si="122"/>
        <v>-8.6734375000014552</v>
      </c>
      <c r="AD2597" t="s">
        <v>11923</v>
      </c>
    </row>
    <row r="2598" spans="1:30" ht="15" customHeight="1" x14ac:dyDescent="0.3">
      <c r="A2598" s="19" t="s">
        <v>18054</v>
      </c>
      <c r="B2598" s="8"/>
      <c r="C2598" s="20">
        <v>45768.371620370373</v>
      </c>
      <c r="D2598" s="8" t="s">
        <v>11921</v>
      </c>
      <c r="E2598" s="8" t="s">
        <v>1</v>
      </c>
      <c r="F2598" s="8" t="s">
        <v>9395</v>
      </c>
      <c r="G2598" s="8">
        <v>0.11</v>
      </c>
      <c r="H2598" s="8"/>
      <c r="I2598" s="8" t="s">
        <v>11922</v>
      </c>
      <c r="J2598" s="8"/>
      <c r="K2598" s="8" t="s">
        <v>18055</v>
      </c>
      <c r="L2598" s="8"/>
      <c r="M2598" s="8"/>
      <c r="N2598" s="21">
        <v>17100</v>
      </c>
      <c r="O2598" s="21">
        <v>17100</v>
      </c>
      <c r="P2598" s="21">
        <f t="shared" si="121"/>
        <v>0</v>
      </c>
      <c r="Q2598" s="8" t="s">
        <v>129</v>
      </c>
      <c r="R2598" s="8"/>
      <c r="S2598" s="20">
        <v>45768</v>
      </c>
      <c r="AA2598" s="2">
        <f t="shared" si="123"/>
        <v>14741.379310344828</v>
      </c>
      <c r="AB2598" s="7">
        <v>45748</v>
      </c>
      <c r="AC2598" s="22">
        <f t="shared" si="122"/>
        <v>-0.37162037037342088</v>
      </c>
      <c r="AD2598" t="s">
        <v>11923</v>
      </c>
    </row>
    <row r="2599" spans="1:30" ht="15" customHeight="1" x14ac:dyDescent="0.3">
      <c r="A2599" s="19" t="s">
        <v>18056</v>
      </c>
      <c r="B2599" s="8"/>
      <c r="C2599" s="20">
        <v>45768.37709490741</v>
      </c>
      <c r="D2599" s="8" t="s">
        <v>11925</v>
      </c>
      <c r="E2599" s="8"/>
      <c r="F2599" s="8" t="s">
        <v>13348</v>
      </c>
      <c r="G2599" s="8">
        <v>0.15</v>
      </c>
      <c r="H2599" s="8"/>
      <c r="I2599" s="8" t="s">
        <v>129</v>
      </c>
      <c r="J2599" s="8"/>
      <c r="K2599" s="8"/>
      <c r="L2599" s="9">
        <v>45768.378587962958</v>
      </c>
      <c r="M2599" s="8"/>
      <c r="N2599" s="21">
        <v>760</v>
      </c>
      <c r="O2599" s="21">
        <v>760</v>
      </c>
      <c r="P2599" s="21">
        <f t="shared" si="121"/>
        <v>0</v>
      </c>
      <c r="Q2599" s="8" t="s">
        <v>129</v>
      </c>
      <c r="R2599" s="8"/>
      <c r="S2599" s="20">
        <v>45801</v>
      </c>
      <c r="AA2599" s="2">
        <f t="shared" si="123"/>
        <v>655.17241379310349</v>
      </c>
      <c r="AB2599" s="7">
        <v>45778</v>
      </c>
      <c r="AC2599" s="22">
        <f t="shared" si="122"/>
        <v>32.622905092590372</v>
      </c>
      <c r="AD2599" t="s">
        <v>11923</v>
      </c>
    </row>
    <row r="2600" spans="1:30" ht="15" customHeight="1" x14ac:dyDescent="0.3">
      <c r="A2600" s="19" t="s">
        <v>18057</v>
      </c>
      <c r="B2600" s="8"/>
      <c r="C2600" s="20">
        <v>45768.377789351849</v>
      </c>
      <c r="D2600" s="8" t="s">
        <v>11921</v>
      </c>
      <c r="E2600" s="8"/>
      <c r="F2600" s="8" t="s">
        <v>13348</v>
      </c>
      <c r="G2600" s="8">
        <v>0.11</v>
      </c>
      <c r="H2600" s="8"/>
      <c r="I2600" s="8" t="s">
        <v>11922</v>
      </c>
      <c r="J2600" s="8"/>
      <c r="K2600" s="8"/>
      <c r="L2600" s="8"/>
      <c r="M2600" s="8"/>
      <c r="N2600" s="21">
        <v>8991.5</v>
      </c>
      <c r="O2600" s="21">
        <v>8991.5</v>
      </c>
      <c r="P2600" s="21">
        <f t="shared" si="121"/>
        <v>0</v>
      </c>
      <c r="Q2600" s="8" t="s">
        <v>129</v>
      </c>
      <c r="R2600" s="8"/>
      <c r="S2600" s="20">
        <v>45801</v>
      </c>
      <c r="AA2600" s="2">
        <f t="shared" si="123"/>
        <v>7751.2931034482763</v>
      </c>
      <c r="AB2600" s="7">
        <v>45778</v>
      </c>
      <c r="AC2600" s="22">
        <f t="shared" si="122"/>
        <v>32.62221064815094</v>
      </c>
      <c r="AD2600" t="s">
        <v>11923</v>
      </c>
    </row>
    <row r="2601" spans="1:30" ht="15" customHeight="1" x14ac:dyDescent="0.3">
      <c r="A2601" s="19" t="s">
        <v>18058</v>
      </c>
      <c r="B2601" s="8"/>
      <c r="C2601" s="20">
        <v>45768.383506944447</v>
      </c>
      <c r="D2601" s="8" t="s">
        <v>11921</v>
      </c>
      <c r="E2601" s="8" t="s">
        <v>1</v>
      </c>
      <c r="F2601" s="8" t="s">
        <v>8278</v>
      </c>
      <c r="G2601" s="8">
        <v>0.11</v>
      </c>
      <c r="H2601" s="8"/>
      <c r="I2601" s="8" t="s">
        <v>11922</v>
      </c>
      <c r="J2601" s="8"/>
      <c r="K2601" s="8" t="s">
        <v>18059</v>
      </c>
      <c r="L2601" s="8"/>
      <c r="M2601" s="8"/>
      <c r="N2601" s="21">
        <v>11992.5</v>
      </c>
      <c r="O2601" s="21">
        <v>11992.5</v>
      </c>
      <c r="P2601" s="21">
        <f t="shared" si="121"/>
        <v>0</v>
      </c>
      <c r="Q2601" s="8" t="s">
        <v>34</v>
      </c>
      <c r="R2601" s="8"/>
      <c r="S2601" s="20">
        <v>45768</v>
      </c>
      <c r="AA2601" s="2">
        <f t="shared" si="123"/>
        <v>10338.362068965518</v>
      </c>
      <c r="AB2601" s="7">
        <v>45748</v>
      </c>
      <c r="AC2601" s="22">
        <f t="shared" si="122"/>
        <v>-0.38350694444670808</v>
      </c>
      <c r="AD2601" t="s">
        <v>11923</v>
      </c>
    </row>
    <row r="2602" spans="1:30" ht="15" customHeight="1" x14ac:dyDescent="0.3">
      <c r="A2602" s="3" t="s">
        <v>18060</v>
      </c>
      <c r="B2602" s="24"/>
      <c r="C2602" s="25">
        <v>45768.385775462957</v>
      </c>
      <c r="D2602" s="3" t="s">
        <v>11921</v>
      </c>
      <c r="E2602" s="3"/>
      <c r="F2602" s="3" t="s">
        <v>10119</v>
      </c>
      <c r="G2602" s="26">
        <v>0</v>
      </c>
      <c r="H2602" s="25"/>
      <c r="I2602" s="25" t="s">
        <v>11922</v>
      </c>
      <c r="J2602" s="25"/>
      <c r="K2602" s="25"/>
      <c r="L2602" s="25"/>
      <c r="M2602" s="4"/>
      <c r="N2602" s="5">
        <v>25233</v>
      </c>
      <c r="O2602" s="5">
        <v>8233</v>
      </c>
      <c r="P2602" s="5">
        <f t="shared" si="121"/>
        <v>17000</v>
      </c>
      <c r="Q2602" s="3" t="s">
        <v>18</v>
      </c>
      <c r="R2602" s="3"/>
      <c r="S2602" s="25">
        <v>45783</v>
      </c>
      <c r="T2602" s="3"/>
      <c r="U2602" s="5"/>
      <c r="V2602" s="6"/>
      <c r="W2602" s="3"/>
      <c r="X2602" s="5"/>
      <c r="Y2602" s="4"/>
      <c r="Z2602" s="3"/>
      <c r="AA2602" s="5">
        <f t="shared" si="123"/>
        <v>21752.586206896554</v>
      </c>
      <c r="AB2602" s="10"/>
      <c r="AC2602" s="27">
        <f t="shared" si="122"/>
        <v>14.614224537042901</v>
      </c>
      <c r="AD2602" s="10"/>
    </row>
    <row r="2603" spans="1:30" ht="15" customHeight="1" x14ac:dyDescent="0.3">
      <c r="A2603" s="3" t="s">
        <v>18061</v>
      </c>
      <c r="B2603" s="24"/>
      <c r="C2603" s="25">
        <v>45768.389293981483</v>
      </c>
      <c r="D2603" s="3" t="s">
        <v>11921</v>
      </c>
      <c r="E2603" s="3"/>
      <c r="F2603" s="3" t="s">
        <v>8869</v>
      </c>
      <c r="G2603" s="26">
        <v>0</v>
      </c>
      <c r="H2603" s="25"/>
      <c r="I2603" s="25" t="s">
        <v>11922</v>
      </c>
      <c r="J2603" s="25"/>
      <c r="K2603" s="25"/>
      <c r="L2603" s="25"/>
      <c r="M2603" s="4"/>
      <c r="N2603" s="5">
        <v>899</v>
      </c>
      <c r="O2603" s="5"/>
      <c r="P2603" s="5">
        <f t="shared" si="121"/>
        <v>899</v>
      </c>
      <c r="Q2603" s="3" t="s">
        <v>18</v>
      </c>
      <c r="R2603" s="3"/>
      <c r="S2603" s="25"/>
      <c r="T2603" s="3"/>
      <c r="U2603" s="5"/>
      <c r="V2603" s="6"/>
      <c r="W2603" s="3"/>
      <c r="X2603" s="5"/>
      <c r="Y2603" s="4"/>
      <c r="Z2603" s="3"/>
      <c r="AA2603" s="5">
        <f t="shared" si="123"/>
        <v>775</v>
      </c>
      <c r="AB2603" s="10"/>
      <c r="AC2603" s="27">
        <f t="shared" si="122"/>
        <v>-45768.389293981483</v>
      </c>
      <c r="AD2603" s="10"/>
    </row>
    <row r="2604" spans="1:30" ht="15" customHeight="1" x14ac:dyDescent="0.3">
      <c r="A2604" s="19" t="s">
        <v>18062</v>
      </c>
      <c r="B2604" s="8"/>
      <c r="C2604" s="20">
        <v>45768.390439814822</v>
      </c>
      <c r="D2604" s="8" t="s">
        <v>11921</v>
      </c>
      <c r="E2604" s="8" t="s">
        <v>1</v>
      </c>
      <c r="F2604" s="8" t="s">
        <v>12086</v>
      </c>
      <c r="G2604" s="8">
        <v>0.11</v>
      </c>
      <c r="H2604" s="8"/>
      <c r="I2604" s="8" t="s">
        <v>10222</v>
      </c>
      <c r="J2604" s="8"/>
      <c r="K2604" s="8" t="s">
        <v>18063</v>
      </c>
      <c r="L2604" s="8"/>
      <c r="M2604" s="8"/>
      <c r="N2604" s="21">
        <v>2850</v>
      </c>
      <c r="O2604" s="21">
        <v>2850</v>
      </c>
      <c r="P2604" s="21">
        <f t="shared" si="121"/>
        <v>0</v>
      </c>
      <c r="Q2604" s="8" t="s">
        <v>10222</v>
      </c>
      <c r="R2604" s="8"/>
      <c r="S2604" s="20">
        <v>45761</v>
      </c>
      <c r="AA2604" s="2">
        <f t="shared" si="123"/>
        <v>2456.8965517241381</v>
      </c>
      <c r="AB2604" s="7">
        <v>45748</v>
      </c>
      <c r="AC2604" s="22">
        <f t="shared" si="122"/>
        <v>-7.3904398148224573</v>
      </c>
      <c r="AD2604" t="s">
        <v>11923</v>
      </c>
    </row>
    <row r="2605" spans="1:30" ht="15" customHeight="1" x14ac:dyDescent="0.3">
      <c r="A2605" s="19" t="s">
        <v>18064</v>
      </c>
      <c r="B2605" s="8"/>
      <c r="C2605" s="20">
        <v>45768.391273148147</v>
      </c>
      <c r="D2605" s="8" t="s">
        <v>11921</v>
      </c>
      <c r="E2605" s="8"/>
      <c r="F2605" s="8" t="s">
        <v>8704</v>
      </c>
      <c r="G2605" s="8">
        <v>0.11</v>
      </c>
      <c r="H2605" s="8"/>
      <c r="I2605" s="8" t="s">
        <v>11922</v>
      </c>
      <c r="J2605" s="8"/>
      <c r="K2605" s="8"/>
      <c r="L2605" s="8"/>
      <c r="M2605" s="8"/>
      <c r="N2605" s="21">
        <v>39975</v>
      </c>
      <c r="O2605" s="21">
        <v>39975</v>
      </c>
      <c r="P2605" s="21">
        <f t="shared" si="121"/>
        <v>0</v>
      </c>
      <c r="Q2605" s="8" t="s">
        <v>10222</v>
      </c>
      <c r="R2605" s="8"/>
      <c r="S2605" s="20">
        <v>45804</v>
      </c>
      <c r="AA2605" s="2">
        <f t="shared" si="123"/>
        <v>34461.206896551725</v>
      </c>
      <c r="AB2605" s="7">
        <v>45778</v>
      </c>
      <c r="AC2605" s="22">
        <f t="shared" si="122"/>
        <v>35.608726851853135</v>
      </c>
      <c r="AD2605" t="s">
        <v>11923</v>
      </c>
    </row>
    <row r="2606" spans="1:30" ht="15" customHeight="1" x14ac:dyDescent="0.3">
      <c r="A2606" s="19" t="s">
        <v>18065</v>
      </c>
      <c r="B2606" s="8"/>
      <c r="C2606" s="20">
        <v>45768.396296296298</v>
      </c>
      <c r="D2606" s="8" t="s">
        <v>11921</v>
      </c>
      <c r="E2606" s="8" t="s">
        <v>1</v>
      </c>
      <c r="F2606" s="8" t="s">
        <v>840</v>
      </c>
      <c r="G2606" s="8">
        <v>0.11</v>
      </c>
      <c r="H2606" s="8" t="s">
        <v>18066</v>
      </c>
      <c r="I2606" s="8" t="s">
        <v>11922</v>
      </c>
      <c r="J2606" s="8"/>
      <c r="K2606" s="8" t="s">
        <v>18067</v>
      </c>
      <c r="L2606" s="8"/>
      <c r="M2606" s="8"/>
      <c r="N2606" s="21">
        <v>23985</v>
      </c>
      <c r="O2606" s="21">
        <v>23985</v>
      </c>
      <c r="P2606" s="21">
        <f t="shared" si="121"/>
        <v>0</v>
      </c>
      <c r="Q2606" s="8" t="s">
        <v>9</v>
      </c>
      <c r="R2606" s="8"/>
      <c r="S2606" s="20">
        <v>45770</v>
      </c>
      <c r="AA2606" s="2">
        <f t="shared" si="123"/>
        <v>20676.724137931036</v>
      </c>
      <c r="AB2606" s="7">
        <v>45748</v>
      </c>
      <c r="AC2606" s="22">
        <f t="shared" si="122"/>
        <v>1.6037037037021946</v>
      </c>
      <c r="AD2606" t="s">
        <v>11923</v>
      </c>
    </row>
    <row r="2607" spans="1:30" ht="15" customHeight="1" x14ac:dyDescent="0.3">
      <c r="A2607" s="19" t="s">
        <v>18068</v>
      </c>
      <c r="B2607" s="8"/>
      <c r="C2607" s="20">
        <v>45768.397430555553</v>
      </c>
      <c r="D2607" s="8" t="s">
        <v>11921</v>
      </c>
      <c r="E2607" s="8"/>
      <c r="F2607" s="8" t="s">
        <v>66</v>
      </c>
      <c r="G2607" s="8">
        <v>0.15</v>
      </c>
      <c r="H2607" s="8"/>
      <c r="I2607" s="8" t="s">
        <v>11922</v>
      </c>
      <c r="J2607" s="8"/>
      <c r="K2607" s="8"/>
      <c r="L2607" s="8"/>
      <c r="M2607" s="8"/>
      <c r="N2607" s="21">
        <v>9345</v>
      </c>
      <c r="O2607" s="21">
        <v>9345</v>
      </c>
      <c r="P2607" s="21">
        <f t="shared" si="121"/>
        <v>0</v>
      </c>
      <c r="Q2607" s="8" t="s">
        <v>22</v>
      </c>
      <c r="R2607" s="8"/>
      <c r="S2607" s="20">
        <v>45798</v>
      </c>
      <c r="AA2607" s="2">
        <f t="shared" si="123"/>
        <v>8056.0344827586214</v>
      </c>
      <c r="AB2607" s="7">
        <v>45778</v>
      </c>
      <c r="AC2607" s="22">
        <f t="shared" si="122"/>
        <v>29.602569444446999</v>
      </c>
      <c r="AD2607" t="s">
        <v>11923</v>
      </c>
    </row>
    <row r="2608" spans="1:30" ht="15" customHeight="1" x14ac:dyDescent="0.3">
      <c r="A2608" s="19" t="s">
        <v>18069</v>
      </c>
      <c r="B2608" s="8"/>
      <c r="C2608" s="20">
        <v>45768.398958333331</v>
      </c>
      <c r="D2608" s="8" t="s">
        <v>11921</v>
      </c>
      <c r="E2608" s="8" t="s">
        <v>1</v>
      </c>
      <c r="F2608" s="8" t="s">
        <v>8512</v>
      </c>
      <c r="G2608" s="8">
        <v>0.15</v>
      </c>
      <c r="H2608" s="8"/>
      <c r="I2608" s="8" t="s">
        <v>11922</v>
      </c>
      <c r="J2608" s="8"/>
      <c r="K2608" s="8" t="s">
        <v>18070</v>
      </c>
      <c r="L2608" s="8"/>
      <c r="M2608" s="8"/>
      <c r="N2608" s="21">
        <v>6060</v>
      </c>
      <c r="O2608" s="21">
        <v>6060</v>
      </c>
      <c r="P2608" s="21">
        <f t="shared" si="121"/>
        <v>0</v>
      </c>
      <c r="Q2608" s="8" t="s">
        <v>129</v>
      </c>
      <c r="R2608" s="8"/>
      <c r="S2608" s="20">
        <v>45763</v>
      </c>
      <c r="AA2608" s="2">
        <f t="shared" si="123"/>
        <v>5224.1379310344828</v>
      </c>
      <c r="AB2608" s="7">
        <v>45748</v>
      </c>
      <c r="AC2608" s="22">
        <f t="shared" si="122"/>
        <v>-5.3989583333313931</v>
      </c>
      <c r="AD2608" t="s">
        <v>11923</v>
      </c>
    </row>
    <row r="2609" spans="1:30" ht="15" customHeight="1" x14ac:dyDescent="0.3">
      <c r="A2609" s="19" t="s">
        <v>18071</v>
      </c>
      <c r="B2609" s="8"/>
      <c r="C2609" s="20">
        <v>45768.400405092587</v>
      </c>
      <c r="D2609" s="8" t="s">
        <v>11921</v>
      </c>
      <c r="E2609" s="8"/>
      <c r="F2609" s="8" t="s">
        <v>8226</v>
      </c>
      <c r="G2609" s="8">
        <v>0.15</v>
      </c>
      <c r="H2609" s="8"/>
      <c r="I2609" s="8" t="s">
        <v>11922</v>
      </c>
      <c r="J2609" s="8"/>
      <c r="K2609" s="8"/>
      <c r="L2609" s="8"/>
      <c r="M2609" s="8"/>
      <c r="N2609" s="21">
        <v>1405</v>
      </c>
      <c r="O2609" s="21">
        <v>1405</v>
      </c>
      <c r="P2609" s="21">
        <f t="shared" si="121"/>
        <v>0</v>
      </c>
      <c r="Q2609" s="8" t="s">
        <v>10222</v>
      </c>
      <c r="R2609" s="8"/>
      <c r="S2609" s="20">
        <v>45797</v>
      </c>
      <c r="AA2609" s="2">
        <f t="shared" si="123"/>
        <v>1211.2068965517242</v>
      </c>
      <c r="AB2609" s="7">
        <v>45778</v>
      </c>
      <c r="AC2609" s="22">
        <f t="shared" si="122"/>
        <v>28.59959490741312</v>
      </c>
      <c r="AD2609" t="s">
        <v>11923</v>
      </c>
    </row>
    <row r="2610" spans="1:30" ht="15" customHeight="1" x14ac:dyDescent="0.3">
      <c r="A2610" s="19" t="s">
        <v>18072</v>
      </c>
      <c r="B2610" s="8"/>
      <c r="C2610" s="20">
        <v>45768.404328703713</v>
      </c>
      <c r="D2610" s="8" t="s">
        <v>11921</v>
      </c>
      <c r="E2610" s="8"/>
      <c r="F2610" s="8" t="s">
        <v>9010</v>
      </c>
      <c r="G2610" s="8">
        <v>0.11</v>
      </c>
      <c r="H2610" s="8"/>
      <c r="I2610" s="8" t="s">
        <v>11922</v>
      </c>
      <c r="J2610" s="8"/>
      <c r="K2610" s="8"/>
      <c r="L2610" s="8"/>
      <c r="M2610" s="8"/>
      <c r="N2610" s="21">
        <v>31350</v>
      </c>
      <c r="O2610" s="21">
        <v>31350</v>
      </c>
      <c r="P2610" s="21">
        <f t="shared" si="121"/>
        <v>0</v>
      </c>
      <c r="Q2610" s="8" t="s">
        <v>15533</v>
      </c>
      <c r="R2610" s="8"/>
      <c r="S2610" s="20">
        <v>45811</v>
      </c>
      <c r="AA2610" s="2">
        <f t="shared" si="123"/>
        <v>27025.862068965518</v>
      </c>
      <c r="AB2610" s="7">
        <v>45778</v>
      </c>
      <c r="AC2610" s="22">
        <f t="shared" si="122"/>
        <v>42.595671296287037</v>
      </c>
      <c r="AD2610" t="s">
        <v>11928</v>
      </c>
    </row>
    <row r="2611" spans="1:30" ht="15" customHeight="1" x14ac:dyDescent="0.3">
      <c r="A2611" s="19" t="s">
        <v>18073</v>
      </c>
      <c r="B2611" s="8"/>
      <c r="C2611" s="20">
        <v>45768.405682870369</v>
      </c>
      <c r="D2611" s="8" t="s">
        <v>11921</v>
      </c>
      <c r="E2611" s="8"/>
      <c r="F2611" s="8" t="s">
        <v>8800</v>
      </c>
      <c r="G2611" s="8">
        <v>0.15</v>
      </c>
      <c r="H2611" s="8"/>
      <c r="I2611" s="8" t="s">
        <v>11922</v>
      </c>
      <c r="J2611" s="8"/>
      <c r="K2611" s="8"/>
      <c r="L2611" s="8"/>
      <c r="M2611" s="8"/>
      <c r="N2611" s="21">
        <v>2340</v>
      </c>
      <c r="O2611" s="21">
        <v>2340</v>
      </c>
      <c r="P2611" s="21">
        <f t="shared" si="121"/>
        <v>0</v>
      </c>
      <c r="Q2611" s="8" t="s">
        <v>10222</v>
      </c>
      <c r="R2611" s="8"/>
      <c r="S2611" s="20">
        <v>45802</v>
      </c>
      <c r="AA2611" s="2">
        <f t="shared" si="123"/>
        <v>2017.2413793103449</v>
      </c>
      <c r="AB2611" s="7">
        <v>45778</v>
      </c>
      <c r="AC2611" s="22">
        <f t="shared" si="122"/>
        <v>33.594317129631236</v>
      </c>
      <c r="AD2611" t="s">
        <v>11923</v>
      </c>
    </row>
    <row r="2612" spans="1:30" ht="15" customHeight="1" x14ac:dyDescent="0.3">
      <c r="A2612" s="19" t="s">
        <v>18074</v>
      </c>
      <c r="B2612" s="8"/>
      <c r="C2612" s="20">
        <v>45768.408460648148</v>
      </c>
      <c r="D2612" s="8" t="s">
        <v>11921</v>
      </c>
      <c r="E2612" s="8" t="s">
        <v>1</v>
      </c>
      <c r="F2612" s="8" t="s">
        <v>1200</v>
      </c>
      <c r="G2612" s="8">
        <v>0.11</v>
      </c>
      <c r="H2612" s="8"/>
      <c r="I2612" s="8" t="s">
        <v>11922</v>
      </c>
      <c r="J2612" s="8"/>
      <c r="K2612" s="8" t="s">
        <v>18075</v>
      </c>
      <c r="L2612" s="8"/>
      <c r="M2612" s="8"/>
      <c r="N2612" s="21">
        <v>8106</v>
      </c>
      <c r="O2612" s="21">
        <v>8106</v>
      </c>
      <c r="P2612" s="21">
        <f t="shared" si="121"/>
        <v>0</v>
      </c>
      <c r="Q2612" s="8" t="s">
        <v>34</v>
      </c>
      <c r="R2612" s="8"/>
      <c r="S2612" s="20">
        <v>45768</v>
      </c>
      <c r="AA2612" s="2">
        <f t="shared" si="123"/>
        <v>6987.9310344827591</v>
      </c>
      <c r="AB2612" s="7">
        <v>45748</v>
      </c>
      <c r="AC2612" s="22">
        <f t="shared" si="122"/>
        <v>-0.40846064814832062</v>
      </c>
      <c r="AD2612" t="s">
        <v>11923</v>
      </c>
    </row>
    <row r="2613" spans="1:30" ht="15" customHeight="1" x14ac:dyDescent="0.3">
      <c r="A2613" s="19" t="s">
        <v>18076</v>
      </c>
      <c r="B2613" s="8"/>
      <c r="C2613" s="20">
        <v>45768.413703703707</v>
      </c>
      <c r="D2613" s="8" t="s">
        <v>11921</v>
      </c>
      <c r="E2613" s="8" t="s">
        <v>1</v>
      </c>
      <c r="F2613" s="8" t="s">
        <v>9821</v>
      </c>
      <c r="G2613" s="8">
        <v>0.15</v>
      </c>
      <c r="H2613" s="8"/>
      <c r="I2613" s="8" t="s">
        <v>11922</v>
      </c>
      <c r="J2613" s="8"/>
      <c r="K2613" s="8" t="s">
        <v>18077</v>
      </c>
      <c r="L2613" s="8"/>
      <c r="M2613" s="8"/>
      <c r="N2613" s="21">
        <v>2495</v>
      </c>
      <c r="O2613" s="21">
        <v>2495</v>
      </c>
      <c r="P2613" s="21">
        <f t="shared" si="121"/>
        <v>0</v>
      </c>
      <c r="Q2613" s="8" t="s">
        <v>129</v>
      </c>
      <c r="R2613" s="8"/>
      <c r="S2613" s="20">
        <v>45775</v>
      </c>
      <c r="AA2613" s="2">
        <f t="shared" si="123"/>
        <v>2150.8620689655172</v>
      </c>
      <c r="AB2613" s="7">
        <v>45748</v>
      </c>
      <c r="AC2613" s="22">
        <f t="shared" si="122"/>
        <v>6.5862962962928577</v>
      </c>
      <c r="AD2613" t="s">
        <v>11923</v>
      </c>
    </row>
    <row r="2614" spans="1:30" ht="15" customHeight="1" x14ac:dyDescent="0.3">
      <c r="A2614" s="19" t="s">
        <v>18078</v>
      </c>
      <c r="B2614" s="8"/>
      <c r="C2614" s="20">
        <v>45768.414502314823</v>
      </c>
      <c r="D2614" s="8" t="s">
        <v>11921</v>
      </c>
      <c r="E2614" s="8"/>
      <c r="F2614" s="8" t="s">
        <v>9821</v>
      </c>
      <c r="G2614" s="8">
        <v>0.11</v>
      </c>
      <c r="H2614" s="8"/>
      <c r="I2614" s="8" t="s">
        <v>11922</v>
      </c>
      <c r="J2614" s="8"/>
      <c r="K2614" s="8"/>
      <c r="L2614" s="8"/>
      <c r="M2614" s="8"/>
      <c r="N2614" s="21">
        <v>19400</v>
      </c>
      <c r="O2614" s="21">
        <v>19400</v>
      </c>
      <c r="P2614" s="21">
        <f t="shared" si="121"/>
        <v>0</v>
      </c>
      <c r="Q2614" s="8" t="s">
        <v>129</v>
      </c>
      <c r="R2614" s="8"/>
      <c r="S2614" s="20">
        <v>45794</v>
      </c>
      <c r="AA2614" s="2">
        <f t="shared" si="123"/>
        <v>16724.137931034486</v>
      </c>
      <c r="AB2614" s="7">
        <v>45778</v>
      </c>
      <c r="AC2614" s="22">
        <f t="shared" si="122"/>
        <v>25.585497685176961</v>
      </c>
      <c r="AD2614" t="s">
        <v>11923</v>
      </c>
    </row>
    <row r="2615" spans="1:30" ht="15" customHeight="1" x14ac:dyDescent="0.3">
      <c r="A2615" s="19" t="s">
        <v>18079</v>
      </c>
      <c r="B2615" s="8"/>
      <c r="C2615" s="20">
        <v>45768.42428240741</v>
      </c>
      <c r="D2615" s="8"/>
      <c r="E2615" s="8" t="s">
        <v>1</v>
      </c>
      <c r="F2615" s="8" t="s">
        <v>1686</v>
      </c>
      <c r="G2615" s="8">
        <v>0.11</v>
      </c>
      <c r="H2615" s="8" t="s">
        <v>12071</v>
      </c>
      <c r="I2615" s="8" t="s">
        <v>11922</v>
      </c>
      <c r="J2615" s="8"/>
      <c r="K2615" s="8" t="s">
        <v>18080</v>
      </c>
      <c r="L2615" s="8"/>
      <c r="M2615" s="8"/>
      <c r="N2615" s="21">
        <v>750</v>
      </c>
      <c r="O2615" s="21">
        <v>750</v>
      </c>
      <c r="P2615" s="21">
        <f t="shared" si="121"/>
        <v>0</v>
      </c>
      <c r="Q2615" s="8" t="s">
        <v>22</v>
      </c>
      <c r="R2615" s="8"/>
      <c r="S2615" s="20">
        <v>45763</v>
      </c>
      <c r="AA2615" s="2">
        <f t="shared" si="123"/>
        <v>646.55172413793105</v>
      </c>
      <c r="AB2615" s="7">
        <v>45748</v>
      </c>
      <c r="AC2615" s="22">
        <f t="shared" si="122"/>
        <v>-5.424282407409919</v>
      </c>
      <c r="AD2615" t="s">
        <v>11923</v>
      </c>
    </row>
    <row r="2616" spans="1:30" ht="15" customHeight="1" x14ac:dyDescent="0.3">
      <c r="A2616" s="19" t="s">
        <v>18081</v>
      </c>
      <c r="B2616" s="8"/>
      <c r="C2616" s="20">
        <v>45768.435671296298</v>
      </c>
      <c r="D2616" s="8"/>
      <c r="E2616" s="8" t="s">
        <v>1</v>
      </c>
      <c r="F2616" s="8" t="s">
        <v>13989</v>
      </c>
      <c r="G2616" s="8">
        <v>0.11</v>
      </c>
      <c r="H2616" s="8" t="s">
        <v>12071</v>
      </c>
      <c r="I2616" s="8" t="s">
        <v>11922</v>
      </c>
      <c r="J2616" s="8"/>
      <c r="K2616" s="8" t="s">
        <v>18082</v>
      </c>
      <c r="L2616" s="8"/>
      <c r="M2616" s="8"/>
      <c r="N2616" s="21">
        <v>750</v>
      </c>
      <c r="O2616" s="21">
        <v>750</v>
      </c>
      <c r="P2616" s="21">
        <f t="shared" ref="P2616:P2679" si="124">+N2616+X2616-O2616</f>
        <v>0</v>
      </c>
      <c r="Q2616" s="8" t="s">
        <v>24</v>
      </c>
      <c r="R2616" s="8"/>
      <c r="S2616" s="20">
        <v>45763</v>
      </c>
      <c r="AA2616" s="2">
        <f t="shared" si="123"/>
        <v>646.55172413793105</v>
      </c>
      <c r="AB2616" s="7">
        <v>45748</v>
      </c>
      <c r="AC2616" s="22">
        <f t="shared" si="122"/>
        <v>-5.4356712962980964</v>
      </c>
      <c r="AD2616" t="s">
        <v>11923</v>
      </c>
    </row>
    <row r="2617" spans="1:30" ht="15" customHeight="1" x14ac:dyDescent="0.3">
      <c r="A2617" s="19" t="s">
        <v>18083</v>
      </c>
      <c r="B2617" s="8"/>
      <c r="C2617" s="20">
        <v>45768.436921296299</v>
      </c>
      <c r="D2617" s="8"/>
      <c r="E2617" s="8" t="s">
        <v>1</v>
      </c>
      <c r="F2617" s="8" t="s">
        <v>14812</v>
      </c>
      <c r="G2617" s="8">
        <v>0.11</v>
      </c>
      <c r="H2617" s="8" t="s">
        <v>18033</v>
      </c>
      <c r="I2617" s="8" t="s">
        <v>11922</v>
      </c>
      <c r="J2617" s="8"/>
      <c r="K2617" s="8" t="s">
        <v>18084</v>
      </c>
      <c r="L2617" s="8"/>
      <c r="M2617" s="8"/>
      <c r="N2617" s="21">
        <v>1000</v>
      </c>
      <c r="O2617" s="21">
        <v>1000</v>
      </c>
      <c r="P2617" s="21">
        <f t="shared" si="124"/>
        <v>0</v>
      </c>
      <c r="Q2617" s="8" t="s">
        <v>24</v>
      </c>
      <c r="R2617" s="8"/>
      <c r="S2617" s="20">
        <v>45762</v>
      </c>
      <c r="AA2617" s="2">
        <f t="shared" si="123"/>
        <v>862.06896551724139</v>
      </c>
      <c r="AB2617" s="7">
        <v>45748</v>
      </c>
      <c r="AC2617" s="22">
        <f t="shared" si="122"/>
        <v>-6.4369212962992606</v>
      </c>
      <c r="AD2617" t="s">
        <v>11923</v>
      </c>
    </row>
    <row r="2618" spans="1:30" ht="15" customHeight="1" x14ac:dyDescent="0.3">
      <c r="A2618" s="19" t="s">
        <v>18085</v>
      </c>
      <c r="B2618" s="8"/>
      <c r="C2618" s="20">
        <v>45768.438981481479</v>
      </c>
      <c r="D2618" s="8"/>
      <c r="E2618" s="8" t="s">
        <v>1</v>
      </c>
      <c r="F2618" s="8" t="s">
        <v>14742</v>
      </c>
      <c r="G2618" s="8">
        <v>0.11</v>
      </c>
      <c r="H2618" s="8" t="s">
        <v>18033</v>
      </c>
      <c r="I2618" s="8" t="s">
        <v>11922</v>
      </c>
      <c r="J2618" s="8"/>
      <c r="K2618" s="8" t="s">
        <v>18086</v>
      </c>
      <c r="L2618" s="8"/>
      <c r="M2618" s="8"/>
      <c r="N2618" s="21">
        <v>1000</v>
      </c>
      <c r="O2618" s="21">
        <v>1000</v>
      </c>
      <c r="P2618" s="21">
        <f t="shared" si="124"/>
        <v>0</v>
      </c>
      <c r="Q2618" s="8" t="s">
        <v>24</v>
      </c>
      <c r="R2618" s="8"/>
      <c r="S2618" s="20">
        <v>45762</v>
      </c>
      <c r="AA2618" s="2">
        <f t="shared" si="123"/>
        <v>862.06896551724139</v>
      </c>
      <c r="AB2618" s="7">
        <v>45748</v>
      </c>
      <c r="AC2618" s="22">
        <f t="shared" ref="AC2618:AC2681" si="125">+S2618-C2618</f>
        <v>-6.4389814814785495</v>
      </c>
      <c r="AD2618" t="s">
        <v>11923</v>
      </c>
    </row>
    <row r="2619" spans="1:30" ht="15" customHeight="1" x14ac:dyDescent="0.3">
      <c r="A2619" s="19" t="s">
        <v>18087</v>
      </c>
      <c r="B2619" s="8"/>
      <c r="C2619" s="20">
        <v>45768.440532407411</v>
      </c>
      <c r="D2619" s="8"/>
      <c r="E2619" s="8" t="s">
        <v>1</v>
      </c>
      <c r="F2619" s="8" t="s">
        <v>9011</v>
      </c>
      <c r="G2619" s="8">
        <v>0.11</v>
      </c>
      <c r="H2619" s="8" t="s">
        <v>18088</v>
      </c>
      <c r="I2619" s="8" t="s">
        <v>11922</v>
      </c>
      <c r="J2619" s="8"/>
      <c r="K2619" s="8" t="s">
        <v>18089</v>
      </c>
      <c r="L2619" s="8"/>
      <c r="M2619" s="8"/>
      <c r="N2619" s="21">
        <v>1000</v>
      </c>
      <c r="O2619" s="21">
        <v>1000</v>
      </c>
      <c r="P2619" s="21">
        <f t="shared" si="124"/>
        <v>0</v>
      </c>
      <c r="Q2619" s="8" t="s">
        <v>38</v>
      </c>
      <c r="R2619" s="8"/>
      <c r="S2619" s="20">
        <v>45763</v>
      </c>
      <c r="AA2619" s="2">
        <f t="shared" si="123"/>
        <v>862.06896551724139</v>
      </c>
      <c r="AB2619" s="7">
        <v>45748</v>
      </c>
      <c r="AC2619" s="22">
        <f t="shared" si="125"/>
        <v>-5.440532407410501</v>
      </c>
      <c r="AD2619" t="s">
        <v>11923</v>
      </c>
    </row>
    <row r="2620" spans="1:30" ht="15" customHeight="1" x14ac:dyDescent="0.3">
      <c r="A2620" s="19" t="s">
        <v>18090</v>
      </c>
      <c r="B2620" s="8"/>
      <c r="C2620" s="20">
        <v>45768.454664351862</v>
      </c>
      <c r="D2620" s="8"/>
      <c r="E2620" s="8" t="s">
        <v>1</v>
      </c>
      <c r="F2620" s="8" t="s">
        <v>8582</v>
      </c>
      <c r="G2620" s="8">
        <v>0.11</v>
      </c>
      <c r="H2620" s="8" t="s">
        <v>12071</v>
      </c>
      <c r="I2620" s="8" t="s">
        <v>11922</v>
      </c>
      <c r="J2620" s="8"/>
      <c r="K2620" s="8" t="s">
        <v>18091</v>
      </c>
      <c r="L2620" s="8"/>
      <c r="M2620" s="8"/>
      <c r="N2620" s="21">
        <v>1500</v>
      </c>
      <c r="O2620" s="21">
        <v>1500</v>
      </c>
      <c r="P2620" s="21">
        <f t="shared" si="124"/>
        <v>0</v>
      </c>
      <c r="Q2620" s="8" t="s">
        <v>24</v>
      </c>
      <c r="R2620" s="8"/>
      <c r="S2620" s="20">
        <v>45763</v>
      </c>
      <c r="AA2620" s="2">
        <f t="shared" si="123"/>
        <v>1293.1034482758621</v>
      </c>
      <c r="AB2620" s="7">
        <v>45748</v>
      </c>
      <c r="AC2620" s="22">
        <f t="shared" si="125"/>
        <v>-5.4546643518624478</v>
      </c>
      <c r="AD2620" t="s">
        <v>11923</v>
      </c>
    </row>
    <row r="2621" spans="1:30" ht="15" customHeight="1" x14ac:dyDescent="0.3">
      <c r="A2621" s="19" t="s">
        <v>18092</v>
      </c>
      <c r="B2621" s="19"/>
      <c r="C2621" s="20">
        <v>45768.471365740741</v>
      </c>
      <c r="D2621" s="8" t="s">
        <v>11921</v>
      </c>
      <c r="E2621" s="8"/>
      <c r="F2621" s="8" t="s">
        <v>709</v>
      </c>
      <c r="G2621" s="8">
        <v>0</v>
      </c>
      <c r="H2621" s="8"/>
      <c r="I2621" s="8" t="s">
        <v>11922</v>
      </c>
      <c r="J2621" s="8"/>
      <c r="K2621" s="8"/>
      <c r="L2621" s="8"/>
      <c r="M2621" s="8"/>
      <c r="N2621" s="21">
        <v>0</v>
      </c>
      <c r="O2621" s="21"/>
      <c r="P2621" s="21">
        <f t="shared" si="124"/>
        <v>0</v>
      </c>
      <c r="Q2621" s="8" t="s">
        <v>9</v>
      </c>
      <c r="R2621" s="8"/>
      <c r="S2621" s="20"/>
      <c r="AA2621" s="2">
        <f t="shared" si="123"/>
        <v>0</v>
      </c>
      <c r="AB2621" s="7">
        <v>45748</v>
      </c>
      <c r="AC2621" s="22">
        <f t="shared" si="125"/>
        <v>-45768.471365740741</v>
      </c>
      <c r="AD2621" t="s">
        <v>11923</v>
      </c>
    </row>
    <row r="2622" spans="1:30" ht="15" customHeight="1" x14ac:dyDescent="0.3">
      <c r="A2622" s="19" t="s">
        <v>18093</v>
      </c>
      <c r="B2622" s="8"/>
      <c r="C2622" s="20">
        <v>45768.46603009259</v>
      </c>
      <c r="D2622" s="8"/>
      <c r="E2622" s="8" t="s">
        <v>1</v>
      </c>
      <c r="F2622" s="8" t="s">
        <v>14118</v>
      </c>
      <c r="G2622" s="8">
        <v>0.11</v>
      </c>
      <c r="H2622" s="8" t="s">
        <v>18033</v>
      </c>
      <c r="I2622" s="8" t="s">
        <v>11922</v>
      </c>
      <c r="J2622" s="8"/>
      <c r="K2622" s="8" t="s">
        <v>18094</v>
      </c>
      <c r="L2622" s="8"/>
      <c r="M2622" s="8"/>
      <c r="N2622" s="21">
        <v>1000</v>
      </c>
      <c r="O2622" s="21">
        <v>1000</v>
      </c>
      <c r="P2622" s="21">
        <f t="shared" si="124"/>
        <v>0</v>
      </c>
      <c r="Q2622" s="8" t="s">
        <v>14</v>
      </c>
      <c r="R2622" s="8"/>
      <c r="S2622" s="20">
        <v>45766</v>
      </c>
      <c r="AA2622" s="2">
        <f t="shared" si="123"/>
        <v>862.06896551724139</v>
      </c>
      <c r="AB2622" s="7">
        <v>45748</v>
      </c>
      <c r="AC2622" s="22">
        <f t="shared" si="125"/>
        <v>-2.46603009258979</v>
      </c>
      <c r="AD2622" t="s">
        <v>11923</v>
      </c>
    </row>
    <row r="2623" spans="1:30" ht="15" customHeight="1" x14ac:dyDescent="0.3">
      <c r="A2623" s="3" t="s">
        <v>18095</v>
      </c>
      <c r="B2623" s="24"/>
      <c r="C2623" s="25">
        <v>45768.470324074071</v>
      </c>
      <c r="D2623" s="3" t="s">
        <v>11921</v>
      </c>
      <c r="E2623" s="3"/>
      <c r="F2623" s="3" t="s">
        <v>2901</v>
      </c>
      <c r="G2623" s="26">
        <v>0</v>
      </c>
      <c r="H2623" s="25"/>
      <c r="I2623" s="25" t="s">
        <v>11922</v>
      </c>
      <c r="J2623" s="25"/>
      <c r="K2623" s="25"/>
      <c r="L2623" s="25"/>
      <c r="M2623" s="4"/>
      <c r="N2623" s="5">
        <v>12130</v>
      </c>
      <c r="O2623" s="5">
        <v>12130</v>
      </c>
      <c r="P2623" s="5">
        <f t="shared" si="124"/>
        <v>0</v>
      </c>
      <c r="Q2623" s="3" t="s">
        <v>102</v>
      </c>
      <c r="R2623" s="3"/>
      <c r="S2623" s="25">
        <v>45778</v>
      </c>
      <c r="T2623" s="3"/>
      <c r="U2623" s="5"/>
      <c r="V2623" s="6"/>
      <c r="W2623" s="3"/>
      <c r="X2623" s="5"/>
      <c r="Y2623" s="4"/>
      <c r="Z2623" s="3"/>
      <c r="AA2623" s="5">
        <f t="shared" si="123"/>
        <v>10456.896551724139</v>
      </c>
      <c r="AB2623" s="10"/>
      <c r="AC2623" s="27">
        <f t="shared" si="125"/>
        <v>9.5296759259290411</v>
      </c>
      <c r="AD2623" s="10"/>
    </row>
    <row r="2624" spans="1:30" ht="15" customHeight="1" x14ac:dyDescent="0.3">
      <c r="A2624" s="19" t="s">
        <v>18096</v>
      </c>
      <c r="B2624" s="8"/>
      <c r="C2624" s="20">
        <v>45768.515694444453</v>
      </c>
      <c r="D2624" s="8" t="s">
        <v>11921</v>
      </c>
      <c r="E2624" s="8"/>
      <c r="F2624" s="8" t="s">
        <v>9596</v>
      </c>
      <c r="G2624" s="8">
        <v>0.11</v>
      </c>
      <c r="H2624" s="8"/>
      <c r="I2624" s="8" t="s">
        <v>11922</v>
      </c>
      <c r="J2624" s="8"/>
      <c r="K2624" s="8"/>
      <c r="L2624" s="8"/>
      <c r="M2624" s="8"/>
      <c r="N2624" s="21">
        <v>14250</v>
      </c>
      <c r="O2624" s="21">
        <v>14250</v>
      </c>
      <c r="P2624" s="21">
        <f t="shared" si="124"/>
        <v>0</v>
      </c>
      <c r="Q2624" s="8" t="s">
        <v>10222</v>
      </c>
      <c r="R2624" s="8"/>
      <c r="S2624" s="20">
        <v>45793</v>
      </c>
      <c r="AA2624" s="2">
        <f t="shared" si="123"/>
        <v>12284.48275862069</v>
      </c>
      <c r="AB2624" s="7">
        <v>45778</v>
      </c>
      <c r="AC2624" s="22">
        <f t="shared" si="125"/>
        <v>24.484305555546598</v>
      </c>
      <c r="AD2624" t="s">
        <v>11923</v>
      </c>
    </row>
    <row r="2625" spans="1:30" ht="15" customHeight="1" x14ac:dyDescent="0.3">
      <c r="A2625" s="19" t="s">
        <v>18097</v>
      </c>
      <c r="B2625" s="8"/>
      <c r="C2625" s="20">
        <v>45768.519247685188</v>
      </c>
      <c r="D2625" s="8" t="s">
        <v>11921</v>
      </c>
      <c r="E2625" s="8" t="s">
        <v>1</v>
      </c>
      <c r="F2625" s="8" t="s">
        <v>5882</v>
      </c>
      <c r="G2625" s="8">
        <v>0.15</v>
      </c>
      <c r="H2625" s="8"/>
      <c r="I2625" s="8" t="s">
        <v>11922</v>
      </c>
      <c r="J2625" s="8"/>
      <c r="K2625" s="8" t="s">
        <v>18098</v>
      </c>
      <c r="L2625" s="8"/>
      <c r="M2625" s="8"/>
      <c r="N2625" s="21">
        <v>1648.5</v>
      </c>
      <c r="O2625" s="21">
        <v>1648.5</v>
      </c>
      <c r="P2625" s="21">
        <f t="shared" si="124"/>
        <v>0</v>
      </c>
      <c r="Q2625" s="8" t="s">
        <v>129</v>
      </c>
      <c r="R2625" s="8"/>
      <c r="S2625" s="20">
        <v>45768</v>
      </c>
      <c r="AA2625" s="2">
        <f t="shared" si="123"/>
        <v>1421.1206896551726</v>
      </c>
      <c r="AB2625" s="7">
        <v>45748</v>
      </c>
      <c r="AC2625" s="22">
        <f t="shared" si="125"/>
        <v>-0.51924768518802011</v>
      </c>
      <c r="AD2625" t="s">
        <v>11923</v>
      </c>
    </row>
    <row r="2626" spans="1:30" ht="15" customHeight="1" x14ac:dyDescent="0.3">
      <c r="A2626" s="19" t="s">
        <v>18099</v>
      </c>
      <c r="B2626" s="8"/>
      <c r="C2626" s="20">
        <v>45768.523958333331</v>
      </c>
      <c r="D2626" s="8"/>
      <c r="E2626" s="8" t="s">
        <v>1</v>
      </c>
      <c r="F2626" s="8" t="s">
        <v>12007</v>
      </c>
      <c r="G2626" s="8">
        <v>0.11</v>
      </c>
      <c r="H2626" s="8" t="s">
        <v>12071</v>
      </c>
      <c r="I2626" s="8" t="s">
        <v>11922</v>
      </c>
      <c r="J2626" s="8"/>
      <c r="K2626" s="8" t="s">
        <v>18100</v>
      </c>
      <c r="L2626" s="8"/>
      <c r="M2626" s="8"/>
      <c r="N2626" s="21">
        <v>750</v>
      </c>
      <c r="O2626" s="21">
        <v>750</v>
      </c>
      <c r="P2626" s="21">
        <f t="shared" si="124"/>
        <v>0</v>
      </c>
      <c r="Q2626" s="8" t="s">
        <v>129</v>
      </c>
      <c r="R2626" s="8"/>
      <c r="S2626" s="20">
        <v>45768</v>
      </c>
      <c r="AA2626" s="2">
        <f t="shared" ref="AA2626:AA2689" si="126">+N2626/1.16</f>
        <v>646.55172413793105</v>
      </c>
      <c r="AB2626" s="7">
        <v>45748</v>
      </c>
      <c r="AC2626" s="22">
        <f t="shared" si="125"/>
        <v>-0.52395833333139308</v>
      </c>
      <c r="AD2626" t="s">
        <v>11923</v>
      </c>
    </row>
    <row r="2627" spans="1:30" ht="15" customHeight="1" x14ac:dyDescent="0.3">
      <c r="A2627" s="19" t="s">
        <v>18101</v>
      </c>
      <c r="B2627" s="19"/>
      <c r="C2627" s="20">
        <v>45768.528460648151</v>
      </c>
      <c r="D2627" s="8"/>
      <c r="E2627" s="8"/>
      <c r="F2627" s="8" t="s">
        <v>543</v>
      </c>
      <c r="G2627" s="8">
        <v>0</v>
      </c>
      <c r="H2627" s="8" t="s">
        <v>12071</v>
      </c>
      <c r="I2627" s="8" t="s">
        <v>11922</v>
      </c>
      <c r="J2627" s="8"/>
      <c r="K2627" s="8"/>
      <c r="L2627" s="8"/>
      <c r="M2627" s="8"/>
      <c r="N2627" s="21">
        <v>0</v>
      </c>
      <c r="O2627" s="21"/>
      <c r="P2627" s="21">
        <f t="shared" si="124"/>
        <v>0</v>
      </c>
      <c r="Q2627" s="8" t="s">
        <v>34</v>
      </c>
      <c r="R2627" s="8"/>
      <c r="S2627" s="20"/>
      <c r="AA2627" s="2">
        <f t="shared" si="126"/>
        <v>0</v>
      </c>
      <c r="AB2627" s="7">
        <v>45748</v>
      </c>
      <c r="AC2627" s="22">
        <f t="shared" si="125"/>
        <v>-45768.528460648151</v>
      </c>
      <c r="AD2627" t="s">
        <v>11923</v>
      </c>
    </row>
    <row r="2628" spans="1:30" ht="15" customHeight="1" x14ac:dyDescent="0.3">
      <c r="A2628" s="19" t="s">
        <v>18102</v>
      </c>
      <c r="B2628" s="19"/>
      <c r="C2628" s="20">
        <v>45768.528831018521</v>
      </c>
      <c r="D2628" s="8"/>
      <c r="E2628" s="8"/>
      <c r="F2628" s="8" t="s">
        <v>223</v>
      </c>
      <c r="G2628" s="8">
        <v>0</v>
      </c>
      <c r="H2628" s="8" t="s">
        <v>12071</v>
      </c>
      <c r="I2628" s="8" t="s">
        <v>11922</v>
      </c>
      <c r="J2628" s="8"/>
      <c r="K2628" s="8"/>
      <c r="L2628" s="8"/>
      <c r="M2628" s="8"/>
      <c r="N2628" s="21">
        <v>0</v>
      </c>
      <c r="O2628" s="21"/>
      <c r="P2628" s="21">
        <f t="shared" si="124"/>
        <v>0</v>
      </c>
      <c r="Q2628" s="8" t="s">
        <v>34</v>
      </c>
      <c r="R2628" s="8"/>
      <c r="S2628" s="20"/>
      <c r="AA2628" s="2">
        <f t="shared" si="126"/>
        <v>0</v>
      </c>
      <c r="AB2628" s="7">
        <v>45748</v>
      </c>
      <c r="AC2628" s="22">
        <f t="shared" si="125"/>
        <v>-45768.528831018521</v>
      </c>
      <c r="AD2628" t="s">
        <v>11923</v>
      </c>
    </row>
    <row r="2629" spans="1:30" ht="15" customHeight="1" x14ac:dyDescent="0.3">
      <c r="A2629" s="19" t="s">
        <v>18103</v>
      </c>
      <c r="B2629" s="19"/>
      <c r="C2629" s="20">
        <v>45768.529108796298</v>
      </c>
      <c r="D2629" s="8"/>
      <c r="E2629" s="8"/>
      <c r="F2629" s="8" t="s">
        <v>9598</v>
      </c>
      <c r="G2629" s="8">
        <v>0</v>
      </c>
      <c r="H2629" s="8" t="s">
        <v>12071</v>
      </c>
      <c r="I2629" s="8" t="s">
        <v>11922</v>
      </c>
      <c r="J2629" s="8"/>
      <c r="K2629" s="8"/>
      <c r="L2629" s="8"/>
      <c r="M2629" s="8"/>
      <c r="N2629" s="21">
        <v>0</v>
      </c>
      <c r="O2629" s="21"/>
      <c r="P2629" s="21">
        <f t="shared" si="124"/>
        <v>0</v>
      </c>
      <c r="Q2629" s="8" t="s">
        <v>34</v>
      </c>
      <c r="R2629" s="8"/>
      <c r="S2629" s="20"/>
      <c r="AA2629" s="2">
        <f t="shared" si="126"/>
        <v>0</v>
      </c>
      <c r="AB2629" s="7">
        <v>45748</v>
      </c>
      <c r="AC2629" s="22">
        <f t="shared" si="125"/>
        <v>-45768.529108796298</v>
      </c>
      <c r="AD2629" t="s">
        <v>11923</v>
      </c>
    </row>
    <row r="2630" spans="1:30" ht="15" customHeight="1" x14ac:dyDescent="0.3">
      <c r="A2630" s="19" t="s">
        <v>18104</v>
      </c>
      <c r="B2630" s="19"/>
      <c r="C2630" s="20">
        <v>45768.529467592591</v>
      </c>
      <c r="D2630" s="8"/>
      <c r="E2630" s="8"/>
      <c r="F2630" s="8" t="s">
        <v>553</v>
      </c>
      <c r="G2630" s="8">
        <v>0</v>
      </c>
      <c r="H2630" s="8" t="s">
        <v>12071</v>
      </c>
      <c r="I2630" s="8" t="s">
        <v>11922</v>
      </c>
      <c r="J2630" s="8"/>
      <c r="K2630" s="8"/>
      <c r="L2630" s="8"/>
      <c r="M2630" s="8"/>
      <c r="N2630" s="21">
        <v>0</v>
      </c>
      <c r="O2630" s="21"/>
      <c r="P2630" s="21">
        <f t="shared" si="124"/>
        <v>0</v>
      </c>
      <c r="Q2630" s="8" t="s">
        <v>34</v>
      </c>
      <c r="R2630" s="8"/>
      <c r="S2630" s="20"/>
      <c r="AA2630" s="2">
        <f t="shared" si="126"/>
        <v>0</v>
      </c>
      <c r="AB2630" s="7">
        <v>45748</v>
      </c>
      <c r="AC2630" s="22">
        <f t="shared" si="125"/>
        <v>-45768.529467592591</v>
      </c>
      <c r="AD2630" t="s">
        <v>11923</v>
      </c>
    </row>
    <row r="2631" spans="1:30" ht="15" customHeight="1" x14ac:dyDescent="0.3">
      <c r="A2631" s="19" t="s">
        <v>18105</v>
      </c>
      <c r="B2631" s="19"/>
      <c r="C2631" s="20">
        <v>45768.529745370368</v>
      </c>
      <c r="D2631" s="8"/>
      <c r="E2631" s="8"/>
      <c r="F2631" s="8" t="s">
        <v>501</v>
      </c>
      <c r="G2631" s="8">
        <v>0</v>
      </c>
      <c r="H2631" s="8" t="s">
        <v>12071</v>
      </c>
      <c r="I2631" s="8" t="s">
        <v>11922</v>
      </c>
      <c r="J2631" s="8"/>
      <c r="K2631" s="8"/>
      <c r="L2631" s="8"/>
      <c r="M2631" s="8"/>
      <c r="N2631" s="21">
        <v>0</v>
      </c>
      <c r="O2631" s="21"/>
      <c r="P2631" s="21">
        <f t="shared" si="124"/>
        <v>0</v>
      </c>
      <c r="Q2631" s="8" t="s">
        <v>34</v>
      </c>
      <c r="R2631" s="8"/>
      <c r="S2631" s="20"/>
      <c r="AA2631" s="2">
        <f t="shared" si="126"/>
        <v>0</v>
      </c>
      <c r="AB2631" s="7">
        <v>45748</v>
      </c>
      <c r="AC2631" s="22">
        <f t="shared" si="125"/>
        <v>-45768.529745370368</v>
      </c>
      <c r="AD2631" t="s">
        <v>11923</v>
      </c>
    </row>
    <row r="2632" spans="1:30" ht="15" customHeight="1" x14ac:dyDescent="0.3">
      <c r="A2632" s="19" t="s">
        <v>18106</v>
      </c>
      <c r="B2632" s="19"/>
      <c r="C2632" s="25">
        <v>45768.530532407407</v>
      </c>
      <c r="D2632" s="3"/>
      <c r="E2632" s="3"/>
      <c r="F2632" s="3" t="s">
        <v>8656</v>
      </c>
      <c r="G2632" s="26">
        <v>0</v>
      </c>
      <c r="H2632" s="25" t="s">
        <v>17805</v>
      </c>
      <c r="I2632" s="25" t="s">
        <v>11922</v>
      </c>
      <c r="J2632" s="25"/>
      <c r="K2632" s="25"/>
      <c r="L2632" s="25"/>
      <c r="M2632" s="4"/>
      <c r="N2632" s="5">
        <v>0</v>
      </c>
      <c r="O2632" s="5"/>
      <c r="P2632" s="5">
        <f t="shared" si="124"/>
        <v>0</v>
      </c>
      <c r="Q2632" s="3" t="s">
        <v>18</v>
      </c>
      <c r="R2632" s="3"/>
      <c r="S2632" s="25"/>
      <c r="T2632" s="3"/>
      <c r="U2632" s="5"/>
      <c r="V2632" s="6"/>
      <c r="W2632" s="3"/>
      <c r="X2632" s="5"/>
      <c r="Y2632" s="4"/>
      <c r="Z2632" s="3"/>
      <c r="AA2632" s="5">
        <f t="shared" si="126"/>
        <v>0</v>
      </c>
      <c r="AB2632" s="10"/>
      <c r="AC2632" s="27">
        <f t="shared" si="125"/>
        <v>-45768.530532407407</v>
      </c>
      <c r="AD2632" s="10"/>
    </row>
    <row r="2633" spans="1:30" ht="15" customHeight="1" x14ac:dyDescent="0.3">
      <c r="A2633" s="19" t="s">
        <v>18107</v>
      </c>
      <c r="B2633" s="19"/>
      <c r="C2633" s="25">
        <v>45768.532071759262</v>
      </c>
      <c r="D2633" s="3"/>
      <c r="E2633" s="3"/>
      <c r="F2633" s="3" t="s">
        <v>13962</v>
      </c>
      <c r="G2633" s="26">
        <v>0</v>
      </c>
      <c r="H2633" s="25" t="s">
        <v>18033</v>
      </c>
      <c r="I2633" s="25" t="s">
        <v>11922</v>
      </c>
      <c r="J2633" s="25"/>
      <c r="K2633" s="25"/>
      <c r="L2633" s="25"/>
      <c r="M2633" s="4"/>
      <c r="N2633" s="5">
        <v>0</v>
      </c>
      <c r="O2633" s="5"/>
      <c r="P2633" s="5">
        <f t="shared" si="124"/>
        <v>0</v>
      </c>
      <c r="Q2633" s="3" t="s">
        <v>7995</v>
      </c>
      <c r="R2633" s="3"/>
      <c r="S2633" s="25"/>
      <c r="T2633" s="3"/>
      <c r="U2633" s="5"/>
      <c r="V2633" s="6"/>
      <c r="W2633" s="3"/>
      <c r="X2633" s="5"/>
      <c r="Y2633" s="4"/>
      <c r="Z2633" s="3"/>
      <c r="AA2633" s="5">
        <f t="shared" si="126"/>
        <v>0</v>
      </c>
      <c r="AB2633" s="10"/>
      <c r="AC2633" s="27">
        <f t="shared" si="125"/>
        <v>-45768.532071759262</v>
      </c>
      <c r="AD2633" s="10"/>
    </row>
    <row r="2634" spans="1:30" ht="15" customHeight="1" x14ac:dyDescent="0.3">
      <c r="A2634" s="19" t="s">
        <v>18108</v>
      </c>
      <c r="B2634" s="8"/>
      <c r="C2634" s="20">
        <v>45768.536944444437</v>
      </c>
      <c r="D2634" s="8" t="s">
        <v>11921</v>
      </c>
      <c r="E2634" s="8" t="s">
        <v>1</v>
      </c>
      <c r="F2634" s="8" t="s">
        <v>14019</v>
      </c>
      <c r="G2634" s="8">
        <v>0.11</v>
      </c>
      <c r="H2634" s="8"/>
      <c r="I2634" s="8" t="s">
        <v>11922</v>
      </c>
      <c r="J2634" s="8"/>
      <c r="K2634" s="8" t="s">
        <v>18109</v>
      </c>
      <c r="L2634" s="8"/>
      <c r="M2634" s="8"/>
      <c r="N2634" s="21">
        <v>1995</v>
      </c>
      <c r="O2634" s="21">
        <v>1995</v>
      </c>
      <c r="P2634" s="21">
        <f t="shared" si="124"/>
        <v>0</v>
      </c>
      <c r="Q2634" s="8" t="s">
        <v>9</v>
      </c>
      <c r="R2634" s="8"/>
      <c r="S2634" s="20">
        <v>45768</v>
      </c>
      <c r="AA2634" s="2">
        <f t="shared" si="126"/>
        <v>1719.8275862068967</v>
      </c>
      <c r="AB2634" s="7">
        <v>45748</v>
      </c>
      <c r="AC2634" s="22">
        <f t="shared" si="125"/>
        <v>-0.53694444443681277</v>
      </c>
      <c r="AD2634" t="s">
        <v>11923</v>
      </c>
    </row>
    <row r="2635" spans="1:30" ht="15" customHeight="1" x14ac:dyDescent="0.3">
      <c r="A2635" s="19" t="s">
        <v>18110</v>
      </c>
      <c r="B2635" s="8"/>
      <c r="C2635" s="20">
        <v>45768.538240740738</v>
      </c>
      <c r="D2635" s="8" t="s">
        <v>11921</v>
      </c>
      <c r="E2635" s="8" t="s">
        <v>1</v>
      </c>
      <c r="F2635" s="8" t="s">
        <v>14019</v>
      </c>
      <c r="G2635" s="8">
        <v>0.15</v>
      </c>
      <c r="H2635" s="8"/>
      <c r="I2635" s="8" t="s">
        <v>11922</v>
      </c>
      <c r="J2635" s="8"/>
      <c r="K2635" s="8" t="s">
        <v>18111</v>
      </c>
      <c r="L2635" s="8"/>
      <c r="M2635" s="8"/>
      <c r="N2635" s="21">
        <v>654.5</v>
      </c>
      <c r="O2635" s="21">
        <v>654.5</v>
      </c>
      <c r="P2635" s="21">
        <f t="shared" si="124"/>
        <v>0</v>
      </c>
      <c r="Q2635" s="8" t="s">
        <v>9</v>
      </c>
      <c r="R2635" s="8"/>
      <c r="S2635" s="20">
        <v>45768</v>
      </c>
      <c r="AA2635" s="2">
        <f t="shared" si="126"/>
        <v>564.22413793103453</v>
      </c>
      <c r="AB2635" s="7">
        <v>45748</v>
      </c>
      <c r="AC2635" s="22">
        <f t="shared" si="125"/>
        <v>-0.53824074073781958</v>
      </c>
      <c r="AD2635" t="s">
        <v>11923</v>
      </c>
    </row>
    <row r="2636" spans="1:30" ht="15" customHeight="1" x14ac:dyDescent="0.3">
      <c r="A2636" s="19" t="s">
        <v>18112</v>
      </c>
      <c r="B2636" s="8"/>
      <c r="C2636" s="20">
        <v>45768.544976851852</v>
      </c>
      <c r="D2636" s="8" t="s">
        <v>11921</v>
      </c>
      <c r="E2636" s="8" t="s">
        <v>1</v>
      </c>
      <c r="F2636" s="8" t="s">
        <v>12118</v>
      </c>
      <c r="G2636" s="8">
        <v>0.15</v>
      </c>
      <c r="H2636" s="8"/>
      <c r="I2636" s="8" t="s">
        <v>11922</v>
      </c>
      <c r="J2636" s="8"/>
      <c r="K2636" s="8" t="s">
        <v>18113</v>
      </c>
      <c r="L2636" s="8"/>
      <c r="M2636" s="8"/>
      <c r="N2636" s="21">
        <v>654.5</v>
      </c>
      <c r="O2636" s="21">
        <v>654.5</v>
      </c>
      <c r="P2636" s="21">
        <f t="shared" si="124"/>
        <v>0</v>
      </c>
      <c r="Q2636" s="8" t="s">
        <v>129</v>
      </c>
      <c r="R2636" s="8"/>
      <c r="S2636" s="20">
        <v>45768</v>
      </c>
      <c r="AA2636" s="2">
        <f t="shared" si="126"/>
        <v>564.22413793103453</v>
      </c>
      <c r="AB2636" s="7">
        <v>45748</v>
      </c>
      <c r="AC2636" s="22">
        <f t="shared" si="125"/>
        <v>-0.54497685185197042</v>
      </c>
      <c r="AD2636" t="s">
        <v>11923</v>
      </c>
    </row>
    <row r="2637" spans="1:30" ht="15" customHeight="1" x14ac:dyDescent="0.3">
      <c r="A2637" s="19" t="s">
        <v>18114</v>
      </c>
      <c r="B2637" s="8"/>
      <c r="C2637" s="20">
        <v>45768.546261574083</v>
      </c>
      <c r="D2637" s="8" t="s">
        <v>11921</v>
      </c>
      <c r="E2637" s="8" t="s">
        <v>1</v>
      </c>
      <c r="F2637" s="8" t="s">
        <v>11970</v>
      </c>
      <c r="G2637" s="8">
        <v>0.15</v>
      </c>
      <c r="H2637" s="8"/>
      <c r="I2637" s="8" t="s">
        <v>11922</v>
      </c>
      <c r="J2637" s="8"/>
      <c r="K2637" s="8" t="s">
        <v>18115</v>
      </c>
      <c r="L2637" s="8"/>
      <c r="M2637" s="8"/>
      <c r="N2637" s="21">
        <v>1967</v>
      </c>
      <c r="O2637" s="21">
        <v>1967</v>
      </c>
      <c r="P2637" s="21">
        <f t="shared" si="124"/>
        <v>0</v>
      </c>
      <c r="Q2637" s="8" t="s">
        <v>129</v>
      </c>
      <c r="R2637" s="8"/>
      <c r="S2637" s="20">
        <v>45768</v>
      </c>
      <c r="AA2637" s="2">
        <f t="shared" si="126"/>
        <v>1695.6896551724139</v>
      </c>
      <c r="AB2637" s="7">
        <v>45748</v>
      </c>
      <c r="AC2637" s="22">
        <f t="shared" si="125"/>
        <v>-0.54626157408347353</v>
      </c>
      <c r="AD2637" t="s">
        <v>11923</v>
      </c>
    </row>
    <row r="2638" spans="1:30" ht="15" customHeight="1" x14ac:dyDescent="0.3">
      <c r="A2638" s="19" t="s">
        <v>18116</v>
      </c>
      <c r="B2638" s="8"/>
      <c r="C2638" s="20">
        <v>45768.55673611111</v>
      </c>
      <c r="D2638" s="8" t="s">
        <v>11921</v>
      </c>
      <c r="E2638" s="8" t="s">
        <v>1</v>
      </c>
      <c r="F2638" s="8" t="s">
        <v>14816</v>
      </c>
      <c r="G2638" s="8">
        <v>0.15</v>
      </c>
      <c r="H2638" s="8"/>
      <c r="I2638" s="8" t="s">
        <v>11922</v>
      </c>
      <c r="J2638" s="8"/>
      <c r="K2638" s="8" t="s">
        <v>18117</v>
      </c>
      <c r="L2638" s="8"/>
      <c r="M2638" s="8"/>
      <c r="N2638" s="21">
        <v>1396.5</v>
      </c>
      <c r="O2638" s="21">
        <v>1396.5</v>
      </c>
      <c r="P2638" s="21">
        <f t="shared" si="124"/>
        <v>0</v>
      </c>
      <c r="Q2638" s="8" t="s">
        <v>14</v>
      </c>
      <c r="R2638" s="8"/>
      <c r="S2638" s="20">
        <v>45768</v>
      </c>
      <c r="AA2638" s="2">
        <f t="shared" si="126"/>
        <v>1203.8793103448277</v>
      </c>
      <c r="AB2638" s="7">
        <v>45748</v>
      </c>
      <c r="AC2638" s="22">
        <f t="shared" si="125"/>
        <v>-0.55673611110978527</v>
      </c>
      <c r="AD2638" t="s">
        <v>11923</v>
      </c>
    </row>
    <row r="2639" spans="1:30" ht="15" customHeight="1" x14ac:dyDescent="0.3">
      <c r="A2639" s="19" t="s">
        <v>18118</v>
      </c>
      <c r="B2639" s="8"/>
      <c r="C2639" s="20">
        <v>45768.559236111112</v>
      </c>
      <c r="D2639" s="8" t="s">
        <v>11921</v>
      </c>
      <c r="E2639" s="8" t="s">
        <v>1</v>
      </c>
      <c r="F2639" s="8" t="s">
        <v>14377</v>
      </c>
      <c r="G2639" s="8">
        <v>0.15</v>
      </c>
      <c r="H2639" s="8"/>
      <c r="I2639" s="8" t="s">
        <v>11922</v>
      </c>
      <c r="J2639" s="8"/>
      <c r="K2639" s="8" t="s">
        <v>18119</v>
      </c>
      <c r="L2639" s="8"/>
      <c r="M2639" s="8"/>
      <c r="N2639" s="21">
        <v>654.5</v>
      </c>
      <c r="O2639" s="21">
        <v>654.5</v>
      </c>
      <c r="P2639" s="21">
        <f t="shared" si="124"/>
        <v>0</v>
      </c>
      <c r="Q2639" s="8" t="s">
        <v>14</v>
      </c>
      <c r="R2639" s="8"/>
      <c r="S2639" s="20">
        <v>45768</v>
      </c>
      <c r="AA2639" s="2">
        <f t="shared" si="126"/>
        <v>564.22413793103453</v>
      </c>
      <c r="AB2639" s="7">
        <v>45748</v>
      </c>
      <c r="AC2639" s="22">
        <f t="shared" si="125"/>
        <v>-0.55923611111211358</v>
      </c>
      <c r="AD2639" t="s">
        <v>11923</v>
      </c>
    </row>
    <row r="2640" spans="1:30" ht="15" customHeight="1" x14ac:dyDescent="0.3">
      <c r="A2640" s="19" t="s">
        <v>18120</v>
      </c>
      <c r="B2640" s="8"/>
      <c r="C2640" s="20">
        <v>45768.562847222223</v>
      </c>
      <c r="D2640" s="8" t="s">
        <v>11921</v>
      </c>
      <c r="E2640" s="8" t="s">
        <v>1</v>
      </c>
      <c r="F2640" s="8" t="s">
        <v>390</v>
      </c>
      <c r="G2640" s="8">
        <v>0.15</v>
      </c>
      <c r="H2640" s="8"/>
      <c r="I2640" s="8" t="s">
        <v>11922</v>
      </c>
      <c r="J2640" s="8"/>
      <c r="K2640" s="8" t="s">
        <v>18121</v>
      </c>
      <c r="L2640" s="8"/>
      <c r="M2640" s="8"/>
      <c r="N2640" s="21">
        <v>3486</v>
      </c>
      <c r="O2640" s="21">
        <v>3486</v>
      </c>
      <c r="P2640" s="21">
        <f t="shared" si="124"/>
        <v>0</v>
      </c>
      <c r="Q2640" s="8" t="s">
        <v>14</v>
      </c>
      <c r="R2640" s="8"/>
      <c r="S2640" s="20">
        <v>45768</v>
      </c>
      <c r="AA2640" s="2">
        <f t="shared" si="126"/>
        <v>3005.1724137931037</v>
      </c>
      <c r="AB2640" s="7">
        <v>45748</v>
      </c>
      <c r="AC2640" s="22">
        <f t="shared" si="125"/>
        <v>-0.56284722222335404</v>
      </c>
      <c r="AD2640" t="s">
        <v>11923</v>
      </c>
    </row>
    <row r="2641" spans="1:30" ht="15" customHeight="1" x14ac:dyDescent="0.3">
      <c r="A2641" s="19" t="s">
        <v>18122</v>
      </c>
      <c r="B2641" s="8"/>
      <c r="C2641" s="23">
        <v>45768.566504629627</v>
      </c>
      <c r="D2641" s="8" t="s">
        <v>11921</v>
      </c>
      <c r="E2641" s="8" t="s">
        <v>1</v>
      </c>
      <c r="F2641" s="8" t="s">
        <v>390</v>
      </c>
      <c r="G2641" s="8">
        <v>0.11</v>
      </c>
      <c r="H2641" s="8"/>
      <c r="I2641" s="8" t="s">
        <v>11922</v>
      </c>
      <c r="J2641" s="8"/>
      <c r="K2641" s="8" t="s">
        <v>18123</v>
      </c>
      <c r="L2641" s="8"/>
      <c r="M2641" s="8"/>
      <c r="N2641" s="21">
        <v>2994</v>
      </c>
      <c r="O2641" s="21">
        <v>2994</v>
      </c>
      <c r="P2641" s="21">
        <f t="shared" si="124"/>
        <v>0</v>
      </c>
      <c r="Q2641" s="8" t="s">
        <v>14</v>
      </c>
      <c r="R2641" s="8"/>
      <c r="S2641" s="23">
        <v>45768</v>
      </c>
      <c r="AA2641" s="2">
        <f t="shared" si="126"/>
        <v>2581.0344827586209</v>
      </c>
      <c r="AB2641" s="7">
        <v>45748</v>
      </c>
      <c r="AC2641" s="22">
        <f t="shared" si="125"/>
        <v>-0.56650462962716119</v>
      </c>
      <c r="AD2641" t="s">
        <v>11923</v>
      </c>
    </row>
    <row r="2642" spans="1:30" ht="15" customHeight="1" x14ac:dyDescent="0.3">
      <c r="A2642" s="19" t="s">
        <v>18124</v>
      </c>
      <c r="B2642" s="8"/>
      <c r="C2642" s="20">
        <v>45768.570983796293</v>
      </c>
      <c r="D2642" s="8" t="s">
        <v>11921</v>
      </c>
      <c r="E2642" s="8" t="s">
        <v>1</v>
      </c>
      <c r="F2642" s="8" t="s">
        <v>466</v>
      </c>
      <c r="G2642" s="8">
        <v>0.11</v>
      </c>
      <c r="H2642" s="8"/>
      <c r="I2642" s="8" t="s">
        <v>11922</v>
      </c>
      <c r="J2642" s="8"/>
      <c r="K2642" s="8" t="s">
        <v>18125</v>
      </c>
      <c r="L2642" s="8"/>
      <c r="M2642" s="8"/>
      <c r="N2642" s="21">
        <v>11190</v>
      </c>
      <c r="O2642" s="21">
        <v>11190</v>
      </c>
      <c r="P2642" s="21">
        <f t="shared" si="124"/>
        <v>0</v>
      </c>
      <c r="Q2642" s="8" t="s">
        <v>34</v>
      </c>
      <c r="R2642" s="8"/>
      <c r="S2642" s="20">
        <v>45768</v>
      </c>
      <c r="AA2642" s="2">
        <f t="shared" si="126"/>
        <v>9646.5517241379312</v>
      </c>
      <c r="AB2642" s="7">
        <v>45748</v>
      </c>
      <c r="AC2642" s="22">
        <f t="shared" si="125"/>
        <v>-0.57098379629314877</v>
      </c>
      <c r="AD2642" t="s">
        <v>11923</v>
      </c>
    </row>
    <row r="2643" spans="1:30" ht="15" customHeight="1" x14ac:dyDescent="0.3">
      <c r="A2643" s="19" t="s">
        <v>18126</v>
      </c>
      <c r="B2643" s="8"/>
      <c r="C2643" s="20">
        <v>45768.571921296287</v>
      </c>
      <c r="D2643" s="8" t="s">
        <v>11921</v>
      </c>
      <c r="E2643" s="8" t="s">
        <v>1</v>
      </c>
      <c r="F2643" s="8" t="s">
        <v>466</v>
      </c>
      <c r="G2643" s="8">
        <v>0.15</v>
      </c>
      <c r="H2643" s="8"/>
      <c r="I2643" s="8" t="s">
        <v>11922</v>
      </c>
      <c r="J2643" s="8"/>
      <c r="K2643" s="8" t="s">
        <v>18127</v>
      </c>
      <c r="L2643" s="8"/>
      <c r="M2643" s="8"/>
      <c r="N2643" s="21">
        <v>654.5</v>
      </c>
      <c r="O2643" s="21">
        <v>654.5</v>
      </c>
      <c r="P2643" s="21">
        <f t="shared" si="124"/>
        <v>0</v>
      </c>
      <c r="Q2643" s="8" t="s">
        <v>34</v>
      </c>
      <c r="R2643" s="8"/>
      <c r="S2643" s="20">
        <v>45768</v>
      </c>
      <c r="AA2643" s="2">
        <f t="shared" si="126"/>
        <v>564.22413793103453</v>
      </c>
      <c r="AB2643" s="7">
        <v>45748</v>
      </c>
      <c r="AC2643" s="22">
        <f t="shared" si="125"/>
        <v>-0.57192129628674593</v>
      </c>
      <c r="AD2643" t="s">
        <v>11923</v>
      </c>
    </row>
    <row r="2644" spans="1:30" ht="15" customHeight="1" x14ac:dyDescent="0.3">
      <c r="A2644" s="19" t="s">
        <v>18128</v>
      </c>
      <c r="B2644" s="8"/>
      <c r="C2644" s="20">
        <v>45768.578622685192</v>
      </c>
      <c r="D2644" s="8"/>
      <c r="E2644" s="8" t="s">
        <v>1</v>
      </c>
      <c r="F2644" s="8" t="s">
        <v>9286</v>
      </c>
      <c r="G2644" s="8">
        <v>0.11</v>
      </c>
      <c r="H2644" s="8" t="s">
        <v>18033</v>
      </c>
      <c r="I2644" s="8" t="s">
        <v>11922</v>
      </c>
      <c r="J2644" s="8"/>
      <c r="K2644" s="8" t="s">
        <v>18129</v>
      </c>
      <c r="L2644" s="8"/>
      <c r="M2644" s="8"/>
      <c r="N2644" s="21">
        <v>1000</v>
      </c>
      <c r="O2644" s="21">
        <v>1000</v>
      </c>
      <c r="P2644" s="21">
        <f t="shared" si="124"/>
        <v>0</v>
      </c>
      <c r="Q2644" s="8" t="s">
        <v>129</v>
      </c>
      <c r="R2644" s="8"/>
      <c r="S2644" s="20">
        <v>45768</v>
      </c>
      <c r="AA2644" s="2">
        <f t="shared" si="126"/>
        <v>862.06896551724139</v>
      </c>
      <c r="AB2644" s="7">
        <v>45748</v>
      </c>
      <c r="AC2644" s="22">
        <f t="shared" si="125"/>
        <v>-0.57862268519238569</v>
      </c>
      <c r="AD2644" t="s">
        <v>11923</v>
      </c>
    </row>
    <row r="2645" spans="1:30" ht="15" customHeight="1" x14ac:dyDescent="0.3">
      <c r="A2645" s="19" t="s">
        <v>18130</v>
      </c>
      <c r="B2645" s="8"/>
      <c r="C2645" s="20">
        <v>45768.580787037034</v>
      </c>
      <c r="D2645" s="8"/>
      <c r="E2645" s="8" t="s">
        <v>1</v>
      </c>
      <c r="F2645" s="8" t="s">
        <v>14807</v>
      </c>
      <c r="G2645" s="8">
        <v>0.11</v>
      </c>
      <c r="H2645" s="8" t="s">
        <v>17805</v>
      </c>
      <c r="I2645" s="8" t="s">
        <v>11922</v>
      </c>
      <c r="J2645" s="8"/>
      <c r="K2645" s="8" t="s">
        <v>18131</v>
      </c>
      <c r="L2645" s="8"/>
      <c r="M2645" s="8"/>
      <c r="N2645" s="21">
        <v>1000</v>
      </c>
      <c r="O2645" s="21">
        <v>1000</v>
      </c>
      <c r="P2645" s="21">
        <f t="shared" si="124"/>
        <v>0</v>
      </c>
      <c r="Q2645" s="8" t="s">
        <v>199</v>
      </c>
      <c r="R2645" s="8"/>
      <c r="S2645" s="20">
        <v>45765</v>
      </c>
      <c r="AA2645" s="2">
        <f t="shared" si="126"/>
        <v>862.06896551724139</v>
      </c>
      <c r="AB2645" s="7">
        <v>45748</v>
      </c>
      <c r="AC2645" s="22">
        <f t="shared" si="125"/>
        <v>-3.5807870370335877</v>
      </c>
      <c r="AD2645" t="s">
        <v>11923</v>
      </c>
    </row>
    <row r="2646" spans="1:30" ht="15" customHeight="1" x14ac:dyDescent="0.3">
      <c r="A2646" s="19" t="s">
        <v>18132</v>
      </c>
      <c r="B2646" s="8"/>
      <c r="C2646" s="20">
        <v>45768.586030092592</v>
      </c>
      <c r="D2646" s="8" t="s">
        <v>11921</v>
      </c>
      <c r="E2646" s="8" t="s">
        <v>1</v>
      </c>
      <c r="F2646" s="8" t="s">
        <v>9286</v>
      </c>
      <c r="G2646" s="8">
        <v>0.15</v>
      </c>
      <c r="H2646" s="8"/>
      <c r="I2646" s="8" t="s">
        <v>11922</v>
      </c>
      <c r="J2646" s="8"/>
      <c r="K2646" s="8" t="s">
        <v>18133</v>
      </c>
      <c r="L2646" s="8"/>
      <c r="M2646" s="8"/>
      <c r="N2646" s="21">
        <v>1463</v>
      </c>
      <c r="O2646" s="21">
        <v>1463</v>
      </c>
      <c r="P2646" s="21">
        <f t="shared" si="124"/>
        <v>0</v>
      </c>
      <c r="Q2646" s="8" t="s">
        <v>129</v>
      </c>
      <c r="R2646" s="8"/>
      <c r="S2646" s="20">
        <v>45768</v>
      </c>
      <c r="AA2646" s="2">
        <f t="shared" si="126"/>
        <v>1261.2068965517242</v>
      </c>
      <c r="AB2646" s="7">
        <v>45748</v>
      </c>
      <c r="AC2646" s="22">
        <f t="shared" si="125"/>
        <v>-0.58603009259240935</v>
      </c>
      <c r="AD2646" t="s">
        <v>11923</v>
      </c>
    </row>
    <row r="2647" spans="1:30" ht="15" customHeight="1" x14ac:dyDescent="0.3">
      <c r="A2647" s="19" t="s">
        <v>18134</v>
      </c>
      <c r="B2647" s="19"/>
      <c r="C2647" s="20">
        <v>45768.587326388893</v>
      </c>
      <c r="D2647" s="8"/>
      <c r="E2647" s="8"/>
      <c r="F2647" s="8" t="s">
        <v>363</v>
      </c>
      <c r="G2647" s="8">
        <v>0</v>
      </c>
      <c r="H2647" s="8" t="s">
        <v>12071</v>
      </c>
      <c r="I2647" s="8" t="s">
        <v>11922</v>
      </c>
      <c r="J2647" s="8"/>
      <c r="K2647" s="8"/>
      <c r="L2647" s="8"/>
      <c r="M2647" s="8"/>
      <c r="N2647" s="21">
        <v>0</v>
      </c>
      <c r="O2647" s="21"/>
      <c r="P2647" s="21">
        <f t="shared" si="124"/>
        <v>0</v>
      </c>
      <c r="Q2647" s="8" t="s">
        <v>22</v>
      </c>
      <c r="R2647" s="8"/>
      <c r="S2647" s="20"/>
      <c r="AA2647" s="2">
        <f t="shared" si="126"/>
        <v>0</v>
      </c>
      <c r="AB2647" s="7">
        <v>45748</v>
      </c>
      <c r="AC2647" s="22">
        <f t="shared" si="125"/>
        <v>-45768.587326388893</v>
      </c>
      <c r="AD2647" t="s">
        <v>11923</v>
      </c>
    </row>
    <row r="2648" spans="1:30" ht="15" customHeight="1" x14ac:dyDescent="0.3">
      <c r="A2648" s="19" t="s">
        <v>18135</v>
      </c>
      <c r="B2648" s="19"/>
      <c r="C2648" s="20">
        <v>45768.587650462963</v>
      </c>
      <c r="D2648" s="8"/>
      <c r="E2648" s="8"/>
      <c r="F2648" s="8" t="s">
        <v>365</v>
      </c>
      <c r="G2648" s="8">
        <v>0</v>
      </c>
      <c r="H2648" s="8" t="s">
        <v>12071</v>
      </c>
      <c r="I2648" s="8" t="s">
        <v>11922</v>
      </c>
      <c r="J2648" s="8"/>
      <c r="K2648" s="8"/>
      <c r="L2648" s="8"/>
      <c r="M2648" s="8"/>
      <c r="N2648" s="21">
        <v>0</v>
      </c>
      <c r="O2648" s="21"/>
      <c r="P2648" s="21">
        <f t="shared" si="124"/>
        <v>0</v>
      </c>
      <c r="Q2648" s="8" t="s">
        <v>22</v>
      </c>
      <c r="R2648" s="8"/>
      <c r="S2648" s="20"/>
      <c r="AA2648" s="2">
        <f t="shared" si="126"/>
        <v>0</v>
      </c>
      <c r="AB2648" s="7">
        <v>45748</v>
      </c>
      <c r="AC2648" s="22">
        <f t="shared" si="125"/>
        <v>-45768.587650462963</v>
      </c>
      <c r="AD2648" t="s">
        <v>11923</v>
      </c>
    </row>
    <row r="2649" spans="1:30" ht="15" customHeight="1" x14ac:dyDescent="0.3">
      <c r="A2649" s="19" t="s">
        <v>18136</v>
      </c>
      <c r="B2649" s="19"/>
      <c r="C2649" s="20">
        <v>45768.587951388887</v>
      </c>
      <c r="D2649" s="8"/>
      <c r="E2649" s="8"/>
      <c r="F2649" s="8" t="s">
        <v>4652</v>
      </c>
      <c r="G2649" s="8">
        <v>0</v>
      </c>
      <c r="H2649" s="8" t="s">
        <v>12071</v>
      </c>
      <c r="I2649" s="8" t="s">
        <v>11922</v>
      </c>
      <c r="J2649" s="8"/>
      <c r="K2649" s="8"/>
      <c r="L2649" s="8"/>
      <c r="M2649" s="8"/>
      <c r="N2649" s="21">
        <v>0</v>
      </c>
      <c r="O2649" s="21"/>
      <c r="P2649" s="21">
        <f t="shared" si="124"/>
        <v>0</v>
      </c>
      <c r="Q2649" s="8" t="s">
        <v>22</v>
      </c>
      <c r="R2649" s="8"/>
      <c r="S2649" s="20"/>
      <c r="AA2649" s="2">
        <f t="shared" si="126"/>
        <v>0</v>
      </c>
      <c r="AB2649" s="7">
        <v>45748</v>
      </c>
      <c r="AC2649" s="22">
        <f t="shared" si="125"/>
        <v>-45768.587951388887</v>
      </c>
      <c r="AD2649" t="s">
        <v>11923</v>
      </c>
    </row>
    <row r="2650" spans="1:30" ht="15" customHeight="1" x14ac:dyDescent="0.3">
      <c r="A2650" s="19" t="s">
        <v>18137</v>
      </c>
      <c r="B2650" s="19"/>
      <c r="C2650" s="20">
        <v>45768.588414351849</v>
      </c>
      <c r="D2650" s="8"/>
      <c r="E2650" s="8"/>
      <c r="F2650" s="8" t="s">
        <v>343</v>
      </c>
      <c r="G2650" s="8">
        <v>0</v>
      </c>
      <c r="H2650" s="8" t="s">
        <v>12071</v>
      </c>
      <c r="I2650" s="8" t="s">
        <v>11922</v>
      </c>
      <c r="J2650" s="8"/>
      <c r="K2650" s="8"/>
      <c r="L2650" s="8"/>
      <c r="M2650" s="8"/>
      <c r="N2650" s="21">
        <v>0</v>
      </c>
      <c r="O2650" s="21"/>
      <c r="P2650" s="21">
        <f t="shared" si="124"/>
        <v>0</v>
      </c>
      <c r="Q2650" s="8" t="s">
        <v>22</v>
      </c>
      <c r="R2650" s="8"/>
      <c r="S2650" s="20"/>
      <c r="AA2650" s="2">
        <f t="shared" si="126"/>
        <v>0</v>
      </c>
      <c r="AB2650" s="7">
        <v>45748</v>
      </c>
      <c r="AC2650" s="22">
        <f t="shared" si="125"/>
        <v>-45768.588414351849</v>
      </c>
      <c r="AD2650" t="s">
        <v>11923</v>
      </c>
    </row>
    <row r="2651" spans="1:30" ht="15" customHeight="1" x14ac:dyDescent="0.3">
      <c r="A2651" s="19" t="s">
        <v>18138</v>
      </c>
      <c r="B2651" s="19"/>
      <c r="C2651" s="20">
        <v>45768.58865740741</v>
      </c>
      <c r="D2651" s="8"/>
      <c r="E2651" s="8"/>
      <c r="F2651" s="8" t="s">
        <v>66</v>
      </c>
      <c r="G2651" s="8">
        <v>0</v>
      </c>
      <c r="H2651" s="8" t="s">
        <v>12071</v>
      </c>
      <c r="I2651" s="8" t="s">
        <v>11922</v>
      </c>
      <c r="J2651" s="8"/>
      <c r="K2651" s="8"/>
      <c r="L2651" s="8"/>
      <c r="M2651" s="8"/>
      <c r="N2651" s="21">
        <v>0</v>
      </c>
      <c r="O2651" s="21"/>
      <c r="P2651" s="21">
        <f t="shared" si="124"/>
        <v>0</v>
      </c>
      <c r="Q2651" s="8" t="s">
        <v>22</v>
      </c>
      <c r="R2651" s="8"/>
      <c r="S2651" s="20"/>
      <c r="AA2651" s="2">
        <f t="shared" si="126"/>
        <v>0</v>
      </c>
      <c r="AB2651" s="7">
        <v>45748</v>
      </c>
      <c r="AC2651" s="22">
        <f t="shared" si="125"/>
        <v>-45768.58865740741</v>
      </c>
      <c r="AD2651" t="s">
        <v>11923</v>
      </c>
    </row>
    <row r="2652" spans="1:30" ht="15" customHeight="1" x14ac:dyDescent="0.3">
      <c r="A2652" s="19" t="s">
        <v>18139</v>
      </c>
      <c r="B2652" s="8"/>
      <c r="C2652" s="20">
        <v>45768.589942129627</v>
      </c>
      <c r="D2652" s="8" t="s">
        <v>11921</v>
      </c>
      <c r="E2652" s="8"/>
      <c r="F2652" s="8" t="s">
        <v>15106</v>
      </c>
      <c r="G2652" s="8">
        <v>0.11</v>
      </c>
      <c r="H2652" s="8"/>
      <c r="I2652" s="8" t="s">
        <v>11922</v>
      </c>
      <c r="J2652" s="8"/>
      <c r="K2652" s="8"/>
      <c r="L2652" s="8"/>
      <c r="M2652" s="8"/>
      <c r="N2652" s="21">
        <v>47895</v>
      </c>
      <c r="O2652" s="21">
        <v>47895</v>
      </c>
      <c r="P2652" s="21">
        <f t="shared" si="124"/>
        <v>0</v>
      </c>
      <c r="Q2652" s="8" t="s">
        <v>67</v>
      </c>
      <c r="R2652" s="8"/>
      <c r="S2652" s="20">
        <v>45819</v>
      </c>
      <c r="AA2652" s="2">
        <f t="shared" si="126"/>
        <v>41288.793103448275</v>
      </c>
      <c r="AB2652" s="7">
        <v>45778</v>
      </c>
      <c r="AC2652" s="22">
        <f t="shared" si="125"/>
        <v>50.410057870372839</v>
      </c>
      <c r="AD2652" t="s">
        <v>11928</v>
      </c>
    </row>
    <row r="2653" spans="1:30" ht="15" customHeight="1" x14ac:dyDescent="0.3">
      <c r="A2653" s="19" t="s">
        <v>18140</v>
      </c>
      <c r="B2653" s="8"/>
      <c r="C2653" s="20">
        <v>45768.590694444443</v>
      </c>
      <c r="D2653" s="8" t="s">
        <v>11921</v>
      </c>
      <c r="E2653" s="8"/>
      <c r="F2653" s="8" t="s">
        <v>8659</v>
      </c>
      <c r="G2653" s="8">
        <v>0.11</v>
      </c>
      <c r="H2653" s="8"/>
      <c r="I2653" s="8" t="s">
        <v>11922</v>
      </c>
      <c r="J2653" s="8"/>
      <c r="K2653" s="8"/>
      <c r="L2653" s="8"/>
      <c r="M2653" s="8"/>
      <c r="N2653" s="21">
        <v>23985</v>
      </c>
      <c r="O2653" s="21">
        <v>23985</v>
      </c>
      <c r="P2653" s="21">
        <f t="shared" si="124"/>
        <v>0</v>
      </c>
      <c r="Q2653" s="8" t="s">
        <v>67</v>
      </c>
      <c r="R2653" s="8"/>
      <c r="S2653" s="20">
        <v>45819</v>
      </c>
      <c r="AA2653" s="2">
        <f t="shared" si="126"/>
        <v>20676.724137931036</v>
      </c>
      <c r="AB2653" s="7">
        <v>45778</v>
      </c>
      <c r="AC2653" s="22">
        <f t="shared" si="125"/>
        <v>50.409305555556784</v>
      </c>
      <c r="AD2653" t="s">
        <v>11928</v>
      </c>
    </row>
    <row r="2654" spans="1:30" ht="15" customHeight="1" x14ac:dyDescent="0.3">
      <c r="A2654" s="19" t="s">
        <v>18141</v>
      </c>
      <c r="B2654" s="8"/>
      <c r="C2654" s="20">
        <v>45768.596597222233</v>
      </c>
      <c r="D2654" s="8"/>
      <c r="E2654" s="8" t="s">
        <v>1</v>
      </c>
      <c r="F2654" s="8" t="s">
        <v>14289</v>
      </c>
      <c r="G2654" s="8">
        <v>0</v>
      </c>
      <c r="H2654" s="8" t="s">
        <v>17805</v>
      </c>
      <c r="I2654" s="8" t="s">
        <v>11922</v>
      </c>
      <c r="J2654" s="8"/>
      <c r="K2654" s="8" t="s">
        <v>18142</v>
      </c>
      <c r="L2654" s="8"/>
      <c r="M2654" s="8"/>
      <c r="N2654" s="21">
        <v>1000</v>
      </c>
      <c r="O2654" s="21">
        <v>1000</v>
      </c>
      <c r="P2654" s="21">
        <f t="shared" si="124"/>
        <v>0</v>
      </c>
      <c r="Q2654" s="8" t="s">
        <v>199</v>
      </c>
      <c r="R2654" s="8"/>
      <c r="S2654" s="20">
        <v>45764</v>
      </c>
      <c r="AA2654" s="2">
        <f t="shared" si="126"/>
        <v>862.06896551724139</v>
      </c>
      <c r="AB2654" s="7">
        <v>45748</v>
      </c>
      <c r="AC2654" s="22">
        <f t="shared" si="125"/>
        <v>-4.5965972222329583</v>
      </c>
      <c r="AD2654" t="s">
        <v>11923</v>
      </c>
    </row>
    <row r="2655" spans="1:30" ht="15" customHeight="1" x14ac:dyDescent="0.3">
      <c r="A2655" s="19" t="s">
        <v>18143</v>
      </c>
      <c r="B2655" s="8"/>
      <c r="C2655" s="20">
        <v>45768.599120370367</v>
      </c>
      <c r="D2655" s="8" t="s">
        <v>11921</v>
      </c>
      <c r="E2655" s="8"/>
      <c r="F2655" s="8" t="s">
        <v>14579</v>
      </c>
      <c r="G2655" s="8">
        <v>0.15</v>
      </c>
      <c r="H2655" s="8"/>
      <c r="I2655" s="8" t="s">
        <v>11922</v>
      </c>
      <c r="J2655" s="8"/>
      <c r="K2655" s="8"/>
      <c r="L2655" s="8"/>
      <c r="M2655" s="8"/>
      <c r="N2655" s="21">
        <v>1405</v>
      </c>
      <c r="O2655" s="21">
        <v>1405</v>
      </c>
      <c r="P2655" s="21">
        <f t="shared" si="124"/>
        <v>0</v>
      </c>
      <c r="Q2655" s="8" t="s">
        <v>15533</v>
      </c>
      <c r="R2655" s="8"/>
      <c r="S2655" s="20">
        <v>45779</v>
      </c>
      <c r="AA2655" s="2">
        <f t="shared" si="126"/>
        <v>1211.2068965517242</v>
      </c>
      <c r="AB2655" s="7">
        <v>45748</v>
      </c>
      <c r="AC2655" s="22">
        <f t="shared" si="125"/>
        <v>10.400879629632982</v>
      </c>
      <c r="AD2655" t="s">
        <v>11928</v>
      </c>
    </row>
    <row r="2656" spans="1:30" ht="15" customHeight="1" x14ac:dyDescent="0.3">
      <c r="A2656" s="19" t="s">
        <v>18144</v>
      </c>
      <c r="B2656" s="8"/>
      <c r="C2656" s="20">
        <v>45768.622418981482</v>
      </c>
      <c r="D2656" s="8" t="s">
        <v>11921</v>
      </c>
      <c r="E2656" s="8"/>
      <c r="F2656" s="8" t="s">
        <v>803</v>
      </c>
      <c r="G2656" s="8">
        <v>0.11</v>
      </c>
      <c r="H2656" s="8"/>
      <c r="I2656" s="8" t="s">
        <v>11922</v>
      </c>
      <c r="J2656" s="8"/>
      <c r="K2656" s="8"/>
      <c r="L2656" s="8"/>
      <c r="M2656" s="8"/>
      <c r="N2656" s="21">
        <v>23985</v>
      </c>
      <c r="O2656" s="21">
        <v>23985</v>
      </c>
      <c r="P2656" s="21">
        <f t="shared" si="124"/>
        <v>0</v>
      </c>
      <c r="Q2656" s="8" t="s">
        <v>9</v>
      </c>
      <c r="R2656" s="8"/>
      <c r="S2656" s="20">
        <v>45784</v>
      </c>
      <c r="AA2656" s="2">
        <f t="shared" si="126"/>
        <v>20676.724137931036</v>
      </c>
      <c r="AB2656" s="7">
        <v>45748</v>
      </c>
      <c r="AC2656" s="22">
        <f t="shared" si="125"/>
        <v>15.377581018517958</v>
      </c>
      <c r="AD2656" t="s">
        <v>11928</v>
      </c>
    </row>
    <row r="2657" spans="1:30" ht="15" customHeight="1" x14ac:dyDescent="0.3">
      <c r="A2657" s="19" t="s">
        <v>18145</v>
      </c>
      <c r="B2657" s="19"/>
      <c r="C2657" s="20">
        <v>45768.62604166667</v>
      </c>
      <c r="D2657" s="8" t="s">
        <v>11921</v>
      </c>
      <c r="E2657" s="8"/>
      <c r="F2657" s="8" t="s">
        <v>10030</v>
      </c>
      <c r="G2657" s="8">
        <v>0</v>
      </c>
      <c r="H2657" s="8" t="s">
        <v>11931</v>
      </c>
      <c r="I2657" s="8" t="s">
        <v>11922</v>
      </c>
      <c r="J2657" s="8"/>
      <c r="K2657" s="8"/>
      <c r="L2657" s="8"/>
      <c r="M2657" s="8"/>
      <c r="N2657" s="21">
        <v>0</v>
      </c>
      <c r="O2657" s="21"/>
      <c r="P2657" s="21">
        <f t="shared" si="124"/>
        <v>0</v>
      </c>
      <c r="Q2657" s="8" t="s">
        <v>10222</v>
      </c>
      <c r="R2657" s="8"/>
      <c r="S2657" s="20"/>
      <c r="AA2657" s="2">
        <f t="shared" si="126"/>
        <v>0</v>
      </c>
      <c r="AB2657" s="7">
        <v>45748</v>
      </c>
      <c r="AC2657" s="22">
        <f t="shared" si="125"/>
        <v>-45768.62604166667</v>
      </c>
      <c r="AD2657" t="s">
        <v>11923</v>
      </c>
    </row>
    <row r="2658" spans="1:30" ht="15" customHeight="1" x14ac:dyDescent="0.3">
      <c r="A2658" s="3" t="s">
        <v>18146</v>
      </c>
      <c r="B2658" s="24"/>
      <c r="C2658" s="25">
        <v>45768.671631944453</v>
      </c>
      <c r="D2658" s="3" t="s">
        <v>11921</v>
      </c>
      <c r="E2658" s="3" t="s">
        <v>1</v>
      </c>
      <c r="F2658" s="3" t="s">
        <v>14529</v>
      </c>
      <c r="G2658" s="26">
        <v>0</v>
      </c>
      <c r="H2658" s="25"/>
      <c r="I2658" s="25" t="s">
        <v>11922</v>
      </c>
      <c r="J2658" s="25"/>
      <c r="K2658" s="25" t="s">
        <v>18147</v>
      </c>
      <c r="L2658" s="25"/>
      <c r="M2658" s="4"/>
      <c r="N2658" s="5">
        <v>96140</v>
      </c>
      <c r="O2658" s="5">
        <v>96140</v>
      </c>
      <c r="P2658" s="5">
        <f t="shared" si="124"/>
        <v>0</v>
      </c>
      <c r="Q2658" s="3" t="s">
        <v>102</v>
      </c>
      <c r="R2658" s="3"/>
      <c r="S2658" s="25">
        <v>45772</v>
      </c>
      <c r="T2658" s="3"/>
      <c r="U2658" s="5"/>
      <c r="V2658" s="6"/>
      <c r="W2658" s="3"/>
      <c r="X2658" s="5"/>
      <c r="Y2658" s="4"/>
      <c r="Z2658" s="3"/>
      <c r="AA2658" s="5">
        <f t="shared" si="126"/>
        <v>82879.310344827594</v>
      </c>
      <c r="AB2658" s="10"/>
      <c r="AC2658" s="27">
        <f t="shared" si="125"/>
        <v>3.3283680555468891</v>
      </c>
      <c r="AD2658" s="10"/>
    </row>
    <row r="2659" spans="1:30" ht="15" customHeight="1" x14ac:dyDescent="0.3">
      <c r="A2659" s="37" t="s">
        <v>18148</v>
      </c>
      <c r="B2659" s="8"/>
      <c r="C2659" s="20">
        <v>45769.369664351849</v>
      </c>
      <c r="D2659" s="8" t="s">
        <v>11921</v>
      </c>
      <c r="E2659" s="8"/>
      <c r="F2659" s="8" t="s">
        <v>9022</v>
      </c>
      <c r="G2659" s="8">
        <v>0.11</v>
      </c>
      <c r="H2659" s="8"/>
      <c r="I2659" s="8" t="s">
        <v>11922</v>
      </c>
      <c r="J2659" s="8"/>
      <c r="K2659" s="8"/>
      <c r="L2659" s="8"/>
      <c r="M2659" s="8"/>
      <c r="N2659" s="21">
        <v>5700</v>
      </c>
      <c r="O2659" s="21">
        <v>5700</v>
      </c>
      <c r="P2659" s="21">
        <f t="shared" si="124"/>
        <v>0</v>
      </c>
      <c r="Q2659" s="8" t="s">
        <v>10399</v>
      </c>
      <c r="R2659" s="8"/>
      <c r="S2659" s="20">
        <v>45818</v>
      </c>
      <c r="AA2659" s="2">
        <f t="shared" si="126"/>
        <v>4913.7931034482763</v>
      </c>
      <c r="AB2659" s="7">
        <v>45778</v>
      </c>
      <c r="AC2659" s="22">
        <f t="shared" si="125"/>
        <v>48.630335648151231</v>
      </c>
      <c r="AD2659" t="s">
        <v>11928</v>
      </c>
    </row>
    <row r="2660" spans="1:30" ht="15" customHeight="1" x14ac:dyDescent="0.3">
      <c r="A2660" s="19" t="s">
        <v>18149</v>
      </c>
      <c r="B2660" s="8"/>
      <c r="C2660" s="20">
        <v>45769.371377314812</v>
      </c>
      <c r="D2660" s="8" t="s">
        <v>11921</v>
      </c>
      <c r="E2660" s="8"/>
      <c r="F2660" s="8" t="s">
        <v>8659</v>
      </c>
      <c r="G2660" s="8">
        <v>0.15</v>
      </c>
      <c r="H2660" s="8"/>
      <c r="I2660" s="8" t="s">
        <v>11922</v>
      </c>
      <c r="J2660" s="8"/>
      <c r="K2660" s="8"/>
      <c r="L2660" s="8"/>
      <c r="M2660" s="8"/>
      <c r="N2660" s="21">
        <v>5595</v>
      </c>
      <c r="O2660" s="21">
        <v>5595</v>
      </c>
      <c r="P2660" s="21">
        <f t="shared" si="124"/>
        <v>0</v>
      </c>
      <c r="Q2660" s="8" t="s">
        <v>67</v>
      </c>
      <c r="R2660" s="8"/>
      <c r="S2660" s="20">
        <v>45819</v>
      </c>
      <c r="AA2660" s="2">
        <f t="shared" si="126"/>
        <v>4823.2758620689656</v>
      </c>
      <c r="AB2660" s="7">
        <v>45778</v>
      </c>
      <c r="AC2660" s="22">
        <f t="shared" si="125"/>
        <v>49.62862268518802</v>
      </c>
      <c r="AD2660" t="s">
        <v>11928</v>
      </c>
    </row>
    <row r="2661" spans="1:30" ht="15" customHeight="1" x14ac:dyDescent="0.3">
      <c r="A2661" s="19" t="s">
        <v>18150</v>
      </c>
      <c r="B2661" s="8"/>
      <c r="C2661" s="20">
        <v>45769.3752662037</v>
      </c>
      <c r="D2661" s="8" t="s">
        <v>11921</v>
      </c>
      <c r="E2661" s="8"/>
      <c r="F2661" s="8" t="s">
        <v>8659</v>
      </c>
      <c r="G2661" s="8">
        <v>0.11</v>
      </c>
      <c r="H2661" s="8"/>
      <c r="I2661" s="8" t="s">
        <v>11922</v>
      </c>
      <c r="J2661" s="8"/>
      <c r="K2661" s="8"/>
      <c r="L2661" s="8"/>
      <c r="M2661" s="8"/>
      <c r="N2661" s="21">
        <v>5700</v>
      </c>
      <c r="O2661" s="21">
        <v>5700</v>
      </c>
      <c r="P2661" s="21">
        <f t="shared" si="124"/>
        <v>0</v>
      </c>
      <c r="Q2661" s="8" t="s">
        <v>67</v>
      </c>
      <c r="R2661" s="8"/>
      <c r="S2661" s="20">
        <v>45819</v>
      </c>
      <c r="AA2661" s="2">
        <f t="shared" si="126"/>
        <v>4913.7931034482763</v>
      </c>
      <c r="AB2661" s="7">
        <v>45778</v>
      </c>
      <c r="AC2661" s="22">
        <f t="shared" si="125"/>
        <v>49.624733796299552</v>
      </c>
      <c r="AD2661" t="s">
        <v>11928</v>
      </c>
    </row>
    <row r="2662" spans="1:30" ht="15" customHeight="1" x14ac:dyDescent="0.3">
      <c r="A2662" s="19" t="s">
        <v>18151</v>
      </c>
      <c r="B2662" s="8"/>
      <c r="C2662" s="20">
        <v>45769.379050925927</v>
      </c>
      <c r="D2662" s="8" t="s">
        <v>11921</v>
      </c>
      <c r="E2662" s="8" t="s">
        <v>1</v>
      </c>
      <c r="F2662" s="8" t="s">
        <v>8633</v>
      </c>
      <c r="G2662" s="8">
        <v>0.15</v>
      </c>
      <c r="H2662" s="8"/>
      <c r="I2662" s="8" t="s">
        <v>11922</v>
      </c>
      <c r="J2662" s="8"/>
      <c r="K2662" s="8" t="s">
        <v>18152</v>
      </c>
      <c r="L2662" s="8"/>
      <c r="M2662" s="8"/>
      <c r="N2662" s="21">
        <v>1385</v>
      </c>
      <c r="O2662" s="21">
        <v>1385</v>
      </c>
      <c r="P2662" s="21">
        <f t="shared" si="124"/>
        <v>0</v>
      </c>
      <c r="Q2662" s="8" t="s">
        <v>10222</v>
      </c>
      <c r="R2662" s="8"/>
      <c r="S2662" s="20">
        <v>45768</v>
      </c>
      <c r="AA2662" s="2">
        <f t="shared" si="126"/>
        <v>1193.9655172413793</v>
      </c>
      <c r="AB2662" s="7">
        <v>45748</v>
      </c>
      <c r="AC2662" s="22">
        <f t="shared" si="125"/>
        <v>-1.3790509259270038</v>
      </c>
      <c r="AD2662" t="s">
        <v>11923</v>
      </c>
    </row>
    <row r="2663" spans="1:30" ht="15" customHeight="1" x14ac:dyDescent="0.3">
      <c r="A2663" s="19" t="s">
        <v>18153</v>
      </c>
      <c r="B2663" s="8"/>
      <c r="C2663" s="20">
        <v>45769.380833333344</v>
      </c>
      <c r="D2663" s="8" t="s">
        <v>11921</v>
      </c>
      <c r="E2663" s="8"/>
      <c r="F2663" s="8" t="s">
        <v>464</v>
      </c>
      <c r="G2663" s="8">
        <v>0.11</v>
      </c>
      <c r="H2663" s="8"/>
      <c r="I2663" s="8" t="s">
        <v>11922</v>
      </c>
      <c r="J2663" s="8"/>
      <c r="K2663" s="8"/>
      <c r="L2663" s="8"/>
      <c r="M2663" s="8"/>
      <c r="N2663" s="21">
        <v>25650</v>
      </c>
      <c r="O2663" s="21">
        <v>25650</v>
      </c>
      <c r="P2663" s="21">
        <f t="shared" si="124"/>
        <v>0</v>
      </c>
      <c r="Q2663" s="8" t="s">
        <v>34</v>
      </c>
      <c r="R2663" s="8"/>
      <c r="S2663" s="20">
        <v>45807</v>
      </c>
      <c r="AA2663" s="2">
        <f t="shared" si="126"/>
        <v>22112.068965517243</v>
      </c>
      <c r="AB2663" s="7">
        <v>45778</v>
      </c>
      <c r="AC2663" s="22">
        <f t="shared" si="125"/>
        <v>37.619166666656383</v>
      </c>
      <c r="AD2663" t="s">
        <v>11928</v>
      </c>
    </row>
    <row r="2664" spans="1:30" ht="15" customHeight="1" x14ac:dyDescent="0.3">
      <c r="A2664" s="19" t="s">
        <v>18154</v>
      </c>
      <c r="B2664" s="8"/>
      <c r="C2664" s="20">
        <v>45769.383148148147</v>
      </c>
      <c r="D2664" s="8" t="s">
        <v>11921</v>
      </c>
      <c r="E2664" s="8"/>
      <c r="F2664" s="8" t="s">
        <v>9430</v>
      </c>
      <c r="G2664" s="8">
        <v>0.11</v>
      </c>
      <c r="H2664" s="8" t="s">
        <v>18155</v>
      </c>
      <c r="I2664" s="8" t="s">
        <v>11922</v>
      </c>
      <c r="J2664" s="8"/>
      <c r="K2664" s="8"/>
      <c r="L2664" s="8"/>
      <c r="M2664" s="8"/>
      <c r="N2664" s="21">
        <v>42330</v>
      </c>
      <c r="O2664" s="21">
        <v>42330</v>
      </c>
      <c r="P2664" s="21">
        <f t="shared" si="124"/>
        <v>0</v>
      </c>
      <c r="Q2664" s="8" t="s">
        <v>34</v>
      </c>
      <c r="R2664" s="8"/>
      <c r="S2664" s="20">
        <v>45806</v>
      </c>
      <c r="AA2664" s="2">
        <f t="shared" si="126"/>
        <v>36491.379310344833</v>
      </c>
      <c r="AB2664" s="7">
        <v>45778</v>
      </c>
      <c r="AC2664" s="22">
        <f t="shared" si="125"/>
        <v>36.616851851853426</v>
      </c>
      <c r="AD2664" t="s">
        <v>11923</v>
      </c>
    </row>
    <row r="2665" spans="1:30" ht="15" customHeight="1" x14ac:dyDescent="0.3">
      <c r="A2665" s="19" t="s">
        <v>18156</v>
      </c>
      <c r="B2665" s="8"/>
      <c r="C2665" s="20">
        <v>45769.386921296304</v>
      </c>
      <c r="D2665" s="8" t="s">
        <v>11921</v>
      </c>
      <c r="E2665" s="8" t="s">
        <v>1</v>
      </c>
      <c r="F2665" s="8" t="s">
        <v>13223</v>
      </c>
      <c r="G2665" s="8">
        <v>0.17</v>
      </c>
      <c r="H2665" s="8"/>
      <c r="I2665" s="8" t="s">
        <v>11922</v>
      </c>
      <c r="J2665" s="8"/>
      <c r="K2665" s="8" t="s">
        <v>18157</v>
      </c>
      <c r="L2665" s="8"/>
      <c r="M2665" s="8"/>
      <c r="N2665" s="21">
        <v>23985</v>
      </c>
      <c r="O2665" s="21">
        <v>23985</v>
      </c>
      <c r="P2665" s="21">
        <f t="shared" si="124"/>
        <v>0</v>
      </c>
      <c r="Q2665" s="8" t="s">
        <v>34</v>
      </c>
      <c r="R2665" s="8"/>
      <c r="S2665" s="20">
        <v>45768</v>
      </c>
      <c r="AA2665" s="2">
        <f t="shared" si="126"/>
        <v>20676.724137931036</v>
      </c>
      <c r="AB2665" s="7">
        <v>45748</v>
      </c>
      <c r="AC2665" s="22">
        <f t="shared" si="125"/>
        <v>-1.3869212963036261</v>
      </c>
      <c r="AD2665" t="s">
        <v>11923</v>
      </c>
    </row>
    <row r="2666" spans="1:30" ht="15" customHeight="1" x14ac:dyDescent="0.3">
      <c r="A2666" s="19" t="s">
        <v>18158</v>
      </c>
      <c r="B2666" s="8"/>
      <c r="C2666" s="20">
        <v>45769.389120370368</v>
      </c>
      <c r="D2666" s="8"/>
      <c r="E2666" s="8" t="s">
        <v>1</v>
      </c>
      <c r="F2666" s="8" t="s">
        <v>13620</v>
      </c>
      <c r="G2666" s="8">
        <v>0.11</v>
      </c>
      <c r="H2666" s="8" t="s">
        <v>17805</v>
      </c>
      <c r="I2666" s="8" t="s">
        <v>11922</v>
      </c>
      <c r="J2666" s="8"/>
      <c r="K2666" s="8" t="s">
        <v>18159</v>
      </c>
      <c r="L2666" s="8"/>
      <c r="M2666" s="8"/>
      <c r="N2666" s="21">
        <v>1000</v>
      </c>
      <c r="O2666" s="21">
        <v>1000</v>
      </c>
      <c r="P2666" s="21">
        <f t="shared" si="124"/>
        <v>0</v>
      </c>
      <c r="Q2666" s="8" t="s">
        <v>14</v>
      </c>
      <c r="R2666" s="8"/>
      <c r="S2666" s="20">
        <v>45768</v>
      </c>
      <c r="AA2666" s="2">
        <f t="shared" si="126"/>
        <v>862.06896551724139</v>
      </c>
      <c r="AB2666" s="7">
        <v>45748</v>
      </c>
      <c r="AC2666" s="22">
        <f t="shared" si="125"/>
        <v>-1.3891203703678912</v>
      </c>
      <c r="AD2666" t="s">
        <v>11923</v>
      </c>
    </row>
    <row r="2667" spans="1:30" ht="15" customHeight="1" x14ac:dyDescent="0.3">
      <c r="A2667" s="19" t="s">
        <v>18160</v>
      </c>
      <c r="B2667" s="8"/>
      <c r="C2667" s="20">
        <v>45769.415960648148</v>
      </c>
      <c r="D2667" s="8" t="s">
        <v>11921</v>
      </c>
      <c r="E2667" s="8"/>
      <c r="F2667" s="8" t="s">
        <v>1182</v>
      </c>
      <c r="G2667" s="8">
        <v>0.11</v>
      </c>
      <c r="H2667" s="8"/>
      <c r="I2667" s="8" t="s">
        <v>11922</v>
      </c>
      <c r="J2667" s="8"/>
      <c r="K2667" s="8"/>
      <c r="L2667" s="8"/>
      <c r="M2667" s="8"/>
      <c r="N2667" s="21">
        <v>23985</v>
      </c>
      <c r="O2667" s="21">
        <v>23985</v>
      </c>
      <c r="P2667" s="21">
        <f t="shared" si="124"/>
        <v>0</v>
      </c>
      <c r="Q2667" s="8" t="s">
        <v>67</v>
      </c>
      <c r="R2667" s="8"/>
      <c r="S2667" s="20">
        <v>45819</v>
      </c>
      <c r="AA2667" s="2">
        <f t="shared" si="126"/>
        <v>20676.724137931036</v>
      </c>
      <c r="AB2667" s="7">
        <v>45778</v>
      </c>
      <c r="AC2667" s="22">
        <f t="shared" si="125"/>
        <v>49.58403935185197</v>
      </c>
      <c r="AD2667" t="s">
        <v>11928</v>
      </c>
    </row>
    <row r="2668" spans="1:30" ht="15" customHeight="1" x14ac:dyDescent="0.3">
      <c r="A2668" s="19" t="s">
        <v>18161</v>
      </c>
      <c r="B2668" s="8"/>
      <c r="C2668" s="20">
        <v>45769.473576388889</v>
      </c>
      <c r="D2668" s="8" t="s">
        <v>11921</v>
      </c>
      <c r="E2668" s="8"/>
      <c r="F2668" s="8" t="s">
        <v>12111</v>
      </c>
      <c r="G2668" s="8">
        <v>0.15</v>
      </c>
      <c r="H2668" s="8"/>
      <c r="I2668" s="8" t="s">
        <v>11922</v>
      </c>
      <c r="J2668" s="8"/>
      <c r="K2668" s="8"/>
      <c r="L2668" s="8"/>
      <c r="M2668" s="8"/>
      <c r="N2668" s="21">
        <v>935</v>
      </c>
      <c r="O2668" s="21">
        <v>935</v>
      </c>
      <c r="P2668" s="21">
        <f t="shared" si="124"/>
        <v>0</v>
      </c>
      <c r="Q2668" s="8" t="s">
        <v>16437</v>
      </c>
      <c r="R2668" s="8"/>
      <c r="S2668" s="20">
        <v>45779</v>
      </c>
      <c r="AA2668" s="2">
        <f t="shared" si="126"/>
        <v>806.0344827586207</v>
      </c>
      <c r="AB2668" s="7">
        <v>45778</v>
      </c>
      <c r="AC2668" s="22">
        <f t="shared" si="125"/>
        <v>9.5264236111106584</v>
      </c>
      <c r="AD2668" t="s">
        <v>11923</v>
      </c>
    </row>
    <row r="2669" spans="1:30" ht="15" customHeight="1" x14ac:dyDescent="0.3">
      <c r="A2669" s="19" t="s">
        <v>18162</v>
      </c>
      <c r="B2669" s="19"/>
      <c r="C2669" s="20">
        <v>45769.507071759261</v>
      </c>
      <c r="D2669" s="8" t="s">
        <v>11921</v>
      </c>
      <c r="E2669" s="8"/>
      <c r="F2669" s="8" t="s">
        <v>8688</v>
      </c>
      <c r="G2669" s="8">
        <v>0</v>
      </c>
      <c r="H2669" s="8" t="s">
        <v>11931</v>
      </c>
      <c r="I2669" s="8" t="s">
        <v>11922</v>
      </c>
      <c r="J2669" s="8"/>
      <c r="K2669" s="8"/>
      <c r="L2669" s="8"/>
      <c r="M2669" s="8"/>
      <c r="N2669" s="21">
        <v>0</v>
      </c>
      <c r="O2669" s="21"/>
      <c r="P2669" s="21">
        <f t="shared" si="124"/>
        <v>0</v>
      </c>
      <c r="Q2669" s="8" t="s">
        <v>24</v>
      </c>
      <c r="R2669" s="8"/>
      <c r="S2669" s="20"/>
      <c r="AA2669" s="2">
        <f t="shared" si="126"/>
        <v>0</v>
      </c>
      <c r="AB2669" s="7">
        <v>45748</v>
      </c>
      <c r="AC2669" s="22">
        <f t="shared" si="125"/>
        <v>-45769.507071759261</v>
      </c>
      <c r="AD2669" t="s">
        <v>11923</v>
      </c>
    </row>
    <row r="2670" spans="1:30" ht="15" customHeight="1" x14ac:dyDescent="0.3">
      <c r="A2670" s="19" t="s">
        <v>18163</v>
      </c>
      <c r="B2670" s="19"/>
      <c r="C2670" s="20">
        <v>45769.511678240742</v>
      </c>
      <c r="D2670" s="8" t="s">
        <v>11921</v>
      </c>
      <c r="E2670" s="8"/>
      <c r="F2670" s="8" t="s">
        <v>683</v>
      </c>
      <c r="G2670" s="8">
        <v>0</v>
      </c>
      <c r="H2670" s="8" t="s">
        <v>11931</v>
      </c>
      <c r="I2670" s="8" t="s">
        <v>11922</v>
      </c>
      <c r="J2670" s="8"/>
      <c r="K2670" s="8"/>
      <c r="L2670" s="8"/>
      <c r="M2670" s="8"/>
      <c r="N2670" s="21">
        <v>0</v>
      </c>
      <c r="O2670" s="21"/>
      <c r="P2670" s="21">
        <f t="shared" si="124"/>
        <v>0</v>
      </c>
      <c r="Q2670" s="8" t="s">
        <v>94</v>
      </c>
      <c r="R2670" s="8"/>
      <c r="S2670" s="20"/>
      <c r="AA2670" s="2">
        <f t="shared" si="126"/>
        <v>0</v>
      </c>
      <c r="AB2670" s="7">
        <v>45748</v>
      </c>
      <c r="AC2670" s="22">
        <f t="shared" si="125"/>
        <v>-45769.511678240742</v>
      </c>
      <c r="AD2670" t="s">
        <v>11923</v>
      </c>
    </row>
    <row r="2671" spans="1:30" ht="15" customHeight="1" x14ac:dyDescent="0.3">
      <c r="A2671" s="19" t="s">
        <v>18164</v>
      </c>
      <c r="B2671" s="19"/>
      <c r="C2671" s="20">
        <v>45769.512638888889</v>
      </c>
      <c r="D2671" s="8" t="s">
        <v>11921</v>
      </c>
      <c r="E2671" s="8"/>
      <c r="F2671" s="8" t="s">
        <v>9748</v>
      </c>
      <c r="G2671" s="8">
        <v>0</v>
      </c>
      <c r="H2671" s="8" t="s">
        <v>11931</v>
      </c>
      <c r="I2671" s="8" t="s">
        <v>11922</v>
      </c>
      <c r="J2671" s="8"/>
      <c r="K2671" s="8"/>
      <c r="L2671" s="8"/>
      <c r="M2671" s="8"/>
      <c r="N2671" s="21">
        <v>0</v>
      </c>
      <c r="O2671" s="21"/>
      <c r="P2671" s="21">
        <f t="shared" si="124"/>
        <v>0</v>
      </c>
      <c r="Q2671" s="8" t="s">
        <v>10493</v>
      </c>
      <c r="R2671" s="8"/>
      <c r="S2671" s="20"/>
      <c r="AA2671" s="2">
        <f t="shared" si="126"/>
        <v>0</v>
      </c>
      <c r="AB2671" s="7">
        <v>45748</v>
      </c>
      <c r="AC2671" s="22">
        <f t="shared" si="125"/>
        <v>-45769.512638888889</v>
      </c>
      <c r="AD2671" t="s">
        <v>11923</v>
      </c>
    </row>
    <row r="2672" spans="1:30" ht="15" customHeight="1" x14ac:dyDescent="0.3">
      <c r="A2672" s="3" t="s">
        <v>18165</v>
      </c>
      <c r="B2672" s="24"/>
      <c r="C2672" s="25">
        <v>45769.514768518522</v>
      </c>
      <c r="D2672" s="3" t="s">
        <v>11921</v>
      </c>
      <c r="E2672" s="3"/>
      <c r="F2672" s="3" t="s">
        <v>20</v>
      </c>
      <c r="G2672" s="26">
        <v>0</v>
      </c>
      <c r="H2672" s="25"/>
      <c r="I2672" s="25" t="s">
        <v>11922</v>
      </c>
      <c r="J2672" s="25"/>
      <c r="K2672" s="25"/>
      <c r="L2672" s="25"/>
      <c r="M2672" s="4"/>
      <c r="N2672" s="5">
        <v>61400</v>
      </c>
      <c r="O2672" s="5"/>
      <c r="P2672" s="5">
        <f t="shared" si="124"/>
        <v>61400</v>
      </c>
      <c r="Q2672" s="3" t="s">
        <v>20</v>
      </c>
      <c r="R2672" s="3"/>
      <c r="S2672" s="25"/>
      <c r="T2672" s="3"/>
      <c r="U2672" s="5"/>
      <c r="V2672" s="6"/>
      <c r="W2672" s="3"/>
      <c r="X2672" s="5"/>
      <c r="Y2672" s="4"/>
      <c r="Z2672" s="3"/>
      <c r="AA2672" s="5">
        <f t="shared" si="126"/>
        <v>52931.034482758623</v>
      </c>
      <c r="AB2672" s="10"/>
      <c r="AC2672" s="27">
        <f t="shared" si="125"/>
        <v>-45769.514768518522</v>
      </c>
      <c r="AD2672" s="10"/>
    </row>
    <row r="2673" spans="1:30" ht="15" customHeight="1" x14ac:dyDescent="0.3">
      <c r="A2673" s="19" t="s">
        <v>18166</v>
      </c>
      <c r="B2673" s="19"/>
      <c r="C2673" s="20">
        <v>45769.522939814808</v>
      </c>
      <c r="D2673" s="8" t="s">
        <v>11921</v>
      </c>
      <c r="E2673" s="8"/>
      <c r="F2673" s="8" t="s">
        <v>8387</v>
      </c>
      <c r="G2673" s="8">
        <v>0</v>
      </c>
      <c r="H2673" s="8" t="s">
        <v>11931</v>
      </c>
      <c r="I2673" s="8" t="s">
        <v>11922</v>
      </c>
      <c r="J2673" s="8"/>
      <c r="K2673" s="8"/>
      <c r="L2673" s="8"/>
      <c r="M2673" s="8"/>
      <c r="N2673" s="21">
        <v>0</v>
      </c>
      <c r="O2673" s="21"/>
      <c r="P2673" s="21">
        <f t="shared" si="124"/>
        <v>0</v>
      </c>
      <c r="Q2673" s="8" t="s">
        <v>14</v>
      </c>
      <c r="R2673" s="8"/>
      <c r="S2673" s="20"/>
      <c r="AA2673" s="2">
        <f t="shared" si="126"/>
        <v>0</v>
      </c>
      <c r="AB2673" s="7">
        <v>45748</v>
      </c>
      <c r="AC2673" s="22">
        <f t="shared" si="125"/>
        <v>-45769.522939814808</v>
      </c>
      <c r="AD2673" t="s">
        <v>11923</v>
      </c>
    </row>
    <row r="2674" spans="1:30" ht="15" customHeight="1" x14ac:dyDescent="0.3">
      <c r="A2674" s="19" t="s">
        <v>18167</v>
      </c>
      <c r="B2674" s="19"/>
      <c r="C2674" s="20">
        <v>45769.523541666669</v>
      </c>
      <c r="D2674" s="8" t="s">
        <v>11921</v>
      </c>
      <c r="E2674" s="8"/>
      <c r="F2674" s="8" t="s">
        <v>7298</v>
      </c>
      <c r="G2674" s="8">
        <v>0</v>
      </c>
      <c r="H2674" s="8" t="s">
        <v>11931</v>
      </c>
      <c r="I2674" s="8" t="s">
        <v>11922</v>
      </c>
      <c r="J2674" s="8"/>
      <c r="K2674" s="8"/>
      <c r="L2674" s="8"/>
      <c r="M2674" s="8"/>
      <c r="N2674" s="21">
        <v>0</v>
      </c>
      <c r="O2674" s="21"/>
      <c r="P2674" s="21">
        <f t="shared" si="124"/>
        <v>0</v>
      </c>
      <c r="Q2674" s="8" t="s">
        <v>15158</v>
      </c>
      <c r="R2674" s="8"/>
      <c r="S2674" s="20"/>
      <c r="AA2674" s="2">
        <f t="shared" si="126"/>
        <v>0</v>
      </c>
      <c r="AB2674" s="7"/>
      <c r="AC2674" s="22">
        <f t="shared" si="125"/>
        <v>-45769.523541666669</v>
      </c>
      <c r="AD2674" t="s">
        <v>11923</v>
      </c>
    </row>
    <row r="2675" spans="1:30" ht="15" customHeight="1" x14ac:dyDescent="0.3">
      <c r="A2675" s="19" t="s">
        <v>18168</v>
      </c>
      <c r="B2675" s="19"/>
      <c r="C2675" s="20">
        <v>45769.524942129632</v>
      </c>
      <c r="D2675" s="8" t="s">
        <v>11921</v>
      </c>
      <c r="E2675" s="8"/>
      <c r="F2675" s="8" t="s">
        <v>3309</v>
      </c>
      <c r="G2675" s="8">
        <v>0</v>
      </c>
      <c r="H2675" s="8" t="s">
        <v>11931</v>
      </c>
      <c r="I2675" s="8" t="s">
        <v>11922</v>
      </c>
      <c r="J2675" s="8"/>
      <c r="K2675" s="8"/>
      <c r="L2675" s="8"/>
      <c r="M2675" s="8"/>
      <c r="N2675" s="21">
        <v>0</v>
      </c>
      <c r="O2675" s="21"/>
      <c r="P2675" s="21">
        <f t="shared" si="124"/>
        <v>0</v>
      </c>
      <c r="Q2675" s="8" t="s">
        <v>10378</v>
      </c>
      <c r="R2675" s="8"/>
      <c r="S2675" s="20"/>
      <c r="AA2675" s="2">
        <f t="shared" si="126"/>
        <v>0</v>
      </c>
      <c r="AB2675" s="7">
        <v>45748</v>
      </c>
      <c r="AC2675" s="22">
        <f t="shared" si="125"/>
        <v>-45769.524942129632</v>
      </c>
      <c r="AD2675" t="s">
        <v>11923</v>
      </c>
    </row>
    <row r="2676" spans="1:30" ht="15" customHeight="1" x14ac:dyDescent="0.3">
      <c r="A2676" s="19" t="s">
        <v>18169</v>
      </c>
      <c r="B2676" s="19"/>
      <c r="C2676" s="20">
        <v>45769.525543981479</v>
      </c>
      <c r="D2676" s="8" t="s">
        <v>11921</v>
      </c>
      <c r="E2676" s="8"/>
      <c r="F2676" s="8" t="s">
        <v>13777</v>
      </c>
      <c r="G2676" s="8">
        <v>0</v>
      </c>
      <c r="H2676" s="8" t="s">
        <v>11931</v>
      </c>
      <c r="I2676" s="8" t="s">
        <v>11922</v>
      </c>
      <c r="J2676" s="8"/>
      <c r="K2676" s="8"/>
      <c r="L2676" s="8"/>
      <c r="M2676" s="8"/>
      <c r="N2676" s="21">
        <v>0</v>
      </c>
      <c r="O2676" s="21"/>
      <c r="P2676" s="21">
        <f t="shared" si="124"/>
        <v>0</v>
      </c>
      <c r="Q2676" s="8" t="s">
        <v>16351</v>
      </c>
      <c r="R2676" s="8"/>
      <c r="S2676" s="20"/>
      <c r="AA2676" s="2">
        <f t="shared" si="126"/>
        <v>0</v>
      </c>
      <c r="AB2676" s="7">
        <v>45748</v>
      </c>
      <c r="AC2676" s="22">
        <f t="shared" si="125"/>
        <v>-45769.525543981479</v>
      </c>
      <c r="AD2676" t="s">
        <v>11923</v>
      </c>
    </row>
    <row r="2677" spans="1:30" ht="15" customHeight="1" x14ac:dyDescent="0.3">
      <c r="A2677" s="19" t="s">
        <v>18170</v>
      </c>
      <c r="B2677" s="19"/>
      <c r="C2677" s="20">
        <v>45769.527280092603</v>
      </c>
      <c r="D2677" s="8" t="s">
        <v>11921</v>
      </c>
      <c r="E2677" s="8"/>
      <c r="F2677" s="8" t="s">
        <v>12103</v>
      </c>
      <c r="G2677" s="8">
        <v>0</v>
      </c>
      <c r="H2677" s="8" t="s">
        <v>11931</v>
      </c>
      <c r="I2677" s="8" t="s">
        <v>11922</v>
      </c>
      <c r="J2677" s="8"/>
      <c r="K2677" s="8"/>
      <c r="L2677" s="8"/>
      <c r="M2677" s="8"/>
      <c r="N2677" s="21">
        <v>0</v>
      </c>
      <c r="O2677" s="21"/>
      <c r="P2677" s="21">
        <f t="shared" si="124"/>
        <v>0</v>
      </c>
      <c r="Q2677" s="8" t="s">
        <v>16437</v>
      </c>
      <c r="R2677" s="8"/>
      <c r="S2677" s="20"/>
      <c r="AA2677" s="2">
        <f t="shared" si="126"/>
        <v>0</v>
      </c>
      <c r="AB2677" s="7">
        <v>45748</v>
      </c>
      <c r="AC2677" s="22">
        <f t="shared" si="125"/>
        <v>-45769.527280092603</v>
      </c>
      <c r="AD2677" t="s">
        <v>11923</v>
      </c>
    </row>
    <row r="2678" spans="1:30" ht="15" customHeight="1" x14ac:dyDescent="0.3">
      <c r="A2678" s="19" t="s">
        <v>18171</v>
      </c>
      <c r="B2678" s="8"/>
      <c r="C2678" s="20">
        <v>45769.53087962963</v>
      </c>
      <c r="D2678" s="8" t="s">
        <v>11921</v>
      </c>
      <c r="E2678" s="8"/>
      <c r="F2678" s="8" t="s">
        <v>231</v>
      </c>
      <c r="G2678" s="8">
        <v>0.15</v>
      </c>
      <c r="H2678" s="8"/>
      <c r="I2678" s="8" t="s">
        <v>11922</v>
      </c>
      <c r="J2678" s="8"/>
      <c r="K2678" s="8"/>
      <c r="L2678" s="8"/>
      <c r="M2678" s="8"/>
      <c r="N2678" s="21">
        <v>15720</v>
      </c>
      <c r="O2678" s="21">
        <v>15720</v>
      </c>
      <c r="P2678" s="21">
        <f t="shared" si="124"/>
        <v>0</v>
      </c>
      <c r="Q2678" s="8" t="s">
        <v>199</v>
      </c>
      <c r="R2678" s="8"/>
      <c r="S2678" s="20">
        <v>45779</v>
      </c>
      <c r="AA2678" s="2">
        <f t="shared" si="126"/>
        <v>13551.724137931036</v>
      </c>
      <c r="AB2678" s="7">
        <v>45748</v>
      </c>
      <c r="AC2678" s="22">
        <f t="shared" si="125"/>
        <v>9.4691203703696374</v>
      </c>
      <c r="AD2678" t="s">
        <v>11928</v>
      </c>
    </row>
    <row r="2679" spans="1:30" ht="15" customHeight="1" x14ac:dyDescent="0.3">
      <c r="A2679" s="19" t="s">
        <v>18172</v>
      </c>
      <c r="B2679" s="19"/>
      <c r="C2679" s="20">
        <v>45769.530925925923</v>
      </c>
      <c r="D2679" s="8"/>
      <c r="E2679" s="8"/>
      <c r="F2679" s="8" t="s">
        <v>12103</v>
      </c>
      <c r="G2679" s="8">
        <v>0</v>
      </c>
      <c r="H2679" s="8" t="s">
        <v>11931</v>
      </c>
      <c r="I2679" s="8" t="s">
        <v>11922</v>
      </c>
      <c r="J2679" s="8"/>
      <c r="K2679" s="8"/>
      <c r="L2679" s="8"/>
      <c r="M2679" s="8"/>
      <c r="N2679" s="21">
        <v>0</v>
      </c>
      <c r="O2679" s="21"/>
      <c r="P2679" s="21">
        <f t="shared" si="124"/>
        <v>0</v>
      </c>
      <c r="Q2679" s="8" t="s">
        <v>16437</v>
      </c>
      <c r="R2679" s="8"/>
      <c r="S2679" s="20"/>
      <c r="AA2679" s="2">
        <f t="shared" si="126"/>
        <v>0</v>
      </c>
      <c r="AB2679" s="7">
        <v>45748</v>
      </c>
      <c r="AC2679" s="22">
        <f t="shared" si="125"/>
        <v>-45769.530925925923</v>
      </c>
      <c r="AD2679" t="s">
        <v>11923</v>
      </c>
    </row>
    <row r="2680" spans="1:30" ht="15" customHeight="1" x14ac:dyDescent="0.3">
      <c r="A2680" s="19" t="s">
        <v>18173</v>
      </c>
      <c r="B2680" s="19"/>
      <c r="C2680" s="20">
        <v>45769.533518518518</v>
      </c>
      <c r="D2680" s="8" t="s">
        <v>11921</v>
      </c>
      <c r="E2680" s="8"/>
      <c r="F2680" s="8" t="s">
        <v>8874</v>
      </c>
      <c r="G2680" s="8">
        <v>0</v>
      </c>
      <c r="H2680" s="8" t="s">
        <v>11929</v>
      </c>
      <c r="I2680" s="8" t="s">
        <v>11922</v>
      </c>
      <c r="J2680" s="8"/>
      <c r="K2680" s="8"/>
      <c r="L2680" s="8"/>
      <c r="M2680" s="8"/>
      <c r="N2680" s="21">
        <v>0</v>
      </c>
      <c r="O2680" s="21"/>
      <c r="P2680" s="21">
        <f t="shared" ref="P2680:P2743" si="127">+N2680+X2680-O2680</f>
        <v>0</v>
      </c>
      <c r="Q2680" s="8" t="s">
        <v>199</v>
      </c>
      <c r="R2680" s="8"/>
      <c r="S2680" s="20"/>
      <c r="AA2680" s="2">
        <f t="shared" si="126"/>
        <v>0</v>
      </c>
      <c r="AB2680" s="7">
        <v>45748</v>
      </c>
      <c r="AC2680" s="22">
        <f t="shared" si="125"/>
        <v>-45769.533518518518</v>
      </c>
      <c r="AD2680" t="s">
        <v>11923</v>
      </c>
    </row>
    <row r="2681" spans="1:30" ht="15" customHeight="1" x14ac:dyDescent="0.3">
      <c r="A2681" s="19" t="s">
        <v>18174</v>
      </c>
      <c r="B2681" s="8"/>
      <c r="C2681" s="20">
        <v>45769.534039351849</v>
      </c>
      <c r="D2681" s="8" t="s">
        <v>11921</v>
      </c>
      <c r="E2681" s="8" t="s">
        <v>1</v>
      </c>
      <c r="F2681" s="8" t="s">
        <v>1980</v>
      </c>
      <c r="G2681" s="8">
        <v>0.11</v>
      </c>
      <c r="H2681" s="8"/>
      <c r="I2681" s="8" t="s">
        <v>11922</v>
      </c>
      <c r="J2681" s="8"/>
      <c r="K2681" s="8" t="s">
        <v>18175</v>
      </c>
      <c r="L2681" s="8"/>
      <c r="M2681" s="8"/>
      <c r="N2681" s="21">
        <v>39975</v>
      </c>
      <c r="O2681" s="21">
        <v>39975</v>
      </c>
      <c r="P2681" s="21">
        <f t="shared" si="127"/>
        <v>0</v>
      </c>
      <c r="Q2681" s="8" t="s">
        <v>67</v>
      </c>
      <c r="R2681" s="8"/>
      <c r="S2681" s="20">
        <v>45773</v>
      </c>
      <c r="AA2681" s="2">
        <f t="shared" si="126"/>
        <v>34461.206896551725</v>
      </c>
      <c r="AB2681" s="7">
        <v>45748</v>
      </c>
      <c r="AC2681" s="22">
        <f t="shared" si="125"/>
        <v>3.46596064815094</v>
      </c>
      <c r="AD2681" t="s">
        <v>11923</v>
      </c>
    </row>
    <row r="2682" spans="1:30" ht="15" customHeight="1" x14ac:dyDescent="0.3">
      <c r="A2682" s="19" t="s">
        <v>18176</v>
      </c>
      <c r="B2682" s="8"/>
      <c r="C2682" s="23">
        <v>45769.558958333328</v>
      </c>
      <c r="D2682" s="8" t="s">
        <v>11921</v>
      </c>
      <c r="E2682" s="8"/>
      <c r="F2682" s="8" t="s">
        <v>8645</v>
      </c>
      <c r="G2682" s="8">
        <v>0.15</v>
      </c>
      <c r="H2682" s="8"/>
      <c r="I2682" s="8" t="s">
        <v>11922</v>
      </c>
      <c r="J2682" s="8"/>
      <c r="K2682" s="8"/>
      <c r="L2682" s="8"/>
      <c r="M2682" s="8"/>
      <c r="N2682" s="21">
        <v>4350</v>
      </c>
      <c r="O2682" s="21">
        <v>4350</v>
      </c>
      <c r="P2682" s="21">
        <f t="shared" si="127"/>
        <v>0</v>
      </c>
      <c r="Q2682" s="8" t="s">
        <v>67</v>
      </c>
      <c r="R2682" s="8"/>
      <c r="S2682" s="23">
        <v>45819</v>
      </c>
      <c r="AA2682" s="2">
        <f t="shared" si="126"/>
        <v>3750.0000000000005</v>
      </c>
      <c r="AB2682" s="7">
        <v>45778</v>
      </c>
      <c r="AC2682" s="22">
        <f t="shared" ref="AC2682:AC2745" si="128">+S2682-C2682</f>
        <v>49.44104166667239</v>
      </c>
      <c r="AD2682" t="s">
        <v>11928</v>
      </c>
    </row>
    <row r="2683" spans="1:30" ht="15" customHeight="1" x14ac:dyDescent="0.3">
      <c r="A2683" s="19" t="s">
        <v>18177</v>
      </c>
      <c r="B2683" s="8"/>
      <c r="C2683" s="20">
        <v>45769.560347222221</v>
      </c>
      <c r="D2683" s="8" t="s">
        <v>11921</v>
      </c>
      <c r="E2683" s="8"/>
      <c r="F2683" s="8" t="s">
        <v>1182</v>
      </c>
      <c r="G2683" s="8">
        <v>0.15</v>
      </c>
      <c r="H2683" s="8"/>
      <c r="I2683" s="8" t="s">
        <v>11922</v>
      </c>
      <c r="J2683" s="8"/>
      <c r="K2683" s="8"/>
      <c r="L2683" s="8"/>
      <c r="M2683" s="8"/>
      <c r="N2683" s="21">
        <v>8430</v>
      </c>
      <c r="O2683" s="21">
        <v>8430</v>
      </c>
      <c r="P2683" s="21">
        <f t="shared" si="127"/>
        <v>0</v>
      </c>
      <c r="Q2683" s="8" t="s">
        <v>67</v>
      </c>
      <c r="R2683" s="8"/>
      <c r="S2683" s="20">
        <v>45819</v>
      </c>
      <c r="AA2683" s="2">
        <f t="shared" si="126"/>
        <v>7267.2413793103451</v>
      </c>
      <c r="AB2683" s="7">
        <v>45778</v>
      </c>
      <c r="AC2683" s="22">
        <f t="shared" si="128"/>
        <v>49.439652777778974</v>
      </c>
      <c r="AD2683" t="s">
        <v>11928</v>
      </c>
    </row>
    <row r="2684" spans="1:30" ht="15" customHeight="1" x14ac:dyDescent="0.3">
      <c r="A2684" s="19" t="s">
        <v>18178</v>
      </c>
      <c r="B2684" s="8"/>
      <c r="C2684" s="20">
        <v>45769.590532407397</v>
      </c>
      <c r="D2684" s="8"/>
      <c r="E2684" s="8" t="s">
        <v>1</v>
      </c>
      <c r="F2684" s="8" t="s">
        <v>6544</v>
      </c>
      <c r="G2684" s="8">
        <v>0.11</v>
      </c>
      <c r="H2684" s="8" t="s">
        <v>18033</v>
      </c>
      <c r="I2684" s="8" t="s">
        <v>11922</v>
      </c>
      <c r="J2684" s="8"/>
      <c r="K2684" s="8" t="s">
        <v>18179</v>
      </c>
      <c r="L2684" s="8"/>
      <c r="M2684" s="8"/>
      <c r="N2684" s="21">
        <v>1000</v>
      </c>
      <c r="O2684" s="21">
        <v>1000</v>
      </c>
      <c r="P2684" s="21">
        <f t="shared" si="127"/>
        <v>0</v>
      </c>
      <c r="Q2684" s="8" t="s">
        <v>24</v>
      </c>
      <c r="R2684" s="8"/>
      <c r="S2684" s="20">
        <v>45769</v>
      </c>
      <c r="AA2684" s="2">
        <f t="shared" si="126"/>
        <v>862.06896551724139</v>
      </c>
      <c r="AB2684" s="7">
        <v>45748</v>
      </c>
      <c r="AC2684" s="22">
        <f t="shared" si="128"/>
        <v>-0.59053240739740431</v>
      </c>
      <c r="AD2684" t="s">
        <v>11923</v>
      </c>
    </row>
    <row r="2685" spans="1:30" ht="15" customHeight="1" x14ac:dyDescent="0.3">
      <c r="A2685" s="19" t="s">
        <v>18180</v>
      </c>
      <c r="B2685" s="19"/>
      <c r="C2685" s="20">
        <v>45769.633796296293</v>
      </c>
      <c r="D2685" s="8" t="s">
        <v>11921</v>
      </c>
      <c r="E2685" s="8"/>
      <c r="F2685" s="8" t="s">
        <v>8190</v>
      </c>
      <c r="G2685" s="8">
        <v>0</v>
      </c>
      <c r="H2685" s="8"/>
      <c r="I2685" s="8" t="s">
        <v>11922</v>
      </c>
      <c r="J2685" s="8"/>
      <c r="K2685" s="8"/>
      <c r="L2685" s="8"/>
      <c r="M2685" s="8"/>
      <c r="N2685" s="21">
        <v>0</v>
      </c>
      <c r="O2685" s="21"/>
      <c r="P2685" s="21">
        <f t="shared" si="127"/>
        <v>0</v>
      </c>
      <c r="Q2685" s="8" t="s">
        <v>15533</v>
      </c>
      <c r="R2685" s="8"/>
      <c r="S2685" s="20"/>
      <c r="AA2685" s="2">
        <f t="shared" si="126"/>
        <v>0</v>
      </c>
      <c r="AB2685" s="7">
        <v>45748</v>
      </c>
      <c r="AC2685" s="22">
        <f t="shared" si="128"/>
        <v>-45769.633796296293</v>
      </c>
      <c r="AD2685" t="s">
        <v>11923</v>
      </c>
    </row>
    <row r="2686" spans="1:30" ht="15" customHeight="1" x14ac:dyDescent="0.3">
      <c r="A2686" s="19" t="s">
        <v>18181</v>
      </c>
      <c r="B2686" s="8"/>
      <c r="C2686" s="20">
        <v>45769.645046296297</v>
      </c>
      <c r="D2686" s="8" t="s">
        <v>11921</v>
      </c>
      <c r="E2686" s="8"/>
      <c r="F2686" s="8" t="s">
        <v>1304</v>
      </c>
      <c r="G2686" s="8">
        <v>0</v>
      </c>
      <c r="H2686" s="8"/>
      <c r="I2686" s="8" t="s">
        <v>11922</v>
      </c>
      <c r="J2686" s="8"/>
      <c r="K2686" s="8"/>
      <c r="L2686" s="8"/>
      <c r="M2686" s="8"/>
      <c r="N2686" s="21">
        <v>805</v>
      </c>
      <c r="O2686" s="21">
        <v>805</v>
      </c>
      <c r="P2686" s="21">
        <f t="shared" si="127"/>
        <v>0</v>
      </c>
      <c r="Q2686" s="8" t="s">
        <v>1304</v>
      </c>
      <c r="R2686" s="8"/>
      <c r="S2686" s="20">
        <v>45792</v>
      </c>
      <c r="AA2686" s="2">
        <f t="shared" si="126"/>
        <v>693.9655172413793</v>
      </c>
      <c r="AB2686" s="7">
        <v>45778</v>
      </c>
      <c r="AC2686" s="22">
        <f t="shared" si="128"/>
        <v>22.354953703703359</v>
      </c>
      <c r="AD2686" t="s">
        <v>11923</v>
      </c>
    </row>
    <row r="2687" spans="1:30" ht="15" customHeight="1" x14ac:dyDescent="0.3">
      <c r="A2687" s="19" t="s">
        <v>18182</v>
      </c>
      <c r="B2687" s="8"/>
      <c r="C2687" s="20">
        <v>45769.659768518519</v>
      </c>
      <c r="D2687" s="8" t="s">
        <v>11921</v>
      </c>
      <c r="E2687" s="8" t="s">
        <v>1</v>
      </c>
      <c r="F2687" s="8" t="s">
        <v>12937</v>
      </c>
      <c r="G2687" s="8">
        <v>0.11</v>
      </c>
      <c r="H2687" s="8"/>
      <c r="I2687" s="8" t="s">
        <v>11922</v>
      </c>
      <c r="J2687" s="8"/>
      <c r="K2687" s="8" t="s">
        <v>18183</v>
      </c>
      <c r="L2687" s="8"/>
      <c r="M2687" s="8"/>
      <c r="N2687" s="21">
        <v>11992.5</v>
      </c>
      <c r="O2687" s="21">
        <v>11992.5</v>
      </c>
      <c r="P2687" s="21">
        <f t="shared" si="127"/>
        <v>0</v>
      </c>
      <c r="Q2687" s="8" t="s">
        <v>199</v>
      </c>
      <c r="R2687" s="8"/>
      <c r="S2687" s="20">
        <v>45770</v>
      </c>
      <c r="AA2687" s="2">
        <f t="shared" si="126"/>
        <v>10338.362068965518</v>
      </c>
      <c r="AB2687" s="7">
        <v>45748</v>
      </c>
      <c r="AC2687" s="22">
        <f t="shared" si="128"/>
        <v>0.34023148148116888</v>
      </c>
      <c r="AD2687" t="s">
        <v>11923</v>
      </c>
    </row>
    <row r="2688" spans="1:30" ht="15" customHeight="1" x14ac:dyDescent="0.3">
      <c r="A2688" s="19" t="s">
        <v>18184</v>
      </c>
      <c r="B2688" s="8"/>
      <c r="C2688" s="20">
        <v>45770.394895833328</v>
      </c>
      <c r="D2688" s="8" t="s">
        <v>11921</v>
      </c>
      <c r="E2688" s="8" t="s">
        <v>1</v>
      </c>
      <c r="F2688" s="8" t="s">
        <v>1001</v>
      </c>
      <c r="G2688" s="8">
        <v>0.15</v>
      </c>
      <c r="H2688" s="8"/>
      <c r="I2688" s="8" t="s">
        <v>11922</v>
      </c>
      <c r="J2688" s="8"/>
      <c r="K2688" s="8" t="s">
        <v>18185</v>
      </c>
      <c r="L2688" s="8"/>
      <c r="M2688" s="8"/>
      <c r="N2688" s="21">
        <v>6050</v>
      </c>
      <c r="O2688" s="21">
        <v>6050</v>
      </c>
      <c r="P2688" s="21">
        <f t="shared" si="127"/>
        <v>0</v>
      </c>
      <c r="Q2688" s="8" t="s">
        <v>22</v>
      </c>
      <c r="R2688" s="8"/>
      <c r="S2688" s="20">
        <v>45769</v>
      </c>
      <c r="AA2688" s="2">
        <f t="shared" si="126"/>
        <v>5215.5172413793107</v>
      </c>
      <c r="AB2688" s="7">
        <v>45748</v>
      </c>
      <c r="AC2688" s="22">
        <f t="shared" si="128"/>
        <v>-1.3948958333276096</v>
      </c>
      <c r="AD2688" t="s">
        <v>11923</v>
      </c>
    </row>
    <row r="2689" spans="1:30" ht="15" customHeight="1" x14ac:dyDescent="0.3">
      <c r="A2689" s="19" t="s">
        <v>18186</v>
      </c>
      <c r="B2689" s="8"/>
      <c r="C2689" s="20">
        <v>45770.434942129628</v>
      </c>
      <c r="D2689" s="8" t="s">
        <v>11921</v>
      </c>
      <c r="E2689" s="8"/>
      <c r="F2689" s="8" t="s">
        <v>8506</v>
      </c>
      <c r="G2689" s="8">
        <v>0.15</v>
      </c>
      <c r="H2689" s="8"/>
      <c r="I2689" s="8" t="s">
        <v>11922</v>
      </c>
      <c r="J2689" s="8"/>
      <c r="K2689" s="8"/>
      <c r="L2689" s="8"/>
      <c r="M2689" s="8"/>
      <c r="N2689" s="21">
        <v>950</v>
      </c>
      <c r="O2689" s="21">
        <v>950</v>
      </c>
      <c r="P2689" s="21">
        <f t="shared" si="127"/>
        <v>0</v>
      </c>
      <c r="Q2689" s="8" t="s">
        <v>10493</v>
      </c>
      <c r="R2689" s="8"/>
      <c r="S2689" s="20">
        <v>45791</v>
      </c>
      <c r="AA2689" s="2">
        <f t="shared" si="126"/>
        <v>818.96551724137942</v>
      </c>
      <c r="AB2689" s="7">
        <v>45748</v>
      </c>
      <c r="AC2689" s="22">
        <f t="shared" si="128"/>
        <v>20.565057870371675</v>
      </c>
      <c r="AD2689" t="s">
        <v>11928</v>
      </c>
    </row>
    <row r="2690" spans="1:30" ht="15" customHeight="1" x14ac:dyDescent="0.3">
      <c r="A2690" s="19" t="s">
        <v>18187</v>
      </c>
      <c r="B2690" s="8"/>
      <c r="C2690" s="23">
        <v>45770.435868055552</v>
      </c>
      <c r="D2690" s="8" t="s">
        <v>11921</v>
      </c>
      <c r="E2690" s="8"/>
      <c r="F2690" s="8" t="s">
        <v>668</v>
      </c>
      <c r="G2690" s="8">
        <v>0.15</v>
      </c>
      <c r="H2690" s="8"/>
      <c r="I2690" s="8" t="s">
        <v>11922</v>
      </c>
      <c r="J2690" s="8"/>
      <c r="K2690" s="8"/>
      <c r="L2690" s="8"/>
      <c r="M2690" s="8"/>
      <c r="N2690" s="21">
        <v>3150</v>
      </c>
      <c r="O2690" s="21">
        <v>3150</v>
      </c>
      <c r="P2690" s="21">
        <f t="shared" si="127"/>
        <v>0</v>
      </c>
      <c r="Q2690" s="8" t="s">
        <v>10493</v>
      </c>
      <c r="R2690" s="8"/>
      <c r="S2690" s="23">
        <v>45792</v>
      </c>
      <c r="AA2690" s="2">
        <f t="shared" ref="AA2690:AA2753" si="129">+N2690/1.16</f>
        <v>2715.5172413793107</v>
      </c>
      <c r="AB2690" s="7">
        <v>45778</v>
      </c>
      <c r="AC2690" s="22">
        <f t="shared" si="128"/>
        <v>21.564131944447581</v>
      </c>
      <c r="AD2690" t="s">
        <v>11923</v>
      </c>
    </row>
    <row r="2691" spans="1:30" ht="15" customHeight="1" x14ac:dyDescent="0.3">
      <c r="A2691" s="19" t="s">
        <v>18188</v>
      </c>
      <c r="B2691" s="8"/>
      <c r="C2691" s="20">
        <v>45770.44431712963</v>
      </c>
      <c r="D2691" s="8"/>
      <c r="E2691" s="8" t="s">
        <v>1</v>
      </c>
      <c r="F2691" s="8" t="s">
        <v>13892</v>
      </c>
      <c r="G2691" s="8">
        <v>0.11</v>
      </c>
      <c r="H2691" s="8" t="s">
        <v>17805</v>
      </c>
      <c r="I2691" s="8" t="s">
        <v>11922</v>
      </c>
      <c r="J2691" s="8"/>
      <c r="K2691" s="8" t="s">
        <v>18189</v>
      </c>
      <c r="L2691" s="8"/>
      <c r="M2691" s="8"/>
      <c r="N2691" s="21">
        <v>1000</v>
      </c>
      <c r="O2691" s="21">
        <v>1000</v>
      </c>
      <c r="P2691" s="21">
        <f t="shared" si="127"/>
        <v>0</v>
      </c>
      <c r="Q2691" s="8" t="s">
        <v>129</v>
      </c>
      <c r="R2691" s="8"/>
      <c r="S2691" s="20">
        <v>45769</v>
      </c>
      <c r="AA2691" s="2">
        <f t="shared" si="129"/>
        <v>862.06896551724139</v>
      </c>
      <c r="AB2691" s="7">
        <v>45748</v>
      </c>
      <c r="AC2691" s="22">
        <f t="shared" si="128"/>
        <v>-1.4443171296297805</v>
      </c>
      <c r="AD2691" t="s">
        <v>11923</v>
      </c>
    </row>
    <row r="2692" spans="1:30" ht="15" customHeight="1" x14ac:dyDescent="0.3">
      <c r="A2692" s="3" t="s">
        <v>18190</v>
      </c>
      <c r="B2692" s="24"/>
      <c r="C2692" s="25">
        <v>45770.482303240737</v>
      </c>
      <c r="D2692" s="3" t="s">
        <v>11921</v>
      </c>
      <c r="E2692" s="3"/>
      <c r="F2692" s="3" t="s">
        <v>810</v>
      </c>
      <c r="G2692" s="26">
        <v>0</v>
      </c>
      <c r="H2692" s="25"/>
      <c r="I2692" s="25" t="s">
        <v>11922</v>
      </c>
      <c r="J2692" s="25"/>
      <c r="K2692" s="25"/>
      <c r="L2692" s="25"/>
      <c r="M2692" s="4"/>
      <c r="N2692" s="5">
        <v>210530</v>
      </c>
      <c r="O2692" s="5"/>
      <c r="P2692" s="5">
        <f t="shared" si="127"/>
        <v>210530</v>
      </c>
      <c r="Q2692" s="3" t="s">
        <v>810</v>
      </c>
      <c r="R2692" s="3"/>
      <c r="S2692" s="25"/>
      <c r="T2692" s="3"/>
      <c r="U2692" s="5"/>
      <c r="V2692" s="6"/>
      <c r="W2692" s="3"/>
      <c r="X2692" s="5"/>
      <c r="Y2692" s="4"/>
      <c r="Z2692" s="3"/>
      <c r="AA2692" s="5">
        <f t="shared" si="129"/>
        <v>181491.37931034484</v>
      </c>
      <c r="AB2692" s="10"/>
      <c r="AC2692" s="27">
        <f t="shared" si="128"/>
        <v>-45770.482303240737</v>
      </c>
      <c r="AD2692" s="10"/>
    </row>
    <row r="2693" spans="1:30" ht="15" customHeight="1" x14ac:dyDescent="0.3">
      <c r="A2693" s="19" t="s">
        <v>18191</v>
      </c>
      <c r="B2693" s="19"/>
      <c r="C2693" s="20">
        <v>45770.485138888893</v>
      </c>
      <c r="D2693" s="8" t="s">
        <v>11921</v>
      </c>
      <c r="E2693" s="8"/>
      <c r="F2693" s="8" t="s">
        <v>8190</v>
      </c>
      <c r="G2693" s="8">
        <v>0</v>
      </c>
      <c r="H2693" s="8"/>
      <c r="I2693" s="8" t="s">
        <v>11922</v>
      </c>
      <c r="J2693" s="8"/>
      <c r="K2693" s="8"/>
      <c r="L2693" s="8"/>
      <c r="M2693" s="8"/>
      <c r="N2693" s="21">
        <v>0</v>
      </c>
      <c r="O2693" s="21"/>
      <c r="P2693" s="21">
        <f t="shared" si="127"/>
        <v>0</v>
      </c>
      <c r="Q2693" s="8" t="s">
        <v>15533</v>
      </c>
      <c r="R2693" s="8"/>
      <c r="S2693" s="20"/>
      <c r="AA2693" s="2">
        <f t="shared" si="129"/>
        <v>0</v>
      </c>
      <c r="AB2693" s="7">
        <v>45748</v>
      </c>
      <c r="AC2693" s="22">
        <f t="shared" si="128"/>
        <v>-45770.485138888893</v>
      </c>
      <c r="AD2693" t="s">
        <v>11923</v>
      </c>
    </row>
    <row r="2694" spans="1:30" ht="15" customHeight="1" x14ac:dyDescent="0.3">
      <c r="A2694" s="19" t="s">
        <v>18192</v>
      </c>
      <c r="B2694" s="8"/>
      <c r="C2694" s="20">
        <v>45770.509085648147</v>
      </c>
      <c r="D2694" s="8" t="s">
        <v>11921</v>
      </c>
      <c r="E2694" s="8" t="s">
        <v>1</v>
      </c>
      <c r="F2694" s="8" t="s">
        <v>8327</v>
      </c>
      <c r="G2694" s="8">
        <v>0.11</v>
      </c>
      <c r="H2694" s="8"/>
      <c r="I2694" s="8" t="s">
        <v>10222</v>
      </c>
      <c r="J2694" s="8"/>
      <c r="K2694" s="8" t="s">
        <v>18193</v>
      </c>
      <c r="L2694" s="8"/>
      <c r="M2694" s="8"/>
      <c r="N2694" s="21">
        <v>2850</v>
      </c>
      <c r="O2694" s="21">
        <v>2850</v>
      </c>
      <c r="P2694" s="21">
        <f t="shared" si="127"/>
        <v>0</v>
      </c>
      <c r="Q2694" s="8" t="s">
        <v>10222</v>
      </c>
      <c r="R2694" s="8"/>
      <c r="S2694" s="20">
        <v>45758</v>
      </c>
      <c r="AA2694" s="2">
        <f t="shared" si="129"/>
        <v>2456.8965517241381</v>
      </c>
      <c r="AB2694" s="7">
        <v>45748</v>
      </c>
      <c r="AC2694" s="22">
        <f t="shared" si="128"/>
        <v>-12.509085648147448</v>
      </c>
      <c r="AD2694" t="s">
        <v>11923</v>
      </c>
    </row>
    <row r="2695" spans="1:30" ht="15" customHeight="1" x14ac:dyDescent="0.3">
      <c r="A2695" s="19" t="s">
        <v>18194</v>
      </c>
      <c r="B2695" s="8"/>
      <c r="C2695" s="20">
        <v>45770.509548611109</v>
      </c>
      <c r="D2695" s="8" t="s">
        <v>11921</v>
      </c>
      <c r="E2695" s="8" t="s">
        <v>1</v>
      </c>
      <c r="F2695" s="8" t="s">
        <v>8327</v>
      </c>
      <c r="G2695" s="8">
        <v>0.15</v>
      </c>
      <c r="H2695" s="8"/>
      <c r="I2695" s="8" t="s">
        <v>10222</v>
      </c>
      <c r="J2695" s="8"/>
      <c r="K2695" s="8" t="s">
        <v>18195</v>
      </c>
      <c r="L2695" s="8"/>
      <c r="M2695" s="8"/>
      <c r="N2695" s="21">
        <v>935</v>
      </c>
      <c r="O2695" s="21">
        <v>935</v>
      </c>
      <c r="P2695" s="21">
        <f t="shared" si="127"/>
        <v>0</v>
      </c>
      <c r="Q2695" s="8" t="s">
        <v>10222</v>
      </c>
      <c r="R2695" s="8"/>
      <c r="S2695" s="20">
        <v>45770</v>
      </c>
      <c r="AA2695" s="2">
        <f t="shared" si="129"/>
        <v>806.0344827586207</v>
      </c>
      <c r="AB2695" s="7">
        <v>45748</v>
      </c>
      <c r="AC2695" s="22">
        <f t="shared" si="128"/>
        <v>-0.50954861110949423</v>
      </c>
      <c r="AD2695" t="s">
        <v>11923</v>
      </c>
    </row>
    <row r="2696" spans="1:30" ht="15" customHeight="1" x14ac:dyDescent="0.3">
      <c r="A2696" s="37" t="s">
        <v>18196</v>
      </c>
      <c r="B2696" s="8"/>
      <c r="C2696" s="20">
        <v>45770.509988425933</v>
      </c>
      <c r="D2696" s="8" t="s">
        <v>11921</v>
      </c>
      <c r="E2696" s="8"/>
      <c r="F2696" s="8" t="s">
        <v>607</v>
      </c>
      <c r="G2696" s="8">
        <v>0.11</v>
      </c>
      <c r="H2696" s="8"/>
      <c r="I2696" s="8" t="s">
        <v>11922</v>
      </c>
      <c r="J2696" s="8"/>
      <c r="K2696" s="8"/>
      <c r="L2696" s="8"/>
      <c r="M2696" s="8"/>
      <c r="N2696" s="21">
        <v>2850</v>
      </c>
      <c r="O2696" s="21">
        <v>2850</v>
      </c>
      <c r="P2696" s="21">
        <f t="shared" si="127"/>
        <v>0</v>
      </c>
      <c r="Q2696" s="8" t="s">
        <v>24</v>
      </c>
      <c r="R2696" s="8"/>
      <c r="S2696" s="20">
        <v>45807</v>
      </c>
      <c r="AA2696" s="2">
        <f t="shared" si="129"/>
        <v>2456.8965517241381</v>
      </c>
      <c r="AB2696" s="7">
        <v>45778</v>
      </c>
      <c r="AC2696" s="22">
        <f t="shared" si="128"/>
        <v>36.490011574067466</v>
      </c>
      <c r="AD2696" t="s">
        <v>11928</v>
      </c>
    </row>
    <row r="2697" spans="1:30" ht="15" customHeight="1" x14ac:dyDescent="0.3">
      <c r="A2697" s="19" t="s">
        <v>18197</v>
      </c>
      <c r="B2697" s="20"/>
      <c r="C2697" s="20">
        <v>45770.567511574067</v>
      </c>
      <c r="D2697" s="20" t="s">
        <v>11921</v>
      </c>
      <c r="E2697" s="8"/>
      <c r="F2697" s="8" t="s">
        <v>8190</v>
      </c>
      <c r="G2697" s="8">
        <v>0</v>
      </c>
      <c r="H2697" s="8" t="s">
        <v>18198</v>
      </c>
      <c r="I2697" s="8" t="s">
        <v>11922</v>
      </c>
      <c r="J2697" s="8"/>
      <c r="K2697" s="8"/>
      <c r="L2697" s="8"/>
      <c r="M2697" s="8"/>
      <c r="N2697" s="21">
        <v>0</v>
      </c>
      <c r="O2697" s="21"/>
      <c r="P2697" s="21">
        <f t="shared" si="127"/>
        <v>0</v>
      </c>
      <c r="Q2697" s="8" t="s">
        <v>15533</v>
      </c>
      <c r="R2697" s="8"/>
      <c r="S2697" s="20"/>
      <c r="AA2697" s="2">
        <f t="shared" si="129"/>
        <v>0</v>
      </c>
      <c r="AB2697" s="7"/>
      <c r="AC2697" s="22">
        <f t="shared" si="128"/>
        <v>-45770.567511574067</v>
      </c>
      <c r="AD2697" t="s">
        <v>15162</v>
      </c>
    </row>
    <row r="2698" spans="1:30" ht="15" customHeight="1" x14ac:dyDescent="0.3">
      <c r="A2698" s="19" t="s">
        <v>18199</v>
      </c>
      <c r="B2698" s="19"/>
      <c r="C2698" s="20">
        <v>45770.569155092591</v>
      </c>
      <c r="D2698" s="8" t="s">
        <v>11921</v>
      </c>
      <c r="E2698" s="8"/>
      <c r="F2698" s="8" t="s">
        <v>14309</v>
      </c>
      <c r="G2698" s="8">
        <v>0</v>
      </c>
      <c r="H2698" s="8" t="s">
        <v>11931</v>
      </c>
      <c r="I2698" s="8" t="s">
        <v>11922</v>
      </c>
      <c r="J2698" s="8"/>
      <c r="K2698" s="8"/>
      <c r="L2698" s="8"/>
      <c r="M2698" s="8"/>
      <c r="N2698" s="21">
        <v>0</v>
      </c>
      <c r="O2698" s="21"/>
      <c r="P2698" s="21">
        <f t="shared" si="127"/>
        <v>0</v>
      </c>
      <c r="Q2698" s="8" t="s">
        <v>34</v>
      </c>
      <c r="R2698" s="8"/>
      <c r="S2698" s="20"/>
      <c r="AA2698" s="2">
        <f t="shared" si="129"/>
        <v>0</v>
      </c>
      <c r="AB2698" s="7">
        <v>45748</v>
      </c>
      <c r="AC2698" s="22">
        <f t="shared" si="128"/>
        <v>-45770.569155092591</v>
      </c>
      <c r="AD2698" t="s">
        <v>11923</v>
      </c>
    </row>
    <row r="2699" spans="1:30" ht="15" customHeight="1" x14ac:dyDescent="0.3">
      <c r="A2699" s="19" t="s">
        <v>18200</v>
      </c>
      <c r="B2699" s="8"/>
      <c r="C2699" s="20">
        <v>45770.58457175926</v>
      </c>
      <c r="D2699" s="8" t="s">
        <v>11921</v>
      </c>
      <c r="E2699" s="8" t="s">
        <v>1</v>
      </c>
      <c r="F2699" s="8" t="s">
        <v>12165</v>
      </c>
      <c r="G2699" s="8">
        <v>0.11</v>
      </c>
      <c r="H2699" s="8"/>
      <c r="I2699" s="8" t="s">
        <v>11922</v>
      </c>
      <c r="J2699" s="8"/>
      <c r="K2699" s="8" t="s">
        <v>18201</v>
      </c>
      <c r="L2699" s="8"/>
      <c r="M2699" s="8"/>
      <c r="N2699" s="21">
        <v>39975</v>
      </c>
      <c r="O2699" s="21">
        <v>39975</v>
      </c>
      <c r="P2699" s="21">
        <f t="shared" si="127"/>
        <v>0</v>
      </c>
      <c r="Q2699" s="8" t="s">
        <v>129</v>
      </c>
      <c r="R2699" s="8"/>
      <c r="S2699" s="20">
        <v>45770</v>
      </c>
      <c r="AA2699" s="2">
        <f t="shared" si="129"/>
        <v>34461.206896551725</v>
      </c>
      <c r="AB2699" s="7">
        <v>45748</v>
      </c>
      <c r="AC2699" s="22">
        <f t="shared" si="128"/>
        <v>-0.58457175926014315</v>
      </c>
      <c r="AD2699" t="s">
        <v>11923</v>
      </c>
    </row>
    <row r="2700" spans="1:30" ht="15" customHeight="1" x14ac:dyDescent="0.3">
      <c r="A2700" s="19" t="s">
        <v>18202</v>
      </c>
      <c r="B2700" s="19"/>
      <c r="C2700" s="20">
        <v>45770.631516203714</v>
      </c>
      <c r="D2700" s="8" t="s">
        <v>11921</v>
      </c>
      <c r="E2700" s="8"/>
      <c r="F2700" s="8" t="s">
        <v>13594</v>
      </c>
      <c r="G2700" s="8">
        <v>0</v>
      </c>
      <c r="H2700" s="8" t="s">
        <v>11931</v>
      </c>
      <c r="I2700" s="8" t="s">
        <v>11922</v>
      </c>
      <c r="J2700" s="8"/>
      <c r="K2700" s="8"/>
      <c r="L2700" s="8"/>
      <c r="M2700" s="8"/>
      <c r="N2700" s="21">
        <v>0</v>
      </c>
      <c r="O2700" s="21"/>
      <c r="P2700" s="21">
        <f t="shared" si="127"/>
        <v>0</v>
      </c>
      <c r="Q2700" s="8" t="s">
        <v>15078</v>
      </c>
      <c r="R2700" s="8"/>
      <c r="S2700" s="20"/>
      <c r="AA2700" s="2">
        <f t="shared" si="129"/>
        <v>0</v>
      </c>
      <c r="AB2700" s="7">
        <v>45748</v>
      </c>
      <c r="AC2700" s="22">
        <f t="shared" si="128"/>
        <v>-45770.631516203714</v>
      </c>
      <c r="AD2700" t="s">
        <v>11923</v>
      </c>
    </row>
    <row r="2701" spans="1:30" ht="15" customHeight="1" x14ac:dyDescent="0.3">
      <c r="A2701" s="3" t="s">
        <v>18203</v>
      </c>
      <c r="B2701" s="24"/>
      <c r="C2701" s="25">
        <v>45770.669849537036</v>
      </c>
      <c r="D2701" s="3" t="s">
        <v>11921</v>
      </c>
      <c r="E2701" s="3"/>
      <c r="F2701" s="3" t="s">
        <v>3170</v>
      </c>
      <c r="G2701" s="26">
        <v>0</v>
      </c>
      <c r="H2701" s="25"/>
      <c r="I2701" s="25" t="s">
        <v>11922</v>
      </c>
      <c r="J2701" s="25"/>
      <c r="K2701" s="25"/>
      <c r="L2701" s="25"/>
      <c r="M2701" s="4"/>
      <c r="N2701" s="5">
        <v>10900</v>
      </c>
      <c r="O2701" s="5">
        <v>10900</v>
      </c>
      <c r="P2701" s="5">
        <f t="shared" si="127"/>
        <v>0</v>
      </c>
      <c r="Q2701" s="3" t="s">
        <v>18</v>
      </c>
      <c r="R2701" s="3"/>
      <c r="S2701" s="25">
        <v>45785</v>
      </c>
      <c r="T2701" s="3"/>
      <c r="U2701" s="5"/>
      <c r="V2701" s="6"/>
      <c r="W2701" s="3"/>
      <c r="X2701" s="5"/>
      <c r="Y2701" s="4"/>
      <c r="Z2701" s="3"/>
      <c r="AA2701" s="5">
        <f t="shared" si="129"/>
        <v>9396.5517241379312</v>
      </c>
      <c r="AB2701" s="10"/>
      <c r="AC2701" s="27">
        <f t="shared" si="128"/>
        <v>14.330150462963502</v>
      </c>
      <c r="AD2701" s="10"/>
    </row>
    <row r="2702" spans="1:30" ht="15" customHeight="1" x14ac:dyDescent="0.3">
      <c r="A2702" s="19" t="s">
        <v>18204</v>
      </c>
      <c r="B2702" s="8"/>
      <c r="C2702" s="20">
        <v>45770.676932870367</v>
      </c>
      <c r="D2702" s="8" t="s">
        <v>11921</v>
      </c>
      <c r="E2702" s="8"/>
      <c r="F2702" s="8" t="s">
        <v>2630</v>
      </c>
      <c r="G2702" s="8">
        <v>0</v>
      </c>
      <c r="H2702" s="8"/>
      <c r="I2702" s="8" t="s">
        <v>11922</v>
      </c>
      <c r="J2702" s="8"/>
      <c r="K2702" s="8"/>
      <c r="L2702" s="8"/>
      <c r="M2702" s="8"/>
      <c r="N2702" s="21">
        <v>367.5</v>
      </c>
      <c r="O2702" s="21">
        <v>367.5</v>
      </c>
      <c r="P2702" s="21">
        <f t="shared" si="127"/>
        <v>0</v>
      </c>
      <c r="Q2702" s="8" t="s">
        <v>2630</v>
      </c>
      <c r="R2702" s="8"/>
      <c r="S2702" s="20">
        <v>45771</v>
      </c>
      <c r="AA2702" s="2">
        <f t="shared" si="129"/>
        <v>316.81034482758622</v>
      </c>
      <c r="AB2702" s="7">
        <v>45748</v>
      </c>
      <c r="AC2702" s="22">
        <f t="shared" si="128"/>
        <v>0.323067129633273</v>
      </c>
      <c r="AD2702" t="s">
        <v>11923</v>
      </c>
    </row>
    <row r="2703" spans="1:30" ht="15" customHeight="1" x14ac:dyDescent="0.3">
      <c r="A2703" s="19" t="s">
        <v>18205</v>
      </c>
      <c r="B2703" s="8"/>
      <c r="C2703" s="23">
        <v>45771.390092592592</v>
      </c>
      <c r="D2703" s="8" t="s">
        <v>11921</v>
      </c>
      <c r="E2703" s="8" t="s">
        <v>1</v>
      </c>
      <c r="F2703" s="8" t="s">
        <v>9650</v>
      </c>
      <c r="G2703" s="8">
        <v>0.15</v>
      </c>
      <c r="H2703" s="8"/>
      <c r="I2703" s="8" t="s">
        <v>11922</v>
      </c>
      <c r="J2703" s="8"/>
      <c r="K2703" s="8" t="s">
        <v>18206</v>
      </c>
      <c r="L2703" s="8"/>
      <c r="M2703" s="8"/>
      <c r="N2703" s="21">
        <v>3260</v>
      </c>
      <c r="O2703" s="21">
        <v>3260</v>
      </c>
      <c r="P2703" s="21">
        <f t="shared" si="127"/>
        <v>0</v>
      </c>
      <c r="Q2703" s="8" t="s">
        <v>22</v>
      </c>
      <c r="R2703" s="8"/>
      <c r="S2703" s="23">
        <v>45771</v>
      </c>
      <c r="AA2703" s="2">
        <f t="shared" si="129"/>
        <v>2810.344827586207</v>
      </c>
      <c r="AB2703" s="7">
        <v>45748</v>
      </c>
      <c r="AC2703" s="22">
        <f t="shared" si="128"/>
        <v>-0.39009259259182727</v>
      </c>
      <c r="AD2703" t="s">
        <v>11923</v>
      </c>
    </row>
    <row r="2704" spans="1:30" ht="15" customHeight="1" x14ac:dyDescent="0.3">
      <c r="A2704" s="19" t="s">
        <v>18207</v>
      </c>
      <c r="B2704" s="8"/>
      <c r="C2704" s="20">
        <v>45771.392476851863</v>
      </c>
      <c r="D2704" s="8" t="s">
        <v>11921</v>
      </c>
      <c r="E2704" s="8" t="s">
        <v>1</v>
      </c>
      <c r="F2704" s="8" t="s">
        <v>9492</v>
      </c>
      <c r="G2704" s="8">
        <v>0.11</v>
      </c>
      <c r="H2704" s="8"/>
      <c r="I2704" s="8" t="s">
        <v>11922</v>
      </c>
      <c r="J2704" s="8"/>
      <c r="K2704" s="8" t="s">
        <v>18208</v>
      </c>
      <c r="L2704" s="8"/>
      <c r="M2704" s="8"/>
      <c r="N2704" s="21">
        <v>12422.5</v>
      </c>
      <c r="O2704" s="21">
        <v>12422.5</v>
      </c>
      <c r="P2704" s="21">
        <f t="shared" si="127"/>
        <v>0</v>
      </c>
      <c r="Q2704" s="8" t="s">
        <v>94</v>
      </c>
      <c r="R2704" s="8"/>
      <c r="S2704" s="20">
        <v>45776</v>
      </c>
      <c r="AA2704" s="2">
        <f t="shared" si="129"/>
        <v>10709.051724137931</v>
      </c>
      <c r="AB2704" s="7">
        <v>45748</v>
      </c>
      <c r="AC2704" s="22">
        <f t="shared" si="128"/>
        <v>4.6075231481372612</v>
      </c>
      <c r="AD2704" t="s">
        <v>11928</v>
      </c>
    </row>
    <row r="2705" spans="1:30" ht="15" customHeight="1" x14ac:dyDescent="0.3">
      <c r="A2705" s="19" t="s">
        <v>18209</v>
      </c>
      <c r="B2705" s="8"/>
      <c r="C2705" s="20">
        <v>45771.393263888887</v>
      </c>
      <c r="D2705" s="8" t="s">
        <v>11921</v>
      </c>
      <c r="E2705" s="8"/>
      <c r="F2705" s="8" t="s">
        <v>438</v>
      </c>
      <c r="G2705" s="8">
        <v>0.15</v>
      </c>
      <c r="H2705" s="8"/>
      <c r="I2705" s="8" t="s">
        <v>11922</v>
      </c>
      <c r="J2705" s="8"/>
      <c r="K2705" s="8"/>
      <c r="L2705" s="8"/>
      <c r="M2705" s="8"/>
      <c r="N2705" s="21">
        <v>8430</v>
      </c>
      <c r="O2705" s="21">
        <v>8430</v>
      </c>
      <c r="P2705" s="21">
        <f t="shared" si="127"/>
        <v>0</v>
      </c>
      <c r="Q2705" s="8" t="s">
        <v>94</v>
      </c>
      <c r="R2705" s="8"/>
      <c r="S2705" s="20">
        <v>45790</v>
      </c>
      <c r="AA2705" s="2">
        <f t="shared" si="129"/>
        <v>7267.2413793103451</v>
      </c>
      <c r="AB2705" s="7">
        <v>45748</v>
      </c>
      <c r="AC2705" s="22">
        <f t="shared" si="128"/>
        <v>18.606736111112696</v>
      </c>
      <c r="AD2705" t="s">
        <v>11928</v>
      </c>
    </row>
    <row r="2706" spans="1:30" ht="15" customHeight="1" x14ac:dyDescent="0.3">
      <c r="A2706" s="19" t="s">
        <v>18210</v>
      </c>
      <c r="B2706" s="8"/>
      <c r="C2706" s="20">
        <v>45771.445671296293</v>
      </c>
      <c r="D2706" s="8" t="s">
        <v>11921</v>
      </c>
      <c r="E2706" s="8"/>
      <c r="F2706" s="8" t="s">
        <v>14066</v>
      </c>
      <c r="G2706" s="8">
        <v>0.11</v>
      </c>
      <c r="H2706" s="8"/>
      <c r="I2706" s="8" t="s">
        <v>11922</v>
      </c>
      <c r="J2706" s="8"/>
      <c r="K2706" s="8"/>
      <c r="L2706" s="8"/>
      <c r="M2706" s="8"/>
      <c r="N2706" s="21">
        <v>2850</v>
      </c>
      <c r="O2706" s="21">
        <v>2850</v>
      </c>
      <c r="P2706" s="21">
        <f t="shared" si="127"/>
        <v>0</v>
      </c>
      <c r="Q2706" s="8" t="s">
        <v>94</v>
      </c>
      <c r="R2706" s="8"/>
      <c r="S2706" s="20">
        <v>45790</v>
      </c>
      <c r="AA2706" s="2">
        <f t="shared" si="129"/>
        <v>2456.8965517241381</v>
      </c>
      <c r="AB2706" s="7">
        <v>45748</v>
      </c>
      <c r="AC2706" s="22">
        <f t="shared" si="128"/>
        <v>18.554328703707142</v>
      </c>
      <c r="AD2706" t="s">
        <v>11928</v>
      </c>
    </row>
    <row r="2707" spans="1:30" ht="15" customHeight="1" x14ac:dyDescent="0.3">
      <c r="A2707" s="19" t="s">
        <v>18211</v>
      </c>
      <c r="B2707" s="8"/>
      <c r="C2707" s="20">
        <v>45771.458749999998</v>
      </c>
      <c r="D2707" s="8" t="s">
        <v>11921</v>
      </c>
      <c r="E2707" s="8"/>
      <c r="F2707" s="8" t="s">
        <v>5754</v>
      </c>
      <c r="G2707" s="8">
        <v>0.11</v>
      </c>
      <c r="H2707" s="8"/>
      <c r="I2707" s="8" t="s">
        <v>11922</v>
      </c>
      <c r="J2707" s="8"/>
      <c r="K2707" s="8"/>
      <c r="L2707" s="8"/>
      <c r="M2707" s="8"/>
      <c r="N2707" s="21">
        <v>19400</v>
      </c>
      <c r="O2707" s="21">
        <v>19400</v>
      </c>
      <c r="P2707" s="21">
        <f t="shared" si="127"/>
        <v>0</v>
      </c>
      <c r="Q2707" s="8" t="s">
        <v>67</v>
      </c>
      <c r="R2707" s="8"/>
      <c r="S2707" s="20">
        <v>45777</v>
      </c>
      <c r="AA2707" s="2">
        <f t="shared" si="129"/>
        <v>16724.137931034486</v>
      </c>
      <c r="AB2707" s="7">
        <v>45748</v>
      </c>
      <c r="AC2707" s="22">
        <f t="shared" si="128"/>
        <v>5.5412500000020373</v>
      </c>
      <c r="AD2707" t="s">
        <v>11928</v>
      </c>
    </row>
    <row r="2708" spans="1:30" ht="15" customHeight="1" x14ac:dyDescent="0.3">
      <c r="A2708" s="19" t="s">
        <v>18212</v>
      </c>
      <c r="B2708" s="8"/>
      <c r="C2708" s="20">
        <v>45771.499618055554</v>
      </c>
      <c r="D2708" s="8" t="s">
        <v>11921</v>
      </c>
      <c r="E2708" s="8"/>
      <c r="F2708" s="8" t="s">
        <v>607</v>
      </c>
      <c r="G2708" s="8">
        <v>0.15</v>
      </c>
      <c r="H2708" s="8"/>
      <c r="I2708" s="8" t="s">
        <v>11922</v>
      </c>
      <c r="J2708" s="8"/>
      <c r="K2708" s="8"/>
      <c r="L2708" s="8"/>
      <c r="M2708" s="8"/>
      <c r="N2708" s="21">
        <v>1575</v>
      </c>
      <c r="O2708" s="21">
        <v>1575</v>
      </c>
      <c r="P2708" s="21">
        <f t="shared" si="127"/>
        <v>0</v>
      </c>
      <c r="Q2708" s="8" t="s">
        <v>24</v>
      </c>
      <c r="R2708" s="8"/>
      <c r="S2708" s="20">
        <v>45783</v>
      </c>
      <c r="AA2708" s="2">
        <f t="shared" si="129"/>
        <v>1357.7586206896553</v>
      </c>
      <c r="AB2708" s="7">
        <v>45748</v>
      </c>
      <c r="AC2708" s="22">
        <f t="shared" si="128"/>
        <v>11.500381944446417</v>
      </c>
      <c r="AD2708" t="s">
        <v>11928</v>
      </c>
    </row>
    <row r="2709" spans="1:30" ht="15" customHeight="1" x14ac:dyDescent="0.3">
      <c r="A2709" s="37" t="s">
        <v>18213</v>
      </c>
      <c r="B2709" s="8"/>
      <c r="C2709" s="20">
        <v>45771.501435185193</v>
      </c>
      <c r="D2709" s="8" t="s">
        <v>11921</v>
      </c>
      <c r="E2709" s="8"/>
      <c r="F2709" s="8" t="s">
        <v>948</v>
      </c>
      <c r="G2709" s="8">
        <v>0.11</v>
      </c>
      <c r="H2709" s="8"/>
      <c r="I2709" s="8" t="s">
        <v>11922</v>
      </c>
      <c r="J2709" s="8"/>
      <c r="K2709" s="8"/>
      <c r="L2709" s="8"/>
      <c r="M2709" s="8"/>
      <c r="N2709" s="21">
        <v>8315</v>
      </c>
      <c r="O2709" s="21">
        <v>8315</v>
      </c>
      <c r="P2709" s="21">
        <f t="shared" si="127"/>
        <v>0</v>
      </c>
      <c r="Q2709" s="8" t="s">
        <v>24</v>
      </c>
      <c r="R2709" s="8"/>
      <c r="S2709" s="20">
        <v>45810</v>
      </c>
      <c r="AA2709" s="2">
        <f t="shared" si="129"/>
        <v>7168.1034482758623</v>
      </c>
      <c r="AB2709" s="7">
        <v>45778</v>
      </c>
      <c r="AC2709" s="22">
        <f t="shared" si="128"/>
        <v>38.498564814806741</v>
      </c>
      <c r="AD2709" t="s">
        <v>11928</v>
      </c>
    </row>
    <row r="2710" spans="1:30" ht="15" customHeight="1" x14ac:dyDescent="0.3">
      <c r="A2710" s="37" t="s">
        <v>18214</v>
      </c>
      <c r="B2710" s="8"/>
      <c r="C2710" s="20">
        <v>45771.510370370372</v>
      </c>
      <c r="D2710" s="8" t="s">
        <v>11921</v>
      </c>
      <c r="E2710" s="8"/>
      <c r="F2710" s="8" t="s">
        <v>9022</v>
      </c>
      <c r="G2710" s="8">
        <v>0.11</v>
      </c>
      <c r="H2710" s="8"/>
      <c r="I2710" s="8" t="s">
        <v>11922</v>
      </c>
      <c r="J2710" s="8"/>
      <c r="K2710" s="8"/>
      <c r="L2710" s="8"/>
      <c r="M2710" s="8"/>
      <c r="N2710" s="21">
        <v>2850</v>
      </c>
      <c r="O2710" s="21">
        <v>2850</v>
      </c>
      <c r="P2710" s="21">
        <f t="shared" si="127"/>
        <v>0</v>
      </c>
      <c r="Q2710" s="8" t="s">
        <v>10399</v>
      </c>
      <c r="R2710" s="8"/>
      <c r="S2710" s="20">
        <v>45818</v>
      </c>
      <c r="AA2710" s="2">
        <f t="shared" si="129"/>
        <v>2456.8965517241381</v>
      </c>
      <c r="AB2710" s="7">
        <v>45778</v>
      </c>
      <c r="AC2710" s="22">
        <f t="shared" si="128"/>
        <v>46.489629629628325</v>
      </c>
      <c r="AD2710" t="s">
        <v>11928</v>
      </c>
    </row>
    <row r="2711" spans="1:30" ht="15" customHeight="1" x14ac:dyDescent="0.3">
      <c r="A2711" s="19" t="s">
        <v>18215</v>
      </c>
      <c r="B2711" s="8"/>
      <c r="C2711" s="20">
        <v>45771.579456018517</v>
      </c>
      <c r="D2711" s="8" t="s">
        <v>11921</v>
      </c>
      <c r="E2711" s="8" t="s">
        <v>1</v>
      </c>
      <c r="F2711" s="8" t="s">
        <v>8134</v>
      </c>
      <c r="G2711" s="8">
        <v>0.15</v>
      </c>
      <c r="H2711" s="8"/>
      <c r="I2711" s="8" t="s">
        <v>11922</v>
      </c>
      <c r="J2711" s="8"/>
      <c r="K2711" s="8" t="s">
        <v>18216</v>
      </c>
      <c r="L2711" s="8"/>
      <c r="M2711" s="8"/>
      <c r="N2711" s="21">
        <v>12600</v>
      </c>
      <c r="O2711" s="21">
        <v>12600</v>
      </c>
      <c r="P2711" s="21">
        <f t="shared" si="127"/>
        <v>0</v>
      </c>
      <c r="Q2711" s="8" t="s">
        <v>22</v>
      </c>
      <c r="R2711" s="8"/>
      <c r="S2711" s="20">
        <v>45775</v>
      </c>
      <c r="AA2711" s="2">
        <f t="shared" si="129"/>
        <v>10862.068965517243</v>
      </c>
      <c r="AB2711" s="7">
        <v>45748</v>
      </c>
      <c r="AC2711" s="22">
        <f t="shared" si="128"/>
        <v>3.4205439814832062</v>
      </c>
      <c r="AD2711" t="s">
        <v>11923</v>
      </c>
    </row>
    <row r="2712" spans="1:30" ht="15" customHeight="1" x14ac:dyDescent="0.3">
      <c r="A2712" s="19" t="s">
        <v>18217</v>
      </c>
      <c r="B2712" s="8"/>
      <c r="C2712" s="20">
        <v>45771.58048611111</v>
      </c>
      <c r="D2712" s="8" t="s">
        <v>11921</v>
      </c>
      <c r="E2712" s="8"/>
      <c r="F2712" s="8" t="s">
        <v>15000</v>
      </c>
      <c r="G2712" s="8">
        <v>0.15</v>
      </c>
      <c r="H2712" s="8"/>
      <c r="I2712" s="8" t="s">
        <v>11922</v>
      </c>
      <c r="J2712" s="8"/>
      <c r="K2712" s="8"/>
      <c r="L2712" s="8"/>
      <c r="M2712" s="8"/>
      <c r="N2712" s="21">
        <v>1449</v>
      </c>
      <c r="O2712" s="21">
        <v>1449</v>
      </c>
      <c r="P2712" s="21">
        <f t="shared" si="127"/>
        <v>0</v>
      </c>
      <c r="Q2712" s="8" t="s">
        <v>129</v>
      </c>
      <c r="R2712" s="8"/>
      <c r="S2712" s="20">
        <v>45801</v>
      </c>
      <c r="AA2712" s="2">
        <f t="shared" si="129"/>
        <v>1249.1379310344828</v>
      </c>
      <c r="AB2712" s="7">
        <v>45778</v>
      </c>
      <c r="AC2712" s="22">
        <f t="shared" si="128"/>
        <v>29.419513888889924</v>
      </c>
      <c r="AD2712" t="s">
        <v>11923</v>
      </c>
    </row>
    <row r="2713" spans="1:30" ht="15" customHeight="1" x14ac:dyDescent="0.3">
      <c r="A2713" s="19" t="s">
        <v>18218</v>
      </c>
      <c r="B2713" s="8"/>
      <c r="C2713" s="20">
        <v>45771.587743055563</v>
      </c>
      <c r="D2713" s="8" t="s">
        <v>11921</v>
      </c>
      <c r="E2713" s="8" t="s">
        <v>1</v>
      </c>
      <c r="F2713" s="8" t="s">
        <v>8134</v>
      </c>
      <c r="G2713" s="8">
        <v>0.11</v>
      </c>
      <c r="H2713" s="8"/>
      <c r="I2713" s="8" t="s">
        <v>11922</v>
      </c>
      <c r="J2713" s="8"/>
      <c r="K2713" s="8" t="s">
        <v>18219</v>
      </c>
      <c r="L2713" s="8"/>
      <c r="M2713" s="8"/>
      <c r="N2713" s="21">
        <v>17100</v>
      </c>
      <c r="O2713" s="21">
        <v>17100</v>
      </c>
      <c r="P2713" s="21">
        <f t="shared" si="127"/>
        <v>0</v>
      </c>
      <c r="Q2713" s="8" t="s">
        <v>22</v>
      </c>
      <c r="R2713" s="8"/>
      <c r="S2713" s="20">
        <v>45775</v>
      </c>
      <c r="AA2713" s="2">
        <f t="shared" si="129"/>
        <v>14741.379310344828</v>
      </c>
      <c r="AB2713" s="7">
        <v>45748</v>
      </c>
      <c r="AC2713" s="22">
        <f t="shared" si="128"/>
        <v>3.4122569444371038</v>
      </c>
      <c r="AD2713" t="s">
        <v>11923</v>
      </c>
    </row>
    <row r="2714" spans="1:30" ht="15" customHeight="1" x14ac:dyDescent="0.3">
      <c r="A2714" s="19" t="s">
        <v>18220</v>
      </c>
      <c r="B2714" s="8"/>
      <c r="C2714" s="20">
        <v>45771.590648148151</v>
      </c>
      <c r="D2714" s="8" t="s">
        <v>11921</v>
      </c>
      <c r="E2714" s="8"/>
      <c r="F2714" s="8" t="s">
        <v>12088</v>
      </c>
      <c r="G2714" s="8">
        <v>0.11</v>
      </c>
      <c r="H2714" s="8"/>
      <c r="I2714" s="8" t="s">
        <v>11922</v>
      </c>
      <c r="J2714" s="8"/>
      <c r="K2714" s="8"/>
      <c r="L2714" s="8"/>
      <c r="M2714" s="8"/>
      <c r="N2714" s="21">
        <v>17100</v>
      </c>
      <c r="O2714" s="21">
        <v>17100</v>
      </c>
      <c r="P2714" s="21">
        <f t="shared" si="127"/>
        <v>0</v>
      </c>
      <c r="Q2714" s="8" t="s">
        <v>16351</v>
      </c>
      <c r="R2714" s="8"/>
      <c r="S2714" s="20">
        <v>45791</v>
      </c>
      <c r="AA2714" s="2">
        <f t="shared" si="129"/>
        <v>14741.379310344828</v>
      </c>
      <c r="AB2714" s="7">
        <v>45778</v>
      </c>
      <c r="AC2714" s="22">
        <f t="shared" si="128"/>
        <v>19.409351851849351</v>
      </c>
      <c r="AD2714" t="s">
        <v>11923</v>
      </c>
    </row>
    <row r="2715" spans="1:30" ht="15" customHeight="1" x14ac:dyDescent="0.3">
      <c r="A2715" s="19" t="s">
        <v>18221</v>
      </c>
      <c r="B2715" s="8"/>
      <c r="C2715" s="20">
        <v>45771.603206018517</v>
      </c>
      <c r="D2715" s="8" t="s">
        <v>11921</v>
      </c>
      <c r="E2715" s="8"/>
      <c r="F2715" s="8" t="s">
        <v>231</v>
      </c>
      <c r="G2715" s="8">
        <v>0.11</v>
      </c>
      <c r="H2715" s="8" t="s">
        <v>18155</v>
      </c>
      <c r="I2715" s="8" t="s">
        <v>11922</v>
      </c>
      <c r="J2715" s="8"/>
      <c r="K2715" s="8"/>
      <c r="L2715" s="8"/>
      <c r="M2715" s="8"/>
      <c r="N2715" s="21">
        <v>32250</v>
      </c>
      <c r="O2715" s="21">
        <v>32250</v>
      </c>
      <c r="P2715" s="21">
        <f t="shared" si="127"/>
        <v>0</v>
      </c>
      <c r="Q2715" s="8" t="s">
        <v>199</v>
      </c>
      <c r="R2715" s="8"/>
      <c r="S2715" s="20">
        <v>45779</v>
      </c>
      <c r="AA2715" s="2">
        <f t="shared" si="129"/>
        <v>27801.724137931036</v>
      </c>
      <c r="AB2715" s="7">
        <v>45748</v>
      </c>
      <c r="AC2715" s="22">
        <f t="shared" si="128"/>
        <v>7.3967939814829151</v>
      </c>
      <c r="AD2715" t="s">
        <v>11928</v>
      </c>
    </row>
    <row r="2716" spans="1:30" ht="15" customHeight="1" x14ac:dyDescent="0.3">
      <c r="A2716" s="19" t="s">
        <v>18222</v>
      </c>
      <c r="B2716" s="8"/>
      <c r="C2716" s="20">
        <v>45771.612557870372</v>
      </c>
      <c r="D2716" s="8" t="s">
        <v>11921</v>
      </c>
      <c r="E2716" s="8"/>
      <c r="F2716" s="8" t="s">
        <v>8992</v>
      </c>
      <c r="G2716" s="8">
        <v>0.11</v>
      </c>
      <c r="H2716" s="8" t="s">
        <v>18155</v>
      </c>
      <c r="I2716" s="8" t="s">
        <v>11922</v>
      </c>
      <c r="J2716" s="8"/>
      <c r="K2716" s="8"/>
      <c r="L2716" s="8"/>
      <c r="M2716" s="8"/>
      <c r="N2716" s="21">
        <v>39975</v>
      </c>
      <c r="O2716" s="21">
        <v>39975</v>
      </c>
      <c r="P2716" s="21">
        <f t="shared" si="127"/>
        <v>0</v>
      </c>
      <c r="Q2716" s="8" t="s">
        <v>199</v>
      </c>
      <c r="R2716" s="8"/>
      <c r="S2716" s="20">
        <v>45804</v>
      </c>
      <c r="AA2716" s="2">
        <f t="shared" si="129"/>
        <v>34461.206896551725</v>
      </c>
      <c r="AB2716" s="7">
        <v>45778</v>
      </c>
      <c r="AC2716" s="22">
        <f t="shared" si="128"/>
        <v>32.387442129627743</v>
      </c>
      <c r="AD2716" t="s">
        <v>11923</v>
      </c>
    </row>
    <row r="2717" spans="1:30" ht="15" customHeight="1" x14ac:dyDescent="0.3">
      <c r="A2717" s="19" t="s">
        <v>18223</v>
      </c>
      <c r="B2717" s="8"/>
      <c r="C2717" s="20">
        <v>45771.63</v>
      </c>
      <c r="D2717" s="8"/>
      <c r="E2717" s="8"/>
      <c r="F2717" s="8" t="s">
        <v>1494</v>
      </c>
      <c r="G2717" s="8">
        <v>0</v>
      </c>
      <c r="H2717" s="8" t="s">
        <v>12071</v>
      </c>
      <c r="I2717" s="8" t="s">
        <v>11922</v>
      </c>
      <c r="J2717" s="8"/>
      <c r="K2717" s="8"/>
      <c r="L2717" s="8"/>
      <c r="M2717" s="8"/>
      <c r="N2717" s="21">
        <v>750</v>
      </c>
      <c r="O2717" s="21">
        <v>750</v>
      </c>
      <c r="P2717" s="21">
        <f t="shared" si="127"/>
        <v>0</v>
      </c>
      <c r="Q2717" s="8" t="s">
        <v>24</v>
      </c>
      <c r="R2717" s="8"/>
      <c r="S2717" s="20">
        <v>45770</v>
      </c>
      <c r="AA2717" s="2">
        <f t="shared" si="129"/>
        <v>646.55172413793105</v>
      </c>
      <c r="AB2717" s="7">
        <v>45748</v>
      </c>
      <c r="AC2717" s="22">
        <f t="shared" si="128"/>
        <v>-1.6299999999973807</v>
      </c>
      <c r="AD2717" t="s">
        <v>11928</v>
      </c>
    </row>
    <row r="2718" spans="1:30" ht="15" customHeight="1" x14ac:dyDescent="0.3">
      <c r="A2718" s="19" t="s">
        <v>18224</v>
      </c>
      <c r="B2718" s="19"/>
      <c r="C2718" s="20">
        <v>45771.637233796297</v>
      </c>
      <c r="D2718" s="8"/>
      <c r="E2718" s="8"/>
      <c r="F2718" s="8" t="s">
        <v>12101</v>
      </c>
      <c r="G2718" s="8">
        <v>0</v>
      </c>
      <c r="H2718" s="8" t="s">
        <v>12071</v>
      </c>
      <c r="I2718" s="8" t="s">
        <v>11922</v>
      </c>
      <c r="J2718" s="8"/>
      <c r="K2718" s="8"/>
      <c r="L2718" s="8"/>
      <c r="M2718" s="8"/>
      <c r="N2718" s="21">
        <v>0</v>
      </c>
      <c r="O2718" s="21"/>
      <c r="P2718" s="21">
        <f t="shared" si="127"/>
        <v>0</v>
      </c>
      <c r="Q2718" s="8" t="s">
        <v>16351</v>
      </c>
      <c r="R2718" s="8"/>
      <c r="S2718" s="20"/>
      <c r="AA2718" s="2">
        <f t="shared" si="129"/>
        <v>0</v>
      </c>
      <c r="AB2718" s="7">
        <v>45748</v>
      </c>
      <c r="AC2718" s="22">
        <f t="shared" si="128"/>
        <v>-45771.637233796297</v>
      </c>
      <c r="AD2718" t="s">
        <v>11923</v>
      </c>
    </row>
    <row r="2719" spans="1:30" ht="15" customHeight="1" x14ac:dyDescent="0.3">
      <c r="A2719" s="19" t="s">
        <v>18225</v>
      </c>
      <c r="B2719" s="19"/>
      <c r="C2719" s="20">
        <v>45771.637928240743</v>
      </c>
      <c r="D2719" s="8"/>
      <c r="E2719" s="8"/>
      <c r="F2719" s="8" t="s">
        <v>9735</v>
      </c>
      <c r="G2719" s="8">
        <v>0</v>
      </c>
      <c r="H2719" s="8" t="s">
        <v>12071</v>
      </c>
      <c r="I2719" s="8" t="s">
        <v>11922</v>
      </c>
      <c r="J2719" s="8"/>
      <c r="K2719" s="8"/>
      <c r="L2719" s="8"/>
      <c r="M2719" s="8"/>
      <c r="N2719" s="21">
        <v>0</v>
      </c>
      <c r="O2719" s="21"/>
      <c r="P2719" s="21">
        <f t="shared" si="127"/>
        <v>0</v>
      </c>
      <c r="Q2719" s="8" t="s">
        <v>16351</v>
      </c>
      <c r="R2719" s="8"/>
      <c r="S2719" s="20"/>
      <c r="AA2719" s="2">
        <f t="shared" si="129"/>
        <v>0</v>
      </c>
      <c r="AB2719" s="7">
        <v>45748</v>
      </c>
      <c r="AC2719" s="22">
        <f t="shared" si="128"/>
        <v>-45771.637928240743</v>
      </c>
      <c r="AD2719" t="s">
        <v>11923</v>
      </c>
    </row>
    <row r="2720" spans="1:30" ht="15" customHeight="1" x14ac:dyDescent="0.3">
      <c r="A2720" s="19" t="s">
        <v>18226</v>
      </c>
      <c r="B2720" s="19"/>
      <c r="C2720" s="20">
        <v>45771.638877314806</v>
      </c>
      <c r="D2720" s="8"/>
      <c r="E2720" s="8"/>
      <c r="F2720" s="8" t="s">
        <v>13777</v>
      </c>
      <c r="G2720" s="8">
        <v>0</v>
      </c>
      <c r="H2720" s="8" t="s">
        <v>12071</v>
      </c>
      <c r="I2720" s="8" t="s">
        <v>11922</v>
      </c>
      <c r="J2720" s="8"/>
      <c r="K2720" s="8"/>
      <c r="L2720" s="8"/>
      <c r="M2720" s="8"/>
      <c r="N2720" s="21">
        <v>0</v>
      </c>
      <c r="O2720" s="21"/>
      <c r="P2720" s="21">
        <f t="shared" si="127"/>
        <v>0</v>
      </c>
      <c r="Q2720" s="8" t="s">
        <v>16351</v>
      </c>
      <c r="R2720" s="8"/>
      <c r="S2720" s="20"/>
      <c r="AA2720" s="2">
        <f t="shared" si="129"/>
        <v>0</v>
      </c>
      <c r="AB2720" s="7">
        <v>45748</v>
      </c>
      <c r="AC2720" s="22">
        <f t="shared" si="128"/>
        <v>-45771.638877314806</v>
      </c>
      <c r="AD2720" t="s">
        <v>11923</v>
      </c>
    </row>
    <row r="2721" spans="1:31" ht="15" customHeight="1" x14ac:dyDescent="0.3">
      <c r="A2721" s="19" t="s">
        <v>18227</v>
      </c>
      <c r="B2721" s="19"/>
      <c r="C2721" s="20">
        <v>45771.639664351853</v>
      </c>
      <c r="D2721" s="8"/>
      <c r="E2721" s="8"/>
      <c r="F2721" s="8" t="s">
        <v>12073</v>
      </c>
      <c r="G2721" s="8">
        <v>0</v>
      </c>
      <c r="H2721" s="8" t="s">
        <v>12071</v>
      </c>
      <c r="I2721" s="8" t="s">
        <v>11922</v>
      </c>
      <c r="J2721" s="8"/>
      <c r="K2721" s="8"/>
      <c r="L2721" s="8"/>
      <c r="M2721" s="8"/>
      <c r="N2721" s="21">
        <v>0</v>
      </c>
      <c r="O2721" s="21"/>
      <c r="P2721" s="21">
        <f t="shared" si="127"/>
        <v>0</v>
      </c>
      <c r="Q2721" s="8" t="s">
        <v>16351</v>
      </c>
      <c r="R2721" s="8"/>
      <c r="S2721" s="20"/>
      <c r="AA2721" s="2">
        <f t="shared" si="129"/>
        <v>0</v>
      </c>
      <c r="AB2721" s="7">
        <v>45748</v>
      </c>
      <c r="AC2721" s="22">
        <f t="shared" si="128"/>
        <v>-45771.639664351853</v>
      </c>
      <c r="AD2721" t="s">
        <v>11923</v>
      </c>
    </row>
    <row r="2722" spans="1:31" ht="15" customHeight="1" x14ac:dyDescent="0.3">
      <c r="A2722" s="19" t="s">
        <v>18228</v>
      </c>
      <c r="B2722" s="8"/>
      <c r="C2722" s="20">
        <v>45772.367476851847</v>
      </c>
      <c r="D2722" s="8"/>
      <c r="E2722" s="8" t="s">
        <v>1</v>
      </c>
      <c r="F2722" s="8" t="s">
        <v>4057</v>
      </c>
      <c r="G2722" s="8">
        <v>0</v>
      </c>
      <c r="H2722" s="8" t="s">
        <v>18033</v>
      </c>
      <c r="I2722" s="8" t="s">
        <v>11922</v>
      </c>
      <c r="J2722" s="8"/>
      <c r="K2722" s="8" t="s">
        <v>18229</v>
      </c>
      <c r="L2722" s="8"/>
      <c r="M2722" s="8"/>
      <c r="N2722" s="21">
        <v>1000</v>
      </c>
      <c r="O2722" s="21">
        <v>1000</v>
      </c>
      <c r="P2722" s="21">
        <f t="shared" si="127"/>
        <v>0</v>
      </c>
      <c r="Q2722" s="8" t="s">
        <v>34</v>
      </c>
      <c r="R2722" s="8"/>
      <c r="S2722" s="20">
        <v>45769</v>
      </c>
      <c r="AA2722" s="2">
        <f t="shared" si="129"/>
        <v>862.06896551724139</v>
      </c>
      <c r="AB2722" s="7">
        <v>45748</v>
      </c>
      <c r="AC2722" s="22">
        <f t="shared" si="128"/>
        <v>-3.3674768518467317</v>
      </c>
      <c r="AD2722" t="s">
        <v>11923</v>
      </c>
      <c r="AE2722" t="s">
        <v>18230</v>
      </c>
    </row>
    <row r="2723" spans="1:31" ht="15" customHeight="1" x14ac:dyDescent="0.3">
      <c r="A2723" s="19" t="s">
        <v>18231</v>
      </c>
      <c r="B2723" s="8"/>
      <c r="C2723" s="20">
        <v>45772.370405092603</v>
      </c>
      <c r="D2723" s="8"/>
      <c r="E2723" s="8" t="s">
        <v>1</v>
      </c>
      <c r="F2723" s="8" t="s">
        <v>13108</v>
      </c>
      <c r="G2723" s="8">
        <v>0</v>
      </c>
      <c r="H2723" s="8" t="s">
        <v>18033</v>
      </c>
      <c r="I2723" s="8" t="s">
        <v>11922</v>
      </c>
      <c r="J2723" s="8"/>
      <c r="K2723" s="8" t="s">
        <v>18232</v>
      </c>
      <c r="L2723" s="8"/>
      <c r="M2723" s="8"/>
      <c r="N2723" s="21">
        <v>1000</v>
      </c>
      <c r="O2723" s="21">
        <v>1000</v>
      </c>
      <c r="P2723" s="21">
        <f t="shared" si="127"/>
        <v>0</v>
      </c>
      <c r="Q2723" s="8" t="s">
        <v>34</v>
      </c>
      <c r="R2723" s="8"/>
      <c r="S2723" s="20">
        <v>45769</v>
      </c>
      <c r="AA2723" s="2">
        <f t="shared" si="129"/>
        <v>862.06896551724139</v>
      </c>
      <c r="AB2723" s="7">
        <v>45748</v>
      </c>
      <c r="AC2723" s="22">
        <f t="shared" si="128"/>
        <v>-3.3704050926025957</v>
      </c>
      <c r="AD2723" t="s">
        <v>11923</v>
      </c>
    </row>
    <row r="2724" spans="1:31" ht="15" customHeight="1" x14ac:dyDescent="0.3">
      <c r="A2724" s="37" t="s">
        <v>18233</v>
      </c>
      <c r="B2724" s="8"/>
      <c r="C2724" s="20">
        <v>45772.383946759262</v>
      </c>
      <c r="D2724" s="8" t="s">
        <v>11921</v>
      </c>
      <c r="E2724" s="8"/>
      <c r="F2724" s="8" t="s">
        <v>457</v>
      </c>
      <c r="G2724" s="8">
        <v>0.11</v>
      </c>
      <c r="H2724" s="8"/>
      <c r="I2724" s="8" t="s">
        <v>11922</v>
      </c>
      <c r="J2724" s="8"/>
      <c r="K2724" s="8"/>
      <c r="L2724" s="8"/>
      <c r="M2724" s="8"/>
      <c r="N2724" s="21">
        <v>11992.5</v>
      </c>
      <c r="O2724" s="21">
        <v>11992.5</v>
      </c>
      <c r="P2724" s="21">
        <f t="shared" si="127"/>
        <v>0</v>
      </c>
      <c r="Q2724" s="8" t="s">
        <v>34</v>
      </c>
      <c r="R2724" s="8"/>
      <c r="S2724" s="20">
        <v>45807</v>
      </c>
      <c r="AA2724" s="2">
        <f t="shared" si="129"/>
        <v>10338.362068965518</v>
      </c>
      <c r="AB2724" s="7">
        <v>45778</v>
      </c>
      <c r="AC2724" s="22">
        <f t="shared" si="128"/>
        <v>34.616053240737529</v>
      </c>
      <c r="AD2724" t="s">
        <v>11928</v>
      </c>
    </row>
    <row r="2725" spans="1:31" ht="15" customHeight="1" x14ac:dyDescent="0.3">
      <c r="A2725" s="37" t="s">
        <v>18234</v>
      </c>
      <c r="B2725" s="8"/>
      <c r="C2725" s="23">
        <v>45772.386678240742</v>
      </c>
      <c r="D2725" s="8" t="s">
        <v>11921</v>
      </c>
      <c r="E2725" s="8"/>
      <c r="F2725" s="8" t="s">
        <v>457</v>
      </c>
      <c r="G2725" s="8">
        <v>0.15</v>
      </c>
      <c r="H2725" s="8"/>
      <c r="I2725" s="8" t="s">
        <v>11922</v>
      </c>
      <c r="J2725" s="8"/>
      <c r="K2725" s="8"/>
      <c r="L2725" s="8"/>
      <c r="M2725" s="8"/>
      <c r="N2725" s="21">
        <v>4215</v>
      </c>
      <c r="O2725" s="21">
        <v>4215</v>
      </c>
      <c r="P2725" s="21">
        <f t="shared" si="127"/>
        <v>0</v>
      </c>
      <c r="Q2725" s="8" t="s">
        <v>34</v>
      </c>
      <c r="R2725" s="8"/>
      <c r="S2725" s="23">
        <v>45807</v>
      </c>
      <c r="AA2725" s="2">
        <f t="shared" si="129"/>
        <v>3633.6206896551726</v>
      </c>
      <c r="AB2725" s="7">
        <v>45778</v>
      </c>
      <c r="AC2725" s="22">
        <f t="shared" si="128"/>
        <v>34.613321759257815</v>
      </c>
      <c r="AD2725" t="s">
        <v>11928</v>
      </c>
    </row>
    <row r="2726" spans="1:31" ht="15" customHeight="1" x14ac:dyDescent="0.3">
      <c r="A2726" s="3" t="s">
        <v>18235</v>
      </c>
      <c r="B2726" s="24"/>
      <c r="C2726" s="25">
        <v>45772.393148148149</v>
      </c>
      <c r="D2726" s="3" t="s">
        <v>11921</v>
      </c>
      <c r="E2726" s="3" t="s">
        <v>1</v>
      </c>
      <c r="F2726" s="3" t="s">
        <v>9205</v>
      </c>
      <c r="G2726" s="26">
        <v>0</v>
      </c>
      <c r="H2726" s="25"/>
      <c r="I2726" s="25" t="s">
        <v>11922</v>
      </c>
      <c r="J2726" s="25"/>
      <c r="K2726" s="25" t="s">
        <v>18236</v>
      </c>
      <c r="L2726" s="25"/>
      <c r="M2726" s="4"/>
      <c r="N2726" s="5">
        <v>27390</v>
      </c>
      <c r="O2726" s="5">
        <v>27390</v>
      </c>
      <c r="P2726" s="5">
        <f t="shared" si="127"/>
        <v>0</v>
      </c>
      <c r="Q2726" s="3" t="s">
        <v>102</v>
      </c>
      <c r="R2726" s="3"/>
      <c r="S2726" s="25">
        <v>45772</v>
      </c>
      <c r="T2726" s="3"/>
      <c r="U2726" s="5"/>
      <c r="V2726" s="6"/>
      <c r="W2726" s="3"/>
      <c r="X2726" s="5"/>
      <c r="Y2726" s="4"/>
      <c r="Z2726" s="3"/>
      <c r="AA2726" s="5">
        <f t="shared" si="129"/>
        <v>23612.068965517243</v>
      </c>
      <c r="AB2726" s="10"/>
      <c r="AC2726" s="27">
        <f t="shared" si="128"/>
        <v>-0.39314814814861165</v>
      </c>
      <c r="AD2726" s="10"/>
    </row>
    <row r="2727" spans="1:31" ht="15" customHeight="1" x14ac:dyDescent="0.3">
      <c r="A2727" s="19" t="s">
        <v>18237</v>
      </c>
      <c r="B2727" s="8"/>
      <c r="C2727" s="20">
        <v>45772.443113425928</v>
      </c>
      <c r="D2727" s="8" t="s">
        <v>11921</v>
      </c>
      <c r="E2727" s="8" t="s">
        <v>1</v>
      </c>
      <c r="F2727" s="8" t="s">
        <v>12118</v>
      </c>
      <c r="G2727" s="8">
        <v>0.15</v>
      </c>
      <c r="H2727" s="8"/>
      <c r="I2727" s="8" t="s">
        <v>11922</v>
      </c>
      <c r="J2727" s="8"/>
      <c r="K2727" s="8" t="s">
        <v>18238</v>
      </c>
      <c r="L2727" s="8"/>
      <c r="M2727" s="8"/>
      <c r="N2727" s="21">
        <v>1600</v>
      </c>
      <c r="O2727" s="21">
        <v>1600</v>
      </c>
      <c r="P2727" s="21">
        <f t="shared" si="127"/>
        <v>0</v>
      </c>
      <c r="Q2727" s="8" t="s">
        <v>129</v>
      </c>
      <c r="R2727" s="8" t="s">
        <v>11927</v>
      </c>
      <c r="S2727" s="20">
        <v>45772</v>
      </c>
      <c r="AA2727" s="2">
        <f t="shared" si="129"/>
        <v>1379.3103448275863</v>
      </c>
      <c r="AB2727" s="7">
        <v>45748</v>
      </c>
      <c r="AC2727" s="22">
        <f t="shared" si="128"/>
        <v>-0.44311342592845904</v>
      </c>
      <c r="AD2727" t="s">
        <v>11923</v>
      </c>
    </row>
    <row r="2728" spans="1:31" ht="15" customHeight="1" x14ac:dyDescent="0.3">
      <c r="A2728" s="19" t="s">
        <v>18239</v>
      </c>
      <c r="B2728" s="8"/>
      <c r="C2728" s="20">
        <v>45772.620625000003</v>
      </c>
      <c r="D2728" s="8" t="s">
        <v>11921</v>
      </c>
      <c r="E2728" s="8" t="s">
        <v>1</v>
      </c>
      <c r="F2728" s="8" t="s">
        <v>13411</v>
      </c>
      <c r="G2728" s="8">
        <v>0.15</v>
      </c>
      <c r="H2728" s="8"/>
      <c r="I2728" s="8" t="s">
        <v>11922</v>
      </c>
      <c r="J2728" s="8"/>
      <c r="K2728" s="8" t="s">
        <v>18240</v>
      </c>
      <c r="L2728" s="8"/>
      <c r="M2728" s="8"/>
      <c r="N2728" s="21">
        <v>950</v>
      </c>
      <c r="O2728" s="21">
        <v>950</v>
      </c>
      <c r="P2728" s="21">
        <f t="shared" si="127"/>
        <v>0</v>
      </c>
      <c r="Q2728" s="8" t="s">
        <v>129</v>
      </c>
      <c r="R2728" s="8"/>
      <c r="S2728" s="20">
        <v>45772</v>
      </c>
      <c r="AA2728" s="2">
        <f t="shared" si="129"/>
        <v>818.96551724137942</v>
      </c>
      <c r="AB2728" s="7">
        <v>45748</v>
      </c>
      <c r="AC2728" s="22">
        <f t="shared" si="128"/>
        <v>-0.62062500000320142</v>
      </c>
      <c r="AD2728" t="s">
        <v>11923</v>
      </c>
    </row>
    <row r="2729" spans="1:31" ht="15" customHeight="1" x14ac:dyDescent="0.3">
      <c r="A2729" s="19" t="s">
        <v>18241</v>
      </c>
      <c r="B2729" s="8"/>
      <c r="C2729" s="20">
        <v>45775.39099537037</v>
      </c>
      <c r="D2729" s="8"/>
      <c r="E2729" s="8" t="s">
        <v>1</v>
      </c>
      <c r="F2729" s="8" t="s">
        <v>607</v>
      </c>
      <c r="G2729" s="8">
        <v>0.11</v>
      </c>
      <c r="H2729" s="8" t="s">
        <v>18033</v>
      </c>
      <c r="I2729" s="8" t="s">
        <v>11922</v>
      </c>
      <c r="J2729" s="8"/>
      <c r="K2729" s="8" t="s">
        <v>18242</v>
      </c>
      <c r="L2729" s="8"/>
      <c r="M2729" s="8"/>
      <c r="N2729" s="21">
        <v>1000</v>
      </c>
      <c r="O2729" s="21">
        <v>1000</v>
      </c>
      <c r="P2729" s="21">
        <f t="shared" si="127"/>
        <v>0</v>
      </c>
      <c r="Q2729" s="8" t="s">
        <v>24</v>
      </c>
      <c r="R2729" s="8"/>
      <c r="S2729" s="20">
        <v>45770</v>
      </c>
      <c r="AA2729" s="2">
        <f t="shared" si="129"/>
        <v>862.06896551724139</v>
      </c>
      <c r="AB2729" s="7">
        <v>45748</v>
      </c>
      <c r="AC2729" s="22">
        <f t="shared" si="128"/>
        <v>-5.3909953703696374</v>
      </c>
      <c r="AD2729" t="s">
        <v>11923</v>
      </c>
    </row>
    <row r="2730" spans="1:31" ht="15" customHeight="1" x14ac:dyDescent="0.3">
      <c r="A2730" s="19" t="s">
        <v>18243</v>
      </c>
      <c r="B2730" s="8"/>
      <c r="C2730" s="20">
        <v>45775.419918981483</v>
      </c>
      <c r="D2730" s="8" t="s">
        <v>11921</v>
      </c>
      <c r="E2730" s="8"/>
      <c r="F2730" s="8" t="s">
        <v>404</v>
      </c>
      <c r="G2730" s="8">
        <v>0.15</v>
      </c>
      <c r="H2730" s="8"/>
      <c r="I2730" s="8" t="s">
        <v>11922</v>
      </c>
      <c r="J2730" s="8"/>
      <c r="K2730" s="8"/>
      <c r="L2730" s="8"/>
      <c r="M2730" s="8"/>
      <c r="N2730" s="21">
        <v>1750</v>
      </c>
      <c r="O2730" s="21">
        <v>1750</v>
      </c>
      <c r="P2730" s="21">
        <f t="shared" si="127"/>
        <v>0</v>
      </c>
      <c r="Q2730" s="8" t="s">
        <v>14</v>
      </c>
      <c r="R2730" s="8"/>
      <c r="S2730" s="20">
        <v>45775</v>
      </c>
      <c r="AA2730" s="2">
        <f t="shared" si="129"/>
        <v>1508.6206896551726</v>
      </c>
      <c r="AB2730" s="7">
        <v>45778</v>
      </c>
      <c r="AC2730" s="22">
        <f t="shared" si="128"/>
        <v>-0.41991898148262408</v>
      </c>
      <c r="AD2730" t="s">
        <v>11923</v>
      </c>
    </row>
    <row r="2731" spans="1:31" ht="15" customHeight="1" x14ac:dyDescent="0.3">
      <c r="A2731" s="19" t="s">
        <v>18244</v>
      </c>
      <c r="B2731" s="8"/>
      <c r="C2731" s="20">
        <v>45775.420520833337</v>
      </c>
      <c r="D2731" s="8" t="s">
        <v>11921</v>
      </c>
      <c r="E2731" s="8"/>
      <c r="F2731" s="8" t="s">
        <v>8747</v>
      </c>
      <c r="G2731" s="8">
        <v>0.15</v>
      </c>
      <c r="H2731" s="8"/>
      <c r="I2731" s="8" t="s">
        <v>11922</v>
      </c>
      <c r="J2731" s="8"/>
      <c r="K2731" s="8"/>
      <c r="L2731" s="8"/>
      <c r="M2731" s="8"/>
      <c r="N2731" s="21">
        <v>950</v>
      </c>
      <c r="O2731" s="21">
        <v>950</v>
      </c>
      <c r="P2731" s="21">
        <f t="shared" si="127"/>
        <v>0</v>
      </c>
      <c r="Q2731" s="8" t="s">
        <v>14</v>
      </c>
      <c r="R2731" s="8"/>
      <c r="S2731" s="20">
        <v>45775</v>
      </c>
      <c r="AA2731" s="2">
        <f t="shared" si="129"/>
        <v>818.96551724137942</v>
      </c>
      <c r="AB2731" s="7">
        <v>45778</v>
      </c>
      <c r="AC2731" s="22">
        <f t="shared" si="128"/>
        <v>-0.42052083333692281</v>
      </c>
      <c r="AD2731" t="s">
        <v>11923</v>
      </c>
    </row>
    <row r="2732" spans="1:31" ht="15" customHeight="1" x14ac:dyDescent="0.3">
      <c r="A2732" s="19" t="s">
        <v>18245</v>
      </c>
      <c r="B2732" s="8"/>
      <c r="C2732" s="20">
        <v>45775.425879629627</v>
      </c>
      <c r="D2732" s="8" t="s">
        <v>11921</v>
      </c>
      <c r="E2732" s="8"/>
      <c r="F2732" s="8" t="s">
        <v>1374</v>
      </c>
      <c r="G2732" s="8">
        <v>0.11</v>
      </c>
      <c r="H2732" s="8"/>
      <c r="I2732" s="8" t="s">
        <v>11922</v>
      </c>
      <c r="J2732" s="8"/>
      <c r="K2732" s="8"/>
      <c r="L2732" s="8"/>
      <c r="M2732" s="8"/>
      <c r="N2732" s="21">
        <v>17400</v>
      </c>
      <c r="O2732" s="21">
        <v>17400</v>
      </c>
      <c r="P2732" s="21">
        <f t="shared" si="127"/>
        <v>0</v>
      </c>
      <c r="Q2732" s="8" t="s">
        <v>199</v>
      </c>
      <c r="R2732" s="8"/>
      <c r="S2732" s="20">
        <v>45785</v>
      </c>
      <c r="AA2732" s="2">
        <f t="shared" si="129"/>
        <v>15000.000000000002</v>
      </c>
      <c r="AB2732" s="7">
        <v>45748</v>
      </c>
      <c r="AC2732" s="22">
        <f t="shared" si="128"/>
        <v>9.5741203703728388</v>
      </c>
      <c r="AD2732" t="s">
        <v>11928</v>
      </c>
    </row>
    <row r="2733" spans="1:31" ht="15" customHeight="1" x14ac:dyDescent="0.3">
      <c r="A2733" s="19" t="s">
        <v>18246</v>
      </c>
      <c r="B2733" s="8"/>
      <c r="C2733" s="20">
        <v>45775.428425925929</v>
      </c>
      <c r="D2733" s="8" t="s">
        <v>11921</v>
      </c>
      <c r="E2733" s="8"/>
      <c r="F2733" s="8" t="s">
        <v>9680</v>
      </c>
      <c r="G2733" s="8">
        <v>0.11</v>
      </c>
      <c r="H2733" s="8"/>
      <c r="I2733" s="8" t="s">
        <v>11922</v>
      </c>
      <c r="J2733" s="8"/>
      <c r="K2733" s="8"/>
      <c r="L2733" s="8"/>
      <c r="M2733" s="8"/>
      <c r="N2733" s="21">
        <v>7995</v>
      </c>
      <c r="O2733" s="21">
        <v>7995</v>
      </c>
      <c r="P2733" s="21">
        <f t="shared" si="127"/>
        <v>0</v>
      </c>
      <c r="Q2733" s="8" t="s">
        <v>24</v>
      </c>
      <c r="R2733" s="8"/>
      <c r="S2733" s="20">
        <v>45834</v>
      </c>
      <c r="AA2733" s="2">
        <f t="shared" si="129"/>
        <v>6892.2413793103451</v>
      </c>
      <c r="AB2733" s="7">
        <v>45809</v>
      </c>
      <c r="AC2733" s="22">
        <f t="shared" si="128"/>
        <v>58.571574074070668</v>
      </c>
      <c r="AD2733" t="s">
        <v>11923</v>
      </c>
    </row>
    <row r="2734" spans="1:31" ht="15" customHeight="1" x14ac:dyDescent="0.3">
      <c r="A2734" s="19" t="s">
        <v>18247</v>
      </c>
      <c r="B2734" s="8"/>
      <c r="C2734" s="20">
        <v>45775.442557870367</v>
      </c>
      <c r="D2734" s="8" t="s">
        <v>11921</v>
      </c>
      <c r="E2734" s="8"/>
      <c r="F2734" s="8" t="s">
        <v>1163</v>
      </c>
      <c r="G2734" s="8">
        <v>0.11</v>
      </c>
      <c r="H2734" s="8"/>
      <c r="I2734" s="8" t="s">
        <v>11922</v>
      </c>
      <c r="J2734" s="8"/>
      <c r="K2734" s="8"/>
      <c r="L2734" s="8"/>
      <c r="M2734" s="8"/>
      <c r="N2734" s="21">
        <v>39975</v>
      </c>
      <c r="O2734" s="21">
        <v>39975</v>
      </c>
      <c r="P2734" s="21">
        <f t="shared" si="127"/>
        <v>0</v>
      </c>
      <c r="Q2734" s="8" t="s">
        <v>67</v>
      </c>
      <c r="R2734" s="8"/>
      <c r="S2734" s="20">
        <v>45791</v>
      </c>
      <c r="AA2734" s="2">
        <f t="shared" si="129"/>
        <v>34461.206896551725</v>
      </c>
      <c r="AB2734" s="7">
        <v>45748</v>
      </c>
      <c r="AC2734" s="22">
        <f t="shared" si="128"/>
        <v>15.557442129633273</v>
      </c>
      <c r="AD2734" t="s">
        <v>11928</v>
      </c>
    </row>
    <row r="2735" spans="1:31" ht="15" customHeight="1" x14ac:dyDescent="0.3">
      <c r="A2735" s="19" t="s">
        <v>18248</v>
      </c>
      <c r="B2735" s="8"/>
      <c r="C2735" s="20">
        <v>45775.452337962961</v>
      </c>
      <c r="D2735" s="8" t="s">
        <v>11921</v>
      </c>
      <c r="E2735" s="8"/>
      <c r="F2735" s="8" t="s">
        <v>683</v>
      </c>
      <c r="G2735" s="8">
        <v>0.11</v>
      </c>
      <c r="H2735" s="8"/>
      <c r="I2735" s="8" t="s">
        <v>11922</v>
      </c>
      <c r="J2735" s="8"/>
      <c r="K2735" s="8"/>
      <c r="L2735" s="8"/>
      <c r="M2735" s="8"/>
      <c r="N2735" s="21">
        <v>86346</v>
      </c>
      <c r="O2735" s="21">
        <v>86346</v>
      </c>
      <c r="P2735" s="21">
        <f t="shared" si="127"/>
        <v>0</v>
      </c>
      <c r="Q2735" s="8" t="s">
        <v>94</v>
      </c>
      <c r="R2735" s="8"/>
      <c r="S2735" s="20">
        <v>45805</v>
      </c>
      <c r="AA2735" s="2">
        <f t="shared" si="129"/>
        <v>74436.206896551725</v>
      </c>
      <c r="AB2735" s="7">
        <v>45778</v>
      </c>
      <c r="AC2735" s="22">
        <f t="shared" si="128"/>
        <v>29.547662037039117</v>
      </c>
      <c r="AD2735" t="s">
        <v>11923</v>
      </c>
    </row>
    <row r="2736" spans="1:31" ht="15" customHeight="1" x14ac:dyDescent="0.3">
      <c r="A2736" s="19" t="s">
        <v>18249</v>
      </c>
      <c r="B2736" s="8"/>
      <c r="C2736" s="20">
        <v>45775.453310185178</v>
      </c>
      <c r="D2736" s="8" t="s">
        <v>11921</v>
      </c>
      <c r="E2736" s="8"/>
      <c r="F2736" s="8" t="s">
        <v>4955</v>
      </c>
      <c r="G2736" s="8">
        <v>0.15</v>
      </c>
      <c r="H2736" s="8"/>
      <c r="I2736" s="8" t="s">
        <v>11922</v>
      </c>
      <c r="J2736" s="8"/>
      <c r="K2736" s="8"/>
      <c r="L2736" s="8"/>
      <c r="M2736" s="8"/>
      <c r="N2736" s="21">
        <v>8430</v>
      </c>
      <c r="O2736" s="21">
        <v>8430</v>
      </c>
      <c r="P2736" s="21">
        <f t="shared" si="127"/>
        <v>0</v>
      </c>
      <c r="Q2736" s="8" t="s">
        <v>94</v>
      </c>
      <c r="R2736" s="8"/>
      <c r="S2736" s="20">
        <v>45777</v>
      </c>
      <c r="AA2736" s="2">
        <f t="shared" si="129"/>
        <v>7267.2413793103451</v>
      </c>
      <c r="AB2736" s="7">
        <v>45748</v>
      </c>
      <c r="AC2736" s="22">
        <f t="shared" si="128"/>
        <v>1.5466898148224573</v>
      </c>
      <c r="AD2736" t="s">
        <v>11928</v>
      </c>
    </row>
    <row r="2737" spans="1:30" ht="15" customHeight="1" x14ac:dyDescent="0.3">
      <c r="A2737" s="19" t="s">
        <v>18250</v>
      </c>
      <c r="B2737" s="8"/>
      <c r="C2737" s="20">
        <v>45775.45449074074</v>
      </c>
      <c r="D2737" s="8" t="s">
        <v>11921</v>
      </c>
      <c r="E2737" s="8"/>
      <c r="F2737" s="8" t="s">
        <v>6320</v>
      </c>
      <c r="G2737" s="8">
        <v>0.11</v>
      </c>
      <c r="H2737" s="8"/>
      <c r="I2737" s="8" t="s">
        <v>11922</v>
      </c>
      <c r="J2737" s="8"/>
      <c r="K2737" s="8"/>
      <c r="L2737" s="8"/>
      <c r="M2737" s="8"/>
      <c r="N2737" s="21">
        <v>25065</v>
      </c>
      <c r="O2737" s="21">
        <v>25065</v>
      </c>
      <c r="P2737" s="21">
        <f t="shared" si="127"/>
        <v>0</v>
      </c>
      <c r="Q2737" s="8" t="s">
        <v>24</v>
      </c>
      <c r="R2737" s="8"/>
      <c r="S2737" s="20">
        <v>45796</v>
      </c>
      <c r="AA2737" s="2">
        <f t="shared" si="129"/>
        <v>21607.758620689656</v>
      </c>
      <c r="AB2737" s="7">
        <v>45778</v>
      </c>
      <c r="AC2737" s="22">
        <f t="shared" si="128"/>
        <v>20.545509259260143</v>
      </c>
      <c r="AD2737" t="s">
        <v>11923</v>
      </c>
    </row>
    <row r="2738" spans="1:30" ht="15" customHeight="1" x14ac:dyDescent="0.3">
      <c r="A2738" s="19" t="s">
        <v>18251</v>
      </c>
      <c r="B2738" s="8"/>
      <c r="C2738" s="20">
        <v>45775.456516203703</v>
      </c>
      <c r="D2738" s="8" t="s">
        <v>11921</v>
      </c>
      <c r="E2738" s="8"/>
      <c r="F2738" s="8" t="s">
        <v>943</v>
      </c>
      <c r="G2738" s="8">
        <v>0.11</v>
      </c>
      <c r="H2738" s="8"/>
      <c r="I2738" s="8" t="s">
        <v>11922</v>
      </c>
      <c r="J2738" s="8"/>
      <c r="K2738" s="8"/>
      <c r="L2738" s="8"/>
      <c r="M2738" s="8"/>
      <c r="N2738" s="21">
        <v>95940</v>
      </c>
      <c r="O2738" s="21">
        <v>95940</v>
      </c>
      <c r="P2738" s="21">
        <f t="shared" si="127"/>
        <v>0</v>
      </c>
      <c r="Q2738" s="8" t="s">
        <v>199</v>
      </c>
      <c r="R2738" s="8"/>
      <c r="S2738" s="20">
        <v>45807</v>
      </c>
      <c r="AA2738" s="2">
        <f t="shared" si="129"/>
        <v>82706.896551724145</v>
      </c>
      <c r="AB2738" s="7">
        <v>45778</v>
      </c>
      <c r="AC2738" s="22">
        <f t="shared" si="128"/>
        <v>31.543483796296641</v>
      </c>
      <c r="AD2738" t="s">
        <v>11928</v>
      </c>
    </row>
    <row r="2739" spans="1:30" ht="15" customHeight="1" x14ac:dyDescent="0.3">
      <c r="A2739" s="19" t="s">
        <v>18252</v>
      </c>
      <c r="B2739" s="8"/>
      <c r="C2739" s="20">
        <v>45775.474791666667</v>
      </c>
      <c r="D2739" s="8" t="s">
        <v>11921</v>
      </c>
      <c r="E2739" s="8"/>
      <c r="F2739" s="8" t="s">
        <v>8347</v>
      </c>
      <c r="G2739" s="8">
        <v>0.11</v>
      </c>
      <c r="H2739" s="8"/>
      <c r="I2739" s="8" t="s">
        <v>11922</v>
      </c>
      <c r="J2739" s="8"/>
      <c r="K2739" s="8"/>
      <c r="L2739" s="8"/>
      <c r="M2739" s="8"/>
      <c r="N2739" s="21">
        <v>10793.25</v>
      </c>
      <c r="O2739" s="21">
        <v>10793.25</v>
      </c>
      <c r="P2739" s="21">
        <f t="shared" si="127"/>
        <v>0</v>
      </c>
      <c r="Q2739" s="8" t="s">
        <v>10222</v>
      </c>
      <c r="R2739" s="8"/>
      <c r="S2739" s="20">
        <v>45805</v>
      </c>
      <c r="AA2739" s="2">
        <f t="shared" si="129"/>
        <v>9304.5258620689656</v>
      </c>
      <c r="AB2739" s="7">
        <v>45778</v>
      </c>
      <c r="AC2739" s="22">
        <f t="shared" si="128"/>
        <v>29.525208333332557</v>
      </c>
      <c r="AD2739" t="s">
        <v>11923</v>
      </c>
    </row>
    <row r="2740" spans="1:30" ht="15" customHeight="1" x14ac:dyDescent="0.3">
      <c r="A2740" s="19" t="s">
        <v>18253</v>
      </c>
      <c r="B2740" s="8"/>
      <c r="C2740" s="20">
        <v>45775.476493055547</v>
      </c>
      <c r="D2740" s="8" t="s">
        <v>11921</v>
      </c>
      <c r="E2740" s="8"/>
      <c r="F2740" s="8" t="s">
        <v>9831</v>
      </c>
      <c r="G2740" s="8">
        <v>0.15</v>
      </c>
      <c r="H2740" s="8"/>
      <c r="I2740" s="8" t="s">
        <v>11922</v>
      </c>
      <c r="J2740" s="8"/>
      <c r="K2740" s="8"/>
      <c r="L2740" s="8"/>
      <c r="M2740" s="8"/>
      <c r="N2740" s="21">
        <v>1405</v>
      </c>
      <c r="O2740" s="21">
        <v>1405</v>
      </c>
      <c r="P2740" s="21">
        <f t="shared" si="127"/>
        <v>0</v>
      </c>
      <c r="Q2740" s="8" t="s">
        <v>10222</v>
      </c>
      <c r="R2740" s="8"/>
      <c r="S2740" s="20">
        <v>45780</v>
      </c>
      <c r="AA2740" s="2">
        <f t="shared" si="129"/>
        <v>1211.2068965517242</v>
      </c>
      <c r="AB2740" s="7">
        <v>45748</v>
      </c>
      <c r="AC2740" s="22">
        <f t="shared" si="128"/>
        <v>4.523506944453402</v>
      </c>
      <c r="AD2740" t="s">
        <v>11928</v>
      </c>
    </row>
    <row r="2741" spans="1:30" ht="15" customHeight="1" x14ac:dyDescent="0.3">
      <c r="A2741" s="19" t="s">
        <v>18254</v>
      </c>
      <c r="B2741" s="8"/>
      <c r="C2741" s="20">
        <v>45775.477685185193</v>
      </c>
      <c r="D2741" s="8" t="s">
        <v>11921</v>
      </c>
      <c r="E2741" s="8"/>
      <c r="F2741" s="8" t="s">
        <v>9815</v>
      </c>
      <c r="G2741" s="8">
        <v>0.15</v>
      </c>
      <c r="H2741" s="8"/>
      <c r="I2741" s="8" t="s">
        <v>11922</v>
      </c>
      <c r="J2741" s="8"/>
      <c r="K2741" s="8"/>
      <c r="L2741" s="8"/>
      <c r="M2741" s="8"/>
      <c r="N2741" s="21">
        <v>3870</v>
      </c>
      <c r="O2741" s="21">
        <v>3870</v>
      </c>
      <c r="P2741" s="21">
        <f t="shared" si="127"/>
        <v>0</v>
      </c>
      <c r="Q2741" s="8" t="s">
        <v>24</v>
      </c>
      <c r="R2741" s="8"/>
      <c r="S2741" s="20">
        <v>45782</v>
      </c>
      <c r="AA2741" s="2">
        <f t="shared" si="129"/>
        <v>3336.2068965517242</v>
      </c>
      <c r="AB2741" s="7">
        <v>45748</v>
      </c>
      <c r="AC2741" s="22">
        <f t="shared" si="128"/>
        <v>6.5223148148070322</v>
      </c>
      <c r="AD2741" t="s">
        <v>11928</v>
      </c>
    </row>
    <row r="2742" spans="1:30" ht="15" customHeight="1" x14ac:dyDescent="0.3">
      <c r="A2742" s="19" t="s">
        <v>18255</v>
      </c>
      <c r="B2742" s="8"/>
      <c r="C2742" s="20">
        <v>45775.491377314807</v>
      </c>
      <c r="D2742" s="8" t="s">
        <v>11921</v>
      </c>
      <c r="E2742" s="8"/>
      <c r="F2742" s="8" t="s">
        <v>10026</v>
      </c>
      <c r="G2742" s="8">
        <v>0.11</v>
      </c>
      <c r="H2742" s="8"/>
      <c r="I2742" s="8" t="s">
        <v>11922</v>
      </c>
      <c r="J2742" s="8"/>
      <c r="K2742" s="8"/>
      <c r="L2742" s="8"/>
      <c r="M2742" s="8"/>
      <c r="N2742" s="21">
        <v>23985</v>
      </c>
      <c r="O2742" s="21">
        <v>23985</v>
      </c>
      <c r="P2742" s="21">
        <f t="shared" si="127"/>
        <v>0</v>
      </c>
      <c r="Q2742" s="8" t="s">
        <v>129</v>
      </c>
      <c r="R2742" s="8"/>
      <c r="S2742" s="20">
        <v>45784</v>
      </c>
      <c r="AA2742" s="2">
        <f t="shared" si="129"/>
        <v>20676.724137931036</v>
      </c>
      <c r="AB2742" s="7">
        <v>45748</v>
      </c>
      <c r="AC2742" s="22">
        <f t="shared" si="128"/>
        <v>8.5086226851926767</v>
      </c>
      <c r="AD2742" t="s">
        <v>11928</v>
      </c>
    </row>
    <row r="2743" spans="1:30" ht="15" customHeight="1" x14ac:dyDescent="0.3">
      <c r="A2743" s="19" t="s">
        <v>18256</v>
      </c>
      <c r="B2743" s="8"/>
      <c r="C2743" s="20">
        <v>45775.494444444441</v>
      </c>
      <c r="D2743" s="8"/>
      <c r="E2743" s="8" t="s">
        <v>1</v>
      </c>
      <c r="F2743" s="8" t="s">
        <v>14586</v>
      </c>
      <c r="G2743" s="8">
        <v>0.11</v>
      </c>
      <c r="H2743" s="8" t="s">
        <v>12071</v>
      </c>
      <c r="I2743" s="8" t="s">
        <v>11922</v>
      </c>
      <c r="J2743" s="8"/>
      <c r="K2743" s="8" t="s">
        <v>18257</v>
      </c>
      <c r="L2743" s="8"/>
      <c r="M2743" s="8"/>
      <c r="N2743" s="21">
        <v>750</v>
      </c>
      <c r="O2743" s="21">
        <v>750</v>
      </c>
      <c r="P2743" s="21">
        <f t="shared" si="127"/>
        <v>0</v>
      </c>
      <c r="Q2743" s="8" t="s">
        <v>14</v>
      </c>
      <c r="R2743" s="8"/>
      <c r="S2743" s="20">
        <v>45772</v>
      </c>
      <c r="AA2743" s="2">
        <f t="shared" si="129"/>
        <v>646.55172413793105</v>
      </c>
      <c r="AB2743" s="7">
        <v>45748</v>
      </c>
      <c r="AC2743" s="22">
        <f t="shared" si="128"/>
        <v>-3.4944444444408873</v>
      </c>
      <c r="AD2743" t="s">
        <v>11923</v>
      </c>
    </row>
    <row r="2744" spans="1:30" ht="15" customHeight="1" x14ac:dyDescent="0.3">
      <c r="A2744" s="37" t="s">
        <v>18258</v>
      </c>
      <c r="B2744" s="8"/>
      <c r="C2744" s="20">
        <v>45775.657743055563</v>
      </c>
      <c r="D2744" s="8" t="s">
        <v>11921</v>
      </c>
      <c r="E2744" s="8"/>
      <c r="F2744" s="8" t="s">
        <v>6431</v>
      </c>
      <c r="G2744" s="8">
        <v>0</v>
      </c>
      <c r="H2744" s="8"/>
      <c r="I2744" s="8" t="s">
        <v>11922</v>
      </c>
      <c r="J2744" s="8"/>
      <c r="K2744" s="8"/>
      <c r="L2744" s="8"/>
      <c r="M2744" s="8"/>
      <c r="N2744" s="21">
        <v>48500</v>
      </c>
      <c r="O2744" s="21">
        <v>48500</v>
      </c>
      <c r="P2744" s="21">
        <f t="shared" ref="P2744:P2807" si="130">+N2744+X2744-O2744</f>
        <v>0</v>
      </c>
      <c r="Q2744" s="8" t="s">
        <v>1304</v>
      </c>
      <c r="R2744" s="8"/>
      <c r="S2744" s="20">
        <v>45818</v>
      </c>
      <c r="AA2744" s="2">
        <f t="shared" si="129"/>
        <v>41810.34482758621</v>
      </c>
      <c r="AB2744" s="7">
        <v>45778</v>
      </c>
      <c r="AC2744" s="22">
        <f t="shared" si="128"/>
        <v>42.342256944437395</v>
      </c>
      <c r="AD2744" t="s">
        <v>11928</v>
      </c>
    </row>
    <row r="2745" spans="1:30" ht="15" customHeight="1" x14ac:dyDescent="0.3">
      <c r="A2745" s="19" t="s">
        <v>18259</v>
      </c>
      <c r="B2745" s="8"/>
      <c r="C2745" s="20">
        <v>45775.539699074077</v>
      </c>
      <c r="D2745" s="8"/>
      <c r="E2745" s="8" t="s">
        <v>1</v>
      </c>
      <c r="F2745" s="8" t="s">
        <v>7829</v>
      </c>
      <c r="G2745" s="8">
        <v>0.11</v>
      </c>
      <c r="H2745" s="8" t="s">
        <v>18033</v>
      </c>
      <c r="I2745" s="8" t="s">
        <v>11922</v>
      </c>
      <c r="J2745" s="8"/>
      <c r="K2745" s="8" t="s">
        <v>18260</v>
      </c>
      <c r="L2745" s="8"/>
      <c r="M2745" s="8"/>
      <c r="N2745" s="21">
        <v>1000</v>
      </c>
      <c r="O2745" s="21">
        <v>1000</v>
      </c>
      <c r="P2745" s="21">
        <f t="shared" si="130"/>
        <v>0</v>
      </c>
      <c r="Q2745" s="8" t="s">
        <v>34</v>
      </c>
      <c r="R2745" s="8"/>
      <c r="S2745" s="20">
        <v>45773</v>
      </c>
      <c r="AA2745" s="2">
        <f t="shared" si="129"/>
        <v>862.06896551724139</v>
      </c>
      <c r="AB2745" s="7">
        <v>45748</v>
      </c>
      <c r="AC2745" s="22">
        <f t="shared" si="128"/>
        <v>-2.5396990740773617</v>
      </c>
      <c r="AD2745" t="s">
        <v>11923</v>
      </c>
    </row>
    <row r="2746" spans="1:30" ht="15" customHeight="1" x14ac:dyDescent="0.3">
      <c r="A2746" s="19" t="s">
        <v>18261</v>
      </c>
      <c r="B2746" s="8"/>
      <c r="C2746" s="20">
        <v>45775.547476851847</v>
      </c>
      <c r="D2746" s="8" t="s">
        <v>11921</v>
      </c>
      <c r="E2746" s="8"/>
      <c r="F2746" s="8" t="s">
        <v>9563</v>
      </c>
      <c r="G2746" s="8">
        <v>0.11</v>
      </c>
      <c r="H2746" s="8"/>
      <c r="I2746" s="8" t="s">
        <v>11922</v>
      </c>
      <c r="J2746" s="8"/>
      <c r="K2746" s="8"/>
      <c r="L2746" s="8"/>
      <c r="M2746" s="8"/>
      <c r="N2746" s="21">
        <v>14250</v>
      </c>
      <c r="O2746" s="21">
        <v>14250</v>
      </c>
      <c r="P2746" s="21">
        <f t="shared" si="130"/>
        <v>0</v>
      </c>
      <c r="Q2746" s="8" t="s">
        <v>10222</v>
      </c>
      <c r="R2746" s="8"/>
      <c r="S2746" s="20">
        <v>45802</v>
      </c>
      <c r="AA2746" s="2">
        <f t="shared" si="129"/>
        <v>12284.48275862069</v>
      </c>
      <c r="AB2746" s="7">
        <v>45778</v>
      </c>
      <c r="AC2746" s="22">
        <f t="shared" ref="AC2746:AC2809" si="131">+S2746-C2746</f>
        <v>26.452523148152977</v>
      </c>
      <c r="AD2746" t="s">
        <v>11923</v>
      </c>
    </row>
    <row r="2747" spans="1:30" ht="15" customHeight="1" x14ac:dyDescent="0.3">
      <c r="A2747" s="19" t="s">
        <v>18262</v>
      </c>
      <c r="B2747" s="8"/>
      <c r="C2747" s="20">
        <v>45775.556296296287</v>
      </c>
      <c r="D2747" s="8" t="s">
        <v>11921</v>
      </c>
      <c r="E2747" s="8"/>
      <c r="F2747" s="8" t="s">
        <v>8836</v>
      </c>
      <c r="G2747" s="8">
        <v>0.11</v>
      </c>
      <c r="H2747" s="8"/>
      <c r="I2747" s="8" t="s">
        <v>11922</v>
      </c>
      <c r="J2747" s="8"/>
      <c r="K2747" s="8"/>
      <c r="L2747" s="8"/>
      <c r="M2747" s="8"/>
      <c r="N2747" s="21">
        <v>14250</v>
      </c>
      <c r="O2747" s="21">
        <v>14250</v>
      </c>
      <c r="P2747" s="21">
        <f t="shared" si="130"/>
        <v>0</v>
      </c>
      <c r="Q2747" s="8" t="s">
        <v>10222</v>
      </c>
      <c r="R2747" s="8"/>
      <c r="S2747" s="20">
        <v>45805</v>
      </c>
      <c r="AA2747" s="2">
        <f t="shared" si="129"/>
        <v>12284.48275862069</v>
      </c>
      <c r="AB2747" s="7">
        <v>45778</v>
      </c>
      <c r="AC2747" s="22">
        <f t="shared" si="131"/>
        <v>29.443703703713254</v>
      </c>
      <c r="AD2747" t="s">
        <v>11923</v>
      </c>
    </row>
    <row r="2748" spans="1:30" ht="15" customHeight="1" x14ac:dyDescent="0.3">
      <c r="A2748" s="19" t="s">
        <v>18263</v>
      </c>
      <c r="B2748" s="8"/>
      <c r="C2748" s="20">
        <v>45775.632615740738</v>
      </c>
      <c r="D2748" s="8" t="s">
        <v>11921</v>
      </c>
      <c r="E2748" s="8" t="s">
        <v>1</v>
      </c>
      <c r="F2748" s="8" t="s">
        <v>12372</v>
      </c>
      <c r="G2748" s="8">
        <v>0.15</v>
      </c>
      <c r="H2748" s="8"/>
      <c r="I2748" s="8" t="s">
        <v>11922</v>
      </c>
      <c r="J2748" s="8"/>
      <c r="K2748" s="8" t="s">
        <v>18264</v>
      </c>
      <c r="L2748" s="8"/>
      <c r="M2748" s="8"/>
      <c r="N2748" s="21">
        <v>5945</v>
      </c>
      <c r="O2748" s="21">
        <v>5945</v>
      </c>
      <c r="P2748" s="21">
        <f t="shared" si="130"/>
        <v>0</v>
      </c>
      <c r="Q2748" s="8" t="s">
        <v>129</v>
      </c>
      <c r="R2748" s="8"/>
      <c r="S2748" s="20">
        <v>45775</v>
      </c>
      <c r="AA2748" s="2">
        <f t="shared" si="129"/>
        <v>5125</v>
      </c>
      <c r="AB2748" s="7">
        <v>45748</v>
      </c>
      <c r="AC2748" s="22">
        <f t="shared" si="131"/>
        <v>-0.63261574073840166</v>
      </c>
      <c r="AD2748" t="s">
        <v>11923</v>
      </c>
    </row>
    <row r="2749" spans="1:30" ht="15" customHeight="1" x14ac:dyDescent="0.3">
      <c r="A2749" s="19" t="s">
        <v>18265</v>
      </c>
      <c r="B2749" s="8"/>
      <c r="C2749" s="20">
        <v>45775.63349537037</v>
      </c>
      <c r="D2749" s="8" t="s">
        <v>11921</v>
      </c>
      <c r="E2749" s="8"/>
      <c r="F2749" s="8" t="s">
        <v>8409</v>
      </c>
      <c r="G2749" s="8">
        <v>0.11</v>
      </c>
      <c r="H2749" s="8"/>
      <c r="I2749" s="8" t="s">
        <v>11922</v>
      </c>
      <c r="J2749" s="8"/>
      <c r="K2749" s="8"/>
      <c r="L2749" s="8"/>
      <c r="M2749" s="8"/>
      <c r="N2749" s="21">
        <v>12802.5</v>
      </c>
      <c r="O2749" s="21">
        <v>12802.5</v>
      </c>
      <c r="P2749" s="21">
        <f t="shared" si="130"/>
        <v>0</v>
      </c>
      <c r="Q2749" s="8" t="s">
        <v>129</v>
      </c>
      <c r="R2749" s="8"/>
      <c r="S2749" s="20">
        <v>45775</v>
      </c>
      <c r="AA2749" s="2">
        <f t="shared" si="129"/>
        <v>11036.637931034484</v>
      </c>
      <c r="AB2749" s="7">
        <v>45748</v>
      </c>
      <c r="AC2749" s="22">
        <f t="shared" si="131"/>
        <v>-0.63349537036992842</v>
      </c>
      <c r="AD2749" t="s">
        <v>11928</v>
      </c>
    </row>
    <row r="2750" spans="1:30" ht="15" customHeight="1" x14ac:dyDescent="0.3">
      <c r="A2750" s="19" t="s">
        <v>18266</v>
      </c>
      <c r="B2750" s="8"/>
      <c r="C2750" s="20">
        <v>45776.385196759264</v>
      </c>
      <c r="D2750" s="8" t="s">
        <v>11921</v>
      </c>
      <c r="E2750" s="8"/>
      <c r="F2750" s="8" t="s">
        <v>9476</v>
      </c>
      <c r="G2750" s="8">
        <v>0.11</v>
      </c>
      <c r="H2750" s="8"/>
      <c r="I2750" s="8" t="s">
        <v>10222</v>
      </c>
      <c r="J2750" s="8"/>
      <c r="K2750" s="8"/>
      <c r="L2750" s="8"/>
      <c r="M2750" s="8"/>
      <c r="N2750" s="21">
        <v>14250</v>
      </c>
      <c r="O2750" s="21">
        <v>14250</v>
      </c>
      <c r="P2750" s="21">
        <f t="shared" si="130"/>
        <v>0</v>
      </c>
      <c r="Q2750" s="8" t="s">
        <v>10222</v>
      </c>
      <c r="R2750" s="8"/>
      <c r="S2750" s="20">
        <v>45789</v>
      </c>
      <c r="AA2750" s="2">
        <f t="shared" si="129"/>
        <v>12284.48275862069</v>
      </c>
      <c r="AB2750" s="7">
        <v>45748</v>
      </c>
      <c r="AC2750" s="22">
        <f t="shared" si="131"/>
        <v>12.614803240736364</v>
      </c>
      <c r="AD2750" t="s">
        <v>11928</v>
      </c>
    </row>
    <row r="2751" spans="1:30" ht="15" customHeight="1" x14ac:dyDescent="0.3">
      <c r="A2751" s="19" t="s">
        <v>18267</v>
      </c>
      <c r="B2751" s="8"/>
      <c r="C2751" s="20">
        <v>45776.390046296299</v>
      </c>
      <c r="D2751" s="8" t="s">
        <v>11921</v>
      </c>
      <c r="E2751" s="8"/>
      <c r="F2751" s="8" t="s">
        <v>313</v>
      </c>
      <c r="G2751" s="8">
        <v>0.15</v>
      </c>
      <c r="H2751" s="8"/>
      <c r="I2751" s="8" t="s">
        <v>11922</v>
      </c>
      <c r="J2751" s="8"/>
      <c r="K2751" s="8"/>
      <c r="L2751" s="8"/>
      <c r="M2751" s="8"/>
      <c r="N2751" s="21">
        <v>13225</v>
      </c>
      <c r="O2751" s="21">
        <v>13225</v>
      </c>
      <c r="P2751" s="21">
        <f t="shared" si="130"/>
        <v>0</v>
      </c>
      <c r="Q2751" s="8" t="s">
        <v>94</v>
      </c>
      <c r="R2751" s="8"/>
      <c r="S2751" s="20">
        <v>45799</v>
      </c>
      <c r="AA2751" s="2">
        <f t="shared" si="129"/>
        <v>11400.862068965518</v>
      </c>
      <c r="AB2751" s="7">
        <v>45778</v>
      </c>
      <c r="AC2751" s="22">
        <f t="shared" si="131"/>
        <v>22.609953703700739</v>
      </c>
      <c r="AD2751" t="s">
        <v>11923</v>
      </c>
    </row>
    <row r="2752" spans="1:30" ht="15" customHeight="1" x14ac:dyDescent="0.3">
      <c r="A2752" s="19" t="s">
        <v>18268</v>
      </c>
      <c r="B2752" s="8"/>
      <c r="C2752" s="20">
        <v>45776.428506944438</v>
      </c>
      <c r="D2752" s="8" t="s">
        <v>11921</v>
      </c>
      <c r="E2752" s="8"/>
      <c r="F2752" s="8" t="s">
        <v>1203</v>
      </c>
      <c r="G2752" s="8">
        <v>0.15</v>
      </c>
      <c r="H2752" s="8"/>
      <c r="I2752" s="8" t="s">
        <v>11922</v>
      </c>
      <c r="J2752" s="8"/>
      <c r="K2752" s="8"/>
      <c r="L2752" s="8"/>
      <c r="M2752" s="8"/>
      <c r="N2752" s="21">
        <v>44450</v>
      </c>
      <c r="O2752" s="21">
        <v>44450</v>
      </c>
      <c r="P2752" s="21">
        <f t="shared" si="130"/>
        <v>0</v>
      </c>
      <c r="Q2752" s="8" t="s">
        <v>38</v>
      </c>
      <c r="R2752" s="8"/>
      <c r="S2752" s="20">
        <v>45804</v>
      </c>
      <c r="AA2752" s="2">
        <f t="shared" si="129"/>
        <v>38318.965517241384</v>
      </c>
      <c r="AB2752" s="7">
        <v>45778</v>
      </c>
      <c r="AC2752" s="22">
        <f t="shared" si="131"/>
        <v>27.571493055562314</v>
      </c>
      <c r="AD2752" t="s">
        <v>11923</v>
      </c>
    </row>
    <row r="2753" spans="1:30" ht="15" customHeight="1" x14ac:dyDescent="0.3">
      <c r="A2753" s="37" t="s">
        <v>18269</v>
      </c>
      <c r="B2753" s="8"/>
      <c r="C2753" s="20">
        <v>45776.442384259259</v>
      </c>
      <c r="D2753" s="8" t="s">
        <v>11921</v>
      </c>
      <c r="E2753" s="8"/>
      <c r="F2753" s="8" t="s">
        <v>66</v>
      </c>
      <c r="G2753" s="8">
        <v>0.15</v>
      </c>
      <c r="H2753" s="8"/>
      <c r="I2753" s="8" t="s">
        <v>11922</v>
      </c>
      <c r="J2753" s="8"/>
      <c r="K2753" s="8"/>
      <c r="L2753" s="8"/>
      <c r="M2753" s="8"/>
      <c r="N2753" s="21">
        <v>11845</v>
      </c>
      <c r="O2753" s="21">
        <v>11845</v>
      </c>
      <c r="P2753" s="21">
        <f t="shared" si="130"/>
        <v>0</v>
      </c>
      <c r="Q2753" s="8" t="s">
        <v>22</v>
      </c>
      <c r="R2753" s="8"/>
      <c r="S2753" s="20">
        <v>45820</v>
      </c>
      <c r="AA2753" s="2">
        <f t="shared" si="129"/>
        <v>10211.206896551725</v>
      </c>
      <c r="AB2753" s="7">
        <v>45778</v>
      </c>
      <c r="AC2753" s="22">
        <f t="shared" si="131"/>
        <v>43.557615740741312</v>
      </c>
      <c r="AD2753" t="s">
        <v>11928</v>
      </c>
    </row>
    <row r="2754" spans="1:30" ht="15" customHeight="1" x14ac:dyDescent="0.3">
      <c r="A2754" s="19" t="s">
        <v>18270</v>
      </c>
      <c r="B2754" s="8"/>
      <c r="C2754" s="20">
        <v>45776.489236111112</v>
      </c>
      <c r="D2754" s="8" t="s">
        <v>11921</v>
      </c>
      <c r="E2754" s="8"/>
      <c r="F2754" s="8" t="s">
        <v>7465</v>
      </c>
      <c r="G2754" s="8">
        <v>0.11</v>
      </c>
      <c r="H2754" s="8"/>
      <c r="I2754" s="8" t="s">
        <v>11922</v>
      </c>
      <c r="J2754" s="8"/>
      <c r="K2754" s="8"/>
      <c r="L2754" s="8"/>
      <c r="M2754" s="8"/>
      <c r="N2754" s="21">
        <v>11992.5</v>
      </c>
      <c r="O2754" s="21">
        <v>11992.5</v>
      </c>
      <c r="P2754" s="21">
        <f t="shared" si="130"/>
        <v>0</v>
      </c>
      <c r="Q2754" s="8" t="s">
        <v>199</v>
      </c>
      <c r="R2754" s="8"/>
      <c r="S2754" s="20">
        <v>45786</v>
      </c>
      <c r="AA2754" s="2">
        <f t="shared" ref="AA2754:AA2817" si="132">+N2754/1.16</f>
        <v>10338.362068965518</v>
      </c>
      <c r="AB2754" s="7">
        <v>45748</v>
      </c>
      <c r="AC2754" s="22">
        <f t="shared" si="131"/>
        <v>9.5107638888875954</v>
      </c>
      <c r="AD2754" t="s">
        <v>11928</v>
      </c>
    </row>
    <row r="2755" spans="1:30" ht="15" customHeight="1" x14ac:dyDescent="0.3">
      <c r="A2755" s="19" t="s">
        <v>18271</v>
      </c>
      <c r="B2755" s="8"/>
      <c r="C2755" s="20">
        <v>45776.490879629629</v>
      </c>
      <c r="D2755" s="8" t="s">
        <v>11921</v>
      </c>
      <c r="E2755" s="8"/>
      <c r="F2755" s="8" t="s">
        <v>1029</v>
      </c>
      <c r="G2755" s="8">
        <v>0.11</v>
      </c>
      <c r="H2755" s="8"/>
      <c r="I2755" s="8" t="s">
        <v>11922</v>
      </c>
      <c r="J2755" s="8"/>
      <c r="K2755" s="8"/>
      <c r="L2755" s="8"/>
      <c r="M2755" s="8"/>
      <c r="N2755" s="21">
        <v>23985</v>
      </c>
      <c r="O2755" s="21">
        <v>23985</v>
      </c>
      <c r="P2755" s="21">
        <f t="shared" si="130"/>
        <v>0</v>
      </c>
      <c r="Q2755" s="8" t="s">
        <v>24</v>
      </c>
      <c r="R2755" s="8" t="s">
        <v>11927</v>
      </c>
      <c r="S2755" s="20">
        <v>45803</v>
      </c>
      <c r="AA2755" s="2">
        <f t="shared" si="132"/>
        <v>20676.724137931036</v>
      </c>
      <c r="AB2755" s="7">
        <v>45778</v>
      </c>
      <c r="AC2755" s="22">
        <f t="shared" si="131"/>
        <v>26.50912037037051</v>
      </c>
      <c r="AD2755" t="s">
        <v>11923</v>
      </c>
    </row>
    <row r="2756" spans="1:30" ht="15" customHeight="1" x14ac:dyDescent="0.3">
      <c r="A2756" s="19" t="s">
        <v>18272</v>
      </c>
      <c r="B2756" s="8"/>
      <c r="C2756" s="20">
        <v>45776.552453703713</v>
      </c>
      <c r="D2756" s="8" t="s">
        <v>11921</v>
      </c>
      <c r="E2756" s="8"/>
      <c r="F2756" s="8" t="s">
        <v>33</v>
      </c>
      <c r="G2756" s="8">
        <v>0.15</v>
      </c>
      <c r="H2756" s="8"/>
      <c r="I2756" s="8" t="s">
        <v>11922</v>
      </c>
      <c r="J2756" s="8"/>
      <c r="K2756" s="8"/>
      <c r="L2756" s="8"/>
      <c r="M2756" s="8"/>
      <c r="N2756" s="21">
        <v>7520</v>
      </c>
      <c r="O2756" s="21">
        <v>7520</v>
      </c>
      <c r="P2756" s="21">
        <f t="shared" si="130"/>
        <v>0</v>
      </c>
      <c r="Q2756" s="8" t="s">
        <v>34</v>
      </c>
      <c r="R2756" s="8"/>
      <c r="S2756" s="20">
        <v>45805</v>
      </c>
      <c r="AA2756" s="2">
        <f t="shared" si="132"/>
        <v>6482.7586206896558</v>
      </c>
      <c r="AB2756" s="7">
        <v>45778</v>
      </c>
      <c r="AC2756" s="22">
        <f t="shared" si="131"/>
        <v>28.447546296287328</v>
      </c>
      <c r="AD2756" t="s">
        <v>11923</v>
      </c>
    </row>
    <row r="2757" spans="1:30" ht="15" customHeight="1" x14ac:dyDescent="0.3">
      <c r="A2757" s="19" t="s">
        <v>18273</v>
      </c>
      <c r="B2757" s="8"/>
      <c r="C2757" s="20">
        <v>45776.553807870368</v>
      </c>
      <c r="D2757" s="8" t="s">
        <v>11921</v>
      </c>
      <c r="E2757" s="8"/>
      <c r="F2757" s="8" t="s">
        <v>1856</v>
      </c>
      <c r="G2757" s="8">
        <v>0.11</v>
      </c>
      <c r="H2757" s="8"/>
      <c r="I2757" s="8" t="s">
        <v>11922</v>
      </c>
      <c r="J2757" s="8"/>
      <c r="K2757" s="8"/>
      <c r="L2757" s="8"/>
      <c r="M2757" s="8"/>
      <c r="N2757" s="21">
        <v>11992.5</v>
      </c>
      <c r="O2757" s="21">
        <v>11992.5</v>
      </c>
      <c r="P2757" s="21">
        <f t="shared" si="130"/>
        <v>0</v>
      </c>
      <c r="Q2757" s="8" t="s">
        <v>129</v>
      </c>
      <c r="R2757" s="8"/>
      <c r="S2757" s="20">
        <v>45776</v>
      </c>
      <c r="AA2757" s="2">
        <f t="shared" si="132"/>
        <v>10338.362068965518</v>
      </c>
      <c r="AB2757" s="7">
        <v>45748</v>
      </c>
      <c r="AC2757" s="22">
        <f t="shared" si="131"/>
        <v>-0.55380787036847323</v>
      </c>
      <c r="AD2757" t="s">
        <v>11928</v>
      </c>
    </row>
    <row r="2758" spans="1:30" ht="15" customHeight="1" x14ac:dyDescent="0.3">
      <c r="A2758" s="19" t="s">
        <v>18274</v>
      </c>
      <c r="B2758" s="8"/>
      <c r="C2758" s="20">
        <v>45776.55537037037</v>
      </c>
      <c r="D2758" s="8" t="s">
        <v>11921</v>
      </c>
      <c r="E2758" s="8"/>
      <c r="F2758" s="8" t="s">
        <v>1001</v>
      </c>
      <c r="G2758" s="8">
        <v>0.15</v>
      </c>
      <c r="H2758" s="8"/>
      <c r="I2758" s="8" t="s">
        <v>11922</v>
      </c>
      <c r="J2758" s="8"/>
      <c r="K2758" s="8"/>
      <c r="L2758" s="8"/>
      <c r="M2758" s="8"/>
      <c r="N2758" s="21">
        <v>4655</v>
      </c>
      <c r="O2758" s="21">
        <v>4655</v>
      </c>
      <c r="P2758" s="21">
        <f t="shared" si="130"/>
        <v>0</v>
      </c>
      <c r="Q2758" s="8" t="s">
        <v>22</v>
      </c>
      <c r="R2758" s="8"/>
      <c r="S2758" s="20">
        <v>45776</v>
      </c>
      <c r="AA2758" s="2">
        <f t="shared" si="132"/>
        <v>4012.9310344827591</v>
      </c>
      <c r="AB2758" s="7">
        <v>45748</v>
      </c>
      <c r="AC2758" s="22">
        <f t="shared" si="131"/>
        <v>-0.55537037036992842</v>
      </c>
      <c r="AD2758" t="s">
        <v>11928</v>
      </c>
    </row>
    <row r="2759" spans="1:30" ht="15" customHeight="1" x14ac:dyDescent="0.3">
      <c r="A2759" s="37" t="s">
        <v>18275</v>
      </c>
      <c r="B2759" s="8"/>
      <c r="C2759" s="20">
        <v>45776.557523148149</v>
      </c>
      <c r="D2759" s="8" t="s">
        <v>11921</v>
      </c>
      <c r="E2759" s="8"/>
      <c r="F2759" s="8" t="s">
        <v>251</v>
      </c>
      <c r="G2759" s="8">
        <v>0.15</v>
      </c>
      <c r="H2759" s="8"/>
      <c r="I2759" s="8" t="s">
        <v>11922</v>
      </c>
      <c r="J2759" s="8"/>
      <c r="K2759" s="8"/>
      <c r="L2759" s="8"/>
      <c r="M2759" s="8"/>
      <c r="N2759" s="21">
        <v>13775</v>
      </c>
      <c r="O2759" s="21">
        <v>13775</v>
      </c>
      <c r="P2759" s="21">
        <f t="shared" si="130"/>
        <v>0</v>
      </c>
      <c r="Q2759" s="8" t="s">
        <v>149</v>
      </c>
      <c r="R2759" s="8"/>
      <c r="S2759" s="20">
        <v>45810</v>
      </c>
      <c r="AA2759" s="2">
        <f t="shared" si="132"/>
        <v>11875</v>
      </c>
      <c r="AB2759" s="7">
        <v>45778</v>
      </c>
      <c r="AC2759" s="22">
        <f t="shared" si="131"/>
        <v>33.442476851851097</v>
      </c>
      <c r="AD2759" t="s">
        <v>11928</v>
      </c>
    </row>
    <row r="2760" spans="1:30" ht="15" customHeight="1" x14ac:dyDescent="0.3">
      <c r="A2760" s="37" t="s">
        <v>18276</v>
      </c>
      <c r="B2760" s="8"/>
      <c r="C2760" s="20">
        <v>45776.59306712963</v>
      </c>
      <c r="D2760" s="8" t="s">
        <v>11921</v>
      </c>
      <c r="E2760" s="8"/>
      <c r="F2760" s="8" t="s">
        <v>9680</v>
      </c>
      <c r="G2760" s="8">
        <v>0.11</v>
      </c>
      <c r="H2760" s="8"/>
      <c r="I2760" s="8" t="s">
        <v>11922</v>
      </c>
      <c r="J2760" s="8"/>
      <c r="K2760" s="8"/>
      <c r="L2760" s="8"/>
      <c r="M2760" s="8"/>
      <c r="N2760" s="21">
        <v>13845</v>
      </c>
      <c r="O2760" s="21">
        <v>13845</v>
      </c>
      <c r="P2760" s="21">
        <f t="shared" si="130"/>
        <v>0</v>
      </c>
      <c r="Q2760" s="8" t="s">
        <v>24</v>
      </c>
      <c r="R2760" s="8"/>
      <c r="S2760" s="20">
        <v>45807</v>
      </c>
      <c r="AA2760" s="2">
        <f t="shared" si="132"/>
        <v>11935.344827586208</v>
      </c>
      <c r="AB2760" s="7">
        <v>45778</v>
      </c>
      <c r="AC2760" s="22">
        <f t="shared" si="131"/>
        <v>30.406932870369928</v>
      </c>
      <c r="AD2760" t="s">
        <v>11928</v>
      </c>
    </row>
    <row r="2761" spans="1:30" ht="15" customHeight="1" x14ac:dyDescent="0.3">
      <c r="A2761" s="19" t="s">
        <v>18277</v>
      </c>
      <c r="B2761" s="19"/>
      <c r="C2761" s="20">
        <v>45776.652731481481</v>
      </c>
      <c r="D2761" s="8"/>
      <c r="E2761" s="8"/>
      <c r="F2761" s="8" t="s">
        <v>8514</v>
      </c>
      <c r="G2761" s="8">
        <v>0</v>
      </c>
      <c r="H2761" s="8" t="s">
        <v>12071</v>
      </c>
      <c r="I2761" s="8" t="s">
        <v>11922</v>
      </c>
      <c r="J2761" s="8"/>
      <c r="K2761" s="8"/>
      <c r="L2761" s="8"/>
      <c r="M2761" s="8"/>
      <c r="N2761" s="21">
        <v>0</v>
      </c>
      <c r="O2761" s="21"/>
      <c r="P2761" s="21">
        <f t="shared" si="130"/>
        <v>0</v>
      </c>
      <c r="Q2761" s="8" t="s">
        <v>10493</v>
      </c>
      <c r="R2761" s="8"/>
      <c r="S2761" s="20"/>
      <c r="AA2761" s="2">
        <f t="shared" si="132"/>
        <v>0</v>
      </c>
      <c r="AB2761" s="7">
        <v>45748</v>
      </c>
      <c r="AC2761" s="22">
        <f t="shared" si="131"/>
        <v>-45776.652731481481</v>
      </c>
      <c r="AD2761" t="s">
        <v>11923</v>
      </c>
    </row>
    <row r="2762" spans="1:30" ht="15" customHeight="1" x14ac:dyDescent="0.3">
      <c r="A2762" s="19" t="s">
        <v>18278</v>
      </c>
      <c r="B2762" s="19"/>
      <c r="C2762" s="20">
        <v>45776.653067129628</v>
      </c>
      <c r="D2762" s="8"/>
      <c r="E2762" s="8"/>
      <c r="F2762" s="8" t="s">
        <v>668</v>
      </c>
      <c r="G2762" s="8">
        <v>0</v>
      </c>
      <c r="H2762" s="8" t="s">
        <v>12071</v>
      </c>
      <c r="I2762" s="8" t="s">
        <v>11922</v>
      </c>
      <c r="J2762" s="8"/>
      <c r="K2762" s="8"/>
      <c r="L2762" s="8"/>
      <c r="M2762" s="8"/>
      <c r="N2762" s="21">
        <v>0</v>
      </c>
      <c r="O2762" s="21"/>
      <c r="P2762" s="21">
        <f t="shared" si="130"/>
        <v>0</v>
      </c>
      <c r="Q2762" s="8" t="s">
        <v>10493</v>
      </c>
      <c r="R2762" s="8"/>
      <c r="S2762" s="20"/>
      <c r="AA2762" s="2">
        <f t="shared" si="132"/>
        <v>0</v>
      </c>
      <c r="AB2762" s="7">
        <v>45748</v>
      </c>
      <c r="AC2762" s="22">
        <f t="shared" si="131"/>
        <v>-45776.653067129628</v>
      </c>
      <c r="AD2762" t="s">
        <v>11923</v>
      </c>
    </row>
    <row r="2763" spans="1:30" ht="15" customHeight="1" x14ac:dyDescent="0.3">
      <c r="A2763" s="19" t="s">
        <v>18279</v>
      </c>
      <c r="B2763" s="8"/>
      <c r="C2763" s="20">
        <v>45776.653506944444</v>
      </c>
      <c r="D2763" s="8"/>
      <c r="E2763" s="8"/>
      <c r="F2763" s="8" t="s">
        <v>9656</v>
      </c>
      <c r="G2763" s="8">
        <v>0.11</v>
      </c>
      <c r="H2763" s="8" t="s">
        <v>12071</v>
      </c>
      <c r="I2763" s="8" t="s">
        <v>11922</v>
      </c>
      <c r="J2763" s="8"/>
      <c r="K2763" s="8"/>
      <c r="L2763" s="8"/>
      <c r="M2763" s="8"/>
      <c r="N2763" s="21">
        <v>750</v>
      </c>
      <c r="O2763" s="21">
        <v>750</v>
      </c>
      <c r="P2763" s="21">
        <f t="shared" si="130"/>
        <v>0</v>
      </c>
      <c r="Q2763" s="8" t="s">
        <v>10493</v>
      </c>
      <c r="R2763" s="8"/>
      <c r="S2763" s="20">
        <v>45796</v>
      </c>
      <c r="AA2763" s="2">
        <f t="shared" si="132"/>
        <v>646.55172413793105</v>
      </c>
      <c r="AB2763" s="7">
        <v>45778</v>
      </c>
      <c r="AC2763" s="22">
        <f t="shared" si="131"/>
        <v>19.346493055556493</v>
      </c>
      <c r="AD2763" t="s">
        <v>11923</v>
      </c>
    </row>
    <row r="2764" spans="1:30" ht="15" customHeight="1" x14ac:dyDescent="0.3">
      <c r="A2764" s="19" t="s">
        <v>18280</v>
      </c>
      <c r="B2764" s="8"/>
      <c r="C2764" s="20">
        <v>45776.655601851853</v>
      </c>
      <c r="D2764" s="8"/>
      <c r="E2764" s="8" t="s">
        <v>1</v>
      </c>
      <c r="F2764" s="8" t="s">
        <v>14312</v>
      </c>
      <c r="G2764" s="8">
        <v>0.11</v>
      </c>
      <c r="H2764" s="8" t="s">
        <v>12071</v>
      </c>
      <c r="I2764" s="8" t="s">
        <v>11922</v>
      </c>
      <c r="J2764" s="8"/>
      <c r="K2764" s="8" t="s">
        <v>18281</v>
      </c>
      <c r="L2764" s="8"/>
      <c r="M2764" s="8"/>
      <c r="N2764" s="21">
        <v>750</v>
      </c>
      <c r="O2764" s="21">
        <v>750</v>
      </c>
      <c r="P2764" s="21">
        <f t="shared" si="130"/>
        <v>0</v>
      </c>
      <c r="Q2764" s="8" t="s">
        <v>34</v>
      </c>
      <c r="R2764" s="8"/>
      <c r="S2764" s="20">
        <v>45762</v>
      </c>
      <c r="AA2764" s="2">
        <f t="shared" si="132"/>
        <v>646.55172413793105</v>
      </c>
      <c r="AB2764" s="7">
        <v>45748</v>
      </c>
      <c r="AC2764" s="22">
        <f t="shared" si="131"/>
        <v>-14.655601851853135</v>
      </c>
      <c r="AD2764" t="s">
        <v>11923</v>
      </c>
    </row>
    <row r="2765" spans="1:30" ht="15" customHeight="1" x14ac:dyDescent="0.3">
      <c r="A2765" s="19" t="s">
        <v>18282</v>
      </c>
      <c r="B2765" s="8"/>
      <c r="C2765" s="20">
        <v>45776.660960648151</v>
      </c>
      <c r="D2765" s="8"/>
      <c r="E2765" s="8" t="s">
        <v>1</v>
      </c>
      <c r="F2765" s="8" t="s">
        <v>14132</v>
      </c>
      <c r="G2765" s="8">
        <v>0.11</v>
      </c>
      <c r="H2765" s="8" t="s">
        <v>12071</v>
      </c>
      <c r="I2765" s="8" t="s">
        <v>11922</v>
      </c>
      <c r="J2765" s="8"/>
      <c r="K2765" s="8" t="s">
        <v>18283</v>
      </c>
      <c r="L2765" s="8"/>
      <c r="M2765" s="8"/>
      <c r="N2765" s="21">
        <v>750</v>
      </c>
      <c r="O2765" s="21">
        <v>750</v>
      </c>
      <c r="P2765" s="21">
        <f t="shared" si="130"/>
        <v>0</v>
      </c>
      <c r="Q2765" s="8" t="s">
        <v>34</v>
      </c>
      <c r="R2765" s="8"/>
      <c r="S2765" s="20">
        <v>45762</v>
      </c>
      <c r="AA2765" s="2">
        <f t="shared" si="132"/>
        <v>646.55172413793105</v>
      </c>
      <c r="AB2765" s="7">
        <v>45748</v>
      </c>
      <c r="AC2765" s="22">
        <f t="shared" si="131"/>
        <v>-14.660960648150649</v>
      </c>
      <c r="AD2765" t="s">
        <v>11923</v>
      </c>
    </row>
    <row r="2766" spans="1:30" ht="15" customHeight="1" x14ac:dyDescent="0.3">
      <c r="A2766" s="19" t="s">
        <v>18284</v>
      </c>
      <c r="B2766" s="8"/>
      <c r="C2766" s="20">
        <v>45776.676111111112</v>
      </c>
      <c r="D2766" s="8"/>
      <c r="E2766" s="8" t="s">
        <v>1</v>
      </c>
      <c r="F2766" s="8" t="s">
        <v>13946</v>
      </c>
      <c r="G2766" s="8">
        <v>0.11</v>
      </c>
      <c r="H2766" s="8" t="s">
        <v>17805</v>
      </c>
      <c r="I2766" s="8" t="s">
        <v>11922</v>
      </c>
      <c r="J2766" s="8"/>
      <c r="K2766" s="8" t="s">
        <v>18285</v>
      </c>
      <c r="L2766" s="8"/>
      <c r="M2766" s="8"/>
      <c r="N2766" s="21">
        <v>1000</v>
      </c>
      <c r="O2766" s="21">
        <v>1000</v>
      </c>
      <c r="P2766" s="21">
        <f t="shared" si="130"/>
        <v>0</v>
      </c>
      <c r="Q2766" s="8" t="s">
        <v>34</v>
      </c>
      <c r="R2766" s="8"/>
      <c r="S2766" s="20">
        <v>45776</v>
      </c>
      <c r="AA2766" s="2">
        <f t="shared" si="132"/>
        <v>862.06896551724139</v>
      </c>
      <c r="AB2766" s="7">
        <v>45748</v>
      </c>
      <c r="AC2766" s="22">
        <f t="shared" si="131"/>
        <v>-0.67611111111182254</v>
      </c>
      <c r="AD2766" t="s">
        <v>11923</v>
      </c>
    </row>
    <row r="2767" spans="1:30" ht="15" customHeight="1" x14ac:dyDescent="0.3">
      <c r="A2767" s="19" t="s">
        <v>18286</v>
      </c>
      <c r="B2767" s="8"/>
      <c r="C2767" s="20">
        <v>45777.387337962973</v>
      </c>
      <c r="D2767" s="8" t="s">
        <v>11921</v>
      </c>
      <c r="E2767" s="8" t="s">
        <v>1</v>
      </c>
      <c r="F2767" s="8" t="s">
        <v>14848</v>
      </c>
      <c r="G2767" s="8">
        <v>0.15</v>
      </c>
      <c r="H2767" s="8"/>
      <c r="I2767" s="8" t="s">
        <v>11922</v>
      </c>
      <c r="J2767" s="8"/>
      <c r="K2767" s="8" t="s">
        <v>18287</v>
      </c>
      <c r="L2767" s="8"/>
      <c r="M2767" s="8"/>
      <c r="N2767" s="21">
        <v>1970</v>
      </c>
      <c r="O2767" s="21">
        <v>1970</v>
      </c>
      <c r="P2767" s="21">
        <f t="shared" si="130"/>
        <v>0</v>
      </c>
      <c r="Q2767" s="8" t="s">
        <v>22</v>
      </c>
      <c r="R2767" s="8"/>
      <c r="S2767" s="20">
        <v>45776</v>
      </c>
      <c r="AA2767" s="2">
        <f t="shared" si="132"/>
        <v>1698.2758620689656</v>
      </c>
      <c r="AB2767" s="7">
        <v>45809</v>
      </c>
      <c r="AC2767" s="22">
        <f t="shared" si="131"/>
        <v>-1.3873379629731062</v>
      </c>
      <c r="AD2767" t="s">
        <v>11923</v>
      </c>
    </row>
    <row r="2768" spans="1:30" ht="15" customHeight="1" x14ac:dyDescent="0.3">
      <c r="A2768" s="19" t="s">
        <v>18288</v>
      </c>
      <c r="B2768" s="8"/>
      <c r="C2768" s="20">
        <v>45777.388969907413</v>
      </c>
      <c r="D2768" s="8" t="s">
        <v>11921</v>
      </c>
      <c r="E2768" s="8"/>
      <c r="F2768" s="8" t="s">
        <v>7871</v>
      </c>
      <c r="G2768" s="8">
        <v>0.15</v>
      </c>
      <c r="H2768" s="8"/>
      <c r="I2768" s="8" t="s">
        <v>11922</v>
      </c>
      <c r="J2768" s="8"/>
      <c r="K2768" s="8"/>
      <c r="L2768" s="8"/>
      <c r="M2768" s="8"/>
      <c r="N2768" s="21">
        <v>1295</v>
      </c>
      <c r="O2768" s="21">
        <v>1295</v>
      </c>
      <c r="P2768" s="21">
        <f t="shared" si="130"/>
        <v>0</v>
      </c>
      <c r="Q2768" s="8" t="s">
        <v>34</v>
      </c>
      <c r="R2768" s="8"/>
      <c r="S2768" s="20">
        <v>45796</v>
      </c>
      <c r="AA2768" s="2">
        <f t="shared" si="132"/>
        <v>1116.3793103448277</v>
      </c>
      <c r="AB2768" s="7">
        <v>45778</v>
      </c>
      <c r="AC2768" s="22">
        <f t="shared" si="131"/>
        <v>18.611030092586589</v>
      </c>
      <c r="AD2768" t="s">
        <v>11923</v>
      </c>
    </row>
    <row r="2769" spans="1:30" ht="15" customHeight="1" x14ac:dyDescent="0.3">
      <c r="A2769" s="19" t="s">
        <v>18289</v>
      </c>
      <c r="B2769" s="8"/>
      <c r="C2769" s="20">
        <v>45777.423460648148</v>
      </c>
      <c r="D2769" s="8" t="s">
        <v>11921</v>
      </c>
      <c r="E2769" s="8" t="s">
        <v>1</v>
      </c>
      <c r="F2769" s="8" t="s">
        <v>13601</v>
      </c>
      <c r="G2769" s="8">
        <v>0.15</v>
      </c>
      <c r="H2769" s="8"/>
      <c r="I2769" s="8" t="s">
        <v>11922</v>
      </c>
      <c r="J2769" s="8"/>
      <c r="K2769" s="8" t="s">
        <v>18290</v>
      </c>
      <c r="L2769" s="8"/>
      <c r="M2769" s="8"/>
      <c r="N2769" s="21">
        <v>21890</v>
      </c>
      <c r="O2769" s="21">
        <v>21890</v>
      </c>
      <c r="P2769" s="21">
        <f t="shared" si="130"/>
        <v>0</v>
      </c>
      <c r="Q2769" s="8" t="s">
        <v>199</v>
      </c>
      <c r="R2769" s="8"/>
      <c r="S2769" s="20">
        <v>45777</v>
      </c>
      <c r="AA2769" s="2">
        <f t="shared" si="132"/>
        <v>18870.689655172417</v>
      </c>
      <c r="AB2769" s="7">
        <v>45748</v>
      </c>
      <c r="AC2769" s="22">
        <f t="shared" si="131"/>
        <v>-0.42346064814773854</v>
      </c>
      <c r="AD2769" t="s">
        <v>11928</v>
      </c>
    </row>
    <row r="2770" spans="1:30" ht="15" customHeight="1" x14ac:dyDescent="0.3">
      <c r="A2770" s="19" t="s">
        <v>18291</v>
      </c>
      <c r="B2770" s="8"/>
      <c r="C2770" s="20">
        <v>45777.430069444446</v>
      </c>
      <c r="D2770" s="8" t="s">
        <v>11921</v>
      </c>
      <c r="E2770" s="8" t="s">
        <v>1</v>
      </c>
      <c r="F2770" s="8" t="s">
        <v>12987</v>
      </c>
      <c r="G2770" s="8">
        <v>0.11</v>
      </c>
      <c r="H2770" s="8"/>
      <c r="I2770" s="8" t="s">
        <v>11922</v>
      </c>
      <c r="J2770" s="8"/>
      <c r="K2770" s="8" t="s">
        <v>18292</v>
      </c>
      <c r="L2770" s="8"/>
      <c r="M2770" s="8"/>
      <c r="N2770" s="21">
        <v>4560</v>
      </c>
      <c r="O2770" s="21">
        <v>4560</v>
      </c>
      <c r="P2770" s="21">
        <f t="shared" si="130"/>
        <v>0</v>
      </c>
      <c r="Q2770" s="8" t="s">
        <v>129</v>
      </c>
      <c r="R2770" s="8"/>
      <c r="S2770" s="20">
        <v>45782</v>
      </c>
      <c r="AA2770" s="2">
        <f t="shared" si="132"/>
        <v>3931.0344827586209</v>
      </c>
      <c r="AB2770" s="7">
        <v>45748</v>
      </c>
      <c r="AC2770" s="22">
        <f t="shared" si="131"/>
        <v>4.569930555553583</v>
      </c>
      <c r="AD2770" t="s">
        <v>11928</v>
      </c>
    </row>
    <row r="2771" spans="1:30" ht="15" customHeight="1" x14ac:dyDescent="0.3">
      <c r="A2771" s="19" t="s">
        <v>18293</v>
      </c>
      <c r="B2771" s="8"/>
      <c r="C2771" s="20">
        <v>45777.43167824074</v>
      </c>
      <c r="D2771" s="8" t="s">
        <v>11921</v>
      </c>
      <c r="E2771" s="8" t="s">
        <v>1</v>
      </c>
      <c r="F2771" s="8" t="s">
        <v>12987</v>
      </c>
      <c r="G2771" s="8">
        <v>0.15</v>
      </c>
      <c r="H2771" s="8"/>
      <c r="I2771" s="8" t="s">
        <v>11922</v>
      </c>
      <c r="J2771" s="8"/>
      <c r="K2771" s="8" t="s">
        <v>18294</v>
      </c>
      <c r="L2771" s="8"/>
      <c r="M2771" s="8"/>
      <c r="N2771" s="21">
        <v>17216</v>
      </c>
      <c r="O2771" s="21">
        <v>17216</v>
      </c>
      <c r="P2771" s="21">
        <f t="shared" si="130"/>
        <v>0</v>
      </c>
      <c r="Q2771" s="8" t="s">
        <v>129</v>
      </c>
      <c r="R2771" s="8"/>
      <c r="S2771" s="20">
        <v>45782</v>
      </c>
      <c r="AA2771" s="2">
        <f t="shared" si="132"/>
        <v>14841.379310344828</v>
      </c>
      <c r="AB2771" s="7">
        <v>45748</v>
      </c>
      <c r="AC2771" s="22">
        <f t="shared" si="131"/>
        <v>4.5683217592595611</v>
      </c>
      <c r="AD2771" t="s">
        <v>11928</v>
      </c>
    </row>
    <row r="2772" spans="1:30" ht="15" customHeight="1" x14ac:dyDescent="0.3">
      <c r="A2772" s="19" t="s">
        <v>18295</v>
      </c>
      <c r="B2772" s="8"/>
      <c r="C2772" s="20">
        <v>45777.459247685183</v>
      </c>
      <c r="D2772" s="8" t="s">
        <v>11921</v>
      </c>
      <c r="E2772" s="8" t="s">
        <v>1</v>
      </c>
      <c r="F2772" s="8" t="s">
        <v>9925</v>
      </c>
      <c r="G2772" s="8">
        <v>0.15</v>
      </c>
      <c r="H2772" s="8"/>
      <c r="I2772" s="8" t="s">
        <v>10222</v>
      </c>
      <c r="J2772" s="8"/>
      <c r="K2772" s="8" t="s">
        <v>18296</v>
      </c>
      <c r="L2772" s="8"/>
      <c r="M2772" s="8"/>
      <c r="N2772" s="21">
        <v>1405</v>
      </c>
      <c r="O2772" s="21">
        <v>1405</v>
      </c>
      <c r="P2772" s="21">
        <f t="shared" si="130"/>
        <v>0</v>
      </c>
      <c r="Q2772" s="8" t="s">
        <v>10222</v>
      </c>
      <c r="R2772" s="8"/>
      <c r="S2772" s="20">
        <v>45790</v>
      </c>
      <c r="AA2772" s="2">
        <f t="shared" si="132"/>
        <v>1211.2068965517242</v>
      </c>
      <c r="AB2772" s="7">
        <v>45748</v>
      </c>
      <c r="AC2772" s="22">
        <f t="shared" si="131"/>
        <v>12.540752314816928</v>
      </c>
      <c r="AD2772" t="s">
        <v>11928</v>
      </c>
    </row>
    <row r="2773" spans="1:30" ht="15" customHeight="1" x14ac:dyDescent="0.3">
      <c r="A2773" s="3" t="s">
        <v>18297</v>
      </c>
      <c r="B2773" s="24"/>
      <c r="C2773" s="25">
        <v>45777.537847222222</v>
      </c>
      <c r="D2773" s="3" t="s">
        <v>11921</v>
      </c>
      <c r="E2773" s="3"/>
      <c r="F2773" s="3" t="s">
        <v>810</v>
      </c>
      <c r="G2773" s="26">
        <v>0</v>
      </c>
      <c r="H2773" s="25"/>
      <c r="I2773" s="25" t="s">
        <v>11922</v>
      </c>
      <c r="J2773" s="25"/>
      <c r="K2773" s="25"/>
      <c r="L2773" s="25"/>
      <c r="M2773" s="4"/>
      <c r="N2773" s="5">
        <v>225550</v>
      </c>
      <c r="O2773" s="5"/>
      <c r="P2773" s="5">
        <f t="shared" si="130"/>
        <v>225550</v>
      </c>
      <c r="Q2773" s="3" t="s">
        <v>810</v>
      </c>
      <c r="R2773" s="3"/>
      <c r="S2773" s="25"/>
      <c r="T2773" s="3"/>
      <c r="U2773" s="5"/>
      <c r="V2773" s="6"/>
      <c r="W2773" s="3"/>
      <c r="X2773" s="5"/>
      <c r="Y2773" s="4"/>
      <c r="Z2773" s="3"/>
      <c r="AA2773" s="5">
        <f t="shared" si="132"/>
        <v>194439.6551724138</v>
      </c>
      <c r="AB2773" s="10"/>
      <c r="AC2773" s="27">
        <f t="shared" si="131"/>
        <v>-45777.537847222222</v>
      </c>
      <c r="AD2773" s="10"/>
    </row>
    <row r="2774" spans="1:30" ht="15" customHeight="1" x14ac:dyDescent="0.3">
      <c r="A2774" s="37" t="s">
        <v>18298</v>
      </c>
      <c r="B2774" s="8"/>
      <c r="C2774" s="20">
        <v>45777.525347222218</v>
      </c>
      <c r="D2774" s="8" t="s">
        <v>11921</v>
      </c>
      <c r="E2774" s="8"/>
      <c r="F2774" s="8" t="s">
        <v>9227</v>
      </c>
      <c r="G2774" s="8">
        <v>0.11</v>
      </c>
      <c r="H2774" s="8"/>
      <c r="I2774" s="8" t="s">
        <v>11922</v>
      </c>
      <c r="J2774" s="8"/>
      <c r="K2774" s="8"/>
      <c r="L2774" s="8"/>
      <c r="M2774" s="8"/>
      <c r="N2774" s="21">
        <v>11670</v>
      </c>
      <c r="O2774" s="21">
        <v>11670</v>
      </c>
      <c r="P2774" s="21">
        <f t="shared" si="130"/>
        <v>0</v>
      </c>
      <c r="Q2774" s="8" t="s">
        <v>14</v>
      </c>
      <c r="R2774" s="8"/>
      <c r="S2774" s="20">
        <v>45806</v>
      </c>
      <c r="AA2774" s="2">
        <f t="shared" si="132"/>
        <v>10060.344827586208</v>
      </c>
      <c r="AB2774" s="7">
        <v>45778</v>
      </c>
      <c r="AC2774" s="22">
        <f t="shared" si="131"/>
        <v>28.474652777782467</v>
      </c>
      <c r="AD2774" t="s">
        <v>11928</v>
      </c>
    </row>
    <row r="2775" spans="1:30" ht="15" customHeight="1" x14ac:dyDescent="0.3">
      <c r="A2775" s="19" t="s">
        <v>18299</v>
      </c>
      <c r="B2775" s="8"/>
      <c r="C2775" s="20">
        <v>45777.526805555557</v>
      </c>
      <c r="D2775" s="8" t="s">
        <v>11921</v>
      </c>
      <c r="E2775" s="8"/>
      <c r="F2775" s="8" t="s">
        <v>231</v>
      </c>
      <c r="G2775" s="8">
        <v>0.15</v>
      </c>
      <c r="H2775" s="8"/>
      <c r="I2775" s="8" t="s">
        <v>11922</v>
      </c>
      <c r="J2775" s="8"/>
      <c r="K2775" s="8"/>
      <c r="L2775" s="8"/>
      <c r="M2775" s="8"/>
      <c r="N2775" s="21">
        <v>1998</v>
      </c>
      <c r="O2775" s="21">
        <v>1998</v>
      </c>
      <c r="P2775" s="21">
        <f t="shared" si="130"/>
        <v>0</v>
      </c>
      <c r="Q2775" s="8" t="s">
        <v>199</v>
      </c>
      <c r="R2775" s="8"/>
      <c r="S2775" s="20">
        <v>45807</v>
      </c>
      <c r="AA2775" s="2">
        <f t="shared" si="132"/>
        <v>1722.4137931034484</v>
      </c>
      <c r="AB2775" s="7">
        <v>45778</v>
      </c>
      <c r="AC2775" s="22">
        <f t="shared" si="131"/>
        <v>29.473194444442925</v>
      </c>
      <c r="AD2775" t="s">
        <v>11928</v>
      </c>
    </row>
    <row r="2776" spans="1:30" ht="15" customHeight="1" x14ac:dyDescent="0.3">
      <c r="A2776" s="19" t="s">
        <v>18300</v>
      </c>
      <c r="B2776" s="8"/>
      <c r="C2776" s="20">
        <v>45777.539143518523</v>
      </c>
      <c r="D2776" s="8" t="s">
        <v>11921</v>
      </c>
      <c r="E2776" s="8"/>
      <c r="F2776" s="8" t="s">
        <v>15106</v>
      </c>
      <c r="G2776" s="8">
        <v>0.11</v>
      </c>
      <c r="H2776" s="8"/>
      <c r="I2776" s="8" t="s">
        <v>11922</v>
      </c>
      <c r="J2776" s="8"/>
      <c r="K2776" s="8"/>
      <c r="L2776" s="8"/>
      <c r="M2776" s="8"/>
      <c r="N2776" s="21">
        <v>24795</v>
      </c>
      <c r="O2776" s="21">
        <v>24795</v>
      </c>
      <c r="P2776" s="21">
        <f t="shared" si="130"/>
        <v>0</v>
      </c>
      <c r="Q2776" s="8" t="s">
        <v>67</v>
      </c>
      <c r="R2776" s="8"/>
      <c r="S2776" s="20">
        <v>45819</v>
      </c>
      <c r="AA2776" s="2">
        <f t="shared" si="132"/>
        <v>21375</v>
      </c>
      <c r="AB2776" s="7">
        <v>45778</v>
      </c>
      <c r="AC2776" s="22">
        <f t="shared" si="131"/>
        <v>41.460856481477094</v>
      </c>
      <c r="AD2776" t="s">
        <v>11928</v>
      </c>
    </row>
    <row r="2777" spans="1:30" ht="15" customHeight="1" x14ac:dyDescent="0.3">
      <c r="A2777" s="19" t="s">
        <v>18301</v>
      </c>
      <c r="B2777" s="8"/>
      <c r="C2777" s="20">
        <v>45777.539780092593</v>
      </c>
      <c r="D2777" s="8" t="s">
        <v>11921</v>
      </c>
      <c r="E2777" s="8"/>
      <c r="F2777" s="8" t="s">
        <v>1479</v>
      </c>
      <c r="G2777" s="8">
        <v>0</v>
      </c>
      <c r="H2777" s="8"/>
      <c r="I2777" s="8" t="s">
        <v>11922</v>
      </c>
      <c r="J2777" s="8"/>
      <c r="K2777" s="8"/>
      <c r="L2777" s="8"/>
      <c r="M2777" s="8"/>
      <c r="N2777" s="21">
        <v>376</v>
      </c>
      <c r="O2777" s="21">
        <v>376</v>
      </c>
      <c r="P2777" s="21">
        <f t="shared" si="130"/>
        <v>0</v>
      </c>
      <c r="Q2777" s="8" t="s">
        <v>67</v>
      </c>
      <c r="R2777" s="8"/>
      <c r="S2777" s="20">
        <v>45819</v>
      </c>
      <c r="AA2777" s="2">
        <f t="shared" si="132"/>
        <v>324.13793103448279</v>
      </c>
      <c r="AB2777" s="7">
        <v>45778</v>
      </c>
      <c r="AC2777" s="22">
        <f t="shared" si="131"/>
        <v>41.460219907407009</v>
      </c>
      <c r="AD2777" t="s">
        <v>11928</v>
      </c>
    </row>
    <row r="2778" spans="1:30" ht="15" customHeight="1" x14ac:dyDescent="0.3">
      <c r="A2778" s="3" t="s">
        <v>18302</v>
      </c>
      <c r="B2778" s="24"/>
      <c r="C2778" s="25">
        <v>45777.560949074083</v>
      </c>
      <c r="D2778" s="3" t="s">
        <v>11921</v>
      </c>
      <c r="E2778" s="3"/>
      <c r="F2778" s="3" t="s">
        <v>9954</v>
      </c>
      <c r="G2778" s="26">
        <v>0</v>
      </c>
      <c r="H2778" s="25"/>
      <c r="I2778" s="25" t="s">
        <v>11922</v>
      </c>
      <c r="J2778" s="25"/>
      <c r="K2778" s="25"/>
      <c r="L2778" s="25"/>
      <c r="M2778" s="4"/>
      <c r="N2778" s="5">
        <v>39975</v>
      </c>
      <c r="O2778" s="5"/>
      <c r="P2778" s="5">
        <f t="shared" si="130"/>
        <v>39975</v>
      </c>
      <c r="Q2778" s="3" t="s">
        <v>18</v>
      </c>
      <c r="R2778" s="3"/>
      <c r="S2778" s="25"/>
      <c r="T2778" s="3"/>
      <c r="U2778" s="5"/>
      <c r="V2778" s="6"/>
      <c r="W2778" s="3"/>
      <c r="X2778" s="5"/>
      <c r="Y2778" s="4"/>
      <c r="Z2778" s="3"/>
      <c r="AA2778" s="5">
        <f t="shared" si="132"/>
        <v>34461.206896551725</v>
      </c>
      <c r="AB2778" s="10"/>
      <c r="AC2778" s="27">
        <f t="shared" si="131"/>
        <v>-45777.560949074083</v>
      </c>
      <c r="AD2778" s="10"/>
    </row>
    <row r="2779" spans="1:30" ht="15" customHeight="1" x14ac:dyDescent="0.3">
      <c r="A2779" s="19" t="s">
        <v>18303</v>
      </c>
      <c r="B2779" s="8"/>
      <c r="C2779" s="20">
        <v>45777.564664351848</v>
      </c>
      <c r="D2779" s="8"/>
      <c r="E2779" s="8" t="s">
        <v>1</v>
      </c>
      <c r="F2779" s="8" t="s">
        <v>5749</v>
      </c>
      <c r="G2779" s="8">
        <v>0.11</v>
      </c>
      <c r="H2779" s="8" t="s">
        <v>18304</v>
      </c>
      <c r="I2779" s="8" t="s">
        <v>11922</v>
      </c>
      <c r="J2779" s="8"/>
      <c r="K2779" s="8" t="s">
        <v>18305</v>
      </c>
      <c r="L2779" s="8"/>
      <c r="M2779" s="8"/>
      <c r="N2779" s="21">
        <v>1000</v>
      </c>
      <c r="O2779" s="21">
        <v>1000</v>
      </c>
      <c r="P2779" s="21">
        <f t="shared" si="130"/>
        <v>0</v>
      </c>
      <c r="Q2779" s="8" t="s">
        <v>199</v>
      </c>
      <c r="R2779" s="8"/>
      <c r="S2779" s="20">
        <v>45762</v>
      </c>
      <c r="AA2779" s="2">
        <f t="shared" si="132"/>
        <v>862.06896551724139</v>
      </c>
      <c r="AB2779" s="7">
        <v>45748</v>
      </c>
      <c r="AC2779" s="22">
        <f t="shared" si="131"/>
        <v>-15.564664351848478</v>
      </c>
      <c r="AD2779" t="s">
        <v>11928</v>
      </c>
    </row>
    <row r="2780" spans="1:30" ht="15" customHeight="1" x14ac:dyDescent="0.3">
      <c r="A2780" s="19" t="s">
        <v>18306</v>
      </c>
      <c r="B2780" s="19"/>
      <c r="C2780" s="20">
        <v>45777.56832175926</v>
      </c>
      <c r="D2780" s="8"/>
      <c r="E2780" s="8"/>
      <c r="F2780" s="8" t="s">
        <v>14531</v>
      </c>
      <c r="G2780" s="8">
        <v>0.11</v>
      </c>
      <c r="H2780" s="8" t="s">
        <v>18033</v>
      </c>
      <c r="I2780" s="8" t="s">
        <v>11922</v>
      </c>
      <c r="J2780" s="8"/>
      <c r="K2780" s="8"/>
      <c r="L2780" s="8"/>
      <c r="M2780" s="8"/>
      <c r="N2780" s="21">
        <v>0</v>
      </c>
      <c r="O2780" s="21"/>
      <c r="P2780" s="21">
        <f t="shared" si="130"/>
        <v>0</v>
      </c>
      <c r="Q2780" s="8" t="s">
        <v>15158</v>
      </c>
      <c r="R2780" s="8"/>
      <c r="S2780" s="20"/>
      <c r="AA2780" s="2">
        <f t="shared" si="132"/>
        <v>0</v>
      </c>
      <c r="AB2780" s="7"/>
      <c r="AC2780" s="22">
        <f t="shared" si="131"/>
        <v>-45777.56832175926</v>
      </c>
    </row>
    <row r="2781" spans="1:30" ht="15" customHeight="1" x14ac:dyDescent="0.3">
      <c r="A2781" s="19" t="s">
        <v>18307</v>
      </c>
      <c r="B2781" s="8"/>
      <c r="C2781" s="20">
        <v>45777.581828703696</v>
      </c>
      <c r="D2781" s="8" t="s">
        <v>11921</v>
      </c>
      <c r="E2781" s="8" t="s">
        <v>1</v>
      </c>
      <c r="F2781" s="8" t="s">
        <v>12063</v>
      </c>
      <c r="G2781" s="8">
        <v>0.11</v>
      </c>
      <c r="H2781" s="8"/>
      <c r="I2781" s="8" t="s">
        <v>11922</v>
      </c>
      <c r="J2781" s="8"/>
      <c r="K2781" s="8" t="s">
        <v>18308</v>
      </c>
      <c r="L2781" s="8"/>
      <c r="M2781" s="8"/>
      <c r="N2781" s="21">
        <v>7656</v>
      </c>
      <c r="O2781" s="21">
        <v>7656</v>
      </c>
      <c r="P2781" s="21">
        <f t="shared" si="130"/>
        <v>0</v>
      </c>
      <c r="Q2781" s="8" t="s">
        <v>10493</v>
      </c>
      <c r="R2781" s="8"/>
      <c r="S2781" s="20">
        <v>45783</v>
      </c>
      <c r="AA2781" s="2">
        <f t="shared" si="132"/>
        <v>6600</v>
      </c>
      <c r="AB2781" s="7">
        <v>45748</v>
      </c>
      <c r="AC2781" s="22">
        <f t="shared" si="131"/>
        <v>5.4181712963036261</v>
      </c>
      <c r="AD2781" t="s">
        <v>11928</v>
      </c>
    </row>
    <row r="2782" spans="1:30" ht="15" customHeight="1" x14ac:dyDescent="0.3">
      <c r="A2782" s="37" t="s">
        <v>18309</v>
      </c>
      <c r="B2782" s="20"/>
      <c r="C2782" s="20">
        <v>45777.589178240742</v>
      </c>
      <c r="D2782" s="8" t="s">
        <v>11921</v>
      </c>
      <c r="E2782" s="8"/>
      <c r="F2782" s="8" t="s">
        <v>390</v>
      </c>
      <c r="G2782" s="8">
        <v>0.11</v>
      </c>
      <c r="H2782" s="8"/>
      <c r="I2782" s="8" t="s">
        <v>11922</v>
      </c>
      <c r="J2782" s="8"/>
      <c r="K2782" s="8"/>
      <c r="L2782" s="8"/>
      <c r="M2782" s="8"/>
      <c r="N2782" s="21">
        <v>9675</v>
      </c>
      <c r="O2782" s="21">
        <v>9675</v>
      </c>
      <c r="P2782" s="21">
        <f t="shared" si="130"/>
        <v>0</v>
      </c>
      <c r="Q2782" s="8" t="s">
        <v>14</v>
      </c>
      <c r="R2782" s="8"/>
      <c r="S2782" s="20">
        <v>45852</v>
      </c>
      <c r="AA2782" s="2">
        <f t="shared" si="132"/>
        <v>8340.5172413793116</v>
      </c>
      <c r="AB2782" s="7">
        <v>45809</v>
      </c>
      <c r="AC2782" s="22">
        <f t="shared" si="131"/>
        <v>74.410821759258397</v>
      </c>
      <c r="AD2782" t="s">
        <v>11928</v>
      </c>
    </row>
    <row r="2783" spans="1:30" ht="15" customHeight="1" x14ac:dyDescent="0.3">
      <c r="A2783" s="19" t="s">
        <v>18310</v>
      </c>
      <c r="B2783" s="8"/>
      <c r="C2783" s="20">
        <v>45777.673136574071</v>
      </c>
      <c r="D2783" s="8" t="s">
        <v>11921</v>
      </c>
      <c r="E2783" s="8" t="s">
        <v>1</v>
      </c>
      <c r="F2783" s="8" t="s">
        <v>4089</v>
      </c>
      <c r="G2783" s="8">
        <v>0.11</v>
      </c>
      <c r="H2783" s="8"/>
      <c r="I2783" s="8" t="s">
        <v>11922</v>
      </c>
      <c r="J2783" s="8"/>
      <c r="K2783" s="8" t="s">
        <v>18311</v>
      </c>
      <c r="L2783" s="8"/>
      <c r="M2783" s="8"/>
      <c r="N2783" s="21">
        <v>7690</v>
      </c>
      <c r="O2783" s="21">
        <v>7690</v>
      </c>
      <c r="P2783" s="21">
        <f t="shared" si="130"/>
        <v>0</v>
      </c>
      <c r="Q2783" s="8" t="s">
        <v>199</v>
      </c>
      <c r="R2783" s="8"/>
      <c r="S2783" s="20">
        <v>45790</v>
      </c>
      <c r="AA2783" s="2">
        <f t="shared" si="132"/>
        <v>6629.310344827587</v>
      </c>
      <c r="AB2783" s="7">
        <v>45748</v>
      </c>
      <c r="AC2783" s="22">
        <f t="shared" si="131"/>
        <v>12.326863425929332</v>
      </c>
      <c r="AD2783" t="s">
        <v>11928</v>
      </c>
    </row>
    <row r="2784" spans="1:30" ht="15" customHeight="1" x14ac:dyDescent="0.3">
      <c r="A2784" s="19" t="s">
        <v>18312</v>
      </c>
      <c r="B2784" s="8"/>
      <c r="C2784" s="20">
        <v>45777.677777777782</v>
      </c>
      <c r="D2784" s="8"/>
      <c r="E2784" s="8" t="s">
        <v>1</v>
      </c>
      <c r="F2784" s="8" t="s">
        <v>14427</v>
      </c>
      <c r="G2784" s="8">
        <v>0.11</v>
      </c>
      <c r="H2784" s="8" t="s">
        <v>12071</v>
      </c>
      <c r="I2784" s="8" t="s">
        <v>11922</v>
      </c>
      <c r="J2784" s="8"/>
      <c r="K2784" s="8" t="s">
        <v>18313</v>
      </c>
      <c r="L2784" s="8"/>
      <c r="M2784" s="8"/>
      <c r="N2784" s="21">
        <v>750</v>
      </c>
      <c r="O2784" s="21">
        <v>750</v>
      </c>
      <c r="P2784" s="21">
        <f t="shared" si="130"/>
        <v>0</v>
      </c>
      <c r="Q2784" s="8" t="s">
        <v>38</v>
      </c>
      <c r="R2784" s="8"/>
      <c r="S2784" s="20">
        <v>45777</v>
      </c>
      <c r="AA2784" s="2">
        <f t="shared" si="132"/>
        <v>646.55172413793105</v>
      </c>
      <c r="AB2784" s="7">
        <v>45748</v>
      </c>
      <c r="AC2784" s="22">
        <f t="shared" si="131"/>
        <v>-0.67777777778246673</v>
      </c>
      <c r="AD2784" t="s">
        <v>11928</v>
      </c>
    </row>
    <row r="2785" spans="1:30" ht="15" customHeight="1" x14ac:dyDescent="0.3">
      <c r="A2785" s="19" t="s">
        <v>18314</v>
      </c>
      <c r="B2785" s="8"/>
      <c r="C2785" s="20">
        <v>45777.678761574083</v>
      </c>
      <c r="D2785" s="8"/>
      <c r="E2785" s="8"/>
      <c r="F2785" s="8" t="s">
        <v>452</v>
      </c>
      <c r="G2785" s="8">
        <v>0</v>
      </c>
      <c r="H2785" s="8" t="s">
        <v>12071</v>
      </c>
      <c r="I2785" s="8" t="s">
        <v>11922</v>
      </c>
      <c r="J2785" s="8"/>
      <c r="K2785" s="8"/>
      <c r="L2785" s="8"/>
      <c r="M2785" s="8"/>
      <c r="N2785" s="21">
        <v>0</v>
      </c>
      <c r="O2785" s="21"/>
      <c r="P2785" s="21">
        <f t="shared" si="130"/>
        <v>0</v>
      </c>
      <c r="Q2785" s="8" t="s">
        <v>38</v>
      </c>
      <c r="R2785" s="8"/>
      <c r="S2785" s="20"/>
      <c r="AA2785" s="2">
        <f t="shared" si="132"/>
        <v>0</v>
      </c>
      <c r="AB2785" s="7"/>
      <c r="AC2785" s="22">
        <f t="shared" si="131"/>
        <v>-45777.678761574083</v>
      </c>
    </row>
    <row r="2786" spans="1:30" ht="15" customHeight="1" x14ac:dyDescent="0.3">
      <c r="A2786" s="19" t="s">
        <v>18315</v>
      </c>
      <c r="B2786" s="8"/>
      <c r="C2786" s="20">
        <v>45779.367615740739</v>
      </c>
      <c r="D2786" s="8" t="s">
        <v>11921</v>
      </c>
      <c r="E2786" s="8" t="s">
        <v>1</v>
      </c>
      <c r="F2786" s="8" t="s">
        <v>8449</v>
      </c>
      <c r="G2786" s="8">
        <v>0.15</v>
      </c>
      <c r="H2786" s="8"/>
      <c r="I2786" s="8" t="s">
        <v>11922</v>
      </c>
      <c r="J2786" s="8"/>
      <c r="K2786" s="8" t="s">
        <v>18316</v>
      </c>
      <c r="L2786" s="8"/>
      <c r="M2786" s="8"/>
      <c r="N2786" s="21">
        <v>2280</v>
      </c>
      <c r="O2786" s="21">
        <v>2280</v>
      </c>
      <c r="P2786" s="21">
        <f t="shared" si="130"/>
        <v>0</v>
      </c>
      <c r="Q2786" s="8" t="s">
        <v>10493</v>
      </c>
      <c r="R2786" s="8"/>
      <c r="S2786" s="20">
        <v>45788</v>
      </c>
      <c r="AA2786" s="2">
        <f t="shared" si="132"/>
        <v>1965.5172413793105</v>
      </c>
      <c r="AB2786" s="7">
        <v>45748</v>
      </c>
      <c r="AC2786" s="22">
        <f t="shared" si="131"/>
        <v>8.6323842592610163</v>
      </c>
      <c r="AD2786" t="s">
        <v>11928</v>
      </c>
    </row>
    <row r="2787" spans="1:30" ht="15" customHeight="1" x14ac:dyDescent="0.3">
      <c r="A2787" s="19" t="s">
        <v>18317</v>
      </c>
      <c r="B2787" s="8"/>
      <c r="C2787" s="20">
        <v>45779.374571759261</v>
      </c>
      <c r="D2787" s="8" t="s">
        <v>11921</v>
      </c>
      <c r="E2787" s="8" t="s">
        <v>1</v>
      </c>
      <c r="F2787" s="8" t="s">
        <v>9559</v>
      </c>
      <c r="G2787" s="8">
        <v>0.11</v>
      </c>
      <c r="H2787" s="8"/>
      <c r="I2787" s="8" t="s">
        <v>16351</v>
      </c>
      <c r="J2787" s="8"/>
      <c r="K2787" s="8" t="s">
        <v>18318</v>
      </c>
      <c r="L2787" s="8"/>
      <c r="M2787" s="8"/>
      <c r="N2787" s="21">
        <v>2850</v>
      </c>
      <c r="O2787" s="21">
        <v>2850</v>
      </c>
      <c r="P2787" s="21">
        <f t="shared" si="130"/>
        <v>0</v>
      </c>
      <c r="Q2787" s="8" t="s">
        <v>16351</v>
      </c>
      <c r="R2787" s="8"/>
      <c r="S2787" s="20">
        <v>45778</v>
      </c>
      <c r="AA2787" s="2">
        <f t="shared" si="132"/>
        <v>2456.8965517241381</v>
      </c>
      <c r="AB2787" s="7">
        <v>45748</v>
      </c>
      <c r="AC2787" s="22">
        <f t="shared" si="131"/>
        <v>-1.3745717592610163</v>
      </c>
      <c r="AD2787" t="s">
        <v>11928</v>
      </c>
    </row>
    <row r="2788" spans="1:30" ht="15" customHeight="1" x14ac:dyDescent="0.3">
      <c r="A2788" s="19" t="s">
        <v>18319</v>
      </c>
      <c r="B2788" s="8"/>
      <c r="C2788" s="20">
        <v>45779.378379629627</v>
      </c>
      <c r="D2788" s="8"/>
      <c r="E2788" s="8" t="s">
        <v>1</v>
      </c>
      <c r="F2788" s="8" t="s">
        <v>578</v>
      </c>
      <c r="G2788" s="8">
        <v>0.11</v>
      </c>
      <c r="H2788" s="8" t="s">
        <v>18033</v>
      </c>
      <c r="I2788" s="8" t="s">
        <v>11922</v>
      </c>
      <c r="J2788" s="8"/>
      <c r="K2788" s="8" t="s">
        <v>18320</v>
      </c>
      <c r="L2788" s="8"/>
      <c r="M2788" s="8"/>
      <c r="N2788" s="21">
        <v>1000</v>
      </c>
      <c r="O2788" s="21">
        <v>1000</v>
      </c>
      <c r="P2788" s="21">
        <f t="shared" si="130"/>
        <v>0</v>
      </c>
      <c r="Q2788" s="8" t="s">
        <v>22</v>
      </c>
      <c r="R2788" s="8"/>
      <c r="S2788" s="20">
        <v>45777</v>
      </c>
      <c r="AA2788" s="2">
        <f t="shared" si="132"/>
        <v>862.06896551724139</v>
      </c>
      <c r="AB2788" s="7">
        <v>45748</v>
      </c>
      <c r="AC2788" s="22">
        <f t="shared" si="131"/>
        <v>-2.3783796296265791</v>
      </c>
      <c r="AD2788" t="s">
        <v>11928</v>
      </c>
    </row>
    <row r="2789" spans="1:30" ht="15" customHeight="1" x14ac:dyDescent="0.3">
      <c r="A2789" s="19" t="s">
        <v>18321</v>
      </c>
      <c r="B2789" s="19"/>
      <c r="C2789" s="20">
        <v>45779.383645833332</v>
      </c>
      <c r="D2789" s="8" t="s">
        <v>11921</v>
      </c>
      <c r="E2789" s="8"/>
      <c r="F2789" s="8" t="s">
        <v>6562</v>
      </c>
      <c r="G2789" s="8">
        <v>0.11</v>
      </c>
      <c r="H2789" s="8"/>
      <c r="I2789" s="8" t="s">
        <v>11922</v>
      </c>
      <c r="J2789" s="8"/>
      <c r="K2789" s="8"/>
      <c r="L2789" s="8"/>
      <c r="M2789" s="8"/>
      <c r="N2789" s="21">
        <v>0</v>
      </c>
      <c r="O2789" s="21"/>
      <c r="P2789" s="21">
        <f t="shared" si="130"/>
        <v>0</v>
      </c>
      <c r="Q2789" s="8" t="s">
        <v>199</v>
      </c>
      <c r="R2789" s="8"/>
      <c r="S2789" s="20"/>
      <c r="AA2789" s="2">
        <f t="shared" si="132"/>
        <v>0</v>
      </c>
      <c r="AB2789" s="7"/>
      <c r="AC2789" s="22">
        <f t="shared" si="131"/>
        <v>-45779.383645833332</v>
      </c>
      <c r="AD2789" t="s">
        <v>15162</v>
      </c>
    </row>
    <row r="2790" spans="1:30" ht="15" customHeight="1" x14ac:dyDescent="0.3">
      <c r="A2790" s="19" t="s">
        <v>18322</v>
      </c>
      <c r="B2790" s="8"/>
      <c r="C2790" s="20">
        <v>45779.386076388888</v>
      </c>
      <c r="D2790" s="8" t="s">
        <v>11921</v>
      </c>
      <c r="E2790" s="8" t="s">
        <v>1</v>
      </c>
      <c r="F2790" s="8" t="s">
        <v>10101</v>
      </c>
      <c r="G2790" s="8">
        <v>0.11</v>
      </c>
      <c r="H2790" s="8"/>
      <c r="I2790" s="8" t="s">
        <v>11922</v>
      </c>
      <c r="J2790" s="8"/>
      <c r="K2790" s="8" t="s">
        <v>18323</v>
      </c>
      <c r="L2790" s="8"/>
      <c r="M2790" s="8"/>
      <c r="N2790" s="21">
        <v>24845</v>
      </c>
      <c r="O2790" s="21">
        <v>24845</v>
      </c>
      <c r="P2790" s="21">
        <f t="shared" si="130"/>
        <v>0</v>
      </c>
      <c r="Q2790" s="8" t="s">
        <v>38</v>
      </c>
      <c r="R2790" s="8"/>
      <c r="S2790" s="20">
        <v>45778</v>
      </c>
      <c r="AA2790" s="2">
        <f t="shared" si="132"/>
        <v>21418.103448275862</v>
      </c>
      <c r="AB2790" s="7">
        <v>45748</v>
      </c>
      <c r="AC2790" s="22">
        <f t="shared" si="131"/>
        <v>-1.3860763888878864</v>
      </c>
      <c r="AD2790" t="s">
        <v>11928</v>
      </c>
    </row>
    <row r="2791" spans="1:30" ht="15" customHeight="1" x14ac:dyDescent="0.3">
      <c r="A2791" s="19" t="s">
        <v>18324</v>
      </c>
      <c r="B2791" s="8"/>
      <c r="C2791" s="20">
        <v>45779.386921296304</v>
      </c>
      <c r="D2791" s="8" t="s">
        <v>11921</v>
      </c>
      <c r="E2791" s="8" t="s">
        <v>1</v>
      </c>
      <c r="F2791" s="8" t="s">
        <v>10101</v>
      </c>
      <c r="G2791" s="8">
        <v>0.15</v>
      </c>
      <c r="H2791" s="8"/>
      <c r="I2791" s="8" t="s">
        <v>11922</v>
      </c>
      <c r="J2791" s="8"/>
      <c r="K2791" s="8" t="s">
        <v>18325</v>
      </c>
      <c r="L2791" s="8"/>
      <c r="M2791" s="8"/>
      <c r="N2791" s="21">
        <v>1530</v>
      </c>
      <c r="O2791" s="21">
        <v>1530</v>
      </c>
      <c r="P2791" s="21">
        <f t="shared" si="130"/>
        <v>0</v>
      </c>
      <c r="Q2791" s="8" t="s">
        <v>38</v>
      </c>
      <c r="R2791" s="8"/>
      <c r="S2791" s="20">
        <v>45778</v>
      </c>
      <c r="AA2791" s="2">
        <f t="shared" si="132"/>
        <v>1318.9655172413793</v>
      </c>
      <c r="AB2791" s="7">
        <v>45748</v>
      </c>
      <c r="AC2791" s="22">
        <f t="shared" si="131"/>
        <v>-1.3869212963036261</v>
      </c>
      <c r="AD2791" t="s">
        <v>11928</v>
      </c>
    </row>
    <row r="2792" spans="1:30" ht="15" customHeight="1" x14ac:dyDescent="0.3">
      <c r="A2792" s="37" t="s">
        <v>18326</v>
      </c>
      <c r="B2792" s="8"/>
      <c r="C2792" s="20">
        <v>45779.388923611114</v>
      </c>
      <c r="D2792" s="8" t="s">
        <v>11921</v>
      </c>
      <c r="E2792" s="8"/>
      <c r="F2792" s="8" t="s">
        <v>4999</v>
      </c>
      <c r="G2792" s="8">
        <v>0.11</v>
      </c>
      <c r="H2792" s="8"/>
      <c r="I2792" s="8" t="s">
        <v>11922</v>
      </c>
      <c r="J2792" s="8"/>
      <c r="K2792" s="8"/>
      <c r="L2792" s="8"/>
      <c r="M2792" s="8"/>
      <c r="N2792" s="21">
        <v>15660</v>
      </c>
      <c r="O2792" s="21">
        <v>15660</v>
      </c>
      <c r="P2792" s="21">
        <f t="shared" si="130"/>
        <v>0</v>
      </c>
      <c r="Q2792" s="8" t="s">
        <v>16351</v>
      </c>
      <c r="R2792" s="8"/>
      <c r="S2792" s="20">
        <v>45817</v>
      </c>
      <c r="AA2792" s="2">
        <f t="shared" si="132"/>
        <v>13500.000000000002</v>
      </c>
      <c r="AB2792" s="7">
        <v>45778</v>
      </c>
      <c r="AC2792" s="22">
        <f t="shared" si="131"/>
        <v>37.611076388886431</v>
      </c>
      <c r="AD2792" t="s">
        <v>11928</v>
      </c>
    </row>
    <row r="2793" spans="1:30" ht="15" customHeight="1" x14ac:dyDescent="0.3">
      <c r="A2793" s="19" t="s">
        <v>18327</v>
      </c>
      <c r="B2793" s="8"/>
      <c r="C2793" s="20">
        <v>45779.404479166667</v>
      </c>
      <c r="D2793" s="8" t="s">
        <v>11921</v>
      </c>
      <c r="E2793" s="8"/>
      <c r="F2793" s="8" t="s">
        <v>12812</v>
      </c>
      <c r="G2793" s="8">
        <v>0.11</v>
      </c>
      <c r="H2793" s="8"/>
      <c r="I2793" s="8" t="s">
        <v>10222</v>
      </c>
      <c r="J2793" s="8"/>
      <c r="K2793" s="8"/>
      <c r="L2793" s="8"/>
      <c r="M2793" s="8"/>
      <c r="N2793" s="21">
        <v>2850</v>
      </c>
      <c r="O2793" s="21">
        <v>2850</v>
      </c>
      <c r="P2793" s="21">
        <f t="shared" si="130"/>
        <v>0</v>
      </c>
      <c r="Q2793" s="8" t="s">
        <v>10222</v>
      </c>
      <c r="R2793" s="8"/>
      <c r="S2793" s="20">
        <v>45805</v>
      </c>
      <c r="AA2793" s="2">
        <f t="shared" si="132"/>
        <v>2456.8965517241381</v>
      </c>
      <c r="AB2793" s="7">
        <v>45778</v>
      </c>
      <c r="AC2793" s="22">
        <f t="shared" si="131"/>
        <v>25.595520833332557</v>
      </c>
      <c r="AD2793" t="s">
        <v>11923</v>
      </c>
    </row>
    <row r="2794" spans="1:30" ht="15" customHeight="1" x14ac:dyDescent="0.3">
      <c r="A2794" s="19" t="s">
        <v>18328</v>
      </c>
      <c r="B2794" s="8"/>
      <c r="C2794" s="20">
        <v>45779.495983796303</v>
      </c>
      <c r="D2794" s="8" t="s">
        <v>11921</v>
      </c>
      <c r="E2794" s="8" t="s">
        <v>1</v>
      </c>
      <c r="F2794" s="8" t="s">
        <v>9748</v>
      </c>
      <c r="G2794" s="8">
        <v>0.11</v>
      </c>
      <c r="H2794" s="8"/>
      <c r="I2794" s="8" t="s">
        <v>11922</v>
      </c>
      <c r="J2794" s="8"/>
      <c r="K2794" s="8" t="s">
        <v>18329</v>
      </c>
      <c r="L2794" s="8"/>
      <c r="M2794" s="8"/>
      <c r="N2794" s="21">
        <v>11992.5</v>
      </c>
      <c r="O2794" s="21">
        <v>11992.5</v>
      </c>
      <c r="P2794" s="21">
        <f t="shared" si="130"/>
        <v>0</v>
      </c>
      <c r="Q2794" s="8" t="s">
        <v>10493</v>
      </c>
      <c r="R2794" s="8"/>
      <c r="S2794" s="20">
        <v>45789</v>
      </c>
      <c r="AA2794" s="2">
        <f t="shared" si="132"/>
        <v>10338.362068965518</v>
      </c>
      <c r="AB2794" s="7">
        <v>45748</v>
      </c>
      <c r="AC2794" s="22">
        <f t="shared" si="131"/>
        <v>9.5040162036966649</v>
      </c>
      <c r="AD2794" t="s">
        <v>11928</v>
      </c>
    </row>
    <row r="2795" spans="1:30" ht="15" customHeight="1" x14ac:dyDescent="0.3">
      <c r="A2795" s="19" t="s">
        <v>18330</v>
      </c>
      <c r="B2795" s="8"/>
      <c r="C2795" s="20">
        <v>45779.496967592589</v>
      </c>
      <c r="D2795" s="8" t="s">
        <v>11921</v>
      </c>
      <c r="E2795" s="8" t="s">
        <v>1</v>
      </c>
      <c r="F2795" s="8" t="s">
        <v>9748</v>
      </c>
      <c r="G2795" s="8">
        <v>0.15</v>
      </c>
      <c r="H2795" s="8"/>
      <c r="I2795" s="8" t="s">
        <v>11922</v>
      </c>
      <c r="J2795" s="8"/>
      <c r="K2795" s="8" t="s">
        <v>18331</v>
      </c>
      <c r="L2795" s="8"/>
      <c r="M2795" s="8"/>
      <c r="N2795" s="21">
        <v>950</v>
      </c>
      <c r="O2795" s="21">
        <v>950</v>
      </c>
      <c r="P2795" s="21">
        <f t="shared" si="130"/>
        <v>0</v>
      </c>
      <c r="Q2795" s="8" t="s">
        <v>10493</v>
      </c>
      <c r="R2795" s="8"/>
      <c r="S2795" s="20">
        <v>45789</v>
      </c>
      <c r="AA2795" s="2">
        <f t="shared" si="132"/>
        <v>818.96551724137942</v>
      </c>
      <c r="AB2795" s="7">
        <v>45748</v>
      </c>
      <c r="AC2795" s="22">
        <f t="shared" si="131"/>
        <v>9.503032407410501</v>
      </c>
      <c r="AD2795" t="s">
        <v>11928</v>
      </c>
    </row>
    <row r="2796" spans="1:30" ht="15" customHeight="1" x14ac:dyDescent="0.3">
      <c r="A2796" s="19" t="s">
        <v>18332</v>
      </c>
      <c r="B2796" s="8"/>
      <c r="C2796" s="20">
        <v>45779.580185185187</v>
      </c>
      <c r="D2796" s="8" t="s">
        <v>11921</v>
      </c>
      <c r="E2796" s="8"/>
      <c r="F2796" s="8" t="s">
        <v>4662</v>
      </c>
      <c r="G2796" s="8">
        <v>0.15</v>
      </c>
      <c r="H2796" s="8"/>
      <c r="I2796" s="8" t="s">
        <v>11922</v>
      </c>
      <c r="J2796" s="8"/>
      <c r="K2796" s="8"/>
      <c r="L2796" s="8"/>
      <c r="M2796" s="8"/>
      <c r="N2796" s="21">
        <v>1900</v>
      </c>
      <c r="O2796" s="21">
        <v>1900</v>
      </c>
      <c r="P2796" s="21">
        <f t="shared" si="130"/>
        <v>0</v>
      </c>
      <c r="Q2796" s="8" t="s">
        <v>67</v>
      </c>
      <c r="R2796" s="8"/>
      <c r="S2796" s="20">
        <v>45819</v>
      </c>
      <c r="AA2796" s="2">
        <f t="shared" si="132"/>
        <v>1637.9310344827588</v>
      </c>
      <c r="AB2796" s="7">
        <v>45778</v>
      </c>
      <c r="AC2796" s="22">
        <f t="shared" si="131"/>
        <v>39.419814814813435</v>
      </c>
      <c r="AD2796" t="s">
        <v>11928</v>
      </c>
    </row>
    <row r="2797" spans="1:30" ht="15" customHeight="1" x14ac:dyDescent="0.3">
      <c r="A2797" s="3" t="s">
        <v>18333</v>
      </c>
      <c r="B2797" s="24"/>
      <c r="C2797" s="25">
        <v>45779.582488425927</v>
      </c>
      <c r="D2797" s="3" t="s">
        <v>11921</v>
      </c>
      <c r="E2797" s="3"/>
      <c r="F2797" s="3" t="s">
        <v>7739</v>
      </c>
      <c r="G2797" s="26">
        <v>0</v>
      </c>
      <c r="H2797" s="25"/>
      <c r="I2797" s="25" t="s">
        <v>11922</v>
      </c>
      <c r="J2797" s="25"/>
      <c r="K2797" s="25"/>
      <c r="L2797" s="25"/>
      <c r="M2797" s="4"/>
      <c r="N2797" s="5">
        <v>37089</v>
      </c>
      <c r="O2797" s="5">
        <v>10000</v>
      </c>
      <c r="P2797" s="5">
        <f t="shared" si="130"/>
        <v>27089</v>
      </c>
      <c r="Q2797" s="3" t="s">
        <v>18</v>
      </c>
      <c r="R2797" s="3"/>
      <c r="S2797" s="25">
        <v>45806</v>
      </c>
      <c r="T2797" s="3"/>
      <c r="U2797" s="5"/>
      <c r="V2797" s="6"/>
      <c r="W2797" s="3"/>
      <c r="X2797" s="5"/>
      <c r="Y2797" s="4"/>
      <c r="Z2797" s="3"/>
      <c r="AA2797" s="5">
        <f t="shared" si="132"/>
        <v>31973.275862068967</v>
      </c>
      <c r="AB2797" s="10"/>
      <c r="AC2797" s="27">
        <f t="shared" si="131"/>
        <v>26.417511574072705</v>
      </c>
      <c r="AD2797" s="10"/>
    </row>
    <row r="2798" spans="1:30" ht="15" customHeight="1" x14ac:dyDescent="0.3">
      <c r="A2798" s="37" t="s">
        <v>18334</v>
      </c>
      <c r="B2798" s="8"/>
      <c r="C2798" s="20">
        <v>45782.365914351853</v>
      </c>
      <c r="D2798" s="8" t="s">
        <v>11921</v>
      </c>
      <c r="E2798" s="8"/>
      <c r="F2798" s="8" t="s">
        <v>12054</v>
      </c>
      <c r="G2798" s="8">
        <v>0.15</v>
      </c>
      <c r="H2798" s="8"/>
      <c r="I2798" s="8" t="s">
        <v>11922</v>
      </c>
      <c r="J2798" s="8"/>
      <c r="K2798" s="8"/>
      <c r="L2798" s="8"/>
      <c r="M2798" s="8"/>
      <c r="N2798" s="21">
        <v>8675</v>
      </c>
      <c r="O2798" s="21">
        <v>8675</v>
      </c>
      <c r="P2798" s="21">
        <f t="shared" si="130"/>
        <v>0</v>
      </c>
      <c r="Q2798" s="8" t="s">
        <v>16351</v>
      </c>
      <c r="R2798" s="8"/>
      <c r="S2798" s="20">
        <v>45817</v>
      </c>
      <c r="AA2798" s="2">
        <f t="shared" si="132"/>
        <v>7478.4482758620697</v>
      </c>
      <c r="AB2798" s="7">
        <v>45778</v>
      </c>
      <c r="AC2798" s="22">
        <f t="shared" si="131"/>
        <v>34.634085648147448</v>
      </c>
      <c r="AD2798" t="s">
        <v>11928</v>
      </c>
    </row>
    <row r="2799" spans="1:30" ht="15" customHeight="1" x14ac:dyDescent="0.3">
      <c r="A2799" s="19" t="s">
        <v>18335</v>
      </c>
      <c r="B2799" s="8"/>
      <c r="C2799" s="20">
        <v>45782.371979166674</v>
      </c>
      <c r="D2799" s="8"/>
      <c r="E2799" s="8" t="s">
        <v>1</v>
      </c>
      <c r="F2799" s="8" t="s">
        <v>77</v>
      </c>
      <c r="G2799" s="8">
        <v>0.11</v>
      </c>
      <c r="H2799" s="8" t="s">
        <v>12071</v>
      </c>
      <c r="I2799" s="8" t="s">
        <v>11922</v>
      </c>
      <c r="J2799" s="8"/>
      <c r="K2799" s="8" t="s">
        <v>18336</v>
      </c>
      <c r="L2799" s="8"/>
      <c r="M2799" s="8"/>
      <c r="N2799" s="21">
        <v>750</v>
      </c>
      <c r="O2799" s="21">
        <v>750</v>
      </c>
      <c r="P2799" s="21">
        <f t="shared" si="130"/>
        <v>0</v>
      </c>
      <c r="Q2799" s="8" t="s">
        <v>24</v>
      </c>
      <c r="R2799" s="8"/>
      <c r="S2799" s="20">
        <v>45779</v>
      </c>
      <c r="AA2799" s="2">
        <f t="shared" si="132"/>
        <v>646.55172413793105</v>
      </c>
      <c r="AB2799" s="7">
        <v>45748</v>
      </c>
      <c r="AC2799" s="22">
        <f t="shared" si="131"/>
        <v>-3.3719791666735546</v>
      </c>
      <c r="AD2799" t="s">
        <v>11928</v>
      </c>
    </row>
    <row r="2800" spans="1:30" ht="15" customHeight="1" x14ac:dyDescent="0.3">
      <c r="A2800" s="19" t="s">
        <v>18337</v>
      </c>
      <c r="B2800" s="8"/>
      <c r="C2800" s="20">
        <v>45782.373668981483</v>
      </c>
      <c r="D2800" s="8" t="s">
        <v>11921</v>
      </c>
      <c r="E2800" s="8"/>
      <c r="F2800" s="8" t="s">
        <v>12812</v>
      </c>
      <c r="G2800" s="8">
        <v>0.11</v>
      </c>
      <c r="H2800" s="8"/>
      <c r="I2800" s="8" t="s">
        <v>10222</v>
      </c>
      <c r="J2800" s="8"/>
      <c r="K2800" s="8"/>
      <c r="L2800" s="8"/>
      <c r="M2800" s="8"/>
      <c r="N2800" s="21">
        <v>2850</v>
      </c>
      <c r="O2800" s="21">
        <v>2850</v>
      </c>
      <c r="P2800" s="21">
        <f t="shared" si="130"/>
        <v>0</v>
      </c>
      <c r="Q2800" s="8" t="s">
        <v>10222</v>
      </c>
      <c r="R2800" s="8"/>
      <c r="S2800" s="20">
        <v>45805</v>
      </c>
      <c r="AA2800" s="2">
        <f t="shared" si="132"/>
        <v>2456.8965517241381</v>
      </c>
      <c r="AB2800" s="7">
        <v>45778</v>
      </c>
      <c r="AC2800" s="22">
        <f t="shared" si="131"/>
        <v>22.626331018516794</v>
      </c>
      <c r="AD2800" t="s">
        <v>11923</v>
      </c>
    </row>
    <row r="2801" spans="1:30" ht="15" customHeight="1" x14ac:dyDescent="0.3">
      <c r="A2801" s="19" t="s">
        <v>18338</v>
      </c>
      <c r="B2801" s="8"/>
      <c r="C2801" s="20">
        <v>45782.382604166669</v>
      </c>
      <c r="D2801" s="8"/>
      <c r="E2801" s="8"/>
      <c r="F2801" s="8" t="s">
        <v>55</v>
      </c>
      <c r="G2801" s="8">
        <v>0</v>
      </c>
      <c r="H2801" s="8" t="s">
        <v>18339</v>
      </c>
      <c r="I2801" s="8" t="s">
        <v>11922</v>
      </c>
      <c r="J2801" s="8"/>
      <c r="K2801" s="8"/>
      <c r="L2801" s="8"/>
      <c r="M2801" s="8"/>
      <c r="N2801" s="21">
        <v>0</v>
      </c>
      <c r="O2801" s="21"/>
      <c r="P2801" s="21">
        <f t="shared" si="130"/>
        <v>0</v>
      </c>
      <c r="Q2801" s="8" t="s">
        <v>10222</v>
      </c>
      <c r="R2801" s="8"/>
      <c r="S2801" s="20"/>
      <c r="AA2801" s="2">
        <f t="shared" si="132"/>
        <v>0</v>
      </c>
      <c r="AB2801" s="7"/>
      <c r="AC2801" s="22">
        <f t="shared" si="131"/>
        <v>-45782.382604166669</v>
      </c>
    </row>
    <row r="2802" spans="1:30" ht="15" customHeight="1" x14ac:dyDescent="0.3">
      <c r="A2802" s="19" t="s">
        <v>18340</v>
      </c>
      <c r="B2802" s="8"/>
      <c r="C2802" s="20">
        <v>45782.386886574073</v>
      </c>
      <c r="D2802" s="8" t="s">
        <v>11921</v>
      </c>
      <c r="E2802" s="8" t="s">
        <v>1</v>
      </c>
      <c r="F2802" s="8" t="s">
        <v>12820</v>
      </c>
      <c r="G2802" s="8">
        <v>0.15</v>
      </c>
      <c r="H2802" s="8"/>
      <c r="I2802" s="8" t="s">
        <v>11922</v>
      </c>
      <c r="J2802" s="8"/>
      <c r="K2802" s="8" t="s">
        <v>18341</v>
      </c>
      <c r="L2802" s="8"/>
      <c r="M2802" s="8"/>
      <c r="N2802" s="21">
        <v>1405</v>
      </c>
      <c r="O2802" s="21">
        <v>1405</v>
      </c>
      <c r="P2802" s="21">
        <f t="shared" si="130"/>
        <v>0</v>
      </c>
      <c r="Q2802" s="8" t="s">
        <v>10222</v>
      </c>
      <c r="R2802" s="8"/>
      <c r="S2802" s="20">
        <v>45786</v>
      </c>
      <c r="AA2802" s="2">
        <f t="shared" si="132"/>
        <v>1211.2068965517242</v>
      </c>
      <c r="AB2802" s="7">
        <v>45748</v>
      </c>
      <c r="AC2802" s="22">
        <f t="shared" si="131"/>
        <v>3.6131134259267128</v>
      </c>
      <c r="AD2802" t="s">
        <v>11928</v>
      </c>
    </row>
    <row r="2803" spans="1:30" ht="15" customHeight="1" x14ac:dyDescent="0.3">
      <c r="A2803" s="19" t="s">
        <v>18342</v>
      </c>
      <c r="B2803" s="8"/>
      <c r="C2803" s="20">
        <v>45782.388194444437</v>
      </c>
      <c r="D2803" s="8" t="s">
        <v>11921</v>
      </c>
      <c r="E2803" s="8"/>
      <c r="F2803" s="8" t="s">
        <v>12382</v>
      </c>
      <c r="G2803" s="8">
        <v>0.11</v>
      </c>
      <c r="H2803" s="8"/>
      <c r="I2803" s="8" t="s">
        <v>10222</v>
      </c>
      <c r="J2803" s="8"/>
      <c r="K2803" s="8"/>
      <c r="L2803" s="8"/>
      <c r="M2803" s="8"/>
      <c r="N2803" s="21">
        <v>2850</v>
      </c>
      <c r="O2803" s="21">
        <v>2850</v>
      </c>
      <c r="P2803" s="21">
        <f t="shared" si="130"/>
        <v>0</v>
      </c>
      <c r="Q2803" s="8" t="s">
        <v>10222</v>
      </c>
      <c r="R2803" s="8"/>
      <c r="S2803" s="20">
        <v>45833</v>
      </c>
      <c r="AA2803" s="2">
        <f t="shared" si="132"/>
        <v>2456.8965517241381</v>
      </c>
      <c r="AB2803" s="39">
        <v>45809</v>
      </c>
      <c r="AC2803" s="22">
        <f t="shared" si="131"/>
        <v>50.611805555563478</v>
      </c>
      <c r="AD2803" s="21" t="s">
        <v>11923</v>
      </c>
    </row>
    <row r="2804" spans="1:30" ht="15" customHeight="1" x14ac:dyDescent="0.3">
      <c r="A2804" s="37" t="s">
        <v>18343</v>
      </c>
      <c r="B2804" s="8"/>
      <c r="C2804" s="20">
        <v>45782.389027777783</v>
      </c>
      <c r="D2804" s="8" t="s">
        <v>11921</v>
      </c>
      <c r="E2804" s="8"/>
      <c r="F2804" s="8" t="s">
        <v>9473</v>
      </c>
      <c r="G2804" s="8">
        <v>0.11</v>
      </c>
      <c r="H2804" s="8"/>
      <c r="I2804" s="8" t="s">
        <v>11922</v>
      </c>
      <c r="J2804" s="8"/>
      <c r="K2804" s="8"/>
      <c r="L2804" s="8"/>
      <c r="M2804" s="8"/>
      <c r="N2804" s="21">
        <v>6150</v>
      </c>
      <c r="O2804" s="21">
        <v>6150</v>
      </c>
      <c r="P2804" s="21">
        <f t="shared" si="130"/>
        <v>0</v>
      </c>
      <c r="Q2804" s="8" t="s">
        <v>129</v>
      </c>
      <c r="R2804" s="8"/>
      <c r="S2804" s="20">
        <v>45813</v>
      </c>
      <c r="AA2804" s="2">
        <f t="shared" si="132"/>
        <v>5301.7241379310344</v>
      </c>
      <c r="AB2804" s="7">
        <v>45778</v>
      </c>
      <c r="AC2804" s="22">
        <f t="shared" si="131"/>
        <v>30.610972222217242</v>
      </c>
      <c r="AD2804" t="s">
        <v>11928</v>
      </c>
    </row>
    <row r="2805" spans="1:30" ht="15" customHeight="1" x14ac:dyDescent="0.3">
      <c r="A2805" s="19" t="s">
        <v>18344</v>
      </c>
      <c r="B2805" s="8"/>
      <c r="C2805" s="20">
        <v>45782.391631944447</v>
      </c>
      <c r="D2805" s="8" t="s">
        <v>11921</v>
      </c>
      <c r="E2805" s="8"/>
      <c r="F2805" s="8" t="s">
        <v>8632</v>
      </c>
      <c r="G2805" s="8">
        <v>0.11</v>
      </c>
      <c r="H2805" s="8"/>
      <c r="I2805" s="8" t="s">
        <v>11922</v>
      </c>
      <c r="J2805" s="8"/>
      <c r="K2805" s="8"/>
      <c r="L2805" s="8"/>
      <c r="M2805" s="8"/>
      <c r="N2805" s="21">
        <v>53166.75</v>
      </c>
      <c r="O2805" s="21">
        <v>53166.75</v>
      </c>
      <c r="P2805" s="21">
        <f t="shared" si="130"/>
        <v>0</v>
      </c>
      <c r="Q2805" s="8" t="s">
        <v>10222</v>
      </c>
      <c r="R2805" s="8"/>
      <c r="S2805" s="20">
        <v>45794</v>
      </c>
      <c r="AA2805" s="2">
        <f t="shared" si="132"/>
        <v>45833.405172413797</v>
      </c>
      <c r="AB2805" s="7">
        <v>45778</v>
      </c>
      <c r="AC2805" s="22">
        <f t="shared" si="131"/>
        <v>11.608368055553001</v>
      </c>
      <c r="AD2805" t="s">
        <v>11923</v>
      </c>
    </row>
    <row r="2806" spans="1:30" ht="15" customHeight="1" x14ac:dyDescent="0.3">
      <c r="A2806" s="19" t="s">
        <v>18345</v>
      </c>
      <c r="B2806" s="8"/>
      <c r="C2806" s="20">
        <v>45782.393946759257</v>
      </c>
      <c r="D2806" s="8" t="s">
        <v>11921</v>
      </c>
      <c r="E2806" s="8"/>
      <c r="F2806" s="8" t="s">
        <v>8632</v>
      </c>
      <c r="G2806" s="8">
        <v>0.15</v>
      </c>
      <c r="H2806" s="8"/>
      <c r="I2806" s="8" t="s">
        <v>11922</v>
      </c>
      <c r="J2806" s="8"/>
      <c r="K2806" s="8"/>
      <c r="L2806" s="8"/>
      <c r="M2806" s="8"/>
      <c r="N2806" s="21">
        <v>12036.5</v>
      </c>
      <c r="O2806" s="21">
        <v>12036.5</v>
      </c>
      <c r="P2806" s="21">
        <f t="shared" si="130"/>
        <v>0</v>
      </c>
      <c r="Q2806" s="8" t="s">
        <v>10222</v>
      </c>
      <c r="R2806" s="8"/>
      <c r="S2806" s="20">
        <v>45794</v>
      </c>
      <c r="AA2806" s="2">
        <f t="shared" si="132"/>
        <v>10376.293103448277</v>
      </c>
      <c r="AB2806" s="7">
        <v>45778</v>
      </c>
      <c r="AC2806" s="22">
        <f t="shared" si="131"/>
        <v>11.606053240742767</v>
      </c>
      <c r="AD2806" t="s">
        <v>11923</v>
      </c>
    </row>
    <row r="2807" spans="1:30" ht="15" customHeight="1" x14ac:dyDescent="0.3">
      <c r="A2807" s="19" t="s">
        <v>18346</v>
      </c>
      <c r="B2807" s="8"/>
      <c r="C2807" s="20">
        <v>45782.394953703697</v>
      </c>
      <c r="D2807" s="8" t="s">
        <v>11921</v>
      </c>
      <c r="E2807" s="8"/>
      <c r="F2807" s="8" t="s">
        <v>8632</v>
      </c>
      <c r="G2807" s="8">
        <v>0.11</v>
      </c>
      <c r="H2807" s="8"/>
      <c r="I2807" s="8" t="s">
        <v>11922</v>
      </c>
      <c r="J2807" s="8"/>
      <c r="K2807" s="8"/>
      <c r="L2807" s="8"/>
      <c r="M2807" s="8"/>
      <c r="N2807" s="21">
        <v>30689.75</v>
      </c>
      <c r="O2807" s="21">
        <v>30689.75</v>
      </c>
      <c r="P2807" s="21">
        <f t="shared" si="130"/>
        <v>0</v>
      </c>
      <c r="Q2807" s="8" t="s">
        <v>10222</v>
      </c>
      <c r="R2807" s="8"/>
      <c r="S2807" s="20">
        <v>45794</v>
      </c>
      <c r="AA2807" s="2">
        <f t="shared" si="132"/>
        <v>26456.681034482761</v>
      </c>
      <c r="AB2807" s="7">
        <v>45778</v>
      </c>
      <c r="AC2807" s="22">
        <f t="shared" si="131"/>
        <v>11.605046296303044</v>
      </c>
      <c r="AD2807" t="s">
        <v>11923</v>
      </c>
    </row>
    <row r="2808" spans="1:30" ht="15" customHeight="1" x14ac:dyDescent="0.3">
      <c r="A2808" s="19" t="s">
        <v>18347</v>
      </c>
      <c r="B2808" s="8"/>
      <c r="C2808" s="20">
        <v>45782.397557870368</v>
      </c>
      <c r="D2808" s="8" t="s">
        <v>11921</v>
      </c>
      <c r="E2808" s="8"/>
      <c r="F2808" s="8" t="s">
        <v>8632</v>
      </c>
      <c r="G2808" s="8">
        <v>0.15</v>
      </c>
      <c r="H2808" s="8"/>
      <c r="I2808" s="8" t="s">
        <v>11922</v>
      </c>
      <c r="J2808" s="8"/>
      <c r="K2808" s="8"/>
      <c r="L2808" s="8"/>
      <c r="M2808" s="8"/>
      <c r="N2808" s="21">
        <v>12036.5</v>
      </c>
      <c r="O2808" s="21">
        <v>12036.5</v>
      </c>
      <c r="P2808" s="21">
        <f t="shared" ref="P2808:P2871" si="133">+N2808+X2808-O2808</f>
        <v>0</v>
      </c>
      <c r="Q2808" s="8" t="s">
        <v>10222</v>
      </c>
      <c r="R2808" s="8"/>
      <c r="S2808" s="20">
        <v>45794</v>
      </c>
      <c r="AA2808" s="2">
        <f t="shared" si="132"/>
        <v>10376.293103448277</v>
      </c>
      <c r="AB2808" s="7">
        <v>45778</v>
      </c>
      <c r="AC2808" s="22">
        <f t="shared" si="131"/>
        <v>11.602442129631527</v>
      </c>
      <c r="AD2808" t="s">
        <v>11923</v>
      </c>
    </row>
    <row r="2809" spans="1:30" ht="15" customHeight="1" x14ac:dyDescent="0.3">
      <c r="A2809" s="19" t="s">
        <v>18348</v>
      </c>
      <c r="B2809" s="8"/>
      <c r="C2809" s="20">
        <v>45782.398472222223</v>
      </c>
      <c r="D2809" s="8" t="s">
        <v>11921</v>
      </c>
      <c r="E2809" s="8" t="s">
        <v>1</v>
      </c>
      <c r="F2809" s="8" t="s">
        <v>8190</v>
      </c>
      <c r="G2809" s="8">
        <v>0.11</v>
      </c>
      <c r="H2809" s="8"/>
      <c r="I2809" s="8" t="s">
        <v>11922</v>
      </c>
      <c r="J2809" s="8"/>
      <c r="K2809" s="8" t="s">
        <v>18349</v>
      </c>
      <c r="L2809" s="8"/>
      <c r="M2809" s="8"/>
      <c r="N2809" s="21">
        <v>19140</v>
      </c>
      <c r="O2809" s="21">
        <v>19140</v>
      </c>
      <c r="P2809" s="21">
        <f t="shared" si="133"/>
        <v>0</v>
      </c>
      <c r="Q2809" s="8" t="s">
        <v>15533</v>
      </c>
      <c r="R2809" s="8"/>
      <c r="S2809" s="20">
        <v>45782</v>
      </c>
      <c r="AA2809" s="2">
        <f t="shared" si="132"/>
        <v>16500</v>
      </c>
      <c r="AB2809" s="7">
        <v>45748</v>
      </c>
      <c r="AC2809" s="22">
        <f t="shared" si="131"/>
        <v>-0.398472222223063</v>
      </c>
      <c r="AD2809" t="s">
        <v>11928</v>
      </c>
    </row>
    <row r="2810" spans="1:30" ht="15" customHeight="1" x14ac:dyDescent="0.3">
      <c r="A2810" s="19" t="s">
        <v>18350</v>
      </c>
      <c r="B2810" s="8"/>
      <c r="C2810" s="20">
        <v>45782.403796296298</v>
      </c>
      <c r="D2810" s="8"/>
      <c r="E2810" s="8"/>
      <c r="F2810" s="8" t="s">
        <v>790</v>
      </c>
      <c r="G2810" s="8">
        <v>0</v>
      </c>
      <c r="H2810" s="8" t="s">
        <v>18339</v>
      </c>
      <c r="I2810" s="8" t="s">
        <v>11922</v>
      </c>
      <c r="J2810" s="8"/>
      <c r="K2810" s="8"/>
      <c r="L2810" s="8"/>
      <c r="M2810" s="8"/>
      <c r="N2810" s="21">
        <v>0</v>
      </c>
      <c r="O2810" s="21"/>
      <c r="P2810" s="21">
        <f t="shared" si="133"/>
        <v>0</v>
      </c>
      <c r="Q2810" s="8" t="s">
        <v>10222</v>
      </c>
      <c r="R2810" s="8"/>
      <c r="S2810" s="20"/>
      <c r="AA2810" s="2">
        <f t="shared" si="132"/>
        <v>0</v>
      </c>
      <c r="AB2810" s="7"/>
      <c r="AC2810" s="22">
        <f t="shared" ref="AC2810:AC2873" si="134">+S2810-C2810</f>
        <v>-45782.403796296298</v>
      </c>
    </row>
    <row r="2811" spans="1:30" ht="15" customHeight="1" x14ac:dyDescent="0.3">
      <c r="A2811" s="19" t="s">
        <v>18351</v>
      </c>
      <c r="B2811" s="8"/>
      <c r="C2811" s="20">
        <v>45782.404131944437</v>
      </c>
      <c r="D2811" s="8"/>
      <c r="E2811" s="8"/>
      <c r="F2811" s="8" t="s">
        <v>13186</v>
      </c>
      <c r="G2811" s="8">
        <v>0</v>
      </c>
      <c r="H2811" s="8" t="s">
        <v>18339</v>
      </c>
      <c r="I2811" s="8" t="s">
        <v>11922</v>
      </c>
      <c r="J2811" s="8"/>
      <c r="K2811" s="8"/>
      <c r="L2811" s="8"/>
      <c r="M2811" s="8"/>
      <c r="N2811" s="21">
        <v>0</v>
      </c>
      <c r="O2811" s="21"/>
      <c r="P2811" s="21">
        <f t="shared" si="133"/>
        <v>0</v>
      </c>
      <c r="Q2811" s="8" t="s">
        <v>10222</v>
      </c>
      <c r="R2811" s="8"/>
      <c r="S2811" s="20"/>
      <c r="AA2811" s="2">
        <f t="shared" si="132"/>
        <v>0</v>
      </c>
      <c r="AB2811" s="7"/>
      <c r="AC2811" s="22">
        <f t="shared" si="134"/>
        <v>-45782.404131944437</v>
      </c>
    </row>
    <row r="2812" spans="1:30" ht="15" customHeight="1" x14ac:dyDescent="0.3">
      <c r="A2812" s="19" t="s">
        <v>18352</v>
      </c>
      <c r="B2812" s="8"/>
      <c r="C2812" s="20">
        <v>45782.404780092591</v>
      </c>
      <c r="D2812" s="8"/>
      <c r="E2812" s="8"/>
      <c r="F2812" s="8" t="s">
        <v>9104</v>
      </c>
      <c r="G2812" s="8">
        <v>0</v>
      </c>
      <c r="H2812" s="8" t="s">
        <v>18339</v>
      </c>
      <c r="I2812" s="8" t="s">
        <v>11922</v>
      </c>
      <c r="J2812" s="8"/>
      <c r="K2812" s="8"/>
      <c r="L2812" s="8"/>
      <c r="M2812" s="8"/>
      <c r="N2812" s="21">
        <v>0</v>
      </c>
      <c r="O2812" s="21"/>
      <c r="P2812" s="21">
        <f t="shared" si="133"/>
        <v>0</v>
      </c>
      <c r="Q2812" s="8" t="s">
        <v>10222</v>
      </c>
      <c r="R2812" s="8"/>
      <c r="S2812" s="20"/>
      <c r="AA2812" s="2">
        <f t="shared" si="132"/>
        <v>0</v>
      </c>
      <c r="AB2812" s="7"/>
      <c r="AC2812" s="22">
        <f t="shared" si="134"/>
        <v>-45782.404780092591</v>
      </c>
    </row>
    <row r="2813" spans="1:30" ht="15" customHeight="1" x14ac:dyDescent="0.3">
      <c r="A2813" s="19" t="s">
        <v>18353</v>
      </c>
      <c r="B2813" s="8"/>
      <c r="C2813" s="20">
        <v>45782.405231481483</v>
      </c>
      <c r="D2813" s="8"/>
      <c r="E2813" s="8"/>
      <c r="F2813" s="8" t="s">
        <v>9831</v>
      </c>
      <c r="G2813" s="8">
        <v>0</v>
      </c>
      <c r="H2813" s="8" t="s">
        <v>18339</v>
      </c>
      <c r="I2813" s="8" t="s">
        <v>11922</v>
      </c>
      <c r="J2813" s="8"/>
      <c r="K2813" s="8"/>
      <c r="L2813" s="8"/>
      <c r="M2813" s="8"/>
      <c r="N2813" s="21">
        <v>0</v>
      </c>
      <c r="O2813" s="21"/>
      <c r="P2813" s="21">
        <f t="shared" si="133"/>
        <v>0</v>
      </c>
      <c r="Q2813" s="8" t="s">
        <v>10222</v>
      </c>
      <c r="R2813" s="8"/>
      <c r="S2813" s="20"/>
      <c r="AA2813" s="2">
        <f t="shared" si="132"/>
        <v>0</v>
      </c>
      <c r="AB2813" s="7"/>
      <c r="AC2813" s="22">
        <f t="shared" si="134"/>
        <v>-45782.405231481483</v>
      </c>
    </row>
    <row r="2814" spans="1:30" ht="15" customHeight="1" x14ac:dyDescent="0.3">
      <c r="A2814" s="19" t="s">
        <v>18354</v>
      </c>
      <c r="B2814" s="8"/>
      <c r="C2814" s="20">
        <v>45782.405763888892</v>
      </c>
      <c r="D2814" s="8"/>
      <c r="E2814" s="8"/>
      <c r="F2814" s="8" t="s">
        <v>853</v>
      </c>
      <c r="G2814" s="8">
        <v>0</v>
      </c>
      <c r="H2814" s="8" t="s">
        <v>18339</v>
      </c>
      <c r="I2814" s="8" t="s">
        <v>11922</v>
      </c>
      <c r="J2814" s="8"/>
      <c r="K2814" s="8"/>
      <c r="L2814" s="8"/>
      <c r="M2814" s="8"/>
      <c r="N2814" s="21">
        <v>0</v>
      </c>
      <c r="O2814" s="21"/>
      <c r="P2814" s="21">
        <f t="shared" si="133"/>
        <v>0</v>
      </c>
      <c r="Q2814" s="8" t="s">
        <v>10222</v>
      </c>
      <c r="R2814" s="8"/>
      <c r="S2814" s="20"/>
      <c r="AA2814" s="2">
        <f t="shared" si="132"/>
        <v>0</v>
      </c>
      <c r="AB2814" s="7"/>
      <c r="AC2814" s="22">
        <f t="shared" si="134"/>
        <v>-45782.405763888892</v>
      </c>
    </row>
    <row r="2815" spans="1:30" ht="15" customHeight="1" x14ac:dyDescent="0.3">
      <c r="A2815" s="19" t="s">
        <v>18355</v>
      </c>
      <c r="B2815" s="8"/>
      <c r="C2815" s="20">
        <v>45782.406134259261</v>
      </c>
      <c r="D2815" s="8"/>
      <c r="E2815" s="8"/>
      <c r="F2815" s="8" t="s">
        <v>9853</v>
      </c>
      <c r="G2815" s="8">
        <v>0</v>
      </c>
      <c r="H2815" s="8" t="s">
        <v>18339</v>
      </c>
      <c r="I2815" s="8" t="s">
        <v>11922</v>
      </c>
      <c r="J2815" s="8"/>
      <c r="K2815" s="8"/>
      <c r="L2815" s="8"/>
      <c r="M2815" s="8"/>
      <c r="N2815" s="21">
        <v>0</v>
      </c>
      <c r="O2815" s="21"/>
      <c r="P2815" s="21">
        <f t="shared" si="133"/>
        <v>0</v>
      </c>
      <c r="Q2815" s="8" t="s">
        <v>10222</v>
      </c>
      <c r="R2815" s="8"/>
      <c r="S2815" s="20"/>
      <c r="AA2815" s="2">
        <f t="shared" si="132"/>
        <v>0</v>
      </c>
      <c r="AB2815" s="7"/>
      <c r="AC2815" s="22">
        <f t="shared" si="134"/>
        <v>-45782.406134259261</v>
      </c>
    </row>
    <row r="2816" spans="1:30" ht="15" customHeight="1" x14ac:dyDescent="0.3">
      <c r="A2816" s="19" t="s">
        <v>18356</v>
      </c>
      <c r="B2816" s="8"/>
      <c r="C2816" s="20">
        <v>45782.406423611108</v>
      </c>
      <c r="D2816" s="8"/>
      <c r="E2816" s="8"/>
      <c r="F2816" s="8" t="s">
        <v>8232</v>
      </c>
      <c r="G2816" s="8">
        <v>0</v>
      </c>
      <c r="H2816" s="8" t="s">
        <v>18339</v>
      </c>
      <c r="I2816" s="8" t="s">
        <v>11922</v>
      </c>
      <c r="J2816" s="8"/>
      <c r="K2816" s="8"/>
      <c r="L2816" s="8"/>
      <c r="M2816" s="8"/>
      <c r="N2816" s="21">
        <v>0</v>
      </c>
      <c r="O2816" s="21"/>
      <c r="P2816" s="21">
        <f t="shared" si="133"/>
        <v>0</v>
      </c>
      <c r="Q2816" s="8" t="s">
        <v>10222</v>
      </c>
      <c r="R2816" s="8"/>
      <c r="S2816" s="20"/>
      <c r="AA2816" s="2">
        <f t="shared" si="132"/>
        <v>0</v>
      </c>
      <c r="AB2816" s="7"/>
      <c r="AC2816" s="22">
        <f t="shared" si="134"/>
        <v>-45782.406423611108</v>
      </c>
    </row>
    <row r="2817" spans="1:29" ht="15" customHeight="1" x14ac:dyDescent="0.3">
      <c r="A2817" s="19" t="s">
        <v>18357</v>
      </c>
      <c r="B2817" s="8"/>
      <c r="C2817" s="20">
        <v>45782.406678240739</v>
      </c>
      <c r="D2817" s="8"/>
      <c r="E2817" s="8"/>
      <c r="F2817" s="8" t="s">
        <v>8354</v>
      </c>
      <c r="G2817" s="8">
        <v>0</v>
      </c>
      <c r="H2817" s="8" t="s">
        <v>18339</v>
      </c>
      <c r="I2817" s="8" t="s">
        <v>11922</v>
      </c>
      <c r="J2817" s="8"/>
      <c r="K2817" s="8"/>
      <c r="L2817" s="8"/>
      <c r="M2817" s="8"/>
      <c r="N2817" s="21">
        <v>0</v>
      </c>
      <c r="O2817" s="21"/>
      <c r="P2817" s="21">
        <f t="shared" si="133"/>
        <v>0</v>
      </c>
      <c r="Q2817" s="8" t="s">
        <v>10222</v>
      </c>
      <c r="R2817" s="8"/>
      <c r="S2817" s="20"/>
      <c r="AA2817" s="2">
        <f t="shared" si="132"/>
        <v>0</v>
      </c>
      <c r="AB2817" s="7"/>
      <c r="AC2817" s="22">
        <f t="shared" si="134"/>
        <v>-45782.406678240739</v>
      </c>
    </row>
    <row r="2818" spans="1:29" ht="15" customHeight="1" x14ac:dyDescent="0.3">
      <c r="A2818" s="19" t="s">
        <v>18358</v>
      </c>
      <c r="B2818" s="8"/>
      <c r="C2818" s="20">
        <v>45782.406944444447</v>
      </c>
      <c r="D2818" s="8"/>
      <c r="E2818" s="8"/>
      <c r="F2818" s="8" t="s">
        <v>278</v>
      </c>
      <c r="G2818" s="8">
        <v>0</v>
      </c>
      <c r="H2818" s="8" t="s">
        <v>18339</v>
      </c>
      <c r="I2818" s="8" t="s">
        <v>11922</v>
      </c>
      <c r="J2818" s="8"/>
      <c r="K2818" s="8"/>
      <c r="L2818" s="8"/>
      <c r="M2818" s="8"/>
      <c r="N2818" s="21">
        <v>0</v>
      </c>
      <c r="O2818" s="21"/>
      <c r="P2818" s="21">
        <f t="shared" si="133"/>
        <v>0</v>
      </c>
      <c r="Q2818" s="8" t="s">
        <v>10222</v>
      </c>
      <c r="R2818" s="8"/>
      <c r="S2818" s="20"/>
      <c r="AA2818" s="2">
        <f t="shared" ref="AA2818:AA2881" si="135">+N2818/1.16</f>
        <v>0</v>
      </c>
      <c r="AB2818" s="7"/>
      <c r="AC2818" s="22">
        <f t="shared" si="134"/>
        <v>-45782.406944444447</v>
      </c>
    </row>
    <row r="2819" spans="1:29" ht="15" customHeight="1" x14ac:dyDescent="0.3">
      <c r="A2819" s="19" t="s">
        <v>18359</v>
      </c>
      <c r="B2819" s="8"/>
      <c r="C2819" s="20">
        <v>45782.407326388893</v>
      </c>
      <c r="D2819" s="8"/>
      <c r="E2819" s="8"/>
      <c r="F2819" s="8" t="s">
        <v>14882</v>
      </c>
      <c r="G2819" s="8">
        <v>0</v>
      </c>
      <c r="H2819" s="8" t="s">
        <v>18339</v>
      </c>
      <c r="I2819" s="8" t="s">
        <v>11922</v>
      </c>
      <c r="J2819" s="8"/>
      <c r="K2819" s="8"/>
      <c r="L2819" s="8"/>
      <c r="M2819" s="8"/>
      <c r="N2819" s="21">
        <v>0</v>
      </c>
      <c r="O2819" s="21"/>
      <c r="P2819" s="21">
        <f t="shared" si="133"/>
        <v>0</v>
      </c>
      <c r="Q2819" s="8" t="s">
        <v>10222</v>
      </c>
      <c r="R2819" s="8"/>
      <c r="S2819" s="20"/>
      <c r="AA2819" s="2">
        <f t="shared" si="135"/>
        <v>0</v>
      </c>
      <c r="AB2819" s="7"/>
      <c r="AC2819" s="22">
        <f t="shared" si="134"/>
        <v>-45782.407326388893</v>
      </c>
    </row>
    <row r="2820" spans="1:29" ht="15" customHeight="1" x14ac:dyDescent="0.3">
      <c r="A2820" s="19" t="s">
        <v>18360</v>
      </c>
      <c r="B2820" s="8"/>
      <c r="C2820" s="20">
        <v>45782.407592592594</v>
      </c>
      <c r="D2820" s="8"/>
      <c r="E2820" s="8"/>
      <c r="F2820" s="8" t="s">
        <v>9596</v>
      </c>
      <c r="G2820" s="8">
        <v>0</v>
      </c>
      <c r="H2820" s="8" t="s">
        <v>18339</v>
      </c>
      <c r="I2820" s="8" t="s">
        <v>11922</v>
      </c>
      <c r="J2820" s="8"/>
      <c r="K2820" s="8"/>
      <c r="L2820" s="8"/>
      <c r="M2820" s="8"/>
      <c r="N2820" s="21">
        <v>0</v>
      </c>
      <c r="O2820" s="21"/>
      <c r="P2820" s="21">
        <f t="shared" si="133"/>
        <v>0</v>
      </c>
      <c r="Q2820" s="8" t="s">
        <v>10222</v>
      </c>
      <c r="R2820" s="8"/>
      <c r="S2820" s="20"/>
      <c r="AA2820" s="2">
        <f t="shared" si="135"/>
        <v>0</v>
      </c>
      <c r="AB2820" s="7"/>
      <c r="AC2820" s="22">
        <f t="shared" si="134"/>
        <v>-45782.407592592594</v>
      </c>
    </row>
    <row r="2821" spans="1:29" ht="15" customHeight="1" x14ac:dyDescent="0.3">
      <c r="A2821" s="19" t="s">
        <v>18361</v>
      </c>
      <c r="B2821" s="8"/>
      <c r="C2821" s="20">
        <v>45782.407905092587</v>
      </c>
      <c r="D2821" s="8"/>
      <c r="E2821" s="8"/>
      <c r="F2821" s="8" t="s">
        <v>9333</v>
      </c>
      <c r="G2821" s="8">
        <v>0</v>
      </c>
      <c r="H2821" s="8" t="s">
        <v>18339</v>
      </c>
      <c r="I2821" s="8" t="s">
        <v>11922</v>
      </c>
      <c r="J2821" s="8"/>
      <c r="K2821" s="8"/>
      <c r="L2821" s="8"/>
      <c r="M2821" s="8"/>
      <c r="N2821" s="21">
        <v>0</v>
      </c>
      <c r="O2821" s="21"/>
      <c r="P2821" s="21">
        <f t="shared" si="133"/>
        <v>0</v>
      </c>
      <c r="Q2821" s="8" t="s">
        <v>10222</v>
      </c>
      <c r="R2821" s="8"/>
      <c r="S2821" s="20"/>
      <c r="AA2821" s="2">
        <f t="shared" si="135"/>
        <v>0</v>
      </c>
      <c r="AB2821" s="7"/>
      <c r="AC2821" s="22">
        <f t="shared" si="134"/>
        <v>-45782.407905092587</v>
      </c>
    </row>
    <row r="2822" spans="1:29" ht="15" customHeight="1" x14ac:dyDescent="0.3">
      <c r="A2822" s="19" t="s">
        <v>18362</v>
      </c>
      <c r="B2822" s="8"/>
      <c r="C2822" s="20">
        <v>45782.408391203702</v>
      </c>
      <c r="D2822" s="8"/>
      <c r="E2822" s="8"/>
      <c r="F2822" s="8" t="s">
        <v>8664</v>
      </c>
      <c r="G2822" s="8">
        <v>0</v>
      </c>
      <c r="H2822" s="8" t="s">
        <v>18339</v>
      </c>
      <c r="I2822" s="8" t="s">
        <v>11922</v>
      </c>
      <c r="J2822" s="8"/>
      <c r="K2822" s="8"/>
      <c r="L2822" s="8"/>
      <c r="M2822" s="8"/>
      <c r="N2822" s="21">
        <v>0</v>
      </c>
      <c r="O2822" s="21"/>
      <c r="P2822" s="21">
        <f t="shared" si="133"/>
        <v>0</v>
      </c>
      <c r="Q2822" s="8" t="s">
        <v>10222</v>
      </c>
      <c r="R2822" s="8"/>
      <c r="S2822" s="20"/>
      <c r="AA2822" s="2">
        <f t="shared" si="135"/>
        <v>0</v>
      </c>
      <c r="AB2822" s="7"/>
      <c r="AC2822" s="22">
        <f t="shared" si="134"/>
        <v>-45782.408391203702</v>
      </c>
    </row>
    <row r="2823" spans="1:29" ht="15" customHeight="1" x14ac:dyDescent="0.3">
      <c r="A2823" s="19" t="s">
        <v>18363</v>
      </c>
      <c r="B2823" s="8"/>
      <c r="C2823" s="20">
        <v>45782.408761574072</v>
      </c>
      <c r="D2823" s="8"/>
      <c r="E2823" s="8"/>
      <c r="F2823" s="8" t="s">
        <v>13350</v>
      </c>
      <c r="G2823" s="8">
        <v>0</v>
      </c>
      <c r="H2823" s="8" t="s">
        <v>18339</v>
      </c>
      <c r="I2823" s="8" t="s">
        <v>11922</v>
      </c>
      <c r="J2823" s="8"/>
      <c r="K2823" s="8"/>
      <c r="L2823" s="8"/>
      <c r="M2823" s="8"/>
      <c r="N2823" s="21">
        <v>0</v>
      </c>
      <c r="O2823" s="21"/>
      <c r="P2823" s="21">
        <f t="shared" si="133"/>
        <v>0</v>
      </c>
      <c r="Q2823" s="8" t="s">
        <v>10222</v>
      </c>
      <c r="R2823" s="8"/>
      <c r="S2823" s="20"/>
      <c r="AA2823" s="2">
        <f t="shared" si="135"/>
        <v>0</v>
      </c>
      <c r="AB2823" s="7"/>
      <c r="AC2823" s="22">
        <f t="shared" si="134"/>
        <v>-45782.408761574072</v>
      </c>
    </row>
    <row r="2824" spans="1:29" ht="15" customHeight="1" x14ac:dyDescent="0.3">
      <c r="A2824" s="19" t="s">
        <v>18364</v>
      </c>
      <c r="B2824" s="8"/>
      <c r="C2824" s="20">
        <v>45782.409270833326</v>
      </c>
      <c r="D2824" s="8"/>
      <c r="E2824" s="8"/>
      <c r="F2824" s="8" t="s">
        <v>9563</v>
      </c>
      <c r="G2824" s="8">
        <v>0</v>
      </c>
      <c r="H2824" s="8" t="s">
        <v>18339</v>
      </c>
      <c r="I2824" s="8" t="s">
        <v>11922</v>
      </c>
      <c r="J2824" s="8"/>
      <c r="K2824" s="8"/>
      <c r="L2824" s="8"/>
      <c r="M2824" s="8"/>
      <c r="N2824" s="21">
        <v>0</v>
      </c>
      <c r="O2824" s="21"/>
      <c r="P2824" s="21">
        <f t="shared" si="133"/>
        <v>0</v>
      </c>
      <c r="Q2824" s="8" t="s">
        <v>10222</v>
      </c>
      <c r="R2824" s="8"/>
      <c r="S2824" s="20"/>
      <c r="AA2824" s="2">
        <f t="shared" si="135"/>
        <v>0</v>
      </c>
      <c r="AB2824" s="7"/>
      <c r="AC2824" s="22">
        <f t="shared" si="134"/>
        <v>-45782.409270833326</v>
      </c>
    </row>
    <row r="2825" spans="1:29" ht="15" customHeight="1" x14ac:dyDescent="0.3">
      <c r="A2825" s="19" t="s">
        <v>18365</v>
      </c>
      <c r="B2825" s="8"/>
      <c r="C2825" s="20">
        <v>45782.409548611111</v>
      </c>
      <c r="D2825" s="8"/>
      <c r="E2825" s="8"/>
      <c r="F2825" s="8" t="s">
        <v>9956</v>
      </c>
      <c r="G2825" s="8">
        <v>0</v>
      </c>
      <c r="H2825" s="8" t="s">
        <v>18339</v>
      </c>
      <c r="I2825" s="8" t="s">
        <v>11922</v>
      </c>
      <c r="J2825" s="8"/>
      <c r="K2825" s="8"/>
      <c r="L2825" s="8"/>
      <c r="M2825" s="8"/>
      <c r="N2825" s="21">
        <v>0</v>
      </c>
      <c r="O2825" s="21"/>
      <c r="P2825" s="21">
        <f t="shared" si="133"/>
        <v>0</v>
      </c>
      <c r="Q2825" s="8" t="s">
        <v>10222</v>
      </c>
      <c r="R2825" s="8"/>
      <c r="S2825" s="20"/>
      <c r="AA2825" s="2">
        <f t="shared" si="135"/>
        <v>0</v>
      </c>
      <c r="AB2825" s="7"/>
      <c r="AC2825" s="22">
        <f t="shared" si="134"/>
        <v>-45782.409548611111</v>
      </c>
    </row>
    <row r="2826" spans="1:29" ht="15" customHeight="1" x14ac:dyDescent="0.3">
      <c r="A2826" s="19" t="s">
        <v>18366</v>
      </c>
      <c r="B2826" s="8"/>
      <c r="C2826" s="20">
        <v>45782.410185185188</v>
      </c>
      <c r="D2826" s="8"/>
      <c r="E2826" s="8"/>
      <c r="F2826" s="8" t="s">
        <v>8836</v>
      </c>
      <c r="G2826" s="8">
        <v>0</v>
      </c>
      <c r="H2826" s="8" t="s">
        <v>18339</v>
      </c>
      <c r="I2826" s="8" t="s">
        <v>11922</v>
      </c>
      <c r="J2826" s="8"/>
      <c r="K2826" s="8"/>
      <c r="L2826" s="8"/>
      <c r="M2826" s="8"/>
      <c r="N2826" s="21">
        <v>0</v>
      </c>
      <c r="O2826" s="21"/>
      <c r="P2826" s="21">
        <f t="shared" si="133"/>
        <v>0</v>
      </c>
      <c r="Q2826" s="8" t="s">
        <v>10222</v>
      </c>
      <c r="R2826" s="8"/>
      <c r="S2826" s="20"/>
      <c r="AA2826" s="2">
        <f t="shared" si="135"/>
        <v>0</v>
      </c>
      <c r="AB2826" s="7"/>
      <c r="AC2826" s="22">
        <f t="shared" si="134"/>
        <v>-45782.410185185188</v>
      </c>
    </row>
    <row r="2827" spans="1:29" ht="15" customHeight="1" x14ac:dyDescent="0.3">
      <c r="A2827" s="19" t="s">
        <v>18367</v>
      </c>
      <c r="B2827" s="8"/>
      <c r="C2827" s="20">
        <v>45782.410601851851</v>
      </c>
      <c r="D2827" s="8"/>
      <c r="E2827" s="8"/>
      <c r="F2827" s="8" t="s">
        <v>9611</v>
      </c>
      <c r="G2827" s="8">
        <v>0</v>
      </c>
      <c r="H2827" s="8" t="s">
        <v>18339</v>
      </c>
      <c r="I2827" s="8" t="s">
        <v>11922</v>
      </c>
      <c r="J2827" s="8"/>
      <c r="K2827" s="8"/>
      <c r="L2827" s="8"/>
      <c r="M2827" s="8"/>
      <c r="N2827" s="21">
        <v>0</v>
      </c>
      <c r="O2827" s="21"/>
      <c r="P2827" s="21">
        <f t="shared" si="133"/>
        <v>0</v>
      </c>
      <c r="Q2827" s="8" t="s">
        <v>10222</v>
      </c>
      <c r="R2827" s="8"/>
      <c r="S2827" s="20"/>
      <c r="AA2827" s="2">
        <f t="shared" si="135"/>
        <v>0</v>
      </c>
      <c r="AB2827" s="7"/>
      <c r="AC2827" s="22">
        <f t="shared" si="134"/>
        <v>-45782.410601851851</v>
      </c>
    </row>
    <row r="2828" spans="1:29" ht="15" customHeight="1" x14ac:dyDescent="0.3">
      <c r="A2828" s="19" t="s">
        <v>18368</v>
      </c>
      <c r="B2828" s="8"/>
      <c r="C2828" s="20">
        <v>45782.410995370366</v>
      </c>
      <c r="D2828" s="8"/>
      <c r="E2828" s="8"/>
      <c r="F2828" s="8" t="s">
        <v>13077</v>
      </c>
      <c r="G2828" s="8">
        <v>0</v>
      </c>
      <c r="H2828" s="8" t="s">
        <v>18339</v>
      </c>
      <c r="I2828" s="8" t="s">
        <v>11922</v>
      </c>
      <c r="J2828" s="8"/>
      <c r="K2828" s="8"/>
      <c r="L2828" s="8"/>
      <c r="M2828" s="8"/>
      <c r="N2828" s="21">
        <v>0</v>
      </c>
      <c r="O2828" s="21"/>
      <c r="P2828" s="21">
        <f t="shared" si="133"/>
        <v>0</v>
      </c>
      <c r="Q2828" s="8" t="s">
        <v>10222</v>
      </c>
      <c r="R2828" s="8"/>
      <c r="S2828" s="20"/>
      <c r="AA2828" s="2">
        <f t="shared" si="135"/>
        <v>0</v>
      </c>
      <c r="AB2828" s="7"/>
      <c r="AC2828" s="22">
        <f t="shared" si="134"/>
        <v>-45782.410995370366</v>
      </c>
    </row>
    <row r="2829" spans="1:29" ht="15" customHeight="1" x14ac:dyDescent="0.3">
      <c r="A2829" s="19" t="s">
        <v>18369</v>
      </c>
      <c r="B2829" s="8"/>
      <c r="C2829" s="20">
        <v>45782.411539351851</v>
      </c>
      <c r="D2829" s="8"/>
      <c r="E2829" s="8"/>
      <c r="F2829" s="8" t="s">
        <v>9778</v>
      </c>
      <c r="G2829" s="8">
        <v>0</v>
      </c>
      <c r="H2829" s="8" t="s">
        <v>18339</v>
      </c>
      <c r="I2829" s="8" t="s">
        <v>11922</v>
      </c>
      <c r="J2829" s="8"/>
      <c r="K2829" s="8"/>
      <c r="L2829" s="8"/>
      <c r="M2829" s="8"/>
      <c r="N2829" s="21">
        <v>0</v>
      </c>
      <c r="O2829" s="21"/>
      <c r="P2829" s="21">
        <f t="shared" si="133"/>
        <v>0</v>
      </c>
      <c r="Q2829" s="8" t="s">
        <v>10222</v>
      </c>
      <c r="R2829" s="8"/>
      <c r="S2829" s="20"/>
      <c r="AA2829" s="2">
        <f t="shared" si="135"/>
        <v>0</v>
      </c>
      <c r="AB2829" s="7"/>
      <c r="AC2829" s="22">
        <f t="shared" si="134"/>
        <v>-45782.411539351851</v>
      </c>
    </row>
    <row r="2830" spans="1:29" ht="15" customHeight="1" x14ac:dyDescent="0.3">
      <c r="A2830" s="19" t="s">
        <v>18370</v>
      </c>
      <c r="B2830" s="8"/>
      <c r="C2830" s="20">
        <v>45782.41196759259</v>
      </c>
      <c r="D2830" s="8"/>
      <c r="E2830" s="8"/>
      <c r="F2830" s="8" t="s">
        <v>13582</v>
      </c>
      <c r="G2830" s="8">
        <v>0</v>
      </c>
      <c r="H2830" s="8" t="s">
        <v>18339</v>
      </c>
      <c r="I2830" s="8" t="s">
        <v>11922</v>
      </c>
      <c r="J2830" s="8"/>
      <c r="K2830" s="8"/>
      <c r="L2830" s="8"/>
      <c r="M2830" s="8"/>
      <c r="N2830" s="21">
        <v>0</v>
      </c>
      <c r="O2830" s="21"/>
      <c r="P2830" s="21">
        <f t="shared" si="133"/>
        <v>0</v>
      </c>
      <c r="Q2830" s="8" t="s">
        <v>10222</v>
      </c>
      <c r="R2830" s="8"/>
      <c r="S2830" s="20"/>
      <c r="AA2830" s="2">
        <f t="shared" si="135"/>
        <v>0</v>
      </c>
      <c r="AB2830" s="7"/>
      <c r="AC2830" s="22">
        <f t="shared" si="134"/>
        <v>-45782.41196759259</v>
      </c>
    </row>
    <row r="2831" spans="1:29" ht="15" customHeight="1" x14ac:dyDescent="0.3">
      <c r="A2831" s="19" t="s">
        <v>18371</v>
      </c>
      <c r="B2831" s="8"/>
      <c r="C2831" s="20">
        <v>45782.412256944437</v>
      </c>
      <c r="D2831" s="8"/>
      <c r="E2831" s="8"/>
      <c r="F2831" s="8" t="s">
        <v>14385</v>
      </c>
      <c r="G2831" s="8">
        <v>0</v>
      </c>
      <c r="H2831" s="8" t="s">
        <v>18339</v>
      </c>
      <c r="I2831" s="8" t="s">
        <v>11922</v>
      </c>
      <c r="J2831" s="8"/>
      <c r="K2831" s="8"/>
      <c r="L2831" s="8"/>
      <c r="M2831" s="8"/>
      <c r="N2831" s="21">
        <v>0</v>
      </c>
      <c r="O2831" s="21"/>
      <c r="P2831" s="21">
        <f t="shared" si="133"/>
        <v>0</v>
      </c>
      <c r="Q2831" s="8" t="s">
        <v>10222</v>
      </c>
      <c r="R2831" s="8"/>
      <c r="S2831" s="20"/>
      <c r="AA2831" s="2">
        <f t="shared" si="135"/>
        <v>0</v>
      </c>
      <c r="AB2831" s="7"/>
      <c r="AC2831" s="22">
        <f t="shared" si="134"/>
        <v>-45782.412256944437</v>
      </c>
    </row>
    <row r="2832" spans="1:29" ht="15" customHeight="1" x14ac:dyDescent="0.3">
      <c r="A2832" s="19" t="s">
        <v>18372</v>
      </c>
      <c r="B2832" s="8"/>
      <c r="C2832" s="20">
        <v>45782.412800925929</v>
      </c>
      <c r="D2832" s="8"/>
      <c r="E2832" s="8"/>
      <c r="F2832" s="8" t="s">
        <v>13157</v>
      </c>
      <c r="G2832" s="8">
        <v>0</v>
      </c>
      <c r="H2832" s="8" t="s">
        <v>18339</v>
      </c>
      <c r="I2832" s="8" t="s">
        <v>11922</v>
      </c>
      <c r="J2832" s="8"/>
      <c r="K2832" s="8"/>
      <c r="L2832" s="8"/>
      <c r="M2832" s="8"/>
      <c r="N2832" s="21">
        <v>0</v>
      </c>
      <c r="O2832" s="21"/>
      <c r="P2832" s="21">
        <f t="shared" si="133"/>
        <v>0</v>
      </c>
      <c r="Q2832" s="8" t="s">
        <v>10222</v>
      </c>
      <c r="R2832" s="8"/>
      <c r="S2832" s="20"/>
      <c r="AA2832" s="2">
        <f t="shared" si="135"/>
        <v>0</v>
      </c>
      <c r="AB2832" s="7"/>
      <c r="AC2832" s="22">
        <f t="shared" si="134"/>
        <v>-45782.412800925929</v>
      </c>
    </row>
    <row r="2833" spans="1:30" ht="15" customHeight="1" x14ac:dyDescent="0.3">
      <c r="A2833" s="19" t="s">
        <v>18373</v>
      </c>
      <c r="B2833" s="8"/>
      <c r="C2833" s="20">
        <v>45782.413206018522</v>
      </c>
      <c r="D2833" s="8"/>
      <c r="E2833" s="8"/>
      <c r="F2833" s="8" t="s">
        <v>2033</v>
      </c>
      <c r="G2833" s="8">
        <v>0</v>
      </c>
      <c r="H2833" s="8" t="s">
        <v>18339</v>
      </c>
      <c r="I2833" s="8" t="s">
        <v>11922</v>
      </c>
      <c r="J2833" s="8"/>
      <c r="K2833" s="8"/>
      <c r="L2833" s="8"/>
      <c r="M2833" s="8"/>
      <c r="N2833" s="21">
        <v>0</v>
      </c>
      <c r="O2833" s="21"/>
      <c r="P2833" s="21">
        <f t="shared" si="133"/>
        <v>0</v>
      </c>
      <c r="Q2833" s="8" t="s">
        <v>10222</v>
      </c>
      <c r="R2833" s="8"/>
      <c r="S2833" s="20"/>
      <c r="AA2833" s="2">
        <f t="shared" si="135"/>
        <v>0</v>
      </c>
      <c r="AB2833" s="7"/>
      <c r="AC2833" s="22">
        <f t="shared" si="134"/>
        <v>-45782.413206018522</v>
      </c>
    </row>
    <row r="2834" spans="1:30" ht="15" customHeight="1" x14ac:dyDescent="0.3">
      <c r="A2834" s="19" t="s">
        <v>18374</v>
      </c>
      <c r="B2834" s="8"/>
      <c r="C2834" s="20">
        <v>45782.413587962961</v>
      </c>
      <c r="D2834" s="8"/>
      <c r="E2834" s="8"/>
      <c r="F2834" s="8" t="s">
        <v>4059</v>
      </c>
      <c r="G2834" s="8">
        <v>0</v>
      </c>
      <c r="H2834" s="8" t="s">
        <v>18339</v>
      </c>
      <c r="I2834" s="8" t="s">
        <v>11922</v>
      </c>
      <c r="J2834" s="8"/>
      <c r="K2834" s="8"/>
      <c r="L2834" s="8"/>
      <c r="M2834" s="8"/>
      <c r="N2834" s="21">
        <v>0</v>
      </c>
      <c r="O2834" s="21"/>
      <c r="P2834" s="21">
        <f t="shared" si="133"/>
        <v>0</v>
      </c>
      <c r="Q2834" s="8" t="s">
        <v>10222</v>
      </c>
      <c r="R2834" s="8"/>
      <c r="S2834" s="20"/>
      <c r="AA2834" s="2">
        <f t="shared" si="135"/>
        <v>0</v>
      </c>
      <c r="AB2834" s="7"/>
      <c r="AC2834" s="22">
        <f t="shared" si="134"/>
        <v>-45782.413587962961</v>
      </c>
    </row>
    <row r="2835" spans="1:30" ht="15" customHeight="1" x14ac:dyDescent="0.3">
      <c r="A2835" s="3" t="s">
        <v>18375</v>
      </c>
      <c r="B2835" s="24"/>
      <c r="C2835" s="25">
        <v>45782.415775462963</v>
      </c>
      <c r="D2835" s="3" t="s">
        <v>11921</v>
      </c>
      <c r="E2835" s="3"/>
      <c r="F2835" s="3" t="s">
        <v>9313</v>
      </c>
      <c r="G2835" s="26">
        <v>0</v>
      </c>
      <c r="H2835" s="25"/>
      <c r="I2835" s="25" t="s">
        <v>11922</v>
      </c>
      <c r="J2835" s="25"/>
      <c r="K2835" s="25"/>
      <c r="L2835" s="25"/>
      <c r="M2835" s="4"/>
      <c r="N2835" s="5">
        <v>17100</v>
      </c>
      <c r="O2835" s="5">
        <v>2850</v>
      </c>
      <c r="P2835" s="5">
        <f t="shared" si="133"/>
        <v>14250</v>
      </c>
      <c r="Q2835" s="3" t="s">
        <v>18</v>
      </c>
      <c r="R2835" s="3"/>
      <c r="S2835" s="25">
        <v>45812</v>
      </c>
      <c r="T2835" s="3"/>
      <c r="U2835" s="5"/>
      <c r="V2835" s="6"/>
      <c r="W2835" s="3"/>
      <c r="X2835" s="5"/>
      <c r="Y2835" s="4"/>
      <c r="Z2835" s="3"/>
      <c r="AA2835" s="5">
        <f t="shared" si="135"/>
        <v>14741.379310344828</v>
      </c>
      <c r="AB2835" s="10"/>
      <c r="AC2835" s="27">
        <f t="shared" si="134"/>
        <v>29.584224537036789</v>
      </c>
      <c r="AD2835" s="10"/>
    </row>
    <row r="2836" spans="1:30" ht="15" customHeight="1" x14ac:dyDescent="0.3">
      <c r="A2836" s="3" t="s">
        <v>18376</v>
      </c>
      <c r="B2836" s="24"/>
      <c r="C2836" s="25">
        <v>45782.416956018518</v>
      </c>
      <c r="D2836" s="3" t="s">
        <v>11921</v>
      </c>
      <c r="E2836" s="3"/>
      <c r="F2836" s="3" t="s">
        <v>9703</v>
      </c>
      <c r="G2836" s="26">
        <v>0</v>
      </c>
      <c r="H2836" s="25"/>
      <c r="I2836" s="25" t="s">
        <v>11922</v>
      </c>
      <c r="J2836" s="25"/>
      <c r="K2836" s="25"/>
      <c r="L2836" s="25"/>
      <c r="M2836" s="4"/>
      <c r="N2836" s="5">
        <v>25605</v>
      </c>
      <c r="O2836" s="5"/>
      <c r="P2836" s="5">
        <f t="shared" si="133"/>
        <v>25605</v>
      </c>
      <c r="Q2836" s="3" t="s">
        <v>7995</v>
      </c>
      <c r="R2836" s="3"/>
      <c r="S2836" s="25"/>
      <c r="T2836" s="3"/>
      <c r="U2836" s="5"/>
      <c r="V2836" s="6"/>
      <c r="W2836" s="3"/>
      <c r="X2836" s="5"/>
      <c r="Y2836" s="4"/>
      <c r="Z2836" s="3"/>
      <c r="AA2836" s="5">
        <f t="shared" si="135"/>
        <v>22073.275862068967</v>
      </c>
      <c r="AB2836" s="10"/>
      <c r="AC2836" s="27">
        <f t="shared" si="134"/>
        <v>-45782.416956018518</v>
      </c>
      <c r="AD2836" s="10"/>
    </row>
    <row r="2837" spans="1:30" ht="15" customHeight="1" x14ac:dyDescent="0.3">
      <c r="A2837" s="37" t="s">
        <v>18377</v>
      </c>
      <c r="B2837" s="8"/>
      <c r="C2837" s="20">
        <v>45782.440254629633</v>
      </c>
      <c r="D2837" s="8" t="s">
        <v>11921</v>
      </c>
      <c r="E2837" s="8"/>
      <c r="F2837" s="8" t="s">
        <v>9010</v>
      </c>
      <c r="G2837" s="8">
        <v>0.11</v>
      </c>
      <c r="H2837" s="8"/>
      <c r="I2837" s="8" t="s">
        <v>11922</v>
      </c>
      <c r="J2837" s="8"/>
      <c r="K2837" s="8"/>
      <c r="L2837" s="8"/>
      <c r="M2837" s="8"/>
      <c r="N2837" s="21">
        <v>31350</v>
      </c>
      <c r="O2837" s="21">
        <v>31350</v>
      </c>
      <c r="P2837" s="21">
        <f t="shared" si="133"/>
        <v>0</v>
      </c>
      <c r="Q2837" s="8" t="s">
        <v>15533</v>
      </c>
      <c r="R2837" s="8"/>
      <c r="S2837" s="20">
        <v>45814</v>
      </c>
      <c r="AA2837" s="2">
        <f t="shared" si="135"/>
        <v>27025.862068965518</v>
      </c>
      <c r="AB2837" s="7">
        <v>45778</v>
      </c>
      <c r="AC2837" s="22">
        <f t="shared" si="134"/>
        <v>31.559745370366727</v>
      </c>
      <c r="AD2837" t="s">
        <v>11928</v>
      </c>
    </row>
    <row r="2838" spans="1:30" ht="15" customHeight="1" x14ac:dyDescent="0.3">
      <c r="A2838" s="19" t="s">
        <v>18378</v>
      </c>
      <c r="B2838" s="8"/>
      <c r="C2838" s="20">
        <v>45782.450578703712</v>
      </c>
      <c r="D2838" s="8" t="s">
        <v>11921</v>
      </c>
      <c r="E2838" s="8" t="s">
        <v>1</v>
      </c>
      <c r="F2838" s="8" t="s">
        <v>8945</v>
      </c>
      <c r="G2838" s="8">
        <v>0.11</v>
      </c>
      <c r="H2838" s="8"/>
      <c r="I2838" s="8" t="s">
        <v>11922</v>
      </c>
      <c r="J2838" s="8"/>
      <c r="K2838" s="8" t="s">
        <v>18379</v>
      </c>
      <c r="L2838" s="8"/>
      <c r="M2838" s="8"/>
      <c r="N2838" s="21">
        <v>10947</v>
      </c>
      <c r="O2838" s="21">
        <v>10947</v>
      </c>
      <c r="P2838" s="21">
        <f t="shared" si="133"/>
        <v>0</v>
      </c>
      <c r="Q2838" s="8" t="s">
        <v>10222</v>
      </c>
      <c r="R2838" s="8"/>
      <c r="S2838" s="20">
        <v>45787</v>
      </c>
      <c r="AA2838" s="2">
        <f t="shared" si="135"/>
        <v>9437.0689655172428</v>
      </c>
      <c r="AB2838" s="7">
        <v>45748</v>
      </c>
      <c r="AC2838" s="22">
        <f t="shared" si="134"/>
        <v>4.549421296287619</v>
      </c>
      <c r="AD2838" t="s">
        <v>11928</v>
      </c>
    </row>
    <row r="2839" spans="1:30" ht="15" customHeight="1" x14ac:dyDescent="0.3">
      <c r="A2839" s="37" t="s">
        <v>18380</v>
      </c>
      <c r="B2839" s="8"/>
      <c r="C2839" s="20">
        <v>45782.450902777768</v>
      </c>
      <c r="D2839" s="8" t="s">
        <v>11921</v>
      </c>
      <c r="E2839" s="8"/>
      <c r="F2839" s="8" t="s">
        <v>8347</v>
      </c>
      <c r="G2839" s="8">
        <v>0.11</v>
      </c>
      <c r="H2839" s="8"/>
      <c r="I2839" s="8" t="s">
        <v>11922</v>
      </c>
      <c r="J2839" s="8"/>
      <c r="K2839" s="8"/>
      <c r="L2839" s="8"/>
      <c r="M2839" s="8"/>
      <c r="N2839" s="21">
        <v>12825</v>
      </c>
      <c r="O2839" s="21">
        <v>12825</v>
      </c>
      <c r="P2839" s="21">
        <f t="shared" si="133"/>
        <v>0</v>
      </c>
      <c r="Q2839" s="8" t="s">
        <v>10222</v>
      </c>
      <c r="R2839" s="8"/>
      <c r="S2839" s="20">
        <v>45817</v>
      </c>
      <c r="AA2839" s="2">
        <f t="shared" si="135"/>
        <v>11056.034482758621</v>
      </c>
      <c r="AB2839" s="7">
        <v>45778</v>
      </c>
      <c r="AC2839" s="22">
        <f t="shared" si="134"/>
        <v>34.549097222232376</v>
      </c>
      <c r="AD2839" t="s">
        <v>11928</v>
      </c>
    </row>
    <row r="2840" spans="1:30" ht="15" customHeight="1" x14ac:dyDescent="0.3">
      <c r="A2840" s="37" t="s">
        <v>18381</v>
      </c>
      <c r="B2840" s="8"/>
      <c r="C2840" s="20">
        <v>45782.452314814807</v>
      </c>
      <c r="D2840" s="8" t="s">
        <v>11921</v>
      </c>
      <c r="E2840" s="8"/>
      <c r="F2840" s="8" t="s">
        <v>8347</v>
      </c>
      <c r="G2840" s="8">
        <v>0.15</v>
      </c>
      <c r="H2840" s="8"/>
      <c r="I2840" s="8" t="s">
        <v>11922</v>
      </c>
      <c r="J2840" s="8"/>
      <c r="K2840" s="8"/>
      <c r="L2840" s="8"/>
      <c r="M2840" s="8"/>
      <c r="N2840" s="21">
        <v>5688</v>
      </c>
      <c r="O2840" s="21">
        <v>5688</v>
      </c>
      <c r="P2840" s="21">
        <f t="shared" si="133"/>
        <v>0</v>
      </c>
      <c r="Q2840" s="8" t="s">
        <v>10222</v>
      </c>
      <c r="R2840" s="8"/>
      <c r="S2840" s="20">
        <v>45819</v>
      </c>
      <c r="AA2840" s="2">
        <f t="shared" si="135"/>
        <v>4903.4482758620697</v>
      </c>
      <c r="AB2840" s="7">
        <v>45778</v>
      </c>
      <c r="AC2840" s="22">
        <f t="shared" si="134"/>
        <v>36.547685185192677</v>
      </c>
      <c r="AD2840" t="s">
        <v>11928</v>
      </c>
    </row>
    <row r="2841" spans="1:30" ht="15" customHeight="1" x14ac:dyDescent="0.3">
      <c r="A2841" s="19" t="s">
        <v>18382</v>
      </c>
      <c r="B2841" s="8"/>
      <c r="C2841" s="20">
        <v>45782.462060185193</v>
      </c>
      <c r="D2841" s="8" t="s">
        <v>11921</v>
      </c>
      <c r="E2841" s="8" t="s">
        <v>1</v>
      </c>
      <c r="F2841" s="8" t="s">
        <v>12068</v>
      </c>
      <c r="G2841" s="8">
        <v>0.11</v>
      </c>
      <c r="H2841" s="8"/>
      <c r="I2841" s="8" t="s">
        <v>11922</v>
      </c>
      <c r="J2841" s="8"/>
      <c r="K2841" s="8" t="s">
        <v>18383</v>
      </c>
      <c r="L2841" s="8"/>
      <c r="M2841" s="8"/>
      <c r="N2841" s="21">
        <v>2850</v>
      </c>
      <c r="O2841" s="21">
        <v>2850</v>
      </c>
      <c r="P2841" s="21">
        <f t="shared" si="133"/>
        <v>0</v>
      </c>
      <c r="Q2841" s="8" t="s">
        <v>10378</v>
      </c>
      <c r="R2841" s="8"/>
      <c r="S2841" s="20">
        <v>45782</v>
      </c>
      <c r="AA2841" s="2">
        <f t="shared" si="135"/>
        <v>2456.8965517241381</v>
      </c>
      <c r="AB2841" s="7">
        <v>45748</v>
      </c>
      <c r="AC2841" s="22">
        <f t="shared" si="134"/>
        <v>-0.46206018519296777</v>
      </c>
      <c r="AD2841" t="s">
        <v>11928</v>
      </c>
    </row>
    <row r="2842" spans="1:30" ht="15" customHeight="1" x14ac:dyDescent="0.3">
      <c r="A2842" s="19" t="s">
        <v>18384</v>
      </c>
      <c r="B2842" s="8"/>
      <c r="C2842" s="20">
        <v>45782.491655092592</v>
      </c>
      <c r="D2842" s="8" t="s">
        <v>11921</v>
      </c>
      <c r="E2842" s="8" t="s">
        <v>1</v>
      </c>
      <c r="F2842" s="8" t="s">
        <v>730</v>
      </c>
      <c r="G2842" s="8">
        <v>0.11</v>
      </c>
      <c r="H2842" s="8"/>
      <c r="I2842" s="8" t="s">
        <v>11922</v>
      </c>
      <c r="J2842" s="8"/>
      <c r="K2842" s="8" t="s">
        <v>18385</v>
      </c>
      <c r="L2842" s="8"/>
      <c r="M2842" s="8"/>
      <c r="N2842" s="21">
        <v>11992.5</v>
      </c>
      <c r="O2842" s="21">
        <v>11992.5</v>
      </c>
      <c r="P2842" s="21">
        <f t="shared" si="133"/>
        <v>0</v>
      </c>
      <c r="Q2842" s="8" t="s">
        <v>9</v>
      </c>
      <c r="R2842" s="8"/>
      <c r="S2842" s="20">
        <v>45791</v>
      </c>
      <c r="AA2842" s="2">
        <f t="shared" si="135"/>
        <v>10338.362068965518</v>
      </c>
      <c r="AB2842" s="7">
        <v>45748</v>
      </c>
      <c r="AC2842" s="22">
        <f t="shared" si="134"/>
        <v>8.5083449074081727</v>
      </c>
      <c r="AD2842" t="s">
        <v>11928</v>
      </c>
    </row>
    <row r="2843" spans="1:30" ht="15" customHeight="1" x14ac:dyDescent="0.3">
      <c r="A2843" s="37" t="s">
        <v>18386</v>
      </c>
      <c r="B2843" s="8"/>
      <c r="C2843" s="20">
        <v>45782.492812500001</v>
      </c>
      <c r="D2843" s="8" t="s">
        <v>11921</v>
      </c>
      <c r="E2843" s="8"/>
      <c r="F2843" s="8" t="s">
        <v>945</v>
      </c>
      <c r="G2843" s="8">
        <v>0.11</v>
      </c>
      <c r="H2843" s="8"/>
      <c r="I2843" s="8" t="s">
        <v>11922</v>
      </c>
      <c r="J2843" s="8"/>
      <c r="K2843" s="8"/>
      <c r="L2843" s="8"/>
      <c r="M2843" s="8"/>
      <c r="N2843" s="21">
        <v>39975</v>
      </c>
      <c r="O2843" s="21">
        <v>39975</v>
      </c>
      <c r="P2843" s="21">
        <f t="shared" si="133"/>
        <v>0</v>
      </c>
      <c r="Q2843" s="8" t="s">
        <v>24</v>
      </c>
      <c r="R2843" s="8"/>
      <c r="S2843" s="20">
        <v>45812</v>
      </c>
      <c r="AA2843" s="2">
        <f t="shared" si="135"/>
        <v>34461.206896551725</v>
      </c>
      <c r="AB2843" s="7">
        <v>45778</v>
      </c>
      <c r="AC2843" s="22">
        <f t="shared" si="134"/>
        <v>29.507187499999418</v>
      </c>
      <c r="AD2843" t="s">
        <v>11928</v>
      </c>
    </row>
    <row r="2844" spans="1:30" ht="15" customHeight="1" x14ac:dyDescent="0.3">
      <c r="A2844" s="19" t="s">
        <v>18387</v>
      </c>
      <c r="B2844" s="8"/>
      <c r="C2844" s="38">
        <v>45782.569050925929</v>
      </c>
      <c r="D2844" s="8" t="s">
        <v>11921</v>
      </c>
      <c r="E2844" s="8"/>
      <c r="F2844" s="8" t="s">
        <v>709</v>
      </c>
      <c r="G2844" s="8">
        <v>0.15</v>
      </c>
      <c r="H2844" s="8"/>
      <c r="I2844" s="8" t="s">
        <v>11922</v>
      </c>
      <c r="J2844" s="8"/>
      <c r="K2844" s="8"/>
      <c r="L2844" s="8"/>
      <c r="M2844" s="8"/>
      <c r="N2844" s="21">
        <v>12565</v>
      </c>
      <c r="O2844" s="21">
        <v>12565</v>
      </c>
      <c r="P2844" s="21">
        <f t="shared" si="133"/>
        <v>0</v>
      </c>
      <c r="Q2844" s="8" t="s">
        <v>9</v>
      </c>
      <c r="R2844" s="8"/>
      <c r="S2844" s="38">
        <v>45853</v>
      </c>
      <c r="AA2844" s="2">
        <f t="shared" si="135"/>
        <v>10831.896551724139</v>
      </c>
      <c r="AB2844" s="7">
        <v>45839</v>
      </c>
      <c r="AC2844" s="22">
        <f t="shared" si="134"/>
        <v>70.430949074070668</v>
      </c>
      <c r="AD2844" t="s">
        <v>11923</v>
      </c>
    </row>
    <row r="2845" spans="1:30" ht="15" customHeight="1" x14ac:dyDescent="0.3">
      <c r="A2845" s="19" t="s">
        <v>18388</v>
      </c>
      <c r="B2845" s="8"/>
      <c r="C2845" s="20">
        <v>45782.522511574083</v>
      </c>
      <c r="D2845" s="8" t="s">
        <v>11921</v>
      </c>
      <c r="E2845" s="8"/>
      <c r="F2845" s="8" t="s">
        <v>805</v>
      </c>
      <c r="G2845" s="8">
        <v>0.11</v>
      </c>
      <c r="H2845" s="8"/>
      <c r="I2845" s="8" t="s">
        <v>11922</v>
      </c>
      <c r="J2845" s="8"/>
      <c r="K2845" s="8"/>
      <c r="L2845" s="8"/>
      <c r="M2845" s="8"/>
      <c r="N2845" s="21">
        <v>31783</v>
      </c>
      <c r="O2845" s="21">
        <v>31783</v>
      </c>
      <c r="P2845" s="21">
        <f t="shared" si="133"/>
        <v>0</v>
      </c>
      <c r="Q2845" s="8" t="s">
        <v>9</v>
      </c>
      <c r="R2845" s="8"/>
      <c r="S2845" s="20">
        <v>45804</v>
      </c>
      <c r="AA2845" s="2">
        <f t="shared" si="135"/>
        <v>27399.137931034486</v>
      </c>
      <c r="AB2845" s="7">
        <v>45778</v>
      </c>
      <c r="AC2845" s="22">
        <f t="shared" si="134"/>
        <v>21.477488425916818</v>
      </c>
      <c r="AD2845" t="s">
        <v>11923</v>
      </c>
    </row>
    <row r="2846" spans="1:30" ht="15" customHeight="1" x14ac:dyDescent="0.3">
      <c r="A2846" s="19" t="s">
        <v>18389</v>
      </c>
      <c r="B2846" s="8"/>
      <c r="C2846" s="20">
        <v>45782.528634259259</v>
      </c>
      <c r="D2846" s="8" t="s">
        <v>11921</v>
      </c>
      <c r="E2846" s="8" t="s">
        <v>1</v>
      </c>
      <c r="F2846" s="8" t="s">
        <v>1677</v>
      </c>
      <c r="G2846" s="8">
        <v>0.11</v>
      </c>
      <c r="H2846" s="8"/>
      <c r="I2846" s="8" t="s">
        <v>11922</v>
      </c>
      <c r="J2846" s="8"/>
      <c r="K2846" s="8" t="s">
        <v>18390</v>
      </c>
      <c r="L2846" s="8"/>
      <c r="M2846" s="8"/>
      <c r="N2846" s="21">
        <v>4800</v>
      </c>
      <c r="O2846" s="21">
        <v>4800</v>
      </c>
      <c r="P2846" s="21">
        <f t="shared" si="133"/>
        <v>0</v>
      </c>
      <c r="Q2846" s="8" t="s">
        <v>24</v>
      </c>
      <c r="R2846" s="8"/>
      <c r="S2846" s="20">
        <v>45781</v>
      </c>
      <c r="AA2846" s="2">
        <f t="shared" si="135"/>
        <v>4137.9310344827591</v>
      </c>
      <c r="AB2846" s="7">
        <v>45748</v>
      </c>
      <c r="AC2846" s="22">
        <f t="shared" si="134"/>
        <v>-1.528634259258979</v>
      </c>
      <c r="AD2846" t="s">
        <v>11928</v>
      </c>
    </row>
    <row r="2847" spans="1:30" ht="15" customHeight="1" x14ac:dyDescent="0.3">
      <c r="A2847" s="19" t="s">
        <v>18391</v>
      </c>
      <c r="B2847" s="8"/>
      <c r="C2847" s="20">
        <v>45782.531805555547</v>
      </c>
      <c r="D2847" s="8" t="s">
        <v>11921</v>
      </c>
      <c r="E2847" s="8"/>
      <c r="F2847" s="8" t="s">
        <v>9113</v>
      </c>
      <c r="G2847" s="8">
        <v>0.11</v>
      </c>
      <c r="H2847" s="8"/>
      <c r="I2847" s="8" t="s">
        <v>11922</v>
      </c>
      <c r="J2847" s="8"/>
      <c r="K2847" s="8"/>
      <c r="L2847" s="8"/>
      <c r="M2847" s="8"/>
      <c r="N2847" s="21">
        <v>7656</v>
      </c>
      <c r="O2847" s="21">
        <v>7656</v>
      </c>
      <c r="P2847" s="21">
        <f t="shared" si="133"/>
        <v>0</v>
      </c>
      <c r="Q2847" s="8" t="s">
        <v>24</v>
      </c>
      <c r="R2847" s="8"/>
      <c r="S2847" s="20">
        <v>45847</v>
      </c>
      <c r="AA2847" s="2">
        <f t="shared" si="135"/>
        <v>6600</v>
      </c>
      <c r="AB2847" s="7">
        <v>45809</v>
      </c>
      <c r="AC2847" s="22">
        <f t="shared" si="134"/>
        <v>64.46819444445282</v>
      </c>
      <c r="AD2847" t="s">
        <v>11928</v>
      </c>
    </row>
    <row r="2848" spans="1:30" ht="15" customHeight="1" x14ac:dyDescent="0.3">
      <c r="A2848" s="19" t="s">
        <v>18392</v>
      </c>
      <c r="B2848" s="8"/>
      <c r="C2848" s="20">
        <v>45783.525578703702</v>
      </c>
      <c r="D2848" s="8" t="s">
        <v>11921</v>
      </c>
      <c r="E2848" s="8" t="s">
        <v>1</v>
      </c>
      <c r="F2848" s="8" t="s">
        <v>9113</v>
      </c>
      <c r="G2848" s="8">
        <v>0.15</v>
      </c>
      <c r="H2848" s="8"/>
      <c r="I2848" s="8" t="s">
        <v>11922</v>
      </c>
      <c r="J2848" s="8"/>
      <c r="K2848" s="8" t="s">
        <v>18393</v>
      </c>
      <c r="L2848" s="8"/>
      <c r="M2848" s="8"/>
      <c r="N2848" s="21">
        <v>23840</v>
      </c>
      <c r="O2848" s="21">
        <v>23840</v>
      </c>
      <c r="P2848" s="21">
        <f t="shared" si="133"/>
        <v>0</v>
      </c>
      <c r="Q2848" s="8" t="s">
        <v>24</v>
      </c>
      <c r="R2848" s="8"/>
      <c r="S2848" s="20">
        <v>45784</v>
      </c>
      <c r="AA2848" s="2">
        <f t="shared" si="135"/>
        <v>20551.724137931036</v>
      </c>
      <c r="AB2848" s="7">
        <v>45748</v>
      </c>
      <c r="AC2848" s="22">
        <f t="shared" si="134"/>
        <v>0.47442129629780538</v>
      </c>
      <c r="AD2848" t="s">
        <v>11928</v>
      </c>
    </row>
    <row r="2849" spans="1:30" ht="15" customHeight="1" x14ac:dyDescent="0.3">
      <c r="A2849" s="19" t="s">
        <v>18394</v>
      </c>
      <c r="B2849" s="8"/>
      <c r="C2849" s="20">
        <v>45782.539155092592</v>
      </c>
      <c r="D2849" s="8" t="s">
        <v>11921</v>
      </c>
      <c r="E2849" s="8"/>
      <c r="F2849" s="8" t="s">
        <v>8632</v>
      </c>
      <c r="G2849" s="8">
        <v>0.11</v>
      </c>
      <c r="H2849" s="8"/>
      <c r="I2849" s="8" t="s">
        <v>11922</v>
      </c>
      <c r="J2849" s="8"/>
      <c r="K2849" s="8"/>
      <c r="L2849" s="8"/>
      <c r="M2849" s="8"/>
      <c r="N2849" s="21">
        <v>2707.5</v>
      </c>
      <c r="O2849" s="21">
        <v>2707.5</v>
      </c>
      <c r="P2849" s="21">
        <f t="shared" si="133"/>
        <v>0</v>
      </c>
      <c r="Q2849" s="8" t="s">
        <v>10222</v>
      </c>
      <c r="R2849" s="8"/>
      <c r="S2849" s="20">
        <v>45794</v>
      </c>
      <c r="AA2849" s="2">
        <f t="shared" si="135"/>
        <v>2334.0517241379312</v>
      </c>
      <c r="AB2849" s="7">
        <v>45778</v>
      </c>
      <c r="AC2849" s="22">
        <f t="shared" si="134"/>
        <v>11.460844907407591</v>
      </c>
      <c r="AD2849" t="s">
        <v>11923</v>
      </c>
    </row>
    <row r="2850" spans="1:30" ht="15" customHeight="1" x14ac:dyDescent="0.3">
      <c r="A2850" s="37" t="s">
        <v>18395</v>
      </c>
      <c r="B2850" s="8"/>
      <c r="C2850" s="20">
        <v>45782.540497685193</v>
      </c>
      <c r="D2850" s="8" t="s">
        <v>11921</v>
      </c>
      <c r="E2850" s="8"/>
      <c r="F2850" s="8" t="s">
        <v>9974</v>
      </c>
      <c r="G2850" s="8">
        <v>0.15</v>
      </c>
      <c r="H2850" s="8"/>
      <c r="I2850" s="8" t="s">
        <v>11922</v>
      </c>
      <c r="J2850" s="8"/>
      <c r="K2850" s="8"/>
      <c r="L2850" s="8"/>
      <c r="M2850" s="8"/>
      <c r="N2850" s="21">
        <v>820</v>
      </c>
      <c r="O2850" s="21">
        <v>820</v>
      </c>
      <c r="P2850" s="21">
        <f t="shared" si="133"/>
        <v>0</v>
      </c>
      <c r="Q2850" s="8" t="s">
        <v>10222</v>
      </c>
      <c r="R2850" s="8"/>
      <c r="S2850" s="20">
        <v>45817</v>
      </c>
      <c r="AA2850" s="2">
        <f t="shared" si="135"/>
        <v>706.89655172413802</v>
      </c>
      <c r="AB2850" s="7">
        <v>45778</v>
      </c>
      <c r="AC2850" s="22">
        <f t="shared" si="134"/>
        <v>34.459502314806741</v>
      </c>
      <c r="AD2850" t="s">
        <v>11928</v>
      </c>
    </row>
    <row r="2851" spans="1:30" ht="15" customHeight="1" x14ac:dyDescent="0.3">
      <c r="A2851" s="37" t="s">
        <v>18396</v>
      </c>
      <c r="B2851" s="8"/>
      <c r="C2851" s="20">
        <v>45782.600046296298</v>
      </c>
      <c r="D2851" s="8" t="s">
        <v>11921</v>
      </c>
      <c r="E2851" s="8"/>
      <c r="F2851" s="8" t="s">
        <v>328</v>
      </c>
      <c r="G2851" s="8">
        <v>0.15</v>
      </c>
      <c r="H2851" s="8"/>
      <c r="I2851" s="8" t="s">
        <v>11922</v>
      </c>
      <c r="J2851" s="8"/>
      <c r="K2851" s="8"/>
      <c r="L2851" s="8"/>
      <c r="M2851" s="8"/>
      <c r="N2851" s="21">
        <v>4965</v>
      </c>
      <c r="O2851" s="21">
        <v>4965</v>
      </c>
      <c r="P2851" s="21">
        <f t="shared" si="133"/>
        <v>0</v>
      </c>
      <c r="Q2851" s="8" t="s">
        <v>14</v>
      </c>
      <c r="R2851" s="8"/>
      <c r="S2851" s="20">
        <v>45820</v>
      </c>
      <c r="AA2851" s="2">
        <f t="shared" si="135"/>
        <v>4280.1724137931042</v>
      </c>
      <c r="AB2851" s="7">
        <v>45778</v>
      </c>
      <c r="AC2851" s="22">
        <f t="shared" si="134"/>
        <v>37.399953703701613</v>
      </c>
      <c r="AD2851" t="s">
        <v>11928</v>
      </c>
    </row>
    <row r="2852" spans="1:30" ht="15" customHeight="1" x14ac:dyDescent="0.3">
      <c r="A2852" s="37" t="s">
        <v>18397</v>
      </c>
      <c r="B2852" s="8"/>
      <c r="C2852" s="20">
        <v>45782.602789351848</v>
      </c>
      <c r="D2852" s="8" t="s">
        <v>11921</v>
      </c>
      <c r="E2852" s="8"/>
      <c r="F2852" s="8" t="s">
        <v>14441</v>
      </c>
      <c r="G2852" s="8">
        <v>0.15</v>
      </c>
      <c r="H2852" s="8" t="s">
        <v>18398</v>
      </c>
      <c r="I2852" s="8" t="s">
        <v>11922</v>
      </c>
      <c r="J2852" s="8"/>
      <c r="K2852" s="8"/>
      <c r="L2852" s="8"/>
      <c r="M2852" s="8"/>
      <c r="N2852" s="21">
        <v>1164.5</v>
      </c>
      <c r="O2852" s="21">
        <v>1164.5</v>
      </c>
      <c r="P2852" s="21">
        <f t="shared" si="133"/>
        <v>0</v>
      </c>
      <c r="Q2852" s="8" t="s">
        <v>14</v>
      </c>
      <c r="R2852" s="8"/>
      <c r="S2852" s="20">
        <v>45837</v>
      </c>
      <c r="AA2852" s="2">
        <f t="shared" si="135"/>
        <v>1003.8793103448277</v>
      </c>
      <c r="AB2852" s="7">
        <v>45778</v>
      </c>
      <c r="AC2852" s="22">
        <f t="shared" si="134"/>
        <v>54.397210648152395</v>
      </c>
      <c r="AD2852" t="s">
        <v>11928</v>
      </c>
    </row>
    <row r="2853" spans="1:30" ht="15" customHeight="1" x14ac:dyDescent="0.3">
      <c r="A2853" s="19" t="s">
        <v>18399</v>
      </c>
      <c r="B2853" s="8"/>
      <c r="C2853" s="20">
        <v>45782.603414351863</v>
      </c>
      <c r="D2853" s="8" t="s">
        <v>11921</v>
      </c>
      <c r="E2853" s="8" t="s">
        <v>1</v>
      </c>
      <c r="F2853" s="8" t="s">
        <v>385</v>
      </c>
      <c r="G2853" s="8">
        <v>0.15</v>
      </c>
      <c r="H2853" s="8" t="s">
        <v>18398</v>
      </c>
      <c r="I2853" s="8" t="s">
        <v>11922</v>
      </c>
      <c r="J2853" s="8"/>
      <c r="K2853" s="8" t="s">
        <v>18400</v>
      </c>
      <c r="L2853" s="8"/>
      <c r="M2853" s="8"/>
      <c r="N2853" s="21">
        <v>95</v>
      </c>
      <c r="O2853" s="21">
        <v>95</v>
      </c>
      <c r="P2853" s="21">
        <f t="shared" si="133"/>
        <v>0</v>
      </c>
      <c r="Q2853" s="8" t="s">
        <v>14</v>
      </c>
      <c r="R2853" s="8"/>
      <c r="S2853" s="20">
        <v>45786</v>
      </c>
      <c r="AA2853" s="2">
        <f t="shared" si="135"/>
        <v>81.896551724137936</v>
      </c>
      <c r="AB2853" s="7">
        <v>45748</v>
      </c>
      <c r="AC2853" s="22">
        <f t="shared" si="134"/>
        <v>3.3965856481372612</v>
      </c>
      <c r="AD2853" t="s">
        <v>11928</v>
      </c>
    </row>
    <row r="2854" spans="1:30" ht="15" customHeight="1" x14ac:dyDescent="0.3">
      <c r="A2854" s="37" t="s">
        <v>18401</v>
      </c>
      <c r="B2854" s="8"/>
      <c r="C2854" s="20">
        <v>45782.604618055557</v>
      </c>
      <c r="D2854" s="8" t="s">
        <v>11921</v>
      </c>
      <c r="E2854" s="8"/>
      <c r="F2854" s="8" t="s">
        <v>6761</v>
      </c>
      <c r="G2854" s="8">
        <v>0.11</v>
      </c>
      <c r="H2854" s="8"/>
      <c r="I2854" s="8" t="s">
        <v>11922</v>
      </c>
      <c r="J2854" s="8"/>
      <c r="K2854" s="8"/>
      <c r="L2854" s="8"/>
      <c r="M2854" s="8"/>
      <c r="N2854" s="21">
        <v>3460</v>
      </c>
      <c r="O2854" s="21">
        <v>3460</v>
      </c>
      <c r="P2854" s="21">
        <f t="shared" si="133"/>
        <v>0</v>
      </c>
      <c r="Q2854" s="8" t="s">
        <v>14</v>
      </c>
      <c r="R2854" s="8"/>
      <c r="S2854" s="20">
        <v>45820</v>
      </c>
      <c r="AA2854" s="2">
        <f t="shared" si="135"/>
        <v>2982.7586206896553</v>
      </c>
      <c r="AB2854" s="7">
        <v>45778</v>
      </c>
      <c r="AC2854" s="22">
        <f t="shared" si="134"/>
        <v>37.395381944443216</v>
      </c>
      <c r="AD2854" t="s">
        <v>11928</v>
      </c>
    </row>
    <row r="2855" spans="1:30" ht="15" customHeight="1" x14ac:dyDescent="0.3">
      <c r="A2855" s="8" t="s">
        <v>18402</v>
      </c>
      <c r="B2855" s="8"/>
      <c r="C2855" s="20">
        <v>45782.638344907413</v>
      </c>
      <c r="D2855" s="8" t="s">
        <v>11921</v>
      </c>
      <c r="E2855" s="8" t="s">
        <v>1</v>
      </c>
      <c r="F2855" s="8" t="s">
        <v>3253</v>
      </c>
      <c r="G2855" s="8">
        <v>0.11</v>
      </c>
      <c r="H2855" s="8" t="s">
        <v>12618</v>
      </c>
      <c r="I2855" s="8" t="s">
        <v>11922</v>
      </c>
      <c r="J2855" s="8"/>
      <c r="K2855" s="8" t="s">
        <v>18403</v>
      </c>
      <c r="L2855" s="8"/>
      <c r="M2855" s="8"/>
      <c r="N2855" s="21">
        <v>289750</v>
      </c>
      <c r="O2855" s="21">
        <v>204875</v>
      </c>
      <c r="P2855" s="21">
        <f t="shared" si="133"/>
        <v>84875</v>
      </c>
      <c r="Q2855" s="8" t="s">
        <v>9</v>
      </c>
      <c r="R2855" s="8"/>
      <c r="S2855" s="20"/>
      <c r="AA2855" s="2">
        <f t="shared" si="135"/>
        <v>249784.4827586207</v>
      </c>
      <c r="AB2855" s="7"/>
      <c r="AC2855" s="22">
        <f t="shared" si="134"/>
        <v>-45782.638344907413</v>
      </c>
    </row>
    <row r="2856" spans="1:30" ht="15" customHeight="1" x14ac:dyDescent="0.3">
      <c r="A2856" s="19" t="s">
        <v>18404</v>
      </c>
      <c r="B2856" s="8"/>
      <c r="C2856" s="20">
        <v>45782.646782407413</v>
      </c>
      <c r="D2856" s="8" t="s">
        <v>11921</v>
      </c>
      <c r="E2856" s="8" t="s">
        <v>1</v>
      </c>
      <c r="F2856" s="8" t="s">
        <v>1802</v>
      </c>
      <c r="G2856" s="8">
        <v>0.15</v>
      </c>
      <c r="H2856" s="8"/>
      <c r="I2856" s="8" t="s">
        <v>16351</v>
      </c>
      <c r="J2856" s="8"/>
      <c r="K2856" s="8" t="s">
        <v>18405</v>
      </c>
      <c r="L2856" s="8"/>
      <c r="M2856" s="8"/>
      <c r="N2856" s="21">
        <v>950</v>
      </c>
      <c r="O2856" s="21">
        <v>950</v>
      </c>
      <c r="P2856" s="21">
        <f t="shared" si="133"/>
        <v>0</v>
      </c>
      <c r="Q2856" s="8" t="s">
        <v>16351</v>
      </c>
      <c r="R2856" s="8"/>
      <c r="S2856" s="20">
        <v>45782</v>
      </c>
      <c r="AA2856" s="2">
        <f t="shared" si="135"/>
        <v>818.96551724137942</v>
      </c>
      <c r="AB2856" s="7">
        <v>45748</v>
      </c>
      <c r="AC2856" s="22">
        <f t="shared" si="134"/>
        <v>-0.64678240741341142</v>
      </c>
      <c r="AD2856" t="s">
        <v>11928</v>
      </c>
    </row>
    <row r="2857" spans="1:30" ht="15" customHeight="1" x14ac:dyDescent="0.3">
      <c r="A2857" s="3" t="s">
        <v>18406</v>
      </c>
      <c r="B2857" s="24"/>
      <c r="C2857" s="25">
        <v>45782.648541666669</v>
      </c>
      <c r="D2857" s="3" t="s">
        <v>11921</v>
      </c>
      <c r="E2857" s="3" t="s">
        <v>1</v>
      </c>
      <c r="F2857" s="3" t="s">
        <v>9205</v>
      </c>
      <c r="G2857" s="26">
        <v>0</v>
      </c>
      <c r="H2857" s="25" t="s">
        <v>18398</v>
      </c>
      <c r="I2857" s="25" t="s">
        <v>11922</v>
      </c>
      <c r="J2857" s="25"/>
      <c r="K2857" s="25" t="s">
        <v>18407</v>
      </c>
      <c r="L2857" s="25"/>
      <c r="M2857" s="4"/>
      <c r="N2857" s="5">
        <v>20060</v>
      </c>
      <c r="O2857" s="5">
        <v>20060</v>
      </c>
      <c r="P2857" s="5">
        <f t="shared" si="133"/>
        <v>0</v>
      </c>
      <c r="Q2857" s="3" t="s">
        <v>102</v>
      </c>
      <c r="R2857" s="3"/>
      <c r="S2857" s="25">
        <v>45782</v>
      </c>
      <c r="T2857" s="3"/>
      <c r="U2857" s="5"/>
      <c r="V2857" s="6"/>
      <c r="W2857" s="3"/>
      <c r="X2857" s="5"/>
      <c r="Y2857" s="4"/>
      <c r="Z2857" s="3"/>
      <c r="AA2857" s="5">
        <f t="shared" si="135"/>
        <v>17293.103448275862</v>
      </c>
      <c r="AB2857" s="10"/>
      <c r="AC2857" s="27">
        <f t="shared" si="134"/>
        <v>-0.648541666669189</v>
      </c>
      <c r="AD2857" s="10"/>
    </row>
    <row r="2858" spans="1:30" ht="15" customHeight="1" x14ac:dyDescent="0.3">
      <c r="A2858" s="3" t="s">
        <v>18408</v>
      </c>
      <c r="B2858" s="24"/>
      <c r="C2858" s="25">
        <v>45783.380532407413</v>
      </c>
      <c r="D2858" s="3" t="s">
        <v>11921</v>
      </c>
      <c r="E2858" s="3"/>
      <c r="F2858" s="3" t="s">
        <v>8497</v>
      </c>
      <c r="G2858" s="26">
        <v>0</v>
      </c>
      <c r="H2858" s="25"/>
      <c r="I2858" s="25" t="s">
        <v>11922</v>
      </c>
      <c r="J2858" s="25"/>
      <c r="K2858" s="25"/>
      <c r="L2858" s="25"/>
      <c r="M2858" s="4"/>
      <c r="N2858" s="5">
        <v>4795</v>
      </c>
      <c r="O2858" s="5">
        <v>4795</v>
      </c>
      <c r="P2858" s="5">
        <f t="shared" si="133"/>
        <v>0</v>
      </c>
      <c r="Q2858" s="3" t="s">
        <v>18</v>
      </c>
      <c r="R2858" s="3"/>
      <c r="S2858" s="25">
        <v>45785</v>
      </c>
      <c r="T2858" s="3"/>
      <c r="U2858" s="5"/>
      <c r="V2858" s="6"/>
      <c r="W2858" s="3"/>
      <c r="X2858" s="5"/>
      <c r="Y2858" s="4"/>
      <c r="Z2858" s="3"/>
      <c r="AA2858" s="5">
        <f t="shared" si="135"/>
        <v>4133.620689655173</v>
      </c>
      <c r="AB2858" s="10"/>
      <c r="AC2858" s="27">
        <f t="shared" si="134"/>
        <v>1.6194675925871707</v>
      </c>
      <c r="AD2858" s="10"/>
    </row>
    <row r="2859" spans="1:30" ht="15" customHeight="1" x14ac:dyDescent="0.3">
      <c r="A2859" s="19" t="s">
        <v>18409</v>
      </c>
      <c r="B2859" s="8"/>
      <c r="C2859" s="20">
        <v>45783.383136574077</v>
      </c>
      <c r="D2859" s="8" t="s">
        <v>11921</v>
      </c>
      <c r="E2859" s="8"/>
      <c r="F2859" s="8" t="s">
        <v>14112</v>
      </c>
      <c r="G2859" s="8">
        <v>0.15</v>
      </c>
      <c r="H2859" s="8"/>
      <c r="I2859" s="8" t="s">
        <v>11922</v>
      </c>
      <c r="J2859" s="8"/>
      <c r="K2859" s="8"/>
      <c r="L2859" s="8"/>
      <c r="M2859" s="8"/>
      <c r="N2859" s="21">
        <v>1405</v>
      </c>
      <c r="O2859" s="21">
        <v>1405</v>
      </c>
      <c r="P2859" s="21">
        <f t="shared" si="133"/>
        <v>0</v>
      </c>
      <c r="Q2859" s="8" t="s">
        <v>15533</v>
      </c>
      <c r="R2859" s="8"/>
      <c r="S2859" s="20">
        <v>45793</v>
      </c>
      <c r="AA2859" s="2">
        <f t="shared" si="135"/>
        <v>1211.2068965517242</v>
      </c>
      <c r="AB2859" s="7">
        <v>45809</v>
      </c>
      <c r="AC2859" s="22">
        <f t="shared" si="134"/>
        <v>9.6168634259229293</v>
      </c>
      <c r="AD2859" t="s">
        <v>11923</v>
      </c>
    </row>
    <row r="2860" spans="1:30" ht="15" customHeight="1" x14ac:dyDescent="0.3">
      <c r="A2860" s="37" t="s">
        <v>18410</v>
      </c>
      <c r="B2860" s="8"/>
      <c r="C2860" s="20">
        <v>45783.384282407409</v>
      </c>
      <c r="D2860" s="8" t="s">
        <v>11921</v>
      </c>
      <c r="E2860" s="8"/>
      <c r="F2860" s="8" t="s">
        <v>9611</v>
      </c>
      <c r="G2860" s="8">
        <v>0.11</v>
      </c>
      <c r="H2860" s="8"/>
      <c r="I2860" s="8" t="s">
        <v>11922</v>
      </c>
      <c r="J2860" s="8"/>
      <c r="K2860" s="8"/>
      <c r="L2860" s="8"/>
      <c r="M2860" s="8"/>
      <c r="N2860" s="21">
        <v>65550</v>
      </c>
      <c r="O2860" s="21">
        <v>65550</v>
      </c>
      <c r="P2860" s="21">
        <f t="shared" si="133"/>
        <v>0</v>
      </c>
      <c r="Q2860" s="8" t="s">
        <v>10222</v>
      </c>
      <c r="R2860" s="8"/>
      <c r="S2860" s="20">
        <v>45817</v>
      </c>
      <c r="AA2860" s="2">
        <f t="shared" si="135"/>
        <v>56508.620689655174</v>
      </c>
      <c r="AB2860" s="7">
        <v>45778</v>
      </c>
      <c r="AC2860" s="22">
        <f t="shared" si="134"/>
        <v>33.615717592590954</v>
      </c>
      <c r="AD2860" t="s">
        <v>11928</v>
      </c>
    </row>
    <row r="2861" spans="1:30" ht="15" customHeight="1" x14ac:dyDescent="0.3">
      <c r="A2861" s="19" t="s">
        <v>18411</v>
      </c>
      <c r="B2861" s="8"/>
      <c r="C2861" s="20">
        <v>45783.387349537043</v>
      </c>
      <c r="D2861" s="8" t="s">
        <v>11921</v>
      </c>
      <c r="E2861" s="8"/>
      <c r="F2861" s="8" t="s">
        <v>1470</v>
      </c>
      <c r="G2861" s="8">
        <v>0.15</v>
      </c>
      <c r="H2861" s="8"/>
      <c r="I2861" s="8" t="s">
        <v>11922</v>
      </c>
      <c r="J2861" s="8"/>
      <c r="K2861" s="8"/>
      <c r="L2861" s="8"/>
      <c r="M2861" s="8"/>
      <c r="N2861" s="21">
        <v>13967</v>
      </c>
      <c r="O2861" s="21">
        <v>13967</v>
      </c>
      <c r="P2861" s="21">
        <f t="shared" si="133"/>
        <v>0</v>
      </c>
      <c r="Q2861" s="8" t="s">
        <v>199</v>
      </c>
      <c r="R2861" s="8"/>
      <c r="S2861" s="20">
        <v>45805</v>
      </c>
      <c r="AA2861" s="2">
        <f t="shared" si="135"/>
        <v>12040.517241379312</v>
      </c>
      <c r="AB2861" s="7">
        <v>45778</v>
      </c>
      <c r="AC2861" s="22">
        <f t="shared" si="134"/>
        <v>21.61265046295739</v>
      </c>
      <c r="AD2861" t="s">
        <v>11923</v>
      </c>
    </row>
    <row r="2862" spans="1:30" ht="15" customHeight="1" x14ac:dyDescent="0.3">
      <c r="A2862" s="19" t="s">
        <v>18412</v>
      </c>
      <c r="B2862" s="8"/>
      <c r="C2862" s="20">
        <v>45783.389872685177</v>
      </c>
      <c r="D2862" s="8"/>
      <c r="E2862" s="8" t="s">
        <v>1</v>
      </c>
      <c r="F2862" s="8" t="s">
        <v>5716</v>
      </c>
      <c r="G2862" s="8">
        <v>0.11</v>
      </c>
      <c r="H2862" s="8" t="s">
        <v>18304</v>
      </c>
      <c r="I2862" s="8" t="s">
        <v>11922</v>
      </c>
      <c r="J2862" s="8"/>
      <c r="K2862" s="8" t="s">
        <v>18413</v>
      </c>
      <c r="L2862" s="8"/>
      <c r="M2862" s="8"/>
      <c r="N2862" s="21">
        <v>1000</v>
      </c>
      <c r="O2862" s="21">
        <v>1000</v>
      </c>
      <c r="P2862" s="21">
        <f t="shared" si="133"/>
        <v>0</v>
      </c>
      <c r="Q2862" s="8" t="s">
        <v>34</v>
      </c>
      <c r="R2862" s="8"/>
      <c r="S2862" s="20">
        <v>45782</v>
      </c>
      <c r="AA2862" s="2">
        <f t="shared" si="135"/>
        <v>862.06896551724139</v>
      </c>
      <c r="AB2862" s="7">
        <v>45748</v>
      </c>
      <c r="AC2862" s="22">
        <f t="shared" si="134"/>
        <v>-1.3898726851766696</v>
      </c>
      <c r="AD2862" t="s">
        <v>11928</v>
      </c>
    </row>
    <row r="2863" spans="1:30" ht="15" customHeight="1" x14ac:dyDescent="0.3">
      <c r="A2863" s="19" t="s">
        <v>18414</v>
      </c>
      <c r="B2863" s="8"/>
      <c r="C2863" s="20">
        <v>45783.391504629632</v>
      </c>
      <c r="D2863" s="8"/>
      <c r="E2863" s="8" t="s">
        <v>1</v>
      </c>
      <c r="F2863" s="8" t="s">
        <v>14440</v>
      </c>
      <c r="G2863" s="8">
        <v>0.11</v>
      </c>
      <c r="H2863" s="8" t="s">
        <v>18033</v>
      </c>
      <c r="I2863" s="8" t="s">
        <v>11922</v>
      </c>
      <c r="J2863" s="8"/>
      <c r="K2863" s="8" t="s">
        <v>18415</v>
      </c>
      <c r="L2863" s="8"/>
      <c r="M2863" s="8"/>
      <c r="N2863" s="21">
        <v>1000</v>
      </c>
      <c r="O2863" s="21">
        <v>1000</v>
      </c>
      <c r="P2863" s="21">
        <f t="shared" si="133"/>
        <v>0</v>
      </c>
      <c r="Q2863" s="8" t="s">
        <v>129</v>
      </c>
      <c r="R2863" s="8"/>
      <c r="S2863" s="20">
        <v>45778</v>
      </c>
      <c r="AA2863" s="2">
        <f t="shared" si="135"/>
        <v>862.06896551724139</v>
      </c>
      <c r="AB2863" s="7">
        <v>45748</v>
      </c>
      <c r="AC2863" s="22">
        <f t="shared" si="134"/>
        <v>-5.3915046296315268</v>
      </c>
      <c r="AD2863" t="s">
        <v>11928</v>
      </c>
    </row>
    <row r="2864" spans="1:30" ht="15" customHeight="1" x14ac:dyDescent="0.3">
      <c r="A2864" s="19" t="s">
        <v>18416</v>
      </c>
      <c r="B2864" s="8"/>
      <c r="C2864" s="20">
        <v>45783.393078703702</v>
      </c>
      <c r="D2864" s="8"/>
      <c r="E2864" s="8" t="s">
        <v>1</v>
      </c>
      <c r="F2864" s="8" t="s">
        <v>8930</v>
      </c>
      <c r="G2864" s="8">
        <v>0.11</v>
      </c>
      <c r="H2864" s="8" t="s">
        <v>12071</v>
      </c>
      <c r="I2864" s="8" t="s">
        <v>11922</v>
      </c>
      <c r="J2864" s="8"/>
      <c r="K2864" s="8" t="s">
        <v>18417</v>
      </c>
      <c r="L2864" s="8"/>
      <c r="M2864" s="8"/>
      <c r="N2864" s="21">
        <v>750</v>
      </c>
      <c r="O2864" s="21">
        <v>750</v>
      </c>
      <c r="P2864" s="21">
        <f t="shared" si="133"/>
        <v>0</v>
      </c>
      <c r="Q2864" s="8" t="s">
        <v>129</v>
      </c>
      <c r="R2864" s="8"/>
      <c r="S2864" s="20">
        <v>45773</v>
      </c>
      <c r="AA2864" s="2">
        <f t="shared" si="135"/>
        <v>646.55172413793105</v>
      </c>
      <c r="AB2864" s="7">
        <v>45748</v>
      </c>
      <c r="AC2864" s="22">
        <f t="shared" si="134"/>
        <v>-10.393078703702486</v>
      </c>
      <c r="AD2864" t="s">
        <v>11928</v>
      </c>
    </row>
    <row r="2865" spans="1:31" ht="15" customHeight="1" x14ac:dyDescent="0.3">
      <c r="A2865" s="19" t="s">
        <v>18418</v>
      </c>
      <c r="B2865" s="19"/>
      <c r="C2865" s="20">
        <v>45783.404652777783</v>
      </c>
      <c r="D2865" s="8"/>
      <c r="E2865" s="8"/>
      <c r="F2865" s="8" t="s">
        <v>1016</v>
      </c>
      <c r="G2865" s="8">
        <v>0.11</v>
      </c>
      <c r="H2865" s="8"/>
      <c r="I2865" s="8" t="s">
        <v>11922</v>
      </c>
      <c r="J2865" s="8"/>
      <c r="K2865" s="8"/>
      <c r="L2865" s="8"/>
      <c r="M2865" s="8"/>
      <c r="N2865" s="21">
        <v>0</v>
      </c>
      <c r="O2865" s="21"/>
      <c r="P2865" s="21">
        <f t="shared" si="133"/>
        <v>0</v>
      </c>
      <c r="Q2865" s="8" t="s">
        <v>129</v>
      </c>
      <c r="R2865" s="8"/>
      <c r="S2865" s="20"/>
      <c r="AA2865" s="2">
        <f t="shared" si="135"/>
        <v>0</v>
      </c>
      <c r="AB2865" s="7"/>
      <c r="AC2865" s="22">
        <f t="shared" si="134"/>
        <v>-45783.404652777783</v>
      </c>
      <c r="AD2865" t="s">
        <v>15162</v>
      </c>
    </row>
    <row r="2866" spans="1:31" ht="15" customHeight="1" x14ac:dyDescent="0.3">
      <c r="A2866" s="3" t="s">
        <v>18419</v>
      </c>
      <c r="B2866" s="24"/>
      <c r="C2866" s="25">
        <v>45783.407962962963</v>
      </c>
      <c r="D2866" s="3" t="s">
        <v>11921</v>
      </c>
      <c r="E2866" s="3"/>
      <c r="F2866" s="3" t="s">
        <v>20</v>
      </c>
      <c r="G2866" s="26">
        <v>0</v>
      </c>
      <c r="H2866" s="25" t="s">
        <v>18420</v>
      </c>
      <c r="I2866" s="25" t="s">
        <v>11922</v>
      </c>
      <c r="J2866" s="25"/>
      <c r="K2866" s="25"/>
      <c r="L2866" s="25"/>
      <c r="M2866" s="4"/>
      <c r="N2866" s="5">
        <v>0</v>
      </c>
      <c r="O2866" s="5"/>
      <c r="P2866" s="5">
        <f t="shared" si="133"/>
        <v>0</v>
      </c>
      <c r="Q2866" s="3" t="s">
        <v>20</v>
      </c>
      <c r="R2866" s="3"/>
      <c r="S2866" s="25"/>
      <c r="T2866" s="3"/>
      <c r="U2866" s="5"/>
      <c r="V2866" s="6"/>
      <c r="W2866" s="3"/>
      <c r="X2866" s="5"/>
      <c r="Y2866" s="4"/>
      <c r="Z2866" s="3"/>
      <c r="AA2866" s="5">
        <f t="shared" si="135"/>
        <v>0</v>
      </c>
      <c r="AB2866" s="10"/>
      <c r="AC2866" s="27">
        <f t="shared" si="134"/>
        <v>-45783.407962962963</v>
      </c>
      <c r="AD2866" s="10"/>
    </row>
    <row r="2867" spans="1:31" ht="15" customHeight="1" x14ac:dyDescent="0.3">
      <c r="A2867" s="19" t="s">
        <v>18421</v>
      </c>
      <c r="B2867" s="8"/>
      <c r="C2867" s="20">
        <v>45783.429710648154</v>
      </c>
      <c r="D2867" s="8" t="s">
        <v>11921</v>
      </c>
      <c r="E2867" s="8" t="s">
        <v>1</v>
      </c>
      <c r="F2867" s="8" t="s">
        <v>13319</v>
      </c>
      <c r="G2867" s="8">
        <v>0.11</v>
      </c>
      <c r="H2867" s="8"/>
      <c r="I2867" s="8" t="s">
        <v>11922</v>
      </c>
      <c r="J2867" s="8"/>
      <c r="K2867" s="8" t="s">
        <v>18422</v>
      </c>
      <c r="L2867" s="8"/>
      <c r="M2867" s="8"/>
      <c r="N2867" s="21">
        <v>47850</v>
      </c>
      <c r="O2867" s="21">
        <v>47850</v>
      </c>
      <c r="P2867" s="21">
        <f t="shared" si="133"/>
        <v>0</v>
      </c>
      <c r="Q2867" s="8" t="s">
        <v>15158</v>
      </c>
      <c r="R2867" s="8"/>
      <c r="S2867" s="20">
        <v>45783</v>
      </c>
      <c r="AA2867" s="2">
        <f t="shared" si="135"/>
        <v>41250</v>
      </c>
      <c r="AB2867" s="7">
        <v>45748</v>
      </c>
      <c r="AC2867" s="22">
        <f t="shared" si="134"/>
        <v>-0.4297106481535593</v>
      </c>
      <c r="AD2867" t="s">
        <v>11928</v>
      </c>
    </row>
    <row r="2868" spans="1:31" ht="15" customHeight="1" x14ac:dyDescent="0.3">
      <c r="A2868" s="19" t="s">
        <v>18423</v>
      </c>
      <c r="B2868" s="8"/>
      <c r="C2868" s="20">
        <v>45783.43849537037</v>
      </c>
      <c r="D2868" s="8"/>
      <c r="E2868" s="8"/>
      <c r="F2868" s="8" t="s">
        <v>14167</v>
      </c>
      <c r="G2868" s="8">
        <v>0.11</v>
      </c>
      <c r="H2868" s="8" t="s">
        <v>18304</v>
      </c>
      <c r="I2868" s="8" t="s">
        <v>11922</v>
      </c>
      <c r="J2868" s="8"/>
      <c r="K2868" s="8"/>
      <c r="L2868" s="8"/>
      <c r="M2868" s="8"/>
      <c r="N2868" s="21">
        <v>1000</v>
      </c>
      <c r="O2868" s="21">
        <v>1000</v>
      </c>
      <c r="P2868" s="21">
        <f t="shared" si="133"/>
        <v>0</v>
      </c>
      <c r="Q2868" s="8" t="s">
        <v>199</v>
      </c>
      <c r="R2868" s="8"/>
      <c r="S2868" s="20">
        <v>45833</v>
      </c>
      <c r="AA2868" s="2">
        <f t="shared" si="135"/>
        <v>862.06896551724139</v>
      </c>
      <c r="AB2868" s="39">
        <v>45809</v>
      </c>
      <c r="AC2868" s="22">
        <f t="shared" si="134"/>
        <v>49.561504629629781</v>
      </c>
      <c r="AD2868" s="21" t="s">
        <v>11923</v>
      </c>
    </row>
    <row r="2869" spans="1:31" ht="15" customHeight="1" x14ac:dyDescent="0.3">
      <c r="A2869" s="19" t="s">
        <v>18424</v>
      </c>
      <c r="B2869" s="8"/>
      <c r="C2869" s="20">
        <v>45783.475937499999</v>
      </c>
      <c r="D2869" s="8" t="s">
        <v>11921</v>
      </c>
      <c r="E2869" s="8" t="s">
        <v>1</v>
      </c>
      <c r="F2869" s="8" t="s">
        <v>385</v>
      </c>
      <c r="G2869" s="8">
        <v>0.15</v>
      </c>
      <c r="H2869" s="8" t="s">
        <v>18425</v>
      </c>
      <c r="I2869" s="8" t="s">
        <v>11922</v>
      </c>
      <c r="J2869" s="8"/>
      <c r="K2869" s="8" t="s">
        <v>18426</v>
      </c>
      <c r="L2869" s="8"/>
      <c r="M2869" s="8"/>
      <c r="N2869" s="21">
        <v>2850</v>
      </c>
      <c r="O2869" s="21">
        <v>2850</v>
      </c>
      <c r="P2869" s="21">
        <f t="shared" si="133"/>
        <v>0</v>
      </c>
      <c r="Q2869" s="8" t="s">
        <v>14</v>
      </c>
      <c r="R2869" s="8"/>
      <c r="S2869" s="20">
        <v>45786</v>
      </c>
      <c r="AA2869" s="2">
        <f t="shared" si="135"/>
        <v>2456.8965517241381</v>
      </c>
      <c r="AB2869" s="7">
        <v>45748</v>
      </c>
      <c r="AC2869" s="22">
        <f t="shared" si="134"/>
        <v>2.5240625000005821</v>
      </c>
      <c r="AD2869" t="s">
        <v>11928</v>
      </c>
    </row>
    <row r="2870" spans="1:31" ht="15" customHeight="1" x14ac:dyDescent="0.3">
      <c r="A2870" s="19" t="s">
        <v>18427</v>
      </c>
      <c r="B2870" s="19"/>
      <c r="C2870" s="20">
        <v>45783.509548611109</v>
      </c>
      <c r="D2870" s="8" t="s">
        <v>11921</v>
      </c>
      <c r="E2870" s="8"/>
      <c r="F2870" s="8" t="s">
        <v>328</v>
      </c>
      <c r="G2870" s="8">
        <v>0.15</v>
      </c>
      <c r="H2870" s="8"/>
      <c r="I2870" s="8" t="s">
        <v>11922</v>
      </c>
      <c r="J2870" s="8"/>
      <c r="K2870" s="8"/>
      <c r="L2870" s="8"/>
      <c r="M2870" s="8"/>
      <c r="N2870" s="21">
        <v>0</v>
      </c>
      <c r="O2870" s="21"/>
      <c r="P2870" s="21">
        <f t="shared" si="133"/>
        <v>0</v>
      </c>
      <c r="Q2870" s="8" t="s">
        <v>14</v>
      </c>
      <c r="R2870" s="8"/>
      <c r="S2870" s="20"/>
      <c r="AA2870" s="2">
        <f t="shared" si="135"/>
        <v>0</v>
      </c>
      <c r="AB2870" s="7"/>
      <c r="AC2870" s="22">
        <f t="shared" si="134"/>
        <v>-45783.509548611109</v>
      </c>
      <c r="AD2870" t="s">
        <v>15162</v>
      </c>
    </row>
    <row r="2871" spans="1:31" ht="15" customHeight="1" x14ac:dyDescent="0.3">
      <c r="A2871" s="19" t="s">
        <v>18428</v>
      </c>
      <c r="B2871" s="19"/>
      <c r="C2871" s="38">
        <v>45783.511435185188</v>
      </c>
      <c r="D2871" s="8" t="s">
        <v>11921</v>
      </c>
      <c r="E2871" s="8"/>
      <c r="F2871" s="8" t="s">
        <v>6761</v>
      </c>
      <c r="G2871" s="8">
        <v>0</v>
      </c>
      <c r="H2871" s="8"/>
      <c r="I2871" s="8" t="s">
        <v>11922</v>
      </c>
      <c r="J2871" s="8"/>
      <c r="K2871" s="8"/>
      <c r="L2871" s="8"/>
      <c r="M2871" s="8"/>
      <c r="N2871" s="21">
        <v>0</v>
      </c>
      <c r="O2871" s="21"/>
      <c r="P2871" s="21">
        <f t="shared" si="133"/>
        <v>0</v>
      </c>
      <c r="Q2871" s="8" t="s">
        <v>14</v>
      </c>
      <c r="R2871" s="8"/>
      <c r="S2871" s="38"/>
      <c r="AA2871" s="2">
        <f t="shared" si="135"/>
        <v>0</v>
      </c>
      <c r="AB2871" s="7"/>
      <c r="AC2871" s="22">
        <f t="shared" si="134"/>
        <v>-45783.511435185188</v>
      </c>
      <c r="AD2871" t="s">
        <v>15162</v>
      </c>
    </row>
    <row r="2872" spans="1:31" ht="15" customHeight="1" x14ac:dyDescent="0.3">
      <c r="A2872" s="19" t="s">
        <v>18429</v>
      </c>
      <c r="B2872" s="8"/>
      <c r="C2872" s="20">
        <v>45783.514872685177</v>
      </c>
      <c r="D2872" s="8" t="s">
        <v>11921</v>
      </c>
      <c r="E2872" s="8"/>
      <c r="F2872" s="8" t="s">
        <v>11976</v>
      </c>
      <c r="G2872" s="8">
        <v>0.11</v>
      </c>
      <c r="H2872" s="8"/>
      <c r="I2872" s="8" t="s">
        <v>11922</v>
      </c>
      <c r="J2872" s="8"/>
      <c r="K2872" s="8"/>
      <c r="L2872" s="8"/>
      <c r="M2872" s="8"/>
      <c r="N2872" s="21">
        <v>39975</v>
      </c>
      <c r="O2872" s="21">
        <v>39975</v>
      </c>
      <c r="P2872" s="21">
        <f t="shared" ref="P2872:P2935" si="136">+N2872+X2872-O2872</f>
        <v>0</v>
      </c>
      <c r="Q2872" s="8" t="s">
        <v>10399</v>
      </c>
      <c r="R2872" s="8"/>
      <c r="S2872" s="20">
        <v>45822</v>
      </c>
      <c r="AA2872" s="2">
        <f t="shared" si="135"/>
        <v>34461.206896551725</v>
      </c>
      <c r="AB2872" s="39">
        <v>45809</v>
      </c>
      <c r="AC2872" s="22">
        <f t="shared" si="134"/>
        <v>38.48512731482333</v>
      </c>
      <c r="AD2872" s="21" t="s">
        <v>11923</v>
      </c>
    </row>
    <row r="2873" spans="1:31" ht="15" customHeight="1" x14ac:dyDescent="0.3">
      <c r="A2873" s="19" t="s">
        <v>18430</v>
      </c>
      <c r="B2873" s="8"/>
      <c r="C2873" s="20">
        <v>45783.580405092587</v>
      </c>
      <c r="D2873" s="8" t="s">
        <v>11921</v>
      </c>
      <c r="E2873" s="8" t="s">
        <v>1</v>
      </c>
      <c r="F2873" s="8" t="s">
        <v>8386</v>
      </c>
      <c r="G2873" s="8">
        <v>0.15</v>
      </c>
      <c r="H2873" s="8" t="s">
        <v>18398</v>
      </c>
      <c r="I2873" s="8" t="s">
        <v>11922</v>
      </c>
      <c r="J2873" s="8"/>
      <c r="K2873" s="8" t="s">
        <v>18431</v>
      </c>
      <c r="L2873" s="8"/>
      <c r="M2873" s="8"/>
      <c r="N2873" s="21">
        <v>8570.5</v>
      </c>
      <c r="O2873" s="21">
        <v>8570.5</v>
      </c>
      <c r="P2873" s="21">
        <f t="shared" si="136"/>
        <v>0</v>
      </c>
      <c r="Q2873" s="8" t="s">
        <v>94</v>
      </c>
      <c r="R2873" s="8"/>
      <c r="S2873" s="20">
        <v>45786</v>
      </c>
      <c r="AA2873" s="2">
        <f t="shared" si="135"/>
        <v>7388.3620689655181</v>
      </c>
      <c r="AB2873" s="7">
        <v>45748</v>
      </c>
      <c r="AC2873" s="22">
        <f t="shared" si="134"/>
        <v>2.4195949074128293</v>
      </c>
      <c r="AD2873" t="s">
        <v>11928</v>
      </c>
    </row>
    <row r="2874" spans="1:31" ht="15" customHeight="1" x14ac:dyDescent="0.3">
      <c r="A2874" s="19" t="s">
        <v>18432</v>
      </c>
      <c r="B2874" s="8"/>
      <c r="C2874" s="20">
        <v>45783.587337962963</v>
      </c>
      <c r="D2874" s="8" t="s">
        <v>11921</v>
      </c>
      <c r="E2874" s="8"/>
      <c r="F2874" s="8" t="s">
        <v>7670</v>
      </c>
      <c r="G2874" s="8">
        <v>0.15</v>
      </c>
      <c r="H2874" s="8" t="s">
        <v>18398</v>
      </c>
      <c r="I2874" s="8" t="s">
        <v>11922</v>
      </c>
      <c r="J2874" s="8"/>
      <c r="K2874" s="8"/>
      <c r="L2874" s="8"/>
      <c r="M2874" s="8"/>
      <c r="N2874" s="21">
        <v>16335</v>
      </c>
      <c r="O2874" s="21">
        <v>16335</v>
      </c>
      <c r="P2874" s="21">
        <f t="shared" si="136"/>
        <v>0</v>
      </c>
      <c r="Q2874" s="8" t="s">
        <v>38</v>
      </c>
      <c r="R2874" s="8"/>
      <c r="S2874" s="20">
        <v>45791</v>
      </c>
      <c r="AA2874" s="2">
        <f t="shared" si="135"/>
        <v>14081.896551724139</v>
      </c>
      <c r="AB2874" s="7">
        <v>45748</v>
      </c>
      <c r="AC2874" s="22">
        <f t="shared" ref="AC2874:AC2937" si="137">+S2874-C2874</f>
        <v>7.4126620370370802</v>
      </c>
      <c r="AD2874" t="s">
        <v>11928</v>
      </c>
    </row>
    <row r="2875" spans="1:31" ht="15" customHeight="1" x14ac:dyDescent="0.3">
      <c r="A2875" s="19" t="s">
        <v>18433</v>
      </c>
      <c r="B2875" s="8"/>
      <c r="C2875" s="20">
        <v>45783.620081018518</v>
      </c>
      <c r="D2875" s="8" t="s">
        <v>11921</v>
      </c>
      <c r="E2875" s="8" t="s">
        <v>1</v>
      </c>
      <c r="F2875" s="8" t="s">
        <v>894</v>
      </c>
      <c r="G2875" s="8">
        <v>0.11</v>
      </c>
      <c r="H2875" s="8" t="s">
        <v>18398</v>
      </c>
      <c r="I2875" s="8" t="s">
        <v>11922</v>
      </c>
      <c r="J2875" s="8"/>
      <c r="K2875" s="8" t="s">
        <v>18434</v>
      </c>
      <c r="L2875" s="8"/>
      <c r="M2875" s="8"/>
      <c r="N2875" s="21">
        <v>11840</v>
      </c>
      <c r="O2875" s="21">
        <v>11840</v>
      </c>
      <c r="P2875" s="21">
        <f t="shared" si="136"/>
        <v>0</v>
      </c>
      <c r="Q2875" s="8" t="s">
        <v>129</v>
      </c>
      <c r="R2875" s="8"/>
      <c r="S2875" s="20">
        <v>45786</v>
      </c>
      <c r="AA2875" s="2">
        <f t="shared" si="135"/>
        <v>10206.896551724139</v>
      </c>
      <c r="AB2875" s="7">
        <v>45748</v>
      </c>
      <c r="AC2875" s="22">
        <f t="shared" si="137"/>
        <v>2.379918981481751</v>
      </c>
      <c r="AD2875" t="s">
        <v>11928</v>
      </c>
    </row>
    <row r="2876" spans="1:31" ht="15" customHeight="1" x14ac:dyDescent="0.3">
      <c r="A2876" s="37" t="s">
        <v>18435</v>
      </c>
      <c r="B2876" s="8"/>
      <c r="C2876" s="20">
        <v>45783.622939814813</v>
      </c>
      <c r="D2876" s="8" t="s">
        <v>11921</v>
      </c>
      <c r="E2876" s="8"/>
      <c r="F2876" s="8" t="s">
        <v>264</v>
      </c>
      <c r="G2876" s="8">
        <v>0.15</v>
      </c>
      <c r="H2876" s="8" t="s">
        <v>18398</v>
      </c>
      <c r="I2876" s="8" t="s">
        <v>11922</v>
      </c>
      <c r="J2876" s="8"/>
      <c r="K2876" s="8"/>
      <c r="L2876" s="8"/>
      <c r="M2876" s="8"/>
      <c r="N2876" s="21">
        <v>1575</v>
      </c>
      <c r="O2876" s="21">
        <v>1575</v>
      </c>
      <c r="P2876" s="21">
        <f t="shared" si="136"/>
        <v>0</v>
      </c>
      <c r="Q2876" s="8" t="s">
        <v>14</v>
      </c>
      <c r="R2876" s="8"/>
      <c r="S2876" s="20">
        <v>45807</v>
      </c>
      <c r="AA2876" s="2">
        <f t="shared" si="135"/>
        <v>1357.7586206896553</v>
      </c>
      <c r="AB2876" s="7">
        <v>45778</v>
      </c>
      <c r="AC2876" s="22">
        <f t="shared" si="137"/>
        <v>23.377060185186565</v>
      </c>
      <c r="AD2876" t="s">
        <v>11928</v>
      </c>
    </row>
    <row r="2877" spans="1:31" ht="15" customHeight="1" x14ac:dyDescent="0.3">
      <c r="A2877" s="19" t="s">
        <v>18436</v>
      </c>
      <c r="B2877" s="8"/>
      <c r="C2877" s="20">
        <v>45783.66983796296</v>
      </c>
      <c r="D2877" s="8" t="s">
        <v>11921</v>
      </c>
      <c r="E2877" s="8"/>
      <c r="F2877" s="8" t="s">
        <v>11976</v>
      </c>
      <c r="G2877" s="8">
        <v>0.15</v>
      </c>
      <c r="H2877" s="8"/>
      <c r="I2877" s="8" t="s">
        <v>11922</v>
      </c>
      <c r="J2877" s="8"/>
      <c r="K2877" s="8"/>
      <c r="L2877" s="8"/>
      <c r="M2877" s="8"/>
      <c r="N2877" s="21">
        <v>1405</v>
      </c>
      <c r="O2877" s="21">
        <v>1405</v>
      </c>
      <c r="P2877" s="21">
        <f t="shared" si="136"/>
        <v>0</v>
      </c>
      <c r="Q2877" s="8" t="s">
        <v>10399</v>
      </c>
      <c r="R2877" s="8"/>
      <c r="S2877" s="20">
        <v>45822</v>
      </c>
      <c r="AA2877" s="2">
        <f t="shared" si="135"/>
        <v>1211.2068965517242</v>
      </c>
      <c r="AB2877" s="39">
        <v>45809</v>
      </c>
      <c r="AC2877" s="22">
        <f t="shared" si="137"/>
        <v>38.330162037040282</v>
      </c>
      <c r="AD2877" s="21" t="s">
        <v>11923</v>
      </c>
    </row>
    <row r="2878" spans="1:31" ht="15" customHeight="1" x14ac:dyDescent="0.3">
      <c r="A2878" s="19" t="s">
        <v>18437</v>
      </c>
      <c r="B2878" s="8"/>
      <c r="C2878" s="20">
        <v>45783.670439814807</v>
      </c>
      <c r="D2878" s="8" t="s">
        <v>11921</v>
      </c>
      <c r="E2878" s="8"/>
      <c r="F2878" s="8" t="s">
        <v>895</v>
      </c>
      <c r="G2878" s="8">
        <v>0.15</v>
      </c>
      <c r="H2878" s="8"/>
      <c r="I2878" s="8" t="s">
        <v>11922</v>
      </c>
      <c r="J2878" s="8"/>
      <c r="K2878" s="8"/>
      <c r="L2878" s="8"/>
      <c r="M2878" s="8"/>
      <c r="N2878" s="21">
        <v>1400</v>
      </c>
      <c r="O2878" s="21">
        <v>1400</v>
      </c>
      <c r="P2878" s="21">
        <f t="shared" si="136"/>
        <v>0</v>
      </c>
      <c r="Q2878" s="8" t="s">
        <v>34</v>
      </c>
      <c r="R2878" s="8"/>
      <c r="S2878" s="20">
        <v>45818</v>
      </c>
      <c r="AA2878" s="2">
        <f t="shared" si="135"/>
        <v>1206.8965517241379</v>
      </c>
      <c r="AB2878" s="7">
        <v>45778</v>
      </c>
      <c r="AC2878" s="22">
        <f t="shared" si="137"/>
        <v>34.329560185193259</v>
      </c>
      <c r="AD2878" t="s">
        <v>11928</v>
      </c>
    </row>
    <row r="2879" spans="1:31" ht="15" customHeight="1" x14ac:dyDescent="0.3">
      <c r="A2879" s="19" t="s">
        <v>18438</v>
      </c>
      <c r="B2879" s="8"/>
      <c r="C2879" s="20">
        <v>45783.694305555553</v>
      </c>
      <c r="D2879" s="8" t="s">
        <v>11921</v>
      </c>
      <c r="E2879" s="8" t="s">
        <v>1</v>
      </c>
      <c r="F2879" s="8" t="s">
        <v>1063</v>
      </c>
      <c r="G2879" s="8">
        <v>0.15</v>
      </c>
      <c r="H2879" s="8"/>
      <c r="I2879" s="8" t="s">
        <v>11922</v>
      </c>
      <c r="J2879" s="8"/>
      <c r="K2879" s="8" t="s">
        <v>18439</v>
      </c>
      <c r="L2879" s="8"/>
      <c r="M2879" s="8"/>
      <c r="N2879" s="21">
        <v>3360</v>
      </c>
      <c r="O2879" s="21">
        <v>3360</v>
      </c>
      <c r="P2879" s="21">
        <f t="shared" si="136"/>
        <v>0</v>
      </c>
      <c r="Q2879" s="8" t="s">
        <v>22</v>
      </c>
      <c r="R2879" s="8"/>
      <c r="S2879" s="20">
        <v>45784</v>
      </c>
      <c r="AA2879" s="2">
        <f t="shared" si="135"/>
        <v>2896.5517241379312</v>
      </c>
      <c r="AB2879" s="7">
        <v>45748</v>
      </c>
      <c r="AC2879" s="22">
        <f t="shared" si="137"/>
        <v>0.30569444444699911</v>
      </c>
      <c r="AD2879" t="s">
        <v>11928</v>
      </c>
    </row>
    <row r="2880" spans="1:31" ht="15" customHeight="1" x14ac:dyDescent="0.3">
      <c r="A2880" s="19" t="s">
        <v>18440</v>
      </c>
      <c r="B2880" s="8"/>
      <c r="C2880" s="23">
        <v>45784.460312499999</v>
      </c>
      <c r="D2880" s="8"/>
      <c r="E2880" s="8"/>
      <c r="F2880" s="8" t="s">
        <v>9680</v>
      </c>
      <c r="G2880" s="8">
        <v>0</v>
      </c>
      <c r="H2880" s="8"/>
      <c r="I2880" s="8" t="s">
        <v>11922</v>
      </c>
      <c r="J2880" s="8"/>
      <c r="K2880" s="8"/>
      <c r="L2880" s="8"/>
      <c r="M2880" s="8"/>
      <c r="N2880" s="21">
        <v>842.06</v>
      </c>
      <c r="O2880" s="21">
        <v>842.06</v>
      </c>
      <c r="P2880" s="21">
        <f t="shared" si="136"/>
        <v>0</v>
      </c>
      <c r="Q2880" s="8" t="s">
        <v>24</v>
      </c>
      <c r="R2880" s="8"/>
      <c r="S2880" s="23">
        <v>45860</v>
      </c>
      <c r="AA2880" s="2">
        <f t="shared" si="135"/>
        <v>725.91379310344826</v>
      </c>
      <c r="AB2880" s="7">
        <v>45853</v>
      </c>
      <c r="AC2880" s="22">
        <f t="shared" si="137"/>
        <v>75.539687500000582</v>
      </c>
      <c r="AD2880" t="s">
        <v>11923</v>
      </c>
      <c r="AE2880" t="s">
        <v>18441</v>
      </c>
    </row>
    <row r="2881" spans="1:30" ht="15" customHeight="1" x14ac:dyDescent="0.3">
      <c r="A2881" s="19" t="s">
        <v>18442</v>
      </c>
      <c r="B2881" s="8"/>
      <c r="C2881" s="20">
        <v>45784.463750000003</v>
      </c>
      <c r="D2881" s="8" t="s">
        <v>11921</v>
      </c>
      <c r="E2881" s="8"/>
      <c r="F2881" s="8" t="s">
        <v>12092</v>
      </c>
      <c r="G2881" s="8">
        <v>0.11</v>
      </c>
      <c r="H2881" s="8"/>
      <c r="I2881" s="8" t="s">
        <v>11922</v>
      </c>
      <c r="J2881" s="8"/>
      <c r="K2881" s="8"/>
      <c r="L2881" s="8"/>
      <c r="M2881" s="8"/>
      <c r="N2881" s="21">
        <v>8750</v>
      </c>
      <c r="O2881" s="21">
        <v>8750</v>
      </c>
      <c r="P2881" s="21">
        <f t="shared" si="136"/>
        <v>0</v>
      </c>
      <c r="Q2881" s="8" t="s">
        <v>10222</v>
      </c>
      <c r="R2881" s="8"/>
      <c r="S2881" s="20">
        <v>45804</v>
      </c>
      <c r="AA2881" s="2">
        <f t="shared" si="135"/>
        <v>7543.1034482758623</v>
      </c>
      <c r="AB2881" s="7">
        <v>45778</v>
      </c>
      <c r="AC2881" s="22">
        <f t="shared" si="137"/>
        <v>19.536249999997381</v>
      </c>
      <c r="AD2881" t="s">
        <v>11923</v>
      </c>
    </row>
    <row r="2882" spans="1:30" ht="15" customHeight="1" x14ac:dyDescent="0.3">
      <c r="A2882" s="19" t="s">
        <v>18443</v>
      </c>
      <c r="B2882" s="19"/>
      <c r="C2882" s="20">
        <v>45784.464467592603</v>
      </c>
      <c r="D2882" s="8" t="s">
        <v>11921</v>
      </c>
      <c r="E2882" s="8"/>
      <c r="F2882" s="8" t="s">
        <v>8426</v>
      </c>
      <c r="G2882" s="8">
        <v>0.11</v>
      </c>
      <c r="H2882" s="8"/>
      <c r="I2882" s="8" t="s">
        <v>11922</v>
      </c>
      <c r="J2882" s="8"/>
      <c r="K2882" s="8"/>
      <c r="L2882" s="8"/>
      <c r="M2882" s="8"/>
      <c r="N2882" s="21">
        <v>0</v>
      </c>
      <c r="O2882" s="21"/>
      <c r="P2882" s="21">
        <f t="shared" si="136"/>
        <v>0</v>
      </c>
      <c r="Q2882" s="8" t="s">
        <v>10222</v>
      </c>
      <c r="R2882" s="8"/>
      <c r="S2882" s="20"/>
      <c r="AA2882" s="2">
        <f t="shared" ref="AA2882:AA2945" si="138">+N2882/1.16</f>
        <v>0</v>
      </c>
      <c r="AB2882" s="7"/>
      <c r="AC2882" s="22">
        <f t="shared" si="137"/>
        <v>-45784.464467592603</v>
      </c>
      <c r="AD2882" t="s">
        <v>15162</v>
      </c>
    </row>
    <row r="2883" spans="1:30" ht="15" customHeight="1" x14ac:dyDescent="0.3">
      <c r="A2883" s="19" t="s">
        <v>18444</v>
      </c>
      <c r="B2883" s="8"/>
      <c r="C2883" s="20">
        <v>45784.465694444443</v>
      </c>
      <c r="D2883" s="8" t="s">
        <v>11921</v>
      </c>
      <c r="E2883" s="8" t="s">
        <v>1</v>
      </c>
      <c r="F2883" s="8" t="s">
        <v>8327</v>
      </c>
      <c r="G2883" s="8">
        <v>0.11</v>
      </c>
      <c r="H2883" s="8"/>
      <c r="I2883" s="8" t="s">
        <v>11922</v>
      </c>
      <c r="J2883" s="8"/>
      <c r="K2883" s="8" t="s">
        <v>18445</v>
      </c>
      <c r="L2883" s="8"/>
      <c r="M2883" s="8"/>
      <c r="N2883" s="21">
        <v>11992.5</v>
      </c>
      <c r="O2883" s="21">
        <v>11992.5</v>
      </c>
      <c r="P2883" s="21">
        <f t="shared" si="136"/>
        <v>0</v>
      </c>
      <c r="Q2883" s="8" t="s">
        <v>10222</v>
      </c>
      <c r="R2883" s="8"/>
      <c r="S2883" s="20">
        <v>45786</v>
      </c>
      <c r="AA2883" s="2">
        <f t="shared" si="138"/>
        <v>10338.362068965518</v>
      </c>
      <c r="AB2883" s="7">
        <v>45748</v>
      </c>
      <c r="AC2883" s="22">
        <f t="shared" si="137"/>
        <v>1.5343055555567844</v>
      </c>
      <c r="AD2883" t="s">
        <v>11928</v>
      </c>
    </row>
    <row r="2884" spans="1:30" ht="15" customHeight="1" x14ac:dyDescent="0.3">
      <c r="A2884" s="19" t="s">
        <v>18446</v>
      </c>
      <c r="B2884" s="8"/>
      <c r="C2884" s="20">
        <v>45784.532060185193</v>
      </c>
      <c r="D2884" s="8" t="s">
        <v>11921</v>
      </c>
      <c r="E2884" s="8"/>
      <c r="F2884" s="8" t="s">
        <v>9676</v>
      </c>
      <c r="G2884" s="8">
        <v>0.15</v>
      </c>
      <c r="H2884" s="8"/>
      <c r="I2884" s="8" t="s">
        <v>11922</v>
      </c>
      <c r="J2884" s="8"/>
      <c r="K2884" s="8"/>
      <c r="L2884" s="8"/>
      <c r="M2884" s="8"/>
      <c r="N2884" s="21">
        <v>4800</v>
      </c>
      <c r="O2884" s="21">
        <v>4800</v>
      </c>
      <c r="P2884" s="21">
        <f t="shared" si="136"/>
        <v>0</v>
      </c>
      <c r="Q2884" s="8" t="s">
        <v>10222</v>
      </c>
      <c r="R2884" s="8"/>
      <c r="S2884" s="20">
        <v>45799</v>
      </c>
      <c r="AA2884" s="2">
        <f t="shared" si="138"/>
        <v>4137.9310344827591</v>
      </c>
      <c r="AB2884" s="7">
        <v>45778</v>
      </c>
      <c r="AC2884" s="22">
        <f t="shared" si="137"/>
        <v>14.467939814807323</v>
      </c>
      <c r="AD2884" t="s">
        <v>11923</v>
      </c>
    </row>
    <row r="2885" spans="1:30" ht="15" customHeight="1" x14ac:dyDescent="0.3">
      <c r="A2885" s="19" t="s">
        <v>18447</v>
      </c>
      <c r="B2885" s="8"/>
      <c r="C2885" s="20">
        <v>45784.475671296299</v>
      </c>
      <c r="D2885" s="8" t="s">
        <v>11921</v>
      </c>
      <c r="E2885" s="8"/>
      <c r="F2885" s="8" t="s">
        <v>12086</v>
      </c>
      <c r="G2885" s="8">
        <v>0.11</v>
      </c>
      <c r="H2885" s="8"/>
      <c r="I2885" s="8" t="s">
        <v>10222</v>
      </c>
      <c r="J2885" s="8"/>
      <c r="K2885" s="8"/>
      <c r="L2885" s="8"/>
      <c r="M2885" s="8"/>
      <c r="N2885" s="21">
        <v>2850</v>
      </c>
      <c r="O2885" s="21">
        <v>2850</v>
      </c>
      <c r="P2885" s="21">
        <f t="shared" si="136"/>
        <v>0</v>
      </c>
      <c r="Q2885" s="8" t="s">
        <v>10222</v>
      </c>
      <c r="R2885" s="8"/>
      <c r="S2885" s="20">
        <v>45791</v>
      </c>
      <c r="AA2885" s="2">
        <f t="shared" si="138"/>
        <v>2456.8965517241381</v>
      </c>
      <c r="AB2885" s="7">
        <v>45748</v>
      </c>
      <c r="AC2885" s="22">
        <f t="shared" si="137"/>
        <v>6.5243287037010305</v>
      </c>
      <c r="AD2885" t="s">
        <v>11928</v>
      </c>
    </row>
    <row r="2886" spans="1:30" ht="15" customHeight="1" x14ac:dyDescent="0.3">
      <c r="A2886" s="19" t="s">
        <v>18448</v>
      </c>
      <c r="B2886" s="8"/>
      <c r="C2886" s="20">
        <v>45784.483576388891</v>
      </c>
      <c r="D2886" s="8" t="s">
        <v>11921</v>
      </c>
      <c r="E2886" s="8" t="s">
        <v>1</v>
      </c>
      <c r="F2886" s="8" t="s">
        <v>1634</v>
      </c>
      <c r="G2886" s="8">
        <v>0.17</v>
      </c>
      <c r="H2886" s="8" t="s">
        <v>18398</v>
      </c>
      <c r="I2886" s="8" t="s">
        <v>11922</v>
      </c>
      <c r="J2886" s="8"/>
      <c r="K2886" s="8" t="s">
        <v>18449</v>
      </c>
      <c r="L2886" s="8"/>
      <c r="M2886" s="8"/>
      <c r="N2886" s="21">
        <v>12540</v>
      </c>
      <c r="O2886" s="21">
        <v>12540</v>
      </c>
      <c r="P2886" s="21">
        <f t="shared" si="136"/>
        <v>0</v>
      </c>
      <c r="Q2886" s="8" t="s">
        <v>15533</v>
      </c>
      <c r="R2886" s="8"/>
      <c r="S2886" s="20">
        <v>45789</v>
      </c>
      <c r="AA2886" s="2">
        <f t="shared" si="138"/>
        <v>10810.344827586208</v>
      </c>
      <c r="AB2886" s="7">
        <v>45748</v>
      </c>
      <c r="AC2886" s="22">
        <f t="shared" si="137"/>
        <v>4.5164236111086211</v>
      </c>
      <c r="AD2886" t="s">
        <v>11928</v>
      </c>
    </row>
    <row r="2887" spans="1:30" ht="15" customHeight="1" x14ac:dyDescent="0.3">
      <c r="A2887" s="19" t="s">
        <v>18450</v>
      </c>
      <c r="B2887" s="8"/>
      <c r="C2887" s="20">
        <v>45784.496712962973</v>
      </c>
      <c r="D2887" s="8" t="s">
        <v>11921</v>
      </c>
      <c r="E2887" s="8" t="s">
        <v>1</v>
      </c>
      <c r="F2887" s="8" t="s">
        <v>12090</v>
      </c>
      <c r="G2887" s="8">
        <v>0.11</v>
      </c>
      <c r="H2887" s="8"/>
      <c r="I2887" s="8" t="s">
        <v>10222</v>
      </c>
      <c r="J2887" s="8"/>
      <c r="K2887" s="8" t="s">
        <v>18451</v>
      </c>
      <c r="L2887" s="8"/>
      <c r="M2887" s="8"/>
      <c r="N2887" s="21">
        <v>2850</v>
      </c>
      <c r="O2887" s="21">
        <v>2850</v>
      </c>
      <c r="P2887" s="21">
        <f t="shared" si="136"/>
        <v>0</v>
      </c>
      <c r="Q2887" s="8" t="s">
        <v>10222</v>
      </c>
      <c r="R2887" s="8"/>
      <c r="S2887" s="20">
        <v>45785</v>
      </c>
      <c r="AA2887" s="2">
        <f t="shared" si="138"/>
        <v>2456.8965517241381</v>
      </c>
      <c r="AB2887" s="7">
        <v>45748</v>
      </c>
      <c r="AC2887" s="22">
        <f t="shared" si="137"/>
        <v>0.50328703702689381</v>
      </c>
      <c r="AD2887" t="s">
        <v>11928</v>
      </c>
    </row>
    <row r="2888" spans="1:30" ht="15" customHeight="1" x14ac:dyDescent="0.3">
      <c r="A2888" s="19" t="s">
        <v>18452</v>
      </c>
      <c r="B2888" s="8"/>
      <c r="C2888" s="20">
        <v>45784.510289351849</v>
      </c>
      <c r="D2888" s="8" t="s">
        <v>11921</v>
      </c>
      <c r="E2888" s="8" t="s">
        <v>1</v>
      </c>
      <c r="F2888" s="8" t="s">
        <v>11981</v>
      </c>
      <c r="G2888" s="8">
        <v>0.22</v>
      </c>
      <c r="H2888" s="8" t="s">
        <v>18398</v>
      </c>
      <c r="I2888" s="8" t="s">
        <v>11922</v>
      </c>
      <c r="J2888" s="8"/>
      <c r="K2888" s="8" t="s">
        <v>18453</v>
      </c>
      <c r="L2888" s="8"/>
      <c r="M2888" s="8"/>
      <c r="N2888" s="21">
        <v>2129.25</v>
      </c>
      <c r="O2888" s="21">
        <v>2129.25</v>
      </c>
      <c r="P2888" s="21">
        <f t="shared" si="136"/>
        <v>0</v>
      </c>
      <c r="Q2888" s="8" t="s">
        <v>129</v>
      </c>
      <c r="R2888" s="8"/>
      <c r="S2888" s="20">
        <v>45784</v>
      </c>
      <c r="AA2888" s="2">
        <f t="shared" si="138"/>
        <v>1835.5603448275863</v>
      </c>
      <c r="AB2888" s="7">
        <v>45748</v>
      </c>
      <c r="AC2888" s="22">
        <f t="shared" si="137"/>
        <v>-0.510289351848769</v>
      </c>
      <c r="AD2888" t="s">
        <v>11928</v>
      </c>
    </row>
    <row r="2889" spans="1:30" ht="15" customHeight="1" x14ac:dyDescent="0.3">
      <c r="A2889" s="3" t="s">
        <v>18454</v>
      </c>
      <c r="B2889" s="24"/>
      <c r="C2889" s="23">
        <v>45784.512152777781</v>
      </c>
      <c r="D2889" s="3" t="s">
        <v>11921</v>
      </c>
      <c r="E2889" s="3"/>
      <c r="F2889" s="3" t="s">
        <v>1022</v>
      </c>
      <c r="G2889" s="26">
        <v>0</v>
      </c>
      <c r="H2889" s="25"/>
      <c r="I2889" s="25" t="s">
        <v>11922</v>
      </c>
      <c r="J2889" s="25"/>
      <c r="K2889" s="25"/>
      <c r="L2889" s="25"/>
      <c r="M2889" s="4"/>
      <c r="N2889" s="5">
        <v>4350</v>
      </c>
      <c r="O2889" s="5"/>
      <c r="P2889" s="5">
        <f t="shared" si="136"/>
        <v>4350</v>
      </c>
      <c r="Q2889" s="3" t="s">
        <v>20</v>
      </c>
      <c r="R2889" s="3"/>
      <c r="S2889" s="23"/>
      <c r="T2889" s="3"/>
      <c r="U2889" s="5"/>
      <c r="V2889" s="6"/>
      <c r="W2889" s="3"/>
      <c r="X2889" s="5"/>
      <c r="Y2889" s="4"/>
      <c r="Z2889" s="3"/>
      <c r="AA2889" s="5">
        <f t="shared" si="138"/>
        <v>3750.0000000000005</v>
      </c>
      <c r="AB2889" s="10"/>
      <c r="AC2889" s="27">
        <f t="shared" si="137"/>
        <v>-45784.512152777781</v>
      </c>
      <c r="AD2889" s="10"/>
    </row>
    <row r="2890" spans="1:30" ht="15" customHeight="1" x14ac:dyDescent="0.3">
      <c r="A2890" s="19" t="s">
        <v>18455</v>
      </c>
      <c r="B2890" s="8"/>
      <c r="C2890" s="20">
        <v>45784.522685185177</v>
      </c>
      <c r="D2890" s="8" t="s">
        <v>11921</v>
      </c>
      <c r="E2890" s="8"/>
      <c r="F2890" s="8" t="s">
        <v>853</v>
      </c>
      <c r="G2890" s="8">
        <v>0.11</v>
      </c>
      <c r="H2890" s="8"/>
      <c r="I2890" s="8" t="s">
        <v>11922</v>
      </c>
      <c r="J2890" s="8"/>
      <c r="K2890" s="8"/>
      <c r="L2890" s="8"/>
      <c r="M2890" s="8"/>
      <c r="N2890" s="21">
        <v>19400</v>
      </c>
      <c r="O2890" s="21">
        <v>19400</v>
      </c>
      <c r="P2890" s="21">
        <f t="shared" si="136"/>
        <v>0</v>
      </c>
      <c r="Q2890" s="8" t="s">
        <v>10222</v>
      </c>
      <c r="R2890" s="8"/>
      <c r="S2890" s="20">
        <v>45805</v>
      </c>
      <c r="AA2890" s="2">
        <f t="shared" si="138"/>
        <v>16724.137931034486</v>
      </c>
      <c r="AB2890" s="7">
        <v>45778</v>
      </c>
      <c r="AC2890" s="22">
        <f t="shared" si="137"/>
        <v>20.47731481482333</v>
      </c>
      <c r="AD2890" t="s">
        <v>11923</v>
      </c>
    </row>
    <row r="2891" spans="1:30" ht="15" customHeight="1" x14ac:dyDescent="0.3">
      <c r="A2891" s="19" t="s">
        <v>18456</v>
      </c>
      <c r="B2891" s="8"/>
      <c r="C2891" s="20">
        <v>45784.524953703702</v>
      </c>
      <c r="D2891" s="8" t="s">
        <v>11921</v>
      </c>
      <c r="E2891" s="8" t="s">
        <v>1</v>
      </c>
      <c r="F2891" s="8" t="s">
        <v>1055</v>
      </c>
      <c r="G2891" s="8">
        <v>0.15</v>
      </c>
      <c r="H2891" s="8" t="s">
        <v>18398</v>
      </c>
      <c r="I2891" s="8" t="s">
        <v>11922</v>
      </c>
      <c r="J2891" s="8"/>
      <c r="K2891" s="8" t="s">
        <v>18457</v>
      </c>
      <c r="L2891" s="8"/>
      <c r="M2891" s="8"/>
      <c r="N2891" s="21">
        <v>2743.75</v>
      </c>
      <c r="O2891" s="21">
        <v>2743.75</v>
      </c>
      <c r="P2891" s="21">
        <f t="shared" si="136"/>
        <v>0</v>
      </c>
      <c r="Q2891" s="8" t="s">
        <v>129</v>
      </c>
      <c r="R2891" s="8"/>
      <c r="S2891" s="20">
        <v>45785</v>
      </c>
      <c r="AA2891" s="2">
        <f t="shared" si="138"/>
        <v>2365.3017241379312</v>
      </c>
      <c r="AB2891" s="7">
        <v>45748</v>
      </c>
      <c r="AC2891" s="22">
        <f t="shared" si="137"/>
        <v>0.47504629629838746</v>
      </c>
      <c r="AD2891" t="s">
        <v>11928</v>
      </c>
    </row>
    <row r="2892" spans="1:30" ht="15" customHeight="1" x14ac:dyDescent="0.3">
      <c r="A2892" s="19" t="s">
        <v>18458</v>
      </c>
      <c r="B2892" s="8"/>
      <c r="C2892" s="20">
        <v>45784.533946759257</v>
      </c>
      <c r="D2892" s="8" t="s">
        <v>11921</v>
      </c>
      <c r="E2892" s="8"/>
      <c r="F2892" s="8" t="s">
        <v>10407</v>
      </c>
      <c r="G2892" s="8">
        <v>0.05</v>
      </c>
      <c r="H2892" s="8"/>
      <c r="I2892" s="8" t="s">
        <v>11922</v>
      </c>
      <c r="J2892" s="8"/>
      <c r="K2892" s="8"/>
      <c r="L2892" s="8"/>
      <c r="M2892" s="8"/>
      <c r="N2892" s="21">
        <v>18525</v>
      </c>
      <c r="O2892" s="21">
        <v>18525</v>
      </c>
      <c r="P2892" s="21">
        <f t="shared" si="136"/>
        <v>0</v>
      </c>
      <c r="Q2892" s="8" t="s">
        <v>67</v>
      </c>
      <c r="R2892" s="8"/>
      <c r="S2892" s="20">
        <v>45796</v>
      </c>
      <c r="AA2892" s="2">
        <f t="shared" si="138"/>
        <v>15969.827586206899</v>
      </c>
      <c r="AB2892" s="7">
        <v>45778</v>
      </c>
      <c r="AC2892" s="22">
        <f t="shared" si="137"/>
        <v>11.466053240743349</v>
      </c>
      <c r="AD2892" t="s">
        <v>11923</v>
      </c>
    </row>
    <row r="2893" spans="1:30" ht="15" customHeight="1" x14ac:dyDescent="0.3">
      <c r="A2893" s="37" t="s">
        <v>18459</v>
      </c>
      <c r="B2893" s="8"/>
      <c r="C2893" s="20">
        <v>45784.535543981481</v>
      </c>
      <c r="D2893" s="8" t="s">
        <v>11921</v>
      </c>
      <c r="E2893" s="8"/>
      <c r="F2893" s="8" t="s">
        <v>12108</v>
      </c>
      <c r="G2893" s="8">
        <v>0.15</v>
      </c>
      <c r="H2893" s="8"/>
      <c r="I2893" s="8" t="s">
        <v>11922</v>
      </c>
      <c r="J2893" s="8"/>
      <c r="K2893" s="8"/>
      <c r="L2893" s="8"/>
      <c r="M2893" s="8"/>
      <c r="N2893" s="21">
        <v>2145</v>
      </c>
      <c r="O2893" s="21">
        <v>2145</v>
      </c>
      <c r="P2893" s="21">
        <f t="shared" si="136"/>
        <v>0</v>
      </c>
      <c r="Q2893" s="8" t="s">
        <v>16351</v>
      </c>
      <c r="R2893" s="8"/>
      <c r="S2893" s="20">
        <v>45819</v>
      </c>
      <c r="AA2893" s="2">
        <f t="shared" si="138"/>
        <v>1849.1379310344828</v>
      </c>
      <c r="AB2893" s="7">
        <v>45778</v>
      </c>
      <c r="AC2893" s="22">
        <f t="shared" si="137"/>
        <v>34.464456018518831</v>
      </c>
      <c r="AD2893" t="s">
        <v>11928</v>
      </c>
    </row>
    <row r="2894" spans="1:30" ht="15" customHeight="1" x14ac:dyDescent="0.3">
      <c r="A2894" s="19" t="s">
        <v>18460</v>
      </c>
      <c r="B2894" s="8"/>
      <c r="C2894" s="20">
        <v>45784.538958333331</v>
      </c>
      <c r="D2894" s="8" t="s">
        <v>11921</v>
      </c>
      <c r="E2894" s="8"/>
      <c r="F2894" s="8" t="s">
        <v>12085</v>
      </c>
      <c r="G2894" s="8">
        <v>0.11</v>
      </c>
      <c r="H2894" s="8"/>
      <c r="I2894" s="8" t="s">
        <v>11922</v>
      </c>
      <c r="J2894" s="8"/>
      <c r="K2894" s="8"/>
      <c r="L2894" s="8"/>
      <c r="M2894" s="8"/>
      <c r="N2894" s="21">
        <v>1405</v>
      </c>
      <c r="O2894" s="21">
        <v>1405</v>
      </c>
      <c r="P2894" s="21">
        <f t="shared" si="136"/>
        <v>0</v>
      </c>
      <c r="Q2894" s="8" t="s">
        <v>10222</v>
      </c>
      <c r="R2894" s="8"/>
      <c r="S2894" s="20">
        <v>45831</v>
      </c>
      <c r="AA2894" s="2">
        <f t="shared" si="138"/>
        <v>1211.2068965517242</v>
      </c>
      <c r="AB2894" s="39">
        <v>45809</v>
      </c>
      <c r="AC2894" s="22">
        <f t="shared" si="137"/>
        <v>46.461041666669189</v>
      </c>
      <c r="AD2894" s="21" t="s">
        <v>11923</v>
      </c>
    </row>
    <row r="2895" spans="1:30" ht="15" customHeight="1" x14ac:dyDescent="0.3">
      <c r="A2895" s="19" t="s">
        <v>18461</v>
      </c>
      <c r="B2895" s="8"/>
      <c r="C2895" s="20">
        <v>45784.541435185187</v>
      </c>
      <c r="D2895" s="8" t="s">
        <v>11921</v>
      </c>
      <c r="E2895" s="8"/>
      <c r="F2895" s="8" t="s">
        <v>15106</v>
      </c>
      <c r="G2895" s="8">
        <v>0.15</v>
      </c>
      <c r="H2895" s="8" t="s">
        <v>18398</v>
      </c>
      <c r="I2895" s="8" t="s">
        <v>11922</v>
      </c>
      <c r="J2895" s="8"/>
      <c r="K2895" s="8"/>
      <c r="L2895" s="8"/>
      <c r="M2895" s="8"/>
      <c r="N2895" s="21">
        <v>10442.5</v>
      </c>
      <c r="O2895" s="21">
        <v>10442.5</v>
      </c>
      <c r="P2895" s="21">
        <f t="shared" si="136"/>
        <v>0</v>
      </c>
      <c r="Q2895" s="8" t="s">
        <v>67</v>
      </c>
      <c r="R2895" s="8"/>
      <c r="S2895" s="20">
        <v>45819</v>
      </c>
      <c r="AA2895" s="2">
        <f t="shared" si="138"/>
        <v>9002.1551724137935</v>
      </c>
      <c r="AB2895" s="7">
        <v>45778</v>
      </c>
      <c r="AC2895" s="22">
        <f t="shared" si="137"/>
        <v>34.458564814813144</v>
      </c>
      <c r="AD2895" t="s">
        <v>11928</v>
      </c>
    </row>
    <row r="2896" spans="1:30" ht="15" customHeight="1" x14ac:dyDescent="0.3">
      <c r="A2896" s="19" t="s">
        <v>18462</v>
      </c>
      <c r="B2896" s="8"/>
      <c r="C2896" s="20">
        <v>45784.544120370367</v>
      </c>
      <c r="D2896" s="8" t="s">
        <v>11921</v>
      </c>
      <c r="E2896" s="8" t="s">
        <v>1</v>
      </c>
      <c r="F2896" s="8" t="s">
        <v>13092</v>
      </c>
      <c r="G2896" s="8">
        <v>0</v>
      </c>
      <c r="H2896" s="8" t="s">
        <v>18398</v>
      </c>
      <c r="I2896" s="8" t="s">
        <v>11922</v>
      </c>
      <c r="J2896" s="8"/>
      <c r="K2896" s="8" t="s">
        <v>18463</v>
      </c>
      <c r="L2896" s="8"/>
      <c r="M2896" s="8"/>
      <c r="N2896" s="21">
        <v>7580</v>
      </c>
      <c r="O2896" s="21">
        <v>7580</v>
      </c>
      <c r="P2896" s="21">
        <f t="shared" si="136"/>
        <v>0</v>
      </c>
      <c r="Q2896" s="8" t="s">
        <v>129</v>
      </c>
      <c r="R2896" s="8"/>
      <c r="S2896" s="20">
        <v>45784</v>
      </c>
      <c r="AA2896" s="2">
        <f t="shared" si="138"/>
        <v>6534.4827586206902</v>
      </c>
      <c r="AB2896" s="7">
        <v>45748</v>
      </c>
      <c r="AC2896" s="22">
        <f t="shared" si="137"/>
        <v>-0.544120370366727</v>
      </c>
      <c r="AD2896" t="s">
        <v>11928</v>
      </c>
    </row>
    <row r="2897" spans="1:30" ht="15" customHeight="1" x14ac:dyDescent="0.3">
      <c r="A2897" s="19" t="s">
        <v>18464</v>
      </c>
      <c r="B2897" s="8"/>
      <c r="C2897" s="20">
        <v>45784.56689814815</v>
      </c>
      <c r="D2897" s="8" t="s">
        <v>11921</v>
      </c>
      <c r="E2897" s="8"/>
      <c r="F2897" s="8" t="s">
        <v>438</v>
      </c>
      <c r="G2897" s="8">
        <v>0.15</v>
      </c>
      <c r="H2897" s="8" t="s">
        <v>18398</v>
      </c>
      <c r="I2897" s="8" t="s">
        <v>11922</v>
      </c>
      <c r="J2897" s="8"/>
      <c r="K2897" s="8"/>
      <c r="L2897" s="8"/>
      <c r="M2897" s="8"/>
      <c r="N2897" s="21">
        <v>7585.25</v>
      </c>
      <c r="O2897" s="21">
        <v>7585.25</v>
      </c>
      <c r="P2897" s="21">
        <f t="shared" si="136"/>
        <v>0</v>
      </c>
      <c r="Q2897" s="8" t="s">
        <v>94</v>
      </c>
      <c r="R2897" s="8"/>
      <c r="S2897" s="20">
        <v>45804</v>
      </c>
      <c r="AA2897" s="2">
        <f t="shared" si="138"/>
        <v>6539.0086206896558</v>
      </c>
      <c r="AB2897" s="7">
        <v>45778</v>
      </c>
      <c r="AC2897" s="22">
        <f t="shared" si="137"/>
        <v>19.433101851849642</v>
      </c>
      <c r="AD2897" t="s">
        <v>11923</v>
      </c>
    </row>
    <row r="2898" spans="1:30" ht="15" customHeight="1" x14ac:dyDescent="0.3">
      <c r="A2898" s="19" t="s">
        <v>18465</v>
      </c>
      <c r="B2898" s="8"/>
      <c r="C2898" s="20">
        <v>45784.577465277784</v>
      </c>
      <c r="D2898" s="8" t="s">
        <v>11921</v>
      </c>
      <c r="E2898" s="8" t="s">
        <v>1</v>
      </c>
      <c r="F2898" s="8" t="s">
        <v>9074</v>
      </c>
      <c r="G2898" s="8">
        <v>0.11</v>
      </c>
      <c r="H2898" s="8" t="s">
        <v>18398</v>
      </c>
      <c r="I2898" s="8" t="s">
        <v>11922</v>
      </c>
      <c r="J2898" s="8"/>
      <c r="K2898" s="8" t="s">
        <v>18466</v>
      </c>
      <c r="L2898" s="8"/>
      <c r="M2898" s="8"/>
      <c r="N2898" s="21">
        <v>41973.75</v>
      </c>
      <c r="O2898" s="21">
        <v>41973.75</v>
      </c>
      <c r="P2898" s="21">
        <f t="shared" si="136"/>
        <v>0</v>
      </c>
      <c r="Q2898" s="8" t="s">
        <v>199</v>
      </c>
      <c r="R2898" s="8"/>
      <c r="S2898" s="20">
        <v>45785</v>
      </c>
      <c r="AA2898" s="2">
        <f t="shared" si="138"/>
        <v>36184.267241379312</v>
      </c>
      <c r="AB2898" s="7">
        <v>45748</v>
      </c>
      <c r="AC2898" s="22">
        <f t="shared" si="137"/>
        <v>0.42253472221636912</v>
      </c>
      <c r="AD2898" t="s">
        <v>11928</v>
      </c>
    </row>
    <row r="2899" spans="1:30" ht="15" customHeight="1" x14ac:dyDescent="0.3">
      <c r="A2899" s="19" t="s">
        <v>18467</v>
      </c>
      <c r="B2899" s="8"/>
      <c r="C2899" s="20">
        <v>45784.586805555547</v>
      </c>
      <c r="D2899" s="8" t="s">
        <v>11921</v>
      </c>
      <c r="E2899" s="8" t="s">
        <v>1</v>
      </c>
      <c r="F2899" s="8" t="s">
        <v>1182</v>
      </c>
      <c r="G2899" s="8">
        <v>0.11</v>
      </c>
      <c r="H2899" s="8" t="s">
        <v>18398</v>
      </c>
      <c r="I2899" s="8" t="s">
        <v>11922</v>
      </c>
      <c r="J2899" s="8"/>
      <c r="K2899" s="8" t="s">
        <v>18468</v>
      </c>
      <c r="L2899" s="8"/>
      <c r="M2899" s="8"/>
      <c r="N2899" s="21">
        <v>23985</v>
      </c>
      <c r="O2899" s="21">
        <v>23985</v>
      </c>
      <c r="P2899" s="21">
        <f t="shared" si="136"/>
        <v>0</v>
      </c>
      <c r="Q2899" s="8" t="s">
        <v>67</v>
      </c>
      <c r="R2899" s="8"/>
      <c r="S2899" s="20">
        <v>45790</v>
      </c>
      <c r="AA2899" s="2">
        <f t="shared" si="138"/>
        <v>20676.724137931036</v>
      </c>
      <c r="AB2899" s="7">
        <v>45748</v>
      </c>
      <c r="AC2899" s="22">
        <f t="shared" si="137"/>
        <v>5.4131944444525288</v>
      </c>
      <c r="AD2899" t="s">
        <v>11928</v>
      </c>
    </row>
    <row r="2900" spans="1:30" ht="15" customHeight="1" x14ac:dyDescent="0.3">
      <c r="A2900" s="19" t="s">
        <v>18469</v>
      </c>
      <c r="B2900" s="8"/>
      <c r="C2900" s="20">
        <v>45784.618449074071</v>
      </c>
      <c r="D2900" s="8" t="s">
        <v>11921</v>
      </c>
      <c r="E2900" s="8" t="s">
        <v>1</v>
      </c>
      <c r="F2900" s="8" t="s">
        <v>4191</v>
      </c>
      <c r="G2900" s="8">
        <v>0.15</v>
      </c>
      <c r="H2900" s="8" t="s">
        <v>18398</v>
      </c>
      <c r="I2900" s="8" t="s">
        <v>11922</v>
      </c>
      <c r="J2900" s="8"/>
      <c r="K2900" s="8" t="s">
        <v>18470</v>
      </c>
      <c r="L2900" s="8"/>
      <c r="M2900" s="8"/>
      <c r="N2900" s="21">
        <v>8665</v>
      </c>
      <c r="O2900" s="21">
        <v>8665</v>
      </c>
      <c r="P2900" s="21">
        <f t="shared" si="136"/>
        <v>0</v>
      </c>
      <c r="Q2900" s="8" t="s">
        <v>38</v>
      </c>
      <c r="R2900" s="8"/>
      <c r="S2900" s="20">
        <v>45784</v>
      </c>
      <c r="AA2900" s="2">
        <f t="shared" si="138"/>
        <v>7469.8275862068967</v>
      </c>
      <c r="AB2900" s="7">
        <v>45748</v>
      </c>
      <c r="AC2900" s="22">
        <f t="shared" si="137"/>
        <v>-0.61844907407066785</v>
      </c>
      <c r="AD2900" t="s">
        <v>11928</v>
      </c>
    </row>
    <row r="2901" spans="1:30" ht="15" customHeight="1" x14ac:dyDescent="0.3">
      <c r="A2901" s="19" t="s">
        <v>18471</v>
      </c>
      <c r="B2901" s="8"/>
      <c r="C2901" s="20">
        <v>45784.640185185177</v>
      </c>
      <c r="D2901" s="8" t="s">
        <v>11921</v>
      </c>
      <c r="E2901" s="8"/>
      <c r="F2901" s="8" t="s">
        <v>1371</v>
      </c>
      <c r="G2901" s="8">
        <v>0</v>
      </c>
      <c r="H2901" s="8" t="s">
        <v>12618</v>
      </c>
      <c r="I2901" s="8" t="s">
        <v>11922</v>
      </c>
      <c r="J2901" s="8"/>
      <c r="K2901" s="8"/>
      <c r="L2901" s="8"/>
      <c r="M2901" s="8"/>
      <c r="N2901" s="21">
        <v>693682.87</v>
      </c>
      <c r="O2901" s="21">
        <v>693682.87</v>
      </c>
      <c r="P2901" s="21">
        <f t="shared" si="136"/>
        <v>0</v>
      </c>
      <c r="Q2901" s="8" t="s">
        <v>67</v>
      </c>
      <c r="R2901" s="8"/>
      <c r="S2901" s="20">
        <v>45883</v>
      </c>
      <c r="AA2901" s="2">
        <f t="shared" si="138"/>
        <v>598002.47413793101</v>
      </c>
      <c r="AB2901" s="7">
        <v>45839</v>
      </c>
      <c r="AC2901" s="22">
        <f t="shared" si="137"/>
        <v>98.359814814823039</v>
      </c>
      <c r="AD2901" t="s">
        <v>11928</v>
      </c>
    </row>
    <row r="2902" spans="1:30" ht="15" customHeight="1" x14ac:dyDescent="0.3">
      <c r="A2902" s="19" t="s">
        <v>18472</v>
      </c>
      <c r="B2902" s="8"/>
      <c r="C2902" s="20">
        <v>45784.678055555552</v>
      </c>
      <c r="D2902" s="8"/>
      <c r="E2902" s="8"/>
      <c r="F2902" s="8" t="s">
        <v>12073</v>
      </c>
      <c r="G2902" s="8">
        <v>0</v>
      </c>
      <c r="H2902" s="8" t="s">
        <v>12071</v>
      </c>
      <c r="I2902" s="8" t="s">
        <v>11922</v>
      </c>
      <c r="J2902" s="8"/>
      <c r="K2902" s="8"/>
      <c r="L2902" s="8"/>
      <c r="M2902" s="8"/>
      <c r="N2902" s="21">
        <v>0</v>
      </c>
      <c r="O2902" s="21"/>
      <c r="P2902" s="21">
        <f t="shared" si="136"/>
        <v>0</v>
      </c>
      <c r="Q2902" s="8" t="s">
        <v>16351</v>
      </c>
      <c r="R2902" s="8"/>
      <c r="S2902" s="20"/>
      <c r="AA2902" s="2">
        <f t="shared" si="138"/>
        <v>0</v>
      </c>
      <c r="AB2902" s="7"/>
      <c r="AC2902" s="22">
        <f t="shared" si="137"/>
        <v>-45784.678055555552</v>
      </c>
    </row>
    <row r="2903" spans="1:30" ht="15" customHeight="1" x14ac:dyDescent="0.3">
      <c r="A2903" s="19" t="s">
        <v>18473</v>
      </c>
      <c r="B2903" s="19"/>
      <c r="C2903" s="20">
        <v>45784.680833333332</v>
      </c>
      <c r="D2903" s="8"/>
      <c r="E2903" s="8"/>
      <c r="F2903" s="8" t="s">
        <v>9656</v>
      </c>
      <c r="G2903" s="8">
        <v>0</v>
      </c>
      <c r="H2903" s="8" t="s">
        <v>12071</v>
      </c>
      <c r="I2903" s="8" t="s">
        <v>11922</v>
      </c>
      <c r="J2903" s="8"/>
      <c r="K2903" s="8"/>
      <c r="L2903" s="8"/>
      <c r="M2903" s="8"/>
      <c r="N2903" s="21">
        <v>0</v>
      </c>
      <c r="O2903" s="21"/>
      <c r="P2903" s="21">
        <f t="shared" si="136"/>
        <v>0</v>
      </c>
      <c r="Q2903" s="8" t="s">
        <v>10493</v>
      </c>
      <c r="R2903" s="8"/>
      <c r="S2903" s="20"/>
      <c r="AA2903" s="2">
        <f t="shared" si="138"/>
        <v>0</v>
      </c>
      <c r="AB2903" s="7"/>
      <c r="AC2903" s="22">
        <f t="shared" si="137"/>
        <v>-45784.680833333332</v>
      </c>
      <c r="AD2903" t="s">
        <v>15162</v>
      </c>
    </row>
    <row r="2904" spans="1:30" ht="15" customHeight="1" x14ac:dyDescent="0.3">
      <c r="A2904" s="19" t="s">
        <v>18474</v>
      </c>
      <c r="B2904" s="8"/>
      <c r="C2904" s="20">
        <v>45784.681527777779</v>
      </c>
      <c r="D2904" s="8"/>
      <c r="E2904" s="8"/>
      <c r="F2904" s="8" t="s">
        <v>8514</v>
      </c>
      <c r="G2904" s="8">
        <v>0</v>
      </c>
      <c r="H2904" s="8" t="s">
        <v>12071</v>
      </c>
      <c r="I2904" s="8" t="s">
        <v>11922</v>
      </c>
      <c r="J2904" s="8"/>
      <c r="K2904" s="8"/>
      <c r="L2904" s="8"/>
      <c r="M2904" s="8"/>
      <c r="N2904" s="21">
        <v>0</v>
      </c>
      <c r="O2904" s="21"/>
      <c r="P2904" s="21">
        <f t="shared" si="136"/>
        <v>0</v>
      </c>
      <c r="Q2904" s="8" t="s">
        <v>10493</v>
      </c>
      <c r="R2904" s="8"/>
      <c r="S2904" s="20"/>
      <c r="AA2904" s="2">
        <f t="shared" si="138"/>
        <v>0</v>
      </c>
      <c r="AB2904" s="7"/>
      <c r="AC2904" s="22">
        <f t="shared" si="137"/>
        <v>-45784.681527777779</v>
      </c>
    </row>
    <row r="2905" spans="1:30" ht="15" customHeight="1" x14ac:dyDescent="0.3">
      <c r="A2905" s="19" t="s">
        <v>18475</v>
      </c>
      <c r="B2905" s="8"/>
      <c r="C2905" s="20">
        <v>45784.682881944442</v>
      </c>
      <c r="D2905" s="8"/>
      <c r="E2905" s="8" t="s">
        <v>1</v>
      </c>
      <c r="F2905" s="8" t="s">
        <v>77</v>
      </c>
      <c r="G2905" s="8">
        <v>0</v>
      </c>
      <c r="H2905" s="8" t="s">
        <v>12071</v>
      </c>
      <c r="I2905" s="8" t="s">
        <v>11922</v>
      </c>
      <c r="J2905" s="8"/>
      <c r="K2905" s="8" t="s">
        <v>18476</v>
      </c>
      <c r="L2905" s="8"/>
      <c r="M2905" s="8"/>
      <c r="N2905" s="21">
        <v>750</v>
      </c>
      <c r="O2905" s="21">
        <v>750</v>
      </c>
      <c r="P2905" s="21">
        <f t="shared" si="136"/>
        <v>0</v>
      </c>
      <c r="Q2905" s="8" t="s">
        <v>24</v>
      </c>
      <c r="R2905" s="8"/>
      <c r="S2905" s="20">
        <v>45779</v>
      </c>
      <c r="AA2905" s="2">
        <f t="shared" si="138"/>
        <v>646.55172413793105</v>
      </c>
      <c r="AB2905" s="7">
        <v>45748</v>
      </c>
      <c r="AC2905" s="22">
        <f t="shared" si="137"/>
        <v>-5.6828819444417604</v>
      </c>
      <c r="AD2905" t="s">
        <v>11928</v>
      </c>
    </row>
    <row r="2906" spans="1:30" ht="15" customHeight="1" x14ac:dyDescent="0.3">
      <c r="A2906" s="19" t="s">
        <v>18477</v>
      </c>
      <c r="B2906" s="8"/>
      <c r="C2906" s="20">
        <v>45785.39570601852</v>
      </c>
      <c r="D2906" s="8"/>
      <c r="E2906" s="8" t="s">
        <v>1</v>
      </c>
      <c r="F2906" s="8" t="s">
        <v>14120</v>
      </c>
      <c r="G2906" s="8">
        <v>0</v>
      </c>
      <c r="H2906" s="8" t="s">
        <v>12071</v>
      </c>
      <c r="I2906" s="8" t="s">
        <v>11922</v>
      </c>
      <c r="J2906" s="8"/>
      <c r="K2906" s="8" t="s">
        <v>18478</v>
      </c>
      <c r="L2906" s="8"/>
      <c r="M2906" s="8"/>
      <c r="N2906" s="21">
        <v>750</v>
      </c>
      <c r="O2906" s="21">
        <v>750</v>
      </c>
      <c r="P2906" s="21">
        <f t="shared" si="136"/>
        <v>0</v>
      </c>
      <c r="Q2906" s="8" t="s">
        <v>10222</v>
      </c>
      <c r="R2906" s="8"/>
      <c r="S2906" s="20">
        <v>45770</v>
      </c>
      <c r="AA2906" s="2">
        <f t="shared" si="138"/>
        <v>646.55172413793105</v>
      </c>
      <c r="AB2906" s="7">
        <v>45748</v>
      </c>
      <c r="AC2906" s="22">
        <f t="shared" si="137"/>
        <v>-15.395706018520286</v>
      </c>
      <c r="AD2906" t="s">
        <v>11928</v>
      </c>
    </row>
    <row r="2907" spans="1:30" ht="15" customHeight="1" x14ac:dyDescent="0.3">
      <c r="A2907" s="37" t="s">
        <v>18479</v>
      </c>
      <c r="B2907" s="8"/>
      <c r="C2907" s="20">
        <v>45784.70008101852</v>
      </c>
      <c r="D2907" s="8" t="s">
        <v>11921</v>
      </c>
      <c r="E2907" s="8"/>
      <c r="F2907" s="8" t="s">
        <v>175</v>
      </c>
      <c r="G2907" s="8">
        <v>0.11</v>
      </c>
      <c r="H2907" s="8" t="s">
        <v>18480</v>
      </c>
      <c r="I2907" s="8" t="s">
        <v>11922</v>
      </c>
      <c r="J2907" s="8"/>
      <c r="K2907" s="8"/>
      <c r="L2907" s="8"/>
      <c r="M2907" s="8"/>
      <c r="N2907" s="21">
        <v>17100</v>
      </c>
      <c r="O2907" s="21">
        <v>17100</v>
      </c>
      <c r="P2907" s="21">
        <f t="shared" si="136"/>
        <v>0</v>
      </c>
      <c r="Q2907" s="8" t="s">
        <v>22</v>
      </c>
      <c r="R2907" s="8"/>
      <c r="S2907" s="20">
        <v>45813</v>
      </c>
      <c r="AA2907" s="2">
        <f t="shared" si="138"/>
        <v>14741.379310344828</v>
      </c>
      <c r="AB2907" s="7">
        <v>45778</v>
      </c>
      <c r="AC2907" s="22">
        <f t="shared" si="137"/>
        <v>28.299918981480005</v>
      </c>
      <c r="AD2907" t="s">
        <v>11928</v>
      </c>
    </row>
    <row r="2908" spans="1:30" ht="15" customHeight="1" x14ac:dyDescent="0.3">
      <c r="A2908" s="3" t="s">
        <v>18481</v>
      </c>
      <c r="B2908" s="24"/>
      <c r="C2908" s="25">
        <v>45785.391157407408</v>
      </c>
      <c r="D2908" s="3" t="s">
        <v>11921</v>
      </c>
      <c r="E2908" s="3"/>
      <c r="F2908" s="3" t="s">
        <v>12131</v>
      </c>
      <c r="G2908" s="26">
        <v>0</v>
      </c>
      <c r="H2908" s="25"/>
      <c r="I2908" s="25" t="s">
        <v>11922</v>
      </c>
      <c r="J2908" s="25"/>
      <c r="K2908" s="25"/>
      <c r="L2908" s="25"/>
      <c r="M2908" s="4"/>
      <c r="N2908" s="5">
        <v>3540</v>
      </c>
      <c r="O2908" s="5"/>
      <c r="P2908" s="5">
        <f t="shared" si="136"/>
        <v>3540</v>
      </c>
      <c r="Q2908" s="3" t="s">
        <v>20</v>
      </c>
      <c r="R2908" s="3"/>
      <c r="S2908" s="25"/>
      <c r="T2908" s="3"/>
      <c r="U2908" s="5"/>
      <c r="V2908" s="6"/>
      <c r="W2908" s="3"/>
      <c r="X2908" s="5"/>
      <c r="Y2908" s="4"/>
      <c r="Z2908" s="3"/>
      <c r="AA2908" s="5">
        <f t="shared" si="138"/>
        <v>3051.7241379310349</v>
      </c>
      <c r="AB2908" s="10"/>
      <c r="AC2908" s="27">
        <f t="shared" si="137"/>
        <v>-45785.391157407408</v>
      </c>
      <c r="AD2908" s="10"/>
    </row>
    <row r="2909" spans="1:30" ht="15" customHeight="1" x14ac:dyDescent="0.3">
      <c r="A2909" s="3" t="s">
        <v>18482</v>
      </c>
      <c r="B2909" s="24"/>
      <c r="C2909" s="25">
        <v>45785.416180555563</v>
      </c>
      <c r="D2909" s="3"/>
      <c r="E2909" s="3"/>
      <c r="F2909" s="3" t="s">
        <v>14831</v>
      </c>
      <c r="G2909" s="26">
        <v>0</v>
      </c>
      <c r="H2909" s="25" t="s">
        <v>18033</v>
      </c>
      <c r="I2909" s="25" t="s">
        <v>11922</v>
      </c>
      <c r="J2909" s="25"/>
      <c r="K2909" s="25"/>
      <c r="L2909" s="25"/>
      <c r="M2909" s="4"/>
      <c r="N2909" s="5">
        <v>0</v>
      </c>
      <c r="O2909" s="5"/>
      <c r="P2909" s="5">
        <f t="shared" si="136"/>
        <v>0</v>
      </c>
      <c r="Q2909" s="3" t="s">
        <v>18</v>
      </c>
      <c r="R2909" s="3"/>
      <c r="S2909" s="25"/>
      <c r="T2909" s="3"/>
      <c r="U2909" s="5"/>
      <c r="V2909" s="6"/>
      <c r="W2909" s="3"/>
      <c r="X2909" s="5"/>
      <c r="Y2909" s="4"/>
      <c r="Z2909" s="3"/>
      <c r="AA2909" s="5">
        <f t="shared" si="138"/>
        <v>0</v>
      </c>
      <c r="AB2909" s="10"/>
      <c r="AC2909" s="27">
        <f t="shared" si="137"/>
        <v>-45785.416180555563</v>
      </c>
      <c r="AD2909" s="10"/>
    </row>
    <row r="2910" spans="1:30" ht="15" customHeight="1" x14ac:dyDescent="0.3">
      <c r="A2910" s="19" t="s">
        <v>18483</v>
      </c>
      <c r="B2910" s="8"/>
      <c r="C2910" s="20">
        <v>45785.417511574073</v>
      </c>
      <c r="D2910" s="8"/>
      <c r="E2910" s="8"/>
      <c r="F2910" s="8" t="s">
        <v>12079</v>
      </c>
      <c r="G2910" s="8">
        <v>0</v>
      </c>
      <c r="H2910" s="8" t="s">
        <v>12071</v>
      </c>
      <c r="I2910" s="8" t="s">
        <v>11922</v>
      </c>
      <c r="J2910" s="8"/>
      <c r="K2910" s="8"/>
      <c r="L2910" s="8"/>
      <c r="M2910" s="8"/>
      <c r="N2910" s="21">
        <v>0</v>
      </c>
      <c r="O2910" s="21"/>
      <c r="P2910" s="21">
        <f t="shared" si="136"/>
        <v>0</v>
      </c>
      <c r="Q2910" s="8" t="s">
        <v>16351</v>
      </c>
      <c r="R2910" s="8"/>
      <c r="S2910" s="20"/>
      <c r="AA2910" s="2">
        <f t="shared" si="138"/>
        <v>0</v>
      </c>
      <c r="AB2910" s="7"/>
      <c r="AC2910" s="22">
        <f t="shared" si="137"/>
        <v>-45785.417511574073</v>
      </c>
    </row>
    <row r="2911" spans="1:30" ht="15" customHeight="1" x14ac:dyDescent="0.3">
      <c r="A2911" s="19" t="s">
        <v>18484</v>
      </c>
      <c r="B2911" s="8"/>
      <c r="C2911" s="20">
        <v>45785.419305555559</v>
      </c>
      <c r="D2911" s="8"/>
      <c r="E2911" s="8"/>
      <c r="F2911" s="8" t="s">
        <v>9223</v>
      </c>
      <c r="G2911" s="8">
        <v>0</v>
      </c>
      <c r="H2911" s="8" t="s">
        <v>18033</v>
      </c>
      <c r="I2911" s="8" t="s">
        <v>11922</v>
      </c>
      <c r="J2911" s="8"/>
      <c r="K2911" s="8"/>
      <c r="L2911" s="8"/>
      <c r="M2911" s="8"/>
      <c r="N2911" s="21">
        <v>0</v>
      </c>
      <c r="O2911" s="21"/>
      <c r="P2911" s="21">
        <f t="shared" si="136"/>
        <v>0</v>
      </c>
      <c r="Q2911" s="8" t="s">
        <v>34</v>
      </c>
      <c r="R2911" s="8"/>
      <c r="S2911" s="20"/>
      <c r="AA2911" s="2">
        <f t="shared" si="138"/>
        <v>0</v>
      </c>
      <c r="AB2911" s="7"/>
      <c r="AC2911" s="22">
        <f t="shared" si="137"/>
        <v>-45785.419305555559</v>
      </c>
    </row>
    <row r="2912" spans="1:30" ht="15" customHeight="1" x14ac:dyDescent="0.3">
      <c r="A2912" s="19" t="s">
        <v>18485</v>
      </c>
      <c r="B2912" s="8"/>
      <c r="C2912" s="20">
        <v>45785.420127314806</v>
      </c>
      <c r="D2912" s="8"/>
      <c r="E2912" s="8"/>
      <c r="F2912" s="8" t="s">
        <v>12047</v>
      </c>
      <c r="G2912" s="8">
        <v>0</v>
      </c>
      <c r="H2912" s="8" t="s">
        <v>12071</v>
      </c>
      <c r="I2912" s="8" t="s">
        <v>11922</v>
      </c>
      <c r="J2912" s="8"/>
      <c r="K2912" s="8"/>
      <c r="L2912" s="8"/>
      <c r="M2912" s="8"/>
      <c r="N2912" s="21">
        <v>0</v>
      </c>
      <c r="O2912" s="21"/>
      <c r="P2912" s="21">
        <f t="shared" si="136"/>
        <v>0</v>
      </c>
      <c r="Q2912" s="8" t="s">
        <v>16351</v>
      </c>
      <c r="R2912" s="8"/>
      <c r="S2912" s="20"/>
      <c r="AA2912" s="2">
        <f t="shared" si="138"/>
        <v>0</v>
      </c>
      <c r="AB2912" s="7"/>
      <c r="AC2912" s="22">
        <f t="shared" si="137"/>
        <v>-45785.420127314806</v>
      </c>
    </row>
    <row r="2913" spans="1:30" ht="15" customHeight="1" x14ac:dyDescent="0.3">
      <c r="A2913" s="19" t="s">
        <v>18486</v>
      </c>
      <c r="B2913" s="8"/>
      <c r="C2913" s="20">
        <v>45785.420763888891</v>
      </c>
      <c r="D2913" s="8"/>
      <c r="E2913" s="8"/>
      <c r="F2913" s="8" t="s">
        <v>12098</v>
      </c>
      <c r="G2913" s="8">
        <v>0</v>
      </c>
      <c r="H2913" s="8" t="s">
        <v>12071</v>
      </c>
      <c r="I2913" s="8" t="s">
        <v>11922</v>
      </c>
      <c r="J2913" s="8"/>
      <c r="K2913" s="8"/>
      <c r="L2913" s="8"/>
      <c r="M2913" s="8"/>
      <c r="N2913" s="21">
        <v>0</v>
      </c>
      <c r="O2913" s="21"/>
      <c r="P2913" s="21">
        <f t="shared" si="136"/>
        <v>0</v>
      </c>
      <c r="Q2913" s="8" t="s">
        <v>15078</v>
      </c>
      <c r="R2913" s="8"/>
      <c r="S2913" s="20"/>
      <c r="AA2913" s="2">
        <f t="shared" si="138"/>
        <v>0</v>
      </c>
      <c r="AB2913" s="7"/>
      <c r="AC2913" s="22">
        <f t="shared" si="137"/>
        <v>-45785.420763888891</v>
      </c>
    </row>
    <row r="2914" spans="1:30" ht="15" customHeight="1" x14ac:dyDescent="0.3">
      <c r="A2914" s="19" t="s">
        <v>18487</v>
      </c>
      <c r="B2914" s="8"/>
      <c r="C2914" s="20">
        <v>45785.422881944447</v>
      </c>
      <c r="D2914" s="8"/>
      <c r="E2914" s="8"/>
      <c r="F2914" s="8" t="s">
        <v>14918</v>
      </c>
      <c r="G2914" s="8">
        <v>0</v>
      </c>
      <c r="H2914" s="8" t="s">
        <v>18033</v>
      </c>
      <c r="I2914" s="8" t="s">
        <v>11922</v>
      </c>
      <c r="J2914" s="8"/>
      <c r="K2914" s="8"/>
      <c r="L2914" s="8"/>
      <c r="M2914" s="8"/>
      <c r="N2914" s="21">
        <v>0</v>
      </c>
      <c r="O2914" s="21"/>
      <c r="P2914" s="21">
        <f t="shared" si="136"/>
        <v>0</v>
      </c>
      <c r="Q2914" s="8" t="s">
        <v>199</v>
      </c>
      <c r="R2914" s="8"/>
      <c r="S2914" s="20"/>
      <c r="AA2914" s="2">
        <f t="shared" si="138"/>
        <v>0</v>
      </c>
      <c r="AB2914" s="7"/>
      <c r="AC2914" s="22">
        <f t="shared" si="137"/>
        <v>-45785.422881944447</v>
      </c>
    </row>
    <row r="2915" spans="1:30" ht="15" customHeight="1" x14ac:dyDescent="0.3">
      <c r="A2915" s="19" t="s">
        <v>18488</v>
      </c>
      <c r="B2915" s="8"/>
      <c r="C2915" s="20">
        <v>45785.425439814811</v>
      </c>
      <c r="D2915" s="8"/>
      <c r="E2915" s="8"/>
      <c r="F2915" s="8" t="s">
        <v>13894</v>
      </c>
      <c r="G2915" s="8">
        <v>0</v>
      </c>
      <c r="H2915" s="8" t="s">
        <v>18489</v>
      </c>
      <c r="I2915" s="8" t="s">
        <v>11922</v>
      </c>
      <c r="J2915" s="8"/>
      <c r="K2915" s="8"/>
      <c r="L2915" s="8"/>
      <c r="M2915" s="8"/>
      <c r="N2915" s="21">
        <v>0</v>
      </c>
      <c r="O2915" s="21"/>
      <c r="P2915" s="21">
        <f t="shared" si="136"/>
        <v>0</v>
      </c>
      <c r="Q2915" s="8" t="s">
        <v>10399</v>
      </c>
      <c r="R2915" s="8"/>
      <c r="S2915" s="20"/>
      <c r="AA2915" s="2">
        <f t="shared" si="138"/>
        <v>0</v>
      </c>
      <c r="AB2915" s="7"/>
      <c r="AC2915" s="22">
        <f t="shared" si="137"/>
        <v>-45785.425439814811</v>
      </c>
    </row>
    <row r="2916" spans="1:30" ht="15" customHeight="1" x14ac:dyDescent="0.3">
      <c r="A2916" s="19" t="s">
        <v>18490</v>
      </c>
      <c r="B2916" s="8"/>
      <c r="C2916" s="20">
        <v>45785.427800925929</v>
      </c>
      <c r="D2916" s="8"/>
      <c r="E2916" s="8"/>
      <c r="F2916" s="8" t="s">
        <v>14272</v>
      </c>
      <c r="G2916" s="8">
        <v>0</v>
      </c>
      <c r="H2916" s="8" t="s">
        <v>18489</v>
      </c>
      <c r="I2916" s="8" t="s">
        <v>11922</v>
      </c>
      <c r="J2916" s="8"/>
      <c r="K2916" s="8"/>
      <c r="L2916" s="8"/>
      <c r="M2916" s="8"/>
      <c r="N2916" s="21">
        <v>0</v>
      </c>
      <c r="O2916" s="21"/>
      <c r="P2916" s="21">
        <f t="shared" si="136"/>
        <v>0</v>
      </c>
      <c r="Q2916" s="8" t="s">
        <v>10399</v>
      </c>
      <c r="R2916" s="8"/>
      <c r="S2916" s="20"/>
      <c r="AA2916" s="2">
        <f t="shared" si="138"/>
        <v>0</v>
      </c>
      <c r="AB2916" s="7"/>
      <c r="AC2916" s="22">
        <f t="shared" si="137"/>
        <v>-45785.427800925929</v>
      </c>
    </row>
    <row r="2917" spans="1:30" ht="15" customHeight="1" x14ac:dyDescent="0.3">
      <c r="A2917" s="19" t="s">
        <v>18491</v>
      </c>
      <c r="B2917" s="8"/>
      <c r="C2917" s="20">
        <v>45785.429583333331</v>
      </c>
      <c r="D2917" s="8"/>
      <c r="E2917" s="8"/>
      <c r="F2917" s="8" t="s">
        <v>12118</v>
      </c>
      <c r="G2917" s="8">
        <v>0</v>
      </c>
      <c r="H2917" s="8" t="s">
        <v>18033</v>
      </c>
      <c r="I2917" s="8" t="s">
        <v>11922</v>
      </c>
      <c r="J2917" s="8"/>
      <c r="K2917" s="8"/>
      <c r="L2917" s="8"/>
      <c r="M2917" s="8"/>
      <c r="N2917" s="21">
        <v>0</v>
      </c>
      <c r="O2917" s="21"/>
      <c r="P2917" s="21">
        <f t="shared" si="136"/>
        <v>0</v>
      </c>
      <c r="Q2917" s="8" t="s">
        <v>129</v>
      </c>
      <c r="R2917" s="8" t="s">
        <v>11927</v>
      </c>
      <c r="S2917" s="20"/>
      <c r="AA2917" s="2">
        <f t="shared" si="138"/>
        <v>0</v>
      </c>
      <c r="AB2917" s="7"/>
      <c r="AC2917" s="22">
        <f t="shared" si="137"/>
        <v>-45785.429583333331</v>
      </c>
    </row>
    <row r="2918" spans="1:30" ht="15" customHeight="1" x14ac:dyDescent="0.3">
      <c r="A2918" s="19" t="s">
        <v>18492</v>
      </c>
      <c r="B2918" s="8"/>
      <c r="C2918" s="20">
        <v>45785.430324074077</v>
      </c>
      <c r="D2918" s="8"/>
      <c r="E2918" s="8"/>
      <c r="F2918" s="8" t="s">
        <v>11999</v>
      </c>
      <c r="G2918" s="8">
        <v>0</v>
      </c>
      <c r="H2918" s="8" t="s">
        <v>18033</v>
      </c>
      <c r="I2918" s="8" t="s">
        <v>11922</v>
      </c>
      <c r="J2918" s="8"/>
      <c r="K2918" s="8"/>
      <c r="L2918" s="8"/>
      <c r="M2918" s="8"/>
      <c r="N2918" s="21">
        <v>0</v>
      </c>
      <c r="O2918" s="21"/>
      <c r="P2918" s="21">
        <f t="shared" si="136"/>
        <v>0</v>
      </c>
      <c r="Q2918" s="8" t="s">
        <v>10399</v>
      </c>
      <c r="R2918" s="8"/>
      <c r="S2918" s="20"/>
      <c r="AA2918" s="2">
        <f t="shared" si="138"/>
        <v>0</v>
      </c>
      <c r="AB2918" s="7"/>
      <c r="AC2918" s="22">
        <f t="shared" si="137"/>
        <v>-45785.430324074077</v>
      </c>
    </row>
    <row r="2919" spans="1:30" ht="15" customHeight="1" x14ac:dyDescent="0.3">
      <c r="A2919" s="19" t="s">
        <v>18493</v>
      </c>
      <c r="B2919" s="8"/>
      <c r="C2919" s="20">
        <v>45785.430983796286</v>
      </c>
      <c r="D2919" s="8"/>
      <c r="E2919" s="8"/>
      <c r="F2919" s="8" t="s">
        <v>9046</v>
      </c>
      <c r="G2919" s="8">
        <v>0</v>
      </c>
      <c r="H2919" s="8" t="s">
        <v>18033</v>
      </c>
      <c r="I2919" s="8" t="s">
        <v>11922</v>
      </c>
      <c r="J2919" s="8"/>
      <c r="K2919" s="8"/>
      <c r="L2919" s="8"/>
      <c r="M2919" s="8"/>
      <c r="N2919" s="21">
        <v>0</v>
      </c>
      <c r="O2919" s="21"/>
      <c r="P2919" s="21">
        <f t="shared" si="136"/>
        <v>0</v>
      </c>
      <c r="Q2919" s="8" t="s">
        <v>10399</v>
      </c>
      <c r="R2919" s="8"/>
      <c r="S2919" s="20"/>
      <c r="AA2919" s="2">
        <f t="shared" si="138"/>
        <v>0</v>
      </c>
      <c r="AB2919" s="7"/>
      <c r="AC2919" s="22">
        <f t="shared" si="137"/>
        <v>-45785.430983796286</v>
      </c>
    </row>
    <row r="2920" spans="1:30" ht="15" customHeight="1" x14ac:dyDescent="0.3">
      <c r="A2920" s="19" t="s">
        <v>18494</v>
      </c>
      <c r="B2920" s="8"/>
      <c r="C2920" s="20">
        <v>45785.43136574074</v>
      </c>
      <c r="D2920" s="8"/>
      <c r="E2920" s="8"/>
      <c r="F2920" s="8" t="s">
        <v>8583</v>
      </c>
      <c r="G2920" s="8">
        <v>0</v>
      </c>
      <c r="H2920" s="8" t="s">
        <v>18033</v>
      </c>
      <c r="I2920" s="8" t="s">
        <v>11922</v>
      </c>
      <c r="J2920" s="8"/>
      <c r="K2920" s="8"/>
      <c r="L2920" s="8"/>
      <c r="M2920" s="8"/>
      <c r="N2920" s="21">
        <v>0</v>
      </c>
      <c r="O2920" s="21"/>
      <c r="P2920" s="21">
        <f t="shared" si="136"/>
        <v>0</v>
      </c>
      <c r="Q2920" s="8" t="s">
        <v>10399</v>
      </c>
      <c r="R2920" s="8"/>
      <c r="S2920" s="20"/>
      <c r="AA2920" s="2">
        <f t="shared" si="138"/>
        <v>0</v>
      </c>
      <c r="AB2920" s="7"/>
      <c r="AC2920" s="22">
        <f t="shared" si="137"/>
        <v>-45785.43136574074</v>
      </c>
    </row>
    <row r="2921" spans="1:30" ht="15" customHeight="1" x14ac:dyDescent="0.3">
      <c r="A2921" s="19" t="s">
        <v>18495</v>
      </c>
      <c r="B2921" s="8"/>
      <c r="C2921" s="20">
        <v>45785.431689814817</v>
      </c>
      <c r="D2921" s="8"/>
      <c r="E2921" s="8"/>
      <c r="F2921" s="8" t="s">
        <v>9022</v>
      </c>
      <c r="G2921" s="8">
        <v>0</v>
      </c>
      <c r="H2921" s="8" t="s">
        <v>18033</v>
      </c>
      <c r="I2921" s="8" t="s">
        <v>11922</v>
      </c>
      <c r="J2921" s="8"/>
      <c r="K2921" s="8"/>
      <c r="L2921" s="8"/>
      <c r="M2921" s="8"/>
      <c r="N2921" s="21">
        <v>0</v>
      </c>
      <c r="O2921" s="21"/>
      <c r="P2921" s="21">
        <f t="shared" si="136"/>
        <v>0</v>
      </c>
      <c r="Q2921" s="8" t="s">
        <v>10399</v>
      </c>
      <c r="R2921" s="8"/>
      <c r="S2921" s="20"/>
      <c r="AA2921" s="2">
        <f t="shared" si="138"/>
        <v>0</v>
      </c>
      <c r="AB2921" s="7"/>
      <c r="AC2921" s="22">
        <f t="shared" si="137"/>
        <v>-45785.431689814817</v>
      </c>
    </row>
    <row r="2922" spans="1:30" ht="15" customHeight="1" x14ac:dyDescent="0.3">
      <c r="A2922" s="19" t="s">
        <v>18496</v>
      </c>
      <c r="B2922" s="8"/>
      <c r="C2922" s="20">
        <v>45785.432013888887</v>
      </c>
      <c r="D2922" s="8"/>
      <c r="E2922" s="8"/>
      <c r="F2922" s="8" t="s">
        <v>11968</v>
      </c>
      <c r="G2922" s="8">
        <v>0</v>
      </c>
      <c r="H2922" s="8" t="s">
        <v>18033</v>
      </c>
      <c r="I2922" s="8" t="s">
        <v>11922</v>
      </c>
      <c r="J2922" s="8"/>
      <c r="K2922" s="8"/>
      <c r="L2922" s="8"/>
      <c r="M2922" s="8"/>
      <c r="N2922" s="21">
        <v>0</v>
      </c>
      <c r="O2922" s="21"/>
      <c r="P2922" s="21">
        <f t="shared" si="136"/>
        <v>0</v>
      </c>
      <c r="Q2922" s="8" t="s">
        <v>10399</v>
      </c>
      <c r="R2922" s="8" t="s">
        <v>11927</v>
      </c>
      <c r="S2922" s="20"/>
      <c r="AA2922" s="2">
        <f t="shared" si="138"/>
        <v>0</v>
      </c>
      <c r="AB2922" s="7"/>
      <c r="AC2922" s="22">
        <f t="shared" si="137"/>
        <v>-45785.432013888887</v>
      </c>
    </row>
    <row r="2923" spans="1:30" ht="15" customHeight="1" x14ac:dyDescent="0.3">
      <c r="A2923" s="19" t="s">
        <v>18497</v>
      </c>
      <c r="B2923" s="8"/>
      <c r="C2923" s="20">
        <v>45785.432337962957</v>
      </c>
      <c r="D2923" s="8"/>
      <c r="E2923" s="8"/>
      <c r="F2923" s="8" t="s">
        <v>13326</v>
      </c>
      <c r="G2923" s="8">
        <v>0</v>
      </c>
      <c r="H2923" s="8" t="s">
        <v>18033</v>
      </c>
      <c r="I2923" s="8" t="s">
        <v>11922</v>
      </c>
      <c r="J2923" s="8"/>
      <c r="K2923" s="8"/>
      <c r="L2923" s="8"/>
      <c r="M2923" s="8"/>
      <c r="N2923" s="21">
        <v>0</v>
      </c>
      <c r="O2923" s="21"/>
      <c r="P2923" s="21">
        <f t="shared" si="136"/>
        <v>0</v>
      </c>
      <c r="Q2923" s="8" t="s">
        <v>10399</v>
      </c>
      <c r="R2923" s="8"/>
      <c r="S2923" s="20"/>
      <c r="AA2923" s="2">
        <f t="shared" si="138"/>
        <v>0</v>
      </c>
      <c r="AB2923" s="7"/>
      <c r="AC2923" s="22">
        <f t="shared" si="137"/>
        <v>-45785.432337962957</v>
      </c>
    </row>
    <row r="2924" spans="1:30" ht="15" customHeight="1" x14ac:dyDescent="0.3">
      <c r="A2924" s="19" t="s">
        <v>18498</v>
      </c>
      <c r="B2924" s="8"/>
      <c r="C2924" s="20">
        <v>45785.432696759257</v>
      </c>
      <c r="D2924" s="8"/>
      <c r="E2924" s="8"/>
      <c r="F2924" s="8" t="s">
        <v>9951</v>
      </c>
      <c r="G2924" s="8">
        <v>0</v>
      </c>
      <c r="H2924" s="8" t="s">
        <v>18033</v>
      </c>
      <c r="I2924" s="8" t="s">
        <v>11922</v>
      </c>
      <c r="J2924" s="8"/>
      <c r="K2924" s="8"/>
      <c r="L2924" s="8"/>
      <c r="M2924" s="8"/>
      <c r="N2924" s="21">
        <v>0</v>
      </c>
      <c r="O2924" s="21"/>
      <c r="P2924" s="21">
        <f t="shared" si="136"/>
        <v>0</v>
      </c>
      <c r="Q2924" s="8" t="s">
        <v>10399</v>
      </c>
      <c r="R2924" s="8"/>
      <c r="S2924" s="20"/>
      <c r="AA2924" s="2">
        <f t="shared" si="138"/>
        <v>0</v>
      </c>
      <c r="AB2924" s="7"/>
      <c r="AC2924" s="22">
        <f t="shared" si="137"/>
        <v>-45785.432696759257</v>
      </c>
    </row>
    <row r="2925" spans="1:30" ht="15" customHeight="1" x14ac:dyDescent="0.3">
      <c r="A2925" s="19" t="s">
        <v>18499</v>
      </c>
      <c r="B2925" s="8"/>
      <c r="C2925" s="20">
        <v>45785.43309027778</v>
      </c>
      <c r="D2925" s="8"/>
      <c r="E2925" s="8"/>
      <c r="F2925" s="8" t="s">
        <v>9316</v>
      </c>
      <c r="G2925" s="8">
        <v>0</v>
      </c>
      <c r="H2925" s="8" t="s">
        <v>18033</v>
      </c>
      <c r="I2925" s="8" t="s">
        <v>11922</v>
      </c>
      <c r="J2925" s="8"/>
      <c r="K2925" s="8"/>
      <c r="L2925" s="8"/>
      <c r="M2925" s="8"/>
      <c r="N2925" s="21">
        <v>0</v>
      </c>
      <c r="O2925" s="21"/>
      <c r="P2925" s="21">
        <f t="shared" si="136"/>
        <v>0</v>
      </c>
      <c r="Q2925" s="8" t="s">
        <v>10399</v>
      </c>
      <c r="R2925" s="8"/>
      <c r="S2925" s="20"/>
      <c r="AA2925" s="2">
        <f t="shared" si="138"/>
        <v>0</v>
      </c>
      <c r="AB2925" s="7"/>
      <c r="AC2925" s="22">
        <f t="shared" si="137"/>
        <v>-45785.43309027778</v>
      </c>
    </row>
    <row r="2926" spans="1:30" ht="15" customHeight="1" x14ac:dyDescent="0.3">
      <c r="A2926" s="19" t="s">
        <v>18500</v>
      </c>
      <c r="B2926" s="8"/>
      <c r="C2926" s="20">
        <v>45785.434849537043</v>
      </c>
      <c r="D2926" s="8"/>
      <c r="E2926" s="8"/>
      <c r="F2926" s="8" t="s">
        <v>13275</v>
      </c>
      <c r="G2926" s="8">
        <v>0</v>
      </c>
      <c r="H2926" s="8" t="s">
        <v>18033</v>
      </c>
      <c r="I2926" s="8" t="s">
        <v>11922</v>
      </c>
      <c r="J2926" s="8"/>
      <c r="K2926" s="8"/>
      <c r="L2926" s="8"/>
      <c r="M2926" s="8"/>
      <c r="N2926" s="21">
        <v>0</v>
      </c>
      <c r="O2926" s="21"/>
      <c r="P2926" s="21">
        <f t="shared" si="136"/>
        <v>0</v>
      </c>
      <c r="Q2926" s="8" t="s">
        <v>10399</v>
      </c>
      <c r="R2926" s="8"/>
      <c r="S2926" s="20"/>
      <c r="AA2926" s="2">
        <f t="shared" si="138"/>
        <v>0</v>
      </c>
      <c r="AB2926" s="7"/>
      <c r="AC2926" s="22">
        <f t="shared" si="137"/>
        <v>-45785.434849537043</v>
      </c>
    </row>
    <row r="2927" spans="1:30" ht="15" customHeight="1" x14ac:dyDescent="0.3">
      <c r="A2927" s="19" t="s">
        <v>18501</v>
      </c>
      <c r="B2927" s="8"/>
      <c r="C2927" s="20">
        <v>45785.436921296299</v>
      </c>
      <c r="D2927" s="8"/>
      <c r="E2927" s="8"/>
      <c r="F2927" s="8" t="s">
        <v>13135</v>
      </c>
      <c r="G2927" s="8">
        <v>0</v>
      </c>
      <c r="H2927" s="8" t="s">
        <v>18033</v>
      </c>
      <c r="I2927" s="8" t="s">
        <v>11922</v>
      </c>
      <c r="J2927" s="8"/>
      <c r="K2927" s="8"/>
      <c r="L2927" s="8"/>
      <c r="M2927" s="8"/>
      <c r="N2927" s="21">
        <v>0</v>
      </c>
      <c r="O2927" s="21"/>
      <c r="P2927" s="21">
        <f t="shared" si="136"/>
        <v>0</v>
      </c>
      <c r="Q2927" s="8" t="s">
        <v>10399</v>
      </c>
      <c r="R2927" s="8"/>
      <c r="S2927" s="20"/>
      <c r="AA2927" s="2">
        <f t="shared" si="138"/>
        <v>0</v>
      </c>
      <c r="AB2927" s="7"/>
      <c r="AC2927" s="22">
        <f t="shared" si="137"/>
        <v>-45785.436921296299</v>
      </c>
    </row>
    <row r="2928" spans="1:30" ht="15" customHeight="1" x14ac:dyDescent="0.3">
      <c r="A2928" s="19" t="s">
        <v>18502</v>
      </c>
      <c r="B2928" s="8"/>
      <c r="C2928" s="20">
        <v>45785.441516203697</v>
      </c>
      <c r="D2928" s="8"/>
      <c r="E2928" s="8" t="s">
        <v>1</v>
      </c>
      <c r="F2928" s="8" t="s">
        <v>12047</v>
      </c>
      <c r="G2928" s="8">
        <v>0</v>
      </c>
      <c r="H2928" s="8" t="s">
        <v>18033</v>
      </c>
      <c r="I2928" s="8" t="s">
        <v>11922</v>
      </c>
      <c r="J2928" s="8"/>
      <c r="K2928" s="8" t="s">
        <v>18503</v>
      </c>
      <c r="L2928" s="8"/>
      <c r="M2928" s="8"/>
      <c r="N2928" s="21">
        <v>1000</v>
      </c>
      <c r="O2928" s="21">
        <v>1000</v>
      </c>
      <c r="P2928" s="21">
        <f t="shared" si="136"/>
        <v>0</v>
      </c>
      <c r="Q2928" s="8" t="s">
        <v>16351</v>
      </c>
      <c r="R2928" s="8"/>
      <c r="S2928" s="20">
        <v>45784</v>
      </c>
      <c r="AA2928" s="2">
        <f t="shared" si="138"/>
        <v>862.06896551724139</v>
      </c>
      <c r="AB2928" s="7">
        <v>45748</v>
      </c>
      <c r="AC2928" s="22">
        <f t="shared" si="137"/>
        <v>-1.4415162036966649</v>
      </c>
      <c r="AD2928" t="s">
        <v>11928</v>
      </c>
    </row>
    <row r="2929" spans="1:30" ht="15" customHeight="1" x14ac:dyDescent="0.3">
      <c r="A2929" s="37" t="s">
        <v>18504</v>
      </c>
      <c r="B2929" s="8"/>
      <c r="C2929" s="20">
        <v>45785.4453125</v>
      </c>
      <c r="D2929" s="8" t="s">
        <v>11921</v>
      </c>
      <c r="E2929" s="8"/>
      <c r="F2929" s="8" t="s">
        <v>12098</v>
      </c>
      <c r="G2929" s="8">
        <v>0.15</v>
      </c>
      <c r="H2929" s="8"/>
      <c r="I2929" s="8" t="s">
        <v>16351</v>
      </c>
      <c r="J2929" s="8"/>
      <c r="K2929" s="8"/>
      <c r="L2929" s="8"/>
      <c r="M2929" s="8"/>
      <c r="N2929" s="21">
        <v>1405</v>
      </c>
      <c r="O2929" s="21">
        <v>1405</v>
      </c>
      <c r="P2929" s="21">
        <f t="shared" si="136"/>
        <v>0</v>
      </c>
      <c r="Q2929" s="8" t="s">
        <v>16351</v>
      </c>
      <c r="R2929" s="8"/>
      <c r="S2929" s="20">
        <v>45819</v>
      </c>
      <c r="AA2929" s="2">
        <f t="shared" si="138"/>
        <v>1211.2068965517242</v>
      </c>
      <c r="AB2929" s="7">
        <v>45778</v>
      </c>
      <c r="AC2929" s="22">
        <f t="shared" si="137"/>
        <v>33.5546875</v>
      </c>
      <c r="AD2929" t="s">
        <v>11928</v>
      </c>
    </row>
    <row r="2930" spans="1:30" ht="15" customHeight="1" x14ac:dyDescent="0.3">
      <c r="A2930" s="3" t="s">
        <v>18505</v>
      </c>
      <c r="B2930" s="24"/>
      <c r="C2930" s="25">
        <v>45785.455937500003</v>
      </c>
      <c r="D2930" s="3" t="s">
        <v>11921</v>
      </c>
      <c r="E2930" s="3"/>
      <c r="F2930" s="3" t="s">
        <v>12131</v>
      </c>
      <c r="G2930" s="26">
        <v>0</v>
      </c>
      <c r="H2930" s="25"/>
      <c r="I2930" s="25" t="s">
        <v>11922</v>
      </c>
      <c r="J2930" s="25"/>
      <c r="K2930" s="25"/>
      <c r="L2930" s="25"/>
      <c r="M2930" s="4"/>
      <c r="N2930" s="5">
        <v>693.68</v>
      </c>
      <c r="O2930" s="5"/>
      <c r="P2930" s="5">
        <f t="shared" si="136"/>
        <v>693.68</v>
      </c>
      <c r="Q2930" s="3" t="s">
        <v>20</v>
      </c>
      <c r="R2930" s="3"/>
      <c r="S2930" s="25"/>
      <c r="T2930" s="3"/>
      <c r="U2930" s="5"/>
      <c r="V2930" s="6"/>
      <c r="W2930" s="3"/>
      <c r="X2930" s="5"/>
      <c r="Y2930" s="4"/>
      <c r="Z2930" s="3"/>
      <c r="AA2930" s="5">
        <f t="shared" si="138"/>
        <v>598</v>
      </c>
      <c r="AB2930" s="10"/>
      <c r="AC2930" s="27">
        <f t="shared" si="137"/>
        <v>-45785.455937500003</v>
      </c>
      <c r="AD2930" s="10"/>
    </row>
    <row r="2931" spans="1:30" ht="15" customHeight="1" x14ac:dyDescent="0.3">
      <c r="A2931" s="37" t="s">
        <v>18506</v>
      </c>
      <c r="B2931" s="8"/>
      <c r="C2931" s="20">
        <v>45785.462812500002</v>
      </c>
      <c r="D2931" s="8" t="s">
        <v>11921</v>
      </c>
      <c r="E2931" s="8"/>
      <c r="F2931" s="8" t="s">
        <v>13555</v>
      </c>
      <c r="G2931" s="8">
        <v>0.15</v>
      </c>
      <c r="H2931" s="8"/>
      <c r="I2931" s="8" t="s">
        <v>11922</v>
      </c>
      <c r="J2931" s="8"/>
      <c r="K2931" s="8"/>
      <c r="L2931" s="8"/>
      <c r="M2931" s="8"/>
      <c r="N2931" s="21">
        <v>2025</v>
      </c>
      <c r="O2931" s="21">
        <v>2025</v>
      </c>
      <c r="P2931" s="21">
        <f t="shared" si="136"/>
        <v>0</v>
      </c>
      <c r="Q2931" s="8" t="s">
        <v>15533</v>
      </c>
      <c r="R2931" s="8"/>
      <c r="S2931" s="20">
        <v>45784</v>
      </c>
      <c r="AA2931" s="2">
        <f t="shared" si="138"/>
        <v>1745.6896551724139</v>
      </c>
      <c r="AB2931" s="7">
        <v>45778</v>
      </c>
      <c r="AC2931" s="22">
        <f t="shared" si="137"/>
        <v>-1.4628125000017462</v>
      </c>
      <c r="AD2931" t="s">
        <v>11928</v>
      </c>
    </row>
    <row r="2932" spans="1:30" ht="15" customHeight="1" x14ac:dyDescent="0.3">
      <c r="A2932" s="19" t="s">
        <v>18507</v>
      </c>
      <c r="B2932" s="8"/>
      <c r="C2932" s="20">
        <v>45785.499224537038</v>
      </c>
      <c r="D2932" s="8" t="s">
        <v>11921</v>
      </c>
      <c r="E2932" s="8" t="s">
        <v>1</v>
      </c>
      <c r="F2932" s="8" t="s">
        <v>8190</v>
      </c>
      <c r="G2932" s="8">
        <v>0.11</v>
      </c>
      <c r="H2932" s="8"/>
      <c r="I2932" s="8" t="s">
        <v>11922</v>
      </c>
      <c r="J2932" s="8"/>
      <c r="K2932" s="8" t="s">
        <v>18508</v>
      </c>
      <c r="L2932" s="8"/>
      <c r="M2932" s="8"/>
      <c r="N2932" s="21">
        <v>9570</v>
      </c>
      <c r="O2932" s="21">
        <v>9570</v>
      </c>
      <c r="P2932" s="21">
        <f t="shared" si="136"/>
        <v>0</v>
      </c>
      <c r="Q2932" s="8" t="s">
        <v>15533</v>
      </c>
      <c r="R2932" s="8"/>
      <c r="S2932" s="20">
        <v>45785</v>
      </c>
      <c r="AA2932" s="2">
        <f t="shared" si="138"/>
        <v>8250</v>
      </c>
      <c r="AB2932" s="7">
        <v>45748</v>
      </c>
      <c r="AC2932" s="22">
        <f t="shared" si="137"/>
        <v>-0.49922453703766223</v>
      </c>
      <c r="AD2932" t="s">
        <v>11928</v>
      </c>
    </row>
    <row r="2933" spans="1:30" ht="15" customHeight="1" x14ac:dyDescent="0.3">
      <c r="A2933" s="19" t="s">
        <v>18509</v>
      </c>
      <c r="B2933" s="8"/>
      <c r="C2933" s="20">
        <v>45785.510081018518</v>
      </c>
      <c r="D2933" s="8" t="s">
        <v>11921</v>
      </c>
      <c r="E2933" s="8" t="s">
        <v>1</v>
      </c>
      <c r="F2933" s="8" t="s">
        <v>14750</v>
      </c>
      <c r="G2933" s="8">
        <v>0</v>
      </c>
      <c r="H2933" s="8" t="s">
        <v>18398</v>
      </c>
      <c r="I2933" s="8" t="s">
        <v>11922</v>
      </c>
      <c r="J2933" s="8"/>
      <c r="K2933" s="8" t="s">
        <v>18510</v>
      </c>
      <c r="L2933" s="8"/>
      <c r="M2933" s="8"/>
      <c r="N2933" s="21">
        <v>24022.25</v>
      </c>
      <c r="O2933" s="21">
        <v>24022.25</v>
      </c>
      <c r="P2933" s="21">
        <f t="shared" si="136"/>
        <v>0</v>
      </c>
      <c r="Q2933" s="8" t="s">
        <v>34</v>
      </c>
      <c r="R2933" s="8"/>
      <c r="S2933" s="20">
        <v>45790</v>
      </c>
      <c r="AA2933" s="2">
        <f t="shared" si="138"/>
        <v>20708.836206896554</v>
      </c>
      <c r="AB2933" s="7">
        <v>45748</v>
      </c>
      <c r="AC2933" s="22">
        <f t="shared" si="137"/>
        <v>4.489918981482333</v>
      </c>
      <c r="AD2933" t="s">
        <v>11928</v>
      </c>
    </row>
    <row r="2934" spans="1:30" ht="15" customHeight="1" x14ac:dyDescent="0.3">
      <c r="A2934" s="19" t="s">
        <v>18511</v>
      </c>
      <c r="B2934" s="8"/>
      <c r="C2934" s="20">
        <v>45785.519409722219</v>
      </c>
      <c r="D2934" s="8" t="s">
        <v>11921</v>
      </c>
      <c r="E2934" s="8" t="s">
        <v>1</v>
      </c>
      <c r="F2934" s="8" t="s">
        <v>7408</v>
      </c>
      <c r="G2934" s="8">
        <v>0</v>
      </c>
      <c r="H2934" s="8" t="s">
        <v>18398</v>
      </c>
      <c r="I2934" s="8" t="s">
        <v>11922</v>
      </c>
      <c r="J2934" s="8"/>
      <c r="K2934" s="8" t="s">
        <v>18512</v>
      </c>
      <c r="L2934" s="8"/>
      <c r="M2934" s="8"/>
      <c r="N2934" s="21">
        <v>4595</v>
      </c>
      <c r="O2934" s="21">
        <v>4595</v>
      </c>
      <c r="P2934" s="21">
        <f t="shared" si="136"/>
        <v>0</v>
      </c>
      <c r="Q2934" s="8" t="s">
        <v>38</v>
      </c>
      <c r="R2934" s="8"/>
      <c r="S2934" s="20">
        <v>45790</v>
      </c>
      <c r="AA2934" s="2">
        <f t="shared" si="138"/>
        <v>3961.2068965517242</v>
      </c>
      <c r="AB2934" s="7">
        <v>45748</v>
      </c>
      <c r="AC2934" s="22">
        <f t="shared" si="137"/>
        <v>4.4805902777807205</v>
      </c>
      <c r="AD2934" t="s">
        <v>11928</v>
      </c>
    </row>
    <row r="2935" spans="1:30" ht="15" customHeight="1" x14ac:dyDescent="0.3">
      <c r="A2935" s="19" t="s">
        <v>18513</v>
      </c>
      <c r="B2935" s="8"/>
      <c r="C2935" s="20">
        <v>45785.526608796303</v>
      </c>
      <c r="D2935" s="8" t="s">
        <v>11921</v>
      </c>
      <c r="E2935" s="8"/>
      <c r="F2935" s="8" t="s">
        <v>1075</v>
      </c>
      <c r="G2935" s="8">
        <v>0.15</v>
      </c>
      <c r="H2935" s="8" t="s">
        <v>18398</v>
      </c>
      <c r="I2935" s="8" t="s">
        <v>11922</v>
      </c>
      <c r="J2935" s="8"/>
      <c r="K2935" s="8"/>
      <c r="L2935" s="8"/>
      <c r="M2935" s="8"/>
      <c r="N2935" s="21">
        <v>5700</v>
      </c>
      <c r="O2935" s="21">
        <v>5700</v>
      </c>
      <c r="P2935" s="21">
        <f t="shared" si="136"/>
        <v>0</v>
      </c>
      <c r="Q2935" s="8" t="s">
        <v>67</v>
      </c>
      <c r="R2935" s="8"/>
      <c r="S2935" s="20">
        <v>45791</v>
      </c>
      <c r="AA2935" s="2">
        <f t="shared" si="138"/>
        <v>4913.7931034482763</v>
      </c>
      <c r="AB2935" s="7">
        <v>45778</v>
      </c>
      <c r="AC2935" s="22">
        <f t="shared" si="137"/>
        <v>5.473391203697247</v>
      </c>
      <c r="AD2935" t="s">
        <v>11923</v>
      </c>
    </row>
    <row r="2936" spans="1:30" ht="15" customHeight="1" x14ac:dyDescent="0.3">
      <c r="A2936" s="19" t="s">
        <v>18514</v>
      </c>
      <c r="B2936" s="8"/>
      <c r="C2936" s="20">
        <v>45785.52789351852</v>
      </c>
      <c r="D2936" s="8" t="s">
        <v>11921</v>
      </c>
      <c r="E2936" s="8" t="s">
        <v>1</v>
      </c>
      <c r="F2936" s="8" t="s">
        <v>385</v>
      </c>
      <c r="G2936" s="8">
        <v>0.15</v>
      </c>
      <c r="H2936" s="8"/>
      <c r="I2936" s="8" t="s">
        <v>11922</v>
      </c>
      <c r="J2936" s="8"/>
      <c r="K2936" s="8" t="s">
        <v>18515</v>
      </c>
      <c r="L2936" s="8"/>
      <c r="M2936" s="8"/>
      <c r="N2936" s="21">
        <v>2850</v>
      </c>
      <c r="O2936" s="21">
        <v>2850</v>
      </c>
      <c r="P2936" s="21">
        <f t="shared" ref="P2936:P2999" si="139">+N2936+X2936-O2936</f>
        <v>0</v>
      </c>
      <c r="Q2936" s="8" t="s">
        <v>14</v>
      </c>
      <c r="R2936" s="8"/>
      <c r="S2936" s="20">
        <v>45786</v>
      </c>
      <c r="AA2936" s="2">
        <f t="shared" si="138"/>
        <v>2456.8965517241381</v>
      </c>
      <c r="AB2936" s="7">
        <v>45748</v>
      </c>
      <c r="AC2936" s="22">
        <f t="shared" si="137"/>
        <v>0.47210648148029577</v>
      </c>
      <c r="AD2936" t="s">
        <v>11928</v>
      </c>
    </row>
    <row r="2937" spans="1:30" ht="15" customHeight="1" x14ac:dyDescent="0.3">
      <c r="A2937" s="19" t="s">
        <v>18516</v>
      </c>
      <c r="B2937" s="8"/>
      <c r="C2937" s="20">
        <v>45785.53087962963</v>
      </c>
      <c r="D2937" s="8" t="s">
        <v>11921</v>
      </c>
      <c r="E2937" s="8"/>
      <c r="F2937" s="8" t="s">
        <v>8886</v>
      </c>
      <c r="G2937" s="8">
        <v>0.11</v>
      </c>
      <c r="H2937" s="8" t="s">
        <v>18398</v>
      </c>
      <c r="I2937" s="8" t="s">
        <v>11922</v>
      </c>
      <c r="J2937" s="8"/>
      <c r="K2937" s="8"/>
      <c r="L2937" s="8"/>
      <c r="M2937" s="8"/>
      <c r="N2937" s="21">
        <v>24812.25</v>
      </c>
      <c r="O2937" s="21">
        <v>24812.25</v>
      </c>
      <c r="P2937" s="21">
        <f t="shared" si="139"/>
        <v>0</v>
      </c>
      <c r="Q2937" s="8" t="s">
        <v>67</v>
      </c>
      <c r="R2937" s="8"/>
      <c r="S2937" s="20">
        <v>45796</v>
      </c>
      <c r="AA2937" s="2">
        <f t="shared" si="138"/>
        <v>21389.870689655174</v>
      </c>
      <c r="AB2937" s="7">
        <v>45748</v>
      </c>
      <c r="AC2937" s="22">
        <f t="shared" si="137"/>
        <v>10.469120370369637</v>
      </c>
      <c r="AD2937" t="s">
        <v>11928</v>
      </c>
    </row>
    <row r="2938" spans="1:30" ht="15" customHeight="1" x14ac:dyDescent="0.3">
      <c r="A2938" s="19" t="s">
        <v>18517</v>
      </c>
      <c r="B2938" s="8"/>
      <c r="C2938" s="20">
        <v>45785.559224537043</v>
      </c>
      <c r="D2938" s="8"/>
      <c r="E2938" s="8" t="s">
        <v>1</v>
      </c>
      <c r="F2938" s="8" t="s">
        <v>10193</v>
      </c>
      <c r="G2938" s="8">
        <v>0</v>
      </c>
      <c r="H2938" s="8" t="s">
        <v>18489</v>
      </c>
      <c r="I2938" s="8" t="s">
        <v>11922</v>
      </c>
      <c r="J2938" s="8"/>
      <c r="K2938" s="8" t="s">
        <v>18518</v>
      </c>
      <c r="L2938" s="8"/>
      <c r="M2938" s="8"/>
      <c r="N2938" s="21">
        <v>1000</v>
      </c>
      <c r="O2938" s="21">
        <v>1000</v>
      </c>
      <c r="P2938" s="21">
        <f t="shared" si="139"/>
        <v>0</v>
      </c>
      <c r="Q2938" s="8" t="s">
        <v>34</v>
      </c>
      <c r="R2938" s="8"/>
      <c r="S2938" s="20">
        <v>45783</v>
      </c>
      <c r="AA2938" s="2">
        <f t="shared" si="138"/>
        <v>862.06896551724139</v>
      </c>
      <c r="AB2938" s="7">
        <v>45748</v>
      </c>
      <c r="AC2938" s="22">
        <f t="shared" ref="AC2938:AC3001" si="140">+S2938-C2938</f>
        <v>-2.5592245370426099</v>
      </c>
      <c r="AD2938" t="s">
        <v>11928</v>
      </c>
    </row>
    <row r="2939" spans="1:30" ht="15" customHeight="1" x14ac:dyDescent="0.3">
      <c r="A2939" s="19" t="s">
        <v>18519</v>
      </c>
      <c r="B2939" s="8"/>
      <c r="C2939" s="20">
        <v>45785.55972222222</v>
      </c>
      <c r="D2939" s="8"/>
      <c r="E2939" s="8" t="s">
        <v>1</v>
      </c>
      <c r="F2939" s="8" t="s">
        <v>8311</v>
      </c>
      <c r="G2939" s="8">
        <v>0</v>
      </c>
      <c r="H2939" s="8" t="s">
        <v>18489</v>
      </c>
      <c r="I2939" s="8" t="s">
        <v>11922</v>
      </c>
      <c r="J2939" s="8"/>
      <c r="K2939" s="8" t="s">
        <v>18520</v>
      </c>
      <c r="L2939" s="8"/>
      <c r="M2939" s="8"/>
      <c r="N2939" s="21">
        <v>1000</v>
      </c>
      <c r="O2939" s="21">
        <v>1000</v>
      </c>
      <c r="P2939" s="21">
        <f t="shared" si="139"/>
        <v>0</v>
      </c>
      <c r="Q2939" s="8" t="s">
        <v>34</v>
      </c>
      <c r="R2939" s="8"/>
      <c r="S2939" s="20">
        <v>45783</v>
      </c>
      <c r="AA2939" s="2">
        <f t="shared" si="138"/>
        <v>862.06896551724139</v>
      </c>
      <c r="AB2939" s="7">
        <v>45748</v>
      </c>
      <c r="AC2939" s="22">
        <f t="shared" si="140"/>
        <v>-2.5597222222204437</v>
      </c>
      <c r="AD2939" t="s">
        <v>11928</v>
      </c>
    </row>
    <row r="2940" spans="1:30" ht="15" customHeight="1" x14ac:dyDescent="0.3">
      <c r="A2940" s="19" t="s">
        <v>18521</v>
      </c>
      <c r="B2940" s="8"/>
      <c r="C2940" s="20">
        <v>45785.563611111109</v>
      </c>
      <c r="D2940" s="8"/>
      <c r="E2940" s="8"/>
      <c r="F2940" s="8" t="s">
        <v>9650</v>
      </c>
      <c r="G2940" s="8">
        <v>0</v>
      </c>
      <c r="H2940" s="8" t="s">
        <v>18033</v>
      </c>
      <c r="I2940" s="8" t="s">
        <v>11922</v>
      </c>
      <c r="J2940" s="8"/>
      <c r="K2940" s="8"/>
      <c r="L2940" s="8"/>
      <c r="M2940" s="8"/>
      <c r="N2940" s="21">
        <v>0</v>
      </c>
      <c r="O2940" s="21"/>
      <c r="P2940" s="21">
        <f t="shared" si="139"/>
        <v>0</v>
      </c>
      <c r="Q2940" s="8" t="s">
        <v>22</v>
      </c>
      <c r="R2940" s="8"/>
      <c r="S2940" s="20"/>
      <c r="AA2940" s="2">
        <f t="shared" si="138"/>
        <v>0</v>
      </c>
      <c r="AB2940" s="7"/>
      <c r="AC2940" s="22">
        <f t="shared" si="140"/>
        <v>-45785.563611111109</v>
      </c>
    </row>
    <row r="2941" spans="1:30" ht="15" customHeight="1" x14ac:dyDescent="0.3">
      <c r="A2941" s="3" t="s">
        <v>18522</v>
      </c>
      <c r="B2941" s="24"/>
      <c r="C2941" s="25">
        <v>45785.564884259264</v>
      </c>
      <c r="D2941" s="3"/>
      <c r="E2941" s="3"/>
      <c r="F2941" s="3" t="s">
        <v>7739</v>
      </c>
      <c r="G2941" s="26">
        <v>0</v>
      </c>
      <c r="H2941" s="25" t="s">
        <v>18033</v>
      </c>
      <c r="I2941" s="25" t="s">
        <v>11922</v>
      </c>
      <c r="J2941" s="25"/>
      <c r="K2941" s="25"/>
      <c r="L2941" s="25"/>
      <c r="M2941" s="4"/>
      <c r="N2941" s="5">
        <v>0</v>
      </c>
      <c r="O2941" s="5"/>
      <c r="P2941" s="5">
        <f t="shared" si="139"/>
        <v>0</v>
      </c>
      <c r="Q2941" s="3" t="s">
        <v>18</v>
      </c>
      <c r="R2941" s="3"/>
      <c r="S2941" s="25"/>
      <c r="T2941" s="3"/>
      <c r="U2941" s="5"/>
      <c r="V2941" s="6"/>
      <c r="W2941" s="3"/>
      <c r="X2941" s="5"/>
      <c r="Y2941" s="4"/>
      <c r="Z2941" s="3"/>
      <c r="AA2941" s="5">
        <f t="shared" si="138"/>
        <v>0</v>
      </c>
      <c r="AB2941" s="10"/>
      <c r="AC2941" s="27">
        <f t="shared" si="140"/>
        <v>-45785.564884259264</v>
      </c>
      <c r="AD2941" s="10"/>
    </row>
    <row r="2942" spans="1:30" ht="15" customHeight="1" x14ac:dyDescent="0.3">
      <c r="A2942" s="3" t="s">
        <v>18523</v>
      </c>
      <c r="B2942" s="24"/>
      <c r="C2942" s="25">
        <v>45785.573761574073</v>
      </c>
      <c r="D2942" s="3"/>
      <c r="E2942" s="3"/>
      <c r="F2942" s="3" t="s">
        <v>14947</v>
      </c>
      <c r="G2942" s="26">
        <v>0</v>
      </c>
      <c r="H2942" s="25" t="s">
        <v>18304</v>
      </c>
      <c r="I2942" s="25" t="s">
        <v>11922</v>
      </c>
      <c r="J2942" s="25"/>
      <c r="K2942" s="25"/>
      <c r="L2942" s="25"/>
      <c r="M2942" s="4"/>
      <c r="N2942" s="5">
        <v>0</v>
      </c>
      <c r="O2942" s="5"/>
      <c r="P2942" s="5">
        <f t="shared" si="139"/>
        <v>0</v>
      </c>
      <c r="Q2942" s="3" t="s">
        <v>18</v>
      </c>
      <c r="R2942" s="3"/>
      <c r="S2942" s="25"/>
      <c r="T2942" s="3"/>
      <c r="U2942" s="5"/>
      <c r="V2942" s="6"/>
      <c r="W2942" s="3"/>
      <c r="X2942" s="5"/>
      <c r="Y2942" s="4"/>
      <c r="Z2942" s="3"/>
      <c r="AA2942" s="5">
        <f t="shared" si="138"/>
        <v>0</v>
      </c>
      <c r="AB2942" s="10"/>
      <c r="AC2942" s="27">
        <f t="shared" si="140"/>
        <v>-45785.573761574073</v>
      </c>
      <c r="AD2942" s="10"/>
    </row>
    <row r="2943" spans="1:30" ht="15" customHeight="1" x14ac:dyDescent="0.3">
      <c r="A2943" s="19" t="s">
        <v>18524</v>
      </c>
      <c r="B2943" s="8"/>
      <c r="C2943" s="20">
        <v>45785.576898148152</v>
      </c>
      <c r="D2943" s="8" t="s">
        <v>11921</v>
      </c>
      <c r="E2943" s="8" t="s">
        <v>1</v>
      </c>
      <c r="F2943" s="8" t="s">
        <v>1582</v>
      </c>
      <c r="G2943" s="8">
        <v>0.15</v>
      </c>
      <c r="H2943" s="8" t="s">
        <v>18398</v>
      </c>
      <c r="I2943" s="8" t="s">
        <v>11922</v>
      </c>
      <c r="J2943" s="8"/>
      <c r="K2943" s="8" t="s">
        <v>18525</v>
      </c>
      <c r="L2943" s="8"/>
      <c r="M2943" s="8"/>
      <c r="N2943" s="21">
        <v>8555</v>
      </c>
      <c r="O2943" s="21">
        <v>8555</v>
      </c>
      <c r="P2943" s="21">
        <f t="shared" si="139"/>
        <v>0</v>
      </c>
      <c r="Q2943" s="8" t="s">
        <v>199</v>
      </c>
      <c r="R2943" s="8"/>
      <c r="S2943" s="20">
        <v>45788</v>
      </c>
      <c r="AA2943" s="2">
        <f t="shared" si="138"/>
        <v>7375.0000000000009</v>
      </c>
      <c r="AB2943" s="7">
        <v>45748</v>
      </c>
      <c r="AC2943" s="22">
        <f t="shared" si="140"/>
        <v>2.4231018518476048</v>
      </c>
      <c r="AD2943" t="s">
        <v>11928</v>
      </c>
    </row>
    <row r="2944" spans="1:30" ht="15" customHeight="1" x14ac:dyDescent="0.3">
      <c r="A2944" s="19" t="s">
        <v>18526</v>
      </c>
      <c r="B2944" s="8"/>
      <c r="C2944" s="20">
        <v>45785.583124999997</v>
      </c>
      <c r="D2944" s="8" t="s">
        <v>11921</v>
      </c>
      <c r="E2944" s="8" t="s">
        <v>1</v>
      </c>
      <c r="F2944" s="8" t="s">
        <v>3975</v>
      </c>
      <c r="G2944" s="8">
        <v>0.15</v>
      </c>
      <c r="H2944" s="8" t="s">
        <v>18398</v>
      </c>
      <c r="I2944" s="8" t="s">
        <v>11922</v>
      </c>
      <c r="J2944" s="8"/>
      <c r="K2944" s="8" t="s">
        <v>18527</v>
      </c>
      <c r="L2944" s="8"/>
      <c r="M2944" s="8"/>
      <c r="N2944" s="21">
        <v>3401.5</v>
      </c>
      <c r="O2944" s="21">
        <v>3401.5</v>
      </c>
      <c r="P2944" s="21">
        <f t="shared" si="139"/>
        <v>0</v>
      </c>
      <c r="Q2944" s="8" t="s">
        <v>9</v>
      </c>
      <c r="R2944" s="8"/>
      <c r="S2944" s="20">
        <v>45785</v>
      </c>
      <c r="AA2944" s="2">
        <f t="shared" si="138"/>
        <v>2932.3275862068967</v>
      </c>
      <c r="AB2944" s="7">
        <v>45748</v>
      </c>
      <c r="AC2944" s="22">
        <f t="shared" si="140"/>
        <v>-0.58312499999738066</v>
      </c>
      <c r="AD2944" t="s">
        <v>11928</v>
      </c>
    </row>
    <row r="2945" spans="1:30" ht="15" customHeight="1" x14ac:dyDescent="0.3">
      <c r="A2945" s="19" t="s">
        <v>18528</v>
      </c>
      <c r="B2945" s="8"/>
      <c r="C2945" s="20">
        <v>45785.586967592593</v>
      </c>
      <c r="D2945" s="8" t="s">
        <v>11921</v>
      </c>
      <c r="E2945" s="8" t="s">
        <v>1</v>
      </c>
      <c r="F2945" s="8" t="s">
        <v>13844</v>
      </c>
      <c r="G2945" s="8">
        <v>0.11</v>
      </c>
      <c r="H2945" s="8" t="s">
        <v>18398</v>
      </c>
      <c r="I2945" s="8" t="s">
        <v>11922</v>
      </c>
      <c r="J2945" s="8"/>
      <c r="K2945" s="8" t="s">
        <v>18529</v>
      </c>
      <c r="L2945" s="8"/>
      <c r="M2945" s="8"/>
      <c r="N2945" s="21">
        <v>6450</v>
      </c>
      <c r="O2945" s="21">
        <v>6450</v>
      </c>
      <c r="P2945" s="21">
        <f t="shared" si="139"/>
        <v>0</v>
      </c>
      <c r="Q2945" s="8" t="s">
        <v>129</v>
      </c>
      <c r="R2945" s="8"/>
      <c r="S2945" s="20">
        <v>45785</v>
      </c>
      <c r="AA2945" s="2">
        <f t="shared" si="138"/>
        <v>5560.3448275862074</v>
      </c>
      <c r="AB2945" s="7">
        <v>45748</v>
      </c>
      <c r="AC2945" s="22">
        <f t="shared" si="140"/>
        <v>-0.58696759259328246</v>
      </c>
      <c r="AD2945" t="s">
        <v>11928</v>
      </c>
    </row>
    <row r="2946" spans="1:30" ht="15" customHeight="1" x14ac:dyDescent="0.3">
      <c r="A2946" s="19" t="s">
        <v>18530</v>
      </c>
      <c r="B2946" s="8"/>
      <c r="C2946" s="20">
        <v>45785.589166666658</v>
      </c>
      <c r="D2946" s="8" t="s">
        <v>11921</v>
      </c>
      <c r="E2946" s="8" t="s">
        <v>1</v>
      </c>
      <c r="F2946" s="8" t="s">
        <v>11965</v>
      </c>
      <c r="G2946" s="8">
        <v>0.15</v>
      </c>
      <c r="H2946" s="8" t="s">
        <v>18398</v>
      </c>
      <c r="I2946" s="8" t="s">
        <v>11922</v>
      </c>
      <c r="J2946" s="8"/>
      <c r="K2946" s="8" t="s">
        <v>18531</v>
      </c>
      <c r="L2946" s="8"/>
      <c r="M2946" s="8"/>
      <c r="N2946" s="21">
        <v>9790</v>
      </c>
      <c r="O2946" s="21">
        <v>9790</v>
      </c>
      <c r="P2946" s="21">
        <f t="shared" si="139"/>
        <v>0</v>
      </c>
      <c r="Q2946" s="8" t="s">
        <v>129</v>
      </c>
      <c r="R2946" s="8"/>
      <c r="S2946" s="20">
        <v>45789</v>
      </c>
      <c r="AA2946" s="2">
        <f t="shared" ref="AA2946:AA3009" si="141">+N2946/1.16</f>
        <v>8439.6551724137935</v>
      </c>
      <c r="AB2946" s="7">
        <v>45748</v>
      </c>
      <c r="AC2946" s="22">
        <f t="shared" si="140"/>
        <v>3.4108333333424525</v>
      </c>
      <c r="AD2946" t="s">
        <v>11928</v>
      </c>
    </row>
    <row r="2947" spans="1:30" ht="15" customHeight="1" x14ac:dyDescent="0.3">
      <c r="A2947" s="19" t="s">
        <v>18532</v>
      </c>
      <c r="B2947" s="8"/>
      <c r="C2947" s="20">
        <v>45785.59171296296</v>
      </c>
      <c r="D2947" s="8" t="s">
        <v>11921</v>
      </c>
      <c r="E2947" s="8" t="s">
        <v>1</v>
      </c>
      <c r="F2947" s="8" t="s">
        <v>12059</v>
      </c>
      <c r="G2947" s="8">
        <v>0.11</v>
      </c>
      <c r="H2947" s="8" t="s">
        <v>18398</v>
      </c>
      <c r="I2947" s="8" t="s">
        <v>11922</v>
      </c>
      <c r="J2947" s="8"/>
      <c r="K2947" s="8" t="s">
        <v>18533</v>
      </c>
      <c r="L2947" s="8"/>
      <c r="M2947" s="8"/>
      <c r="N2947" s="21">
        <v>5722.5</v>
      </c>
      <c r="O2947" s="21">
        <v>5722.5</v>
      </c>
      <c r="P2947" s="21">
        <f t="shared" si="139"/>
        <v>0</v>
      </c>
      <c r="Q2947" s="8" t="s">
        <v>129</v>
      </c>
      <c r="R2947" s="8"/>
      <c r="S2947" s="20">
        <v>45785</v>
      </c>
      <c r="AA2947" s="2">
        <f t="shared" si="141"/>
        <v>4933.1896551724139</v>
      </c>
      <c r="AB2947" s="7">
        <v>45748</v>
      </c>
      <c r="AC2947" s="22">
        <f t="shared" si="140"/>
        <v>-0.59171296295971842</v>
      </c>
      <c r="AD2947" t="s">
        <v>11928</v>
      </c>
    </row>
    <row r="2948" spans="1:30" ht="15" customHeight="1" x14ac:dyDescent="0.3">
      <c r="A2948" s="37" t="s">
        <v>18534</v>
      </c>
      <c r="B2948" s="8"/>
      <c r="C2948" s="20">
        <v>45785.595069444447</v>
      </c>
      <c r="D2948" s="8" t="s">
        <v>11921</v>
      </c>
      <c r="E2948" s="8"/>
      <c r="F2948" s="8" t="s">
        <v>9091</v>
      </c>
      <c r="G2948" s="8">
        <v>0.22</v>
      </c>
      <c r="H2948" s="8"/>
      <c r="I2948" s="8" t="s">
        <v>11922</v>
      </c>
      <c r="J2948" s="8"/>
      <c r="K2948" s="8"/>
      <c r="L2948" s="8"/>
      <c r="M2948" s="8"/>
      <c r="N2948" s="21">
        <v>1405</v>
      </c>
      <c r="O2948" s="21">
        <v>1405</v>
      </c>
      <c r="P2948" s="21">
        <f t="shared" si="139"/>
        <v>0</v>
      </c>
      <c r="Q2948" s="8" t="s">
        <v>129</v>
      </c>
      <c r="R2948" s="8"/>
      <c r="S2948" s="20">
        <v>45813</v>
      </c>
      <c r="AA2948" s="2">
        <f t="shared" si="141"/>
        <v>1211.2068965517242</v>
      </c>
      <c r="AB2948" s="7">
        <v>45778</v>
      </c>
      <c r="AC2948" s="22">
        <f t="shared" si="140"/>
        <v>27.40493055555271</v>
      </c>
      <c r="AD2948" t="s">
        <v>11928</v>
      </c>
    </row>
    <row r="2949" spans="1:30" ht="15" customHeight="1" x14ac:dyDescent="0.3">
      <c r="A2949" s="19" t="s">
        <v>18535</v>
      </c>
      <c r="B2949" s="8"/>
      <c r="C2949" s="20">
        <v>45785.625023148154</v>
      </c>
      <c r="D2949" s="8"/>
      <c r="E2949" s="8"/>
      <c r="F2949" s="8" t="s">
        <v>13840</v>
      </c>
      <c r="G2949" s="8">
        <v>0</v>
      </c>
      <c r="H2949" s="8" t="s">
        <v>18033</v>
      </c>
      <c r="I2949" s="8" t="s">
        <v>11922</v>
      </c>
      <c r="J2949" s="8"/>
      <c r="K2949" s="8"/>
      <c r="L2949" s="8"/>
      <c r="M2949" s="8"/>
      <c r="N2949" s="21">
        <v>0</v>
      </c>
      <c r="O2949" s="21"/>
      <c r="P2949" s="21">
        <f t="shared" si="139"/>
        <v>0</v>
      </c>
      <c r="Q2949" s="8" t="s">
        <v>129</v>
      </c>
      <c r="R2949" s="8"/>
      <c r="S2949" s="20"/>
      <c r="AA2949" s="2">
        <f t="shared" si="141"/>
        <v>0</v>
      </c>
      <c r="AB2949" s="7"/>
      <c r="AC2949" s="22">
        <f t="shared" si="140"/>
        <v>-45785.625023148154</v>
      </c>
    </row>
    <row r="2950" spans="1:30" ht="15" customHeight="1" x14ac:dyDescent="0.3">
      <c r="A2950" s="19" t="s">
        <v>18536</v>
      </c>
      <c r="B2950" s="8"/>
      <c r="C2950" s="20">
        <v>45785.62840277778</v>
      </c>
      <c r="D2950" s="8"/>
      <c r="E2950" s="8"/>
      <c r="F2950" s="8" t="s">
        <v>13840</v>
      </c>
      <c r="G2950" s="8">
        <v>0</v>
      </c>
      <c r="H2950" s="8" t="s">
        <v>12071</v>
      </c>
      <c r="I2950" s="8" t="s">
        <v>11922</v>
      </c>
      <c r="J2950" s="8"/>
      <c r="K2950" s="8"/>
      <c r="L2950" s="8"/>
      <c r="M2950" s="8"/>
      <c r="N2950" s="21">
        <v>0</v>
      </c>
      <c r="O2950" s="21"/>
      <c r="P2950" s="21">
        <f t="shared" si="139"/>
        <v>0</v>
      </c>
      <c r="Q2950" s="8" t="s">
        <v>129</v>
      </c>
      <c r="R2950" s="8"/>
      <c r="S2950" s="20"/>
      <c r="AA2950" s="2">
        <f t="shared" si="141"/>
        <v>0</v>
      </c>
      <c r="AB2950" s="7"/>
      <c r="AC2950" s="22">
        <f t="shared" si="140"/>
        <v>-45785.62840277778</v>
      </c>
    </row>
    <row r="2951" spans="1:30" ht="15" customHeight="1" x14ac:dyDescent="0.3">
      <c r="A2951" s="19" t="s">
        <v>18537</v>
      </c>
      <c r="B2951" s="8"/>
      <c r="C2951" s="20">
        <v>45785.638865740737</v>
      </c>
      <c r="D2951" s="8"/>
      <c r="E2951" s="8"/>
      <c r="F2951" s="8" t="s">
        <v>639</v>
      </c>
      <c r="G2951" s="8">
        <v>0</v>
      </c>
      <c r="H2951" s="8" t="s">
        <v>12071</v>
      </c>
      <c r="I2951" s="8" t="s">
        <v>11922</v>
      </c>
      <c r="J2951" s="8"/>
      <c r="K2951" s="8"/>
      <c r="L2951" s="8"/>
      <c r="M2951" s="8"/>
      <c r="N2951" s="21">
        <v>0</v>
      </c>
      <c r="O2951" s="21"/>
      <c r="P2951" s="21">
        <f t="shared" si="139"/>
        <v>0</v>
      </c>
      <c r="Q2951" s="8" t="s">
        <v>129</v>
      </c>
      <c r="R2951" s="8"/>
      <c r="S2951" s="20"/>
      <c r="AA2951" s="2">
        <f t="shared" si="141"/>
        <v>0</v>
      </c>
      <c r="AB2951" s="7"/>
      <c r="AC2951" s="22">
        <f t="shared" si="140"/>
        <v>-45785.638865740737</v>
      </c>
    </row>
    <row r="2952" spans="1:30" ht="15" customHeight="1" x14ac:dyDescent="0.3">
      <c r="A2952" s="19" t="s">
        <v>18538</v>
      </c>
      <c r="B2952" s="8"/>
      <c r="C2952" s="20">
        <v>45785.629120370373</v>
      </c>
      <c r="D2952" s="8"/>
      <c r="E2952" s="8"/>
      <c r="F2952" s="8" t="s">
        <v>1016</v>
      </c>
      <c r="G2952" s="8">
        <v>0</v>
      </c>
      <c r="H2952" s="8" t="s">
        <v>12071</v>
      </c>
      <c r="I2952" s="8" t="s">
        <v>11922</v>
      </c>
      <c r="J2952" s="8"/>
      <c r="K2952" s="8"/>
      <c r="L2952" s="8"/>
      <c r="M2952" s="8"/>
      <c r="N2952" s="21">
        <v>0</v>
      </c>
      <c r="O2952" s="21"/>
      <c r="P2952" s="21">
        <f t="shared" si="139"/>
        <v>0</v>
      </c>
      <c r="Q2952" s="8" t="s">
        <v>129</v>
      </c>
      <c r="R2952" s="8"/>
      <c r="S2952" s="20"/>
      <c r="AA2952" s="2">
        <f t="shared" si="141"/>
        <v>0</v>
      </c>
      <c r="AB2952" s="7"/>
      <c r="AC2952" s="22">
        <f t="shared" si="140"/>
        <v>-45785.629120370373</v>
      </c>
    </row>
    <row r="2953" spans="1:30" ht="15" customHeight="1" x14ac:dyDescent="0.3">
      <c r="A2953" s="19" t="s">
        <v>18539</v>
      </c>
      <c r="B2953" s="8"/>
      <c r="C2953" s="20">
        <v>45785.632060185177</v>
      </c>
      <c r="D2953" s="8"/>
      <c r="E2953" s="8"/>
      <c r="F2953" s="8" t="s">
        <v>901</v>
      </c>
      <c r="G2953" s="8">
        <v>0</v>
      </c>
      <c r="H2953" s="8" t="s">
        <v>12071</v>
      </c>
      <c r="I2953" s="8" t="s">
        <v>11922</v>
      </c>
      <c r="J2953" s="8"/>
      <c r="K2953" s="8"/>
      <c r="L2953" s="8"/>
      <c r="M2953" s="8"/>
      <c r="N2953" s="21">
        <v>0</v>
      </c>
      <c r="O2953" s="21"/>
      <c r="P2953" s="21">
        <f t="shared" si="139"/>
        <v>0</v>
      </c>
      <c r="Q2953" s="8" t="s">
        <v>129</v>
      </c>
      <c r="R2953" s="8"/>
      <c r="S2953" s="20"/>
      <c r="AA2953" s="2">
        <f t="shared" si="141"/>
        <v>0</v>
      </c>
      <c r="AB2953" s="7"/>
      <c r="AC2953" s="22">
        <f t="shared" si="140"/>
        <v>-45785.632060185177</v>
      </c>
    </row>
    <row r="2954" spans="1:30" ht="15" customHeight="1" x14ac:dyDescent="0.3">
      <c r="A2954" s="19" t="s">
        <v>18540</v>
      </c>
      <c r="B2954" s="8"/>
      <c r="C2954" s="20">
        <v>45785.634502314817</v>
      </c>
      <c r="D2954" s="8"/>
      <c r="E2954" s="8"/>
      <c r="F2954" s="8" t="s">
        <v>10160</v>
      </c>
      <c r="G2954" s="8">
        <v>0</v>
      </c>
      <c r="H2954" s="8" t="s">
        <v>12071</v>
      </c>
      <c r="I2954" s="8" t="s">
        <v>11922</v>
      </c>
      <c r="J2954" s="8"/>
      <c r="K2954" s="8"/>
      <c r="L2954" s="8"/>
      <c r="M2954" s="8"/>
      <c r="N2954" s="21">
        <v>0</v>
      </c>
      <c r="O2954" s="21"/>
      <c r="P2954" s="21">
        <f t="shared" si="139"/>
        <v>0</v>
      </c>
      <c r="Q2954" s="8" t="s">
        <v>129</v>
      </c>
      <c r="R2954" s="8"/>
      <c r="S2954" s="20"/>
      <c r="AA2954" s="2">
        <f t="shared" si="141"/>
        <v>0</v>
      </c>
      <c r="AB2954" s="7"/>
      <c r="AC2954" s="22">
        <f t="shared" si="140"/>
        <v>-45785.634502314817</v>
      </c>
    </row>
    <row r="2955" spans="1:30" ht="15" customHeight="1" x14ac:dyDescent="0.3">
      <c r="A2955" s="19" t="s">
        <v>18541</v>
      </c>
      <c r="B2955" s="8"/>
      <c r="C2955" s="20">
        <v>45785.635983796303</v>
      </c>
      <c r="D2955" s="8"/>
      <c r="E2955" s="8"/>
      <c r="F2955" s="8" t="s">
        <v>1610</v>
      </c>
      <c r="G2955" s="8">
        <v>0</v>
      </c>
      <c r="H2955" s="8" t="s">
        <v>12071</v>
      </c>
      <c r="I2955" s="8" t="s">
        <v>11922</v>
      </c>
      <c r="J2955" s="8"/>
      <c r="K2955" s="8"/>
      <c r="L2955" s="8"/>
      <c r="M2955" s="8"/>
      <c r="N2955" s="21">
        <v>0</v>
      </c>
      <c r="O2955" s="21"/>
      <c r="P2955" s="21">
        <f t="shared" si="139"/>
        <v>0</v>
      </c>
      <c r="Q2955" s="8" t="s">
        <v>129</v>
      </c>
      <c r="R2955" s="8"/>
      <c r="S2955" s="20"/>
      <c r="AA2955" s="2">
        <f t="shared" si="141"/>
        <v>0</v>
      </c>
      <c r="AB2955" s="7"/>
      <c r="AC2955" s="22">
        <f t="shared" si="140"/>
        <v>-45785.635983796303</v>
      </c>
    </row>
    <row r="2956" spans="1:30" ht="15" customHeight="1" x14ac:dyDescent="0.3">
      <c r="A2956" s="19" t="s">
        <v>18542</v>
      </c>
      <c r="B2956" s="8"/>
      <c r="C2956" s="20">
        <v>45785.636446759258</v>
      </c>
      <c r="D2956" s="8"/>
      <c r="E2956" s="8"/>
      <c r="F2956" s="8" t="s">
        <v>10184</v>
      </c>
      <c r="G2956" s="8">
        <v>0</v>
      </c>
      <c r="H2956" s="8" t="s">
        <v>12071</v>
      </c>
      <c r="I2956" s="8" t="s">
        <v>11922</v>
      </c>
      <c r="J2956" s="8"/>
      <c r="K2956" s="8"/>
      <c r="L2956" s="8"/>
      <c r="M2956" s="8"/>
      <c r="N2956" s="21">
        <v>0</v>
      </c>
      <c r="O2956" s="21"/>
      <c r="P2956" s="21">
        <f t="shared" si="139"/>
        <v>0</v>
      </c>
      <c r="Q2956" s="8" t="s">
        <v>129</v>
      </c>
      <c r="R2956" s="8"/>
      <c r="S2956" s="20"/>
      <c r="AA2956" s="2">
        <f t="shared" si="141"/>
        <v>0</v>
      </c>
      <c r="AB2956" s="7"/>
      <c r="AC2956" s="22">
        <f t="shared" si="140"/>
        <v>-45785.636446759258</v>
      </c>
    </row>
    <row r="2957" spans="1:30" ht="15" customHeight="1" x14ac:dyDescent="0.3">
      <c r="A2957" s="19" t="s">
        <v>18543</v>
      </c>
      <c r="B2957" s="8"/>
      <c r="C2957" s="20">
        <v>45785.640208333331</v>
      </c>
      <c r="D2957" s="8"/>
      <c r="E2957" s="8"/>
      <c r="F2957" s="8" t="s">
        <v>12081</v>
      </c>
      <c r="G2957" s="8">
        <v>0</v>
      </c>
      <c r="H2957" s="8" t="s">
        <v>18033</v>
      </c>
      <c r="I2957" s="8" t="s">
        <v>11922</v>
      </c>
      <c r="J2957" s="8"/>
      <c r="K2957" s="8"/>
      <c r="L2957" s="8"/>
      <c r="M2957" s="8"/>
      <c r="N2957" s="21">
        <v>0</v>
      </c>
      <c r="O2957" s="21"/>
      <c r="P2957" s="21">
        <f t="shared" si="139"/>
        <v>0</v>
      </c>
      <c r="Q2957" s="8" t="s">
        <v>199</v>
      </c>
      <c r="R2957" s="8"/>
      <c r="S2957" s="20"/>
      <c r="AA2957" s="2">
        <f t="shared" si="141"/>
        <v>0</v>
      </c>
      <c r="AB2957" s="7"/>
      <c r="AC2957" s="22">
        <f t="shared" si="140"/>
        <v>-45785.640208333331</v>
      </c>
    </row>
    <row r="2958" spans="1:30" ht="15" customHeight="1" x14ac:dyDescent="0.3">
      <c r="A2958" s="19" t="s">
        <v>18544</v>
      </c>
      <c r="B2958" s="8"/>
      <c r="C2958" s="20">
        <v>45785.640486111108</v>
      </c>
      <c r="D2958" s="8"/>
      <c r="E2958" s="8"/>
      <c r="F2958" s="8" t="s">
        <v>12001</v>
      </c>
      <c r="G2958" s="8">
        <v>0</v>
      </c>
      <c r="H2958" s="8" t="s">
        <v>18033</v>
      </c>
      <c r="I2958" s="8" t="s">
        <v>11922</v>
      </c>
      <c r="J2958" s="8"/>
      <c r="K2958" s="8"/>
      <c r="L2958" s="8"/>
      <c r="M2958" s="8"/>
      <c r="N2958" s="21">
        <v>0</v>
      </c>
      <c r="O2958" s="21"/>
      <c r="P2958" s="21">
        <f t="shared" si="139"/>
        <v>0</v>
      </c>
      <c r="Q2958" s="8" t="s">
        <v>10399</v>
      </c>
      <c r="R2958" s="8"/>
      <c r="S2958" s="20"/>
      <c r="AA2958" s="2">
        <f t="shared" si="141"/>
        <v>0</v>
      </c>
      <c r="AB2958" s="7"/>
      <c r="AC2958" s="22">
        <f t="shared" si="140"/>
        <v>-45785.640486111108</v>
      </c>
    </row>
    <row r="2959" spans="1:30" ht="15" customHeight="1" x14ac:dyDescent="0.3">
      <c r="A2959" s="19" t="s">
        <v>18545</v>
      </c>
      <c r="B2959" s="8"/>
      <c r="C2959" s="20">
        <v>45785.640972222223</v>
      </c>
      <c r="D2959" s="8"/>
      <c r="E2959" s="8"/>
      <c r="F2959" s="8" t="s">
        <v>8934</v>
      </c>
      <c r="G2959" s="8">
        <v>0</v>
      </c>
      <c r="H2959" s="8" t="s">
        <v>18033</v>
      </c>
      <c r="I2959" s="8" t="s">
        <v>11922</v>
      </c>
      <c r="J2959" s="8"/>
      <c r="K2959" s="8"/>
      <c r="L2959" s="8"/>
      <c r="M2959" s="8"/>
      <c r="N2959" s="21">
        <v>0</v>
      </c>
      <c r="O2959" s="21"/>
      <c r="P2959" s="21">
        <f t="shared" si="139"/>
        <v>0</v>
      </c>
      <c r="Q2959" s="8" t="s">
        <v>10399</v>
      </c>
      <c r="R2959" s="8"/>
      <c r="S2959" s="20"/>
      <c r="AA2959" s="2">
        <f t="shared" si="141"/>
        <v>0</v>
      </c>
      <c r="AB2959" s="7"/>
      <c r="AC2959" s="22">
        <f t="shared" si="140"/>
        <v>-45785.640972222223</v>
      </c>
    </row>
    <row r="2960" spans="1:30" ht="15" customHeight="1" x14ac:dyDescent="0.3">
      <c r="A2960" s="3" t="s">
        <v>18546</v>
      </c>
      <c r="B2960" s="24"/>
      <c r="C2960" s="25">
        <v>45785.644606481481</v>
      </c>
      <c r="D2960" s="3"/>
      <c r="E2960" s="3"/>
      <c r="F2960" s="3" t="s">
        <v>8931</v>
      </c>
      <c r="G2960" s="26">
        <v>0</v>
      </c>
      <c r="H2960" s="25" t="s">
        <v>18033</v>
      </c>
      <c r="I2960" s="25" t="s">
        <v>11922</v>
      </c>
      <c r="J2960" s="25"/>
      <c r="K2960" s="25"/>
      <c r="L2960" s="25"/>
      <c r="M2960" s="4"/>
      <c r="N2960" s="5">
        <v>0</v>
      </c>
      <c r="O2960" s="5"/>
      <c r="P2960" s="5">
        <f t="shared" si="139"/>
        <v>0</v>
      </c>
      <c r="Q2960" s="3" t="s">
        <v>18</v>
      </c>
      <c r="R2960" s="3"/>
      <c r="S2960" s="25"/>
      <c r="T2960" s="3"/>
      <c r="U2960" s="5"/>
      <c r="V2960" s="6"/>
      <c r="W2960" s="3"/>
      <c r="X2960" s="5"/>
      <c r="Y2960" s="4"/>
      <c r="Z2960" s="3"/>
      <c r="AA2960" s="5">
        <f t="shared" si="141"/>
        <v>0</v>
      </c>
      <c r="AB2960" s="10"/>
      <c r="AC2960" s="27">
        <f t="shared" si="140"/>
        <v>-45785.644606481481</v>
      </c>
      <c r="AD2960" s="10"/>
    </row>
    <row r="2961" spans="1:29" ht="15" customHeight="1" x14ac:dyDescent="0.3">
      <c r="A2961" s="19" t="s">
        <v>18547</v>
      </c>
      <c r="B2961" s="8"/>
      <c r="C2961" s="20">
        <v>45785.664756944447</v>
      </c>
      <c r="D2961" s="8"/>
      <c r="E2961" s="8"/>
      <c r="F2961" s="8" t="s">
        <v>14120</v>
      </c>
      <c r="G2961" s="8">
        <v>0</v>
      </c>
      <c r="H2961" s="8" t="s">
        <v>12099</v>
      </c>
      <c r="I2961" s="8" t="s">
        <v>11922</v>
      </c>
      <c r="J2961" s="8"/>
      <c r="K2961" s="8"/>
      <c r="L2961" s="8"/>
      <c r="M2961" s="8"/>
      <c r="N2961" s="21">
        <v>0</v>
      </c>
      <c r="O2961" s="21"/>
      <c r="P2961" s="21">
        <f t="shared" si="139"/>
        <v>0</v>
      </c>
      <c r="Q2961" s="8" t="s">
        <v>10222</v>
      </c>
      <c r="R2961" s="8"/>
      <c r="S2961" s="20"/>
      <c r="AA2961" s="2">
        <f t="shared" si="141"/>
        <v>0</v>
      </c>
      <c r="AB2961" s="7"/>
      <c r="AC2961" s="22">
        <f t="shared" si="140"/>
        <v>-45785.664756944447</v>
      </c>
    </row>
    <row r="2962" spans="1:29" ht="15" customHeight="1" x14ac:dyDescent="0.3">
      <c r="A2962" s="19" t="s">
        <v>18548</v>
      </c>
      <c r="B2962" s="8"/>
      <c r="C2962" s="20">
        <v>45785.674710648149</v>
      </c>
      <c r="D2962" s="8"/>
      <c r="E2962" s="8"/>
      <c r="F2962" s="8" t="s">
        <v>12596</v>
      </c>
      <c r="G2962" s="8">
        <v>0</v>
      </c>
      <c r="H2962" s="8" t="s">
        <v>18033</v>
      </c>
      <c r="I2962" s="8" t="s">
        <v>11922</v>
      </c>
      <c r="J2962" s="8"/>
      <c r="K2962" s="8"/>
      <c r="L2962" s="8"/>
      <c r="M2962" s="8"/>
      <c r="N2962" s="21">
        <v>0</v>
      </c>
      <c r="O2962" s="21"/>
      <c r="P2962" s="21">
        <f t="shared" si="139"/>
        <v>0</v>
      </c>
      <c r="Q2962" s="8" t="s">
        <v>10493</v>
      </c>
      <c r="R2962" s="8"/>
      <c r="S2962" s="20"/>
      <c r="AA2962" s="2">
        <f t="shared" si="141"/>
        <v>0</v>
      </c>
      <c r="AB2962" s="7"/>
      <c r="AC2962" s="22">
        <f t="shared" si="140"/>
        <v>-45785.674710648149</v>
      </c>
    </row>
    <row r="2963" spans="1:29" ht="15" customHeight="1" x14ac:dyDescent="0.3">
      <c r="A2963" s="19" t="s">
        <v>18549</v>
      </c>
      <c r="B2963" s="8"/>
      <c r="C2963" s="20">
        <v>45785.678935185177</v>
      </c>
      <c r="D2963" s="8"/>
      <c r="E2963" s="8"/>
      <c r="F2963" s="8" t="s">
        <v>12046</v>
      </c>
      <c r="G2963" s="8">
        <v>0</v>
      </c>
      <c r="H2963" s="8" t="s">
        <v>18033</v>
      </c>
      <c r="I2963" s="8" t="s">
        <v>11922</v>
      </c>
      <c r="J2963" s="8"/>
      <c r="K2963" s="8"/>
      <c r="L2963" s="8"/>
      <c r="M2963" s="8"/>
      <c r="N2963" s="21">
        <v>0</v>
      </c>
      <c r="O2963" s="21"/>
      <c r="P2963" s="21">
        <f t="shared" si="139"/>
        <v>0</v>
      </c>
      <c r="Q2963" s="8" t="s">
        <v>34</v>
      </c>
      <c r="R2963" s="8"/>
      <c r="S2963" s="20"/>
      <c r="AA2963" s="2">
        <f t="shared" si="141"/>
        <v>0</v>
      </c>
      <c r="AB2963" s="7"/>
      <c r="AC2963" s="22">
        <f t="shared" si="140"/>
        <v>-45785.678935185177</v>
      </c>
    </row>
    <row r="2964" spans="1:29" ht="15" customHeight="1" x14ac:dyDescent="0.3">
      <c r="A2964" s="19" t="s">
        <v>18550</v>
      </c>
      <c r="B2964" s="8"/>
      <c r="C2964" s="20">
        <v>45785.692175925928</v>
      </c>
      <c r="D2964" s="8"/>
      <c r="E2964" s="8"/>
      <c r="F2964" s="8" t="s">
        <v>11976</v>
      </c>
      <c r="G2964" s="8">
        <v>0</v>
      </c>
      <c r="H2964" s="8" t="s">
        <v>18033</v>
      </c>
      <c r="I2964" s="8" t="s">
        <v>11922</v>
      </c>
      <c r="J2964" s="8"/>
      <c r="K2964" s="8"/>
      <c r="L2964" s="8"/>
      <c r="M2964" s="8"/>
      <c r="N2964" s="21">
        <v>0</v>
      </c>
      <c r="O2964" s="21"/>
      <c r="P2964" s="21">
        <f t="shared" si="139"/>
        <v>0</v>
      </c>
      <c r="Q2964" s="8" t="s">
        <v>10399</v>
      </c>
      <c r="R2964" s="8"/>
      <c r="S2964" s="20"/>
      <c r="AA2964" s="2">
        <f t="shared" si="141"/>
        <v>0</v>
      </c>
      <c r="AB2964" s="7"/>
      <c r="AC2964" s="22">
        <f t="shared" si="140"/>
        <v>-45785.692175925928</v>
      </c>
    </row>
    <row r="2965" spans="1:29" ht="15" customHeight="1" x14ac:dyDescent="0.3">
      <c r="A2965" s="19" t="s">
        <v>18551</v>
      </c>
      <c r="B2965" s="8"/>
      <c r="C2965" s="20">
        <v>45786.409421296303</v>
      </c>
      <c r="D2965" s="8"/>
      <c r="E2965" s="8"/>
      <c r="F2965" s="8" t="s">
        <v>1516</v>
      </c>
      <c r="G2965" s="8">
        <v>0</v>
      </c>
      <c r="H2965" s="8" t="s">
        <v>18033</v>
      </c>
      <c r="I2965" s="8" t="s">
        <v>11922</v>
      </c>
      <c r="J2965" s="8"/>
      <c r="K2965" s="8"/>
      <c r="L2965" s="8"/>
      <c r="M2965" s="8"/>
      <c r="N2965" s="21">
        <v>0</v>
      </c>
      <c r="O2965" s="21"/>
      <c r="P2965" s="21">
        <f t="shared" si="139"/>
        <v>0</v>
      </c>
      <c r="Q2965" s="8" t="s">
        <v>34</v>
      </c>
      <c r="R2965" s="8"/>
      <c r="S2965" s="20"/>
      <c r="AA2965" s="2">
        <f t="shared" si="141"/>
        <v>0</v>
      </c>
      <c r="AB2965" s="7"/>
      <c r="AC2965" s="22">
        <f t="shared" si="140"/>
        <v>-45786.409421296303</v>
      </c>
    </row>
    <row r="2966" spans="1:29" ht="15" customHeight="1" x14ac:dyDescent="0.3">
      <c r="A2966" s="19" t="s">
        <v>18552</v>
      </c>
      <c r="B2966" s="8"/>
      <c r="C2966" s="20">
        <v>45786.412881944438</v>
      </c>
      <c r="D2966" s="8"/>
      <c r="E2966" s="8"/>
      <c r="F2966" s="8" t="s">
        <v>8037</v>
      </c>
      <c r="G2966" s="8">
        <v>0</v>
      </c>
      <c r="H2966" s="8" t="s">
        <v>18033</v>
      </c>
      <c r="I2966" s="8" t="s">
        <v>11922</v>
      </c>
      <c r="J2966" s="8"/>
      <c r="K2966" s="8"/>
      <c r="L2966" s="8"/>
      <c r="M2966" s="8"/>
      <c r="N2966" s="21">
        <v>0</v>
      </c>
      <c r="O2966" s="21"/>
      <c r="P2966" s="21">
        <f t="shared" si="139"/>
        <v>0</v>
      </c>
      <c r="Q2966" s="8" t="s">
        <v>34</v>
      </c>
      <c r="R2966" s="8"/>
      <c r="S2966" s="20"/>
      <c r="AA2966" s="2">
        <f t="shared" si="141"/>
        <v>0</v>
      </c>
      <c r="AB2966" s="7"/>
      <c r="AC2966" s="22">
        <f t="shared" si="140"/>
        <v>-45786.412881944438</v>
      </c>
    </row>
    <row r="2967" spans="1:29" ht="15" customHeight="1" x14ac:dyDescent="0.3">
      <c r="A2967" s="19" t="s">
        <v>18553</v>
      </c>
      <c r="B2967" s="8"/>
      <c r="C2967" s="20">
        <v>45786.414282407408</v>
      </c>
      <c r="D2967" s="8"/>
      <c r="E2967" s="8"/>
      <c r="F2967" s="8" t="s">
        <v>14597</v>
      </c>
      <c r="G2967" s="8">
        <v>0</v>
      </c>
      <c r="H2967" s="8" t="s">
        <v>18033</v>
      </c>
      <c r="I2967" s="8" t="s">
        <v>11922</v>
      </c>
      <c r="J2967" s="8"/>
      <c r="K2967" s="8"/>
      <c r="L2967" s="8"/>
      <c r="M2967" s="8"/>
      <c r="N2967" s="21">
        <v>0</v>
      </c>
      <c r="O2967" s="21"/>
      <c r="P2967" s="21">
        <f t="shared" si="139"/>
        <v>0</v>
      </c>
      <c r="Q2967" s="8" t="s">
        <v>199</v>
      </c>
      <c r="R2967" s="8"/>
      <c r="S2967" s="20"/>
      <c r="AA2967" s="2">
        <f t="shared" si="141"/>
        <v>0</v>
      </c>
      <c r="AB2967" s="7"/>
      <c r="AC2967" s="22">
        <f t="shared" si="140"/>
        <v>-45786.414282407408</v>
      </c>
    </row>
    <row r="2968" spans="1:29" ht="15" customHeight="1" x14ac:dyDescent="0.3">
      <c r="A2968" s="19" t="s">
        <v>18554</v>
      </c>
      <c r="B2968" s="8"/>
      <c r="C2968" s="20">
        <v>45786.417881944442</v>
      </c>
      <c r="D2968" s="8"/>
      <c r="E2968" s="8"/>
      <c r="F2968" s="8" t="s">
        <v>6683</v>
      </c>
      <c r="G2968" s="8">
        <v>0</v>
      </c>
      <c r="H2968" s="8" t="s">
        <v>18033</v>
      </c>
      <c r="I2968" s="8" t="s">
        <v>11922</v>
      </c>
      <c r="J2968" s="8"/>
      <c r="K2968" s="8"/>
      <c r="L2968" s="8"/>
      <c r="M2968" s="8"/>
      <c r="N2968" s="21">
        <v>0</v>
      </c>
      <c r="O2968" s="21"/>
      <c r="P2968" s="21">
        <f t="shared" si="139"/>
        <v>0</v>
      </c>
      <c r="Q2968" s="8" t="s">
        <v>22</v>
      </c>
      <c r="R2968" s="8"/>
      <c r="S2968" s="20"/>
      <c r="AA2968" s="2">
        <f t="shared" si="141"/>
        <v>0</v>
      </c>
      <c r="AB2968" s="7"/>
      <c r="AC2968" s="22">
        <f t="shared" si="140"/>
        <v>-45786.417881944442</v>
      </c>
    </row>
    <row r="2969" spans="1:29" ht="15" customHeight="1" x14ac:dyDescent="0.3">
      <c r="A2969" s="19" t="s">
        <v>18555</v>
      </c>
      <c r="B2969" s="8"/>
      <c r="C2969" s="20">
        <v>45786.418599537043</v>
      </c>
      <c r="D2969" s="8"/>
      <c r="E2969" s="8"/>
      <c r="F2969" s="8" t="s">
        <v>964</v>
      </c>
      <c r="G2969" s="8">
        <v>0</v>
      </c>
      <c r="H2969" s="8" t="s">
        <v>18033</v>
      </c>
      <c r="I2969" s="8" t="s">
        <v>11922</v>
      </c>
      <c r="J2969" s="8"/>
      <c r="K2969" s="8"/>
      <c r="L2969" s="8"/>
      <c r="M2969" s="8"/>
      <c r="N2969" s="21">
        <v>0</v>
      </c>
      <c r="O2969" s="21"/>
      <c r="P2969" s="21">
        <f t="shared" si="139"/>
        <v>0</v>
      </c>
      <c r="Q2969" s="8" t="s">
        <v>22</v>
      </c>
      <c r="R2969" s="8"/>
      <c r="S2969" s="20"/>
      <c r="AA2969" s="2">
        <f t="shared" si="141"/>
        <v>0</v>
      </c>
      <c r="AB2969" s="7"/>
      <c r="AC2969" s="22">
        <f t="shared" si="140"/>
        <v>-45786.418599537043</v>
      </c>
    </row>
    <row r="2970" spans="1:29" ht="15" customHeight="1" x14ac:dyDescent="0.3">
      <c r="A2970" s="19" t="s">
        <v>18556</v>
      </c>
      <c r="B2970" s="8"/>
      <c r="C2970" s="20">
        <v>45786.419479166667</v>
      </c>
      <c r="D2970" s="8"/>
      <c r="E2970" s="8"/>
      <c r="F2970" s="8" t="s">
        <v>9616</v>
      </c>
      <c r="G2970" s="8">
        <v>0</v>
      </c>
      <c r="H2970" s="8" t="s">
        <v>18033</v>
      </c>
      <c r="I2970" s="8" t="s">
        <v>11922</v>
      </c>
      <c r="J2970" s="8"/>
      <c r="K2970" s="8"/>
      <c r="L2970" s="8"/>
      <c r="M2970" s="8"/>
      <c r="N2970" s="21">
        <v>0</v>
      </c>
      <c r="O2970" s="21"/>
      <c r="P2970" s="21">
        <f t="shared" si="139"/>
        <v>0</v>
      </c>
      <c r="Q2970" s="8" t="s">
        <v>10399</v>
      </c>
      <c r="R2970" s="8"/>
      <c r="S2970" s="20"/>
      <c r="AA2970" s="2">
        <f t="shared" si="141"/>
        <v>0</v>
      </c>
      <c r="AB2970" s="7"/>
      <c r="AC2970" s="22">
        <f t="shared" si="140"/>
        <v>-45786.419479166667</v>
      </c>
    </row>
    <row r="2971" spans="1:29" ht="15" customHeight="1" x14ac:dyDescent="0.3">
      <c r="A2971" s="19" t="s">
        <v>18557</v>
      </c>
      <c r="B2971" s="8"/>
      <c r="C2971" s="20">
        <v>45786.421076388891</v>
      </c>
      <c r="D2971" s="8"/>
      <c r="E2971" s="8"/>
      <c r="F2971" s="8" t="s">
        <v>8253</v>
      </c>
      <c r="G2971" s="8">
        <v>0</v>
      </c>
      <c r="H2971" s="8" t="s">
        <v>18033</v>
      </c>
      <c r="I2971" s="8" t="s">
        <v>11922</v>
      </c>
      <c r="J2971" s="8"/>
      <c r="K2971" s="8"/>
      <c r="L2971" s="8"/>
      <c r="M2971" s="8"/>
      <c r="N2971" s="21">
        <v>0</v>
      </c>
      <c r="O2971" s="21"/>
      <c r="P2971" s="21">
        <f t="shared" si="139"/>
        <v>0</v>
      </c>
      <c r="Q2971" s="8" t="s">
        <v>10399</v>
      </c>
      <c r="R2971" s="8"/>
      <c r="S2971" s="20"/>
      <c r="AA2971" s="2">
        <f t="shared" si="141"/>
        <v>0</v>
      </c>
      <c r="AB2971" s="7"/>
      <c r="AC2971" s="22">
        <f t="shared" si="140"/>
        <v>-45786.421076388891</v>
      </c>
    </row>
    <row r="2972" spans="1:29" ht="15" customHeight="1" x14ac:dyDescent="0.3">
      <c r="A2972" s="19" t="s">
        <v>18558</v>
      </c>
      <c r="B2972" s="8"/>
      <c r="C2972" s="20">
        <v>45786.426585648151</v>
      </c>
      <c r="D2972" s="8"/>
      <c r="E2972" s="8"/>
      <c r="F2972" s="8" t="s">
        <v>2812</v>
      </c>
      <c r="G2972" s="8">
        <v>0</v>
      </c>
      <c r="H2972" s="8" t="s">
        <v>18033</v>
      </c>
      <c r="I2972" s="8" t="s">
        <v>11922</v>
      </c>
      <c r="J2972" s="8"/>
      <c r="K2972" s="8"/>
      <c r="L2972" s="8"/>
      <c r="M2972" s="8"/>
      <c r="N2972" s="21">
        <v>0</v>
      </c>
      <c r="O2972" s="21"/>
      <c r="P2972" s="21">
        <f t="shared" si="139"/>
        <v>0</v>
      </c>
      <c r="Q2972" s="8" t="s">
        <v>22</v>
      </c>
      <c r="R2972" s="8"/>
      <c r="S2972" s="20"/>
      <c r="AA2972" s="2">
        <f t="shared" si="141"/>
        <v>0</v>
      </c>
      <c r="AB2972" s="7"/>
      <c r="AC2972" s="22">
        <f t="shared" si="140"/>
        <v>-45786.426585648151</v>
      </c>
    </row>
    <row r="2973" spans="1:29" ht="15" customHeight="1" x14ac:dyDescent="0.3">
      <c r="A2973" s="19" t="s">
        <v>18559</v>
      </c>
      <c r="B2973" s="8"/>
      <c r="C2973" s="20">
        <v>45786.430821759262</v>
      </c>
      <c r="D2973" s="8"/>
      <c r="E2973" s="8"/>
      <c r="F2973" s="8" t="s">
        <v>14011</v>
      </c>
      <c r="G2973" s="8">
        <v>0</v>
      </c>
      <c r="H2973" s="8" t="s">
        <v>18489</v>
      </c>
      <c r="I2973" s="8" t="s">
        <v>11922</v>
      </c>
      <c r="J2973" s="8"/>
      <c r="K2973" s="8"/>
      <c r="L2973" s="8"/>
      <c r="M2973" s="8"/>
      <c r="N2973" s="21">
        <v>0</v>
      </c>
      <c r="O2973" s="21"/>
      <c r="P2973" s="21">
        <f t="shared" si="139"/>
        <v>0</v>
      </c>
      <c r="Q2973" s="8" t="s">
        <v>10399</v>
      </c>
      <c r="R2973" s="8"/>
      <c r="S2973" s="20"/>
      <c r="AA2973" s="2">
        <f t="shared" si="141"/>
        <v>0</v>
      </c>
      <c r="AB2973" s="7"/>
      <c r="AC2973" s="22">
        <f t="shared" si="140"/>
        <v>-45786.430821759262</v>
      </c>
    </row>
    <row r="2974" spans="1:29" ht="15" customHeight="1" x14ac:dyDescent="0.3">
      <c r="A2974" s="19" t="s">
        <v>18560</v>
      </c>
      <c r="B2974" s="8"/>
      <c r="C2974" s="20">
        <v>45786.432824074072</v>
      </c>
      <c r="D2974" s="8"/>
      <c r="E2974" s="8"/>
      <c r="F2974" s="8" t="s">
        <v>14150</v>
      </c>
      <c r="G2974" s="8">
        <v>0</v>
      </c>
      <c r="H2974" s="8" t="s">
        <v>18489</v>
      </c>
      <c r="I2974" s="8" t="s">
        <v>11922</v>
      </c>
      <c r="J2974" s="8"/>
      <c r="K2974" s="8"/>
      <c r="L2974" s="8"/>
      <c r="M2974" s="8"/>
      <c r="N2974" s="21">
        <v>0</v>
      </c>
      <c r="O2974" s="21"/>
      <c r="P2974" s="21">
        <f t="shared" si="139"/>
        <v>0</v>
      </c>
      <c r="Q2974" s="8" t="s">
        <v>10399</v>
      </c>
      <c r="R2974" s="8"/>
      <c r="S2974" s="20"/>
      <c r="AA2974" s="2">
        <f t="shared" si="141"/>
        <v>0</v>
      </c>
      <c r="AB2974" s="7"/>
      <c r="AC2974" s="22">
        <f t="shared" si="140"/>
        <v>-45786.432824074072</v>
      </c>
    </row>
    <row r="2975" spans="1:29" ht="15" customHeight="1" x14ac:dyDescent="0.3">
      <c r="A2975" s="19" t="s">
        <v>18561</v>
      </c>
      <c r="B2975" s="8"/>
      <c r="C2975" s="20">
        <v>45786.435532407413</v>
      </c>
      <c r="D2975" s="8"/>
      <c r="E2975" s="8"/>
      <c r="F2975" s="8" t="s">
        <v>9490</v>
      </c>
      <c r="G2975" s="8">
        <v>0</v>
      </c>
      <c r="H2975" s="8" t="s">
        <v>18033</v>
      </c>
      <c r="I2975" s="8" t="s">
        <v>11922</v>
      </c>
      <c r="J2975" s="8"/>
      <c r="K2975" s="8"/>
      <c r="L2975" s="8"/>
      <c r="M2975" s="8"/>
      <c r="N2975" s="21">
        <v>0</v>
      </c>
      <c r="O2975" s="21"/>
      <c r="P2975" s="21">
        <f t="shared" si="139"/>
        <v>0</v>
      </c>
      <c r="Q2975" s="8" t="s">
        <v>129</v>
      </c>
      <c r="R2975" s="8"/>
      <c r="S2975" s="20"/>
      <c r="AA2975" s="2">
        <f t="shared" si="141"/>
        <v>0</v>
      </c>
      <c r="AB2975" s="7"/>
      <c r="AC2975" s="22">
        <f t="shared" si="140"/>
        <v>-45786.435532407413</v>
      </c>
    </row>
    <row r="2976" spans="1:29" ht="15" customHeight="1" x14ac:dyDescent="0.3">
      <c r="A2976" s="19" t="s">
        <v>18562</v>
      </c>
      <c r="B2976" s="8"/>
      <c r="C2976" s="20">
        <v>45786.436180555553</v>
      </c>
      <c r="D2976" s="8"/>
      <c r="E2976" s="8"/>
      <c r="F2976" s="8" t="s">
        <v>1016</v>
      </c>
      <c r="G2976" s="8">
        <v>0</v>
      </c>
      <c r="H2976" s="8" t="s">
        <v>18033</v>
      </c>
      <c r="I2976" s="8" t="s">
        <v>11922</v>
      </c>
      <c r="J2976" s="8"/>
      <c r="K2976" s="8"/>
      <c r="L2976" s="8"/>
      <c r="M2976" s="8"/>
      <c r="N2976" s="21">
        <v>0</v>
      </c>
      <c r="O2976" s="21"/>
      <c r="P2976" s="21">
        <f t="shared" si="139"/>
        <v>0</v>
      </c>
      <c r="Q2976" s="8" t="s">
        <v>129</v>
      </c>
      <c r="R2976" s="8"/>
      <c r="S2976" s="20"/>
      <c r="AA2976" s="2">
        <f t="shared" si="141"/>
        <v>0</v>
      </c>
      <c r="AB2976" s="7"/>
      <c r="AC2976" s="22">
        <f t="shared" si="140"/>
        <v>-45786.436180555553</v>
      </c>
    </row>
    <row r="2977" spans="1:30" ht="15" customHeight="1" x14ac:dyDescent="0.3">
      <c r="A2977" s="19" t="s">
        <v>18563</v>
      </c>
      <c r="B2977" s="8"/>
      <c r="C2977" s="20">
        <v>45786.450474537043</v>
      </c>
      <c r="D2977" s="8"/>
      <c r="E2977" s="8"/>
      <c r="F2977" s="8" t="s">
        <v>14720</v>
      </c>
      <c r="G2977" s="8">
        <v>0</v>
      </c>
      <c r="H2977" s="8" t="s">
        <v>18033</v>
      </c>
      <c r="I2977" s="8" t="s">
        <v>11922</v>
      </c>
      <c r="J2977" s="8"/>
      <c r="K2977" s="8"/>
      <c r="L2977" s="8"/>
      <c r="M2977" s="8"/>
      <c r="N2977" s="21">
        <v>0</v>
      </c>
      <c r="O2977" s="21"/>
      <c r="P2977" s="21">
        <f t="shared" si="139"/>
        <v>0</v>
      </c>
      <c r="Q2977" s="8" t="s">
        <v>129</v>
      </c>
      <c r="R2977" s="8" t="s">
        <v>11927</v>
      </c>
      <c r="S2977" s="20"/>
      <c r="AA2977" s="2">
        <f t="shared" si="141"/>
        <v>0</v>
      </c>
      <c r="AB2977" s="7"/>
      <c r="AC2977" s="22">
        <f t="shared" si="140"/>
        <v>-45786.450474537043</v>
      </c>
    </row>
    <row r="2978" spans="1:30" ht="15" customHeight="1" x14ac:dyDescent="0.3">
      <c r="A2978" s="19" t="s">
        <v>18564</v>
      </c>
      <c r="B2978" s="8"/>
      <c r="C2978" s="20">
        <v>45786.454224537039</v>
      </c>
      <c r="D2978" s="8"/>
      <c r="E2978" s="8"/>
      <c r="F2978" s="8" t="s">
        <v>11981</v>
      </c>
      <c r="G2978" s="8">
        <v>0</v>
      </c>
      <c r="H2978" s="8" t="s">
        <v>18033</v>
      </c>
      <c r="I2978" s="8" t="s">
        <v>11922</v>
      </c>
      <c r="J2978" s="8"/>
      <c r="K2978" s="8"/>
      <c r="L2978" s="8"/>
      <c r="M2978" s="8"/>
      <c r="N2978" s="21">
        <v>0</v>
      </c>
      <c r="O2978" s="21"/>
      <c r="P2978" s="21">
        <f t="shared" si="139"/>
        <v>0</v>
      </c>
      <c r="Q2978" s="8" t="s">
        <v>129</v>
      </c>
      <c r="R2978" s="8"/>
      <c r="S2978" s="20"/>
      <c r="AA2978" s="2">
        <f t="shared" si="141"/>
        <v>0</v>
      </c>
      <c r="AB2978" s="7"/>
      <c r="AC2978" s="22">
        <f t="shared" si="140"/>
        <v>-45786.454224537039</v>
      </c>
    </row>
    <row r="2979" spans="1:30" ht="15" customHeight="1" x14ac:dyDescent="0.3">
      <c r="A2979" s="19" t="s">
        <v>18565</v>
      </c>
      <c r="B2979" s="8"/>
      <c r="C2979" s="20">
        <v>45786.457905092589</v>
      </c>
      <c r="D2979" s="8"/>
      <c r="E2979" s="8"/>
      <c r="F2979" s="8" t="s">
        <v>6534</v>
      </c>
      <c r="G2979" s="8">
        <v>0</v>
      </c>
      <c r="H2979" s="8" t="s">
        <v>18033</v>
      </c>
      <c r="I2979" s="8" t="s">
        <v>11922</v>
      </c>
      <c r="J2979" s="8"/>
      <c r="K2979" s="8"/>
      <c r="L2979" s="8"/>
      <c r="M2979" s="8"/>
      <c r="N2979" s="21">
        <v>0</v>
      </c>
      <c r="O2979" s="21"/>
      <c r="P2979" s="21">
        <f t="shared" si="139"/>
        <v>0</v>
      </c>
      <c r="Q2979" s="8" t="s">
        <v>22</v>
      </c>
      <c r="R2979" s="8"/>
      <c r="S2979" s="20"/>
      <c r="AA2979" s="2">
        <f t="shared" si="141"/>
        <v>0</v>
      </c>
      <c r="AB2979" s="7"/>
      <c r="AC2979" s="22">
        <f t="shared" si="140"/>
        <v>-45786.457905092589</v>
      </c>
    </row>
    <row r="2980" spans="1:30" ht="15" customHeight="1" x14ac:dyDescent="0.3">
      <c r="A2980" s="19" t="s">
        <v>18566</v>
      </c>
      <c r="B2980" s="8"/>
      <c r="C2980" s="20">
        <v>45786.558680555558</v>
      </c>
      <c r="D2980" s="8"/>
      <c r="E2980" s="8"/>
      <c r="F2980" s="8" t="s">
        <v>10009</v>
      </c>
      <c r="G2980" s="8">
        <v>0</v>
      </c>
      <c r="H2980" s="8" t="s">
        <v>18033</v>
      </c>
      <c r="I2980" s="8" t="s">
        <v>11922</v>
      </c>
      <c r="J2980" s="8"/>
      <c r="K2980" s="8"/>
      <c r="L2980" s="8"/>
      <c r="M2980" s="8"/>
      <c r="N2980" s="21">
        <v>0</v>
      </c>
      <c r="O2980" s="21"/>
      <c r="P2980" s="21">
        <f t="shared" si="139"/>
        <v>0</v>
      </c>
      <c r="Q2980" s="8" t="s">
        <v>22</v>
      </c>
      <c r="R2980" s="8"/>
      <c r="S2980" s="20"/>
      <c r="AA2980" s="2">
        <f t="shared" si="141"/>
        <v>0</v>
      </c>
      <c r="AB2980" s="7"/>
      <c r="AC2980" s="22">
        <f t="shared" si="140"/>
        <v>-45786.558680555558</v>
      </c>
    </row>
    <row r="2981" spans="1:30" ht="15" customHeight="1" x14ac:dyDescent="0.3">
      <c r="A2981" s="19" t="s">
        <v>18567</v>
      </c>
      <c r="B2981" s="8"/>
      <c r="C2981" s="20">
        <v>45786.559259259258</v>
      </c>
      <c r="D2981" s="8"/>
      <c r="E2981" s="8"/>
      <c r="F2981" s="8" t="s">
        <v>14700</v>
      </c>
      <c r="G2981" s="8">
        <v>0</v>
      </c>
      <c r="H2981" s="8" t="s">
        <v>18033</v>
      </c>
      <c r="I2981" s="8" t="s">
        <v>11922</v>
      </c>
      <c r="J2981" s="8"/>
      <c r="K2981" s="8"/>
      <c r="L2981" s="8"/>
      <c r="M2981" s="8"/>
      <c r="N2981" s="21">
        <v>0</v>
      </c>
      <c r="O2981" s="21"/>
      <c r="P2981" s="21">
        <f t="shared" si="139"/>
        <v>0</v>
      </c>
      <c r="Q2981" s="8" t="s">
        <v>22</v>
      </c>
      <c r="R2981" s="8"/>
      <c r="S2981" s="20"/>
      <c r="AA2981" s="2">
        <f t="shared" si="141"/>
        <v>0</v>
      </c>
      <c r="AB2981" s="7"/>
      <c r="AC2981" s="22">
        <f t="shared" si="140"/>
        <v>-45786.559259259258</v>
      </c>
    </row>
    <row r="2982" spans="1:30" ht="15" customHeight="1" x14ac:dyDescent="0.3">
      <c r="A2982" s="3" t="s">
        <v>18568</v>
      </c>
      <c r="B2982" s="24"/>
      <c r="C2982" s="25">
        <v>45786.559733796297</v>
      </c>
      <c r="D2982" s="3"/>
      <c r="E2982" s="3"/>
      <c r="F2982" s="3" t="s">
        <v>9729</v>
      </c>
      <c r="G2982" s="26">
        <v>0</v>
      </c>
      <c r="H2982" s="25" t="s">
        <v>18033</v>
      </c>
      <c r="I2982" s="25" t="s">
        <v>11922</v>
      </c>
      <c r="J2982" s="25"/>
      <c r="K2982" s="25"/>
      <c r="L2982" s="25"/>
      <c r="M2982" s="4"/>
      <c r="N2982" s="5">
        <v>0</v>
      </c>
      <c r="O2982" s="5"/>
      <c r="P2982" s="5">
        <f t="shared" si="139"/>
        <v>0</v>
      </c>
      <c r="Q2982" s="3" t="s">
        <v>7995</v>
      </c>
      <c r="R2982" s="3"/>
      <c r="S2982" s="25"/>
      <c r="T2982" s="3"/>
      <c r="U2982" s="5"/>
      <c r="V2982" s="6"/>
      <c r="W2982" s="3"/>
      <c r="X2982" s="5"/>
      <c r="Y2982" s="4"/>
      <c r="Z2982" s="3"/>
      <c r="AA2982" s="5">
        <f t="shared" si="141"/>
        <v>0</v>
      </c>
      <c r="AB2982" s="10"/>
      <c r="AC2982" s="27">
        <f t="shared" si="140"/>
        <v>-45786.559733796297</v>
      </c>
      <c r="AD2982" s="10"/>
    </row>
    <row r="2983" spans="1:30" ht="15" customHeight="1" x14ac:dyDescent="0.3">
      <c r="A2983" s="19" t="s">
        <v>18569</v>
      </c>
      <c r="B2983" s="8"/>
      <c r="C2983" s="20">
        <v>45786.560520833344</v>
      </c>
      <c r="D2983" s="8"/>
      <c r="E2983" s="8"/>
      <c r="F2983" s="8" t="s">
        <v>1545</v>
      </c>
      <c r="G2983" s="8">
        <v>0</v>
      </c>
      <c r="H2983" s="8" t="s">
        <v>18033</v>
      </c>
      <c r="I2983" s="8" t="s">
        <v>11922</v>
      </c>
      <c r="J2983" s="8"/>
      <c r="K2983" s="8"/>
      <c r="L2983" s="8"/>
      <c r="M2983" s="8"/>
      <c r="N2983" s="21">
        <v>0</v>
      </c>
      <c r="O2983" s="21"/>
      <c r="P2983" s="21">
        <f t="shared" si="139"/>
        <v>0</v>
      </c>
      <c r="Q2983" s="8" t="s">
        <v>22</v>
      </c>
      <c r="R2983" s="8"/>
      <c r="S2983" s="20"/>
      <c r="AA2983" s="2">
        <f t="shared" si="141"/>
        <v>0</v>
      </c>
      <c r="AB2983" s="7"/>
      <c r="AC2983" s="22">
        <f t="shared" si="140"/>
        <v>-45786.560520833344</v>
      </c>
    </row>
    <row r="2984" spans="1:30" ht="15" customHeight="1" x14ac:dyDescent="0.3">
      <c r="A2984" s="19" t="s">
        <v>18570</v>
      </c>
      <c r="B2984" s="8"/>
      <c r="C2984" s="20">
        <v>45786.563877314817</v>
      </c>
      <c r="D2984" s="8"/>
      <c r="E2984" s="8"/>
      <c r="F2984" s="8" t="s">
        <v>13282</v>
      </c>
      <c r="G2984" s="8">
        <v>0</v>
      </c>
      <c r="H2984" s="8" t="s">
        <v>18033</v>
      </c>
      <c r="I2984" s="8" t="s">
        <v>11922</v>
      </c>
      <c r="J2984" s="8"/>
      <c r="K2984" s="8"/>
      <c r="L2984" s="8"/>
      <c r="M2984" s="8"/>
      <c r="N2984" s="21">
        <v>0</v>
      </c>
      <c r="O2984" s="21"/>
      <c r="P2984" s="21">
        <f t="shared" si="139"/>
        <v>0</v>
      </c>
      <c r="Q2984" s="8" t="s">
        <v>22</v>
      </c>
      <c r="R2984" s="8"/>
      <c r="S2984" s="20"/>
      <c r="AA2984" s="2">
        <f t="shared" si="141"/>
        <v>0</v>
      </c>
      <c r="AB2984" s="7"/>
      <c r="AC2984" s="22">
        <f t="shared" si="140"/>
        <v>-45786.563877314817</v>
      </c>
    </row>
    <row r="2985" spans="1:30" ht="15" customHeight="1" x14ac:dyDescent="0.3">
      <c r="A2985" s="19" t="s">
        <v>18571</v>
      </c>
      <c r="B2985" s="8"/>
      <c r="C2985" s="20">
        <v>45786.569166666668</v>
      </c>
      <c r="D2985" s="8" t="s">
        <v>11921</v>
      </c>
      <c r="E2985" s="8" t="s">
        <v>1</v>
      </c>
      <c r="F2985" s="8" t="s">
        <v>2934</v>
      </c>
      <c r="G2985" s="8">
        <v>0</v>
      </c>
      <c r="H2985" s="8"/>
      <c r="I2985" s="8" t="s">
        <v>11922</v>
      </c>
      <c r="J2985" s="8"/>
      <c r="K2985" s="8" t="s">
        <v>18572</v>
      </c>
      <c r="L2985" s="8"/>
      <c r="M2985" s="8"/>
      <c r="N2985" s="21">
        <v>17400</v>
      </c>
      <c r="O2985" s="21">
        <v>17400</v>
      </c>
      <c r="P2985" s="21">
        <f t="shared" si="139"/>
        <v>0</v>
      </c>
      <c r="Q2985" s="8" t="s">
        <v>15533</v>
      </c>
      <c r="R2985" s="8"/>
      <c r="S2985" s="20">
        <v>45789</v>
      </c>
      <c r="AA2985" s="2">
        <f t="shared" si="141"/>
        <v>15000.000000000002</v>
      </c>
      <c r="AB2985" s="7">
        <v>45748</v>
      </c>
      <c r="AC2985" s="22">
        <f t="shared" si="140"/>
        <v>2.4308333333319752</v>
      </c>
      <c r="AD2985" t="s">
        <v>11928</v>
      </c>
    </row>
    <row r="2986" spans="1:30" ht="15" customHeight="1" x14ac:dyDescent="0.3">
      <c r="A2986" s="37" t="s">
        <v>18573</v>
      </c>
      <c r="B2986" s="8"/>
      <c r="C2986" s="20">
        <v>45786.570405092592</v>
      </c>
      <c r="D2986" s="8" t="s">
        <v>11921</v>
      </c>
      <c r="E2986" s="8"/>
      <c r="F2986" s="8" t="s">
        <v>14579</v>
      </c>
      <c r="G2986" s="8">
        <v>0</v>
      </c>
      <c r="H2986" s="8"/>
      <c r="I2986" s="8" t="s">
        <v>11922</v>
      </c>
      <c r="J2986" s="8"/>
      <c r="K2986" s="8"/>
      <c r="L2986" s="8"/>
      <c r="M2986" s="8"/>
      <c r="N2986" s="21">
        <v>2810</v>
      </c>
      <c r="O2986" s="21">
        <v>2810</v>
      </c>
      <c r="P2986" s="21">
        <f t="shared" si="139"/>
        <v>0</v>
      </c>
      <c r="Q2986" s="8" t="s">
        <v>15533</v>
      </c>
      <c r="R2986" s="8"/>
      <c r="S2986" s="20">
        <v>45810</v>
      </c>
      <c r="AA2986" s="2">
        <f t="shared" si="141"/>
        <v>2422.4137931034484</v>
      </c>
      <c r="AB2986" s="7">
        <v>45778</v>
      </c>
      <c r="AC2986" s="22">
        <f t="shared" si="140"/>
        <v>23.429594907407591</v>
      </c>
      <c r="AD2986" t="s">
        <v>11928</v>
      </c>
    </row>
    <row r="2987" spans="1:30" ht="15" customHeight="1" x14ac:dyDescent="0.3">
      <c r="A2987" s="19" t="s">
        <v>18574</v>
      </c>
      <c r="B2987" s="8"/>
      <c r="C2987" s="20">
        <v>45786.583229166667</v>
      </c>
      <c r="D2987" s="8"/>
      <c r="E2987" s="8"/>
      <c r="F2987" s="8" t="s">
        <v>12696</v>
      </c>
      <c r="G2987" s="8">
        <v>0</v>
      </c>
      <c r="H2987" s="8" t="s">
        <v>18033</v>
      </c>
      <c r="I2987" s="8" t="s">
        <v>11922</v>
      </c>
      <c r="J2987" s="8"/>
      <c r="K2987" s="8"/>
      <c r="L2987" s="8"/>
      <c r="M2987" s="8"/>
      <c r="N2987" s="21">
        <v>0</v>
      </c>
      <c r="O2987" s="21"/>
      <c r="P2987" s="21">
        <f t="shared" si="139"/>
        <v>0</v>
      </c>
      <c r="Q2987" s="8" t="s">
        <v>22</v>
      </c>
      <c r="R2987" s="8"/>
      <c r="S2987" s="20"/>
      <c r="AA2987" s="2">
        <f t="shared" si="141"/>
        <v>0</v>
      </c>
      <c r="AB2987" s="7"/>
      <c r="AC2987" s="22">
        <f t="shared" si="140"/>
        <v>-45786.583229166667</v>
      </c>
    </row>
    <row r="2988" spans="1:30" ht="15" customHeight="1" x14ac:dyDescent="0.3">
      <c r="A2988" s="19" t="s">
        <v>18575</v>
      </c>
      <c r="B2988" s="8"/>
      <c r="C2988" s="20">
        <v>45786.584537037037</v>
      </c>
      <c r="D2988" s="8"/>
      <c r="E2988" s="8"/>
      <c r="F2988" s="8" t="s">
        <v>14393</v>
      </c>
      <c r="G2988" s="8">
        <v>0</v>
      </c>
      <c r="H2988" s="8" t="s">
        <v>18033</v>
      </c>
      <c r="I2988" s="8" t="s">
        <v>11922</v>
      </c>
      <c r="J2988" s="8"/>
      <c r="K2988" s="8"/>
      <c r="L2988" s="8"/>
      <c r="M2988" s="8"/>
      <c r="N2988" s="21">
        <v>0</v>
      </c>
      <c r="O2988" s="21"/>
      <c r="P2988" s="21">
        <f t="shared" si="139"/>
        <v>0</v>
      </c>
      <c r="Q2988" s="8" t="s">
        <v>22</v>
      </c>
      <c r="R2988" s="8"/>
      <c r="S2988" s="20"/>
      <c r="AA2988" s="2">
        <f t="shared" si="141"/>
        <v>0</v>
      </c>
      <c r="AB2988" s="7"/>
      <c r="AC2988" s="22">
        <f t="shared" si="140"/>
        <v>-45786.584537037037</v>
      </c>
    </row>
    <row r="2989" spans="1:30" ht="15" customHeight="1" x14ac:dyDescent="0.3">
      <c r="A2989" s="19" t="s">
        <v>18576</v>
      </c>
      <c r="B2989" s="8"/>
      <c r="C2989" s="20">
        <v>45786.587337962963</v>
      </c>
      <c r="D2989" s="8"/>
      <c r="E2989" s="8"/>
      <c r="F2989" s="8" t="s">
        <v>13958</v>
      </c>
      <c r="G2989" s="8">
        <v>0</v>
      </c>
      <c r="H2989" s="8" t="s">
        <v>18033</v>
      </c>
      <c r="I2989" s="8" t="s">
        <v>11922</v>
      </c>
      <c r="J2989" s="8"/>
      <c r="K2989" s="8"/>
      <c r="L2989" s="8"/>
      <c r="M2989" s="8"/>
      <c r="N2989" s="21">
        <v>0</v>
      </c>
      <c r="O2989" s="21"/>
      <c r="P2989" s="21">
        <f t="shared" si="139"/>
        <v>0</v>
      </c>
      <c r="Q2989" s="8" t="s">
        <v>22</v>
      </c>
      <c r="R2989" s="8"/>
      <c r="S2989" s="20"/>
      <c r="AA2989" s="2">
        <f t="shared" si="141"/>
        <v>0</v>
      </c>
      <c r="AB2989" s="7"/>
      <c r="AC2989" s="22">
        <f t="shared" si="140"/>
        <v>-45786.587337962963</v>
      </c>
    </row>
    <row r="2990" spans="1:30" ht="15" customHeight="1" x14ac:dyDescent="0.3">
      <c r="A2990" s="19" t="s">
        <v>18577</v>
      </c>
      <c r="B2990" s="8"/>
      <c r="C2990" s="20">
        <v>45786.590312499997</v>
      </c>
      <c r="D2990" s="8"/>
      <c r="E2990" s="8"/>
      <c r="F2990" s="8" t="s">
        <v>2668</v>
      </c>
      <c r="G2990" s="8">
        <v>0</v>
      </c>
      <c r="H2990" s="8" t="s">
        <v>18033</v>
      </c>
      <c r="I2990" s="8" t="s">
        <v>11922</v>
      </c>
      <c r="J2990" s="8"/>
      <c r="K2990" s="8"/>
      <c r="L2990" s="8"/>
      <c r="M2990" s="8"/>
      <c r="N2990" s="21">
        <v>0</v>
      </c>
      <c r="O2990" s="21"/>
      <c r="P2990" s="21">
        <f t="shared" si="139"/>
        <v>0</v>
      </c>
      <c r="Q2990" s="8" t="s">
        <v>22</v>
      </c>
      <c r="R2990" s="8"/>
      <c r="S2990" s="20"/>
      <c r="AA2990" s="2">
        <f t="shared" si="141"/>
        <v>0</v>
      </c>
      <c r="AB2990" s="7"/>
      <c r="AC2990" s="22">
        <f t="shared" si="140"/>
        <v>-45786.590312499997</v>
      </c>
    </row>
    <row r="2991" spans="1:30" ht="15" customHeight="1" x14ac:dyDescent="0.3">
      <c r="A2991" s="19" t="s">
        <v>18578</v>
      </c>
      <c r="B2991" s="8"/>
      <c r="C2991" s="20">
        <v>45786.597037037027</v>
      </c>
      <c r="D2991" s="8"/>
      <c r="E2991" s="8"/>
      <c r="F2991" s="8" t="s">
        <v>7747</v>
      </c>
      <c r="G2991" s="8">
        <v>0</v>
      </c>
      <c r="H2991" s="8" t="s">
        <v>18489</v>
      </c>
      <c r="I2991" s="8" t="s">
        <v>11922</v>
      </c>
      <c r="J2991" s="8"/>
      <c r="K2991" s="8"/>
      <c r="L2991" s="8"/>
      <c r="M2991" s="8"/>
      <c r="N2991" s="21">
        <v>0</v>
      </c>
      <c r="O2991" s="21"/>
      <c r="P2991" s="21">
        <f t="shared" si="139"/>
        <v>0</v>
      </c>
      <c r="Q2991" s="8" t="s">
        <v>38</v>
      </c>
      <c r="R2991" s="8"/>
      <c r="S2991" s="20"/>
      <c r="AA2991" s="2">
        <f t="shared" si="141"/>
        <v>0</v>
      </c>
      <c r="AB2991" s="7"/>
      <c r="AC2991" s="22">
        <f t="shared" si="140"/>
        <v>-45786.597037037027</v>
      </c>
    </row>
    <row r="2992" spans="1:30" ht="15" customHeight="1" x14ac:dyDescent="0.3">
      <c r="A2992" s="19" t="s">
        <v>18579</v>
      </c>
      <c r="B2992" s="8"/>
      <c r="C2992" s="20">
        <v>45786.597673611112</v>
      </c>
      <c r="D2992" s="8"/>
      <c r="E2992" s="8"/>
      <c r="F2992" s="8" t="s">
        <v>7839</v>
      </c>
      <c r="G2992" s="8">
        <v>0</v>
      </c>
      <c r="H2992" s="8" t="s">
        <v>18489</v>
      </c>
      <c r="I2992" s="8" t="s">
        <v>11922</v>
      </c>
      <c r="J2992" s="8"/>
      <c r="K2992" s="8"/>
      <c r="L2992" s="8"/>
      <c r="M2992" s="8"/>
      <c r="N2992" s="21">
        <v>0</v>
      </c>
      <c r="O2992" s="21"/>
      <c r="P2992" s="21">
        <f t="shared" si="139"/>
        <v>0</v>
      </c>
      <c r="Q2992" s="8" t="s">
        <v>199</v>
      </c>
      <c r="R2992" s="8"/>
      <c r="S2992" s="20"/>
      <c r="AA2992" s="2">
        <f t="shared" si="141"/>
        <v>0</v>
      </c>
      <c r="AB2992" s="7"/>
      <c r="AC2992" s="22">
        <f t="shared" si="140"/>
        <v>-45786.597673611112</v>
      </c>
    </row>
    <row r="2993" spans="1:30" ht="15" customHeight="1" x14ac:dyDescent="0.3">
      <c r="A2993" s="3" t="s">
        <v>18580</v>
      </c>
      <c r="B2993" s="24"/>
      <c r="C2993" s="25">
        <v>45786.603206018517</v>
      </c>
      <c r="D2993" s="3" t="s">
        <v>11921</v>
      </c>
      <c r="E2993" s="3"/>
      <c r="F2993" s="3" t="s">
        <v>14529</v>
      </c>
      <c r="G2993" s="26">
        <v>0</v>
      </c>
      <c r="H2993" s="25" t="s">
        <v>18398</v>
      </c>
      <c r="I2993" s="25" t="s">
        <v>11922</v>
      </c>
      <c r="J2993" s="25"/>
      <c r="K2993" s="25"/>
      <c r="L2993" s="25"/>
      <c r="M2993" s="4"/>
      <c r="N2993" s="5">
        <v>24035</v>
      </c>
      <c r="O2993" s="5">
        <v>24035</v>
      </c>
      <c r="P2993" s="5">
        <f t="shared" si="139"/>
        <v>0</v>
      </c>
      <c r="Q2993" s="3" t="s">
        <v>102</v>
      </c>
      <c r="R2993" s="3"/>
      <c r="S2993" s="25">
        <v>45805</v>
      </c>
      <c r="T2993" s="3"/>
      <c r="U2993" s="5"/>
      <c r="V2993" s="6"/>
      <c r="W2993" s="3"/>
      <c r="X2993" s="5"/>
      <c r="Y2993" s="4"/>
      <c r="Z2993" s="3"/>
      <c r="AA2993" s="5">
        <f t="shared" si="141"/>
        <v>20719.827586206899</v>
      </c>
      <c r="AB2993" s="10"/>
      <c r="AC2993" s="27">
        <f t="shared" si="140"/>
        <v>18.396793981482915</v>
      </c>
      <c r="AD2993" s="10"/>
    </row>
    <row r="2994" spans="1:30" ht="15" customHeight="1" x14ac:dyDescent="0.3">
      <c r="A2994" s="19" t="s">
        <v>18581</v>
      </c>
      <c r="B2994" s="8"/>
      <c r="C2994" s="20">
        <v>45789.374120370368</v>
      </c>
      <c r="D2994" s="8" t="s">
        <v>11921</v>
      </c>
      <c r="E2994" s="8"/>
      <c r="F2994" s="8" t="s">
        <v>8449</v>
      </c>
      <c r="G2994" s="8">
        <v>0.15</v>
      </c>
      <c r="H2994" s="8"/>
      <c r="I2994" s="8" t="s">
        <v>11922</v>
      </c>
      <c r="J2994" s="8"/>
      <c r="K2994" s="8"/>
      <c r="L2994" s="8"/>
      <c r="M2994" s="8"/>
      <c r="N2994" s="21">
        <v>1405</v>
      </c>
      <c r="O2994" s="21">
        <v>1405</v>
      </c>
      <c r="P2994" s="21">
        <f t="shared" si="139"/>
        <v>0</v>
      </c>
      <c r="Q2994" s="8" t="s">
        <v>10493</v>
      </c>
      <c r="R2994" s="8"/>
      <c r="S2994" s="20">
        <v>45792</v>
      </c>
      <c r="AA2994" s="2">
        <f t="shared" si="141"/>
        <v>1211.2068965517242</v>
      </c>
      <c r="AB2994" s="7">
        <v>45778</v>
      </c>
      <c r="AC2994" s="22">
        <f t="shared" si="140"/>
        <v>2.6258796296315268</v>
      </c>
      <c r="AD2994" t="s">
        <v>11923</v>
      </c>
    </row>
    <row r="2995" spans="1:30" ht="15" customHeight="1" x14ac:dyDescent="0.3">
      <c r="A2995" s="37" t="s">
        <v>18582</v>
      </c>
      <c r="B2995" s="8"/>
      <c r="C2995" s="20">
        <v>45789.381388888891</v>
      </c>
      <c r="D2995" s="8" t="s">
        <v>11921</v>
      </c>
      <c r="E2995" s="8"/>
      <c r="F2995" s="8" t="s">
        <v>246</v>
      </c>
      <c r="G2995" s="8">
        <v>0.15</v>
      </c>
      <c r="H2995" s="8" t="s">
        <v>18398</v>
      </c>
      <c r="I2995" s="8" t="s">
        <v>11922</v>
      </c>
      <c r="J2995" s="8"/>
      <c r="K2995" s="8"/>
      <c r="L2995" s="8"/>
      <c r="M2995" s="8"/>
      <c r="N2995" s="21">
        <v>6440</v>
      </c>
      <c r="O2995" s="21">
        <v>6440</v>
      </c>
      <c r="P2995" s="21">
        <f t="shared" si="139"/>
        <v>0</v>
      </c>
      <c r="Q2995" s="8" t="s">
        <v>34</v>
      </c>
      <c r="R2995" s="8"/>
      <c r="S2995" s="20">
        <v>45817</v>
      </c>
      <c r="AA2995" s="2">
        <f t="shared" si="141"/>
        <v>5551.7241379310344</v>
      </c>
      <c r="AB2995" s="7">
        <v>45778</v>
      </c>
      <c r="AC2995" s="22">
        <f t="shared" si="140"/>
        <v>27.618611111109203</v>
      </c>
      <c r="AD2995" t="s">
        <v>11928</v>
      </c>
    </row>
    <row r="2996" spans="1:30" ht="15" customHeight="1" x14ac:dyDescent="0.3">
      <c r="A2996" s="19" t="s">
        <v>18583</v>
      </c>
      <c r="B2996" s="8"/>
      <c r="C2996" s="20">
        <v>45789.383356481478</v>
      </c>
      <c r="D2996" s="8" t="s">
        <v>11921</v>
      </c>
      <c r="E2996" s="8" t="s">
        <v>1</v>
      </c>
      <c r="F2996" s="8" t="s">
        <v>7310</v>
      </c>
      <c r="G2996" s="8">
        <v>0.11</v>
      </c>
      <c r="H2996" s="8" t="s">
        <v>18425</v>
      </c>
      <c r="I2996" s="8" t="s">
        <v>11922</v>
      </c>
      <c r="J2996" s="8"/>
      <c r="K2996" s="8" t="s">
        <v>18584</v>
      </c>
      <c r="L2996" s="8"/>
      <c r="M2996" s="8"/>
      <c r="N2996" s="21">
        <v>12063.5</v>
      </c>
      <c r="O2996" s="21">
        <v>12063.5</v>
      </c>
      <c r="P2996" s="21">
        <f t="shared" si="139"/>
        <v>0</v>
      </c>
      <c r="Q2996" s="8" t="s">
        <v>34</v>
      </c>
      <c r="R2996" s="8"/>
      <c r="S2996" s="20">
        <v>45786</v>
      </c>
      <c r="AA2996" s="2">
        <f t="shared" si="141"/>
        <v>10399.568965517243</v>
      </c>
      <c r="AB2996" s="7">
        <v>45748</v>
      </c>
      <c r="AC2996" s="22">
        <f t="shared" si="140"/>
        <v>-3.3833564814776764</v>
      </c>
      <c r="AD2996" t="s">
        <v>11928</v>
      </c>
    </row>
    <row r="2997" spans="1:30" ht="15" customHeight="1" x14ac:dyDescent="0.3">
      <c r="A2997" s="19" t="s">
        <v>18585</v>
      </c>
      <c r="B2997" s="8"/>
      <c r="C2997" s="20">
        <v>45789.385798611111</v>
      </c>
      <c r="D2997" s="8" t="s">
        <v>11921</v>
      </c>
      <c r="E2997" s="8" t="s">
        <v>1</v>
      </c>
      <c r="F2997" s="8" t="s">
        <v>14312</v>
      </c>
      <c r="G2997" s="8">
        <v>0.15</v>
      </c>
      <c r="H2997" s="8" t="s">
        <v>18398</v>
      </c>
      <c r="I2997" s="8" t="s">
        <v>11922</v>
      </c>
      <c r="J2997" s="8"/>
      <c r="K2997" s="8" t="s">
        <v>18586</v>
      </c>
      <c r="L2997" s="8"/>
      <c r="M2997" s="8"/>
      <c r="N2997" s="21">
        <v>8073</v>
      </c>
      <c r="O2997" s="21">
        <v>8073</v>
      </c>
      <c r="P2997" s="21">
        <f t="shared" si="139"/>
        <v>0</v>
      </c>
      <c r="Q2997" s="8" t="s">
        <v>34</v>
      </c>
      <c r="R2997" s="8"/>
      <c r="S2997" s="20">
        <v>45786</v>
      </c>
      <c r="AA2997" s="2">
        <f t="shared" si="141"/>
        <v>6959.4827586206902</v>
      </c>
      <c r="AB2997" s="7">
        <v>45748</v>
      </c>
      <c r="AC2997" s="22">
        <f t="shared" si="140"/>
        <v>-3.3857986111106584</v>
      </c>
      <c r="AD2997" t="s">
        <v>11928</v>
      </c>
    </row>
    <row r="2998" spans="1:30" ht="15" customHeight="1" x14ac:dyDescent="0.3">
      <c r="A2998" s="3" t="s">
        <v>18587</v>
      </c>
      <c r="B2998" s="24"/>
      <c r="C2998" s="25">
        <v>45789.390150462961</v>
      </c>
      <c r="D2998" s="3" t="s">
        <v>11921</v>
      </c>
      <c r="E2998" s="3" t="s">
        <v>1</v>
      </c>
      <c r="F2998" s="3" t="s">
        <v>4045</v>
      </c>
      <c r="G2998" s="26">
        <v>0</v>
      </c>
      <c r="H2998" s="25"/>
      <c r="I2998" s="25" t="s">
        <v>11922</v>
      </c>
      <c r="J2998" s="25"/>
      <c r="K2998" s="25" t="s">
        <v>18588</v>
      </c>
      <c r="L2998" s="25"/>
      <c r="M2998" s="4"/>
      <c r="N2998" s="5">
        <v>47191.5</v>
      </c>
      <c r="O2998" s="5">
        <v>47191.5</v>
      </c>
      <c r="P2998" s="5">
        <f t="shared" si="139"/>
        <v>0</v>
      </c>
      <c r="Q2998" s="3" t="s">
        <v>102</v>
      </c>
      <c r="R2998" s="3"/>
      <c r="S2998" s="25">
        <v>45789</v>
      </c>
      <c r="T2998" s="3"/>
      <c r="U2998" s="5"/>
      <c r="V2998" s="6"/>
      <c r="W2998" s="3"/>
      <c r="X2998" s="5"/>
      <c r="Y2998" s="4"/>
      <c r="Z2998" s="3"/>
      <c r="AA2998" s="5">
        <f t="shared" si="141"/>
        <v>40682.327586206899</v>
      </c>
      <c r="AB2998" s="10"/>
      <c r="AC2998" s="27">
        <f t="shared" si="140"/>
        <v>-0.39015046296117362</v>
      </c>
      <c r="AD2998" s="10"/>
    </row>
    <row r="2999" spans="1:30" ht="15" customHeight="1" x14ac:dyDescent="0.3">
      <c r="A2999" s="19" t="s">
        <v>18589</v>
      </c>
      <c r="B2999" s="8"/>
      <c r="C2999" s="20">
        <v>45789.391747685193</v>
      </c>
      <c r="D2999" s="8" t="s">
        <v>11921</v>
      </c>
      <c r="E2999" s="8" t="s">
        <v>1</v>
      </c>
      <c r="F2999" s="8" t="s">
        <v>3710</v>
      </c>
      <c r="G2999" s="8">
        <v>0.11</v>
      </c>
      <c r="H2999" s="8"/>
      <c r="I2999" s="8" t="s">
        <v>16351</v>
      </c>
      <c r="J2999" s="8"/>
      <c r="K2999" s="8" t="s">
        <v>18590</v>
      </c>
      <c r="L2999" s="8"/>
      <c r="M2999" s="8"/>
      <c r="N2999" s="21">
        <v>7683</v>
      </c>
      <c r="O2999" s="21">
        <v>7683</v>
      </c>
      <c r="P2999" s="21">
        <f t="shared" si="139"/>
        <v>0</v>
      </c>
      <c r="Q2999" s="8" t="s">
        <v>16351</v>
      </c>
      <c r="R2999" s="8"/>
      <c r="S2999" s="20">
        <v>45789</v>
      </c>
      <c r="AA2999" s="2">
        <f t="shared" si="141"/>
        <v>6623.2758620689656</v>
      </c>
      <c r="AB2999" s="7">
        <v>45748</v>
      </c>
      <c r="AC2999" s="22">
        <f t="shared" si="140"/>
        <v>-0.39174768519296777</v>
      </c>
      <c r="AD2999" t="s">
        <v>11928</v>
      </c>
    </row>
    <row r="3000" spans="1:30" ht="15" customHeight="1" x14ac:dyDescent="0.3">
      <c r="A3000" s="19" t="s">
        <v>18591</v>
      </c>
      <c r="B3000" s="8"/>
      <c r="C3000" s="20">
        <v>45789.39502314815</v>
      </c>
      <c r="D3000" s="8" t="s">
        <v>11921</v>
      </c>
      <c r="E3000" s="8" t="s">
        <v>1</v>
      </c>
      <c r="F3000" s="8" t="s">
        <v>10095</v>
      </c>
      <c r="G3000" s="8">
        <v>0.11</v>
      </c>
      <c r="H3000" s="8" t="s">
        <v>18398</v>
      </c>
      <c r="I3000" s="8" t="s">
        <v>11922</v>
      </c>
      <c r="J3000" s="8"/>
      <c r="K3000" s="8" t="s">
        <v>18592</v>
      </c>
      <c r="L3000" s="8"/>
      <c r="M3000" s="8"/>
      <c r="N3000" s="21">
        <v>224582</v>
      </c>
      <c r="O3000" s="21">
        <v>224582</v>
      </c>
      <c r="P3000" s="21">
        <f t="shared" ref="P3000:P3063" si="142">+N3000+X3000-O3000</f>
        <v>0</v>
      </c>
      <c r="Q3000" s="8" t="s">
        <v>34</v>
      </c>
      <c r="R3000" s="8"/>
      <c r="S3000" s="20">
        <v>45786</v>
      </c>
      <c r="AA3000" s="2">
        <f t="shared" si="141"/>
        <v>193605.17241379313</v>
      </c>
      <c r="AB3000" s="7">
        <v>45748</v>
      </c>
      <c r="AC3000" s="22">
        <f t="shared" si="140"/>
        <v>-3.3950231481503579</v>
      </c>
      <c r="AD3000" t="s">
        <v>11928</v>
      </c>
    </row>
    <row r="3001" spans="1:30" ht="15" customHeight="1" x14ac:dyDescent="0.3">
      <c r="A3001" s="19" t="s">
        <v>18593</v>
      </c>
      <c r="B3001" s="8"/>
      <c r="C3001" s="20">
        <v>45789.441168981481</v>
      </c>
      <c r="D3001" s="8" t="s">
        <v>11921</v>
      </c>
      <c r="E3001" s="8"/>
      <c r="F3001" s="8" t="s">
        <v>945</v>
      </c>
      <c r="G3001" s="8">
        <v>0.11</v>
      </c>
      <c r="H3001" s="8"/>
      <c r="I3001" s="8" t="s">
        <v>11922</v>
      </c>
      <c r="J3001" s="8"/>
      <c r="K3001" s="8"/>
      <c r="L3001" s="8"/>
      <c r="M3001" s="8"/>
      <c r="N3001" s="21">
        <v>23985</v>
      </c>
      <c r="O3001" s="21">
        <v>23985</v>
      </c>
      <c r="P3001" s="21">
        <f t="shared" si="142"/>
        <v>0</v>
      </c>
      <c r="Q3001" s="8" t="s">
        <v>24</v>
      </c>
      <c r="R3001" s="8"/>
      <c r="S3001" s="20">
        <v>45842</v>
      </c>
      <c r="AA3001" s="2">
        <f t="shared" si="141"/>
        <v>20676.724137931036</v>
      </c>
      <c r="AB3001" s="7">
        <v>45809</v>
      </c>
      <c r="AC3001" s="22">
        <f t="shared" si="140"/>
        <v>52.558831018519413</v>
      </c>
      <c r="AD3001" t="s">
        <v>11928</v>
      </c>
    </row>
    <row r="3002" spans="1:30" ht="15" customHeight="1" x14ac:dyDescent="0.3">
      <c r="A3002" s="37" t="s">
        <v>18594</v>
      </c>
      <c r="B3002" s="8"/>
      <c r="C3002" s="20">
        <v>45789.468495370369</v>
      </c>
      <c r="D3002" s="8"/>
      <c r="E3002" s="8"/>
      <c r="F3002" s="8" t="s">
        <v>13802</v>
      </c>
      <c r="G3002" s="8">
        <v>0.11</v>
      </c>
      <c r="H3002" s="8" t="s">
        <v>18304</v>
      </c>
      <c r="I3002" s="8" t="s">
        <v>11922</v>
      </c>
      <c r="J3002" s="8"/>
      <c r="K3002" s="8"/>
      <c r="L3002" s="8"/>
      <c r="M3002" s="8"/>
      <c r="N3002" s="21">
        <v>1000</v>
      </c>
      <c r="O3002" s="21">
        <v>1000</v>
      </c>
      <c r="P3002" s="21">
        <f t="shared" si="142"/>
        <v>0</v>
      </c>
      <c r="Q3002" s="8" t="s">
        <v>67</v>
      </c>
      <c r="R3002" s="8"/>
      <c r="S3002" s="20">
        <v>45783</v>
      </c>
      <c r="AA3002" s="2">
        <f t="shared" si="141"/>
        <v>862.06896551724139</v>
      </c>
      <c r="AB3002" s="7">
        <v>45778</v>
      </c>
      <c r="AC3002" s="22">
        <f t="shared" ref="AC3002:AC3065" si="143">+S3002-C3002</f>
        <v>-6.4684953703690553</v>
      </c>
      <c r="AD3002" t="s">
        <v>11928</v>
      </c>
    </row>
    <row r="3003" spans="1:30" ht="15" customHeight="1" x14ac:dyDescent="0.3">
      <c r="A3003" s="19" t="s">
        <v>18595</v>
      </c>
      <c r="B3003" s="8"/>
      <c r="C3003" s="20">
        <v>45789.479166666657</v>
      </c>
      <c r="D3003" s="8" t="s">
        <v>11921</v>
      </c>
      <c r="E3003" s="8"/>
      <c r="F3003" s="8" t="s">
        <v>299</v>
      </c>
      <c r="G3003" s="8">
        <v>0.11</v>
      </c>
      <c r="H3003" s="8" t="s">
        <v>18398</v>
      </c>
      <c r="I3003" s="8" t="s">
        <v>11922</v>
      </c>
      <c r="J3003" s="8"/>
      <c r="K3003" s="8"/>
      <c r="L3003" s="8"/>
      <c r="M3003" s="8"/>
      <c r="N3003" s="21">
        <v>11992.5</v>
      </c>
      <c r="O3003" s="21">
        <v>11992.5</v>
      </c>
      <c r="P3003" s="21">
        <f t="shared" si="142"/>
        <v>0</v>
      </c>
      <c r="Q3003" s="8" t="s">
        <v>14</v>
      </c>
      <c r="R3003" s="8"/>
      <c r="S3003" s="20">
        <v>45791</v>
      </c>
      <c r="AA3003" s="2">
        <f t="shared" si="141"/>
        <v>10338.362068965518</v>
      </c>
      <c r="AB3003" s="7">
        <v>45778</v>
      </c>
      <c r="AC3003" s="22">
        <f t="shared" si="143"/>
        <v>1.5208333333430346</v>
      </c>
      <c r="AD3003" t="s">
        <v>11923</v>
      </c>
    </row>
    <row r="3004" spans="1:30" ht="15" customHeight="1" x14ac:dyDescent="0.3">
      <c r="A3004" s="19" t="s">
        <v>18596</v>
      </c>
      <c r="B3004" s="8"/>
      <c r="C3004" s="20">
        <v>45789.481770833343</v>
      </c>
      <c r="D3004" s="8"/>
      <c r="E3004" s="8"/>
      <c r="F3004" s="8" t="s">
        <v>9748</v>
      </c>
      <c r="G3004" s="8">
        <v>0</v>
      </c>
      <c r="H3004" s="8" t="s">
        <v>18033</v>
      </c>
      <c r="I3004" s="8" t="s">
        <v>11922</v>
      </c>
      <c r="J3004" s="8"/>
      <c r="K3004" s="8"/>
      <c r="L3004" s="8"/>
      <c r="M3004" s="8"/>
      <c r="N3004" s="21">
        <v>0</v>
      </c>
      <c r="O3004" s="21"/>
      <c r="P3004" s="21">
        <f t="shared" si="142"/>
        <v>0</v>
      </c>
      <c r="Q3004" s="8" t="s">
        <v>10493</v>
      </c>
      <c r="R3004" s="8"/>
      <c r="S3004" s="20"/>
      <c r="AA3004" s="2">
        <f t="shared" si="141"/>
        <v>0</v>
      </c>
      <c r="AB3004" s="7"/>
      <c r="AC3004" s="22">
        <f t="shared" si="143"/>
        <v>-45789.481770833343</v>
      </c>
    </row>
    <row r="3005" spans="1:30" ht="15" customHeight="1" x14ac:dyDescent="0.3">
      <c r="A3005" s="19" t="s">
        <v>18597</v>
      </c>
      <c r="B3005" s="8"/>
      <c r="C3005" s="20">
        <v>45789.484212962961</v>
      </c>
      <c r="D3005" s="8"/>
      <c r="E3005" s="8"/>
      <c r="F3005" s="8" t="s">
        <v>14781</v>
      </c>
      <c r="G3005" s="8">
        <v>0</v>
      </c>
      <c r="H3005" s="8" t="s">
        <v>18033</v>
      </c>
      <c r="I3005" s="8" t="s">
        <v>11922</v>
      </c>
      <c r="J3005" s="8"/>
      <c r="K3005" s="8"/>
      <c r="L3005" s="8"/>
      <c r="M3005" s="8"/>
      <c r="N3005" s="21">
        <v>0</v>
      </c>
      <c r="O3005" s="21"/>
      <c r="P3005" s="21">
        <f t="shared" si="142"/>
        <v>0</v>
      </c>
      <c r="Q3005" s="8" t="s">
        <v>10399</v>
      </c>
      <c r="R3005" s="8"/>
      <c r="S3005" s="20"/>
      <c r="AA3005" s="2">
        <f t="shared" si="141"/>
        <v>0</v>
      </c>
      <c r="AB3005" s="7"/>
      <c r="AC3005" s="22">
        <f t="shared" si="143"/>
        <v>-45789.484212962961</v>
      </c>
    </row>
    <row r="3006" spans="1:30" ht="15" customHeight="1" x14ac:dyDescent="0.3">
      <c r="A3006" s="19" t="s">
        <v>18598</v>
      </c>
      <c r="B3006" s="8"/>
      <c r="C3006" s="20">
        <v>45789.486157407409</v>
      </c>
      <c r="D3006" s="8"/>
      <c r="E3006" s="8"/>
      <c r="F3006" s="8" t="s">
        <v>13749</v>
      </c>
      <c r="G3006" s="8">
        <v>0</v>
      </c>
      <c r="H3006" s="8" t="s">
        <v>18033</v>
      </c>
      <c r="I3006" s="8" t="s">
        <v>11922</v>
      </c>
      <c r="J3006" s="8"/>
      <c r="K3006" s="8"/>
      <c r="L3006" s="8"/>
      <c r="M3006" s="8"/>
      <c r="N3006" s="21">
        <v>0</v>
      </c>
      <c r="O3006" s="21"/>
      <c r="P3006" s="21">
        <f t="shared" si="142"/>
        <v>0</v>
      </c>
      <c r="Q3006" s="8" t="s">
        <v>10399</v>
      </c>
      <c r="R3006" s="8"/>
      <c r="S3006" s="20"/>
      <c r="AA3006" s="2">
        <f t="shared" si="141"/>
        <v>0</v>
      </c>
      <c r="AB3006" s="7"/>
      <c r="AC3006" s="22">
        <f t="shared" si="143"/>
        <v>-45789.486157407409</v>
      </c>
    </row>
    <row r="3007" spans="1:30" ht="15" customHeight="1" x14ac:dyDescent="0.3">
      <c r="A3007" s="19" t="s">
        <v>18599</v>
      </c>
      <c r="B3007" s="8"/>
      <c r="C3007" s="20">
        <v>45789.488020833327</v>
      </c>
      <c r="D3007" s="8"/>
      <c r="E3007" s="8"/>
      <c r="F3007" s="8" t="s">
        <v>14357</v>
      </c>
      <c r="G3007" s="8">
        <v>0</v>
      </c>
      <c r="H3007" s="8" t="s">
        <v>18033</v>
      </c>
      <c r="I3007" s="8" t="s">
        <v>11922</v>
      </c>
      <c r="J3007" s="8"/>
      <c r="K3007" s="8"/>
      <c r="L3007" s="8"/>
      <c r="M3007" s="8"/>
      <c r="N3007" s="21">
        <v>0</v>
      </c>
      <c r="O3007" s="21"/>
      <c r="P3007" s="21">
        <f t="shared" si="142"/>
        <v>0</v>
      </c>
      <c r="Q3007" s="8" t="s">
        <v>10399</v>
      </c>
      <c r="R3007" s="8"/>
      <c r="S3007" s="20"/>
      <c r="AA3007" s="2">
        <f t="shared" si="141"/>
        <v>0</v>
      </c>
      <c r="AB3007" s="7"/>
      <c r="AC3007" s="22">
        <f t="shared" si="143"/>
        <v>-45789.488020833327</v>
      </c>
    </row>
    <row r="3008" spans="1:30" ht="15" customHeight="1" x14ac:dyDescent="0.3">
      <c r="A3008" s="19" t="s">
        <v>18600</v>
      </c>
      <c r="B3008" s="8"/>
      <c r="C3008" s="20">
        <v>45789.491053240738</v>
      </c>
      <c r="D3008" s="8"/>
      <c r="E3008" s="8"/>
      <c r="F3008" s="8" t="s">
        <v>14048</v>
      </c>
      <c r="G3008" s="8">
        <v>0</v>
      </c>
      <c r="H3008" s="8" t="s">
        <v>18033</v>
      </c>
      <c r="I3008" s="8" t="s">
        <v>11922</v>
      </c>
      <c r="J3008" s="8"/>
      <c r="K3008" s="8"/>
      <c r="L3008" s="8"/>
      <c r="M3008" s="8"/>
      <c r="N3008" s="21">
        <v>0</v>
      </c>
      <c r="O3008" s="21"/>
      <c r="P3008" s="21">
        <f t="shared" si="142"/>
        <v>0</v>
      </c>
      <c r="Q3008" s="8" t="s">
        <v>10399</v>
      </c>
      <c r="R3008" s="8"/>
      <c r="S3008" s="20"/>
      <c r="AA3008" s="2">
        <f t="shared" si="141"/>
        <v>0</v>
      </c>
      <c r="AB3008" s="7"/>
      <c r="AC3008" s="22">
        <f t="shared" si="143"/>
        <v>-45789.491053240738</v>
      </c>
    </row>
    <row r="3009" spans="1:30" ht="15" customHeight="1" x14ac:dyDescent="0.3">
      <c r="A3009" s="19" t="s">
        <v>18601</v>
      </c>
      <c r="B3009" s="8"/>
      <c r="C3009" s="20">
        <v>45789.492650462962</v>
      </c>
      <c r="D3009" s="8"/>
      <c r="E3009" s="8"/>
      <c r="F3009" s="8" t="s">
        <v>9968</v>
      </c>
      <c r="G3009" s="8">
        <v>0</v>
      </c>
      <c r="H3009" s="8" t="s">
        <v>18489</v>
      </c>
      <c r="I3009" s="8" t="s">
        <v>11922</v>
      </c>
      <c r="J3009" s="8"/>
      <c r="K3009" s="8"/>
      <c r="L3009" s="8"/>
      <c r="M3009" s="8"/>
      <c r="N3009" s="21">
        <v>0</v>
      </c>
      <c r="O3009" s="21"/>
      <c r="P3009" s="21">
        <f t="shared" si="142"/>
        <v>0</v>
      </c>
      <c r="Q3009" s="8" t="s">
        <v>199</v>
      </c>
      <c r="R3009" s="8"/>
      <c r="S3009" s="20"/>
      <c r="AA3009" s="2">
        <f t="shared" si="141"/>
        <v>0</v>
      </c>
      <c r="AB3009" s="7"/>
      <c r="AC3009" s="22">
        <f t="shared" si="143"/>
        <v>-45789.492650462962</v>
      </c>
    </row>
    <row r="3010" spans="1:30" ht="15" customHeight="1" x14ac:dyDescent="0.3">
      <c r="A3010" s="19" t="s">
        <v>18602</v>
      </c>
      <c r="B3010" s="8"/>
      <c r="C3010" s="20">
        <v>45789.495185185187</v>
      </c>
      <c r="D3010" s="8"/>
      <c r="E3010" s="8"/>
      <c r="F3010" s="8" t="s">
        <v>13978</v>
      </c>
      <c r="G3010" s="8">
        <v>0</v>
      </c>
      <c r="H3010" s="8" t="s">
        <v>18033</v>
      </c>
      <c r="I3010" s="8" t="s">
        <v>11922</v>
      </c>
      <c r="J3010" s="8"/>
      <c r="K3010" s="8"/>
      <c r="L3010" s="8"/>
      <c r="M3010" s="8"/>
      <c r="N3010" s="21">
        <v>0</v>
      </c>
      <c r="O3010" s="21"/>
      <c r="P3010" s="21">
        <f t="shared" si="142"/>
        <v>0</v>
      </c>
      <c r="Q3010" s="8" t="s">
        <v>22</v>
      </c>
      <c r="R3010" s="8"/>
      <c r="S3010" s="20"/>
      <c r="AA3010" s="2">
        <f t="shared" ref="AA3010:AA3073" si="144">+N3010/1.16</f>
        <v>0</v>
      </c>
      <c r="AB3010" s="7"/>
      <c r="AC3010" s="22">
        <f t="shared" si="143"/>
        <v>-45789.495185185187</v>
      </c>
    </row>
    <row r="3011" spans="1:30" ht="15" customHeight="1" x14ac:dyDescent="0.3">
      <c r="A3011" s="19" t="s">
        <v>18603</v>
      </c>
      <c r="B3011" s="8"/>
      <c r="C3011" s="20">
        <v>45789.496018518519</v>
      </c>
      <c r="D3011" s="8" t="s">
        <v>11921</v>
      </c>
      <c r="E3011" s="8"/>
      <c r="F3011" s="8" t="s">
        <v>2720</v>
      </c>
      <c r="G3011" s="8">
        <v>0.15</v>
      </c>
      <c r="H3011" s="8"/>
      <c r="I3011" s="8" t="s">
        <v>11922</v>
      </c>
      <c r="J3011" s="8"/>
      <c r="K3011" s="8"/>
      <c r="L3011" s="8"/>
      <c r="M3011" s="8"/>
      <c r="N3011" s="21">
        <v>1925</v>
      </c>
      <c r="O3011" s="21">
        <v>1925</v>
      </c>
      <c r="P3011" s="21">
        <f t="shared" si="142"/>
        <v>0</v>
      </c>
      <c r="Q3011" s="8" t="s">
        <v>67</v>
      </c>
      <c r="R3011" s="8"/>
      <c r="S3011" s="20">
        <v>45837</v>
      </c>
      <c r="AA3011" s="2">
        <f t="shared" si="144"/>
        <v>1659.4827586206898</v>
      </c>
      <c r="AB3011" s="7">
        <v>45809</v>
      </c>
      <c r="AC3011" s="22">
        <f t="shared" si="143"/>
        <v>47.503981481480878</v>
      </c>
      <c r="AD3011" t="s">
        <v>11923</v>
      </c>
    </row>
    <row r="3012" spans="1:30" ht="15" customHeight="1" x14ac:dyDescent="0.3">
      <c r="A3012" s="19" t="s">
        <v>18604</v>
      </c>
      <c r="B3012" s="8"/>
      <c r="C3012" s="20">
        <v>45789.496481481481</v>
      </c>
      <c r="D3012" s="8"/>
      <c r="E3012" s="8"/>
      <c r="F3012" s="8" t="s">
        <v>14075</v>
      </c>
      <c r="G3012" s="8">
        <v>0</v>
      </c>
      <c r="H3012" s="8" t="s">
        <v>18033</v>
      </c>
      <c r="I3012" s="8" t="s">
        <v>11922</v>
      </c>
      <c r="J3012" s="8"/>
      <c r="K3012" s="8"/>
      <c r="L3012" s="8"/>
      <c r="M3012" s="8"/>
      <c r="N3012" s="21">
        <v>0</v>
      </c>
      <c r="O3012" s="21"/>
      <c r="P3012" s="21">
        <f t="shared" si="142"/>
        <v>0</v>
      </c>
      <c r="Q3012" s="8" t="s">
        <v>34</v>
      </c>
      <c r="R3012" s="8"/>
      <c r="S3012" s="20"/>
      <c r="AA3012" s="2">
        <f t="shared" si="144"/>
        <v>0</v>
      </c>
      <c r="AB3012" s="7"/>
      <c r="AC3012" s="22">
        <f t="shared" si="143"/>
        <v>-45789.496481481481</v>
      </c>
    </row>
    <row r="3013" spans="1:30" ht="15" customHeight="1" x14ac:dyDescent="0.3">
      <c r="A3013" s="19" t="s">
        <v>18605</v>
      </c>
      <c r="B3013" s="8"/>
      <c r="C3013" s="20">
        <v>45789.498298611114</v>
      </c>
      <c r="D3013" s="8"/>
      <c r="E3013" s="8"/>
      <c r="F3013" s="8" t="s">
        <v>1366</v>
      </c>
      <c r="G3013" s="8">
        <v>0</v>
      </c>
      <c r="H3013" s="8" t="s">
        <v>18489</v>
      </c>
      <c r="I3013" s="8" t="s">
        <v>11922</v>
      </c>
      <c r="J3013" s="8"/>
      <c r="K3013" s="8"/>
      <c r="L3013" s="8"/>
      <c r="M3013" s="8"/>
      <c r="N3013" s="21">
        <v>0</v>
      </c>
      <c r="O3013" s="21"/>
      <c r="P3013" s="21">
        <f t="shared" si="142"/>
        <v>0</v>
      </c>
      <c r="Q3013" s="8" t="s">
        <v>22</v>
      </c>
      <c r="R3013" s="8"/>
      <c r="S3013" s="20"/>
      <c r="AA3013" s="2">
        <f t="shared" si="144"/>
        <v>0</v>
      </c>
      <c r="AB3013" s="7"/>
      <c r="AC3013" s="22">
        <f t="shared" si="143"/>
        <v>-45789.498298611114</v>
      </c>
    </row>
    <row r="3014" spans="1:30" ht="15" customHeight="1" x14ac:dyDescent="0.3">
      <c r="A3014" s="19" t="s">
        <v>18606</v>
      </c>
      <c r="B3014" s="8"/>
      <c r="C3014" s="20">
        <v>45789.50439814815</v>
      </c>
      <c r="D3014" s="8"/>
      <c r="E3014" s="8"/>
      <c r="F3014" s="8" t="s">
        <v>14661</v>
      </c>
      <c r="G3014" s="8">
        <v>0.11</v>
      </c>
      <c r="H3014" s="8" t="s">
        <v>18304</v>
      </c>
      <c r="I3014" s="8" t="s">
        <v>11922</v>
      </c>
      <c r="J3014" s="8"/>
      <c r="K3014" s="8"/>
      <c r="L3014" s="8"/>
      <c r="M3014" s="8"/>
      <c r="N3014" s="21">
        <v>0</v>
      </c>
      <c r="O3014" s="21"/>
      <c r="P3014" s="21">
        <f t="shared" si="142"/>
        <v>0</v>
      </c>
      <c r="Q3014" s="8" t="s">
        <v>22</v>
      </c>
      <c r="R3014" s="8"/>
      <c r="S3014" s="20"/>
      <c r="AA3014" s="2">
        <f t="shared" si="144"/>
        <v>0</v>
      </c>
      <c r="AB3014" s="7"/>
      <c r="AC3014" s="22">
        <f t="shared" si="143"/>
        <v>-45789.50439814815</v>
      </c>
    </row>
    <row r="3015" spans="1:30" ht="15" customHeight="1" x14ac:dyDescent="0.3">
      <c r="A3015" s="19" t="s">
        <v>18607</v>
      </c>
      <c r="B3015" s="8"/>
      <c r="C3015" s="20">
        <v>45789.505150462966</v>
      </c>
      <c r="D3015" s="8"/>
      <c r="E3015" s="8"/>
      <c r="F3015" s="8" t="s">
        <v>11960</v>
      </c>
      <c r="G3015" s="8">
        <v>0</v>
      </c>
      <c r="H3015" s="8" t="s">
        <v>18033</v>
      </c>
      <c r="I3015" s="8" t="s">
        <v>11922</v>
      </c>
      <c r="J3015" s="8"/>
      <c r="K3015" s="8"/>
      <c r="L3015" s="8"/>
      <c r="M3015" s="8"/>
      <c r="N3015" s="21">
        <v>0</v>
      </c>
      <c r="O3015" s="21"/>
      <c r="P3015" s="21">
        <f t="shared" si="142"/>
        <v>0</v>
      </c>
      <c r="Q3015" s="8" t="s">
        <v>22</v>
      </c>
      <c r="R3015" s="8"/>
      <c r="S3015" s="20"/>
      <c r="AA3015" s="2">
        <f t="shared" si="144"/>
        <v>0</v>
      </c>
      <c r="AB3015" s="7"/>
      <c r="AC3015" s="22">
        <f t="shared" si="143"/>
        <v>-45789.505150462966</v>
      </c>
    </row>
    <row r="3016" spans="1:30" ht="15" customHeight="1" x14ac:dyDescent="0.3">
      <c r="A3016" s="19" t="s">
        <v>18608</v>
      </c>
      <c r="B3016" s="8"/>
      <c r="C3016" s="20">
        <v>45789.506585648152</v>
      </c>
      <c r="D3016" s="8"/>
      <c r="E3016" s="8"/>
      <c r="F3016" s="8" t="s">
        <v>355</v>
      </c>
      <c r="G3016" s="8">
        <v>0</v>
      </c>
      <c r="H3016" s="8" t="s">
        <v>18033</v>
      </c>
      <c r="I3016" s="8" t="s">
        <v>11922</v>
      </c>
      <c r="J3016" s="8"/>
      <c r="K3016" s="8"/>
      <c r="L3016" s="8"/>
      <c r="M3016" s="8"/>
      <c r="N3016" s="21">
        <v>0</v>
      </c>
      <c r="O3016" s="21"/>
      <c r="P3016" s="21">
        <f t="shared" si="142"/>
        <v>0</v>
      </c>
      <c r="Q3016" s="8" t="s">
        <v>22</v>
      </c>
      <c r="R3016" s="8"/>
      <c r="S3016" s="20"/>
      <c r="AA3016" s="2">
        <f t="shared" si="144"/>
        <v>0</v>
      </c>
      <c r="AB3016" s="7"/>
      <c r="AC3016" s="22">
        <f t="shared" si="143"/>
        <v>-45789.506585648152</v>
      </c>
    </row>
    <row r="3017" spans="1:30" ht="15" customHeight="1" x14ac:dyDescent="0.3">
      <c r="A3017" s="19" t="s">
        <v>18609</v>
      </c>
      <c r="B3017" s="8"/>
      <c r="C3017" s="20">
        <v>45789.509004629632</v>
      </c>
      <c r="D3017" s="8"/>
      <c r="E3017" s="8"/>
      <c r="F3017" s="8" t="s">
        <v>14114</v>
      </c>
      <c r="G3017" s="8">
        <v>0.11</v>
      </c>
      <c r="H3017" s="8" t="s">
        <v>18304</v>
      </c>
      <c r="I3017" s="8" t="s">
        <v>11922</v>
      </c>
      <c r="J3017" s="8"/>
      <c r="K3017" s="8"/>
      <c r="L3017" s="8"/>
      <c r="M3017" s="8"/>
      <c r="N3017" s="21">
        <v>0</v>
      </c>
      <c r="O3017" s="21"/>
      <c r="P3017" s="21">
        <f t="shared" si="142"/>
        <v>0</v>
      </c>
      <c r="Q3017" s="8" t="s">
        <v>129</v>
      </c>
      <c r="R3017" s="8"/>
      <c r="S3017" s="20"/>
      <c r="AA3017" s="2">
        <f t="shared" si="144"/>
        <v>0</v>
      </c>
      <c r="AB3017" s="7"/>
      <c r="AC3017" s="22">
        <f t="shared" si="143"/>
        <v>-45789.509004629632</v>
      </c>
    </row>
    <row r="3018" spans="1:30" ht="15" customHeight="1" x14ac:dyDescent="0.3">
      <c r="A3018" s="19" t="s">
        <v>18610</v>
      </c>
      <c r="B3018" s="8"/>
      <c r="C3018" s="20">
        <v>45789.511018518519</v>
      </c>
      <c r="D3018" s="8"/>
      <c r="E3018" s="8"/>
      <c r="F3018" s="8" t="s">
        <v>7847</v>
      </c>
      <c r="G3018" s="8">
        <v>0</v>
      </c>
      <c r="H3018" s="8" t="s">
        <v>18489</v>
      </c>
      <c r="I3018" s="8" t="s">
        <v>11922</v>
      </c>
      <c r="J3018" s="8"/>
      <c r="K3018" s="8"/>
      <c r="L3018" s="8"/>
      <c r="M3018" s="8"/>
      <c r="N3018" s="21">
        <v>0</v>
      </c>
      <c r="O3018" s="21"/>
      <c r="P3018" s="21">
        <f t="shared" si="142"/>
        <v>0</v>
      </c>
      <c r="Q3018" s="8" t="s">
        <v>199</v>
      </c>
      <c r="R3018" s="8"/>
      <c r="S3018" s="20"/>
      <c r="AA3018" s="2">
        <f t="shared" si="144"/>
        <v>0</v>
      </c>
      <c r="AB3018" s="7"/>
      <c r="AC3018" s="22">
        <f t="shared" si="143"/>
        <v>-45789.511018518519</v>
      </c>
    </row>
    <row r="3019" spans="1:30" ht="15" customHeight="1" x14ac:dyDescent="0.3">
      <c r="A3019" s="19" t="s">
        <v>18611</v>
      </c>
      <c r="B3019" s="8"/>
      <c r="C3019" s="20">
        <v>45789.511793981481</v>
      </c>
      <c r="D3019" s="8"/>
      <c r="E3019" s="8"/>
      <c r="F3019" s="8" t="s">
        <v>14746</v>
      </c>
      <c r="G3019" s="8">
        <v>0</v>
      </c>
      <c r="H3019" s="8" t="s">
        <v>18489</v>
      </c>
      <c r="I3019" s="8" t="s">
        <v>11922</v>
      </c>
      <c r="J3019" s="8"/>
      <c r="K3019" s="8"/>
      <c r="L3019" s="8"/>
      <c r="M3019" s="8"/>
      <c r="N3019" s="21">
        <v>0</v>
      </c>
      <c r="O3019" s="21"/>
      <c r="P3019" s="21">
        <f t="shared" si="142"/>
        <v>0</v>
      </c>
      <c r="Q3019" s="8" t="s">
        <v>199</v>
      </c>
      <c r="R3019" s="8"/>
      <c r="S3019" s="20"/>
      <c r="AA3019" s="2">
        <f t="shared" si="144"/>
        <v>0</v>
      </c>
      <c r="AB3019" s="7"/>
      <c r="AC3019" s="22">
        <f t="shared" si="143"/>
        <v>-45789.511793981481</v>
      </c>
    </row>
    <row r="3020" spans="1:30" ht="15" customHeight="1" x14ac:dyDescent="0.3">
      <c r="A3020" s="19" t="s">
        <v>18612</v>
      </c>
      <c r="B3020" s="8"/>
      <c r="C3020" s="20">
        <v>45789.515185185177</v>
      </c>
      <c r="D3020" s="8"/>
      <c r="E3020" s="8"/>
      <c r="F3020" s="8" t="s">
        <v>14487</v>
      </c>
      <c r="G3020" s="8">
        <v>0</v>
      </c>
      <c r="H3020" s="8" t="s">
        <v>18489</v>
      </c>
      <c r="I3020" s="8" t="s">
        <v>11922</v>
      </c>
      <c r="J3020" s="8"/>
      <c r="K3020" s="8"/>
      <c r="L3020" s="8"/>
      <c r="M3020" s="8"/>
      <c r="N3020" s="21">
        <v>0</v>
      </c>
      <c r="O3020" s="21"/>
      <c r="P3020" s="21">
        <f t="shared" si="142"/>
        <v>0</v>
      </c>
      <c r="Q3020" s="8" t="s">
        <v>199</v>
      </c>
      <c r="R3020" s="8"/>
      <c r="S3020" s="20"/>
      <c r="AA3020" s="2">
        <f t="shared" si="144"/>
        <v>0</v>
      </c>
      <c r="AB3020" s="7"/>
      <c r="AC3020" s="22">
        <f t="shared" si="143"/>
        <v>-45789.515185185177</v>
      </c>
    </row>
    <row r="3021" spans="1:30" ht="15" customHeight="1" x14ac:dyDescent="0.3">
      <c r="A3021" s="19" t="s">
        <v>18613</v>
      </c>
      <c r="B3021" s="8"/>
      <c r="C3021" s="20">
        <v>45789.517141203702</v>
      </c>
      <c r="D3021" s="8"/>
      <c r="E3021" s="8" t="s">
        <v>1</v>
      </c>
      <c r="F3021" s="8" t="s">
        <v>9148</v>
      </c>
      <c r="G3021" s="8">
        <v>0.11</v>
      </c>
      <c r="H3021" s="8" t="s">
        <v>18033</v>
      </c>
      <c r="I3021" s="8" t="s">
        <v>11922</v>
      </c>
      <c r="J3021" s="8"/>
      <c r="K3021" s="8" t="s">
        <v>18614</v>
      </c>
      <c r="L3021" s="8"/>
      <c r="M3021" s="8"/>
      <c r="N3021" s="21">
        <v>1000</v>
      </c>
      <c r="O3021" s="21">
        <v>1000</v>
      </c>
      <c r="P3021" s="21">
        <f t="shared" si="142"/>
        <v>0</v>
      </c>
      <c r="Q3021" s="8" t="s">
        <v>15158</v>
      </c>
      <c r="R3021" s="8"/>
      <c r="S3021" s="20">
        <v>45789</v>
      </c>
      <c r="AA3021" s="2">
        <f t="shared" si="144"/>
        <v>862.06896551724139</v>
      </c>
      <c r="AB3021" s="7">
        <v>45748</v>
      </c>
      <c r="AC3021" s="22">
        <f t="shared" si="143"/>
        <v>-0.51714120370161254</v>
      </c>
      <c r="AD3021" t="s">
        <v>11928</v>
      </c>
    </row>
    <row r="3022" spans="1:30" ht="15" customHeight="1" x14ac:dyDescent="0.3">
      <c r="A3022" s="19" t="s">
        <v>18615</v>
      </c>
      <c r="B3022" s="8"/>
      <c r="C3022" s="20">
        <v>45789.52</v>
      </c>
      <c r="D3022" s="8"/>
      <c r="E3022" s="8"/>
      <c r="F3022" s="8" t="s">
        <v>9318</v>
      </c>
      <c r="G3022" s="8">
        <v>0</v>
      </c>
      <c r="H3022" s="8" t="s">
        <v>18489</v>
      </c>
      <c r="I3022" s="8" t="s">
        <v>11922</v>
      </c>
      <c r="J3022" s="8"/>
      <c r="K3022" s="8"/>
      <c r="L3022" s="8"/>
      <c r="M3022" s="8"/>
      <c r="N3022" s="21">
        <v>0</v>
      </c>
      <c r="O3022" s="21"/>
      <c r="P3022" s="21">
        <f t="shared" si="142"/>
        <v>0</v>
      </c>
      <c r="Q3022" s="8" t="s">
        <v>199</v>
      </c>
      <c r="R3022" s="8"/>
      <c r="S3022" s="20"/>
      <c r="AA3022" s="2">
        <f t="shared" si="144"/>
        <v>0</v>
      </c>
      <c r="AB3022" s="7"/>
      <c r="AC3022" s="22">
        <f t="shared" si="143"/>
        <v>-45789.52</v>
      </c>
    </row>
    <row r="3023" spans="1:30" ht="15" customHeight="1" x14ac:dyDescent="0.3">
      <c r="A3023" s="19" t="s">
        <v>18616</v>
      </c>
      <c r="B3023" s="8"/>
      <c r="C3023" s="20">
        <v>45789.523194444453</v>
      </c>
      <c r="D3023" s="8"/>
      <c r="E3023" s="8"/>
      <c r="F3023" s="8" t="s">
        <v>13821</v>
      </c>
      <c r="G3023" s="8">
        <v>0</v>
      </c>
      <c r="H3023" s="8" t="s">
        <v>18489</v>
      </c>
      <c r="I3023" s="8" t="s">
        <v>11922</v>
      </c>
      <c r="J3023" s="8"/>
      <c r="K3023" s="8"/>
      <c r="L3023" s="8"/>
      <c r="M3023" s="8"/>
      <c r="N3023" s="21">
        <v>0</v>
      </c>
      <c r="O3023" s="21"/>
      <c r="P3023" s="21">
        <f t="shared" si="142"/>
        <v>0</v>
      </c>
      <c r="Q3023" s="8" t="s">
        <v>199</v>
      </c>
      <c r="R3023" s="8"/>
      <c r="S3023" s="20"/>
      <c r="AA3023" s="2">
        <f t="shared" si="144"/>
        <v>0</v>
      </c>
      <c r="AB3023" s="7"/>
      <c r="AC3023" s="22">
        <f t="shared" si="143"/>
        <v>-45789.523194444453</v>
      </c>
    </row>
    <row r="3024" spans="1:30" ht="15" customHeight="1" x14ac:dyDescent="0.3">
      <c r="A3024" s="19" t="s">
        <v>18617</v>
      </c>
      <c r="B3024" s="8"/>
      <c r="C3024" s="20">
        <v>45789.525949074072</v>
      </c>
      <c r="D3024" s="8" t="s">
        <v>11921</v>
      </c>
      <c r="E3024" s="8" t="s">
        <v>1</v>
      </c>
      <c r="F3024" s="8" t="s">
        <v>1677</v>
      </c>
      <c r="G3024" s="8">
        <v>0.11</v>
      </c>
      <c r="H3024" s="8"/>
      <c r="I3024" s="8" t="s">
        <v>11922</v>
      </c>
      <c r="J3024" s="8"/>
      <c r="K3024" s="8" t="s">
        <v>18618</v>
      </c>
      <c r="L3024" s="8"/>
      <c r="M3024" s="8"/>
      <c r="N3024" s="21">
        <v>4800</v>
      </c>
      <c r="O3024" s="21">
        <v>4800</v>
      </c>
      <c r="P3024" s="21">
        <f t="shared" si="142"/>
        <v>0</v>
      </c>
      <c r="Q3024" s="8" t="s">
        <v>24</v>
      </c>
      <c r="R3024" s="8"/>
      <c r="S3024" s="20">
        <v>45789</v>
      </c>
      <c r="AA3024" s="2">
        <f t="shared" si="144"/>
        <v>4137.9310344827591</v>
      </c>
      <c r="AB3024" s="7">
        <v>45748</v>
      </c>
      <c r="AC3024" s="22">
        <f t="shared" si="143"/>
        <v>-0.525949074071832</v>
      </c>
      <c r="AD3024" t="s">
        <v>11928</v>
      </c>
    </row>
    <row r="3025" spans="1:30" ht="15" customHeight="1" x14ac:dyDescent="0.3">
      <c r="A3025" s="19" t="s">
        <v>18619</v>
      </c>
      <c r="B3025" s="8"/>
      <c r="C3025" s="20">
        <v>45789.529282407413</v>
      </c>
      <c r="D3025" s="8"/>
      <c r="E3025" s="8"/>
      <c r="F3025" s="8" t="s">
        <v>8776</v>
      </c>
      <c r="G3025" s="8">
        <v>0</v>
      </c>
      <c r="H3025" s="8" t="s">
        <v>18489</v>
      </c>
      <c r="I3025" s="8" t="s">
        <v>11922</v>
      </c>
      <c r="J3025" s="8"/>
      <c r="K3025" s="8"/>
      <c r="L3025" s="8"/>
      <c r="M3025" s="8"/>
      <c r="N3025" s="21">
        <v>0</v>
      </c>
      <c r="O3025" s="21"/>
      <c r="P3025" s="21">
        <f t="shared" si="142"/>
        <v>0</v>
      </c>
      <c r="Q3025" s="8" t="s">
        <v>199</v>
      </c>
      <c r="R3025" s="8"/>
      <c r="S3025" s="20"/>
      <c r="AA3025" s="2">
        <f t="shared" si="144"/>
        <v>0</v>
      </c>
      <c r="AB3025" s="7"/>
      <c r="AC3025" s="22">
        <f t="shared" si="143"/>
        <v>-45789.529282407413</v>
      </c>
    </row>
    <row r="3026" spans="1:30" ht="15" customHeight="1" x14ac:dyDescent="0.3">
      <c r="A3026" s="19" t="s">
        <v>18620</v>
      </c>
      <c r="B3026" s="8"/>
      <c r="C3026" s="20">
        <v>45789.531087962961</v>
      </c>
      <c r="D3026" s="8"/>
      <c r="E3026" s="8"/>
      <c r="F3026" s="8" t="s">
        <v>14239</v>
      </c>
      <c r="G3026" s="8">
        <v>0</v>
      </c>
      <c r="H3026" s="8" t="s">
        <v>18489</v>
      </c>
      <c r="I3026" s="8" t="s">
        <v>11922</v>
      </c>
      <c r="J3026" s="8"/>
      <c r="K3026" s="8"/>
      <c r="L3026" s="8"/>
      <c r="M3026" s="8"/>
      <c r="N3026" s="21">
        <v>0</v>
      </c>
      <c r="O3026" s="21"/>
      <c r="P3026" s="21">
        <f t="shared" si="142"/>
        <v>0</v>
      </c>
      <c r="Q3026" s="8" t="s">
        <v>199</v>
      </c>
      <c r="R3026" s="8"/>
      <c r="S3026" s="20"/>
      <c r="AA3026" s="2">
        <f t="shared" si="144"/>
        <v>0</v>
      </c>
      <c r="AB3026" s="7"/>
      <c r="AC3026" s="22">
        <f t="shared" si="143"/>
        <v>-45789.531087962961</v>
      </c>
    </row>
    <row r="3027" spans="1:30" ht="15" customHeight="1" x14ac:dyDescent="0.3">
      <c r="A3027" s="19" t="s">
        <v>18621</v>
      </c>
      <c r="B3027" s="8"/>
      <c r="C3027" s="20">
        <v>45789.531446759262</v>
      </c>
      <c r="D3027" s="8"/>
      <c r="E3027" s="8"/>
      <c r="F3027" s="8" t="s">
        <v>8874</v>
      </c>
      <c r="G3027" s="8">
        <v>0</v>
      </c>
      <c r="H3027" s="8" t="s">
        <v>18489</v>
      </c>
      <c r="I3027" s="8" t="s">
        <v>11922</v>
      </c>
      <c r="J3027" s="8"/>
      <c r="K3027" s="8"/>
      <c r="L3027" s="8"/>
      <c r="M3027" s="8"/>
      <c r="N3027" s="21">
        <v>0</v>
      </c>
      <c r="O3027" s="21"/>
      <c r="P3027" s="21">
        <f t="shared" si="142"/>
        <v>0</v>
      </c>
      <c r="Q3027" s="8" t="s">
        <v>199</v>
      </c>
      <c r="R3027" s="8"/>
      <c r="S3027" s="20"/>
      <c r="AA3027" s="2">
        <f t="shared" si="144"/>
        <v>0</v>
      </c>
      <c r="AB3027" s="7"/>
      <c r="AC3027" s="22">
        <f t="shared" si="143"/>
        <v>-45789.531446759262</v>
      </c>
    </row>
    <row r="3028" spans="1:30" ht="15" customHeight="1" x14ac:dyDescent="0.3">
      <c r="A3028" s="37" t="s">
        <v>18622</v>
      </c>
      <c r="B3028" s="8"/>
      <c r="C3028" s="20">
        <v>45789.533194444448</v>
      </c>
      <c r="D3028" s="8" t="s">
        <v>11921</v>
      </c>
      <c r="E3028" s="8"/>
      <c r="F3028" s="8" t="s">
        <v>9476</v>
      </c>
      <c r="G3028" s="8">
        <v>0.11</v>
      </c>
      <c r="H3028" s="8"/>
      <c r="I3028" s="8" t="s">
        <v>11922</v>
      </c>
      <c r="J3028" s="8"/>
      <c r="K3028" s="8"/>
      <c r="L3028" s="8"/>
      <c r="M3028" s="8"/>
      <c r="N3028" s="21">
        <v>14250</v>
      </c>
      <c r="O3028" s="21">
        <v>14250</v>
      </c>
      <c r="P3028" s="21">
        <f t="shared" si="142"/>
        <v>0</v>
      </c>
      <c r="Q3028" s="8" t="s">
        <v>10222</v>
      </c>
      <c r="R3028" s="8"/>
      <c r="S3028" s="20">
        <v>45806</v>
      </c>
      <c r="AA3028" s="2">
        <f t="shared" si="144"/>
        <v>12284.48275862069</v>
      </c>
      <c r="AB3028" s="7">
        <v>45778</v>
      </c>
      <c r="AC3028" s="22">
        <f t="shared" si="143"/>
        <v>16.466805555552128</v>
      </c>
      <c r="AD3028" t="s">
        <v>11928</v>
      </c>
    </row>
    <row r="3029" spans="1:30" ht="15" customHeight="1" x14ac:dyDescent="0.3">
      <c r="A3029" s="19" t="s">
        <v>18623</v>
      </c>
      <c r="B3029" s="8"/>
      <c r="C3029" s="20">
        <v>45789.536493055559</v>
      </c>
      <c r="D3029" s="8" t="s">
        <v>11921</v>
      </c>
      <c r="E3029" s="8"/>
      <c r="F3029" s="8" t="s">
        <v>9215</v>
      </c>
      <c r="G3029" s="8">
        <v>0.15</v>
      </c>
      <c r="H3029" s="8"/>
      <c r="I3029" s="8" t="s">
        <v>11922</v>
      </c>
      <c r="J3029" s="8"/>
      <c r="K3029" s="8"/>
      <c r="L3029" s="8"/>
      <c r="M3029" s="8"/>
      <c r="N3029" s="21">
        <v>1798</v>
      </c>
      <c r="O3029" s="21">
        <v>1798</v>
      </c>
      <c r="P3029" s="21">
        <f t="shared" si="142"/>
        <v>0</v>
      </c>
      <c r="Q3029" s="8" t="s">
        <v>10222</v>
      </c>
      <c r="R3029" s="8"/>
      <c r="S3029" s="20">
        <v>45805</v>
      </c>
      <c r="AA3029" s="2">
        <f t="shared" si="144"/>
        <v>1550</v>
      </c>
      <c r="AB3029" s="7">
        <v>45778</v>
      </c>
      <c r="AC3029" s="22">
        <f t="shared" si="143"/>
        <v>15.463506944441178</v>
      </c>
      <c r="AD3029" t="s">
        <v>11923</v>
      </c>
    </row>
    <row r="3030" spans="1:30" ht="15" customHeight="1" x14ac:dyDescent="0.3">
      <c r="A3030" s="37" t="s">
        <v>18624</v>
      </c>
      <c r="B3030" s="8"/>
      <c r="C3030" s="20">
        <v>45789.537407407413</v>
      </c>
      <c r="D3030" s="8" t="s">
        <v>11921</v>
      </c>
      <c r="E3030" s="8"/>
      <c r="F3030" s="8" t="s">
        <v>12260</v>
      </c>
      <c r="G3030" s="8">
        <v>0.11</v>
      </c>
      <c r="H3030" s="8"/>
      <c r="I3030" s="8" t="s">
        <v>11922</v>
      </c>
      <c r="J3030" s="8"/>
      <c r="K3030" s="8"/>
      <c r="L3030" s="8"/>
      <c r="M3030" s="8"/>
      <c r="N3030" s="21">
        <v>14250</v>
      </c>
      <c r="O3030" s="21">
        <v>14250</v>
      </c>
      <c r="P3030" s="21">
        <f t="shared" si="142"/>
        <v>0</v>
      </c>
      <c r="Q3030" s="8" t="s">
        <v>10222</v>
      </c>
      <c r="R3030" s="8"/>
      <c r="S3030" s="20">
        <v>45808</v>
      </c>
      <c r="AA3030" s="2">
        <f t="shared" si="144"/>
        <v>12284.48275862069</v>
      </c>
      <c r="AB3030" s="7">
        <v>45778</v>
      </c>
      <c r="AC3030" s="22">
        <f t="shared" si="143"/>
        <v>18.462592592586589</v>
      </c>
      <c r="AD3030" t="s">
        <v>11928</v>
      </c>
    </row>
    <row r="3031" spans="1:30" ht="15" customHeight="1" x14ac:dyDescent="0.3">
      <c r="A3031" s="19" t="s">
        <v>18625</v>
      </c>
      <c r="B3031" s="19"/>
      <c r="C3031" s="20">
        <v>45789.539305555547</v>
      </c>
      <c r="D3031" s="8"/>
      <c r="E3031" s="8"/>
      <c r="F3031" s="8" t="s">
        <v>2934</v>
      </c>
      <c r="G3031" s="8">
        <v>0.11</v>
      </c>
      <c r="H3031" s="8"/>
      <c r="I3031" s="8" t="s">
        <v>11922</v>
      </c>
      <c r="J3031" s="8"/>
      <c r="K3031" s="8"/>
      <c r="L3031" s="8"/>
      <c r="M3031" s="8"/>
      <c r="N3031" s="21">
        <v>0</v>
      </c>
      <c r="O3031" s="21"/>
      <c r="P3031" s="21">
        <f t="shared" si="142"/>
        <v>0</v>
      </c>
      <c r="Q3031" s="8" t="s">
        <v>15533</v>
      </c>
      <c r="R3031" s="8"/>
      <c r="S3031" s="20"/>
      <c r="AA3031" s="2">
        <f t="shared" si="144"/>
        <v>0</v>
      </c>
      <c r="AB3031" s="7"/>
      <c r="AC3031" s="22">
        <f t="shared" si="143"/>
        <v>-45789.539305555547</v>
      </c>
      <c r="AD3031" t="s">
        <v>15162</v>
      </c>
    </row>
    <row r="3032" spans="1:30" ht="15" customHeight="1" x14ac:dyDescent="0.3">
      <c r="A3032" s="3" t="s">
        <v>18626</v>
      </c>
      <c r="B3032" s="24"/>
      <c r="C3032" s="25">
        <v>45789.541921296302</v>
      </c>
      <c r="D3032" s="3" t="s">
        <v>11921</v>
      </c>
      <c r="E3032" s="3"/>
      <c r="F3032" s="3" t="s">
        <v>1265</v>
      </c>
      <c r="G3032" s="26">
        <v>0</v>
      </c>
      <c r="H3032" s="25" t="s">
        <v>18398</v>
      </c>
      <c r="I3032" s="25" t="s">
        <v>11922</v>
      </c>
      <c r="J3032" s="25"/>
      <c r="K3032" s="25"/>
      <c r="L3032" s="25"/>
      <c r="M3032" s="4"/>
      <c r="N3032" s="5">
        <v>17385</v>
      </c>
      <c r="O3032" s="5"/>
      <c r="P3032" s="5">
        <f t="shared" si="142"/>
        <v>17385</v>
      </c>
      <c r="Q3032" s="3" t="s">
        <v>18</v>
      </c>
      <c r="R3032" s="3"/>
      <c r="S3032" s="25"/>
      <c r="T3032" s="3"/>
      <c r="U3032" s="5"/>
      <c r="V3032" s="6"/>
      <c r="W3032" s="3"/>
      <c r="X3032" s="5"/>
      <c r="Y3032" s="4"/>
      <c r="Z3032" s="3"/>
      <c r="AA3032" s="5">
        <f t="shared" si="144"/>
        <v>14987.068965517243</v>
      </c>
      <c r="AB3032" s="10"/>
      <c r="AC3032" s="27">
        <f t="shared" si="143"/>
        <v>-45789.541921296302</v>
      </c>
      <c r="AD3032" s="10"/>
    </row>
    <row r="3033" spans="1:30" ht="15" customHeight="1" x14ac:dyDescent="0.3">
      <c r="A3033" s="19" t="s">
        <v>18627</v>
      </c>
      <c r="B3033" s="8"/>
      <c r="C3033" s="20">
        <v>45789.544571759259</v>
      </c>
      <c r="D3033" s="8" t="s">
        <v>11921</v>
      </c>
      <c r="E3033" s="8"/>
      <c r="F3033" s="8" t="s">
        <v>66</v>
      </c>
      <c r="G3033" s="8">
        <v>0.11</v>
      </c>
      <c r="H3033" s="8"/>
      <c r="I3033" s="8" t="s">
        <v>11922</v>
      </c>
      <c r="J3033" s="8"/>
      <c r="K3033" s="8"/>
      <c r="L3033" s="8"/>
      <c r="M3033" s="8"/>
      <c r="N3033" s="21">
        <v>110076</v>
      </c>
      <c r="O3033" s="21">
        <v>110076</v>
      </c>
      <c r="P3033" s="21">
        <f t="shared" si="142"/>
        <v>0</v>
      </c>
      <c r="Q3033" s="8" t="s">
        <v>22</v>
      </c>
      <c r="R3033" s="8"/>
      <c r="S3033" s="20">
        <v>45826</v>
      </c>
      <c r="AA3033" s="2">
        <f t="shared" si="144"/>
        <v>94893.10344827587</v>
      </c>
      <c r="AB3033" s="39">
        <v>45809</v>
      </c>
      <c r="AC3033" s="22">
        <f t="shared" si="143"/>
        <v>36.45542824074073</v>
      </c>
      <c r="AD3033" s="21" t="s">
        <v>11923</v>
      </c>
    </row>
    <row r="3034" spans="1:30" ht="15" customHeight="1" x14ac:dyDescent="0.3">
      <c r="A3034" s="19" t="s">
        <v>18628</v>
      </c>
      <c r="B3034" s="8"/>
      <c r="C3034" s="20">
        <v>45789.55064814815</v>
      </c>
      <c r="D3034" s="8" t="s">
        <v>11921</v>
      </c>
      <c r="E3034" s="8"/>
      <c r="F3034" s="8" t="s">
        <v>66</v>
      </c>
      <c r="G3034" s="8">
        <v>0.15</v>
      </c>
      <c r="H3034" s="8"/>
      <c r="I3034" s="8" t="s">
        <v>11922</v>
      </c>
      <c r="J3034" s="8"/>
      <c r="K3034" s="8"/>
      <c r="L3034" s="8"/>
      <c r="M3034" s="8"/>
      <c r="N3034" s="21">
        <v>73215</v>
      </c>
      <c r="O3034" s="21">
        <v>73215</v>
      </c>
      <c r="P3034" s="21">
        <f t="shared" si="142"/>
        <v>0</v>
      </c>
      <c r="Q3034" s="8" t="s">
        <v>22</v>
      </c>
      <c r="R3034" s="8"/>
      <c r="S3034" s="20">
        <v>45826</v>
      </c>
      <c r="AA3034" s="2">
        <f t="shared" si="144"/>
        <v>63116.379310344833</v>
      </c>
      <c r="AB3034" s="39">
        <v>45809</v>
      </c>
      <c r="AC3034" s="22">
        <f t="shared" si="143"/>
        <v>36.449351851850224</v>
      </c>
      <c r="AD3034" s="21" t="s">
        <v>11923</v>
      </c>
    </row>
    <row r="3035" spans="1:30" ht="15" customHeight="1" x14ac:dyDescent="0.3">
      <c r="A3035" s="19" t="s">
        <v>18629</v>
      </c>
      <c r="B3035" s="8"/>
      <c r="C3035" s="20">
        <v>45789.559479166674</v>
      </c>
      <c r="D3035" s="8" t="s">
        <v>11921</v>
      </c>
      <c r="E3035" s="8" t="s">
        <v>1</v>
      </c>
      <c r="F3035" s="8" t="s">
        <v>13679</v>
      </c>
      <c r="G3035" s="8">
        <v>0.11</v>
      </c>
      <c r="H3035" s="8"/>
      <c r="I3035" s="8" t="s">
        <v>11922</v>
      </c>
      <c r="J3035" s="8"/>
      <c r="K3035" s="8" t="s">
        <v>18630</v>
      </c>
      <c r="L3035" s="8"/>
      <c r="M3035" s="8"/>
      <c r="N3035" s="21">
        <v>11992.5</v>
      </c>
      <c r="O3035" s="21">
        <v>11992.5</v>
      </c>
      <c r="P3035" s="21">
        <f t="shared" si="142"/>
        <v>0</v>
      </c>
      <c r="Q3035" s="8" t="s">
        <v>10222</v>
      </c>
      <c r="R3035" s="8"/>
      <c r="S3035" s="20">
        <v>45789</v>
      </c>
      <c r="AA3035" s="2">
        <f t="shared" si="144"/>
        <v>10338.362068965518</v>
      </c>
      <c r="AB3035" s="7">
        <v>45748</v>
      </c>
      <c r="AC3035" s="22">
        <f t="shared" si="143"/>
        <v>-0.55947916667355457</v>
      </c>
      <c r="AD3035" t="s">
        <v>11928</v>
      </c>
    </row>
    <row r="3036" spans="1:30" ht="15" customHeight="1" x14ac:dyDescent="0.3">
      <c r="A3036" s="19" t="s">
        <v>18631</v>
      </c>
      <c r="B3036" s="8"/>
      <c r="C3036" s="20">
        <v>45789.569768518522</v>
      </c>
      <c r="D3036" s="8" t="s">
        <v>11921</v>
      </c>
      <c r="E3036" s="8" t="s">
        <v>1</v>
      </c>
      <c r="F3036" s="8" t="s">
        <v>14221</v>
      </c>
      <c r="G3036" s="8">
        <v>0.22</v>
      </c>
      <c r="H3036" s="8"/>
      <c r="I3036" s="8" t="s">
        <v>11922</v>
      </c>
      <c r="J3036" s="8"/>
      <c r="K3036" s="8" t="s">
        <v>18632</v>
      </c>
      <c r="L3036" s="8"/>
      <c r="M3036" s="8"/>
      <c r="N3036" s="21">
        <v>1900</v>
      </c>
      <c r="O3036" s="21">
        <v>1900</v>
      </c>
      <c r="P3036" s="21">
        <f t="shared" si="142"/>
        <v>0</v>
      </c>
      <c r="Q3036" s="8" t="s">
        <v>9</v>
      </c>
      <c r="R3036" s="8"/>
      <c r="S3036" s="20">
        <v>45791</v>
      </c>
      <c r="AA3036" s="2">
        <f t="shared" si="144"/>
        <v>1637.9310344827588</v>
      </c>
      <c r="AB3036" s="7">
        <v>45748</v>
      </c>
      <c r="AC3036" s="22">
        <f t="shared" si="143"/>
        <v>1.4302314814776764</v>
      </c>
      <c r="AD3036" t="s">
        <v>11928</v>
      </c>
    </row>
    <row r="3037" spans="1:30" ht="15" customHeight="1" x14ac:dyDescent="0.3">
      <c r="A3037" s="19" t="s">
        <v>18633</v>
      </c>
      <c r="B3037" s="8"/>
      <c r="C3037" s="20">
        <v>45789.571909722217</v>
      </c>
      <c r="D3037" s="8" t="s">
        <v>11921</v>
      </c>
      <c r="E3037" s="8" t="s">
        <v>1</v>
      </c>
      <c r="F3037" s="8" t="s">
        <v>438</v>
      </c>
      <c r="G3037" s="8">
        <v>0.11</v>
      </c>
      <c r="H3037" s="8" t="s">
        <v>18398</v>
      </c>
      <c r="I3037" s="8" t="s">
        <v>11922</v>
      </c>
      <c r="J3037" s="8"/>
      <c r="K3037" s="8" t="s">
        <v>18634</v>
      </c>
      <c r="L3037" s="8"/>
      <c r="M3037" s="8"/>
      <c r="N3037" s="21">
        <v>14575.5</v>
      </c>
      <c r="O3037" s="21">
        <v>14575.5</v>
      </c>
      <c r="P3037" s="21">
        <f t="shared" si="142"/>
        <v>0</v>
      </c>
      <c r="Q3037" s="8" t="s">
        <v>94</v>
      </c>
      <c r="R3037" s="8"/>
      <c r="S3037" s="20">
        <v>45790</v>
      </c>
      <c r="AA3037" s="2">
        <f t="shared" si="144"/>
        <v>12565.086206896553</v>
      </c>
      <c r="AB3037" s="7">
        <v>45748</v>
      </c>
      <c r="AC3037" s="22">
        <f t="shared" si="143"/>
        <v>0.42809027778275777</v>
      </c>
      <c r="AD3037" t="s">
        <v>11928</v>
      </c>
    </row>
    <row r="3038" spans="1:30" ht="15" customHeight="1" x14ac:dyDescent="0.3">
      <c r="A3038" s="19" t="s">
        <v>18635</v>
      </c>
      <c r="B3038" s="8"/>
      <c r="C3038" s="20">
        <v>45789.595497685194</v>
      </c>
      <c r="D3038" s="8" t="s">
        <v>11921</v>
      </c>
      <c r="E3038" s="8" t="s">
        <v>1</v>
      </c>
      <c r="F3038" s="8" t="s">
        <v>13916</v>
      </c>
      <c r="G3038" s="8">
        <v>0.15</v>
      </c>
      <c r="H3038" s="8" t="s">
        <v>18398</v>
      </c>
      <c r="I3038" s="8" t="s">
        <v>11922</v>
      </c>
      <c r="J3038" s="8"/>
      <c r="K3038" s="8" t="s">
        <v>18636</v>
      </c>
      <c r="L3038" s="8"/>
      <c r="M3038" s="8"/>
      <c r="N3038" s="21">
        <v>5630</v>
      </c>
      <c r="O3038" s="21">
        <v>5630</v>
      </c>
      <c r="P3038" s="21">
        <f t="shared" si="142"/>
        <v>0</v>
      </c>
      <c r="Q3038" s="8" t="s">
        <v>38</v>
      </c>
      <c r="R3038" s="8"/>
      <c r="S3038" s="20">
        <v>45789</v>
      </c>
      <c r="AA3038" s="2">
        <f t="shared" si="144"/>
        <v>4853.4482758620697</v>
      </c>
      <c r="AB3038" s="7">
        <v>45748</v>
      </c>
      <c r="AC3038" s="22">
        <f t="shared" si="143"/>
        <v>-0.59549768519354984</v>
      </c>
      <c r="AD3038" t="s">
        <v>11928</v>
      </c>
    </row>
    <row r="3039" spans="1:30" ht="15" customHeight="1" x14ac:dyDescent="0.3">
      <c r="A3039" s="19" t="s">
        <v>18637</v>
      </c>
      <c r="B3039" s="8"/>
      <c r="C3039" s="23">
        <v>45789.614571759259</v>
      </c>
      <c r="D3039" s="8" t="s">
        <v>11921</v>
      </c>
      <c r="E3039" s="8"/>
      <c r="F3039" s="8" t="s">
        <v>4438</v>
      </c>
      <c r="G3039" s="8">
        <v>0.11</v>
      </c>
      <c r="H3039" s="8"/>
      <c r="I3039" s="8" t="s">
        <v>11922</v>
      </c>
      <c r="J3039" s="8"/>
      <c r="K3039" s="8"/>
      <c r="L3039" s="8"/>
      <c r="M3039" s="8"/>
      <c r="N3039" s="21">
        <v>3300</v>
      </c>
      <c r="O3039" s="21">
        <v>3300</v>
      </c>
      <c r="P3039" s="21">
        <f t="shared" si="142"/>
        <v>0</v>
      </c>
      <c r="Q3039" s="8" t="s">
        <v>199</v>
      </c>
      <c r="R3039" s="8"/>
      <c r="S3039" s="23">
        <v>45792</v>
      </c>
      <c r="AA3039" s="2">
        <f t="shared" si="144"/>
        <v>2844.8275862068967</v>
      </c>
      <c r="AB3039" s="7">
        <v>45778</v>
      </c>
      <c r="AC3039" s="22">
        <f t="shared" si="143"/>
        <v>2.385428240741021</v>
      </c>
      <c r="AD3039" t="s">
        <v>11923</v>
      </c>
    </row>
    <row r="3040" spans="1:30" ht="15" customHeight="1" x14ac:dyDescent="0.3">
      <c r="A3040" s="19" t="s">
        <v>18638</v>
      </c>
      <c r="B3040" s="8"/>
      <c r="C3040" s="20">
        <v>45789.61650462963</v>
      </c>
      <c r="D3040" s="8" t="s">
        <v>11921</v>
      </c>
      <c r="E3040" s="8"/>
      <c r="F3040" s="8" t="s">
        <v>7847</v>
      </c>
      <c r="G3040" s="8">
        <v>0.15</v>
      </c>
      <c r="H3040" s="8"/>
      <c r="I3040" s="8" t="s">
        <v>11922</v>
      </c>
      <c r="J3040" s="8"/>
      <c r="K3040" s="8"/>
      <c r="L3040" s="8"/>
      <c r="M3040" s="8"/>
      <c r="N3040" s="21">
        <v>1405</v>
      </c>
      <c r="O3040" s="21">
        <v>1405</v>
      </c>
      <c r="P3040" s="21">
        <f t="shared" si="142"/>
        <v>0</v>
      </c>
      <c r="Q3040" s="8" t="s">
        <v>199</v>
      </c>
      <c r="R3040" s="8"/>
      <c r="S3040" s="20">
        <v>45834</v>
      </c>
      <c r="AA3040" s="2">
        <f t="shared" si="144"/>
        <v>1211.2068965517242</v>
      </c>
      <c r="AB3040" s="7">
        <v>45809</v>
      </c>
      <c r="AC3040" s="22">
        <f t="shared" si="143"/>
        <v>44.383495370369928</v>
      </c>
      <c r="AD3040" t="s">
        <v>11923</v>
      </c>
    </row>
    <row r="3041" spans="1:30" ht="15" customHeight="1" x14ac:dyDescent="0.3">
      <c r="A3041" s="19" t="s">
        <v>18639</v>
      </c>
      <c r="B3041" s="8"/>
      <c r="C3041" s="20">
        <v>45789.617280092592</v>
      </c>
      <c r="D3041" s="8" t="s">
        <v>11921</v>
      </c>
      <c r="E3041" s="8"/>
      <c r="F3041" s="8" t="s">
        <v>12092</v>
      </c>
      <c r="G3041" s="8">
        <v>0.11</v>
      </c>
      <c r="H3041" s="8"/>
      <c r="I3041" s="8" t="s">
        <v>11922</v>
      </c>
      <c r="J3041" s="8"/>
      <c r="K3041" s="8"/>
      <c r="L3041" s="8"/>
      <c r="M3041" s="8"/>
      <c r="N3041" s="21">
        <v>934</v>
      </c>
      <c r="O3041" s="21">
        <v>934</v>
      </c>
      <c r="P3041" s="21">
        <f t="shared" si="142"/>
        <v>0</v>
      </c>
      <c r="Q3041" s="8" t="s">
        <v>10222</v>
      </c>
      <c r="R3041" s="8"/>
      <c r="S3041" s="20">
        <v>45804</v>
      </c>
      <c r="AA3041" s="2">
        <f t="shared" si="144"/>
        <v>805.17241379310349</v>
      </c>
      <c r="AB3041" s="7">
        <v>45778</v>
      </c>
      <c r="AC3041" s="22">
        <f t="shared" si="143"/>
        <v>14.382719907407591</v>
      </c>
      <c r="AD3041" t="s">
        <v>11923</v>
      </c>
    </row>
    <row r="3042" spans="1:30" ht="15" customHeight="1" x14ac:dyDescent="0.3">
      <c r="A3042" s="37" t="s">
        <v>18640</v>
      </c>
      <c r="B3042" s="8"/>
      <c r="C3042" s="20">
        <v>45789.638101851851</v>
      </c>
      <c r="D3042" s="8" t="s">
        <v>11921</v>
      </c>
      <c r="E3042" s="8"/>
      <c r="F3042" s="8" t="s">
        <v>12086</v>
      </c>
      <c r="G3042" s="8">
        <v>0.11</v>
      </c>
      <c r="H3042" s="8"/>
      <c r="I3042" s="8" t="s">
        <v>10222</v>
      </c>
      <c r="J3042" s="8"/>
      <c r="K3042" s="8"/>
      <c r="L3042" s="8"/>
      <c r="M3042" s="8"/>
      <c r="N3042" s="21">
        <v>2850</v>
      </c>
      <c r="O3042" s="21">
        <v>2850</v>
      </c>
      <c r="P3042" s="21">
        <f t="shared" si="142"/>
        <v>0</v>
      </c>
      <c r="Q3042" s="8" t="s">
        <v>10222</v>
      </c>
      <c r="R3042" s="8"/>
      <c r="S3042" s="20">
        <v>45817</v>
      </c>
      <c r="AA3042" s="2">
        <f t="shared" si="144"/>
        <v>2456.8965517241381</v>
      </c>
      <c r="AB3042" s="7">
        <v>45778</v>
      </c>
      <c r="AC3042" s="22">
        <f t="shared" si="143"/>
        <v>27.361898148148612</v>
      </c>
      <c r="AD3042" t="s">
        <v>11928</v>
      </c>
    </row>
    <row r="3043" spans="1:30" ht="15" customHeight="1" x14ac:dyDescent="0.3">
      <c r="A3043" s="37" t="s">
        <v>18641</v>
      </c>
      <c r="B3043" s="8"/>
      <c r="C3043" s="20">
        <v>45789.638553240737</v>
      </c>
      <c r="D3043" s="8" t="s">
        <v>11921</v>
      </c>
      <c r="E3043" s="8"/>
      <c r="F3043" s="8" t="s">
        <v>9069</v>
      </c>
      <c r="G3043" s="8">
        <v>0.11</v>
      </c>
      <c r="H3043" s="8"/>
      <c r="I3043" s="8" t="s">
        <v>10222</v>
      </c>
      <c r="J3043" s="8"/>
      <c r="K3043" s="8"/>
      <c r="L3043" s="8"/>
      <c r="M3043" s="8"/>
      <c r="N3043" s="21">
        <v>2850</v>
      </c>
      <c r="O3043" s="21">
        <v>2850</v>
      </c>
      <c r="P3043" s="21">
        <f t="shared" si="142"/>
        <v>0</v>
      </c>
      <c r="Q3043" s="8" t="s">
        <v>10222</v>
      </c>
      <c r="R3043" s="8"/>
      <c r="S3043" s="20">
        <v>45807</v>
      </c>
      <c r="AA3043" s="2">
        <f t="shared" si="144"/>
        <v>2456.8965517241381</v>
      </c>
      <c r="AB3043" s="7">
        <v>45778</v>
      </c>
      <c r="AC3043" s="22">
        <f t="shared" si="143"/>
        <v>17.361446759263345</v>
      </c>
      <c r="AD3043" t="s">
        <v>11928</v>
      </c>
    </row>
    <row r="3044" spans="1:30" ht="15" customHeight="1" x14ac:dyDescent="0.3">
      <c r="A3044" s="19" t="s">
        <v>18642</v>
      </c>
      <c r="B3044" s="8"/>
      <c r="C3044" s="20">
        <v>45789.638969907413</v>
      </c>
      <c r="D3044" s="8" t="s">
        <v>11921</v>
      </c>
      <c r="E3044" s="8"/>
      <c r="F3044" s="8" t="s">
        <v>8606</v>
      </c>
      <c r="G3044" s="8">
        <v>0.11</v>
      </c>
      <c r="H3044" s="8"/>
      <c r="I3044" s="8" t="s">
        <v>10222</v>
      </c>
      <c r="J3044" s="8"/>
      <c r="K3044" s="8"/>
      <c r="L3044" s="8"/>
      <c r="M3044" s="8"/>
      <c r="N3044" s="21">
        <v>5700</v>
      </c>
      <c r="O3044" s="21">
        <v>5700</v>
      </c>
      <c r="P3044" s="21">
        <f t="shared" si="142"/>
        <v>0</v>
      </c>
      <c r="Q3044" s="8" t="s">
        <v>10222</v>
      </c>
      <c r="R3044" s="8"/>
      <c r="S3044" s="20">
        <v>45798</v>
      </c>
      <c r="AA3044" s="2">
        <f t="shared" si="144"/>
        <v>4913.7931034482763</v>
      </c>
      <c r="AB3044" s="7">
        <v>45778</v>
      </c>
      <c r="AC3044" s="22">
        <f t="shared" si="143"/>
        <v>8.3610300925865886</v>
      </c>
      <c r="AD3044" t="s">
        <v>11923</v>
      </c>
    </row>
    <row r="3045" spans="1:30" ht="15" customHeight="1" x14ac:dyDescent="0.3">
      <c r="A3045" s="19" t="s">
        <v>18643</v>
      </c>
      <c r="B3045" s="8"/>
      <c r="C3045" s="20">
        <v>45789.644375000003</v>
      </c>
      <c r="D3045" s="8" t="s">
        <v>11921</v>
      </c>
      <c r="E3045" s="8" t="s">
        <v>1</v>
      </c>
      <c r="F3045" s="8" t="s">
        <v>14054</v>
      </c>
      <c r="G3045" s="8">
        <v>0.22</v>
      </c>
      <c r="H3045" s="8" t="s">
        <v>18398</v>
      </c>
      <c r="I3045" s="8" t="s">
        <v>11922</v>
      </c>
      <c r="J3045" s="8"/>
      <c r="K3045" s="8" t="s">
        <v>18644</v>
      </c>
      <c r="L3045" s="8"/>
      <c r="M3045" s="8"/>
      <c r="N3045" s="21">
        <v>9505</v>
      </c>
      <c r="O3045" s="21">
        <v>9505</v>
      </c>
      <c r="P3045" s="21">
        <f t="shared" si="142"/>
        <v>0</v>
      </c>
      <c r="Q3045" s="8" t="s">
        <v>129</v>
      </c>
      <c r="R3045" s="8"/>
      <c r="S3045" s="20">
        <v>45790</v>
      </c>
      <c r="AA3045" s="2">
        <f t="shared" si="144"/>
        <v>8193.9655172413804</v>
      </c>
      <c r="AB3045" s="7">
        <v>45748</v>
      </c>
      <c r="AC3045" s="22">
        <f t="shared" si="143"/>
        <v>0.35562499999650754</v>
      </c>
      <c r="AD3045" t="s">
        <v>11928</v>
      </c>
    </row>
    <row r="3046" spans="1:30" ht="15" customHeight="1" x14ac:dyDescent="0.3">
      <c r="A3046" s="19" t="s">
        <v>18645</v>
      </c>
      <c r="B3046" s="8"/>
      <c r="C3046" s="20">
        <v>45789.686782407407</v>
      </c>
      <c r="D3046" s="8"/>
      <c r="E3046" s="8"/>
      <c r="F3046" s="8" t="s">
        <v>14740</v>
      </c>
      <c r="G3046" s="8">
        <v>0</v>
      </c>
      <c r="H3046" s="8" t="s">
        <v>18489</v>
      </c>
      <c r="I3046" s="8" t="s">
        <v>11922</v>
      </c>
      <c r="J3046" s="8"/>
      <c r="K3046" s="8"/>
      <c r="L3046" s="8"/>
      <c r="M3046" s="8"/>
      <c r="N3046" s="21">
        <v>0</v>
      </c>
      <c r="O3046" s="21"/>
      <c r="P3046" s="21">
        <f t="shared" si="142"/>
        <v>0</v>
      </c>
      <c r="Q3046" s="8" t="s">
        <v>199</v>
      </c>
      <c r="R3046" s="8"/>
      <c r="S3046" s="20"/>
      <c r="AA3046" s="2">
        <f t="shared" si="144"/>
        <v>0</v>
      </c>
      <c r="AB3046" s="7"/>
      <c r="AC3046" s="22">
        <f t="shared" si="143"/>
        <v>-45789.686782407407</v>
      </c>
    </row>
    <row r="3047" spans="1:30" ht="15" customHeight="1" x14ac:dyDescent="0.3">
      <c r="A3047" s="19" t="s">
        <v>18646</v>
      </c>
      <c r="B3047" s="8"/>
      <c r="C3047" s="20">
        <v>45789.690613425933</v>
      </c>
      <c r="D3047" s="8"/>
      <c r="E3047" s="8"/>
      <c r="F3047" s="8" t="s">
        <v>14789</v>
      </c>
      <c r="G3047" s="8">
        <v>0</v>
      </c>
      <c r="H3047" s="8" t="s">
        <v>18489</v>
      </c>
      <c r="I3047" s="8" t="s">
        <v>11922</v>
      </c>
      <c r="J3047" s="8"/>
      <c r="K3047" s="8"/>
      <c r="L3047" s="8"/>
      <c r="M3047" s="8"/>
      <c r="N3047" s="21">
        <v>0</v>
      </c>
      <c r="O3047" s="21"/>
      <c r="P3047" s="21">
        <f t="shared" si="142"/>
        <v>0</v>
      </c>
      <c r="Q3047" s="8" t="s">
        <v>199</v>
      </c>
      <c r="R3047" s="8"/>
      <c r="S3047" s="20"/>
      <c r="AA3047" s="2">
        <f t="shared" si="144"/>
        <v>0</v>
      </c>
      <c r="AB3047" s="7"/>
      <c r="AC3047" s="22">
        <f t="shared" si="143"/>
        <v>-45789.690613425933</v>
      </c>
    </row>
    <row r="3048" spans="1:30" ht="15" customHeight="1" x14ac:dyDescent="0.3">
      <c r="A3048" s="19" t="s">
        <v>18647</v>
      </c>
      <c r="B3048" s="8"/>
      <c r="C3048" s="20">
        <v>45789.691759259258</v>
      </c>
      <c r="D3048" s="8"/>
      <c r="E3048" s="8"/>
      <c r="F3048" s="8" t="s">
        <v>3041</v>
      </c>
      <c r="G3048" s="8">
        <v>0</v>
      </c>
      <c r="H3048" s="8" t="s">
        <v>18489</v>
      </c>
      <c r="I3048" s="8" t="s">
        <v>11922</v>
      </c>
      <c r="J3048" s="8"/>
      <c r="K3048" s="8"/>
      <c r="L3048" s="8"/>
      <c r="M3048" s="8"/>
      <c r="N3048" s="21">
        <v>0</v>
      </c>
      <c r="O3048" s="21"/>
      <c r="P3048" s="21">
        <f t="shared" si="142"/>
        <v>0</v>
      </c>
      <c r="Q3048" s="8" t="s">
        <v>199</v>
      </c>
      <c r="R3048" s="8"/>
      <c r="S3048" s="20"/>
      <c r="AA3048" s="2">
        <f t="shared" si="144"/>
        <v>0</v>
      </c>
      <c r="AB3048" s="7"/>
      <c r="AC3048" s="22">
        <f t="shared" si="143"/>
        <v>-45789.691759259258</v>
      </c>
    </row>
    <row r="3049" spans="1:30" ht="15" customHeight="1" x14ac:dyDescent="0.3">
      <c r="A3049" s="19" t="s">
        <v>18648</v>
      </c>
      <c r="B3049" s="8"/>
      <c r="C3049" s="20">
        <v>45789.69427083333</v>
      </c>
      <c r="D3049" s="8"/>
      <c r="E3049" s="8"/>
      <c r="F3049" s="8" t="s">
        <v>13986</v>
      </c>
      <c r="G3049" s="8">
        <v>0</v>
      </c>
      <c r="H3049" s="8" t="s">
        <v>18489</v>
      </c>
      <c r="I3049" s="8" t="s">
        <v>11922</v>
      </c>
      <c r="J3049" s="8"/>
      <c r="K3049" s="8"/>
      <c r="L3049" s="8"/>
      <c r="M3049" s="8"/>
      <c r="N3049" s="21">
        <v>0</v>
      </c>
      <c r="O3049" s="21"/>
      <c r="P3049" s="21">
        <f t="shared" si="142"/>
        <v>0</v>
      </c>
      <c r="Q3049" s="8" t="s">
        <v>199</v>
      </c>
      <c r="R3049" s="8"/>
      <c r="S3049" s="20"/>
      <c r="AA3049" s="2">
        <f t="shared" si="144"/>
        <v>0</v>
      </c>
      <c r="AB3049" s="7"/>
      <c r="AC3049" s="22">
        <f t="shared" si="143"/>
        <v>-45789.69427083333</v>
      </c>
    </row>
    <row r="3050" spans="1:30" ht="15" customHeight="1" x14ac:dyDescent="0.3">
      <c r="A3050" s="19" t="s">
        <v>18649</v>
      </c>
      <c r="B3050" s="8"/>
      <c r="C3050" s="20">
        <v>45790.51258101852</v>
      </c>
      <c r="D3050" s="8" t="s">
        <v>11921</v>
      </c>
      <c r="E3050" s="8" t="s">
        <v>1</v>
      </c>
      <c r="F3050" s="8" t="s">
        <v>1016</v>
      </c>
      <c r="G3050" s="8">
        <v>0.11</v>
      </c>
      <c r="H3050" s="8" t="s">
        <v>12618</v>
      </c>
      <c r="I3050" s="8" t="s">
        <v>11922</v>
      </c>
      <c r="J3050" s="8"/>
      <c r="K3050" s="8" t="s">
        <v>18650</v>
      </c>
      <c r="L3050" s="8"/>
      <c r="M3050" s="8"/>
      <c r="N3050" s="21">
        <v>71250.09</v>
      </c>
      <c r="O3050" s="21">
        <v>71250.09</v>
      </c>
      <c r="P3050" s="21">
        <f t="shared" si="142"/>
        <v>0</v>
      </c>
      <c r="Q3050" s="8" t="s">
        <v>129</v>
      </c>
      <c r="R3050" s="8"/>
      <c r="S3050" s="20">
        <v>45789</v>
      </c>
      <c r="AA3050" s="2">
        <f t="shared" si="144"/>
        <v>61422.491379310348</v>
      </c>
      <c r="AB3050" s="7">
        <v>45748</v>
      </c>
      <c r="AC3050" s="22">
        <f t="shared" si="143"/>
        <v>-1.5125810185199953</v>
      </c>
      <c r="AD3050" t="s">
        <v>11928</v>
      </c>
    </row>
    <row r="3051" spans="1:30" ht="15" customHeight="1" x14ac:dyDescent="0.3">
      <c r="A3051" s="19" t="s">
        <v>18651</v>
      </c>
      <c r="B3051" s="8"/>
      <c r="C3051" s="20">
        <v>45790.415648148148</v>
      </c>
      <c r="D3051" s="8" t="s">
        <v>11921</v>
      </c>
      <c r="E3051" s="8" t="s">
        <v>1</v>
      </c>
      <c r="F3051" s="8" t="s">
        <v>12123</v>
      </c>
      <c r="G3051" s="8">
        <v>0.11</v>
      </c>
      <c r="H3051" s="8" t="s">
        <v>18398</v>
      </c>
      <c r="I3051" s="8" t="s">
        <v>11922</v>
      </c>
      <c r="J3051" s="8"/>
      <c r="K3051" s="8" t="s">
        <v>18652</v>
      </c>
      <c r="L3051" s="8"/>
      <c r="M3051" s="8"/>
      <c r="N3051" s="21">
        <v>12802.5</v>
      </c>
      <c r="O3051" s="21">
        <v>12802.5</v>
      </c>
      <c r="P3051" s="21">
        <f t="shared" si="142"/>
        <v>0</v>
      </c>
      <c r="Q3051" s="8" t="s">
        <v>34</v>
      </c>
      <c r="R3051" s="8"/>
      <c r="S3051" s="20">
        <v>45789</v>
      </c>
      <c r="AA3051" s="2">
        <f t="shared" si="144"/>
        <v>11036.637931034484</v>
      </c>
      <c r="AB3051" s="7">
        <v>45748</v>
      </c>
      <c r="AC3051" s="22">
        <f t="shared" si="143"/>
        <v>-1.4156481481477385</v>
      </c>
      <c r="AD3051" t="s">
        <v>11928</v>
      </c>
    </row>
    <row r="3052" spans="1:30" ht="15" customHeight="1" x14ac:dyDescent="0.3">
      <c r="A3052" s="19" t="s">
        <v>18653</v>
      </c>
      <c r="B3052" s="8"/>
      <c r="C3052" s="20">
        <v>45790.419918981483</v>
      </c>
      <c r="D3052" s="8" t="s">
        <v>11921</v>
      </c>
      <c r="E3052" s="8"/>
      <c r="F3052" s="8" t="s">
        <v>6404</v>
      </c>
      <c r="G3052" s="8">
        <v>0.15</v>
      </c>
      <c r="H3052" s="8" t="s">
        <v>18398</v>
      </c>
      <c r="I3052" s="8" t="s">
        <v>11922</v>
      </c>
      <c r="J3052" s="8"/>
      <c r="K3052" s="8"/>
      <c r="L3052" s="8"/>
      <c r="M3052" s="8"/>
      <c r="N3052" s="21">
        <v>17595</v>
      </c>
      <c r="O3052" s="21">
        <v>17595</v>
      </c>
      <c r="P3052" s="21">
        <f t="shared" si="142"/>
        <v>0</v>
      </c>
      <c r="Q3052" s="8" t="s">
        <v>34</v>
      </c>
      <c r="R3052" s="8"/>
      <c r="S3052" s="20">
        <v>45797</v>
      </c>
      <c r="AA3052" s="2">
        <f t="shared" si="144"/>
        <v>15168.103448275862</v>
      </c>
      <c r="AB3052" s="7">
        <v>45778</v>
      </c>
      <c r="AC3052" s="22">
        <f t="shared" si="143"/>
        <v>6.5800810185173759</v>
      </c>
      <c r="AD3052" t="s">
        <v>11923</v>
      </c>
    </row>
    <row r="3053" spans="1:30" ht="15" customHeight="1" x14ac:dyDescent="0.3">
      <c r="A3053" s="19" t="s">
        <v>18654</v>
      </c>
      <c r="B3053" s="8"/>
      <c r="C3053" s="20">
        <v>45790.421388888892</v>
      </c>
      <c r="D3053" s="8" t="s">
        <v>11921</v>
      </c>
      <c r="E3053" s="8"/>
      <c r="F3053" s="8" t="s">
        <v>9022</v>
      </c>
      <c r="G3053" s="8">
        <v>0.11</v>
      </c>
      <c r="H3053" s="8"/>
      <c r="I3053" s="8" t="s">
        <v>11922</v>
      </c>
      <c r="J3053" s="8"/>
      <c r="K3053" s="8"/>
      <c r="L3053" s="8"/>
      <c r="M3053" s="8"/>
      <c r="N3053" s="21">
        <v>17100</v>
      </c>
      <c r="O3053" s="21">
        <v>17100</v>
      </c>
      <c r="P3053" s="21">
        <f t="shared" si="142"/>
        <v>0</v>
      </c>
      <c r="Q3053" s="8" t="s">
        <v>10399</v>
      </c>
      <c r="R3053" s="8"/>
      <c r="S3053" s="20">
        <v>45826</v>
      </c>
      <c r="AA3053" s="2">
        <f t="shared" si="144"/>
        <v>14741.379310344828</v>
      </c>
      <c r="AB3053" s="7">
        <v>45809</v>
      </c>
      <c r="AC3053" s="22">
        <f t="shared" si="143"/>
        <v>35.57861111110833</v>
      </c>
      <c r="AD3053" t="s">
        <v>11923</v>
      </c>
    </row>
    <row r="3054" spans="1:30" ht="15" customHeight="1" x14ac:dyDescent="0.3">
      <c r="A3054" s="19" t="s">
        <v>18655</v>
      </c>
      <c r="B3054" s="8"/>
      <c r="C3054" s="20">
        <v>45790.423738425918</v>
      </c>
      <c r="D3054" s="8" t="s">
        <v>11921</v>
      </c>
      <c r="E3054" s="8"/>
      <c r="F3054" s="8" t="s">
        <v>8557</v>
      </c>
      <c r="G3054" s="8">
        <v>0.11</v>
      </c>
      <c r="H3054" s="8" t="s">
        <v>18398</v>
      </c>
      <c r="I3054" s="8" t="s">
        <v>11922</v>
      </c>
      <c r="J3054" s="8"/>
      <c r="K3054" s="8"/>
      <c r="L3054" s="8"/>
      <c r="M3054" s="8"/>
      <c r="N3054" s="21">
        <v>40429</v>
      </c>
      <c r="O3054" s="21">
        <v>40429</v>
      </c>
      <c r="P3054" s="21">
        <f t="shared" si="142"/>
        <v>0</v>
      </c>
      <c r="Q3054" s="8" t="s">
        <v>34</v>
      </c>
      <c r="R3054" s="8"/>
      <c r="S3054" s="20">
        <v>45794</v>
      </c>
      <c r="AA3054" s="2">
        <f t="shared" si="144"/>
        <v>34852.586206896551</v>
      </c>
      <c r="AB3054" s="7">
        <v>45778</v>
      </c>
      <c r="AC3054" s="22">
        <f t="shared" si="143"/>
        <v>3.5762615740823094</v>
      </c>
      <c r="AD3054" t="s">
        <v>11923</v>
      </c>
    </row>
    <row r="3055" spans="1:30" ht="15" customHeight="1" x14ac:dyDescent="0.3">
      <c r="A3055" s="19" t="s">
        <v>18656</v>
      </c>
      <c r="B3055" s="8"/>
      <c r="C3055" s="20">
        <v>45790.44568287037</v>
      </c>
      <c r="D3055" s="8" t="s">
        <v>11921</v>
      </c>
      <c r="E3055" s="8"/>
      <c r="F3055" s="8" t="s">
        <v>8682</v>
      </c>
      <c r="G3055" s="8">
        <v>0.11</v>
      </c>
      <c r="H3055" s="8" t="s">
        <v>18398</v>
      </c>
      <c r="I3055" s="8" t="s">
        <v>11922</v>
      </c>
      <c r="J3055" s="8"/>
      <c r="K3055" s="8"/>
      <c r="L3055" s="8"/>
      <c r="M3055" s="8"/>
      <c r="N3055" s="21">
        <v>46803</v>
      </c>
      <c r="O3055" s="21">
        <v>46803</v>
      </c>
      <c r="P3055" s="21">
        <f t="shared" si="142"/>
        <v>0</v>
      </c>
      <c r="Q3055" s="8" t="s">
        <v>67</v>
      </c>
      <c r="R3055" s="8"/>
      <c r="S3055" s="20">
        <v>45794</v>
      </c>
      <c r="AA3055" s="2">
        <f t="shared" si="144"/>
        <v>40347.413793103449</v>
      </c>
      <c r="AB3055" s="7">
        <v>45778</v>
      </c>
      <c r="AC3055" s="22">
        <f t="shared" si="143"/>
        <v>3.5543171296303626</v>
      </c>
      <c r="AD3055" t="s">
        <v>11923</v>
      </c>
    </row>
    <row r="3056" spans="1:30" ht="15" customHeight="1" x14ac:dyDescent="0.3">
      <c r="A3056" s="19" t="s">
        <v>18657</v>
      </c>
      <c r="B3056" s="8"/>
      <c r="C3056" s="20">
        <v>45790.447534722232</v>
      </c>
      <c r="D3056" s="8" t="s">
        <v>11921</v>
      </c>
      <c r="E3056" s="8" t="s">
        <v>1</v>
      </c>
      <c r="F3056" s="8" t="s">
        <v>4795</v>
      </c>
      <c r="G3056" s="8">
        <v>0.11</v>
      </c>
      <c r="H3056" s="8"/>
      <c r="I3056" s="8" t="s">
        <v>11922</v>
      </c>
      <c r="J3056" s="8"/>
      <c r="K3056" s="8" t="s">
        <v>18658</v>
      </c>
      <c r="L3056" s="8"/>
      <c r="M3056" s="8"/>
      <c r="N3056" s="21">
        <v>7372.5</v>
      </c>
      <c r="O3056" s="21">
        <v>7372.5</v>
      </c>
      <c r="P3056" s="21">
        <f t="shared" si="142"/>
        <v>0</v>
      </c>
      <c r="Q3056" s="8" t="s">
        <v>24</v>
      </c>
      <c r="R3056" s="8"/>
      <c r="S3056" s="20">
        <v>45790</v>
      </c>
      <c r="AA3056" s="2">
        <f t="shared" si="144"/>
        <v>6355.6034482758623</v>
      </c>
      <c r="AB3056" s="7">
        <v>45748</v>
      </c>
      <c r="AC3056" s="22">
        <f t="shared" si="143"/>
        <v>-0.44753472223237623</v>
      </c>
      <c r="AD3056" t="s">
        <v>11928</v>
      </c>
    </row>
    <row r="3057" spans="1:30" ht="15" customHeight="1" x14ac:dyDescent="0.3">
      <c r="A3057" s="19" t="s">
        <v>18659</v>
      </c>
      <c r="B3057" s="8"/>
      <c r="C3057" s="20">
        <v>45790.467291666668</v>
      </c>
      <c r="D3057" s="8"/>
      <c r="E3057" s="8"/>
      <c r="F3057" s="8" t="s">
        <v>13341</v>
      </c>
      <c r="G3057" s="8">
        <v>0</v>
      </c>
      <c r="H3057" s="8" t="s">
        <v>18033</v>
      </c>
      <c r="I3057" s="8" t="s">
        <v>11922</v>
      </c>
      <c r="J3057" s="8"/>
      <c r="K3057" s="8"/>
      <c r="L3057" s="8"/>
      <c r="M3057" s="8"/>
      <c r="N3057" s="21">
        <v>0</v>
      </c>
      <c r="O3057" s="21"/>
      <c r="P3057" s="21">
        <f t="shared" si="142"/>
        <v>0</v>
      </c>
      <c r="Q3057" s="8" t="s">
        <v>34</v>
      </c>
      <c r="R3057" s="8"/>
      <c r="S3057" s="20"/>
      <c r="AA3057" s="2">
        <f t="shared" si="144"/>
        <v>0</v>
      </c>
      <c r="AB3057" s="7"/>
      <c r="AC3057" s="22">
        <f t="shared" si="143"/>
        <v>-45790.467291666668</v>
      </c>
    </row>
    <row r="3058" spans="1:30" ht="15" customHeight="1" x14ac:dyDescent="0.3">
      <c r="A3058" s="19" t="s">
        <v>18660</v>
      </c>
      <c r="B3058" s="8"/>
      <c r="C3058" s="20">
        <v>45790.471296296288</v>
      </c>
      <c r="D3058" s="8"/>
      <c r="E3058" s="8"/>
      <c r="F3058" s="8" t="s">
        <v>14655</v>
      </c>
      <c r="G3058" s="8">
        <v>0</v>
      </c>
      <c r="H3058" s="8" t="s">
        <v>18033</v>
      </c>
      <c r="I3058" s="8" t="s">
        <v>11922</v>
      </c>
      <c r="J3058" s="8"/>
      <c r="K3058" s="8"/>
      <c r="L3058" s="8"/>
      <c r="M3058" s="8"/>
      <c r="N3058" s="21">
        <v>0</v>
      </c>
      <c r="O3058" s="21"/>
      <c r="P3058" s="21">
        <f t="shared" si="142"/>
        <v>0</v>
      </c>
      <c r="Q3058" s="8" t="s">
        <v>10399</v>
      </c>
      <c r="R3058" s="8"/>
      <c r="S3058" s="20"/>
      <c r="AA3058" s="2">
        <f t="shared" si="144"/>
        <v>0</v>
      </c>
      <c r="AB3058" s="7"/>
      <c r="AC3058" s="22">
        <f t="shared" si="143"/>
        <v>-45790.471296296288</v>
      </c>
    </row>
    <row r="3059" spans="1:30" ht="15" customHeight="1" x14ac:dyDescent="0.3">
      <c r="A3059" s="19" t="s">
        <v>18661</v>
      </c>
      <c r="B3059" s="8"/>
      <c r="C3059" s="20">
        <v>45790.478043981479</v>
      </c>
      <c r="D3059" s="8"/>
      <c r="E3059" s="8"/>
      <c r="F3059" s="8" t="s">
        <v>13806</v>
      </c>
      <c r="G3059" s="8">
        <v>0</v>
      </c>
      <c r="H3059" s="8" t="s">
        <v>18489</v>
      </c>
      <c r="I3059" s="8" t="s">
        <v>11922</v>
      </c>
      <c r="J3059" s="8"/>
      <c r="K3059" s="8"/>
      <c r="L3059" s="8"/>
      <c r="M3059" s="8"/>
      <c r="N3059" s="21">
        <v>0</v>
      </c>
      <c r="O3059" s="21"/>
      <c r="P3059" s="21">
        <f t="shared" si="142"/>
        <v>0</v>
      </c>
      <c r="Q3059" s="8" t="s">
        <v>199</v>
      </c>
      <c r="R3059" s="8"/>
      <c r="S3059" s="20"/>
      <c r="AA3059" s="2">
        <f t="shared" si="144"/>
        <v>0</v>
      </c>
      <c r="AB3059" s="7"/>
      <c r="AC3059" s="22">
        <f t="shared" si="143"/>
        <v>-45790.478043981479</v>
      </c>
    </row>
    <row r="3060" spans="1:30" ht="15" customHeight="1" x14ac:dyDescent="0.3">
      <c r="A3060" s="19" t="s">
        <v>18662</v>
      </c>
      <c r="B3060" s="8"/>
      <c r="C3060" s="20">
        <v>45790.479733796303</v>
      </c>
      <c r="D3060" s="8"/>
      <c r="E3060" s="8"/>
      <c r="F3060" s="8" t="s">
        <v>13764</v>
      </c>
      <c r="G3060" s="8">
        <v>0</v>
      </c>
      <c r="H3060" s="8" t="s">
        <v>18489</v>
      </c>
      <c r="I3060" s="8" t="s">
        <v>11922</v>
      </c>
      <c r="J3060" s="8"/>
      <c r="K3060" s="8"/>
      <c r="L3060" s="8"/>
      <c r="M3060" s="8"/>
      <c r="N3060" s="21">
        <v>0</v>
      </c>
      <c r="O3060" s="21"/>
      <c r="P3060" s="21">
        <f t="shared" si="142"/>
        <v>0</v>
      </c>
      <c r="Q3060" s="8" t="s">
        <v>199</v>
      </c>
      <c r="R3060" s="8"/>
      <c r="S3060" s="20"/>
      <c r="AA3060" s="2">
        <f t="shared" si="144"/>
        <v>0</v>
      </c>
      <c r="AB3060" s="7"/>
      <c r="AC3060" s="22">
        <f t="shared" si="143"/>
        <v>-45790.479733796303</v>
      </c>
    </row>
    <row r="3061" spans="1:30" ht="15" customHeight="1" x14ac:dyDescent="0.3">
      <c r="A3061" s="19" t="s">
        <v>18663</v>
      </c>
      <c r="B3061" s="8"/>
      <c r="C3061" s="20">
        <v>45790.484652777777</v>
      </c>
      <c r="D3061" s="8"/>
      <c r="E3061" s="8"/>
      <c r="F3061" s="8" t="s">
        <v>12010</v>
      </c>
      <c r="G3061" s="8">
        <v>0</v>
      </c>
      <c r="H3061" s="8" t="s">
        <v>18033</v>
      </c>
      <c r="I3061" s="8" t="s">
        <v>11922</v>
      </c>
      <c r="J3061" s="8"/>
      <c r="K3061" s="8"/>
      <c r="L3061" s="8"/>
      <c r="M3061" s="8"/>
      <c r="N3061" s="21">
        <v>0</v>
      </c>
      <c r="O3061" s="21"/>
      <c r="P3061" s="21">
        <f t="shared" si="142"/>
        <v>0</v>
      </c>
      <c r="Q3061" s="8" t="s">
        <v>34</v>
      </c>
      <c r="R3061" s="8"/>
      <c r="S3061" s="20"/>
      <c r="AA3061" s="2">
        <f t="shared" si="144"/>
        <v>0</v>
      </c>
      <c r="AB3061" s="7"/>
      <c r="AC3061" s="22">
        <f t="shared" si="143"/>
        <v>-45790.484652777777</v>
      </c>
    </row>
    <row r="3062" spans="1:30" ht="15" customHeight="1" x14ac:dyDescent="0.3">
      <c r="A3062" s="19" t="s">
        <v>18664</v>
      </c>
      <c r="B3062" s="8"/>
      <c r="C3062" s="20">
        <v>45790.48710648148</v>
      </c>
      <c r="D3062" s="8"/>
      <c r="E3062" s="8"/>
      <c r="F3062" s="8" t="s">
        <v>13190</v>
      </c>
      <c r="G3062" s="8">
        <v>0</v>
      </c>
      <c r="H3062" s="8" t="s">
        <v>18033</v>
      </c>
      <c r="I3062" s="8" t="s">
        <v>11922</v>
      </c>
      <c r="J3062" s="8"/>
      <c r="K3062" s="8"/>
      <c r="L3062" s="8"/>
      <c r="M3062" s="8"/>
      <c r="N3062" s="21">
        <v>0</v>
      </c>
      <c r="O3062" s="21"/>
      <c r="P3062" s="21">
        <f t="shared" si="142"/>
        <v>0</v>
      </c>
      <c r="Q3062" s="8" t="s">
        <v>34</v>
      </c>
      <c r="R3062" s="8"/>
      <c r="S3062" s="20"/>
      <c r="AA3062" s="2">
        <f t="shared" si="144"/>
        <v>0</v>
      </c>
      <c r="AB3062" s="7"/>
      <c r="AC3062" s="22">
        <f t="shared" si="143"/>
        <v>-45790.48710648148</v>
      </c>
    </row>
    <row r="3063" spans="1:30" ht="15" customHeight="1" x14ac:dyDescent="0.3">
      <c r="A3063" s="19" t="s">
        <v>18665</v>
      </c>
      <c r="B3063" s="8"/>
      <c r="C3063" s="20">
        <v>45790.490752314807</v>
      </c>
      <c r="D3063" s="8"/>
      <c r="E3063" s="8"/>
      <c r="F3063" s="8" t="s">
        <v>13764</v>
      </c>
      <c r="G3063" s="8">
        <v>0</v>
      </c>
      <c r="H3063" s="8" t="s">
        <v>18489</v>
      </c>
      <c r="I3063" s="8" t="s">
        <v>11922</v>
      </c>
      <c r="J3063" s="8"/>
      <c r="K3063" s="8"/>
      <c r="L3063" s="8"/>
      <c r="M3063" s="8"/>
      <c r="N3063" s="21">
        <v>0</v>
      </c>
      <c r="O3063" s="21"/>
      <c r="P3063" s="21">
        <f t="shared" si="142"/>
        <v>0</v>
      </c>
      <c r="Q3063" s="8" t="s">
        <v>199</v>
      </c>
      <c r="R3063" s="8"/>
      <c r="S3063" s="20"/>
      <c r="AA3063" s="2">
        <f t="shared" si="144"/>
        <v>0</v>
      </c>
      <c r="AB3063" s="7"/>
      <c r="AC3063" s="22">
        <f t="shared" si="143"/>
        <v>-45790.490752314807</v>
      </c>
    </row>
    <row r="3064" spans="1:30" ht="15" customHeight="1" x14ac:dyDescent="0.3">
      <c r="A3064" s="19" t="s">
        <v>18666</v>
      </c>
      <c r="B3064" s="8"/>
      <c r="C3064" s="20">
        <v>45790.489305555559</v>
      </c>
      <c r="D3064" s="8"/>
      <c r="E3064" s="8"/>
      <c r="F3064" s="8" t="s">
        <v>13812</v>
      </c>
      <c r="G3064" s="8">
        <v>0</v>
      </c>
      <c r="H3064" s="8" t="s">
        <v>18489</v>
      </c>
      <c r="I3064" s="8" t="s">
        <v>11922</v>
      </c>
      <c r="J3064" s="8"/>
      <c r="K3064" s="8"/>
      <c r="L3064" s="8"/>
      <c r="M3064" s="8"/>
      <c r="N3064" s="21">
        <v>0</v>
      </c>
      <c r="O3064" s="21"/>
      <c r="P3064" s="21">
        <f t="shared" ref="P3064:P3127" si="145">+N3064+X3064-O3064</f>
        <v>0</v>
      </c>
      <c r="Q3064" s="8" t="s">
        <v>199</v>
      </c>
      <c r="R3064" s="8"/>
      <c r="S3064" s="20"/>
      <c r="AA3064" s="2">
        <f t="shared" si="144"/>
        <v>0</v>
      </c>
      <c r="AB3064" s="7"/>
      <c r="AC3064" s="22">
        <f t="shared" si="143"/>
        <v>-45790.489305555559</v>
      </c>
    </row>
    <row r="3065" spans="1:30" ht="15" customHeight="1" x14ac:dyDescent="0.3">
      <c r="A3065" s="19" t="s">
        <v>18667</v>
      </c>
      <c r="B3065" s="8"/>
      <c r="C3065" s="20">
        <v>45790.492407407408</v>
      </c>
      <c r="D3065" s="8"/>
      <c r="E3065" s="8"/>
      <c r="F3065" s="8" t="s">
        <v>13978</v>
      </c>
      <c r="G3065" s="8">
        <v>0</v>
      </c>
      <c r="H3065" s="8" t="s">
        <v>18033</v>
      </c>
      <c r="I3065" s="8" t="s">
        <v>11922</v>
      </c>
      <c r="J3065" s="8"/>
      <c r="K3065" s="8"/>
      <c r="L3065" s="8"/>
      <c r="M3065" s="8"/>
      <c r="N3065" s="21">
        <v>0</v>
      </c>
      <c r="O3065" s="21"/>
      <c r="P3065" s="21">
        <f t="shared" si="145"/>
        <v>0</v>
      </c>
      <c r="Q3065" s="8" t="s">
        <v>22</v>
      </c>
      <c r="R3065" s="8"/>
      <c r="S3065" s="20"/>
      <c r="AA3065" s="2">
        <f t="shared" si="144"/>
        <v>0</v>
      </c>
      <c r="AB3065" s="7"/>
      <c r="AC3065" s="22">
        <f t="shared" si="143"/>
        <v>-45790.492407407408</v>
      </c>
    </row>
    <row r="3066" spans="1:30" ht="15" customHeight="1" x14ac:dyDescent="0.3">
      <c r="A3066" s="19" t="s">
        <v>18668</v>
      </c>
      <c r="B3066" s="8"/>
      <c r="C3066" s="20">
        <v>45790.492905092593</v>
      </c>
      <c r="D3066" s="8"/>
      <c r="E3066" s="8"/>
      <c r="F3066" s="8" t="s">
        <v>9662</v>
      </c>
      <c r="G3066" s="8">
        <v>0</v>
      </c>
      <c r="H3066" s="8" t="s">
        <v>18033</v>
      </c>
      <c r="I3066" s="8" t="s">
        <v>11922</v>
      </c>
      <c r="J3066" s="8"/>
      <c r="K3066" s="8"/>
      <c r="L3066" s="8"/>
      <c r="M3066" s="8"/>
      <c r="N3066" s="21">
        <v>0</v>
      </c>
      <c r="O3066" s="21"/>
      <c r="P3066" s="21">
        <f t="shared" si="145"/>
        <v>0</v>
      </c>
      <c r="Q3066" s="8" t="s">
        <v>22</v>
      </c>
      <c r="R3066" s="8"/>
      <c r="S3066" s="20"/>
      <c r="AA3066" s="2">
        <f t="shared" si="144"/>
        <v>0</v>
      </c>
      <c r="AB3066" s="7"/>
      <c r="AC3066" s="22">
        <f t="shared" ref="AC3066:AC3129" si="146">+S3066-C3066</f>
        <v>-45790.492905092593</v>
      </c>
    </row>
    <row r="3067" spans="1:30" ht="15" customHeight="1" x14ac:dyDescent="0.3">
      <c r="A3067" s="19" t="s">
        <v>18669</v>
      </c>
      <c r="B3067" s="8"/>
      <c r="C3067" s="20">
        <v>45790.494618055563</v>
      </c>
      <c r="D3067" s="8"/>
      <c r="E3067" s="8"/>
      <c r="F3067" s="8" t="s">
        <v>14157</v>
      </c>
      <c r="G3067" s="8">
        <v>0</v>
      </c>
      <c r="H3067" s="8" t="s">
        <v>18033</v>
      </c>
      <c r="I3067" s="8" t="s">
        <v>11922</v>
      </c>
      <c r="J3067" s="8"/>
      <c r="K3067" s="8"/>
      <c r="L3067" s="8"/>
      <c r="M3067" s="8"/>
      <c r="N3067" s="21">
        <v>0</v>
      </c>
      <c r="O3067" s="21"/>
      <c r="P3067" s="21">
        <f t="shared" si="145"/>
        <v>0</v>
      </c>
      <c r="Q3067" s="8" t="s">
        <v>22</v>
      </c>
      <c r="R3067" s="8"/>
      <c r="S3067" s="20"/>
      <c r="AA3067" s="2">
        <f t="shared" si="144"/>
        <v>0</v>
      </c>
      <c r="AB3067" s="7"/>
      <c r="AC3067" s="22">
        <f t="shared" si="146"/>
        <v>-45790.494618055563</v>
      </c>
    </row>
    <row r="3068" spans="1:30" ht="15" customHeight="1" x14ac:dyDescent="0.3">
      <c r="A3068" s="19" t="s">
        <v>18670</v>
      </c>
      <c r="B3068" s="8"/>
      <c r="C3068" s="20">
        <v>45790.499583333331</v>
      </c>
      <c r="D3068" s="8"/>
      <c r="E3068" s="8"/>
      <c r="F3068" s="8" t="s">
        <v>14485</v>
      </c>
      <c r="G3068" s="8">
        <v>0</v>
      </c>
      <c r="H3068" s="8" t="s">
        <v>18033</v>
      </c>
      <c r="I3068" s="8" t="s">
        <v>11922</v>
      </c>
      <c r="J3068" s="8"/>
      <c r="K3068" s="8"/>
      <c r="L3068" s="8"/>
      <c r="M3068" s="8"/>
      <c r="N3068" s="21">
        <v>0</v>
      </c>
      <c r="O3068" s="21"/>
      <c r="P3068" s="21">
        <f t="shared" si="145"/>
        <v>0</v>
      </c>
      <c r="Q3068" s="8" t="s">
        <v>22</v>
      </c>
      <c r="R3068" s="8"/>
      <c r="S3068" s="20"/>
      <c r="AA3068" s="2">
        <f t="shared" si="144"/>
        <v>0</v>
      </c>
      <c r="AB3068" s="7"/>
      <c r="AC3068" s="22">
        <f t="shared" si="146"/>
        <v>-45790.499583333331</v>
      </c>
    </row>
    <row r="3069" spans="1:30" ht="15" customHeight="1" x14ac:dyDescent="0.3">
      <c r="A3069" s="19" t="s">
        <v>18671</v>
      </c>
      <c r="B3069" s="8"/>
      <c r="C3069" s="20">
        <v>45790.504479166673</v>
      </c>
      <c r="D3069" s="8"/>
      <c r="E3069" s="8" t="s">
        <v>1</v>
      </c>
      <c r="F3069" s="8" t="s">
        <v>13420</v>
      </c>
      <c r="G3069" s="8">
        <v>0.11</v>
      </c>
      <c r="H3069" s="8" t="s">
        <v>18489</v>
      </c>
      <c r="I3069" s="8" t="s">
        <v>11922</v>
      </c>
      <c r="J3069" s="8"/>
      <c r="K3069" s="8" t="s">
        <v>18672</v>
      </c>
      <c r="L3069" s="8"/>
      <c r="M3069" s="8"/>
      <c r="N3069" s="21">
        <v>1000</v>
      </c>
      <c r="O3069" s="21">
        <v>1000</v>
      </c>
      <c r="P3069" s="21">
        <f t="shared" si="145"/>
        <v>0</v>
      </c>
      <c r="Q3069" s="8" t="s">
        <v>34</v>
      </c>
      <c r="R3069" s="8"/>
      <c r="S3069" s="20">
        <v>45789</v>
      </c>
      <c r="AA3069" s="2">
        <f t="shared" si="144"/>
        <v>862.06896551724139</v>
      </c>
      <c r="AB3069" s="7">
        <v>45748</v>
      </c>
      <c r="AC3069" s="22">
        <f t="shared" si="146"/>
        <v>-1.5044791666732635</v>
      </c>
      <c r="AD3069" t="s">
        <v>11928</v>
      </c>
    </row>
    <row r="3070" spans="1:30" ht="15" customHeight="1" x14ac:dyDescent="0.3">
      <c r="A3070" s="19" t="s">
        <v>18673</v>
      </c>
      <c r="B3070" s="8"/>
      <c r="C3070" s="20">
        <v>45790.505914351852</v>
      </c>
      <c r="D3070" s="8"/>
      <c r="E3070" s="8" t="s">
        <v>1</v>
      </c>
      <c r="F3070" s="8" t="s">
        <v>145</v>
      </c>
      <c r="G3070" s="8">
        <v>0.11</v>
      </c>
      <c r="H3070" s="8" t="s">
        <v>18033</v>
      </c>
      <c r="I3070" s="8" t="s">
        <v>11922</v>
      </c>
      <c r="J3070" s="8"/>
      <c r="K3070" s="8" t="s">
        <v>18674</v>
      </c>
      <c r="L3070" s="8"/>
      <c r="M3070" s="8"/>
      <c r="N3070" s="21">
        <v>1000</v>
      </c>
      <c r="O3070" s="21">
        <v>1000</v>
      </c>
      <c r="P3070" s="21">
        <f t="shared" si="145"/>
        <v>0</v>
      </c>
      <c r="Q3070" s="8" t="s">
        <v>34</v>
      </c>
      <c r="R3070" s="8"/>
      <c r="S3070" s="20">
        <v>45789</v>
      </c>
      <c r="AA3070" s="2">
        <f t="shared" si="144"/>
        <v>862.06896551724139</v>
      </c>
      <c r="AB3070" s="7">
        <v>45748</v>
      </c>
      <c r="AC3070" s="22">
        <f t="shared" si="146"/>
        <v>-1.5059143518519704</v>
      </c>
      <c r="AD3070" t="s">
        <v>11928</v>
      </c>
    </row>
    <row r="3071" spans="1:30" ht="15" customHeight="1" x14ac:dyDescent="0.3">
      <c r="A3071" s="19" t="s">
        <v>18675</v>
      </c>
      <c r="B3071" s="8"/>
      <c r="C3071" s="20">
        <v>45790.509780092587</v>
      </c>
      <c r="D3071" s="8"/>
      <c r="E3071" s="8"/>
      <c r="F3071" s="8" t="s">
        <v>4008</v>
      </c>
      <c r="G3071" s="8">
        <v>0</v>
      </c>
      <c r="H3071" s="8" t="s">
        <v>18033</v>
      </c>
      <c r="I3071" s="8" t="s">
        <v>11922</v>
      </c>
      <c r="J3071" s="8"/>
      <c r="K3071" s="8"/>
      <c r="L3071" s="8"/>
      <c r="M3071" s="8"/>
      <c r="N3071" s="21">
        <v>0</v>
      </c>
      <c r="O3071" s="21"/>
      <c r="P3071" s="21">
        <f t="shared" si="145"/>
        <v>0</v>
      </c>
      <c r="Q3071" s="8" t="s">
        <v>34</v>
      </c>
      <c r="R3071" s="8"/>
      <c r="S3071" s="20"/>
      <c r="AA3071" s="2">
        <f t="shared" si="144"/>
        <v>0</v>
      </c>
      <c r="AB3071" s="7"/>
      <c r="AC3071" s="22">
        <f t="shared" si="146"/>
        <v>-45790.509780092587</v>
      </c>
    </row>
    <row r="3072" spans="1:30" ht="15" customHeight="1" x14ac:dyDescent="0.3">
      <c r="A3072" s="19" t="s">
        <v>18676</v>
      </c>
      <c r="B3072" s="8"/>
      <c r="C3072" s="20">
        <v>45790.510671296302</v>
      </c>
      <c r="D3072" s="8"/>
      <c r="E3072" s="8"/>
      <c r="F3072" s="8" t="s">
        <v>12021</v>
      </c>
      <c r="G3072" s="8">
        <v>0</v>
      </c>
      <c r="H3072" s="8" t="s">
        <v>18033</v>
      </c>
      <c r="I3072" s="8" t="s">
        <v>11922</v>
      </c>
      <c r="J3072" s="8"/>
      <c r="K3072" s="8"/>
      <c r="L3072" s="8"/>
      <c r="M3072" s="8"/>
      <c r="N3072" s="21">
        <v>0</v>
      </c>
      <c r="O3072" s="21"/>
      <c r="P3072" s="21">
        <f t="shared" si="145"/>
        <v>0</v>
      </c>
      <c r="Q3072" s="8" t="s">
        <v>22</v>
      </c>
      <c r="R3072" s="8"/>
      <c r="S3072" s="20"/>
      <c r="AA3072" s="2">
        <f t="shared" si="144"/>
        <v>0</v>
      </c>
      <c r="AB3072" s="7"/>
      <c r="AC3072" s="22">
        <f t="shared" si="146"/>
        <v>-45790.510671296302</v>
      </c>
    </row>
    <row r="3073" spans="1:30" ht="15" customHeight="1" x14ac:dyDescent="0.3">
      <c r="A3073" s="19" t="s">
        <v>18677</v>
      </c>
      <c r="B3073" s="8"/>
      <c r="C3073" s="20">
        <v>45790.511932870373</v>
      </c>
      <c r="D3073" s="8" t="s">
        <v>11921</v>
      </c>
      <c r="E3073" s="8" t="s">
        <v>1</v>
      </c>
      <c r="F3073" s="8" t="s">
        <v>1016</v>
      </c>
      <c r="G3073" s="8">
        <v>0.08</v>
      </c>
      <c r="H3073" s="8" t="s">
        <v>12618</v>
      </c>
      <c r="I3073" s="8" t="s">
        <v>11922</v>
      </c>
      <c r="J3073" s="8"/>
      <c r="K3073" s="8" t="s">
        <v>18678</v>
      </c>
      <c r="L3073" s="8"/>
      <c r="M3073" s="8"/>
      <c r="N3073" s="21">
        <v>384750</v>
      </c>
      <c r="O3073" s="21">
        <v>384750</v>
      </c>
      <c r="P3073" s="21">
        <f t="shared" si="145"/>
        <v>0</v>
      </c>
      <c r="Q3073" s="8" t="s">
        <v>129</v>
      </c>
      <c r="R3073" s="8"/>
      <c r="S3073" s="20">
        <v>45789</v>
      </c>
      <c r="AA3073" s="2">
        <f t="shared" si="144"/>
        <v>331681.03448275867</v>
      </c>
      <c r="AB3073" s="7">
        <v>45748</v>
      </c>
      <c r="AC3073" s="22">
        <f t="shared" si="146"/>
        <v>-1.5119328703731298</v>
      </c>
      <c r="AD3073" t="s">
        <v>11928</v>
      </c>
    </row>
    <row r="3074" spans="1:30" ht="15" customHeight="1" x14ac:dyDescent="0.3">
      <c r="A3074" s="19" t="s">
        <v>18679</v>
      </c>
      <c r="B3074" s="8"/>
      <c r="C3074" s="20">
        <v>45790.515243055554</v>
      </c>
      <c r="D3074" s="8"/>
      <c r="E3074" s="8"/>
      <c r="F3074" s="8" t="s">
        <v>803</v>
      </c>
      <c r="G3074" s="8">
        <v>0</v>
      </c>
      <c r="H3074" s="8" t="s">
        <v>12071</v>
      </c>
      <c r="I3074" s="8" t="s">
        <v>11922</v>
      </c>
      <c r="J3074" s="8"/>
      <c r="K3074" s="8"/>
      <c r="L3074" s="8"/>
      <c r="M3074" s="8"/>
      <c r="N3074" s="21">
        <v>0</v>
      </c>
      <c r="O3074" s="21"/>
      <c r="P3074" s="21">
        <f t="shared" si="145"/>
        <v>0</v>
      </c>
      <c r="Q3074" s="8" t="s">
        <v>9</v>
      </c>
      <c r="R3074" s="8"/>
      <c r="S3074" s="20"/>
      <c r="AA3074" s="2">
        <f t="shared" ref="AA3074:AA3137" si="147">+N3074/1.16</f>
        <v>0</v>
      </c>
      <c r="AB3074" s="7"/>
      <c r="AC3074" s="22">
        <f t="shared" si="146"/>
        <v>-45790.515243055554</v>
      </c>
    </row>
    <row r="3075" spans="1:30" ht="15" customHeight="1" x14ac:dyDescent="0.3">
      <c r="A3075" s="19" t="s">
        <v>18680</v>
      </c>
      <c r="B3075" s="8"/>
      <c r="C3075" s="20">
        <v>45790.515844907408</v>
      </c>
      <c r="D3075" s="8"/>
      <c r="E3075" s="8"/>
      <c r="F3075" s="8" t="s">
        <v>411</v>
      </c>
      <c r="G3075" s="8">
        <v>0</v>
      </c>
      <c r="H3075" s="8" t="s">
        <v>12071</v>
      </c>
      <c r="I3075" s="8" t="s">
        <v>11922</v>
      </c>
      <c r="J3075" s="8"/>
      <c r="K3075" s="8"/>
      <c r="L3075" s="8"/>
      <c r="M3075" s="8"/>
      <c r="N3075" s="21">
        <v>0</v>
      </c>
      <c r="O3075" s="21"/>
      <c r="P3075" s="21">
        <f t="shared" si="145"/>
        <v>0</v>
      </c>
      <c r="Q3075" s="8" t="s">
        <v>9</v>
      </c>
      <c r="R3075" s="8"/>
      <c r="S3075" s="20"/>
      <c r="AA3075" s="2">
        <f t="shared" si="147"/>
        <v>0</v>
      </c>
      <c r="AB3075" s="7"/>
      <c r="AC3075" s="22">
        <f t="shared" si="146"/>
        <v>-45790.515844907408</v>
      </c>
    </row>
    <row r="3076" spans="1:30" ht="15" customHeight="1" x14ac:dyDescent="0.3">
      <c r="A3076" s="19" t="s">
        <v>18681</v>
      </c>
      <c r="B3076" s="8"/>
      <c r="C3076" s="20">
        <v>45790.516250000001</v>
      </c>
      <c r="D3076" s="8"/>
      <c r="E3076" s="8"/>
      <c r="F3076" s="8" t="s">
        <v>2806</v>
      </c>
      <c r="G3076" s="8">
        <v>0</v>
      </c>
      <c r="H3076" s="8" t="s">
        <v>12071</v>
      </c>
      <c r="I3076" s="8" t="s">
        <v>11922</v>
      </c>
      <c r="J3076" s="8"/>
      <c r="K3076" s="8"/>
      <c r="L3076" s="8"/>
      <c r="M3076" s="8"/>
      <c r="N3076" s="21">
        <v>0</v>
      </c>
      <c r="O3076" s="21"/>
      <c r="P3076" s="21">
        <f t="shared" si="145"/>
        <v>0</v>
      </c>
      <c r="Q3076" s="8" t="s">
        <v>9</v>
      </c>
      <c r="R3076" s="8"/>
      <c r="S3076" s="20"/>
      <c r="AA3076" s="2">
        <f t="shared" si="147"/>
        <v>0</v>
      </c>
      <c r="AB3076" s="7"/>
      <c r="AC3076" s="22">
        <f t="shared" si="146"/>
        <v>-45790.516250000001</v>
      </c>
    </row>
    <row r="3077" spans="1:30" ht="15" customHeight="1" x14ac:dyDescent="0.3">
      <c r="A3077" s="19" t="s">
        <v>18682</v>
      </c>
      <c r="B3077" s="8"/>
      <c r="C3077" s="20">
        <v>45790.518275462957</v>
      </c>
      <c r="D3077" s="8"/>
      <c r="E3077" s="8"/>
      <c r="F3077" s="8" t="s">
        <v>12009</v>
      </c>
      <c r="G3077" s="8">
        <v>0</v>
      </c>
      <c r="H3077" s="8" t="s">
        <v>18033</v>
      </c>
      <c r="I3077" s="8" t="s">
        <v>11922</v>
      </c>
      <c r="J3077" s="8"/>
      <c r="K3077" s="8"/>
      <c r="L3077" s="8"/>
      <c r="M3077" s="8"/>
      <c r="N3077" s="21">
        <v>0</v>
      </c>
      <c r="O3077" s="21"/>
      <c r="P3077" s="21">
        <f t="shared" si="145"/>
        <v>0</v>
      </c>
      <c r="Q3077" s="8" t="s">
        <v>10252</v>
      </c>
      <c r="R3077" s="8"/>
      <c r="S3077" s="20"/>
      <c r="AA3077" s="2">
        <f t="shared" si="147"/>
        <v>0</v>
      </c>
      <c r="AB3077" s="7"/>
      <c r="AC3077" s="22">
        <f t="shared" si="146"/>
        <v>-45790.518275462957</v>
      </c>
    </row>
    <row r="3078" spans="1:30" ht="15" customHeight="1" x14ac:dyDescent="0.3">
      <c r="A3078" s="19" t="s">
        <v>18683</v>
      </c>
      <c r="B3078" s="8"/>
      <c r="C3078" s="20">
        <v>45790.521782407413</v>
      </c>
      <c r="D3078" s="8"/>
      <c r="E3078" s="8"/>
      <c r="F3078" s="8" t="s">
        <v>9985</v>
      </c>
      <c r="G3078" s="8">
        <v>0</v>
      </c>
      <c r="H3078" s="8" t="s">
        <v>18489</v>
      </c>
      <c r="I3078" s="8" t="s">
        <v>11922</v>
      </c>
      <c r="J3078" s="8"/>
      <c r="K3078" s="8"/>
      <c r="L3078" s="8"/>
      <c r="M3078" s="8"/>
      <c r="N3078" s="21">
        <v>0</v>
      </c>
      <c r="O3078" s="21"/>
      <c r="P3078" s="21">
        <f t="shared" si="145"/>
        <v>0</v>
      </c>
      <c r="Q3078" s="8" t="s">
        <v>10378</v>
      </c>
      <c r="R3078" s="8"/>
      <c r="S3078" s="20"/>
      <c r="AA3078" s="2">
        <f t="shared" si="147"/>
        <v>0</v>
      </c>
      <c r="AB3078" s="7"/>
      <c r="AC3078" s="22">
        <f t="shared" si="146"/>
        <v>-45790.521782407413</v>
      </c>
    </row>
    <row r="3079" spans="1:30" ht="15" customHeight="1" x14ac:dyDescent="0.3">
      <c r="A3079" s="19" t="s">
        <v>18684</v>
      </c>
      <c r="B3079" s="8"/>
      <c r="C3079" s="20">
        <v>45790.524895833332</v>
      </c>
      <c r="D3079" s="8" t="s">
        <v>11921</v>
      </c>
      <c r="E3079" s="8"/>
      <c r="F3079" s="8" t="s">
        <v>276</v>
      </c>
      <c r="G3079" s="8">
        <v>0.11</v>
      </c>
      <c r="H3079" s="8"/>
      <c r="I3079" s="8" t="s">
        <v>11922</v>
      </c>
      <c r="J3079" s="8"/>
      <c r="K3079" s="8"/>
      <c r="L3079" s="8"/>
      <c r="M3079" s="8"/>
      <c r="N3079" s="21">
        <v>55380</v>
      </c>
      <c r="O3079" s="21">
        <v>55380</v>
      </c>
      <c r="P3079" s="21">
        <f t="shared" si="145"/>
        <v>0</v>
      </c>
      <c r="Q3079" s="8" t="s">
        <v>34</v>
      </c>
      <c r="R3079" s="8"/>
      <c r="S3079" s="20">
        <v>45833</v>
      </c>
      <c r="AA3079" s="2">
        <f t="shared" si="147"/>
        <v>47741.379310344833</v>
      </c>
      <c r="AB3079" s="39">
        <v>45809</v>
      </c>
      <c r="AC3079" s="22">
        <f t="shared" si="146"/>
        <v>42.475104166667734</v>
      </c>
      <c r="AD3079" s="21" t="s">
        <v>11923</v>
      </c>
    </row>
    <row r="3080" spans="1:30" ht="15" customHeight="1" x14ac:dyDescent="0.3">
      <c r="A3080" s="19" t="s">
        <v>18685</v>
      </c>
      <c r="B3080" s="8"/>
      <c r="C3080" s="20">
        <v>45790.557268518518</v>
      </c>
      <c r="D3080" s="8" t="s">
        <v>11921</v>
      </c>
      <c r="E3080" s="8"/>
      <c r="F3080" s="8" t="s">
        <v>438</v>
      </c>
      <c r="G3080" s="8">
        <v>0.11</v>
      </c>
      <c r="H3080" s="8" t="s">
        <v>18398</v>
      </c>
      <c r="I3080" s="8" t="s">
        <v>11922</v>
      </c>
      <c r="J3080" s="8"/>
      <c r="K3080" s="8"/>
      <c r="L3080" s="8"/>
      <c r="M3080" s="8"/>
      <c r="N3080" s="21">
        <v>24538</v>
      </c>
      <c r="O3080" s="21">
        <v>24538</v>
      </c>
      <c r="P3080" s="21">
        <f t="shared" si="145"/>
        <v>0</v>
      </c>
      <c r="Q3080" s="8" t="s">
        <v>94</v>
      </c>
      <c r="R3080" s="8"/>
      <c r="S3080" s="20">
        <v>45804</v>
      </c>
      <c r="AA3080" s="2">
        <f t="shared" si="147"/>
        <v>21153.448275862069</v>
      </c>
      <c r="AB3080" s="7">
        <v>45778</v>
      </c>
      <c r="AC3080" s="22">
        <f t="shared" si="146"/>
        <v>13.442731481482042</v>
      </c>
      <c r="AD3080" t="s">
        <v>11923</v>
      </c>
    </row>
    <row r="3081" spans="1:30" ht="15" customHeight="1" x14ac:dyDescent="0.3">
      <c r="A3081" s="19" t="s">
        <v>18686</v>
      </c>
      <c r="B3081" s="8"/>
      <c r="C3081" s="20">
        <v>45790.57675925926</v>
      </c>
      <c r="D3081" s="8" t="s">
        <v>11921</v>
      </c>
      <c r="E3081" s="8"/>
      <c r="F3081" s="8" t="s">
        <v>9508</v>
      </c>
      <c r="G3081" s="8">
        <v>0.15</v>
      </c>
      <c r="H3081" s="8" t="s">
        <v>18398</v>
      </c>
      <c r="I3081" s="8" t="s">
        <v>11922</v>
      </c>
      <c r="J3081" s="8"/>
      <c r="K3081" s="8"/>
      <c r="L3081" s="8"/>
      <c r="M3081" s="8"/>
      <c r="N3081" s="21">
        <v>3690</v>
      </c>
      <c r="O3081" s="21">
        <v>3690</v>
      </c>
      <c r="P3081" s="21">
        <f t="shared" si="145"/>
        <v>0</v>
      </c>
      <c r="Q3081" s="8" t="s">
        <v>34</v>
      </c>
      <c r="R3081" s="8"/>
      <c r="S3081" s="20">
        <v>45790</v>
      </c>
      <c r="AA3081" s="2">
        <f t="shared" si="147"/>
        <v>3181.0344827586209</v>
      </c>
      <c r="AB3081" s="7">
        <v>45778</v>
      </c>
      <c r="AC3081" s="22">
        <f t="shared" si="146"/>
        <v>-0.57675925926014315</v>
      </c>
      <c r="AD3081" t="s">
        <v>11923</v>
      </c>
    </row>
    <row r="3082" spans="1:30" ht="15" customHeight="1" x14ac:dyDescent="0.3">
      <c r="A3082" s="19" t="s">
        <v>18687</v>
      </c>
      <c r="B3082" s="8"/>
      <c r="C3082" s="20">
        <v>45790.583449074067</v>
      </c>
      <c r="D3082" s="8"/>
      <c r="E3082" s="8"/>
      <c r="F3082" s="8" t="s">
        <v>343</v>
      </c>
      <c r="G3082" s="8">
        <v>0</v>
      </c>
      <c r="H3082" s="8" t="s">
        <v>18033</v>
      </c>
      <c r="I3082" s="8" t="s">
        <v>11922</v>
      </c>
      <c r="J3082" s="8"/>
      <c r="K3082" s="8"/>
      <c r="L3082" s="8"/>
      <c r="M3082" s="8"/>
      <c r="N3082" s="21">
        <v>0</v>
      </c>
      <c r="O3082" s="21"/>
      <c r="P3082" s="21">
        <f t="shared" si="145"/>
        <v>0</v>
      </c>
      <c r="Q3082" s="8" t="s">
        <v>22</v>
      </c>
      <c r="R3082" s="8"/>
      <c r="S3082" s="20"/>
      <c r="AA3082" s="2">
        <f t="shared" si="147"/>
        <v>0</v>
      </c>
      <c r="AB3082" s="7"/>
      <c r="AC3082" s="22">
        <f t="shared" si="146"/>
        <v>-45790.583449074067</v>
      </c>
    </row>
    <row r="3083" spans="1:30" ht="15" customHeight="1" x14ac:dyDescent="0.3">
      <c r="A3083" s="19" t="s">
        <v>18688</v>
      </c>
      <c r="B3083" s="8"/>
      <c r="C3083" s="20">
        <v>45791.389988425923</v>
      </c>
      <c r="D3083" s="8" t="s">
        <v>11921</v>
      </c>
      <c r="E3083" s="8" t="s">
        <v>1</v>
      </c>
      <c r="F3083" s="8" t="s">
        <v>3060</v>
      </c>
      <c r="G3083" s="8">
        <v>0.11</v>
      </c>
      <c r="H3083" s="8"/>
      <c r="I3083" s="8" t="s">
        <v>11922</v>
      </c>
      <c r="J3083" s="8"/>
      <c r="K3083" s="8" t="s">
        <v>18689</v>
      </c>
      <c r="L3083" s="8"/>
      <c r="M3083" s="8"/>
      <c r="N3083" s="21">
        <v>48450</v>
      </c>
      <c r="O3083" s="21">
        <v>48450</v>
      </c>
      <c r="P3083" s="21">
        <f t="shared" si="145"/>
        <v>0</v>
      </c>
      <c r="Q3083" s="8" t="s">
        <v>38</v>
      </c>
      <c r="R3083" s="8"/>
      <c r="S3083" s="20">
        <v>45777</v>
      </c>
      <c r="AA3083" s="2">
        <f t="shared" si="147"/>
        <v>41767.241379310348</v>
      </c>
      <c r="AB3083" s="7">
        <v>45748</v>
      </c>
      <c r="AC3083" s="22">
        <f t="shared" si="146"/>
        <v>-14.389988425922638</v>
      </c>
      <c r="AD3083" t="s">
        <v>11928</v>
      </c>
    </row>
    <row r="3084" spans="1:30" ht="15" customHeight="1" x14ac:dyDescent="0.3">
      <c r="A3084" s="19" t="s">
        <v>18690</v>
      </c>
      <c r="B3084" s="8"/>
      <c r="C3084" s="20">
        <v>45791.394386574073</v>
      </c>
      <c r="D3084" s="8" t="s">
        <v>11921</v>
      </c>
      <c r="E3084" s="8"/>
      <c r="F3084" s="8" t="s">
        <v>8887</v>
      </c>
      <c r="G3084" s="8">
        <v>0.15</v>
      </c>
      <c r="H3084" s="8"/>
      <c r="I3084" s="8" t="s">
        <v>11922</v>
      </c>
      <c r="J3084" s="8"/>
      <c r="K3084" s="8"/>
      <c r="L3084" s="8"/>
      <c r="M3084" s="8"/>
      <c r="N3084" s="21">
        <v>5385</v>
      </c>
      <c r="O3084" s="21">
        <v>5385</v>
      </c>
      <c r="P3084" s="21">
        <f t="shared" si="145"/>
        <v>0</v>
      </c>
      <c r="Q3084" s="8" t="s">
        <v>10222</v>
      </c>
      <c r="R3084" s="8"/>
      <c r="S3084" s="20">
        <v>45829</v>
      </c>
      <c r="AA3084" s="2">
        <f t="shared" si="147"/>
        <v>4642.2413793103451</v>
      </c>
      <c r="AB3084" s="39">
        <v>45809</v>
      </c>
      <c r="AC3084" s="22">
        <f t="shared" si="146"/>
        <v>37.605613425927004</v>
      </c>
      <c r="AD3084" s="21" t="s">
        <v>11923</v>
      </c>
    </row>
    <row r="3085" spans="1:30" ht="15" customHeight="1" x14ac:dyDescent="0.3">
      <c r="A3085" s="19" t="s">
        <v>18691</v>
      </c>
      <c r="B3085" s="8"/>
      <c r="C3085" s="20">
        <v>45791.395810185182</v>
      </c>
      <c r="D3085" s="8" t="s">
        <v>11921</v>
      </c>
      <c r="E3085" s="8"/>
      <c r="F3085" s="8" t="s">
        <v>13350</v>
      </c>
      <c r="G3085" s="8">
        <v>0.11</v>
      </c>
      <c r="H3085" s="8"/>
      <c r="I3085" s="8" t="s">
        <v>11922</v>
      </c>
      <c r="J3085" s="8"/>
      <c r="K3085" s="8"/>
      <c r="L3085" s="8"/>
      <c r="M3085" s="8"/>
      <c r="N3085" s="21">
        <v>855</v>
      </c>
      <c r="O3085" s="21">
        <v>855</v>
      </c>
      <c r="P3085" s="21">
        <f t="shared" si="145"/>
        <v>0</v>
      </c>
      <c r="Q3085" s="8" t="s">
        <v>10222</v>
      </c>
      <c r="R3085" s="8"/>
      <c r="S3085" s="20">
        <v>45819</v>
      </c>
      <c r="AA3085" s="2">
        <f t="shared" si="147"/>
        <v>737.06896551724139</v>
      </c>
      <c r="AB3085" s="39">
        <v>45809</v>
      </c>
      <c r="AC3085" s="22">
        <f t="shared" si="146"/>
        <v>27.604189814817801</v>
      </c>
      <c r="AD3085" s="21" t="s">
        <v>11923</v>
      </c>
    </row>
    <row r="3086" spans="1:30" ht="15" customHeight="1" x14ac:dyDescent="0.3">
      <c r="A3086" s="19" t="s">
        <v>18692</v>
      </c>
      <c r="B3086" s="8"/>
      <c r="C3086" s="20">
        <v>45791.398020833331</v>
      </c>
      <c r="D3086" s="8" t="s">
        <v>11921</v>
      </c>
      <c r="E3086" s="8" t="s">
        <v>1</v>
      </c>
      <c r="F3086" s="8" t="s">
        <v>6515</v>
      </c>
      <c r="G3086" s="8">
        <v>0.15</v>
      </c>
      <c r="H3086" s="8"/>
      <c r="I3086" s="8" t="s">
        <v>11922</v>
      </c>
      <c r="J3086" s="8"/>
      <c r="K3086" s="8" t="s">
        <v>18693</v>
      </c>
      <c r="L3086" s="8"/>
      <c r="M3086" s="8"/>
      <c r="N3086" s="21">
        <v>1405</v>
      </c>
      <c r="O3086" s="21">
        <v>1405</v>
      </c>
      <c r="P3086" s="21">
        <f t="shared" si="145"/>
        <v>0</v>
      </c>
      <c r="Q3086" s="8" t="s">
        <v>10222</v>
      </c>
      <c r="R3086" s="8"/>
      <c r="S3086" s="20">
        <v>45791</v>
      </c>
      <c r="AA3086" s="2">
        <f t="shared" si="147"/>
        <v>1211.2068965517242</v>
      </c>
      <c r="AB3086" s="7">
        <v>45748</v>
      </c>
      <c r="AC3086" s="22">
        <f t="shared" si="146"/>
        <v>-0.39802083333051996</v>
      </c>
      <c r="AD3086" t="s">
        <v>11928</v>
      </c>
    </row>
    <row r="3087" spans="1:30" ht="15" customHeight="1" x14ac:dyDescent="0.3">
      <c r="A3087" s="19" t="s">
        <v>18694</v>
      </c>
      <c r="B3087" s="8"/>
      <c r="C3087" s="20">
        <v>45791.416145833333</v>
      </c>
      <c r="D3087" s="8" t="s">
        <v>11921</v>
      </c>
      <c r="E3087" s="8"/>
      <c r="F3087" s="8" t="s">
        <v>6515</v>
      </c>
      <c r="G3087" s="8">
        <v>0.11</v>
      </c>
      <c r="H3087" s="8"/>
      <c r="I3087" s="8" t="s">
        <v>11922</v>
      </c>
      <c r="J3087" s="8"/>
      <c r="K3087" s="8"/>
      <c r="L3087" s="8"/>
      <c r="M3087" s="8"/>
      <c r="N3087" s="21">
        <v>12061</v>
      </c>
      <c r="O3087" s="21">
        <v>12061</v>
      </c>
      <c r="P3087" s="21">
        <f t="shared" si="145"/>
        <v>0</v>
      </c>
      <c r="Q3087" s="8" t="s">
        <v>10222</v>
      </c>
      <c r="R3087" s="8"/>
      <c r="S3087" s="20">
        <v>45821</v>
      </c>
      <c r="AA3087" s="2">
        <f t="shared" si="147"/>
        <v>10397.413793103449</v>
      </c>
      <c r="AB3087" s="39">
        <v>45809</v>
      </c>
      <c r="AC3087" s="22">
        <f t="shared" si="146"/>
        <v>29.583854166667152</v>
      </c>
      <c r="AD3087" s="21" t="s">
        <v>11923</v>
      </c>
    </row>
    <row r="3088" spans="1:30" ht="15" customHeight="1" x14ac:dyDescent="0.3">
      <c r="A3088" s="19" t="s">
        <v>18695</v>
      </c>
      <c r="B3088" s="8"/>
      <c r="C3088" s="20">
        <v>45791.423750000002</v>
      </c>
      <c r="D3088" s="8" t="s">
        <v>11921</v>
      </c>
      <c r="E3088" s="8"/>
      <c r="F3088" s="8" t="s">
        <v>9980</v>
      </c>
      <c r="G3088" s="8">
        <v>0.11</v>
      </c>
      <c r="H3088" s="8"/>
      <c r="I3088" s="8" t="s">
        <v>10222</v>
      </c>
      <c r="J3088" s="8"/>
      <c r="K3088" s="8"/>
      <c r="L3088" s="8"/>
      <c r="M3088" s="8"/>
      <c r="N3088" s="21">
        <v>8550</v>
      </c>
      <c r="O3088" s="21">
        <v>8550</v>
      </c>
      <c r="P3088" s="21">
        <f t="shared" si="145"/>
        <v>0</v>
      </c>
      <c r="Q3088" s="8" t="s">
        <v>10222</v>
      </c>
      <c r="R3088" s="8"/>
      <c r="S3088" s="20">
        <v>45800</v>
      </c>
      <c r="AA3088" s="2">
        <f t="shared" si="147"/>
        <v>7370.6896551724139</v>
      </c>
      <c r="AB3088" s="7">
        <v>45778</v>
      </c>
      <c r="AC3088" s="22">
        <f t="shared" si="146"/>
        <v>8.5762499999982538</v>
      </c>
      <c r="AD3088" t="s">
        <v>11923</v>
      </c>
    </row>
    <row r="3089" spans="1:30" ht="15" customHeight="1" x14ac:dyDescent="0.3">
      <c r="A3089" s="37" t="s">
        <v>18696</v>
      </c>
      <c r="B3089" s="8"/>
      <c r="C3089" s="20">
        <v>45791.424513888887</v>
      </c>
      <c r="D3089" s="8" t="s">
        <v>11921</v>
      </c>
      <c r="E3089" s="8"/>
      <c r="F3089" s="8" t="s">
        <v>1029</v>
      </c>
      <c r="G3089" s="8">
        <v>0.11</v>
      </c>
      <c r="H3089" s="8"/>
      <c r="I3089" s="8" t="s">
        <v>11922</v>
      </c>
      <c r="J3089" s="8"/>
      <c r="K3089" s="8"/>
      <c r="L3089" s="8"/>
      <c r="M3089" s="8"/>
      <c r="N3089" s="21">
        <v>23985</v>
      </c>
      <c r="O3089" s="21">
        <v>23985</v>
      </c>
      <c r="P3089" s="21">
        <f t="shared" si="145"/>
        <v>0</v>
      </c>
      <c r="Q3089" s="8" t="s">
        <v>24</v>
      </c>
      <c r="R3089" s="8"/>
      <c r="S3089" s="20">
        <v>45807</v>
      </c>
      <c r="AA3089" s="2">
        <f t="shared" si="147"/>
        <v>20676.724137931036</v>
      </c>
      <c r="AB3089" s="7">
        <v>45778</v>
      </c>
      <c r="AC3089" s="22">
        <f t="shared" si="146"/>
        <v>15.575486111112696</v>
      </c>
      <c r="AD3089" t="s">
        <v>11928</v>
      </c>
    </row>
    <row r="3090" spans="1:30" ht="15" customHeight="1" x14ac:dyDescent="0.3">
      <c r="A3090" s="37" t="s">
        <v>18697</v>
      </c>
      <c r="B3090" s="8"/>
      <c r="C3090" s="20">
        <v>45791.427627314813</v>
      </c>
      <c r="D3090" s="8" t="s">
        <v>11921</v>
      </c>
      <c r="E3090" s="8"/>
      <c r="F3090" s="8" t="s">
        <v>725</v>
      </c>
      <c r="G3090" s="8">
        <v>0.15</v>
      </c>
      <c r="H3090" s="8" t="s">
        <v>18398</v>
      </c>
      <c r="I3090" s="8" t="s">
        <v>11922</v>
      </c>
      <c r="J3090" s="8"/>
      <c r="K3090" s="8"/>
      <c r="L3090" s="8"/>
      <c r="M3090" s="8"/>
      <c r="N3090" s="21">
        <v>1405</v>
      </c>
      <c r="O3090" s="21">
        <v>1405</v>
      </c>
      <c r="P3090" s="21">
        <f t="shared" si="145"/>
        <v>0</v>
      </c>
      <c r="Q3090" s="8" t="s">
        <v>34</v>
      </c>
      <c r="R3090" s="8"/>
      <c r="S3090" s="20">
        <v>45817</v>
      </c>
      <c r="AA3090" s="2">
        <f t="shared" si="147"/>
        <v>1211.2068965517242</v>
      </c>
      <c r="AB3090" s="7">
        <v>45778</v>
      </c>
      <c r="AC3090" s="22">
        <f t="shared" si="146"/>
        <v>25.572372685186565</v>
      </c>
      <c r="AD3090" t="s">
        <v>11928</v>
      </c>
    </row>
    <row r="3091" spans="1:30" ht="15" customHeight="1" x14ac:dyDescent="0.3">
      <c r="A3091" s="19" t="s">
        <v>18698</v>
      </c>
      <c r="B3091" s="8"/>
      <c r="C3091" s="20">
        <v>45791.428090277783</v>
      </c>
      <c r="D3091" s="8" t="s">
        <v>11921</v>
      </c>
      <c r="E3091" s="8"/>
      <c r="F3091" s="8" t="s">
        <v>725</v>
      </c>
      <c r="G3091" s="8">
        <v>0.11</v>
      </c>
      <c r="H3091" s="8" t="s">
        <v>18398</v>
      </c>
      <c r="I3091" s="8" t="s">
        <v>11922</v>
      </c>
      <c r="J3091" s="8"/>
      <c r="K3091" s="8"/>
      <c r="L3091" s="8"/>
      <c r="M3091" s="8"/>
      <c r="N3091" s="21">
        <v>2850</v>
      </c>
      <c r="O3091" s="21">
        <v>2850</v>
      </c>
      <c r="P3091" s="21">
        <f t="shared" si="145"/>
        <v>0</v>
      </c>
      <c r="Q3091" s="8" t="s">
        <v>34</v>
      </c>
      <c r="R3091" s="8"/>
      <c r="S3091" s="20">
        <v>45790</v>
      </c>
      <c r="AA3091" s="2">
        <f t="shared" si="147"/>
        <v>2456.8965517241381</v>
      </c>
      <c r="AB3091" s="7">
        <v>45778</v>
      </c>
      <c r="AC3091" s="22">
        <f t="shared" si="146"/>
        <v>-1.4280902777827578</v>
      </c>
      <c r="AD3091" t="s">
        <v>11923</v>
      </c>
    </row>
    <row r="3092" spans="1:30" ht="15" customHeight="1" x14ac:dyDescent="0.3">
      <c r="A3092" s="19" t="s">
        <v>18699</v>
      </c>
      <c r="B3092" s="8"/>
      <c r="C3092" s="20">
        <v>45791.439652777779</v>
      </c>
      <c r="D3092" s="8"/>
      <c r="E3092" s="8"/>
      <c r="F3092" s="8" t="s">
        <v>8533</v>
      </c>
      <c r="G3092" s="8">
        <v>0</v>
      </c>
      <c r="H3092" s="8" t="s">
        <v>18088</v>
      </c>
      <c r="I3092" s="8" t="s">
        <v>11922</v>
      </c>
      <c r="J3092" s="8"/>
      <c r="K3092" s="8"/>
      <c r="L3092" s="8"/>
      <c r="M3092" s="8"/>
      <c r="N3092" s="21">
        <v>0</v>
      </c>
      <c r="O3092" s="21"/>
      <c r="P3092" s="21">
        <f t="shared" si="145"/>
        <v>0</v>
      </c>
      <c r="Q3092" s="8" t="s">
        <v>22</v>
      </c>
      <c r="R3092" s="8"/>
      <c r="S3092" s="20"/>
      <c r="AA3092" s="2">
        <f t="shared" si="147"/>
        <v>0</v>
      </c>
      <c r="AB3092" s="7"/>
      <c r="AC3092" s="22">
        <f t="shared" si="146"/>
        <v>-45791.439652777779</v>
      </c>
    </row>
    <row r="3093" spans="1:30" ht="15" customHeight="1" x14ac:dyDescent="0.3">
      <c r="A3093" s="19" t="s">
        <v>18700</v>
      </c>
      <c r="B3093" s="19"/>
      <c r="C3093" s="20">
        <v>45791.443831018521</v>
      </c>
      <c r="D3093" s="8" t="s">
        <v>11921</v>
      </c>
      <c r="E3093" s="8"/>
      <c r="F3093" s="8" t="s">
        <v>66</v>
      </c>
      <c r="G3093" s="8">
        <v>0</v>
      </c>
      <c r="H3093" s="8" t="s">
        <v>18701</v>
      </c>
      <c r="I3093" s="8" t="s">
        <v>11922</v>
      </c>
      <c r="J3093" s="8"/>
      <c r="K3093" s="8"/>
      <c r="L3093" s="8"/>
      <c r="M3093" s="8"/>
      <c r="N3093" s="21">
        <v>0</v>
      </c>
      <c r="O3093" s="21"/>
      <c r="P3093" s="21">
        <f t="shared" si="145"/>
        <v>0</v>
      </c>
      <c r="Q3093" s="8" t="s">
        <v>22</v>
      </c>
      <c r="R3093" s="8"/>
      <c r="S3093" s="20"/>
      <c r="AA3093" s="2">
        <f t="shared" si="147"/>
        <v>0</v>
      </c>
      <c r="AB3093" s="7"/>
      <c r="AC3093" s="22">
        <f t="shared" si="146"/>
        <v>-45791.443831018521</v>
      </c>
      <c r="AD3093" t="s">
        <v>15162</v>
      </c>
    </row>
    <row r="3094" spans="1:30" ht="15" customHeight="1" x14ac:dyDescent="0.3">
      <c r="A3094" s="19" t="s">
        <v>18702</v>
      </c>
      <c r="B3094" s="19"/>
      <c r="C3094" s="20">
        <v>45791.446423611109</v>
      </c>
      <c r="D3094" s="8" t="s">
        <v>11921</v>
      </c>
      <c r="E3094" s="8"/>
      <c r="F3094" s="8" t="s">
        <v>9030</v>
      </c>
      <c r="G3094" s="8">
        <v>0</v>
      </c>
      <c r="H3094" s="8" t="s">
        <v>18703</v>
      </c>
      <c r="I3094" s="8" t="s">
        <v>11922</v>
      </c>
      <c r="J3094" s="8"/>
      <c r="K3094" s="8"/>
      <c r="L3094" s="8"/>
      <c r="M3094" s="8"/>
      <c r="N3094" s="21">
        <v>0</v>
      </c>
      <c r="O3094" s="21"/>
      <c r="P3094" s="21">
        <f t="shared" si="145"/>
        <v>0</v>
      </c>
      <c r="Q3094" s="8" t="s">
        <v>10222</v>
      </c>
      <c r="R3094" s="8"/>
      <c r="S3094" s="20"/>
      <c r="AA3094" s="2">
        <f t="shared" si="147"/>
        <v>0</v>
      </c>
      <c r="AB3094" s="7"/>
      <c r="AC3094" s="22">
        <f t="shared" si="146"/>
        <v>-45791.446423611109</v>
      </c>
    </row>
    <row r="3095" spans="1:30" ht="15" customHeight="1" x14ac:dyDescent="0.3">
      <c r="A3095" s="19" t="s">
        <v>18704</v>
      </c>
      <c r="B3095" s="8"/>
      <c r="C3095" s="20">
        <v>45791.447245370371</v>
      </c>
      <c r="D3095" s="8" t="s">
        <v>11921</v>
      </c>
      <c r="E3095" s="8"/>
      <c r="F3095" s="8" t="s">
        <v>10150</v>
      </c>
      <c r="G3095" s="8">
        <v>0.15</v>
      </c>
      <c r="H3095" s="8"/>
      <c r="I3095" s="8" t="s">
        <v>11922</v>
      </c>
      <c r="J3095" s="8"/>
      <c r="K3095" s="8"/>
      <c r="L3095" s="8"/>
      <c r="M3095" s="8"/>
      <c r="N3095" s="21">
        <v>1405</v>
      </c>
      <c r="O3095" s="21">
        <v>1405</v>
      </c>
      <c r="P3095" s="21">
        <f t="shared" si="145"/>
        <v>0</v>
      </c>
      <c r="Q3095" s="8" t="s">
        <v>10493</v>
      </c>
      <c r="R3095" s="8"/>
      <c r="S3095" s="20">
        <v>45801</v>
      </c>
      <c r="AA3095" s="2">
        <f t="shared" si="147"/>
        <v>1211.2068965517242</v>
      </c>
      <c r="AB3095" s="7">
        <v>45778</v>
      </c>
      <c r="AC3095" s="22">
        <f t="shared" si="146"/>
        <v>9.5527546296289074</v>
      </c>
      <c r="AD3095" t="s">
        <v>11923</v>
      </c>
    </row>
    <row r="3096" spans="1:30" ht="15" customHeight="1" x14ac:dyDescent="0.3">
      <c r="A3096" s="19" t="s">
        <v>18705</v>
      </c>
      <c r="B3096" s="8"/>
      <c r="C3096" s="20">
        <v>45791.448067129633</v>
      </c>
      <c r="D3096" s="8" t="s">
        <v>11921</v>
      </c>
      <c r="E3096" s="8"/>
      <c r="F3096" s="8" t="s">
        <v>12063</v>
      </c>
      <c r="G3096" s="8">
        <v>0.15</v>
      </c>
      <c r="H3096" s="8"/>
      <c r="I3096" s="8" t="s">
        <v>11922</v>
      </c>
      <c r="J3096" s="8"/>
      <c r="K3096" s="8"/>
      <c r="L3096" s="8"/>
      <c r="M3096" s="8"/>
      <c r="N3096" s="21">
        <v>1405</v>
      </c>
      <c r="O3096" s="21">
        <v>1405</v>
      </c>
      <c r="P3096" s="21">
        <f t="shared" si="145"/>
        <v>0</v>
      </c>
      <c r="Q3096" s="8" t="s">
        <v>10493</v>
      </c>
      <c r="R3096" s="8"/>
      <c r="S3096" s="20">
        <v>45794</v>
      </c>
      <c r="AA3096" s="2">
        <f t="shared" si="147"/>
        <v>1211.2068965517242</v>
      </c>
      <c r="AB3096" s="7">
        <v>45778</v>
      </c>
      <c r="AC3096" s="22">
        <f t="shared" si="146"/>
        <v>2.551932870366727</v>
      </c>
      <c r="AD3096" t="s">
        <v>11923</v>
      </c>
    </row>
    <row r="3097" spans="1:30" ht="15" customHeight="1" x14ac:dyDescent="0.3">
      <c r="A3097" s="19" t="s">
        <v>18706</v>
      </c>
      <c r="B3097" s="8"/>
      <c r="C3097" s="20">
        <v>45791.627430555563</v>
      </c>
      <c r="D3097" s="8" t="s">
        <v>11921</v>
      </c>
      <c r="E3097" s="8"/>
      <c r="F3097" s="8" t="s">
        <v>14650</v>
      </c>
      <c r="G3097" s="8">
        <v>0.15</v>
      </c>
      <c r="H3097" s="8"/>
      <c r="I3097" s="8" t="s">
        <v>11922</v>
      </c>
      <c r="J3097" s="8"/>
      <c r="K3097" s="8"/>
      <c r="L3097" s="8"/>
      <c r="M3097" s="8"/>
      <c r="N3097" s="21">
        <v>1405</v>
      </c>
      <c r="O3097" s="21">
        <v>1405</v>
      </c>
      <c r="P3097" s="21">
        <f t="shared" si="145"/>
        <v>0</v>
      </c>
      <c r="Q3097" s="8" t="s">
        <v>10493</v>
      </c>
      <c r="R3097" s="8"/>
      <c r="S3097" s="20">
        <v>45793</v>
      </c>
      <c r="AA3097" s="2">
        <f t="shared" si="147"/>
        <v>1211.2068965517242</v>
      </c>
      <c r="AB3097" s="7">
        <v>45778</v>
      </c>
      <c r="AC3097" s="22">
        <f t="shared" si="146"/>
        <v>1.3725694444365217</v>
      </c>
      <c r="AD3097" t="s">
        <v>11923</v>
      </c>
    </row>
    <row r="3098" spans="1:30" ht="15" customHeight="1" x14ac:dyDescent="0.3">
      <c r="A3098" s="37" t="s">
        <v>18707</v>
      </c>
      <c r="B3098" s="8"/>
      <c r="C3098" s="20">
        <v>45791.457835648151</v>
      </c>
      <c r="D3098" s="8" t="s">
        <v>11921</v>
      </c>
      <c r="E3098" s="8"/>
      <c r="F3098" s="8" t="s">
        <v>9748</v>
      </c>
      <c r="G3098" s="8">
        <v>0.11</v>
      </c>
      <c r="H3098" s="8" t="s">
        <v>18398</v>
      </c>
      <c r="I3098" s="8" t="s">
        <v>11922</v>
      </c>
      <c r="J3098" s="8"/>
      <c r="K3098" s="8"/>
      <c r="L3098" s="8"/>
      <c r="M3098" s="8"/>
      <c r="N3098" s="21">
        <v>11992.5</v>
      </c>
      <c r="O3098" s="21">
        <v>11992.5</v>
      </c>
      <c r="P3098" s="21">
        <f t="shared" si="145"/>
        <v>0</v>
      </c>
      <c r="Q3098" s="8" t="s">
        <v>10493</v>
      </c>
      <c r="R3098" s="8"/>
      <c r="S3098" s="20">
        <v>45812</v>
      </c>
      <c r="AA3098" s="2">
        <f t="shared" si="147"/>
        <v>10338.362068965518</v>
      </c>
      <c r="AB3098" s="7">
        <v>45778</v>
      </c>
      <c r="AC3098" s="22">
        <f t="shared" si="146"/>
        <v>20.542164351849351</v>
      </c>
      <c r="AD3098" t="s">
        <v>11928</v>
      </c>
    </row>
    <row r="3099" spans="1:30" ht="15" customHeight="1" x14ac:dyDescent="0.3">
      <c r="A3099" s="37" t="s">
        <v>18708</v>
      </c>
      <c r="B3099" s="8"/>
      <c r="C3099" s="20">
        <v>45791.460925925923</v>
      </c>
      <c r="D3099" s="8" t="s">
        <v>11921</v>
      </c>
      <c r="E3099" s="8"/>
      <c r="F3099" s="8" t="s">
        <v>9480</v>
      </c>
      <c r="G3099" s="8">
        <v>0.11</v>
      </c>
      <c r="H3099" s="8"/>
      <c r="I3099" s="8" t="s">
        <v>10222</v>
      </c>
      <c r="J3099" s="8"/>
      <c r="K3099" s="8"/>
      <c r="L3099" s="8"/>
      <c r="M3099" s="8"/>
      <c r="N3099" s="21">
        <v>14250</v>
      </c>
      <c r="O3099" s="21">
        <v>14250</v>
      </c>
      <c r="P3099" s="21">
        <f t="shared" si="145"/>
        <v>0</v>
      </c>
      <c r="Q3099" s="8" t="s">
        <v>10222</v>
      </c>
      <c r="R3099" s="8"/>
      <c r="S3099" s="20">
        <v>45810</v>
      </c>
      <c r="AA3099" s="2">
        <f t="shared" si="147"/>
        <v>12284.48275862069</v>
      </c>
      <c r="AB3099" s="7">
        <v>45778</v>
      </c>
      <c r="AC3099" s="22">
        <f t="shared" si="146"/>
        <v>18.53907407407678</v>
      </c>
      <c r="AD3099" t="s">
        <v>11928</v>
      </c>
    </row>
    <row r="3100" spans="1:30" ht="15" customHeight="1" x14ac:dyDescent="0.3">
      <c r="A3100" s="37" t="s">
        <v>18709</v>
      </c>
      <c r="B3100" s="8"/>
      <c r="C3100" s="20">
        <v>45791.462719907409</v>
      </c>
      <c r="D3100" s="8" t="s">
        <v>11921</v>
      </c>
      <c r="E3100" s="8"/>
      <c r="F3100" s="8" t="s">
        <v>8353</v>
      </c>
      <c r="G3100" s="8">
        <v>0.11</v>
      </c>
      <c r="H3100" s="8"/>
      <c r="I3100" s="8" t="s">
        <v>11922</v>
      </c>
      <c r="J3100" s="8"/>
      <c r="K3100" s="8"/>
      <c r="L3100" s="8"/>
      <c r="M3100" s="8"/>
      <c r="N3100" s="21">
        <v>14250</v>
      </c>
      <c r="O3100" s="21">
        <v>14250</v>
      </c>
      <c r="P3100" s="21">
        <f t="shared" si="145"/>
        <v>0</v>
      </c>
      <c r="Q3100" s="8" t="s">
        <v>10222</v>
      </c>
      <c r="R3100" s="8"/>
      <c r="S3100" s="20">
        <v>45798</v>
      </c>
      <c r="AA3100" s="2">
        <f t="shared" si="147"/>
        <v>12284.48275862069</v>
      </c>
      <c r="AB3100" s="7">
        <v>45778</v>
      </c>
      <c r="AC3100" s="22">
        <f t="shared" si="146"/>
        <v>6.5372800925906631</v>
      </c>
      <c r="AD3100" t="s">
        <v>11928</v>
      </c>
    </row>
    <row r="3101" spans="1:30" ht="15" customHeight="1" x14ac:dyDescent="0.3">
      <c r="A3101" s="3" t="s">
        <v>18710</v>
      </c>
      <c r="B3101" s="24"/>
      <c r="C3101" s="25">
        <v>45791.471296296288</v>
      </c>
      <c r="D3101" s="3" t="s">
        <v>11921</v>
      </c>
      <c r="E3101" s="3"/>
      <c r="F3101" s="3" t="s">
        <v>2512</v>
      </c>
      <c r="G3101" s="26">
        <v>0</v>
      </c>
      <c r="H3101" s="25"/>
      <c r="I3101" s="25" t="s">
        <v>11922</v>
      </c>
      <c r="J3101" s="25"/>
      <c r="K3101" s="25"/>
      <c r="L3101" s="25"/>
      <c r="M3101" s="4"/>
      <c r="N3101" s="5">
        <v>60090</v>
      </c>
      <c r="O3101" s="5"/>
      <c r="P3101" s="5">
        <f t="shared" si="145"/>
        <v>60090</v>
      </c>
      <c r="Q3101" s="3" t="s">
        <v>102</v>
      </c>
      <c r="R3101" s="3"/>
      <c r="S3101" s="25"/>
      <c r="T3101" s="3"/>
      <c r="U3101" s="5"/>
      <c r="V3101" s="6"/>
      <c r="W3101" s="3"/>
      <c r="X3101" s="5"/>
      <c r="Y3101" s="4"/>
      <c r="Z3101" s="3"/>
      <c r="AA3101" s="5">
        <f t="shared" si="147"/>
        <v>51801.724137931036</v>
      </c>
      <c r="AB3101" s="10"/>
      <c r="AC3101" s="27">
        <f t="shared" si="146"/>
        <v>-45791.471296296288</v>
      </c>
      <c r="AD3101" s="10"/>
    </row>
    <row r="3102" spans="1:30" ht="15" customHeight="1" x14ac:dyDescent="0.3">
      <c r="A3102" s="19" t="s">
        <v>18711</v>
      </c>
      <c r="B3102" s="8"/>
      <c r="C3102" s="20">
        <v>45791.508356481478</v>
      </c>
      <c r="D3102" s="8" t="s">
        <v>11921</v>
      </c>
      <c r="E3102" s="8" t="s">
        <v>1</v>
      </c>
      <c r="F3102" s="8" t="s">
        <v>901</v>
      </c>
      <c r="G3102" s="8">
        <v>0.08</v>
      </c>
      <c r="H3102" s="8" t="s">
        <v>12618</v>
      </c>
      <c r="I3102" s="8" t="s">
        <v>11922</v>
      </c>
      <c r="J3102" s="8"/>
      <c r="K3102" s="8" t="s">
        <v>18712</v>
      </c>
      <c r="L3102" s="8"/>
      <c r="M3102" s="8"/>
      <c r="N3102" s="21">
        <v>372600</v>
      </c>
      <c r="O3102" s="21">
        <v>372600</v>
      </c>
      <c r="P3102" s="21">
        <f t="shared" si="145"/>
        <v>0</v>
      </c>
      <c r="Q3102" s="8" t="s">
        <v>129</v>
      </c>
      <c r="R3102" s="8"/>
      <c r="S3102" s="20">
        <v>45793</v>
      </c>
      <c r="AA3102" s="2">
        <f t="shared" si="147"/>
        <v>321206.89655172417</v>
      </c>
      <c r="AB3102" s="7">
        <v>45748</v>
      </c>
      <c r="AC3102" s="22">
        <f t="shared" si="146"/>
        <v>1.4916435185223236</v>
      </c>
      <c r="AD3102" t="s">
        <v>11928</v>
      </c>
    </row>
    <row r="3103" spans="1:30" ht="15" customHeight="1" x14ac:dyDescent="0.3">
      <c r="A3103" s="8" t="s">
        <v>18713</v>
      </c>
      <c r="B3103" s="8"/>
      <c r="C3103" s="20">
        <v>45791.499409722222</v>
      </c>
      <c r="D3103" s="8" t="s">
        <v>11921</v>
      </c>
      <c r="E3103" s="8"/>
      <c r="F3103" s="8" t="s">
        <v>901</v>
      </c>
      <c r="G3103" s="8">
        <v>0.08</v>
      </c>
      <c r="H3103" s="8" t="s">
        <v>12618</v>
      </c>
      <c r="I3103" s="8" t="s">
        <v>11922</v>
      </c>
      <c r="J3103" s="8"/>
      <c r="K3103" s="8"/>
      <c r="L3103" s="8"/>
      <c r="M3103" s="8"/>
      <c r="N3103" s="21">
        <v>372600</v>
      </c>
      <c r="O3103" s="21">
        <v>246300</v>
      </c>
      <c r="P3103" s="21">
        <f t="shared" si="145"/>
        <v>126300</v>
      </c>
      <c r="Q3103" s="8" t="s">
        <v>129</v>
      </c>
      <c r="R3103" s="8"/>
      <c r="S3103" s="20"/>
      <c r="AA3103" s="2">
        <f t="shared" si="147"/>
        <v>321206.89655172417</v>
      </c>
      <c r="AB3103" s="7"/>
      <c r="AC3103" s="22">
        <f t="shared" si="146"/>
        <v>-45791.499409722222</v>
      </c>
    </row>
    <row r="3104" spans="1:30" ht="15" customHeight="1" x14ac:dyDescent="0.3">
      <c r="A3104" s="19" t="s">
        <v>18714</v>
      </c>
      <c r="B3104" s="8"/>
      <c r="C3104" s="20">
        <v>45791.502268518518</v>
      </c>
      <c r="D3104" s="8" t="s">
        <v>11921</v>
      </c>
      <c r="E3104" s="8"/>
      <c r="F3104" s="8" t="s">
        <v>9331</v>
      </c>
      <c r="G3104" s="8">
        <v>0.11</v>
      </c>
      <c r="H3104" s="8"/>
      <c r="I3104" s="8" t="s">
        <v>11922</v>
      </c>
      <c r="J3104" s="8"/>
      <c r="K3104" s="8"/>
      <c r="L3104" s="8"/>
      <c r="M3104" s="8"/>
      <c r="N3104" s="21">
        <v>11992.5</v>
      </c>
      <c r="O3104" s="21">
        <v>11992.5</v>
      </c>
      <c r="P3104" s="21">
        <f t="shared" si="145"/>
        <v>0</v>
      </c>
      <c r="Q3104" s="8" t="s">
        <v>9</v>
      </c>
      <c r="R3104" s="8"/>
      <c r="S3104" s="20">
        <v>45792</v>
      </c>
      <c r="AA3104" s="2">
        <f t="shared" si="147"/>
        <v>10338.362068965518</v>
      </c>
      <c r="AB3104" s="7">
        <v>45778</v>
      </c>
      <c r="AC3104" s="22">
        <f t="shared" si="146"/>
        <v>0.49773148148233304</v>
      </c>
      <c r="AD3104" t="s">
        <v>11923</v>
      </c>
    </row>
    <row r="3105" spans="1:30" ht="15" customHeight="1" x14ac:dyDescent="0.3">
      <c r="A3105" s="19" t="s">
        <v>18715</v>
      </c>
      <c r="B3105" s="8"/>
      <c r="C3105" s="20">
        <v>45791.507476851853</v>
      </c>
      <c r="D3105" s="8"/>
      <c r="E3105" s="8" t="s">
        <v>1</v>
      </c>
      <c r="F3105" s="8" t="s">
        <v>901</v>
      </c>
      <c r="G3105" s="8">
        <v>0.08</v>
      </c>
      <c r="H3105" s="8" t="s">
        <v>12618</v>
      </c>
      <c r="I3105" s="8" t="s">
        <v>11922</v>
      </c>
      <c r="J3105" s="8"/>
      <c r="K3105" s="8" t="s">
        <v>18716</v>
      </c>
      <c r="L3105" s="8"/>
      <c r="M3105" s="8"/>
      <c r="N3105" s="21">
        <v>71250</v>
      </c>
      <c r="O3105" s="21">
        <v>71250</v>
      </c>
      <c r="P3105" s="21">
        <f t="shared" si="145"/>
        <v>0</v>
      </c>
      <c r="Q3105" s="8" t="s">
        <v>129</v>
      </c>
      <c r="R3105" s="8"/>
      <c r="S3105" s="20">
        <v>45791</v>
      </c>
      <c r="AA3105" s="2">
        <f t="shared" si="147"/>
        <v>61422.413793103449</v>
      </c>
      <c r="AB3105" s="7">
        <v>45748</v>
      </c>
      <c r="AC3105" s="22">
        <f t="shared" si="146"/>
        <v>-0.50747685185342561</v>
      </c>
      <c r="AD3105" t="s">
        <v>11928</v>
      </c>
    </row>
    <row r="3106" spans="1:30" ht="15" customHeight="1" x14ac:dyDescent="0.3">
      <c r="A3106" s="19" t="s">
        <v>18717</v>
      </c>
      <c r="B3106" s="8"/>
      <c r="C3106" s="20">
        <v>45791.592256944437</v>
      </c>
      <c r="D3106" s="8" t="s">
        <v>11921</v>
      </c>
      <c r="E3106" s="8"/>
      <c r="F3106" s="8" t="s">
        <v>9815</v>
      </c>
      <c r="G3106" s="8">
        <v>0.15</v>
      </c>
      <c r="H3106" s="8" t="s">
        <v>18398</v>
      </c>
      <c r="I3106" s="8" t="s">
        <v>11922</v>
      </c>
      <c r="J3106" s="8"/>
      <c r="K3106" s="8"/>
      <c r="L3106" s="8"/>
      <c r="M3106" s="8"/>
      <c r="N3106" s="21">
        <v>42507.5</v>
      </c>
      <c r="O3106" s="21">
        <v>42507.5</v>
      </c>
      <c r="P3106" s="21">
        <f t="shared" si="145"/>
        <v>0</v>
      </c>
      <c r="Q3106" s="8" t="s">
        <v>24</v>
      </c>
      <c r="R3106" s="8"/>
      <c r="S3106" s="20">
        <v>45798</v>
      </c>
      <c r="AA3106" s="2">
        <f t="shared" si="147"/>
        <v>36644.396551724138</v>
      </c>
      <c r="AB3106" s="7">
        <v>45778</v>
      </c>
      <c r="AC3106" s="22">
        <f t="shared" si="146"/>
        <v>6.4077430555626052</v>
      </c>
      <c r="AD3106" t="s">
        <v>11923</v>
      </c>
    </row>
    <row r="3107" spans="1:30" ht="15" customHeight="1" x14ac:dyDescent="0.3">
      <c r="A3107" s="37" t="s">
        <v>18718</v>
      </c>
      <c r="B3107" s="8"/>
      <c r="C3107" s="20">
        <v>45791.662939814807</v>
      </c>
      <c r="D3107" s="8" t="s">
        <v>11921</v>
      </c>
      <c r="E3107" s="8"/>
      <c r="F3107" s="8" t="s">
        <v>14812</v>
      </c>
      <c r="G3107" s="8">
        <v>0.11</v>
      </c>
      <c r="H3107" s="8" t="s">
        <v>18398</v>
      </c>
      <c r="I3107" s="8" t="s">
        <v>11922</v>
      </c>
      <c r="J3107" s="8"/>
      <c r="K3107" s="8"/>
      <c r="L3107" s="8"/>
      <c r="M3107" s="8"/>
      <c r="N3107" s="21">
        <v>42402.5</v>
      </c>
      <c r="O3107" s="21">
        <v>42402.5</v>
      </c>
      <c r="P3107" s="21">
        <f t="shared" si="145"/>
        <v>0</v>
      </c>
      <c r="Q3107" s="8" t="s">
        <v>24</v>
      </c>
      <c r="R3107" s="8"/>
      <c r="S3107" s="20">
        <v>45831</v>
      </c>
      <c r="AA3107" s="2">
        <f t="shared" si="147"/>
        <v>36553.879310344833</v>
      </c>
      <c r="AB3107" s="7">
        <v>45778</v>
      </c>
      <c r="AC3107" s="22">
        <f t="shared" si="146"/>
        <v>39.337060185192968</v>
      </c>
      <c r="AD3107" t="s">
        <v>11928</v>
      </c>
    </row>
    <row r="3108" spans="1:30" ht="15" customHeight="1" x14ac:dyDescent="0.3">
      <c r="A3108" s="19" t="s">
        <v>18719</v>
      </c>
      <c r="B3108" s="8"/>
      <c r="C3108" s="23">
        <v>45791.686215277783</v>
      </c>
      <c r="D3108" s="8" t="s">
        <v>11921</v>
      </c>
      <c r="E3108" s="8"/>
      <c r="F3108" s="8" t="s">
        <v>1686</v>
      </c>
      <c r="G3108" s="8">
        <v>0.11</v>
      </c>
      <c r="H3108" s="8"/>
      <c r="I3108" s="8" t="s">
        <v>11922</v>
      </c>
      <c r="J3108" s="8"/>
      <c r="K3108" s="8"/>
      <c r="L3108" s="8"/>
      <c r="M3108" s="8"/>
      <c r="N3108" s="21">
        <v>4350</v>
      </c>
      <c r="O3108" s="21">
        <v>4350</v>
      </c>
      <c r="P3108" s="21">
        <f t="shared" si="145"/>
        <v>0</v>
      </c>
      <c r="Q3108" s="8" t="s">
        <v>22</v>
      </c>
      <c r="R3108" s="8"/>
      <c r="S3108" s="23">
        <v>45798</v>
      </c>
      <c r="AA3108" s="2">
        <f t="shared" si="147"/>
        <v>3750.0000000000005</v>
      </c>
      <c r="AB3108" s="7">
        <v>45778</v>
      </c>
      <c r="AC3108" s="22">
        <f t="shared" si="146"/>
        <v>6.3137847222169512</v>
      </c>
      <c r="AD3108" t="s">
        <v>11923</v>
      </c>
    </row>
    <row r="3109" spans="1:30" ht="15" customHeight="1" x14ac:dyDescent="0.3">
      <c r="A3109" s="19" t="s">
        <v>18720</v>
      </c>
      <c r="B3109" s="8"/>
      <c r="C3109" s="20">
        <v>45791.694814814808</v>
      </c>
      <c r="D3109" s="8"/>
      <c r="E3109" s="8"/>
      <c r="F3109" s="8" t="s">
        <v>5589</v>
      </c>
      <c r="G3109" s="8">
        <v>0</v>
      </c>
      <c r="H3109" s="8" t="s">
        <v>18033</v>
      </c>
      <c r="I3109" s="8" t="s">
        <v>11922</v>
      </c>
      <c r="J3109" s="8"/>
      <c r="K3109" s="8"/>
      <c r="L3109" s="8"/>
      <c r="M3109" s="8"/>
      <c r="N3109" s="21">
        <v>0</v>
      </c>
      <c r="O3109" s="21"/>
      <c r="P3109" s="21">
        <f t="shared" si="145"/>
        <v>0</v>
      </c>
      <c r="Q3109" s="8" t="s">
        <v>15533</v>
      </c>
      <c r="R3109" s="8"/>
      <c r="S3109" s="20"/>
      <c r="AA3109" s="2">
        <f t="shared" si="147"/>
        <v>0</v>
      </c>
      <c r="AB3109" s="7"/>
      <c r="AC3109" s="22">
        <f t="shared" si="146"/>
        <v>-45791.694814814808</v>
      </c>
    </row>
    <row r="3110" spans="1:30" ht="15" customHeight="1" x14ac:dyDescent="0.3">
      <c r="A3110" s="19" t="s">
        <v>18721</v>
      </c>
      <c r="B3110" s="8"/>
      <c r="C3110" s="20">
        <v>45791.699016203696</v>
      </c>
      <c r="D3110" s="8"/>
      <c r="E3110" s="8"/>
      <c r="F3110" s="8" t="s">
        <v>13995</v>
      </c>
      <c r="G3110" s="8">
        <v>0</v>
      </c>
      <c r="H3110" s="8" t="s">
        <v>18033</v>
      </c>
      <c r="I3110" s="8" t="s">
        <v>11922</v>
      </c>
      <c r="J3110" s="8"/>
      <c r="K3110" s="8"/>
      <c r="L3110" s="8"/>
      <c r="M3110" s="8"/>
      <c r="N3110" s="21">
        <v>0</v>
      </c>
      <c r="O3110" s="21"/>
      <c r="P3110" s="21">
        <f t="shared" si="145"/>
        <v>0</v>
      </c>
      <c r="Q3110" s="8" t="s">
        <v>15533</v>
      </c>
      <c r="R3110" s="8"/>
      <c r="S3110" s="20"/>
      <c r="AA3110" s="2">
        <f t="shared" si="147"/>
        <v>0</v>
      </c>
      <c r="AB3110" s="7"/>
      <c r="AC3110" s="22">
        <f t="shared" si="146"/>
        <v>-45791.699016203696</v>
      </c>
    </row>
    <row r="3111" spans="1:30" ht="15" customHeight="1" x14ac:dyDescent="0.3">
      <c r="A3111" s="37" t="s">
        <v>18722</v>
      </c>
      <c r="B3111" s="8"/>
      <c r="C3111" s="20">
        <v>45792.381921296299</v>
      </c>
      <c r="D3111" s="8" t="s">
        <v>11921</v>
      </c>
      <c r="E3111" s="8" t="s">
        <v>1</v>
      </c>
      <c r="F3111" s="8" t="s">
        <v>8698</v>
      </c>
      <c r="G3111" s="8">
        <v>0.15</v>
      </c>
      <c r="H3111" s="8"/>
      <c r="I3111" s="8" t="s">
        <v>11922</v>
      </c>
      <c r="J3111" s="8"/>
      <c r="K3111" s="8" t="s">
        <v>18723</v>
      </c>
      <c r="L3111" s="8"/>
      <c r="M3111" s="8"/>
      <c r="N3111" s="21">
        <v>2025</v>
      </c>
      <c r="O3111" s="21">
        <v>2025</v>
      </c>
      <c r="P3111" s="21">
        <f t="shared" si="145"/>
        <v>0</v>
      </c>
      <c r="Q3111" s="8" t="s">
        <v>199</v>
      </c>
      <c r="R3111" s="8"/>
      <c r="S3111" s="20">
        <v>45817</v>
      </c>
      <c r="AA3111" s="2">
        <f t="shared" si="147"/>
        <v>1745.6896551724139</v>
      </c>
      <c r="AB3111" s="7">
        <v>45778</v>
      </c>
      <c r="AC3111" s="22">
        <f t="shared" si="146"/>
        <v>24.61807870370103</v>
      </c>
      <c r="AD3111" t="s">
        <v>11928</v>
      </c>
    </row>
    <row r="3112" spans="1:30" ht="15" customHeight="1" x14ac:dyDescent="0.3">
      <c r="A3112" s="19" t="s">
        <v>18724</v>
      </c>
      <c r="B3112" s="8"/>
      <c r="C3112" s="20">
        <v>45792.404560185183</v>
      </c>
      <c r="D3112" s="8" t="s">
        <v>11921</v>
      </c>
      <c r="E3112" s="8" t="s">
        <v>1</v>
      </c>
      <c r="F3112" s="8" t="s">
        <v>9426</v>
      </c>
      <c r="G3112" s="8">
        <v>0.11</v>
      </c>
      <c r="H3112" s="8"/>
      <c r="I3112" s="8" t="s">
        <v>11922</v>
      </c>
      <c r="J3112" s="8"/>
      <c r="K3112" s="8" t="s">
        <v>18725</v>
      </c>
      <c r="L3112" s="8"/>
      <c r="M3112" s="8"/>
      <c r="N3112" s="21">
        <v>9200</v>
      </c>
      <c r="O3112" s="21">
        <v>9200</v>
      </c>
      <c r="P3112" s="21">
        <f t="shared" si="145"/>
        <v>0</v>
      </c>
      <c r="Q3112" s="8" t="s">
        <v>10378</v>
      </c>
      <c r="R3112" s="8"/>
      <c r="S3112" s="20">
        <v>45793</v>
      </c>
      <c r="AA3112" s="2">
        <f t="shared" si="147"/>
        <v>7931.0344827586214</v>
      </c>
      <c r="AB3112" s="7">
        <v>45778</v>
      </c>
      <c r="AC3112" s="22">
        <f t="shared" si="146"/>
        <v>0.59543981481692754</v>
      </c>
      <c r="AD3112" t="s">
        <v>11923</v>
      </c>
    </row>
    <row r="3113" spans="1:30" ht="15" customHeight="1" x14ac:dyDescent="0.3">
      <c r="A3113" s="19" t="s">
        <v>18726</v>
      </c>
      <c r="B3113" s="8"/>
      <c r="C3113" s="20">
        <v>45792.405219907407</v>
      </c>
      <c r="D3113" s="8" t="s">
        <v>11921</v>
      </c>
      <c r="E3113" s="8" t="s">
        <v>1</v>
      </c>
      <c r="F3113" s="8" t="s">
        <v>14299</v>
      </c>
      <c r="G3113" s="8">
        <v>0.15</v>
      </c>
      <c r="H3113" s="8"/>
      <c r="I3113" s="8" t="s">
        <v>11922</v>
      </c>
      <c r="J3113" s="8"/>
      <c r="K3113" s="8" t="s">
        <v>18727</v>
      </c>
      <c r="L3113" s="8"/>
      <c r="M3113" s="8"/>
      <c r="N3113" s="21">
        <v>1575</v>
      </c>
      <c r="O3113" s="21">
        <v>1575</v>
      </c>
      <c r="P3113" s="21">
        <f t="shared" si="145"/>
        <v>0</v>
      </c>
      <c r="Q3113" s="8" t="s">
        <v>10378</v>
      </c>
      <c r="R3113" s="8"/>
      <c r="S3113" s="20">
        <v>45803</v>
      </c>
      <c r="AA3113" s="2">
        <f t="shared" si="147"/>
        <v>1357.7586206896553</v>
      </c>
      <c r="AB3113" s="7">
        <v>45778</v>
      </c>
      <c r="AC3113" s="22">
        <f t="shared" si="146"/>
        <v>10.594780092593282</v>
      </c>
      <c r="AD3113" t="s">
        <v>11923</v>
      </c>
    </row>
    <row r="3114" spans="1:30" ht="15" customHeight="1" x14ac:dyDescent="0.3">
      <c r="A3114" s="19" t="s">
        <v>18728</v>
      </c>
      <c r="B3114" s="8"/>
      <c r="C3114" s="20">
        <v>45797.631296296298</v>
      </c>
      <c r="D3114" s="8" t="s">
        <v>11921</v>
      </c>
      <c r="E3114" s="8" t="s">
        <v>1</v>
      </c>
      <c r="F3114" s="8" t="s">
        <v>464</v>
      </c>
      <c r="G3114" s="8">
        <v>0.11</v>
      </c>
      <c r="H3114" s="8"/>
      <c r="I3114" s="8" t="s">
        <v>11922</v>
      </c>
      <c r="J3114" s="8"/>
      <c r="K3114" s="8" t="s">
        <v>18729</v>
      </c>
      <c r="L3114" s="8"/>
      <c r="M3114" s="8"/>
      <c r="N3114" s="21">
        <v>36052.5</v>
      </c>
      <c r="O3114" s="21">
        <v>36052.5</v>
      </c>
      <c r="P3114" s="21">
        <f t="shared" si="145"/>
        <v>0</v>
      </c>
      <c r="Q3114" s="8" t="s">
        <v>34</v>
      </c>
      <c r="R3114" s="8"/>
      <c r="S3114" s="20">
        <v>45797</v>
      </c>
      <c r="AA3114" s="2">
        <f t="shared" si="147"/>
        <v>31079.741379310348</v>
      </c>
      <c r="AB3114" s="7">
        <v>45778</v>
      </c>
      <c r="AC3114" s="22">
        <f t="shared" si="146"/>
        <v>-0.63129629629838746</v>
      </c>
      <c r="AD3114" t="s">
        <v>11923</v>
      </c>
    </row>
    <row r="3115" spans="1:30" ht="15" customHeight="1" x14ac:dyDescent="0.3">
      <c r="A3115" s="19" t="s">
        <v>18730</v>
      </c>
      <c r="B3115" s="8"/>
      <c r="C3115" s="20">
        <v>45792.419317129628</v>
      </c>
      <c r="D3115" s="8" t="s">
        <v>11921</v>
      </c>
      <c r="E3115" s="8" t="s">
        <v>1</v>
      </c>
      <c r="F3115" s="8" t="s">
        <v>6612</v>
      </c>
      <c r="G3115" s="8">
        <v>0.11</v>
      </c>
      <c r="H3115" s="8"/>
      <c r="I3115" s="8" t="s">
        <v>10222</v>
      </c>
      <c r="J3115" s="8"/>
      <c r="K3115" s="8" t="s">
        <v>18731</v>
      </c>
      <c r="L3115" s="8"/>
      <c r="M3115" s="8"/>
      <c r="N3115" s="21">
        <v>2850</v>
      </c>
      <c r="O3115" s="21">
        <v>2850</v>
      </c>
      <c r="P3115" s="21">
        <f t="shared" si="145"/>
        <v>0</v>
      </c>
      <c r="Q3115" s="8" t="s">
        <v>10222</v>
      </c>
      <c r="R3115" s="8"/>
      <c r="S3115" s="20">
        <v>45791</v>
      </c>
      <c r="AA3115" s="2">
        <f t="shared" si="147"/>
        <v>2456.8965517241381</v>
      </c>
      <c r="AB3115" s="7">
        <v>45778</v>
      </c>
      <c r="AC3115" s="22">
        <f t="shared" si="146"/>
        <v>-1.4193171296283253</v>
      </c>
      <c r="AD3115" t="s">
        <v>11923</v>
      </c>
    </row>
    <row r="3116" spans="1:30" ht="15" customHeight="1" x14ac:dyDescent="0.3">
      <c r="A3116" s="37" t="s">
        <v>18732</v>
      </c>
      <c r="B3116" s="8"/>
      <c r="C3116" s="20">
        <v>45792.420127314806</v>
      </c>
      <c r="D3116" s="8" t="s">
        <v>11921</v>
      </c>
      <c r="E3116" s="8"/>
      <c r="F3116" s="8" t="s">
        <v>8650</v>
      </c>
      <c r="G3116" s="8">
        <v>0.11</v>
      </c>
      <c r="H3116" s="8"/>
      <c r="I3116" s="8" t="s">
        <v>10222</v>
      </c>
      <c r="J3116" s="8"/>
      <c r="K3116" s="8"/>
      <c r="L3116" s="8"/>
      <c r="M3116" s="8"/>
      <c r="N3116" s="21">
        <v>11992.5</v>
      </c>
      <c r="O3116" s="21">
        <v>11992.5</v>
      </c>
      <c r="P3116" s="21">
        <f t="shared" si="145"/>
        <v>0</v>
      </c>
      <c r="Q3116" s="8" t="s">
        <v>10222</v>
      </c>
      <c r="R3116" s="8"/>
      <c r="S3116" s="20">
        <v>45812</v>
      </c>
      <c r="AA3116" s="2">
        <f t="shared" si="147"/>
        <v>10338.362068965518</v>
      </c>
      <c r="AB3116" s="7">
        <v>45778</v>
      </c>
      <c r="AC3116" s="22">
        <f t="shared" si="146"/>
        <v>19.57987268519355</v>
      </c>
      <c r="AD3116" t="s">
        <v>11928</v>
      </c>
    </row>
    <row r="3117" spans="1:30" ht="15" customHeight="1" x14ac:dyDescent="0.3">
      <c r="A3117" s="19" t="s">
        <v>18733</v>
      </c>
      <c r="B3117" s="8"/>
      <c r="C3117" s="20">
        <v>45792.422974537039</v>
      </c>
      <c r="D3117" s="8" t="s">
        <v>11921</v>
      </c>
      <c r="E3117" s="8"/>
      <c r="F3117" s="8" t="s">
        <v>175</v>
      </c>
      <c r="G3117" s="8">
        <v>0.11</v>
      </c>
      <c r="H3117" s="8"/>
      <c r="I3117" s="8" t="s">
        <v>11922</v>
      </c>
      <c r="J3117" s="8"/>
      <c r="K3117" s="8"/>
      <c r="L3117" s="8"/>
      <c r="M3117" s="8"/>
      <c r="N3117" s="21">
        <v>17100</v>
      </c>
      <c r="O3117" s="21">
        <v>17100</v>
      </c>
      <c r="P3117" s="21">
        <f t="shared" si="145"/>
        <v>0</v>
      </c>
      <c r="Q3117" s="8" t="s">
        <v>22</v>
      </c>
      <c r="R3117" s="8"/>
      <c r="S3117" s="20">
        <v>45824</v>
      </c>
      <c r="AA3117" s="2">
        <f t="shared" si="147"/>
        <v>14741.379310344828</v>
      </c>
      <c r="AB3117" s="39">
        <v>45809</v>
      </c>
      <c r="AC3117" s="22">
        <f t="shared" si="146"/>
        <v>31.577025462960592</v>
      </c>
      <c r="AD3117" s="21" t="s">
        <v>11923</v>
      </c>
    </row>
    <row r="3118" spans="1:30" ht="15" customHeight="1" x14ac:dyDescent="0.3">
      <c r="A3118" s="19" t="s">
        <v>18734</v>
      </c>
      <c r="B3118" s="8"/>
      <c r="C3118" s="20">
        <v>45792.437824074077</v>
      </c>
      <c r="D3118" s="8" t="s">
        <v>11921</v>
      </c>
      <c r="E3118" s="8" t="s">
        <v>1</v>
      </c>
      <c r="F3118" s="8" t="s">
        <v>774</v>
      </c>
      <c r="G3118" s="8">
        <v>0.15</v>
      </c>
      <c r="H3118" s="8" t="s">
        <v>18398</v>
      </c>
      <c r="I3118" s="8" t="s">
        <v>11922</v>
      </c>
      <c r="J3118" s="8"/>
      <c r="K3118" s="8" t="s">
        <v>18735</v>
      </c>
      <c r="L3118" s="8"/>
      <c r="M3118" s="8"/>
      <c r="N3118" s="21">
        <v>8143</v>
      </c>
      <c r="O3118" s="21">
        <v>8143</v>
      </c>
      <c r="P3118" s="21">
        <f t="shared" si="145"/>
        <v>0</v>
      </c>
      <c r="Q3118" s="8" t="s">
        <v>38</v>
      </c>
      <c r="R3118" s="8"/>
      <c r="S3118" s="20">
        <v>45799</v>
      </c>
      <c r="AA3118" s="2">
        <f t="shared" si="147"/>
        <v>7019.8275862068967</v>
      </c>
      <c r="AB3118" s="7">
        <v>45778</v>
      </c>
      <c r="AC3118" s="22">
        <f t="shared" si="146"/>
        <v>6.5621759259229293</v>
      </c>
      <c r="AD3118" t="s">
        <v>11923</v>
      </c>
    </row>
    <row r="3119" spans="1:30" ht="15" customHeight="1" x14ac:dyDescent="0.3">
      <c r="A3119" s="3" t="s">
        <v>18736</v>
      </c>
      <c r="B3119" s="24"/>
      <c r="C3119" s="25">
        <v>45792.460509259261</v>
      </c>
      <c r="D3119" s="3" t="s">
        <v>11921</v>
      </c>
      <c r="E3119" s="3"/>
      <c r="F3119" s="3" t="s">
        <v>1422</v>
      </c>
      <c r="G3119" s="26">
        <v>0</v>
      </c>
      <c r="H3119" s="25"/>
      <c r="I3119" s="25" t="s">
        <v>11922</v>
      </c>
      <c r="J3119" s="25"/>
      <c r="K3119" s="25"/>
      <c r="L3119" s="25"/>
      <c r="M3119" s="4"/>
      <c r="N3119" s="5">
        <v>6105</v>
      </c>
      <c r="O3119" s="5"/>
      <c r="P3119" s="5">
        <f t="shared" si="145"/>
        <v>6105</v>
      </c>
      <c r="Q3119" s="3" t="s">
        <v>18</v>
      </c>
      <c r="R3119" s="3"/>
      <c r="S3119" s="25"/>
      <c r="T3119" s="3"/>
      <c r="U3119" s="5"/>
      <c r="V3119" s="6"/>
      <c r="W3119" s="3"/>
      <c r="X3119" s="5"/>
      <c r="Y3119" s="4"/>
      <c r="Z3119" s="3"/>
      <c r="AA3119" s="5">
        <f t="shared" si="147"/>
        <v>5262.9310344827591</v>
      </c>
      <c r="AB3119" s="10"/>
      <c r="AC3119" s="27">
        <f t="shared" si="146"/>
        <v>-45792.460509259261</v>
      </c>
      <c r="AD3119" s="10"/>
    </row>
    <row r="3120" spans="1:30" ht="15" customHeight="1" x14ac:dyDescent="0.3">
      <c r="A3120" s="19" t="s">
        <v>18737</v>
      </c>
      <c r="B3120" s="8"/>
      <c r="C3120" s="20">
        <v>45792.46539351852</v>
      </c>
      <c r="D3120" s="8" t="s">
        <v>11921</v>
      </c>
      <c r="E3120" s="8" t="s">
        <v>1</v>
      </c>
      <c r="F3120" s="8" t="s">
        <v>672</v>
      </c>
      <c r="G3120" s="8">
        <v>0.11</v>
      </c>
      <c r="H3120" s="8" t="s">
        <v>18398</v>
      </c>
      <c r="I3120" s="8" t="s">
        <v>11922</v>
      </c>
      <c r="J3120" s="8"/>
      <c r="K3120" s="8" t="s">
        <v>18738</v>
      </c>
      <c r="L3120" s="8"/>
      <c r="M3120" s="8"/>
      <c r="N3120" s="21">
        <v>24738</v>
      </c>
      <c r="O3120" s="21">
        <v>24738</v>
      </c>
      <c r="P3120" s="21">
        <f t="shared" si="145"/>
        <v>0</v>
      </c>
      <c r="Q3120" s="8" t="s">
        <v>94</v>
      </c>
      <c r="R3120" s="8"/>
      <c r="S3120" s="20">
        <v>45793</v>
      </c>
      <c r="AA3120" s="2">
        <f t="shared" si="147"/>
        <v>21325.862068965518</v>
      </c>
      <c r="AB3120" s="7">
        <v>45778</v>
      </c>
      <c r="AC3120" s="22">
        <f t="shared" si="146"/>
        <v>0.53460648148029577</v>
      </c>
      <c r="AD3120" t="s">
        <v>11923</v>
      </c>
    </row>
    <row r="3121" spans="1:30" ht="15" customHeight="1" x14ac:dyDescent="0.3">
      <c r="A3121" s="3" t="s">
        <v>18739</v>
      </c>
      <c r="B3121" s="24"/>
      <c r="C3121" s="25">
        <v>45792.46769675926</v>
      </c>
      <c r="D3121" s="3"/>
      <c r="E3121" s="3"/>
      <c r="F3121" s="3" t="s">
        <v>711</v>
      </c>
      <c r="G3121" s="26">
        <v>0</v>
      </c>
      <c r="H3121" s="25" t="s">
        <v>18398</v>
      </c>
      <c r="I3121" s="25" t="s">
        <v>11922</v>
      </c>
      <c r="J3121" s="25"/>
      <c r="K3121" s="25"/>
      <c r="L3121" s="25"/>
      <c r="M3121" s="4"/>
      <c r="N3121" s="5">
        <v>100865</v>
      </c>
      <c r="O3121" s="5"/>
      <c r="P3121" s="5">
        <f t="shared" si="145"/>
        <v>100865</v>
      </c>
      <c r="Q3121" s="3" t="s">
        <v>102</v>
      </c>
      <c r="R3121" s="3"/>
      <c r="S3121" s="25"/>
      <c r="T3121" s="3"/>
      <c r="U3121" s="5"/>
      <c r="V3121" s="6"/>
      <c r="W3121" s="3"/>
      <c r="X3121" s="5"/>
      <c r="Y3121" s="4"/>
      <c r="Z3121" s="3"/>
      <c r="AA3121" s="5">
        <f t="shared" si="147"/>
        <v>86952.586206896551</v>
      </c>
      <c r="AB3121" s="10"/>
      <c r="AC3121" s="27">
        <f t="shared" si="146"/>
        <v>-45792.46769675926</v>
      </c>
      <c r="AD3121" s="10"/>
    </row>
    <row r="3122" spans="1:30" ht="15" customHeight="1" x14ac:dyDescent="0.3">
      <c r="A3122" s="19" t="s">
        <v>18740</v>
      </c>
      <c r="B3122" s="8"/>
      <c r="C3122" s="20">
        <v>45792.496469907397</v>
      </c>
      <c r="D3122" s="8" t="s">
        <v>11921</v>
      </c>
      <c r="E3122" s="8" t="s">
        <v>1</v>
      </c>
      <c r="F3122" s="8" t="s">
        <v>12117</v>
      </c>
      <c r="G3122" s="8">
        <v>0.11</v>
      </c>
      <c r="H3122" s="8"/>
      <c r="I3122" s="8" t="s">
        <v>10222</v>
      </c>
      <c r="J3122" s="8"/>
      <c r="K3122" s="8" t="s">
        <v>18741</v>
      </c>
      <c r="L3122" s="8"/>
      <c r="M3122" s="8"/>
      <c r="N3122" s="21">
        <v>2850</v>
      </c>
      <c r="O3122" s="21">
        <v>2850</v>
      </c>
      <c r="P3122" s="21">
        <f t="shared" si="145"/>
        <v>0</v>
      </c>
      <c r="Q3122" s="8" t="s">
        <v>10222</v>
      </c>
      <c r="R3122" s="8"/>
      <c r="S3122" s="20">
        <v>45793</v>
      </c>
      <c r="AA3122" s="2">
        <f t="shared" si="147"/>
        <v>2456.8965517241381</v>
      </c>
      <c r="AB3122" s="7">
        <v>45778</v>
      </c>
      <c r="AC3122" s="22">
        <f t="shared" si="146"/>
        <v>0.50353009260288673</v>
      </c>
      <c r="AD3122" t="s">
        <v>11923</v>
      </c>
    </row>
    <row r="3123" spans="1:30" ht="15" customHeight="1" x14ac:dyDescent="0.3">
      <c r="A3123" s="19" t="s">
        <v>18742</v>
      </c>
      <c r="B3123" s="8"/>
      <c r="C3123" s="20">
        <v>45792.532916666663</v>
      </c>
      <c r="D3123" s="8" t="s">
        <v>11921</v>
      </c>
      <c r="E3123" s="8" t="s">
        <v>1</v>
      </c>
      <c r="F3123" s="8" t="s">
        <v>9590</v>
      </c>
      <c r="G3123" s="8">
        <v>0.11</v>
      </c>
      <c r="H3123" s="8" t="s">
        <v>18398</v>
      </c>
      <c r="I3123" s="8" t="s">
        <v>11922</v>
      </c>
      <c r="J3123" s="8"/>
      <c r="K3123" s="8" t="s">
        <v>18743</v>
      </c>
      <c r="L3123" s="8"/>
      <c r="M3123" s="8"/>
      <c r="N3123" s="21">
        <v>201874</v>
      </c>
      <c r="O3123" s="21">
        <v>201874</v>
      </c>
      <c r="P3123" s="21">
        <f t="shared" si="145"/>
        <v>0</v>
      </c>
      <c r="Q3123" s="8" t="s">
        <v>199</v>
      </c>
      <c r="R3123" s="8"/>
      <c r="S3123" s="20">
        <v>45797</v>
      </c>
      <c r="AA3123" s="2">
        <f t="shared" si="147"/>
        <v>174029.31034482759</v>
      </c>
      <c r="AB3123" s="7">
        <v>45778</v>
      </c>
      <c r="AC3123" s="22">
        <f t="shared" si="146"/>
        <v>4.4670833333366318</v>
      </c>
      <c r="AD3123" t="s">
        <v>11923</v>
      </c>
    </row>
    <row r="3124" spans="1:30" ht="15" customHeight="1" x14ac:dyDescent="0.3">
      <c r="A3124" s="19" t="s">
        <v>18744</v>
      </c>
      <c r="B3124" s="8"/>
      <c r="C3124" s="20">
        <v>45792.536990740737</v>
      </c>
      <c r="D3124" s="8" t="s">
        <v>11921</v>
      </c>
      <c r="E3124" s="8" t="s">
        <v>1</v>
      </c>
      <c r="F3124" s="8" t="s">
        <v>1016</v>
      </c>
      <c r="G3124" s="8">
        <v>0</v>
      </c>
      <c r="H3124" s="8" t="s">
        <v>18745</v>
      </c>
      <c r="I3124" s="8" t="s">
        <v>11922</v>
      </c>
      <c r="J3124" s="8"/>
      <c r="K3124" s="8" t="s">
        <v>18746</v>
      </c>
      <c r="L3124" s="8"/>
      <c r="M3124" s="8"/>
      <c r="N3124" s="21">
        <v>2370</v>
      </c>
      <c r="O3124" s="21">
        <v>2370</v>
      </c>
      <c r="P3124" s="21">
        <f t="shared" si="145"/>
        <v>0</v>
      </c>
      <c r="Q3124" s="8" t="s">
        <v>129</v>
      </c>
      <c r="R3124" s="8"/>
      <c r="S3124" s="20">
        <v>45798</v>
      </c>
      <c r="AA3124" s="2">
        <f t="shared" si="147"/>
        <v>2043.1034482758623</v>
      </c>
      <c r="AB3124" s="7">
        <v>45778</v>
      </c>
      <c r="AC3124" s="22">
        <f t="shared" si="146"/>
        <v>5.4630092592633446</v>
      </c>
      <c r="AD3124" t="s">
        <v>11923</v>
      </c>
    </row>
    <row r="3125" spans="1:30" ht="15" customHeight="1" x14ac:dyDescent="0.3">
      <c r="A3125" s="19" t="s">
        <v>18747</v>
      </c>
      <c r="B3125" s="8"/>
      <c r="C3125" s="20">
        <v>45792.536446759259</v>
      </c>
      <c r="D3125" s="8" t="s">
        <v>11921</v>
      </c>
      <c r="E3125" s="8" t="s">
        <v>1</v>
      </c>
      <c r="F3125" s="8" t="s">
        <v>9239</v>
      </c>
      <c r="G3125" s="8">
        <v>0.11</v>
      </c>
      <c r="H3125" s="8"/>
      <c r="I3125" s="8" t="s">
        <v>11922</v>
      </c>
      <c r="J3125" s="8"/>
      <c r="K3125" s="8" t="s">
        <v>18748</v>
      </c>
      <c r="L3125" s="8"/>
      <c r="M3125" s="8"/>
      <c r="N3125" s="21">
        <v>9275</v>
      </c>
      <c r="O3125" s="21">
        <v>9275</v>
      </c>
      <c r="P3125" s="21">
        <f t="shared" si="145"/>
        <v>0</v>
      </c>
      <c r="Q3125" s="8" t="s">
        <v>22</v>
      </c>
      <c r="R3125" s="8"/>
      <c r="S3125" s="20">
        <v>45792</v>
      </c>
      <c r="AA3125" s="2">
        <f t="shared" si="147"/>
        <v>7995.6896551724139</v>
      </c>
      <c r="AB3125" s="7">
        <v>45778</v>
      </c>
      <c r="AC3125" s="22">
        <f t="shared" si="146"/>
        <v>-0.536446759258979</v>
      </c>
      <c r="AD3125" t="s">
        <v>11923</v>
      </c>
    </row>
    <row r="3126" spans="1:30" ht="15" customHeight="1" x14ac:dyDescent="0.3">
      <c r="A3126" s="19" t="s">
        <v>18749</v>
      </c>
      <c r="B3126" s="8"/>
      <c r="C3126" s="20">
        <v>45792.536689814813</v>
      </c>
      <c r="D3126" s="8" t="s">
        <v>11921</v>
      </c>
      <c r="E3126" s="8"/>
      <c r="F3126" s="8" t="s">
        <v>9239</v>
      </c>
      <c r="G3126" s="8">
        <v>0.11</v>
      </c>
      <c r="H3126" s="8"/>
      <c r="I3126" s="8" t="s">
        <v>11922</v>
      </c>
      <c r="J3126" s="8"/>
      <c r="K3126" s="8"/>
      <c r="L3126" s="8"/>
      <c r="M3126" s="8"/>
      <c r="N3126" s="21">
        <v>9275</v>
      </c>
      <c r="O3126" s="21">
        <v>9275</v>
      </c>
      <c r="P3126" s="21">
        <f t="shared" si="145"/>
        <v>0</v>
      </c>
      <c r="Q3126" s="8" t="s">
        <v>22</v>
      </c>
      <c r="R3126" s="8"/>
      <c r="S3126" s="20">
        <v>45792</v>
      </c>
      <c r="AA3126" s="2">
        <f t="shared" si="147"/>
        <v>7995.6896551724139</v>
      </c>
      <c r="AB3126" s="7">
        <v>45809</v>
      </c>
      <c r="AC3126" s="22">
        <f t="shared" si="146"/>
        <v>-0.53668981481314404</v>
      </c>
      <c r="AD3126" t="s">
        <v>11923</v>
      </c>
    </row>
    <row r="3127" spans="1:30" ht="15" customHeight="1" x14ac:dyDescent="0.3">
      <c r="A3127" s="19" t="s">
        <v>18750</v>
      </c>
      <c r="B3127" s="8"/>
      <c r="C3127" s="20">
        <v>45792.545277777783</v>
      </c>
      <c r="D3127" s="8" t="s">
        <v>11921</v>
      </c>
      <c r="E3127" s="8" t="s">
        <v>1</v>
      </c>
      <c r="F3127" s="8" t="s">
        <v>9677</v>
      </c>
      <c r="G3127" s="8">
        <v>0.15</v>
      </c>
      <c r="H3127" s="8" t="s">
        <v>18398</v>
      </c>
      <c r="I3127" s="8" t="s">
        <v>11922</v>
      </c>
      <c r="J3127" s="8"/>
      <c r="K3127" s="8" t="s">
        <v>18751</v>
      </c>
      <c r="L3127" s="8"/>
      <c r="M3127" s="8"/>
      <c r="N3127" s="21">
        <v>2580</v>
      </c>
      <c r="O3127" s="21">
        <v>2580</v>
      </c>
      <c r="P3127" s="21">
        <f t="shared" si="145"/>
        <v>0</v>
      </c>
      <c r="Q3127" s="8" t="s">
        <v>94</v>
      </c>
      <c r="R3127" s="8"/>
      <c r="S3127" s="20">
        <v>45804</v>
      </c>
      <c r="AA3127" s="2">
        <f t="shared" si="147"/>
        <v>2224.1379310344828</v>
      </c>
      <c r="AB3127" s="7">
        <v>45778</v>
      </c>
      <c r="AC3127" s="22">
        <f t="shared" si="146"/>
        <v>11.454722222217242</v>
      </c>
      <c r="AD3127" t="s">
        <v>11923</v>
      </c>
    </row>
    <row r="3128" spans="1:30" ht="15" customHeight="1" x14ac:dyDescent="0.3">
      <c r="A3128" s="19" t="s">
        <v>18752</v>
      </c>
      <c r="B3128" s="8"/>
      <c r="C3128" s="23">
        <v>45792.550486111111</v>
      </c>
      <c r="D3128" s="8" t="s">
        <v>11921</v>
      </c>
      <c r="E3128" s="8" t="s">
        <v>1</v>
      </c>
      <c r="F3128" s="8" t="s">
        <v>14635</v>
      </c>
      <c r="G3128" s="8">
        <v>0.22</v>
      </c>
      <c r="H3128" s="8"/>
      <c r="I3128" s="8" t="s">
        <v>11922</v>
      </c>
      <c r="J3128" s="8"/>
      <c r="K3128" s="8" t="s">
        <v>18753</v>
      </c>
      <c r="L3128" s="8"/>
      <c r="M3128" s="8"/>
      <c r="N3128" s="21">
        <v>3260</v>
      </c>
      <c r="O3128" s="21">
        <v>3260</v>
      </c>
      <c r="P3128" s="21">
        <f t="shared" ref="P3128:P3191" si="148">+N3128+X3128-O3128</f>
        <v>0</v>
      </c>
      <c r="Q3128" s="8" t="s">
        <v>94</v>
      </c>
      <c r="R3128" s="8"/>
      <c r="S3128" s="23">
        <v>45792</v>
      </c>
      <c r="AA3128" s="2">
        <f t="shared" si="147"/>
        <v>2810.344827586207</v>
      </c>
      <c r="AB3128" s="7">
        <v>45778</v>
      </c>
      <c r="AC3128" s="22">
        <f t="shared" si="146"/>
        <v>-0.55048611111124046</v>
      </c>
      <c r="AD3128" t="s">
        <v>11923</v>
      </c>
    </row>
    <row r="3129" spans="1:30" ht="15" customHeight="1" x14ac:dyDescent="0.3">
      <c r="A3129" s="19" t="s">
        <v>18754</v>
      </c>
      <c r="B3129" s="19"/>
      <c r="C3129" s="20">
        <v>45792.606817129628</v>
      </c>
      <c r="D3129" s="8" t="s">
        <v>11921</v>
      </c>
      <c r="E3129" s="8"/>
      <c r="F3129" s="8" t="s">
        <v>9030</v>
      </c>
      <c r="G3129" s="8">
        <v>0</v>
      </c>
      <c r="H3129" s="8" t="s">
        <v>18755</v>
      </c>
      <c r="I3129" s="8" t="s">
        <v>11922</v>
      </c>
      <c r="J3129" s="8"/>
      <c r="K3129" s="8"/>
      <c r="L3129" s="8"/>
      <c r="M3129" s="8"/>
      <c r="N3129" s="21">
        <v>0</v>
      </c>
      <c r="O3129" s="21"/>
      <c r="P3129" s="21">
        <f t="shared" si="148"/>
        <v>0</v>
      </c>
      <c r="Q3129" s="8" t="s">
        <v>10222</v>
      </c>
      <c r="R3129" s="8"/>
      <c r="S3129" s="20"/>
      <c r="AA3129" s="2">
        <f t="shared" si="147"/>
        <v>0</v>
      </c>
      <c r="AB3129" s="7"/>
      <c r="AC3129" s="22">
        <f t="shared" si="146"/>
        <v>-45792.606817129628</v>
      </c>
    </row>
    <row r="3130" spans="1:30" ht="15" customHeight="1" x14ac:dyDescent="0.3">
      <c r="A3130" s="37" t="s">
        <v>18756</v>
      </c>
      <c r="B3130" s="8"/>
      <c r="C3130" s="20">
        <v>45792.629594907397</v>
      </c>
      <c r="D3130" s="8" t="s">
        <v>11921</v>
      </c>
      <c r="E3130" s="8"/>
      <c r="F3130" s="8" t="s">
        <v>8797</v>
      </c>
      <c r="G3130" s="8">
        <v>0.11</v>
      </c>
      <c r="H3130" s="8" t="s">
        <v>18398</v>
      </c>
      <c r="I3130" s="8" t="s">
        <v>11922</v>
      </c>
      <c r="J3130" s="8"/>
      <c r="K3130" s="8"/>
      <c r="L3130" s="8"/>
      <c r="M3130" s="8"/>
      <c r="N3130" s="21">
        <v>23985</v>
      </c>
      <c r="O3130" s="21">
        <v>23985</v>
      </c>
      <c r="P3130" s="21">
        <f t="shared" si="148"/>
        <v>0</v>
      </c>
      <c r="Q3130" s="8" t="s">
        <v>34</v>
      </c>
      <c r="R3130" s="8"/>
      <c r="S3130" s="20">
        <v>45819</v>
      </c>
      <c r="AA3130" s="2">
        <f t="shared" si="147"/>
        <v>20676.724137931036</v>
      </c>
      <c r="AB3130" s="7">
        <v>45778</v>
      </c>
      <c r="AC3130" s="22">
        <f t="shared" ref="AC3130:AC3193" si="149">+S3130-C3130</f>
        <v>26.370405092602596</v>
      </c>
      <c r="AD3130" t="s">
        <v>11928</v>
      </c>
    </row>
    <row r="3131" spans="1:30" ht="15" customHeight="1" x14ac:dyDescent="0.3">
      <c r="A3131" s="19" t="s">
        <v>18757</v>
      </c>
      <c r="B3131" s="19"/>
      <c r="C3131" s="20">
        <v>45792.607094907413</v>
      </c>
      <c r="D3131" s="8"/>
      <c r="E3131" s="8"/>
      <c r="F3131" s="8" t="s">
        <v>9030</v>
      </c>
      <c r="G3131" s="8">
        <v>0</v>
      </c>
      <c r="H3131" s="8" t="s">
        <v>18755</v>
      </c>
      <c r="I3131" s="8" t="s">
        <v>11922</v>
      </c>
      <c r="J3131" s="8"/>
      <c r="K3131" s="8"/>
      <c r="L3131" s="8"/>
      <c r="M3131" s="8"/>
      <c r="N3131" s="21">
        <v>0</v>
      </c>
      <c r="O3131" s="21"/>
      <c r="P3131" s="21">
        <f t="shared" si="148"/>
        <v>0</v>
      </c>
      <c r="Q3131" s="8" t="s">
        <v>10222</v>
      </c>
      <c r="R3131" s="8"/>
      <c r="S3131" s="20"/>
      <c r="AA3131" s="2">
        <f t="shared" si="147"/>
        <v>0</v>
      </c>
      <c r="AB3131" s="7"/>
      <c r="AC3131" s="22">
        <f t="shared" si="149"/>
        <v>-45792.607094907413</v>
      </c>
    </row>
    <row r="3132" spans="1:30" ht="15" customHeight="1" x14ac:dyDescent="0.3">
      <c r="A3132" s="19" t="s">
        <v>18758</v>
      </c>
      <c r="B3132" s="8"/>
      <c r="C3132" s="23">
        <v>45792.607743055552</v>
      </c>
      <c r="D3132" s="8" t="s">
        <v>11921</v>
      </c>
      <c r="E3132" s="8" t="s">
        <v>1</v>
      </c>
      <c r="F3132" s="8" t="s">
        <v>7793</v>
      </c>
      <c r="G3132" s="8">
        <v>0.15</v>
      </c>
      <c r="H3132" s="8"/>
      <c r="I3132" s="8" t="s">
        <v>11922</v>
      </c>
      <c r="J3132" s="8"/>
      <c r="K3132" s="8" t="s">
        <v>18759</v>
      </c>
      <c r="L3132" s="8"/>
      <c r="M3132" s="8"/>
      <c r="N3132" s="21">
        <v>2999</v>
      </c>
      <c r="O3132" s="21">
        <v>2999</v>
      </c>
      <c r="P3132" s="21">
        <f t="shared" si="148"/>
        <v>0</v>
      </c>
      <c r="Q3132" s="8" t="s">
        <v>94</v>
      </c>
      <c r="R3132" s="8"/>
      <c r="S3132" s="23">
        <v>45795</v>
      </c>
      <c r="AA3132" s="2">
        <f t="shared" si="147"/>
        <v>2585.344827586207</v>
      </c>
      <c r="AB3132" s="7">
        <v>45778</v>
      </c>
      <c r="AC3132" s="22">
        <f t="shared" si="149"/>
        <v>2.3922569444475812</v>
      </c>
      <c r="AD3132" t="s">
        <v>11923</v>
      </c>
    </row>
    <row r="3133" spans="1:30" ht="15" customHeight="1" x14ac:dyDescent="0.3">
      <c r="A3133" s="19" t="s">
        <v>18760</v>
      </c>
      <c r="B3133" s="8"/>
      <c r="C3133" s="20">
        <v>45792.615752314807</v>
      </c>
      <c r="D3133" s="8" t="s">
        <v>11921</v>
      </c>
      <c r="E3133" s="8" t="s">
        <v>1</v>
      </c>
      <c r="F3133" s="8" t="s">
        <v>3441</v>
      </c>
      <c r="G3133" s="8">
        <v>0.11</v>
      </c>
      <c r="H3133" s="8" t="s">
        <v>18398</v>
      </c>
      <c r="I3133" s="8" t="s">
        <v>11922</v>
      </c>
      <c r="J3133" s="8"/>
      <c r="K3133" s="8" t="s">
        <v>18761</v>
      </c>
      <c r="L3133" s="8"/>
      <c r="M3133" s="8"/>
      <c r="N3133" s="21">
        <v>9684</v>
      </c>
      <c r="O3133" s="21">
        <v>9684</v>
      </c>
      <c r="P3133" s="21">
        <f t="shared" si="148"/>
        <v>0</v>
      </c>
      <c r="Q3133" s="8" t="s">
        <v>2630</v>
      </c>
      <c r="R3133" s="8"/>
      <c r="S3133" s="20">
        <v>45793</v>
      </c>
      <c r="AA3133" s="2">
        <f t="shared" si="147"/>
        <v>8348.2758620689656</v>
      </c>
      <c r="AB3133" s="7">
        <v>45778</v>
      </c>
      <c r="AC3133" s="22">
        <f t="shared" si="149"/>
        <v>0.3842476851932588</v>
      </c>
      <c r="AD3133" t="s">
        <v>11923</v>
      </c>
    </row>
    <row r="3134" spans="1:30" ht="15" customHeight="1" x14ac:dyDescent="0.3">
      <c r="A3134" s="3" t="s">
        <v>18762</v>
      </c>
      <c r="B3134" s="24"/>
      <c r="C3134" s="25">
        <v>45792.633101851847</v>
      </c>
      <c r="D3134" s="3" t="s">
        <v>11921</v>
      </c>
      <c r="E3134" s="3" t="s">
        <v>1</v>
      </c>
      <c r="F3134" s="3" t="s">
        <v>9205</v>
      </c>
      <c r="G3134" s="26">
        <v>0</v>
      </c>
      <c r="H3134" s="25" t="s">
        <v>18398</v>
      </c>
      <c r="I3134" s="25" t="s">
        <v>11922</v>
      </c>
      <c r="J3134" s="25"/>
      <c r="K3134" s="25" t="s">
        <v>18763</v>
      </c>
      <c r="L3134" s="25"/>
      <c r="M3134" s="4"/>
      <c r="N3134" s="5">
        <v>32135</v>
      </c>
      <c r="O3134" s="5">
        <v>32135</v>
      </c>
      <c r="P3134" s="5">
        <f t="shared" si="148"/>
        <v>0</v>
      </c>
      <c r="Q3134" s="3" t="s">
        <v>102</v>
      </c>
      <c r="R3134" s="3"/>
      <c r="S3134" s="25">
        <v>45792</v>
      </c>
      <c r="T3134" s="3"/>
      <c r="U3134" s="5"/>
      <c r="V3134" s="6"/>
      <c r="W3134" s="3"/>
      <c r="X3134" s="5"/>
      <c r="Y3134" s="4"/>
      <c r="Z3134" s="3"/>
      <c r="AA3134" s="5">
        <f t="shared" si="147"/>
        <v>27702.586206896554</v>
      </c>
      <c r="AB3134" s="10"/>
      <c r="AC3134" s="27">
        <f t="shared" si="149"/>
        <v>-0.63310185184673173</v>
      </c>
      <c r="AD3134" s="10"/>
    </row>
    <row r="3135" spans="1:30" ht="15" customHeight="1" x14ac:dyDescent="0.3">
      <c r="A3135" s="3" t="s">
        <v>18764</v>
      </c>
      <c r="B3135" s="24"/>
      <c r="C3135" s="25">
        <v>45793.43068287037</v>
      </c>
      <c r="D3135" s="3" t="s">
        <v>11921</v>
      </c>
      <c r="E3135" s="3"/>
      <c r="F3135" s="3" t="s">
        <v>17</v>
      </c>
      <c r="G3135" s="26">
        <v>0</v>
      </c>
      <c r="H3135" s="25"/>
      <c r="I3135" s="25" t="s">
        <v>11922</v>
      </c>
      <c r="J3135" s="25"/>
      <c r="K3135" s="25"/>
      <c r="L3135" s="25"/>
      <c r="M3135" s="4"/>
      <c r="N3135" s="5">
        <v>2569</v>
      </c>
      <c r="O3135" s="5"/>
      <c r="P3135" s="5">
        <f t="shared" si="148"/>
        <v>2569</v>
      </c>
      <c r="Q3135" s="3" t="s">
        <v>18</v>
      </c>
      <c r="R3135" s="3"/>
      <c r="S3135" s="25"/>
      <c r="T3135" s="3"/>
      <c r="U3135" s="5"/>
      <c r="V3135" s="6"/>
      <c r="W3135" s="3"/>
      <c r="X3135" s="5"/>
      <c r="Y3135" s="4"/>
      <c r="Z3135" s="3"/>
      <c r="AA3135" s="5">
        <f t="shared" si="147"/>
        <v>2214.6551724137935</v>
      </c>
      <c r="AB3135" s="10"/>
      <c r="AC3135" s="27">
        <f t="shared" si="149"/>
        <v>-45793.43068287037</v>
      </c>
      <c r="AD3135" s="10"/>
    </row>
    <row r="3136" spans="1:30" ht="15" customHeight="1" x14ac:dyDescent="0.3">
      <c r="A3136" s="19" t="s">
        <v>18765</v>
      </c>
      <c r="B3136" s="8"/>
      <c r="C3136" s="20">
        <v>45793.492268518523</v>
      </c>
      <c r="D3136" s="8" t="s">
        <v>11921</v>
      </c>
      <c r="E3136" s="8" t="s">
        <v>1</v>
      </c>
      <c r="F3136" s="8" t="s">
        <v>9677</v>
      </c>
      <c r="G3136" s="8">
        <v>0.15</v>
      </c>
      <c r="H3136" s="8" t="s">
        <v>18398</v>
      </c>
      <c r="I3136" s="8" t="s">
        <v>11922</v>
      </c>
      <c r="J3136" s="8"/>
      <c r="K3136" s="8" t="s">
        <v>18766</v>
      </c>
      <c r="L3136" s="8"/>
      <c r="M3136" s="8"/>
      <c r="N3136" s="21">
        <v>835</v>
      </c>
      <c r="O3136" s="21">
        <v>835</v>
      </c>
      <c r="P3136" s="21">
        <f t="shared" si="148"/>
        <v>0</v>
      </c>
      <c r="Q3136" s="8" t="s">
        <v>94</v>
      </c>
      <c r="R3136" s="8"/>
      <c r="S3136" s="20">
        <v>45804</v>
      </c>
      <c r="AA3136" s="2">
        <f t="shared" si="147"/>
        <v>719.82758620689663</v>
      </c>
      <c r="AB3136" s="7">
        <v>45778</v>
      </c>
      <c r="AC3136" s="22">
        <f t="shared" si="149"/>
        <v>10.507731481477094</v>
      </c>
      <c r="AD3136" t="s">
        <v>11923</v>
      </c>
    </row>
    <row r="3137" spans="1:30" ht="15" customHeight="1" x14ac:dyDescent="0.3">
      <c r="A3137" s="19" t="s">
        <v>18767</v>
      </c>
      <c r="B3137" s="8"/>
      <c r="C3137" s="20">
        <v>45793.499178240738</v>
      </c>
      <c r="D3137" s="8" t="s">
        <v>11921</v>
      </c>
      <c r="E3137" s="8" t="s">
        <v>1</v>
      </c>
      <c r="F3137" s="8" t="s">
        <v>5754</v>
      </c>
      <c r="G3137" s="8">
        <v>0.11</v>
      </c>
      <c r="H3137" s="8" t="s">
        <v>18398</v>
      </c>
      <c r="I3137" s="8" t="s">
        <v>11922</v>
      </c>
      <c r="J3137" s="8"/>
      <c r="K3137" s="8" t="s">
        <v>18768</v>
      </c>
      <c r="L3137" s="8"/>
      <c r="M3137" s="8"/>
      <c r="N3137" s="21">
        <v>40589</v>
      </c>
      <c r="O3137" s="21">
        <v>40589</v>
      </c>
      <c r="P3137" s="21">
        <f t="shared" si="148"/>
        <v>0</v>
      </c>
      <c r="Q3137" s="8" t="s">
        <v>67</v>
      </c>
      <c r="R3137" s="8"/>
      <c r="S3137" s="20">
        <v>45804</v>
      </c>
      <c r="AA3137" s="2">
        <f t="shared" si="147"/>
        <v>34990.517241379312</v>
      </c>
      <c r="AB3137" s="7">
        <v>45778</v>
      </c>
      <c r="AC3137" s="22">
        <f t="shared" si="149"/>
        <v>10.50082175926218</v>
      </c>
      <c r="AD3137" t="s">
        <v>11923</v>
      </c>
    </row>
    <row r="3138" spans="1:30" ht="15" customHeight="1" x14ac:dyDescent="0.3">
      <c r="A3138" s="19" t="s">
        <v>18769</v>
      </c>
      <c r="B3138" s="8"/>
      <c r="C3138" s="20">
        <v>45804.659189814818</v>
      </c>
      <c r="D3138" s="8" t="s">
        <v>11921</v>
      </c>
      <c r="E3138" s="8" t="s">
        <v>1</v>
      </c>
      <c r="F3138" s="8" t="s">
        <v>639</v>
      </c>
      <c r="G3138" s="8">
        <v>0.11</v>
      </c>
      <c r="H3138" s="8" t="s">
        <v>12618</v>
      </c>
      <c r="I3138" s="8" t="s">
        <v>11922</v>
      </c>
      <c r="J3138" s="8"/>
      <c r="K3138" s="8" t="s">
        <v>18770</v>
      </c>
      <c r="L3138" s="8"/>
      <c r="M3138" s="8"/>
      <c r="N3138" s="21">
        <v>456000</v>
      </c>
      <c r="O3138" s="21">
        <v>456000</v>
      </c>
      <c r="P3138" s="21">
        <f t="shared" si="148"/>
        <v>0</v>
      </c>
      <c r="Q3138" s="8" t="s">
        <v>129</v>
      </c>
      <c r="R3138" s="8"/>
      <c r="S3138" s="20">
        <v>45792</v>
      </c>
      <c r="AA3138" s="2">
        <f t="shared" ref="AA3138:AA3201" si="150">+N3138/1.16</f>
        <v>393103.44827586209</v>
      </c>
      <c r="AB3138" s="7">
        <v>45778</v>
      </c>
      <c r="AC3138" s="22">
        <f t="shared" si="149"/>
        <v>-12.659189814818092</v>
      </c>
      <c r="AD3138" t="s">
        <v>11923</v>
      </c>
    </row>
    <row r="3139" spans="1:30" ht="15" customHeight="1" x14ac:dyDescent="0.3">
      <c r="A3139" s="19" t="s">
        <v>18771</v>
      </c>
      <c r="B3139" s="8"/>
      <c r="C3139" s="23">
        <v>45793.532395833332</v>
      </c>
      <c r="D3139" s="8" t="s">
        <v>11921</v>
      </c>
      <c r="E3139" s="8" t="s">
        <v>1</v>
      </c>
      <c r="F3139" s="8" t="s">
        <v>9598</v>
      </c>
      <c r="G3139" s="8">
        <v>0.15</v>
      </c>
      <c r="H3139" s="8" t="s">
        <v>18398</v>
      </c>
      <c r="I3139" s="8" t="s">
        <v>11922</v>
      </c>
      <c r="J3139" s="8"/>
      <c r="K3139" s="8" t="s">
        <v>18772</v>
      </c>
      <c r="L3139" s="8"/>
      <c r="M3139" s="8"/>
      <c r="N3139" s="21">
        <v>4200.5</v>
      </c>
      <c r="O3139" s="21">
        <v>4200.5</v>
      </c>
      <c r="P3139" s="21">
        <f t="shared" si="148"/>
        <v>0</v>
      </c>
      <c r="Q3139" s="8" t="s">
        <v>34</v>
      </c>
      <c r="R3139" s="8"/>
      <c r="S3139" s="23">
        <v>45794</v>
      </c>
      <c r="AA3139" s="2">
        <f t="shared" si="150"/>
        <v>3621.1206896551726</v>
      </c>
      <c r="AB3139" s="7">
        <v>45778</v>
      </c>
      <c r="AC3139" s="22">
        <f t="shared" si="149"/>
        <v>0.46760416666802485</v>
      </c>
      <c r="AD3139" t="s">
        <v>11923</v>
      </c>
    </row>
    <row r="3140" spans="1:30" ht="15" customHeight="1" x14ac:dyDescent="0.3">
      <c r="A3140" s="37" t="s">
        <v>18773</v>
      </c>
      <c r="B3140" s="8"/>
      <c r="C3140" s="20">
        <v>45793.537604166668</v>
      </c>
      <c r="D3140" s="8" t="s">
        <v>11921</v>
      </c>
      <c r="E3140" s="8"/>
      <c r="F3140" s="8" t="s">
        <v>14441</v>
      </c>
      <c r="G3140" s="8">
        <v>0.15</v>
      </c>
      <c r="H3140" s="8"/>
      <c r="I3140" s="8" t="s">
        <v>11922</v>
      </c>
      <c r="J3140" s="8"/>
      <c r="K3140" s="8"/>
      <c r="L3140" s="8"/>
      <c r="M3140" s="8"/>
      <c r="N3140" s="21">
        <v>875</v>
      </c>
      <c r="O3140" s="21">
        <v>875</v>
      </c>
      <c r="P3140" s="21">
        <f t="shared" si="148"/>
        <v>0</v>
      </c>
      <c r="Q3140" s="8" t="s">
        <v>14</v>
      </c>
      <c r="R3140" s="8"/>
      <c r="S3140" s="20">
        <v>45837</v>
      </c>
      <c r="AA3140" s="2">
        <f t="shared" si="150"/>
        <v>754.31034482758628</v>
      </c>
      <c r="AB3140" s="7">
        <v>45778</v>
      </c>
      <c r="AC3140" s="22">
        <f t="shared" si="149"/>
        <v>43.462395833332266</v>
      </c>
      <c r="AD3140" t="s">
        <v>11928</v>
      </c>
    </row>
    <row r="3141" spans="1:30" ht="15" customHeight="1" x14ac:dyDescent="0.3">
      <c r="A3141" s="19" t="s">
        <v>18774</v>
      </c>
      <c r="B3141" s="8"/>
      <c r="C3141" s="20">
        <v>45793.55228009259</v>
      </c>
      <c r="D3141" s="8" t="s">
        <v>11921</v>
      </c>
      <c r="E3141" s="8"/>
      <c r="F3141" s="8" t="s">
        <v>9010</v>
      </c>
      <c r="G3141" s="8">
        <v>0.11</v>
      </c>
      <c r="H3141" s="8"/>
      <c r="I3141" s="8" t="s">
        <v>11922</v>
      </c>
      <c r="J3141" s="8"/>
      <c r="K3141" s="8"/>
      <c r="L3141" s="8"/>
      <c r="M3141" s="8"/>
      <c r="N3141" s="21">
        <v>31350</v>
      </c>
      <c r="O3141" s="21">
        <v>31350</v>
      </c>
      <c r="P3141" s="21">
        <f t="shared" si="148"/>
        <v>0</v>
      </c>
      <c r="Q3141" s="8" t="s">
        <v>15533</v>
      </c>
      <c r="R3141" s="8"/>
      <c r="S3141" s="20">
        <v>45838</v>
      </c>
      <c r="AA3141" s="2">
        <f t="shared" si="150"/>
        <v>27025.862068965518</v>
      </c>
      <c r="AB3141" s="7">
        <v>45809</v>
      </c>
      <c r="AC3141" s="22">
        <f t="shared" si="149"/>
        <v>44.447719907409919</v>
      </c>
      <c r="AD3141" t="s">
        <v>11923</v>
      </c>
    </row>
    <row r="3142" spans="1:30" ht="15" customHeight="1" x14ac:dyDescent="0.3">
      <c r="A3142" s="19" t="s">
        <v>18775</v>
      </c>
      <c r="B3142" s="8"/>
      <c r="C3142" s="20">
        <v>45793.570104166669</v>
      </c>
      <c r="D3142" s="8" t="s">
        <v>11921</v>
      </c>
      <c r="E3142" s="8" t="s">
        <v>1</v>
      </c>
      <c r="F3142" s="8" t="s">
        <v>438</v>
      </c>
      <c r="G3142" s="8">
        <v>0.15</v>
      </c>
      <c r="H3142" s="8" t="s">
        <v>18398</v>
      </c>
      <c r="I3142" s="8" t="s">
        <v>11922</v>
      </c>
      <c r="J3142" s="8"/>
      <c r="K3142" s="8" t="s">
        <v>18776</v>
      </c>
      <c r="L3142" s="8"/>
      <c r="M3142" s="8"/>
      <c r="N3142" s="21">
        <v>8570</v>
      </c>
      <c r="O3142" s="21">
        <v>8570</v>
      </c>
      <c r="P3142" s="21">
        <f t="shared" si="148"/>
        <v>0</v>
      </c>
      <c r="Q3142" s="8" t="s">
        <v>94</v>
      </c>
      <c r="R3142" s="8"/>
      <c r="S3142" s="20">
        <v>45804</v>
      </c>
      <c r="AA3142" s="2">
        <f t="shared" si="150"/>
        <v>7387.9310344827591</v>
      </c>
      <c r="AB3142" s="7">
        <v>45778</v>
      </c>
      <c r="AC3142" s="22">
        <f t="shared" si="149"/>
        <v>10.429895833331102</v>
      </c>
      <c r="AD3142" t="s">
        <v>11923</v>
      </c>
    </row>
    <row r="3143" spans="1:30" ht="15" customHeight="1" x14ac:dyDescent="0.3">
      <c r="A3143" s="37" t="s">
        <v>18777</v>
      </c>
      <c r="B3143" s="8"/>
      <c r="C3143" s="23">
        <v>45796.415671296287</v>
      </c>
      <c r="D3143" s="8" t="s">
        <v>11921</v>
      </c>
      <c r="E3143" s="8" t="s">
        <v>1</v>
      </c>
      <c r="F3143" s="8" t="s">
        <v>2630</v>
      </c>
      <c r="G3143" s="8">
        <v>0</v>
      </c>
      <c r="H3143" s="8"/>
      <c r="I3143" s="8" t="s">
        <v>11922</v>
      </c>
      <c r="J3143" s="8"/>
      <c r="K3143" s="8" t="s">
        <v>18778</v>
      </c>
      <c r="L3143" s="8"/>
      <c r="M3143" s="8"/>
      <c r="N3143" s="21">
        <v>3045</v>
      </c>
      <c r="O3143" s="21">
        <v>3045</v>
      </c>
      <c r="P3143" s="21">
        <f t="shared" si="148"/>
        <v>0</v>
      </c>
      <c r="Q3143" s="8" t="s">
        <v>2630</v>
      </c>
      <c r="R3143" s="8"/>
      <c r="S3143" s="23">
        <v>45814</v>
      </c>
      <c r="AA3143" s="2">
        <f t="shared" si="150"/>
        <v>2625</v>
      </c>
      <c r="AB3143" s="7">
        <v>45778</v>
      </c>
      <c r="AC3143" s="22">
        <f t="shared" si="149"/>
        <v>17.584328703713254</v>
      </c>
      <c r="AD3143" t="s">
        <v>11928</v>
      </c>
    </row>
    <row r="3144" spans="1:30" ht="15" customHeight="1" x14ac:dyDescent="0.3">
      <c r="A3144" s="37" t="s">
        <v>18779</v>
      </c>
      <c r="B3144" s="8"/>
      <c r="C3144" s="20">
        <v>45796.597870370373</v>
      </c>
      <c r="D3144" s="8" t="s">
        <v>11921</v>
      </c>
      <c r="E3144" s="8"/>
      <c r="F3144" s="8" t="s">
        <v>643</v>
      </c>
      <c r="G3144" s="8">
        <v>0.15</v>
      </c>
      <c r="H3144" s="8"/>
      <c r="I3144" s="8" t="s">
        <v>11922</v>
      </c>
      <c r="J3144" s="8"/>
      <c r="K3144" s="8"/>
      <c r="L3144" s="8"/>
      <c r="M3144" s="8"/>
      <c r="N3144" s="21">
        <v>14342</v>
      </c>
      <c r="O3144" s="21">
        <v>14342</v>
      </c>
      <c r="P3144" s="21">
        <f t="shared" si="148"/>
        <v>0</v>
      </c>
      <c r="Q3144" s="8" t="s">
        <v>34</v>
      </c>
      <c r="R3144" s="8"/>
      <c r="S3144" s="20">
        <v>45796</v>
      </c>
      <c r="AA3144" s="2">
        <f t="shared" si="150"/>
        <v>12363.793103448277</v>
      </c>
      <c r="AB3144" s="7">
        <v>45778</v>
      </c>
      <c r="AC3144" s="22">
        <f t="shared" si="149"/>
        <v>-0.59787037037312984</v>
      </c>
      <c r="AD3144" t="s">
        <v>11928</v>
      </c>
    </row>
    <row r="3145" spans="1:30" ht="15" customHeight="1" x14ac:dyDescent="0.3">
      <c r="A3145" s="19" t="s">
        <v>18780</v>
      </c>
      <c r="B3145" s="8"/>
      <c r="C3145" s="20">
        <v>45796.433553240742</v>
      </c>
      <c r="D3145" s="8" t="s">
        <v>11921</v>
      </c>
      <c r="E3145" s="8" t="s">
        <v>1</v>
      </c>
      <c r="F3145" s="8" t="s">
        <v>8747</v>
      </c>
      <c r="G3145" s="8">
        <v>0.08</v>
      </c>
      <c r="H3145" s="8" t="s">
        <v>12618</v>
      </c>
      <c r="I3145" s="8" t="s">
        <v>11922</v>
      </c>
      <c r="J3145" s="8"/>
      <c r="K3145" s="8" t="s">
        <v>18781</v>
      </c>
      <c r="L3145" s="8"/>
      <c r="M3145" s="8"/>
      <c r="N3145" s="21">
        <v>392850</v>
      </c>
      <c r="O3145" s="21">
        <v>392850</v>
      </c>
      <c r="P3145" s="21">
        <f t="shared" si="148"/>
        <v>0</v>
      </c>
      <c r="Q3145" s="8" t="s">
        <v>14</v>
      </c>
      <c r="R3145" s="8"/>
      <c r="S3145" s="20">
        <v>45806</v>
      </c>
      <c r="AA3145" s="2">
        <f t="shared" si="150"/>
        <v>338663.79310344829</v>
      </c>
      <c r="AB3145" s="7">
        <v>45778</v>
      </c>
      <c r="AC3145" s="22">
        <f t="shared" si="149"/>
        <v>9.5664467592578148</v>
      </c>
      <c r="AD3145" t="s">
        <v>11923</v>
      </c>
    </row>
    <row r="3146" spans="1:30" ht="15" customHeight="1" x14ac:dyDescent="0.3">
      <c r="A3146" s="37" t="s">
        <v>18782</v>
      </c>
      <c r="B3146" s="8"/>
      <c r="C3146" s="20">
        <v>45796.43472222222</v>
      </c>
      <c r="D3146" s="8" t="s">
        <v>11921</v>
      </c>
      <c r="E3146" s="8"/>
      <c r="F3146" s="8" t="s">
        <v>12129</v>
      </c>
      <c r="G3146" s="8">
        <v>0.11</v>
      </c>
      <c r="H3146" s="8"/>
      <c r="I3146" s="8" t="s">
        <v>10222</v>
      </c>
      <c r="J3146" s="8"/>
      <c r="K3146" s="8"/>
      <c r="L3146" s="8"/>
      <c r="M3146" s="8"/>
      <c r="N3146" s="21">
        <v>11992.5</v>
      </c>
      <c r="O3146" s="21">
        <v>11992.5</v>
      </c>
      <c r="P3146" s="21">
        <f t="shared" si="148"/>
        <v>0</v>
      </c>
      <c r="Q3146" s="8" t="s">
        <v>10222</v>
      </c>
      <c r="R3146" s="8"/>
      <c r="S3146" s="20">
        <v>45815</v>
      </c>
      <c r="AA3146" s="2">
        <f t="shared" si="150"/>
        <v>10338.362068965518</v>
      </c>
      <c r="AB3146" s="7">
        <v>45778</v>
      </c>
      <c r="AC3146" s="22">
        <f t="shared" si="149"/>
        <v>18.565277777779556</v>
      </c>
      <c r="AD3146" t="s">
        <v>11928</v>
      </c>
    </row>
    <row r="3147" spans="1:30" ht="15" customHeight="1" x14ac:dyDescent="0.3">
      <c r="A3147" s="19" t="s">
        <v>18783</v>
      </c>
      <c r="B3147" s="8"/>
      <c r="C3147" s="20">
        <v>45796.570648148147</v>
      </c>
      <c r="D3147" s="8" t="s">
        <v>11921</v>
      </c>
      <c r="E3147" s="8" t="s">
        <v>1</v>
      </c>
      <c r="F3147" s="8" t="s">
        <v>550</v>
      </c>
      <c r="G3147" s="8">
        <v>0.15</v>
      </c>
      <c r="H3147" s="8" t="s">
        <v>18398</v>
      </c>
      <c r="I3147" s="8" t="s">
        <v>11922</v>
      </c>
      <c r="J3147" s="8"/>
      <c r="K3147" s="8" t="s">
        <v>18784</v>
      </c>
      <c r="L3147" s="8"/>
      <c r="M3147" s="8"/>
      <c r="N3147" s="21">
        <v>19180</v>
      </c>
      <c r="O3147" s="21">
        <v>19180</v>
      </c>
      <c r="P3147" s="21">
        <f t="shared" si="148"/>
        <v>0</v>
      </c>
      <c r="Q3147" s="8" t="s">
        <v>34</v>
      </c>
      <c r="R3147" s="8"/>
      <c r="S3147" s="20">
        <v>45793</v>
      </c>
      <c r="AA3147" s="2">
        <f t="shared" si="150"/>
        <v>16534.482758620692</v>
      </c>
      <c r="AB3147" s="7">
        <v>45778</v>
      </c>
      <c r="AC3147" s="22">
        <f t="shared" si="149"/>
        <v>-3.5706481481465744</v>
      </c>
      <c r="AD3147" t="s">
        <v>11923</v>
      </c>
    </row>
    <row r="3148" spans="1:30" ht="15" customHeight="1" x14ac:dyDescent="0.3">
      <c r="A3148" s="19" t="s">
        <v>18785</v>
      </c>
      <c r="B3148" s="8"/>
      <c r="C3148" s="20">
        <v>45796.443252314813</v>
      </c>
      <c r="D3148" s="8" t="s">
        <v>11921</v>
      </c>
      <c r="E3148" s="8" t="s">
        <v>1</v>
      </c>
      <c r="F3148" s="8" t="s">
        <v>9508</v>
      </c>
      <c r="G3148" s="8">
        <v>0.15</v>
      </c>
      <c r="H3148" s="8" t="s">
        <v>18398</v>
      </c>
      <c r="I3148" s="8" t="s">
        <v>11922</v>
      </c>
      <c r="J3148" s="8"/>
      <c r="K3148" s="8" t="s">
        <v>18786</v>
      </c>
      <c r="L3148" s="8"/>
      <c r="M3148" s="8"/>
      <c r="N3148" s="21">
        <v>5090</v>
      </c>
      <c r="O3148" s="21">
        <v>5090</v>
      </c>
      <c r="P3148" s="21">
        <f t="shared" si="148"/>
        <v>0</v>
      </c>
      <c r="Q3148" s="8" t="s">
        <v>34</v>
      </c>
      <c r="R3148" s="8"/>
      <c r="S3148" s="20">
        <v>45796</v>
      </c>
      <c r="AA3148" s="2">
        <f t="shared" si="150"/>
        <v>4387.9310344827591</v>
      </c>
      <c r="AB3148" s="7">
        <v>45778</v>
      </c>
      <c r="AC3148" s="22">
        <f t="shared" si="149"/>
        <v>-0.44325231481343508</v>
      </c>
      <c r="AD3148" t="s">
        <v>11923</v>
      </c>
    </row>
    <row r="3149" spans="1:30" ht="15" customHeight="1" x14ac:dyDescent="0.3">
      <c r="A3149" s="37" t="s">
        <v>18787</v>
      </c>
      <c r="B3149" s="8"/>
      <c r="C3149" s="20">
        <v>45796.471354166657</v>
      </c>
      <c r="D3149" s="8" t="s">
        <v>11921</v>
      </c>
      <c r="E3149" s="8"/>
      <c r="F3149" s="8" t="s">
        <v>12088</v>
      </c>
      <c r="G3149" s="8">
        <v>0.11</v>
      </c>
      <c r="H3149" s="8"/>
      <c r="I3149" s="8" t="s">
        <v>11922</v>
      </c>
      <c r="J3149" s="8"/>
      <c r="K3149" s="8"/>
      <c r="L3149" s="8"/>
      <c r="M3149" s="8"/>
      <c r="N3149" s="21">
        <v>17100</v>
      </c>
      <c r="O3149" s="21">
        <v>17100</v>
      </c>
      <c r="P3149" s="21">
        <f t="shared" si="148"/>
        <v>0</v>
      </c>
      <c r="Q3149" s="8" t="s">
        <v>16351</v>
      </c>
      <c r="R3149" s="8"/>
      <c r="S3149" s="20">
        <v>45820</v>
      </c>
      <c r="AA3149" s="2">
        <f t="shared" si="150"/>
        <v>14741.379310344828</v>
      </c>
      <c r="AB3149" s="7">
        <v>45778</v>
      </c>
      <c r="AC3149" s="22">
        <f t="shared" si="149"/>
        <v>23.528645833343035</v>
      </c>
      <c r="AD3149" t="s">
        <v>11928</v>
      </c>
    </row>
    <row r="3150" spans="1:30" ht="15" customHeight="1" x14ac:dyDescent="0.3">
      <c r="A3150" s="19" t="s">
        <v>18788</v>
      </c>
      <c r="B3150" s="8"/>
      <c r="C3150" s="20">
        <v>45796.477662037039</v>
      </c>
      <c r="D3150" s="8" t="s">
        <v>11921</v>
      </c>
      <c r="E3150" s="8" t="s">
        <v>1</v>
      </c>
      <c r="F3150" s="8" t="s">
        <v>11967</v>
      </c>
      <c r="G3150" s="8">
        <v>0.11</v>
      </c>
      <c r="H3150" s="8" t="s">
        <v>18398</v>
      </c>
      <c r="I3150" s="8" t="s">
        <v>11922</v>
      </c>
      <c r="J3150" s="8"/>
      <c r="K3150" s="8" t="s">
        <v>18789</v>
      </c>
      <c r="L3150" s="8"/>
      <c r="M3150" s="8"/>
      <c r="N3150" s="21">
        <v>95940</v>
      </c>
      <c r="O3150" s="21">
        <v>95940</v>
      </c>
      <c r="P3150" s="21">
        <f t="shared" si="148"/>
        <v>0</v>
      </c>
      <c r="Q3150" s="8" t="s">
        <v>38</v>
      </c>
      <c r="R3150" s="8"/>
      <c r="S3150" s="20">
        <v>45799</v>
      </c>
      <c r="AA3150" s="2">
        <f t="shared" si="150"/>
        <v>82706.896551724145</v>
      </c>
      <c r="AB3150" s="7">
        <v>45778</v>
      </c>
      <c r="AC3150" s="22">
        <f t="shared" si="149"/>
        <v>2.5223379629605915</v>
      </c>
      <c r="AD3150" t="s">
        <v>11923</v>
      </c>
    </row>
    <row r="3151" spans="1:30" ht="15" customHeight="1" x14ac:dyDescent="0.3">
      <c r="A3151" s="19" t="s">
        <v>18790</v>
      </c>
      <c r="B3151" s="8"/>
      <c r="C3151" s="20">
        <v>45796.480925925927</v>
      </c>
      <c r="D3151" s="8" t="s">
        <v>11921</v>
      </c>
      <c r="E3151" s="8" t="s">
        <v>1</v>
      </c>
      <c r="F3151" s="8" t="s">
        <v>9076</v>
      </c>
      <c r="G3151" s="8">
        <v>0.11</v>
      </c>
      <c r="H3151" s="8"/>
      <c r="I3151" s="8" t="s">
        <v>11922</v>
      </c>
      <c r="J3151" s="8"/>
      <c r="K3151" s="8" t="s">
        <v>18791</v>
      </c>
      <c r="L3151" s="8"/>
      <c r="M3151" s="8"/>
      <c r="N3151" s="21">
        <v>6150</v>
      </c>
      <c r="O3151" s="21">
        <v>6150</v>
      </c>
      <c r="P3151" s="21">
        <f t="shared" si="148"/>
        <v>0</v>
      </c>
      <c r="Q3151" s="8" t="s">
        <v>129</v>
      </c>
      <c r="R3151" s="8"/>
      <c r="S3151" s="20">
        <v>45794</v>
      </c>
      <c r="AA3151" s="2">
        <f t="shared" si="150"/>
        <v>5301.7241379310344</v>
      </c>
      <c r="AB3151" s="7">
        <v>45778</v>
      </c>
      <c r="AC3151" s="22">
        <f t="shared" si="149"/>
        <v>-2.4809259259272949</v>
      </c>
      <c r="AD3151" t="s">
        <v>11923</v>
      </c>
    </row>
    <row r="3152" spans="1:30" ht="15" customHeight="1" x14ac:dyDescent="0.3">
      <c r="A3152" s="19" t="s">
        <v>18792</v>
      </c>
      <c r="B3152" s="8"/>
      <c r="C3152" s="20">
        <v>45796.484386574077</v>
      </c>
      <c r="D3152" s="8" t="s">
        <v>11921</v>
      </c>
      <c r="E3152" s="8"/>
      <c r="F3152" s="8" t="s">
        <v>1457</v>
      </c>
      <c r="G3152" s="8">
        <v>0.15</v>
      </c>
      <c r="H3152" s="8"/>
      <c r="I3152" s="8" t="s">
        <v>11922</v>
      </c>
      <c r="J3152" s="8"/>
      <c r="K3152" s="8"/>
      <c r="L3152" s="8"/>
      <c r="M3152" s="8"/>
      <c r="N3152" s="21">
        <v>1400</v>
      </c>
      <c r="O3152" s="21">
        <v>1400</v>
      </c>
      <c r="P3152" s="21">
        <f t="shared" si="148"/>
        <v>0</v>
      </c>
      <c r="Q3152" s="8" t="s">
        <v>34</v>
      </c>
      <c r="R3152" s="8"/>
      <c r="S3152" s="20">
        <v>45827</v>
      </c>
      <c r="AA3152" s="2">
        <f t="shared" si="150"/>
        <v>1206.8965517241379</v>
      </c>
      <c r="AB3152" s="39">
        <v>45809</v>
      </c>
      <c r="AC3152" s="22">
        <f t="shared" si="149"/>
        <v>30.51561342592322</v>
      </c>
      <c r="AD3152" s="21" t="s">
        <v>11923</v>
      </c>
    </row>
    <row r="3153" spans="1:30" ht="15" customHeight="1" x14ac:dyDescent="0.3">
      <c r="A3153" s="3" t="s">
        <v>18793</v>
      </c>
      <c r="B3153" s="24"/>
      <c r="C3153" s="25">
        <v>45796.486562500002</v>
      </c>
      <c r="D3153" s="3" t="s">
        <v>11921</v>
      </c>
      <c r="E3153" s="3" t="s">
        <v>1</v>
      </c>
      <c r="F3153" s="3" t="s">
        <v>9205</v>
      </c>
      <c r="G3153" s="26">
        <v>0</v>
      </c>
      <c r="H3153" s="25"/>
      <c r="I3153" s="25" t="s">
        <v>11922</v>
      </c>
      <c r="J3153" s="25"/>
      <c r="K3153" s="25" t="s">
        <v>18794</v>
      </c>
      <c r="L3153" s="25"/>
      <c r="M3153" s="4"/>
      <c r="N3153" s="5">
        <v>1746.88</v>
      </c>
      <c r="O3153" s="5">
        <v>1746.88</v>
      </c>
      <c r="P3153" s="5">
        <f t="shared" si="148"/>
        <v>0</v>
      </c>
      <c r="Q3153" s="3" t="s">
        <v>102</v>
      </c>
      <c r="R3153" s="3"/>
      <c r="S3153" s="25">
        <v>45796</v>
      </c>
      <c r="T3153" s="3"/>
      <c r="U3153" s="5"/>
      <c r="V3153" s="6"/>
      <c r="W3153" s="3"/>
      <c r="X3153" s="5"/>
      <c r="Y3153" s="4"/>
      <c r="Z3153" s="3"/>
      <c r="AA3153" s="5">
        <f t="shared" si="150"/>
        <v>1505.9310344827588</v>
      </c>
      <c r="AB3153" s="10"/>
      <c r="AC3153" s="27">
        <f t="shared" si="149"/>
        <v>-0.48656250000203727</v>
      </c>
      <c r="AD3153" s="10"/>
    </row>
    <row r="3154" spans="1:30" ht="15" customHeight="1" x14ac:dyDescent="0.3">
      <c r="A3154" s="3" t="s">
        <v>18795</v>
      </c>
      <c r="B3154" s="24"/>
      <c r="C3154" s="25">
        <v>45796.489293981482</v>
      </c>
      <c r="D3154" s="3" t="s">
        <v>11921</v>
      </c>
      <c r="E3154" s="3" t="s">
        <v>1</v>
      </c>
      <c r="F3154" s="3" t="s">
        <v>14529</v>
      </c>
      <c r="G3154" s="26">
        <v>0</v>
      </c>
      <c r="H3154" s="25"/>
      <c r="I3154" s="25" t="s">
        <v>11922</v>
      </c>
      <c r="J3154" s="25"/>
      <c r="K3154" s="25" t="s">
        <v>18796</v>
      </c>
      <c r="L3154" s="25"/>
      <c r="M3154" s="4"/>
      <c r="N3154" s="5">
        <v>104250</v>
      </c>
      <c r="O3154" s="5">
        <v>104250</v>
      </c>
      <c r="P3154" s="5">
        <f t="shared" si="148"/>
        <v>0</v>
      </c>
      <c r="Q3154" s="3" t="s">
        <v>102</v>
      </c>
      <c r="R3154" s="3"/>
      <c r="S3154" s="25">
        <v>45805</v>
      </c>
      <c r="T3154" s="3"/>
      <c r="U3154" s="5"/>
      <c r="V3154" s="6"/>
      <c r="W3154" s="3"/>
      <c r="X3154" s="5"/>
      <c r="Y3154" s="4"/>
      <c r="Z3154" s="3"/>
      <c r="AA3154" s="5">
        <f t="shared" si="150"/>
        <v>89870.68965517242</v>
      </c>
      <c r="AB3154" s="10"/>
      <c r="AC3154" s="27">
        <f t="shared" si="149"/>
        <v>8.510706018518249</v>
      </c>
      <c r="AD3154" s="10"/>
    </row>
    <row r="3155" spans="1:30" ht="15" customHeight="1" x14ac:dyDescent="0.3">
      <c r="A3155" s="19" t="s">
        <v>18797</v>
      </c>
      <c r="B3155" s="8"/>
      <c r="C3155" s="20">
        <v>45796.492256944453</v>
      </c>
      <c r="D3155" s="8" t="s">
        <v>11921</v>
      </c>
      <c r="E3155" s="8" t="s">
        <v>1</v>
      </c>
      <c r="F3155" s="8" t="s">
        <v>10132</v>
      </c>
      <c r="G3155" s="8">
        <v>0.11</v>
      </c>
      <c r="H3155" s="8" t="s">
        <v>18398</v>
      </c>
      <c r="I3155" s="8" t="s">
        <v>11922</v>
      </c>
      <c r="J3155" s="8"/>
      <c r="K3155" s="8" t="s">
        <v>18798</v>
      </c>
      <c r="L3155" s="8"/>
      <c r="M3155" s="8"/>
      <c r="N3155" s="21">
        <v>19400</v>
      </c>
      <c r="O3155" s="21">
        <v>19400</v>
      </c>
      <c r="P3155" s="21">
        <f t="shared" si="148"/>
        <v>0</v>
      </c>
      <c r="Q3155" s="8" t="s">
        <v>199</v>
      </c>
      <c r="R3155" s="8"/>
      <c r="S3155" s="20">
        <v>45796</v>
      </c>
      <c r="AA3155" s="2">
        <f t="shared" si="150"/>
        <v>16724.137931034486</v>
      </c>
      <c r="AB3155" s="7">
        <v>45778</v>
      </c>
      <c r="AC3155" s="22">
        <f t="shared" si="149"/>
        <v>-0.49225694445340196</v>
      </c>
      <c r="AD3155" t="s">
        <v>11923</v>
      </c>
    </row>
    <row r="3156" spans="1:30" ht="15" customHeight="1" x14ac:dyDescent="0.3">
      <c r="A3156" s="3" t="s">
        <v>18799</v>
      </c>
      <c r="B3156" s="24"/>
      <c r="C3156" s="23">
        <v>45796.49324074074</v>
      </c>
      <c r="D3156" s="3" t="s">
        <v>11921</v>
      </c>
      <c r="E3156" s="3"/>
      <c r="F3156" s="3" t="s">
        <v>139</v>
      </c>
      <c r="G3156" s="26">
        <v>0</v>
      </c>
      <c r="H3156" s="25"/>
      <c r="I3156" s="25" t="s">
        <v>11922</v>
      </c>
      <c r="J3156" s="25"/>
      <c r="K3156" s="25"/>
      <c r="L3156" s="25"/>
      <c r="M3156" s="4"/>
      <c r="N3156" s="5">
        <v>4060</v>
      </c>
      <c r="O3156" s="5">
        <v>4060</v>
      </c>
      <c r="P3156" s="5">
        <f t="shared" si="148"/>
        <v>0</v>
      </c>
      <c r="Q3156" s="3" t="s">
        <v>18</v>
      </c>
      <c r="R3156" s="3"/>
      <c r="S3156" s="23">
        <v>45817</v>
      </c>
      <c r="T3156" s="3"/>
      <c r="U3156" s="5"/>
      <c r="V3156" s="6"/>
      <c r="W3156" s="3"/>
      <c r="X3156" s="5"/>
      <c r="Y3156" s="4"/>
      <c r="Z3156" s="3"/>
      <c r="AA3156" s="5">
        <f t="shared" si="150"/>
        <v>3500.0000000000005</v>
      </c>
      <c r="AB3156" s="10"/>
      <c r="AC3156" s="27">
        <f t="shared" si="149"/>
        <v>20.506759259260434</v>
      </c>
      <c r="AD3156" s="10"/>
    </row>
    <row r="3157" spans="1:30" ht="15" customHeight="1" x14ac:dyDescent="0.3">
      <c r="A3157" s="3" t="s">
        <v>18800</v>
      </c>
      <c r="B3157" s="24"/>
      <c r="C3157" s="25">
        <v>45796.49428240741</v>
      </c>
      <c r="D3157" s="3" t="s">
        <v>11921</v>
      </c>
      <c r="E3157" s="3"/>
      <c r="F3157" s="3" t="s">
        <v>5352</v>
      </c>
      <c r="G3157" s="26">
        <v>0</v>
      </c>
      <c r="H3157" s="25"/>
      <c r="I3157" s="25" t="s">
        <v>11922</v>
      </c>
      <c r="J3157" s="25"/>
      <c r="K3157" s="25"/>
      <c r="L3157" s="25"/>
      <c r="M3157" s="4"/>
      <c r="N3157" s="5">
        <v>3450</v>
      </c>
      <c r="O3157" s="5">
        <v>3450</v>
      </c>
      <c r="P3157" s="5">
        <f t="shared" si="148"/>
        <v>0</v>
      </c>
      <c r="Q3157" s="3" t="s">
        <v>18</v>
      </c>
      <c r="R3157" s="3"/>
      <c r="S3157" s="25">
        <v>45817</v>
      </c>
      <c r="T3157" s="3"/>
      <c r="U3157" s="5"/>
      <c r="V3157" s="6"/>
      <c r="W3157" s="3"/>
      <c r="X3157" s="5"/>
      <c r="Y3157" s="4"/>
      <c r="Z3157" s="3"/>
      <c r="AA3157" s="5">
        <f t="shared" si="150"/>
        <v>2974.1379310344828</v>
      </c>
      <c r="AB3157" s="10"/>
      <c r="AC3157" s="27">
        <f t="shared" si="149"/>
        <v>20.505717592590372</v>
      </c>
      <c r="AD3157" s="10"/>
    </row>
    <row r="3158" spans="1:30" ht="15" customHeight="1" x14ac:dyDescent="0.3">
      <c r="A3158" s="19" t="s">
        <v>18801</v>
      </c>
      <c r="B3158" s="8"/>
      <c r="C3158" s="20">
        <v>45796.500289351847</v>
      </c>
      <c r="D3158" s="8" t="s">
        <v>11921</v>
      </c>
      <c r="E3158" s="8" t="s">
        <v>1</v>
      </c>
      <c r="F3158" s="8" t="s">
        <v>9707</v>
      </c>
      <c r="G3158" s="8">
        <v>0.22</v>
      </c>
      <c r="H3158" s="8"/>
      <c r="I3158" s="8" t="s">
        <v>11922</v>
      </c>
      <c r="J3158" s="8"/>
      <c r="K3158" s="8" t="s">
        <v>18802</v>
      </c>
      <c r="L3158" s="8"/>
      <c r="M3158" s="8"/>
      <c r="N3158" s="21">
        <v>5044</v>
      </c>
      <c r="O3158" s="21">
        <v>5044</v>
      </c>
      <c r="P3158" s="21">
        <f t="shared" si="148"/>
        <v>0</v>
      </c>
      <c r="Q3158" s="8" t="s">
        <v>9</v>
      </c>
      <c r="R3158" s="8"/>
      <c r="S3158" s="20">
        <v>45796</v>
      </c>
      <c r="AA3158" s="2">
        <f t="shared" si="150"/>
        <v>4348.2758620689656</v>
      </c>
      <c r="AB3158" s="7">
        <v>45778</v>
      </c>
      <c r="AC3158" s="22">
        <f t="shared" si="149"/>
        <v>-0.50028935184673173</v>
      </c>
      <c r="AD3158" t="s">
        <v>11923</v>
      </c>
    </row>
    <row r="3159" spans="1:30" ht="15" customHeight="1" x14ac:dyDescent="0.3">
      <c r="A3159" s="19" t="s">
        <v>18803</v>
      </c>
      <c r="B3159" s="8"/>
      <c r="C3159" s="20">
        <v>45797.553865740738</v>
      </c>
      <c r="D3159" s="8" t="s">
        <v>11921</v>
      </c>
      <c r="E3159" s="8" t="s">
        <v>1</v>
      </c>
      <c r="F3159" s="8" t="s">
        <v>13172</v>
      </c>
      <c r="G3159" s="8">
        <v>0.22</v>
      </c>
      <c r="H3159" s="8"/>
      <c r="I3159" s="8" t="s">
        <v>11922</v>
      </c>
      <c r="J3159" s="8"/>
      <c r="K3159" s="8" t="s">
        <v>18804</v>
      </c>
      <c r="L3159" s="8"/>
      <c r="M3159" s="8"/>
      <c r="N3159" s="21">
        <v>3570</v>
      </c>
      <c r="O3159" s="21">
        <v>3570</v>
      </c>
      <c r="P3159" s="21">
        <f t="shared" si="148"/>
        <v>0</v>
      </c>
      <c r="Q3159" s="8" t="s">
        <v>129</v>
      </c>
      <c r="R3159" s="8"/>
      <c r="S3159" s="20">
        <v>45797</v>
      </c>
      <c r="AA3159" s="2">
        <f t="shared" si="150"/>
        <v>3077.5862068965521</v>
      </c>
      <c r="AB3159" s="7">
        <v>45778</v>
      </c>
      <c r="AC3159" s="22">
        <f t="shared" si="149"/>
        <v>-0.55386574073781958</v>
      </c>
      <c r="AD3159" t="s">
        <v>11923</v>
      </c>
    </row>
    <row r="3160" spans="1:30" ht="15" customHeight="1" x14ac:dyDescent="0.3">
      <c r="A3160" s="19" t="s">
        <v>18805</v>
      </c>
      <c r="B3160" s="19"/>
      <c r="C3160" s="20">
        <v>45796.542569444442</v>
      </c>
      <c r="D3160" s="8" t="s">
        <v>11921</v>
      </c>
      <c r="E3160" s="8"/>
      <c r="F3160" s="8" t="s">
        <v>9030</v>
      </c>
      <c r="G3160" s="8">
        <v>0</v>
      </c>
      <c r="H3160" s="8" t="s">
        <v>18755</v>
      </c>
      <c r="I3160" s="8" t="s">
        <v>11922</v>
      </c>
      <c r="J3160" s="8"/>
      <c r="K3160" s="8"/>
      <c r="L3160" s="8"/>
      <c r="M3160" s="8"/>
      <c r="N3160" s="21">
        <v>0</v>
      </c>
      <c r="O3160" s="21"/>
      <c r="P3160" s="21">
        <f t="shared" si="148"/>
        <v>0</v>
      </c>
      <c r="Q3160" s="8" t="s">
        <v>10222</v>
      </c>
      <c r="R3160" s="8"/>
      <c r="S3160" s="20"/>
      <c r="AA3160" s="2">
        <f t="shared" si="150"/>
        <v>0</v>
      </c>
      <c r="AB3160" s="7"/>
      <c r="AC3160" s="22">
        <f t="shared" si="149"/>
        <v>-45796.542569444442</v>
      </c>
    </row>
    <row r="3161" spans="1:30" ht="15" customHeight="1" x14ac:dyDescent="0.3">
      <c r="A3161" s="19" t="s">
        <v>18806</v>
      </c>
      <c r="B3161" s="8"/>
      <c r="C3161" s="20">
        <v>45796.566678240742</v>
      </c>
      <c r="D3161" s="8" t="s">
        <v>11921</v>
      </c>
      <c r="E3161" s="8" t="s">
        <v>1</v>
      </c>
      <c r="F3161" s="8" t="s">
        <v>8599</v>
      </c>
      <c r="G3161" s="8">
        <v>0.11</v>
      </c>
      <c r="H3161" s="8" t="s">
        <v>12618</v>
      </c>
      <c r="I3161" s="8" t="s">
        <v>11922</v>
      </c>
      <c r="J3161" s="8"/>
      <c r="K3161" s="8" t="s">
        <v>18807</v>
      </c>
      <c r="L3161" s="8"/>
      <c r="M3161" s="8"/>
      <c r="N3161" s="21">
        <v>458434.85</v>
      </c>
      <c r="O3161" s="21">
        <v>458434.85</v>
      </c>
      <c r="P3161" s="21">
        <f t="shared" si="148"/>
        <v>0</v>
      </c>
      <c r="Q3161" s="8" t="s">
        <v>199</v>
      </c>
      <c r="R3161" s="8"/>
      <c r="S3161" s="20">
        <v>45796</v>
      </c>
      <c r="AA3161" s="2">
        <f t="shared" si="150"/>
        <v>395202.45689655171</v>
      </c>
      <c r="AB3161" s="7">
        <v>45778</v>
      </c>
      <c r="AC3161" s="22">
        <f t="shared" si="149"/>
        <v>-0.56667824074247619</v>
      </c>
      <c r="AD3161" t="s">
        <v>11923</v>
      </c>
    </row>
    <row r="3162" spans="1:30" ht="15" customHeight="1" x14ac:dyDescent="0.3">
      <c r="A3162" s="37" t="s">
        <v>18808</v>
      </c>
      <c r="B3162" s="8"/>
      <c r="C3162" s="20">
        <v>45796.571875000001</v>
      </c>
      <c r="D3162" s="8"/>
      <c r="E3162" s="8"/>
      <c r="F3162" s="8" t="s">
        <v>34</v>
      </c>
      <c r="G3162" s="8">
        <v>0</v>
      </c>
      <c r="H3162" s="8" t="s">
        <v>18809</v>
      </c>
      <c r="I3162" s="8" t="s">
        <v>11922</v>
      </c>
      <c r="J3162" s="8"/>
      <c r="K3162" s="8"/>
      <c r="L3162" s="8"/>
      <c r="M3162" s="8"/>
      <c r="N3162" s="21">
        <v>450</v>
      </c>
      <c r="O3162" s="21">
        <v>450</v>
      </c>
      <c r="P3162" s="21">
        <f t="shared" si="148"/>
        <v>0</v>
      </c>
      <c r="Q3162" s="8" t="s">
        <v>34</v>
      </c>
      <c r="R3162" s="8"/>
      <c r="S3162" s="20">
        <v>45819</v>
      </c>
      <c r="AA3162" s="2">
        <f t="shared" si="150"/>
        <v>387.93103448275866</v>
      </c>
      <c r="AB3162" s="7">
        <v>45778</v>
      </c>
      <c r="AC3162" s="22">
        <f t="shared" si="149"/>
        <v>22.428124999998545</v>
      </c>
      <c r="AD3162" t="s">
        <v>11928</v>
      </c>
    </row>
    <row r="3163" spans="1:30" ht="15" customHeight="1" x14ac:dyDescent="0.3">
      <c r="A3163" s="3" t="s">
        <v>18810</v>
      </c>
      <c r="B3163" s="24"/>
      <c r="C3163" s="25">
        <v>45796.573738425926</v>
      </c>
      <c r="D3163" s="3" t="s">
        <v>11921</v>
      </c>
      <c r="E3163" s="3"/>
      <c r="F3163" s="3" t="s">
        <v>17</v>
      </c>
      <c r="G3163" s="26">
        <v>0</v>
      </c>
      <c r="H3163" s="25"/>
      <c r="I3163" s="25" t="s">
        <v>11922</v>
      </c>
      <c r="J3163" s="25"/>
      <c r="K3163" s="25"/>
      <c r="L3163" s="25"/>
      <c r="M3163" s="4"/>
      <c r="N3163" s="5">
        <v>17100</v>
      </c>
      <c r="O3163" s="5">
        <v>17100</v>
      </c>
      <c r="P3163" s="5">
        <f t="shared" si="148"/>
        <v>0</v>
      </c>
      <c r="Q3163" s="3" t="s">
        <v>18</v>
      </c>
      <c r="R3163" s="3"/>
      <c r="S3163" s="25">
        <v>45800</v>
      </c>
      <c r="T3163" s="3"/>
      <c r="U3163" s="5"/>
      <c r="V3163" s="6"/>
      <c r="W3163" s="3"/>
      <c r="X3163" s="5"/>
      <c r="Y3163" s="4"/>
      <c r="Z3163" s="3"/>
      <c r="AA3163" s="5">
        <f t="shared" si="150"/>
        <v>14741.379310344828</v>
      </c>
      <c r="AB3163" s="10"/>
      <c r="AC3163" s="27">
        <f t="shared" si="149"/>
        <v>3.4262615740735782</v>
      </c>
      <c r="AD3163" s="10"/>
    </row>
    <row r="3164" spans="1:30" ht="15" customHeight="1" x14ac:dyDescent="0.3">
      <c r="A3164" s="19" t="s">
        <v>18811</v>
      </c>
      <c r="B3164" s="8"/>
      <c r="C3164" s="20">
        <v>45796.581701388888</v>
      </c>
      <c r="D3164" s="8"/>
      <c r="E3164" s="8"/>
      <c r="F3164" s="8" t="s">
        <v>8784</v>
      </c>
      <c r="G3164" s="8">
        <v>0</v>
      </c>
      <c r="H3164" s="8" t="s">
        <v>18812</v>
      </c>
      <c r="I3164" s="8" t="s">
        <v>11922</v>
      </c>
      <c r="J3164" s="8"/>
      <c r="K3164" s="8"/>
      <c r="L3164" s="8"/>
      <c r="M3164" s="8"/>
      <c r="N3164" s="21">
        <v>0</v>
      </c>
      <c r="O3164" s="21"/>
      <c r="P3164" s="21">
        <f t="shared" si="148"/>
        <v>0</v>
      </c>
      <c r="Q3164" s="8" t="s">
        <v>67</v>
      </c>
      <c r="R3164" s="8"/>
      <c r="S3164" s="20"/>
      <c r="AA3164" s="2">
        <f t="shared" si="150"/>
        <v>0</v>
      </c>
      <c r="AB3164" s="7"/>
      <c r="AC3164" s="22">
        <f t="shared" si="149"/>
        <v>-45796.581701388888</v>
      </c>
    </row>
    <row r="3165" spans="1:30" ht="15" customHeight="1" x14ac:dyDescent="0.3">
      <c r="A3165" s="19" t="s">
        <v>18813</v>
      </c>
      <c r="B3165" s="8"/>
      <c r="C3165" s="20">
        <v>45796.582002314812</v>
      </c>
      <c r="D3165" s="8"/>
      <c r="E3165" s="8"/>
      <c r="F3165" s="8" t="s">
        <v>14237</v>
      </c>
      <c r="G3165" s="8">
        <v>0</v>
      </c>
      <c r="H3165" s="8" t="s">
        <v>18812</v>
      </c>
      <c r="I3165" s="8" t="s">
        <v>11922</v>
      </c>
      <c r="J3165" s="8"/>
      <c r="K3165" s="8"/>
      <c r="L3165" s="8"/>
      <c r="M3165" s="8"/>
      <c r="N3165" s="21">
        <v>0</v>
      </c>
      <c r="O3165" s="21"/>
      <c r="P3165" s="21">
        <f t="shared" si="148"/>
        <v>0</v>
      </c>
      <c r="Q3165" s="8" t="s">
        <v>67</v>
      </c>
      <c r="R3165" s="8"/>
      <c r="S3165" s="20"/>
      <c r="AA3165" s="2">
        <f t="shared" si="150"/>
        <v>0</v>
      </c>
      <c r="AB3165" s="7"/>
      <c r="AC3165" s="22">
        <f t="shared" si="149"/>
        <v>-45796.582002314812</v>
      </c>
    </row>
    <row r="3166" spans="1:30" ht="15" customHeight="1" x14ac:dyDescent="0.3">
      <c r="A3166" s="19" t="s">
        <v>18814</v>
      </c>
      <c r="B3166" s="8"/>
      <c r="C3166" s="20">
        <v>45796.612546296303</v>
      </c>
      <c r="D3166" s="8"/>
      <c r="E3166" s="8"/>
      <c r="F3166" s="8" t="s">
        <v>8830</v>
      </c>
      <c r="G3166" s="8">
        <v>0</v>
      </c>
      <c r="H3166" s="8" t="s">
        <v>18812</v>
      </c>
      <c r="I3166" s="8" t="s">
        <v>11922</v>
      </c>
      <c r="J3166" s="8"/>
      <c r="K3166" s="8"/>
      <c r="L3166" s="8"/>
      <c r="M3166" s="8"/>
      <c r="N3166" s="21">
        <v>0</v>
      </c>
      <c r="O3166" s="21"/>
      <c r="P3166" s="21">
        <f t="shared" si="148"/>
        <v>0</v>
      </c>
      <c r="Q3166" s="8" t="s">
        <v>67</v>
      </c>
      <c r="R3166" s="8"/>
      <c r="S3166" s="20"/>
      <c r="AA3166" s="2">
        <f t="shared" si="150"/>
        <v>0</v>
      </c>
      <c r="AB3166" s="7"/>
      <c r="AC3166" s="22">
        <f t="shared" si="149"/>
        <v>-45796.612546296303</v>
      </c>
    </row>
    <row r="3167" spans="1:30" ht="15" customHeight="1" x14ac:dyDescent="0.3">
      <c r="A3167" s="37" t="s">
        <v>18815</v>
      </c>
      <c r="B3167" s="8"/>
      <c r="C3167" s="20">
        <v>45796.66369212963</v>
      </c>
      <c r="D3167" s="8" t="s">
        <v>11921</v>
      </c>
      <c r="E3167" s="8"/>
      <c r="F3167" s="8" t="s">
        <v>1638</v>
      </c>
      <c r="G3167" s="8">
        <v>0.15</v>
      </c>
      <c r="H3167" s="8"/>
      <c r="I3167" s="8" t="s">
        <v>11922</v>
      </c>
      <c r="J3167" s="8"/>
      <c r="K3167" s="8"/>
      <c r="L3167" s="8"/>
      <c r="M3167" s="8"/>
      <c r="N3167" s="21">
        <v>5610</v>
      </c>
      <c r="O3167" s="21">
        <v>5610</v>
      </c>
      <c r="P3167" s="21">
        <f t="shared" si="148"/>
        <v>0</v>
      </c>
      <c r="Q3167" s="8" t="s">
        <v>14</v>
      </c>
      <c r="R3167" s="8"/>
      <c r="S3167" s="20">
        <v>45809</v>
      </c>
      <c r="AA3167" s="2">
        <f t="shared" si="150"/>
        <v>4836.2068965517246</v>
      </c>
      <c r="AB3167" s="7">
        <v>45778</v>
      </c>
      <c r="AC3167" s="22">
        <f t="shared" si="149"/>
        <v>12.336307870369637</v>
      </c>
      <c r="AD3167" t="s">
        <v>11928</v>
      </c>
    </row>
    <row r="3168" spans="1:30" ht="15" customHeight="1" x14ac:dyDescent="0.3">
      <c r="A3168" s="19" t="s">
        <v>18816</v>
      </c>
      <c r="B3168" s="8"/>
      <c r="C3168" s="20">
        <v>45796.618807870371</v>
      </c>
      <c r="D3168" s="8"/>
      <c r="E3168" s="8"/>
      <c r="F3168" s="8" t="s">
        <v>9142</v>
      </c>
      <c r="G3168" s="8">
        <v>0</v>
      </c>
      <c r="H3168" s="8" t="s">
        <v>18812</v>
      </c>
      <c r="I3168" s="8" t="s">
        <v>11922</v>
      </c>
      <c r="J3168" s="8"/>
      <c r="K3168" s="8"/>
      <c r="L3168" s="8"/>
      <c r="M3168" s="8"/>
      <c r="N3168" s="21">
        <v>0</v>
      </c>
      <c r="O3168" s="21"/>
      <c r="P3168" s="21">
        <f t="shared" si="148"/>
        <v>0</v>
      </c>
      <c r="Q3168" s="8" t="s">
        <v>67</v>
      </c>
      <c r="R3168" s="8"/>
      <c r="S3168" s="20"/>
      <c r="AA3168" s="2">
        <f t="shared" si="150"/>
        <v>0</v>
      </c>
      <c r="AB3168" s="7"/>
      <c r="AC3168" s="22">
        <f t="shared" si="149"/>
        <v>-45796.618807870371</v>
      </c>
    </row>
    <row r="3169" spans="1:30" ht="15" customHeight="1" x14ac:dyDescent="0.3">
      <c r="A3169" s="19" t="s">
        <v>18817</v>
      </c>
      <c r="B3169" s="8"/>
      <c r="C3169" s="20">
        <v>45796.65420138889</v>
      </c>
      <c r="D3169" s="8"/>
      <c r="E3169" s="8"/>
      <c r="F3169" s="8" t="s">
        <v>9306</v>
      </c>
      <c r="G3169" s="8">
        <v>0</v>
      </c>
      <c r="H3169" s="8" t="s">
        <v>18812</v>
      </c>
      <c r="I3169" s="8" t="s">
        <v>11922</v>
      </c>
      <c r="J3169" s="8"/>
      <c r="K3169" s="8"/>
      <c r="L3169" s="8"/>
      <c r="M3169" s="8"/>
      <c r="N3169" s="21">
        <v>0</v>
      </c>
      <c r="O3169" s="21"/>
      <c r="P3169" s="21">
        <f t="shared" si="148"/>
        <v>0</v>
      </c>
      <c r="Q3169" s="8" t="s">
        <v>67</v>
      </c>
      <c r="R3169" s="8"/>
      <c r="S3169" s="20"/>
      <c r="AA3169" s="2">
        <f t="shared" si="150"/>
        <v>0</v>
      </c>
      <c r="AB3169" s="7"/>
      <c r="AC3169" s="22">
        <f t="shared" si="149"/>
        <v>-45796.65420138889</v>
      </c>
    </row>
    <row r="3170" spans="1:30" ht="15" customHeight="1" x14ac:dyDescent="0.3">
      <c r="A3170" s="19" t="s">
        <v>18818</v>
      </c>
      <c r="B3170" s="8"/>
      <c r="C3170" s="20">
        <v>45796.654421296298</v>
      </c>
      <c r="D3170" s="8"/>
      <c r="E3170" s="8"/>
      <c r="F3170" s="8" t="s">
        <v>13256</v>
      </c>
      <c r="G3170" s="8">
        <v>0</v>
      </c>
      <c r="H3170" s="8" t="s">
        <v>18812</v>
      </c>
      <c r="I3170" s="8" t="s">
        <v>11922</v>
      </c>
      <c r="J3170" s="8"/>
      <c r="K3170" s="8"/>
      <c r="L3170" s="8"/>
      <c r="M3170" s="8"/>
      <c r="N3170" s="21">
        <v>0</v>
      </c>
      <c r="O3170" s="21"/>
      <c r="P3170" s="21">
        <f t="shared" si="148"/>
        <v>0</v>
      </c>
      <c r="Q3170" s="8" t="s">
        <v>67</v>
      </c>
      <c r="R3170" s="8"/>
      <c r="S3170" s="20"/>
      <c r="AA3170" s="2">
        <f t="shared" si="150"/>
        <v>0</v>
      </c>
      <c r="AB3170" s="7"/>
      <c r="AC3170" s="22">
        <f t="shared" si="149"/>
        <v>-45796.654421296298</v>
      </c>
    </row>
    <row r="3171" spans="1:30" ht="15" customHeight="1" x14ac:dyDescent="0.3">
      <c r="A3171" s="19" t="s">
        <v>18819</v>
      </c>
      <c r="B3171" s="8"/>
      <c r="C3171" s="20">
        <v>45796.654745370368</v>
      </c>
      <c r="D3171" s="8"/>
      <c r="E3171" s="8"/>
      <c r="F3171" s="8" t="s">
        <v>9543</v>
      </c>
      <c r="G3171" s="8">
        <v>0</v>
      </c>
      <c r="H3171" s="8" t="s">
        <v>18812</v>
      </c>
      <c r="I3171" s="8" t="s">
        <v>11922</v>
      </c>
      <c r="J3171" s="8"/>
      <c r="K3171" s="8"/>
      <c r="L3171" s="8"/>
      <c r="M3171" s="8"/>
      <c r="N3171" s="21">
        <v>0</v>
      </c>
      <c r="O3171" s="21"/>
      <c r="P3171" s="21">
        <f t="shared" si="148"/>
        <v>0</v>
      </c>
      <c r="Q3171" s="8" t="s">
        <v>67</v>
      </c>
      <c r="R3171" s="8"/>
      <c r="S3171" s="20"/>
      <c r="AA3171" s="2">
        <f t="shared" si="150"/>
        <v>0</v>
      </c>
      <c r="AB3171" s="7"/>
      <c r="AC3171" s="22">
        <f t="shared" si="149"/>
        <v>-45796.654745370368</v>
      </c>
    </row>
    <row r="3172" spans="1:30" ht="15" customHeight="1" x14ac:dyDescent="0.3">
      <c r="A3172" s="19" t="s">
        <v>18820</v>
      </c>
      <c r="B3172" s="8"/>
      <c r="C3172" s="20">
        <v>45796.655011574083</v>
      </c>
      <c r="D3172" s="8"/>
      <c r="E3172" s="8"/>
      <c r="F3172" s="8" t="s">
        <v>14094</v>
      </c>
      <c r="G3172" s="8">
        <v>0</v>
      </c>
      <c r="H3172" s="8" t="s">
        <v>18812</v>
      </c>
      <c r="I3172" s="8" t="s">
        <v>11922</v>
      </c>
      <c r="J3172" s="8"/>
      <c r="K3172" s="8"/>
      <c r="L3172" s="8"/>
      <c r="M3172" s="8"/>
      <c r="N3172" s="21">
        <v>0</v>
      </c>
      <c r="O3172" s="21"/>
      <c r="P3172" s="21">
        <f t="shared" si="148"/>
        <v>0</v>
      </c>
      <c r="Q3172" s="8" t="s">
        <v>67</v>
      </c>
      <c r="R3172" s="8"/>
      <c r="S3172" s="20"/>
      <c r="AA3172" s="2">
        <f t="shared" si="150"/>
        <v>0</v>
      </c>
      <c r="AB3172" s="7"/>
      <c r="AC3172" s="22">
        <f t="shared" si="149"/>
        <v>-45796.655011574083</v>
      </c>
    </row>
    <row r="3173" spans="1:30" ht="15" customHeight="1" x14ac:dyDescent="0.3">
      <c r="A3173" s="19" t="s">
        <v>18821</v>
      </c>
      <c r="B3173" s="8"/>
      <c r="C3173" s="20">
        <v>45796.655833333331</v>
      </c>
      <c r="D3173" s="8"/>
      <c r="E3173" s="8"/>
      <c r="F3173" s="8" t="s">
        <v>9183</v>
      </c>
      <c r="G3173" s="8">
        <v>0</v>
      </c>
      <c r="H3173" s="8" t="s">
        <v>18812</v>
      </c>
      <c r="I3173" s="8" t="s">
        <v>11922</v>
      </c>
      <c r="J3173" s="8"/>
      <c r="K3173" s="8"/>
      <c r="L3173" s="8"/>
      <c r="M3173" s="8"/>
      <c r="N3173" s="21">
        <v>0</v>
      </c>
      <c r="O3173" s="21"/>
      <c r="P3173" s="21">
        <f t="shared" si="148"/>
        <v>0</v>
      </c>
      <c r="Q3173" s="8" t="s">
        <v>67</v>
      </c>
      <c r="R3173" s="8"/>
      <c r="S3173" s="20"/>
      <c r="AA3173" s="2">
        <f t="shared" si="150"/>
        <v>0</v>
      </c>
      <c r="AB3173" s="7"/>
      <c r="AC3173" s="22">
        <f t="shared" si="149"/>
        <v>-45796.655833333331</v>
      </c>
    </row>
    <row r="3174" spans="1:30" ht="15" customHeight="1" x14ac:dyDescent="0.3">
      <c r="A3174" s="19" t="s">
        <v>18822</v>
      </c>
      <c r="B3174" s="8"/>
      <c r="C3174" s="20">
        <v>45796.656099537038</v>
      </c>
      <c r="D3174" s="8"/>
      <c r="E3174" s="8"/>
      <c r="F3174" s="8" t="s">
        <v>9268</v>
      </c>
      <c r="G3174" s="8">
        <v>0</v>
      </c>
      <c r="H3174" s="8" t="s">
        <v>18812</v>
      </c>
      <c r="I3174" s="8" t="s">
        <v>11922</v>
      </c>
      <c r="J3174" s="8"/>
      <c r="K3174" s="8"/>
      <c r="L3174" s="8"/>
      <c r="M3174" s="8"/>
      <c r="N3174" s="21">
        <v>0</v>
      </c>
      <c r="O3174" s="21"/>
      <c r="P3174" s="21">
        <f t="shared" si="148"/>
        <v>0</v>
      </c>
      <c r="Q3174" s="8" t="s">
        <v>67</v>
      </c>
      <c r="R3174" s="8"/>
      <c r="S3174" s="20"/>
      <c r="AA3174" s="2">
        <f t="shared" si="150"/>
        <v>0</v>
      </c>
      <c r="AB3174" s="7"/>
      <c r="AC3174" s="22">
        <f t="shared" si="149"/>
        <v>-45796.656099537038</v>
      </c>
    </row>
    <row r="3175" spans="1:30" ht="15" customHeight="1" x14ac:dyDescent="0.3">
      <c r="A3175" s="19" t="s">
        <v>18823</v>
      </c>
      <c r="B3175" s="8"/>
      <c r="C3175" s="20">
        <v>45796.656909722216</v>
      </c>
      <c r="D3175" s="8"/>
      <c r="E3175" s="8"/>
      <c r="F3175" s="8" t="s">
        <v>9784</v>
      </c>
      <c r="G3175" s="8">
        <v>0</v>
      </c>
      <c r="H3175" s="8" t="s">
        <v>18812</v>
      </c>
      <c r="I3175" s="8" t="s">
        <v>11922</v>
      </c>
      <c r="J3175" s="8"/>
      <c r="K3175" s="8"/>
      <c r="L3175" s="8"/>
      <c r="M3175" s="8"/>
      <c r="N3175" s="21">
        <v>0</v>
      </c>
      <c r="O3175" s="21"/>
      <c r="P3175" s="21">
        <f t="shared" si="148"/>
        <v>0</v>
      </c>
      <c r="Q3175" s="8" t="s">
        <v>67</v>
      </c>
      <c r="R3175" s="8"/>
      <c r="S3175" s="20"/>
      <c r="AA3175" s="2">
        <f t="shared" si="150"/>
        <v>0</v>
      </c>
      <c r="AB3175" s="7"/>
      <c r="AC3175" s="22">
        <f t="shared" si="149"/>
        <v>-45796.656909722216</v>
      </c>
    </row>
    <row r="3176" spans="1:30" ht="15" customHeight="1" x14ac:dyDescent="0.3">
      <c r="A3176" s="19" t="s">
        <v>18824</v>
      </c>
      <c r="B3176" s="8"/>
      <c r="C3176" s="20">
        <v>45796.657731481479</v>
      </c>
      <c r="D3176" s="8"/>
      <c r="E3176" s="8"/>
      <c r="F3176" s="8" t="s">
        <v>9190</v>
      </c>
      <c r="G3176" s="8">
        <v>0</v>
      </c>
      <c r="H3176" s="8" t="s">
        <v>18812</v>
      </c>
      <c r="I3176" s="8" t="s">
        <v>11922</v>
      </c>
      <c r="J3176" s="8"/>
      <c r="K3176" s="8"/>
      <c r="L3176" s="8"/>
      <c r="M3176" s="8"/>
      <c r="N3176" s="21">
        <v>0</v>
      </c>
      <c r="O3176" s="21"/>
      <c r="P3176" s="21">
        <f t="shared" si="148"/>
        <v>0</v>
      </c>
      <c r="Q3176" s="8" t="s">
        <v>67</v>
      </c>
      <c r="R3176" s="8"/>
      <c r="S3176" s="20"/>
      <c r="AA3176" s="2">
        <f t="shared" si="150"/>
        <v>0</v>
      </c>
      <c r="AB3176" s="7"/>
      <c r="AC3176" s="22">
        <f t="shared" si="149"/>
        <v>-45796.657731481479</v>
      </c>
    </row>
    <row r="3177" spans="1:30" ht="15" customHeight="1" x14ac:dyDescent="0.3">
      <c r="A3177" s="19" t="s">
        <v>18825</v>
      </c>
      <c r="B3177" s="8"/>
      <c r="C3177" s="20">
        <v>45796.657962962963</v>
      </c>
      <c r="D3177" s="8"/>
      <c r="E3177" s="8"/>
      <c r="F3177" s="8" t="s">
        <v>7552</v>
      </c>
      <c r="G3177" s="8">
        <v>0</v>
      </c>
      <c r="H3177" s="8" t="s">
        <v>18812</v>
      </c>
      <c r="I3177" s="8" t="s">
        <v>11922</v>
      </c>
      <c r="J3177" s="8"/>
      <c r="K3177" s="8"/>
      <c r="L3177" s="8"/>
      <c r="M3177" s="8"/>
      <c r="N3177" s="21">
        <v>0</v>
      </c>
      <c r="O3177" s="21"/>
      <c r="P3177" s="21">
        <f t="shared" si="148"/>
        <v>0</v>
      </c>
      <c r="Q3177" s="8" t="s">
        <v>67</v>
      </c>
      <c r="R3177" s="8"/>
      <c r="S3177" s="20"/>
      <c r="AA3177" s="2">
        <f t="shared" si="150"/>
        <v>0</v>
      </c>
      <c r="AB3177" s="7"/>
      <c r="AC3177" s="22">
        <f t="shared" si="149"/>
        <v>-45796.657962962963</v>
      </c>
    </row>
    <row r="3178" spans="1:30" ht="15" customHeight="1" x14ac:dyDescent="0.3">
      <c r="A3178" s="19" t="s">
        <v>18826</v>
      </c>
      <c r="B3178" s="8"/>
      <c r="C3178" s="20">
        <v>45796.658252314817</v>
      </c>
      <c r="D3178" s="8"/>
      <c r="E3178" s="8"/>
      <c r="F3178" s="8" t="s">
        <v>10177</v>
      </c>
      <c r="G3178" s="8">
        <v>0</v>
      </c>
      <c r="H3178" s="8" t="s">
        <v>18812</v>
      </c>
      <c r="I3178" s="8" t="s">
        <v>11922</v>
      </c>
      <c r="J3178" s="8"/>
      <c r="K3178" s="8"/>
      <c r="L3178" s="8"/>
      <c r="M3178" s="8"/>
      <c r="N3178" s="21">
        <v>0</v>
      </c>
      <c r="O3178" s="21"/>
      <c r="P3178" s="21">
        <f t="shared" si="148"/>
        <v>0</v>
      </c>
      <c r="Q3178" s="8" t="s">
        <v>67</v>
      </c>
      <c r="R3178" s="8"/>
      <c r="S3178" s="20"/>
      <c r="AA3178" s="2">
        <f t="shared" si="150"/>
        <v>0</v>
      </c>
      <c r="AB3178" s="7"/>
      <c r="AC3178" s="22">
        <f t="shared" si="149"/>
        <v>-45796.658252314817</v>
      </c>
    </row>
    <row r="3179" spans="1:30" ht="15" customHeight="1" x14ac:dyDescent="0.3">
      <c r="A3179" s="19" t="s">
        <v>18827</v>
      </c>
      <c r="B3179" s="8"/>
      <c r="C3179" s="20">
        <v>45796.658622685187</v>
      </c>
      <c r="D3179" s="8"/>
      <c r="E3179" s="8"/>
      <c r="F3179" s="8" t="s">
        <v>2800</v>
      </c>
      <c r="G3179" s="8">
        <v>0</v>
      </c>
      <c r="H3179" s="8" t="s">
        <v>18812</v>
      </c>
      <c r="I3179" s="8" t="s">
        <v>11922</v>
      </c>
      <c r="J3179" s="8"/>
      <c r="K3179" s="8"/>
      <c r="L3179" s="8"/>
      <c r="M3179" s="8"/>
      <c r="N3179" s="21">
        <v>0</v>
      </c>
      <c r="O3179" s="21"/>
      <c r="P3179" s="21">
        <f t="shared" si="148"/>
        <v>0</v>
      </c>
      <c r="Q3179" s="8" t="s">
        <v>67</v>
      </c>
      <c r="R3179" s="8"/>
      <c r="S3179" s="20"/>
      <c r="AA3179" s="2">
        <f t="shared" si="150"/>
        <v>0</v>
      </c>
      <c r="AB3179" s="7"/>
      <c r="AC3179" s="22">
        <f t="shared" si="149"/>
        <v>-45796.658622685187</v>
      </c>
    </row>
    <row r="3180" spans="1:30" ht="15" customHeight="1" x14ac:dyDescent="0.3">
      <c r="A3180" s="19" t="s">
        <v>18828</v>
      </c>
      <c r="B3180" s="8"/>
      <c r="C3180" s="20">
        <v>45796.658819444441</v>
      </c>
      <c r="D3180" s="8"/>
      <c r="E3180" s="8"/>
      <c r="F3180" s="8" t="s">
        <v>8909</v>
      </c>
      <c r="G3180" s="8">
        <v>0</v>
      </c>
      <c r="H3180" s="8" t="s">
        <v>18812</v>
      </c>
      <c r="I3180" s="8" t="s">
        <v>11922</v>
      </c>
      <c r="J3180" s="8"/>
      <c r="K3180" s="8"/>
      <c r="L3180" s="8"/>
      <c r="M3180" s="8"/>
      <c r="N3180" s="21">
        <v>0</v>
      </c>
      <c r="O3180" s="21"/>
      <c r="P3180" s="21">
        <f t="shared" si="148"/>
        <v>0</v>
      </c>
      <c r="Q3180" s="8" t="s">
        <v>67</v>
      </c>
      <c r="R3180" s="8"/>
      <c r="S3180" s="20"/>
      <c r="AA3180" s="2">
        <f t="shared" si="150"/>
        <v>0</v>
      </c>
      <c r="AB3180" s="7"/>
      <c r="AC3180" s="22">
        <f t="shared" si="149"/>
        <v>-45796.658819444441</v>
      </c>
    </row>
    <row r="3181" spans="1:30" ht="15" customHeight="1" x14ac:dyDescent="0.3">
      <c r="A3181" s="19" t="s">
        <v>18829</v>
      </c>
      <c r="B3181" s="8"/>
      <c r="C3181" s="20">
        <v>45796.659085648149</v>
      </c>
      <c r="D3181" s="8"/>
      <c r="E3181" s="8"/>
      <c r="F3181" s="8" t="s">
        <v>1781</v>
      </c>
      <c r="G3181" s="8">
        <v>0</v>
      </c>
      <c r="H3181" s="8" t="s">
        <v>18812</v>
      </c>
      <c r="I3181" s="8" t="s">
        <v>11922</v>
      </c>
      <c r="J3181" s="8"/>
      <c r="K3181" s="8"/>
      <c r="L3181" s="8"/>
      <c r="M3181" s="8"/>
      <c r="N3181" s="21">
        <v>0</v>
      </c>
      <c r="O3181" s="21"/>
      <c r="P3181" s="21">
        <f t="shared" si="148"/>
        <v>0</v>
      </c>
      <c r="Q3181" s="8" t="s">
        <v>67</v>
      </c>
      <c r="R3181" s="8"/>
      <c r="S3181" s="20"/>
      <c r="AA3181" s="2">
        <f t="shared" si="150"/>
        <v>0</v>
      </c>
      <c r="AB3181" s="7"/>
      <c r="AC3181" s="22">
        <f t="shared" si="149"/>
        <v>-45796.659085648149</v>
      </c>
    </row>
    <row r="3182" spans="1:30" ht="15" customHeight="1" x14ac:dyDescent="0.3">
      <c r="A3182" s="19" t="s">
        <v>18830</v>
      </c>
      <c r="B3182" s="8"/>
      <c r="C3182" s="20">
        <v>45796.659421296303</v>
      </c>
      <c r="D3182" s="8"/>
      <c r="E3182" s="8"/>
      <c r="F3182" s="8" t="s">
        <v>8298</v>
      </c>
      <c r="G3182" s="8">
        <v>0</v>
      </c>
      <c r="H3182" s="8" t="s">
        <v>18812</v>
      </c>
      <c r="I3182" s="8" t="s">
        <v>11922</v>
      </c>
      <c r="J3182" s="8"/>
      <c r="K3182" s="8"/>
      <c r="L3182" s="8"/>
      <c r="M3182" s="8"/>
      <c r="N3182" s="21">
        <v>0</v>
      </c>
      <c r="O3182" s="21"/>
      <c r="P3182" s="21">
        <f t="shared" si="148"/>
        <v>0</v>
      </c>
      <c r="Q3182" s="8" t="s">
        <v>67</v>
      </c>
      <c r="R3182" s="8"/>
      <c r="S3182" s="20"/>
      <c r="AA3182" s="2">
        <f t="shared" si="150"/>
        <v>0</v>
      </c>
      <c r="AB3182" s="7"/>
      <c r="AC3182" s="22">
        <f t="shared" si="149"/>
        <v>-45796.659421296303</v>
      </c>
    </row>
    <row r="3183" spans="1:30" ht="15" customHeight="1" x14ac:dyDescent="0.3">
      <c r="A3183" s="19" t="s">
        <v>18831</v>
      </c>
      <c r="B3183" s="8"/>
      <c r="C3183" s="20">
        <v>45796.679814814823</v>
      </c>
      <c r="D3183" s="8" t="s">
        <v>11921</v>
      </c>
      <c r="E3183" s="8"/>
      <c r="F3183" s="8" t="s">
        <v>175</v>
      </c>
      <c r="G3183" s="8">
        <v>0.15</v>
      </c>
      <c r="H3183" s="8"/>
      <c r="I3183" s="8" t="s">
        <v>11922</v>
      </c>
      <c r="J3183" s="8"/>
      <c r="K3183" s="8"/>
      <c r="L3183" s="8"/>
      <c r="M3183" s="8"/>
      <c r="N3183" s="21">
        <v>1405</v>
      </c>
      <c r="O3183" s="21">
        <v>1405</v>
      </c>
      <c r="P3183" s="21">
        <f t="shared" si="148"/>
        <v>0</v>
      </c>
      <c r="Q3183" s="8" t="s">
        <v>22</v>
      </c>
      <c r="R3183" s="8"/>
      <c r="S3183" s="20">
        <v>45836</v>
      </c>
      <c r="AA3183" s="2">
        <f t="shared" si="150"/>
        <v>1211.2068965517242</v>
      </c>
      <c r="AB3183" s="7">
        <v>45809</v>
      </c>
      <c r="AC3183" s="22">
        <f t="shared" si="149"/>
        <v>39.320185185177252</v>
      </c>
      <c r="AD3183" t="s">
        <v>11923</v>
      </c>
    </row>
    <row r="3184" spans="1:30" ht="15" customHeight="1" x14ac:dyDescent="0.3">
      <c r="A3184" s="3" t="s">
        <v>18832</v>
      </c>
      <c r="B3184" s="24"/>
      <c r="C3184" s="25">
        <v>45797.376666666663</v>
      </c>
      <c r="D3184" s="3" t="s">
        <v>11921</v>
      </c>
      <c r="E3184" s="3" t="s">
        <v>1</v>
      </c>
      <c r="F3184" s="3" t="s">
        <v>4045</v>
      </c>
      <c r="G3184" s="26">
        <v>0</v>
      </c>
      <c r="H3184" s="25"/>
      <c r="I3184" s="25" t="s">
        <v>11922</v>
      </c>
      <c r="J3184" s="25"/>
      <c r="K3184" s="25" t="s">
        <v>18833</v>
      </c>
      <c r="L3184" s="25"/>
      <c r="M3184" s="4"/>
      <c r="N3184" s="5">
        <v>35820</v>
      </c>
      <c r="O3184" s="5">
        <v>35820</v>
      </c>
      <c r="P3184" s="5">
        <f t="shared" si="148"/>
        <v>0</v>
      </c>
      <c r="Q3184" s="3" t="s">
        <v>102</v>
      </c>
      <c r="R3184" s="3"/>
      <c r="S3184" s="25">
        <v>45798</v>
      </c>
      <c r="T3184" s="3"/>
      <c r="U3184" s="5"/>
      <c r="V3184" s="6"/>
      <c r="W3184" s="3"/>
      <c r="X3184" s="5"/>
      <c r="Y3184" s="4"/>
      <c r="Z3184" s="3"/>
      <c r="AA3184" s="5">
        <f t="shared" si="150"/>
        <v>30879.310344827587</v>
      </c>
      <c r="AB3184" s="10"/>
      <c r="AC3184" s="27">
        <f t="shared" si="149"/>
        <v>0.62333333333663177</v>
      </c>
      <c r="AD3184" s="10"/>
    </row>
    <row r="3185" spans="1:30" ht="15" customHeight="1" x14ac:dyDescent="0.3">
      <c r="A3185" s="37" t="s">
        <v>18834</v>
      </c>
      <c r="B3185" s="8"/>
      <c r="C3185" s="20">
        <v>45797.406192129631</v>
      </c>
      <c r="D3185" s="8" t="s">
        <v>11921</v>
      </c>
      <c r="E3185" s="8"/>
      <c r="F3185" s="8" t="s">
        <v>1781</v>
      </c>
      <c r="G3185" s="8">
        <v>0.11</v>
      </c>
      <c r="H3185" s="8" t="s">
        <v>18398</v>
      </c>
      <c r="I3185" s="8" t="s">
        <v>11922</v>
      </c>
      <c r="J3185" s="8"/>
      <c r="K3185" s="8"/>
      <c r="L3185" s="8"/>
      <c r="M3185" s="8"/>
      <c r="N3185" s="21">
        <v>104318</v>
      </c>
      <c r="O3185" s="21">
        <v>104318</v>
      </c>
      <c r="P3185" s="21">
        <f t="shared" si="148"/>
        <v>0</v>
      </c>
      <c r="Q3185" s="8" t="s">
        <v>67</v>
      </c>
      <c r="R3185" s="8"/>
      <c r="S3185" s="20">
        <v>45819</v>
      </c>
      <c r="AA3185" s="2">
        <f t="shared" si="150"/>
        <v>89929.310344827594</v>
      </c>
      <c r="AB3185" s="7">
        <v>45778</v>
      </c>
      <c r="AC3185" s="22">
        <f t="shared" si="149"/>
        <v>21.593807870369346</v>
      </c>
      <c r="AD3185" t="s">
        <v>11928</v>
      </c>
    </row>
    <row r="3186" spans="1:30" ht="15" customHeight="1" x14ac:dyDescent="0.3">
      <c r="A3186" s="8" t="s">
        <v>18835</v>
      </c>
      <c r="B3186" s="8"/>
      <c r="C3186" s="20">
        <v>45797.409513888888</v>
      </c>
      <c r="D3186" s="8" t="s">
        <v>11921</v>
      </c>
      <c r="E3186" s="8" t="s">
        <v>1</v>
      </c>
      <c r="F3186" s="8" t="s">
        <v>10184</v>
      </c>
      <c r="G3186" s="8">
        <v>0.11</v>
      </c>
      <c r="H3186" s="8" t="s">
        <v>12618</v>
      </c>
      <c r="I3186" s="8" t="s">
        <v>11922</v>
      </c>
      <c r="J3186" s="8"/>
      <c r="K3186" s="8" t="s">
        <v>18836</v>
      </c>
      <c r="L3186" s="8"/>
      <c r="M3186" s="8"/>
      <c r="N3186" s="21">
        <v>590258.75</v>
      </c>
      <c r="O3186" s="21">
        <v>182400</v>
      </c>
      <c r="P3186" s="21">
        <f t="shared" si="148"/>
        <v>407858.75</v>
      </c>
      <c r="Q3186" s="8" t="s">
        <v>129</v>
      </c>
      <c r="R3186" s="8"/>
      <c r="S3186" s="20"/>
      <c r="AA3186" s="2">
        <f t="shared" si="150"/>
        <v>508843.75000000006</v>
      </c>
      <c r="AB3186" s="7"/>
      <c r="AC3186" s="22">
        <f t="shared" si="149"/>
        <v>-45797.409513888888</v>
      </c>
    </row>
    <row r="3187" spans="1:30" ht="15" customHeight="1" x14ac:dyDescent="0.3">
      <c r="A3187" s="8" t="s">
        <v>18837</v>
      </c>
      <c r="B3187" s="8"/>
      <c r="C3187" s="20">
        <v>45797.410451388889</v>
      </c>
      <c r="D3187" s="8"/>
      <c r="E3187" s="8"/>
      <c r="F3187" s="8" t="s">
        <v>10184</v>
      </c>
      <c r="G3187" s="8">
        <v>0</v>
      </c>
      <c r="H3187" s="8" t="s">
        <v>12618</v>
      </c>
      <c r="I3187" s="8" t="s">
        <v>11922</v>
      </c>
      <c r="J3187" s="8"/>
      <c r="K3187" s="8"/>
      <c r="L3187" s="8"/>
      <c r="M3187" s="8"/>
      <c r="N3187" s="21">
        <v>98491.25</v>
      </c>
      <c r="O3187" s="21"/>
      <c r="P3187" s="21">
        <f t="shared" si="148"/>
        <v>98491.25</v>
      </c>
      <c r="Q3187" s="8" t="s">
        <v>129</v>
      </c>
      <c r="R3187" s="8"/>
      <c r="S3187" s="20"/>
      <c r="AA3187" s="2">
        <f t="shared" si="150"/>
        <v>84906.25</v>
      </c>
      <c r="AB3187" s="7"/>
      <c r="AC3187" s="22">
        <f t="shared" si="149"/>
        <v>-45797.410451388889</v>
      </c>
    </row>
    <row r="3188" spans="1:30" ht="15" customHeight="1" x14ac:dyDescent="0.3">
      <c r="A3188" s="19" t="s">
        <v>18838</v>
      </c>
      <c r="B3188" s="8"/>
      <c r="C3188" s="20">
        <v>45797.431585648148</v>
      </c>
      <c r="D3188" s="8"/>
      <c r="E3188" s="8"/>
      <c r="F3188" s="8" t="s">
        <v>9628</v>
      </c>
      <c r="G3188" s="8">
        <v>0</v>
      </c>
      <c r="H3188" s="8" t="s">
        <v>18033</v>
      </c>
      <c r="I3188" s="8" t="s">
        <v>11922</v>
      </c>
      <c r="J3188" s="8"/>
      <c r="K3188" s="8"/>
      <c r="L3188" s="8"/>
      <c r="M3188" s="8"/>
      <c r="N3188" s="21">
        <v>0</v>
      </c>
      <c r="O3188" s="21"/>
      <c r="P3188" s="21">
        <f t="shared" si="148"/>
        <v>0</v>
      </c>
      <c r="Q3188" s="8" t="s">
        <v>34</v>
      </c>
      <c r="R3188" s="8"/>
      <c r="S3188" s="20"/>
      <c r="AA3188" s="2">
        <f t="shared" si="150"/>
        <v>0</v>
      </c>
      <c r="AB3188" s="7"/>
      <c r="AC3188" s="22">
        <f t="shared" si="149"/>
        <v>-45797.431585648148</v>
      </c>
    </row>
    <row r="3189" spans="1:30" ht="15" customHeight="1" x14ac:dyDescent="0.3">
      <c r="A3189" s="19" t="s">
        <v>18839</v>
      </c>
      <c r="B3189" s="8"/>
      <c r="C3189" s="20">
        <v>45797.433981481481</v>
      </c>
      <c r="D3189" s="8"/>
      <c r="E3189" s="8"/>
      <c r="F3189" s="8" t="s">
        <v>15003</v>
      </c>
      <c r="G3189" s="8">
        <v>0</v>
      </c>
      <c r="H3189" s="8" t="s">
        <v>18033</v>
      </c>
      <c r="I3189" s="8" t="s">
        <v>11922</v>
      </c>
      <c r="J3189" s="8"/>
      <c r="K3189" s="8"/>
      <c r="L3189" s="8"/>
      <c r="M3189" s="8"/>
      <c r="N3189" s="21">
        <v>0</v>
      </c>
      <c r="O3189" s="21"/>
      <c r="P3189" s="21">
        <f t="shared" si="148"/>
        <v>0</v>
      </c>
      <c r="Q3189" s="8" t="s">
        <v>22</v>
      </c>
      <c r="R3189" s="8"/>
      <c r="S3189" s="20"/>
      <c r="AA3189" s="2">
        <f t="shared" si="150"/>
        <v>0</v>
      </c>
      <c r="AB3189" s="7"/>
      <c r="AC3189" s="22">
        <f t="shared" si="149"/>
        <v>-45797.433981481481</v>
      </c>
    </row>
    <row r="3190" spans="1:30" ht="15" customHeight="1" x14ac:dyDescent="0.3">
      <c r="A3190" s="19" t="s">
        <v>18840</v>
      </c>
      <c r="B3190" s="8"/>
      <c r="C3190" s="20">
        <v>45797.434351851851</v>
      </c>
      <c r="D3190" s="8"/>
      <c r="E3190" s="8"/>
      <c r="F3190" s="8" t="s">
        <v>951</v>
      </c>
      <c r="G3190" s="8">
        <v>0</v>
      </c>
      <c r="H3190" s="8" t="s">
        <v>18033</v>
      </c>
      <c r="I3190" s="8" t="s">
        <v>11922</v>
      </c>
      <c r="J3190" s="8"/>
      <c r="K3190" s="8"/>
      <c r="L3190" s="8"/>
      <c r="M3190" s="8"/>
      <c r="N3190" s="21">
        <v>0</v>
      </c>
      <c r="O3190" s="21"/>
      <c r="P3190" s="21">
        <f t="shared" si="148"/>
        <v>0</v>
      </c>
      <c r="Q3190" s="8" t="s">
        <v>199</v>
      </c>
      <c r="R3190" s="8"/>
      <c r="S3190" s="20"/>
      <c r="AA3190" s="2">
        <f t="shared" si="150"/>
        <v>0</v>
      </c>
      <c r="AB3190" s="7"/>
      <c r="AC3190" s="22">
        <f t="shared" si="149"/>
        <v>-45797.434351851851</v>
      </c>
    </row>
    <row r="3191" spans="1:30" ht="15" customHeight="1" x14ac:dyDescent="0.3">
      <c r="A3191" s="19" t="s">
        <v>18841</v>
      </c>
      <c r="B3191" s="8"/>
      <c r="C3191" s="20">
        <v>45797.435960648138</v>
      </c>
      <c r="D3191" s="8"/>
      <c r="E3191" s="8"/>
      <c r="F3191" s="8" t="s">
        <v>223</v>
      </c>
      <c r="G3191" s="8">
        <v>0</v>
      </c>
      <c r="H3191" s="8" t="s">
        <v>18842</v>
      </c>
      <c r="I3191" s="8" t="s">
        <v>11922</v>
      </c>
      <c r="J3191" s="8"/>
      <c r="K3191" s="8"/>
      <c r="L3191" s="8"/>
      <c r="M3191" s="8"/>
      <c r="N3191" s="21">
        <v>0</v>
      </c>
      <c r="O3191" s="21"/>
      <c r="P3191" s="21">
        <f t="shared" si="148"/>
        <v>0</v>
      </c>
      <c r="Q3191" s="8" t="s">
        <v>34</v>
      </c>
      <c r="R3191" s="8"/>
      <c r="S3191" s="20"/>
      <c r="AA3191" s="2">
        <f t="shared" si="150"/>
        <v>0</v>
      </c>
      <c r="AB3191" s="7"/>
      <c r="AC3191" s="22">
        <f t="shared" si="149"/>
        <v>-45797.435960648138</v>
      </c>
    </row>
    <row r="3192" spans="1:30" ht="15" customHeight="1" x14ac:dyDescent="0.3">
      <c r="A3192" s="19" t="s">
        <v>18843</v>
      </c>
      <c r="B3192" s="8"/>
      <c r="C3192" s="20">
        <v>45797.439409722218</v>
      </c>
      <c r="D3192" s="8"/>
      <c r="E3192" s="8"/>
      <c r="F3192" s="8" t="s">
        <v>13840</v>
      </c>
      <c r="G3192" s="8">
        <v>0</v>
      </c>
      <c r="H3192" s="8" t="s">
        <v>18844</v>
      </c>
      <c r="I3192" s="8" t="s">
        <v>11922</v>
      </c>
      <c r="J3192" s="8"/>
      <c r="K3192" s="8"/>
      <c r="L3192" s="8"/>
      <c r="M3192" s="8"/>
      <c r="N3192" s="21">
        <v>0</v>
      </c>
      <c r="O3192" s="21"/>
      <c r="P3192" s="21">
        <f t="shared" ref="P3192:P3255" si="151">+N3192+X3192-O3192</f>
        <v>0</v>
      </c>
      <c r="Q3192" s="8" t="s">
        <v>129</v>
      </c>
      <c r="R3192" s="8"/>
      <c r="S3192" s="20"/>
      <c r="AA3192" s="2">
        <f t="shared" si="150"/>
        <v>0</v>
      </c>
      <c r="AB3192" s="7"/>
      <c r="AC3192" s="22">
        <f t="shared" si="149"/>
        <v>-45797.439409722218</v>
      </c>
    </row>
    <row r="3193" spans="1:30" ht="15" customHeight="1" x14ac:dyDescent="0.3">
      <c r="A3193" s="19" t="s">
        <v>18845</v>
      </c>
      <c r="B3193" s="8"/>
      <c r="C3193" s="20">
        <v>45797.439895833333</v>
      </c>
      <c r="D3193" s="8"/>
      <c r="E3193" s="8"/>
      <c r="F3193" s="8" t="s">
        <v>901</v>
      </c>
      <c r="G3193" s="8">
        <v>0</v>
      </c>
      <c r="H3193" s="8" t="s">
        <v>18846</v>
      </c>
      <c r="I3193" s="8" t="s">
        <v>11922</v>
      </c>
      <c r="J3193" s="8"/>
      <c r="K3193" s="8"/>
      <c r="L3193" s="8"/>
      <c r="M3193" s="8"/>
      <c r="N3193" s="21">
        <v>0</v>
      </c>
      <c r="O3193" s="21"/>
      <c r="P3193" s="21">
        <f t="shared" si="151"/>
        <v>0</v>
      </c>
      <c r="Q3193" s="8" t="s">
        <v>129</v>
      </c>
      <c r="R3193" s="8"/>
      <c r="S3193" s="20"/>
      <c r="AA3193" s="2">
        <f t="shared" si="150"/>
        <v>0</v>
      </c>
      <c r="AB3193" s="7"/>
      <c r="AC3193" s="22">
        <f t="shared" si="149"/>
        <v>-45797.439895833333</v>
      </c>
    </row>
    <row r="3194" spans="1:30" ht="15" customHeight="1" x14ac:dyDescent="0.3">
      <c r="A3194" s="19" t="s">
        <v>18847</v>
      </c>
      <c r="B3194" s="8"/>
      <c r="C3194" s="20">
        <v>45797.440787037027</v>
      </c>
      <c r="D3194" s="8"/>
      <c r="E3194" s="8"/>
      <c r="F3194" s="8" t="s">
        <v>639</v>
      </c>
      <c r="G3194" s="8">
        <v>0</v>
      </c>
      <c r="H3194" s="8" t="s">
        <v>18848</v>
      </c>
      <c r="I3194" s="8" t="s">
        <v>11922</v>
      </c>
      <c r="J3194" s="8"/>
      <c r="K3194" s="8"/>
      <c r="L3194" s="8"/>
      <c r="M3194" s="8"/>
      <c r="N3194" s="21">
        <v>0</v>
      </c>
      <c r="O3194" s="21"/>
      <c r="P3194" s="21">
        <f t="shared" si="151"/>
        <v>0</v>
      </c>
      <c r="Q3194" s="8" t="s">
        <v>129</v>
      </c>
      <c r="R3194" s="8"/>
      <c r="S3194" s="20"/>
      <c r="AA3194" s="2">
        <f t="shared" si="150"/>
        <v>0</v>
      </c>
      <c r="AB3194" s="7"/>
      <c r="AC3194" s="22">
        <f t="shared" ref="AC3194:AC3257" si="152">+S3194-C3194</f>
        <v>-45797.440787037027</v>
      </c>
    </row>
    <row r="3195" spans="1:30" ht="15" customHeight="1" x14ac:dyDescent="0.3">
      <c r="A3195" s="19" t="s">
        <v>18849</v>
      </c>
      <c r="B3195" s="8"/>
      <c r="C3195" s="20">
        <v>45797.441770833328</v>
      </c>
      <c r="D3195" s="8"/>
      <c r="E3195" s="8"/>
      <c r="F3195" s="8" t="s">
        <v>9046</v>
      </c>
      <c r="G3195" s="8">
        <v>0</v>
      </c>
      <c r="H3195" s="8" t="s">
        <v>18844</v>
      </c>
      <c r="I3195" s="8" t="s">
        <v>11922</v>
      </c>
      <c r="J3195" s="8"/>
      <c r="K3195" s="8"/>
      <c r="L3195" s="8"/>
      <c r="M3195" s="8"/>
      <c r="N3195" s="21">
        <v>0</v>
      </c>
      <c r="O3195" s="21"/>
      <c r="P3195" s="21">
        <f t="shared" si="151"/>
        <v>0</v>
      </c>
      <c r="Q3195" s="8" t="s">
        <v>10399</v>
      </c>
      <c r="R3195" s="8"/>
      <c r="S3195" s="20"/>
      <c r="AA3195" s="2">
        <f t="shared" si="150"/>
        <v>0</v>
      </c>
      <c r="AB3195" s="7"/>
      <c r="AC3195" s="22">
        <f t="shared" si="152"/>
        <v>-45797.441770833328</v>
      </c>
    </row>
    <row r="3196" spans="1:30" ht="15" customHeight="1" x14ac:dyDescent="0.3">
      <c r="A3196" s="19" t="s">
        <v>18850</v>
      </c>
      <c r="B3196" s="8"/>
      <c r="C3196" s="20">
        <v>45797.442418981482</v>
      </c>
      <c r="D3196" s="8"/>
      <c r="E3196" s="8"/>
      <c r="F3196" s="8" t="s">
        <v>11968</v>
      </c>
      <c r="G3196" s="8">
        <v>0</v>
      </c>
      <c r="H3196" s="8" t="s">
        <v>18844</v>
      </c>
      <c r="I3196" s="8" t="s">
        <v>11922</v>
      </c>
      <c r="J3196" s="8"/>
      <c r="K3196" s="8"/>
      <c r="L3196" s="8"/>
      <c r="M3196" s="8"/>
      <c r="N3196" s="21">
        <v>0</v>
      </c>
      <c r="O3196" s="21"/>
      <c r="P3196" s="21">
        <f t="shared" si="151"/>
        <v>0</v>
      </c>
      <c r="Q3196" s="8" t="s">
        <v>10399</v>
      </c>
      <c r="R3196" s="8"/>
      <c r="S3196" s="20"/>
      <c r="AA3196" s="2">
        <f t="shared" si="150"/>
        <v>0</v>
      </c>
      <c r="AB3196" s="7"/>
      <c r="AC3196" s="22">
        <f t="shared" si="152"/>
        <v>-45797.442418981482</v>
      </c>
    </row>
    <row r="3197" spans="1:30" ht="15" customHeight="1" x14ac:dyDescent="0.3">
      <c r="A3197" s="19" t="s">
        <v>18851</v>
      </c>
      <c r="B3197" s="8"/>
      <c r="C3197" s="20">
        <v>45797.442997685182</v>
      </c>
      <c r="D3197" s="8"/>
      <c r="E3197" s="8"/>
      <c r="F3197" s="8" t="s">
        <v>14655</v>
      </c>
      <c r="G3197" s="8">
        <v>0</v>
      </c>
      <c r="H3197" s="8" t="s">
        <v>18844</v>
      </c>
      <c r="I3197" s="8" t="s">
        <v>11922</v>
      </c>
      <c r="J3197" s="8"/>
      <c r="K3197" s="8"/>
      <c r="L3197" s="8"/>
      <c r="M3197" s="8"/>
      <c r="N3197" s="21">
        <v>0</v>
      </c>
      <c r="O3197" s="21"/>
      <c r="P3197" s="21">
        <f t="shared" si="151"/>
        <v>0</v>
      </c>
      <c r="Q3197" s="8" t="s">
        <v>10399</v>
      </c>
      <c r="R3197" s="8"/>
      <c r="S3197" s="20"/>
      <c r="AA3197" s="2">
        <f t="shared" si="150"/>
        <v>0</v>
      </c>
      <c r="AB3197" s="7"/>
      <c r="AC3197" s="22">
        <f t="shared" si="152"/>
        <v>-45797.442997685182</v>
      </c>
    </row>
    <row r="3198" spans="1:30" ht="15" customHeight="1" x14ac:dyDescent="0.3">
      <c r="A3198" s="19" t="s">
        <v>18852</v>
      </c>
      <c r="B3198" s="8"/>
      <c r="C3198" s="20">
        <v>45797.443831018521</v>
      </c>
      <c r="D3198" s="8"/>
      <c r="E3198" s="8"/>
      <c r="F3198" s="8" t="s">
        <v>13326</v>
      </c>
      <c r="G3198" s="8">
        <v>0</v>
      </c>
      <c r="H3198" s="8" t="s">
        <v>18844</v>
      </c>
      <c r="I3198" s="8" t="s">
        <v>11922</v>
      </c>
      <c r="J3198" s="8"/>
      <c r="K3198" s="8"/>
      <c r="L3198" s="8"/>
      <c r="M3198" s="8"/>
      <c r="N3198" s="21">
        <v>0</v>
      </c>
      <c r="O3198" s="21"/>
      <c r="P3198" s="21">
        <f t="shared" si="151"/>
        <v>0</v>
      </c>
      <c r="Q3198" s="8" t="s">
        <v>10399</v>
      </c>
      <c r="R3198" s="8"/>
      <c r="S3198" s="20"/>
      <c r="AA3198" s="2">
        <f t="shared" si="150"/>
        <v>0</v>
      </c>
      <c r="AB3198" s="7"/>
      <c r="AC3198" s="22">
        <f t="shared" si="152"/>
        <v>-45797.443831018521</v>
      </c>
    </row>
    <row r="3199" spans="1:30" ht="15" customHeight="1" x14ac:dyDescent="0.3">
      <c r="A3199" s="19" t="s">
        <v>18853</v>
      </c>
      <c r="B3199" s="8"/>
      <c r="C3199" s="20">
        <v>45797.444444444453</v>
      </c>
      <c r="D3199" s="8"/>
      <c r="E3199" s="8"/>
      <c r="F3199" s="8" t="s">
        <v>12068</v>
      </c>
      <c r="G3199" s="8">
        <v>0</v>
      </c>
      <c r="H3199" s="8" t="s">
        <v>18846</v>
      </c>
      <c r="I3199" s="8" t="s">
        <v>11922</v>
      </c>
      <c r="J3199" s="8"/>
      <c r="K3199" s="8"/>
      <c r="L3199" s="8"/>
      <c r="M3199" s="8"/>
      <c r="N3199" s="21">
        <v>0</v>
      </c>
      <c r="O3199" s="21"/>
      <c r="P3199" s="21">
        <f t="shared" si="151"/>
        <v>0</v>
      </c>
      <c r="Q3199" s="8" t="s">
        <v>10378</v>
      </c>
      <c r="R3199" s="8"/>
      <c r="S3199" s="20"/>
      <c r="AA3199" s="2">
        <f t="shared" si="150"/>
        <v>0</v>
      </c>
      <c r="AB3199" s="7"/>
      <c r="AC3199" s="22">
        <f t="shared" si="152"/>
        <v>-45797.444444444453</v>
      </c>
    </row>
    <row r="3200" spans="1:30" ht="15" customHeight="1" x14ac:dyDescent="0.3">
      <c r="A3200" s="19" t="s">
        <v>18854</v>
      </c>
      <c r="B3200" s="8"/>
      <c r="C3200" s="20">
        <v>45797.445138888892</v>
      </c>
      <c r="D3200" s="8"/>
      <c r="E3200" s="8"/>
      <c r="F3200" s="8" t="s">
        <v>13369</v>
      </c>
      <c r="G3200" s="8">
        <v>0</v>
      </c>
      <c r="H3200" s="8" t="s">
        <v>18033</v>
      </c>
      <c r="I3200" s="8" t="s">
        <v>11922</v>
      </c>
      <c r="J3200" s="8"/>
      <c r="K3200" s="8"/>
      <c r="L3200" s="8"/>
      <c r="M3200" s="8"/>
      <c r="N3200" s="21">
        <v>0</v>
      </c>
      <c r="O3200" s="21"/>
      <c r="P3200" s="21">
        <f t="shared" si="151"/>
        <v>0</v>
      </c>
      <c r="Q3200" s="8" t="s">
        <v>15533</v>
      </c>
      <c r="R3200" s="8"/>
      <c r="S3200" s="20"/>
      <c r="AA3200" s="2">
        <f t="shared" si="150"/>
        <v>0</v>
      </c>
      <c r="AB3200" s="7"/>
      <c r="AC3200" s="22">
        <f t="shared" si="152"/>
        <v>-45797.445138888892</v>
      </c>
    </row>
    <row r="3201" spans="1:30" ht="15" customHeight="1" x14ac:dyDescent="0.3">
      <c r="A3201" s="19" t="s">
        <v>18855</v>
      </c>
      <c r="B3201" s="8"/>
      <c r="C3201" s="20">
        <v>45797.446643518517</v>
      </c>
      <c r="D3201" s="8"/>
      <c r="E3201" s="8"/>
      <c r="F3201" s="8" t="s">
        <v>13535</v>
      </c>
      <c r="G3201" s="8">
        <v>0</v>
      </c>
      <c r="H3201" s="8" t="s">
        <v>18033</v>
      </c>
      <c r="I3201" s="8" t="s">
        <v>11922</v>
      </c>
      <c r="J3201" s="8"/>
      <c r="K3201" s="8"/>
      <c r="L3201" s="8"/>
      <c r="M3201" s="8"/>
      <c r="N3201" s="21">
        <v>0</v>
      </c>
      <c r="O3201" s="21"/>
      <c r="P3201" s="21">
        <f t="shared" si="151"/>
        <v>0</v>
      </c>
      <c r="Q3201" s="8" t="s">
        <v>15533</v>
      </c>
      <c r="R3201" s="8"/>
      <c r="S3201" s="20"/>
      <c r="AA3201" s="2">
        <f t="shared" si="150"/>
        <v>0</v>
      </c>
      <c r="AB3201" s="7"/>
      <c r="AC3201" s="22">
        <f t="shared" si="152"/>
        <v>-45797.446643518517</v>
      </c>
    </row>
    <row r="3202" spans="1:30" ht="15" customHeight="1" x14ac:dyDescent="0.3">
      <c r="A3202" s="19" t="s">
        <v>18856</v>
      </c>
      <c r="B3202" s="8"/>
      <c r="C3202" s="20">
        <v>45797.448865740742</v>
      </c>
      <c r="D3202" s="8"/>
      <c r="E3202" s="8"/>
      <c r="F3202" s="8" t="s">
        <v>8744</v>
      </c>
      <c r="G3202" s="8">
        <v>0</v>
      </c>
      <c r="H3202" s="8" t="s">
        <v>18846</v>
      </c>
      <c r="I3202" s="8" t="s">
        <v>11922</v>
      </c>
      <c r="J3202" s="8"/>
      <c r="K3202" s="8"/>
      <c r="L3202" s="8"/>
      <c r="M3202" s="8"/>
      <c r="N3202" s="21">
        <v>0</v>
      </c>
      <c r="O3202" s="21"/>
      <c r="P3202" s="21">
        <f t="shared" si="151"/>
        <v>0</v>
      </c>
      <c r="Q3202" s="8" t="s">
        <v>10399</v>
      </c>
      <c r="R3202" s="8"/>
      <c r="S3202" s="20"/>
      <c r="AA3202" s="2">
        <f t="shared" ref="AA3202:AA3265" si="153">+N3202/1.16</f>
        <v>0</v>
      </c>
      <c r="AB3202" s="7"/>
      <c r="AC3202" s="22">
        <f t="shared" si="152"/>
        <v>-45797.448865740742</v>
      </c>
    </row>
    <row r="3203" spans="1:30" ht="15" customHeight="1" x14ac:dyDescent="0.3">
      <c r="A3203" s="19" t="s">
        <v>18857</v>
      </c>
      <c r="B3203" s="8"/>
      <c r="C3203" s="20">
        <v>45797.449664351851</v>
      </c>
      <c r="D3203" s="8"/>
      <c r="E3203" s="8"/>
      <c r="F3203" s="8" t="s">
        <v>9771</v>
      </c>
      <c r="G3203" s="8">
        <v>0</v>
      </c>
      <c r="H3203" s="8" t="s">
        <v>18846</v>
      </c>
      <c r="I3203" s="8" t="s">
        <v>11922</v>
      </c>
      <c r="J3203" s="8"/>
      <c r="K3203" s="8"/>
      <c r="L3203" s="8"/>
      <c r="M3203" s="8"/>
      <c r="N3203" s="21">
        <v>0</v>
      </c>
      <c r="O3203" s="21"/>
      <c r="P3203" s="21">
        <f t="shared" si="151"/>
        <v>0</v>
      </c>
      <c r="Q3203" s="8" t="s">
        <v>14</v>
      </c>
      <c r="R3203" s="8"/>
      <c r="S3203" s="20"/>
      <c r="AA3203" s="2">
        <f t="shared" si="153"/>
        <v>0</v>
      </c>
      <c r="AB3203" s="7"/>
      <c r="AC3203" s="22">
        <f t="shared" si="152"/>
        <v>-45797.449664351851</v>
      </c>
    </row>
    <row r="3204" spans="1:30" ht="15" customHeight="1" x14ac:dyDescent="0.3">
      <c r="A3204" s="19" t="s">
        <v>18858</v>
      </c>
      <c r="B3204" s="8"/>
      <c r="C3204" s="20">
        <v>45797.449884259258</v>
      </c>
      <c r="D3204" s="8"/>
      <c r="E3204" s="8"/>
      <c r="F3204" s="8" t="s">
        <v>752</v>
      </c>
      <c r="G3204" s="8">
        <v>0</v>
      </c>
      <c r="H3204" s="8" t="s">
        <v>18846</v>
      </c>
      <c r="I3204" s="8" t="s">
        <v>11922</v>
      </c>
      <c r="J3204" s="8"/>
      <c r="K3204" s="8"/>
      <c r="L3204" s="8"/>
      <c r="M3204" s="8"/>
      <c r="N3204" s="21">
        <v>0</v>
      </c>
      <c r="O3204" s="21"/>
      <c r="P3204" s="21">
        <f t="shared" si="151"/>
        <v>0</v>
      </c>
      <c r="Q3204" s="8" t="s">
        <v>14</v>
      </c>
      <c r="R3204" s="8"/>
      <c r="S3204" s="20"/>
      <c r="AA3204" s="2">
        <f t="shared" si="153"/>
        <v>0</v>
      </c>
      <c r="AB3204" s="7"/>
      <c r="AC3204" s="22">
        <f t="shared" si="152"/>
        <v>-45797.449884259258</v>
      </c>
    </row>
    <row r="3205" spans="1:30" ht="15" customHeight="1" x14ac:dyDescent="0.3">
      <c r="A3205" s="19" t="s">
        <v>18859</v>
      </c>
      <c r="B3205" s="8"/>
      <c r="C3205" s="20">
        <v>45797.450289351851</v>
      </c>
      <c r="D3205" s="8"/>
      <c r="E3205" s="8"/>
      <c r="F3205" s="8" t="s">
        <v>9430</v>
      </c>
      <c r="G3205" s="8">
        <v>0</v>
      </c>
      <c r="H3205" s="8" t="s">
        <v>18846</v>
      </c>
      <c r="I3205" s="8" t="s">
        <v>11922</v>
      </c>
      <c r="J3205" s="8"/>
      <c r="K3205" s="8"/>
      <c r="L3205" s="8"/>
      <c r="M3205" s="8"/>
      <c r="N3205" s="21">
        <v>0</v>
      </c>
      <c r="O3205" s="21"/>
      <c r="P3205" s="21">
        <f t="shared" si="151"/>
        <v>0</v>
      </c>
      <c r="Q3205" s="8" t="s">
        <v>34</v>
      </c>
      <c r="R3205" s="8"/>
      <c r="S3205" s="20"/>
      <c r="AA3205" s="2">
        <f t="shared" si="153"/>
        <v>0</v>
      </c>
      <c r="AB3205" s="7"/>
      <c r="AC3205" s="22">
        <f t="shared" si="152"/>
        <v>-45797.450289351851</v>
      </c>
    </row>
    <row r="3206" spans="1:30" ht="15" customHeight="1" x14ac:dyDescent="0.3">
      <c r="A3206" s="19" t="s">
        <v>18860</v>
      </c>
      <c r="B3206" s="8"/>
      <c r="C3206" s="20">
        <v>45797.452256944453</v>
      </c>
      <c r="D3206" s="8"/>
      <c r="E3206" s="8"/>
      <c r="F3206" s="8" t="s">
        <v>14101</v>
      </c>
      <c r="G3206" s="8">
        <v>0</v>
      </c>
      <c r="H3206" s="8" t="s">
        <v>18033</v>
      </c>
      <c r="I3206" s="8" t="s">
        <v>11922</v>
      </c>
      <c r="J3206" s="8"/>
      <c r="K3206" s="8"/>
      <c r="L3206" s="8"/>
      <c r="M3206" s="8"/>
      <c r="N3206" s="21">
        <v>0</v>
      </c>
      <c r="O3206" s="21"/>
      <c r="P3206" s="21">
        <f t="shared" si="151"/>
        <v>0</v>
      </c>
      <c r="Q3206" s="8" t="s">
        <v>15533</v>
      </c>
      <c r="R3206" s="8"/>
      <c r="S3206" s="20"/>
      <c r="AA3206" s="2">
        <f t="shared" si="153"/>
        <v>0</v>
      </c>
      <c r="AB3206" s="7"/>
      <c r="AC3206" s="22">
        <f t="shared" si="152"/>
        <v>-45797.452256944453</v>
      </c>
    </row>
    <row r="3207" spans="1:30" ht="15" customHeight="1" x14ac:dyDescent="0.3">
      <c r="A3207" s="19" t="s">
        <v>18861</v>
      </c>
      <c r="B3207" s="8"/>
      <c r="C3207" s="20">
        <v>45797.456909722219</v>
      </c>
      <c r="D3207" s="8"/>
      <c r="E3207" s="8"/>
      <c r="F3207" s="8" t="s">
        <v>8583</v>
      </c>
      <c r="G3207" s="8">
        <v>0</v>
      </c>
      <c r="H3207" s="8" t="s">
        <v>18846</v>
      </c>
      <c r="I3207" s="8" t="s">
        <v>11922</v>
      </c>
      <c r="J3207" s="8"/>
      <c r="K3207" s="8"/>
      <c r="L3207" s="8"/>
      <c r="M3207" s="8"/>
      <c r="N3207" s="21">
        <v>0</v>
      </c>
      <c r="O3207" s="21"/>
      <c r="P3207" s="21">
        <f t="shared" si="151"/>
        <v>0</v>
      </c>
      <c r="Q3207" s="8" t="s">
        <v>10399</v>
      </c>
      <c r="R3207" s="8"/>
      <c r="S3207" s="20"/>
      <c r="AA3207" s="2">
        <f t="shared" si="153"/>
        <v>0</v>
      </c>
      <c r="AB3207" s="7"/>
      <c r="AC3207" s="22">
        <f t="shared" si="152"/>
        <v>-45797.456909722219</v>
      </c>
    </row>
    <row r="3208" spans="1:30" ht="15" customHeight="1" x14ac:dyDescent="0.3">
      <c r="A3208" s="19" t="s">
        <v>18862</v>
      </c>
      <c r="B3208" s="8"/>
      <c r="C3208" s="20">
        <v>45797.457291666673</v>
      </c>
      <c r="D3208" s="8"/>
      <c r="E3208" s="8"/>
      <c r="F3208" s="8" t="s">
        <v>13135</v>
      </c>
      <c r="G3208" s="8">
        <v>0</v>
      </c>
      <c r="H3208" s="8" t="s">
        <v>18846</v>
      </c>
      <c r="I3208" s="8" t="s">
        <v>11922</v>
      </c>
      <c r="J3208" s="8"/>
      <c r="K3208" s="8"/>
      <c r="L3208" s="8"/>
      <c r="M3208" s="8"/>
      <c r="N3208" s="21">
        <v>0</v>
      </c>
      <c r="O3208" s="21"/>
      <c r="P3208" s="21">
        <f t="shared" si="151"/>
        <v>0</v>
      </c>
      <c r="Q3208" s="8" t="s">
        <v>10399</v>
      </c>
      <c r="R3208" s="8"/>
      <c r="S3208" s="20"/>
      <c r="AA3208" s="2">
        <f t="shared" si="153"/>
        <v>0</v>
      </c>
      <c r="AB3208" s="7"/>
      <c r="AC3208" s="22">
        <f t="shared" si="152"/>
        <v>-45797.457291666673</v>
      </c>
    </row>
    <row r="3209" spans="1:30" ht="15" customHeight="1" x14ac:dyDescent="0.3">
      <c r="A3209" s="19" t="s">
        <v>18863</v>
      </c>
      <c r="B3209" s="8"/>
      <c r="C3209" s="20">
        <v>45797.457928240743</v>
      </c>
      <c r="D3209" s="8"/>
      <c r="E3209" s="8"/>
      <c r="F3209" s="8" t="s">
        <v>8992</v>
      </c>
      <c r="G3209" s="8">
        <v>0</v>
      </c>
      <c r="H3209" s="8" t="s">
        <v>18844</v>
      </c>
      <c r="I3209" s="8" t="s">
        <v>11922</v>
      </c>
      <c r="J3209" s="8"/>
      <c r="K3209" s="8"/>
      <c r="L3209" s="8"/>
      <c r="M3209" s="8"/>
      <c r="N3209" s="21">
        <v>0</v>
      </c>
      <c r="O3209" s="21"/>
      <c r="P3209" s="21">
        <f t="shared" si="151"/>
        <v>0</v>
      </c>
      <c r="Q3209" s="8" t="s">
        <v>199</v>
      </c>
      <c r="R3209" s="8"/>
      <c r="S3209" s="20"/>
      <c r="AA3209" s="2">
        <f t="shared" si="153"/>
        <v>0</v>
      </c>
      <c r="AB3209" s="7"/>
      <c r="AC3209" s="22">
        <f t="shared" si="152"/>
        <v>-45797.457928240743</v>
      </c>
    </row>
    <row r="3210" spans="1:30" ht="15" customHeight="1" x14ac:dyDescent="0.3">
      <c r="A3210" s="19" t="s">
        <v>18864</v>
      </c>
      <c r="B3210" s="8"/>
      <c r="C3210" s="20">
        <v>45797.459027777782</v>
      </c>
      <c r="D3210" s="8"/>
      <c r="E3210" s="8"/>
      <c r="F3210" s="8" t="s">
        <v>14382</v>
      </c>
      <c r="G3210" s="8">
        <v>0</v>
      </c>
      <c r="H3210" s="8" t="s">
        <v>18033</v>
      </c>
      <c r="I3210" s="8" t="s">
        <v>11922</v>
      </c>
      <c r="J3210" s="8"/>
      <c r="K3210" s="8"/>
      <c r="L3210" s="8"/>
      <c r="M3210" s="8"/>
      <c r="N3210" s="21">
        <v>0</v>
      </c>
      <c r="O3210" s="21"/>
      <c r="P3210" s="21">
        <f t="shared" si="151"/>
        <v>0</v>
      </c>
      <c r="Q3210" s="8" t="s">
        <v>34</v>
      </c>
      <c r="R3210" s="8"/>
      <c r="S3210" s="20"/>
      <c r="AA3210" s="2">
        <f t="shared" si="153"/>
        <v>0</v>
      </c>
      <c r="AB3210" s="7"/>
      <c r="AC3210" s="22">
        <f t="shared" si="152"/>
        <v>-45797.459027777782</v>
      </c>
    </row>
    <row r="3211" spans="1:30" ht="15" customHeight="1" x14ac:dyDescent="0.3">
      <c r="A3211" s="19" t="s">
        <v>18865</v>
      </c>
      <c r="B3211" s="8"/>
      <c r="C3211" s="20">
        <v>45797.459456018521</v>
      </c>
      <c r="D3211" s="8"/>
      <c r="E3211" s="8"/>
      <c r="F3211" s="8" t="s">
        <v>1016</v>
      </c>
      <c r="G3211" s="8">
        <v>0</v>
      </c>
      <c r="H3211" s="8" t="s">
        <v>18866</v>
      </c>
      <c r="I3211" s="8" t="s">
        <v>11922</v>
      </c>
      <c r="J3211" s="8"/>
      <c r="K3211" s="8"/>
      <c r="L3211" s="8"/>
      <c r="M3211" s="8"/>
      <c r="N3211" s="21">
        <v>0</v>
      </c>
      <c r="O3211" s="21"/>
      <c r="P3211" s="21">
        <f t="shared" si="151"/>
        <v>0</v>
      </c>
      <c r="Q3211" s="8" t="s">
        <v>129</v>
      </c>
      <c r="R3211" s="8"/>
      <c r="S3211" s="20"/>
      <c r="AA3211" s="2">
        <f t="shared" si="153"/>
        <v>0</v>
      </c>
      <c r="AB3211" s="7"/>
      <c r="AC3211" s="22">
        <f t="shared" si="152"/>
        <v>-45797.459456018521</v>
      </c>
    </row>
    <row r="3212" spans="1:30" ht="15" customHeight="1" x14ac:dyDescent="0.3">
      <c r="A3212" s="19" t="s">
        <v>18867</v>
      </c>
      <c r="B3212" s="8"/>
      <c r="C3212" s="20">
        <v>45797.460590277777</v>
      </c>
      <c r="D3212" s="8"/>
      <c r="E3212" s="8"/>
      <c r="F3212" s="8" t="s">
        <v>2526</v>
      </c>
      <c r="G3212" s="8">
        <v>0</v>
      </c>
      <c r="H3212" s="8" t="s">
        <v>18844</v>
      </c>
      <c r="I3212" s="8" t="s">
        <v>11922</v>
      </c>
      <c r="J3212" s="8"/>
      <c r="K3212" s="8"/>
      <c r="L3212" s="8"/>
      <c r="M3212" s="8"/>
      <c r="N3212" s="21">
        <v>0</v>
      </c>
      <c r="O3212" s="21"/>
      <c r="P3212" s="21">
        <f t="shared" si="151"/>
        <v>0</v>
      </c>
      <c r="Q3212" s="8" t="s">
        <v>10399</v>
      </c>
      <c r="R3212" s="8"/>
      <c r="S3212" s="20"/>
      <c r="AA3212" s="2">
        <f t="shared" si="153"/>
        <v>0</v>
      </c>
      <c r="AB3212" s="7"/>
      <c r="AC3212" s="22">
        <f t="shared" si="152"/>
        <v>-45797.460590277777</v>
      </c>
    </row>
    <row r="3213" spans="1:30" ht="15" customHeight="1" x14ac:dyDescent="0.3">
      <c r="A3213" s="19" t="s">
        <v>18868</v>
      </c>
      <c r="B3213" s="8"/>
      <c r="C3213" s="20">
        <v>45797.465104166673</v>
      </c>
      <c r="D3213" s="8" t="s">
        <v>11921</v>
      </c>
      <c r="E3213" s="8"/>
      <c r="F3213" s="8" t="s">
        <v>15106</v>
      </c>
      <c r="G3213" s="8">
        <v>0.11</v>
      </c>
      <c r="H3213" s="8"/>
      <c r="I3213" s="8" t="s">
        <v>11922</v>
      </c>
      <c r="J3213" s="8"/>
      <c r="K3213" s="8"/>
      <c r="L3213" s="8"/>
      <c r="M3213" s="8"/>
      <c r="N3213" s="21">
        <v>23985</v>
      </c>
      <c r="O3213" s="21">
        <v>23985</v>
      </c>
      <c r="P3213" s="21">
        <f t="shared" si="151"/>
        <v>0</v>
      </c>
      <c r="Q3213" s="8" t="s">
        <v>67</v>
      </c>
      <c r="R3213" s="8"/>
      <c r="S3213" s="20">
        <v>45837</v>
      </c>
      <c r="AA3213" s="2">
        <f t="shared" si="153"/>
        <v>20676.724137931036</v>
      </c>
      <c r="AB3213" s="7">
        <v>45809</v>
      </c>
      <c r="AC3213" s="22">
        <f t="shared" si="152"/>
        <v>39.534895833327028</v>
      </c>
      <c r="AD3213" t="s">
        <v>11923</v>
      </c>
    </row>
    <row r="3214" spans="1:30" ht="15" customHeight="1" x14ac:dyDescent="0.3">
      <c r="A3214" s="19" t="s">
        <v>18869</v>
      </c>
      <c r="B3214" s="8"/>
      <c r="C3214" s="20">
        <v>45797.479687500003</v>
      </c>
      <c r="D3214" s="8" t="s">
        <v>11921</v>
      </c>
      <c r="E3214" s="8"/>
      <c r="F3214" s="8" t="s">
        <v>1231</v>
      </c>
      <c r="G3214" s="8">
        <v>0.11</v>
      </c>
      <c r="H3214" s="8"/>
      <c r="I3214" s="8" t="s">
        <v>11922</v>
      </c>
      <c r="J3214" s="8"/>
      <c r="K3214" s="8"/>
      <c r="L3214" s="8"/>
      <c r="M3214" s="8"/>
      <c r="N3214" s="21">
        <v>101715</v>
      </c>
      <c r="O3214" s="21">
        <v>101715</v>
      </c>
      <c r="P3214" s="21">
        <f t="shared" si="151"/>
        <v>0</v>
      </c>
      <c r="Q3214" s="8" t="s">
        <v>199</v>
      </c>
      <c r="R3214" s="8"/>
      <c r="S3214" s="20">
        <v>45827</v>
      </c>
      <c r="AA3214" s="2">
        <f t="shared" si="153"/>
        <v>87685.344827586217</v>
      </c>
      <c r="AB3214" s="39">
        <v>45809</v>
      </c>
      <c r="AC3214" s="22">
        <f t="shared" si="152"/>
        <v>29.52031249999709</v>
      </c>
      <c r="AD3214" s="21" t="s">
        <v>11923</v>
      </c>
    </row>
    <row r="3215" spans="1:30" ht="15" customHeight="1" x14ac:dyDescent="0.3">
      <c r="A3215" s="19" t="s">
        <v>18870</v>
      </c>
      <c r="B3215" s="19"/>
      <c r="C3215" s="20">
        <v>45797.48704861111</v>
      </c>
      <c r="D3215" s="8"/>
      <c r="E3215" s="8"/>
      <c r="F3215" s="8" t="s">
        <v>14586</v>
      </c>
      <c r="G3215" s="8">
        <v>0</v>
      </c>
      <c r="H3215" s="8" t="s">
        <v>12071</v>
      </c>
      <c r="I3215" s="8" t="s">
        <v>11922</v>
      </c>
      <c r="J3215" s="8"/>
      <c r="K3215" s="8"/>
      <c r="L3215" s="8"/>
      <c r="M3215" s="8"/>
      <c r="N3215" s="21">
        <v>0</v>
      </c>
      <c r="O3215" s="21"/>
      <c r="P3215" s="21">
        <f t="shared" si="151"/>
        <v>0</v>
      </c>
      <c r="Q3215" s="8" t="s">
        <v>14</v>
      </c>
      <c r="R3215" s="8"/>
      <c r="S3215" s="20"/>
      <c r="AA3215" s="2">
        <f t="shared" si="153"/>
        <v>0</v>
      </c>
      <c r="AB3215" s="7"/>
      <c r="AC3215" s="22">
        <f t="shared" si="152"/>
        <v>-45797.48704861111</v>
      </c>
      <c r="AD3215" t="s">
        <v>15162</v>
      </c>
    </row>
    <row r="3216" spans="1:30" ht="15" customHeight="1" x14ac:dyDescent="0.3">
      <c r="A3216" s="19" t="s">
        <v>18871</v>
      </c>
      <c r="B3216" s="8"/>
      <c r="C3216" s="20">
        <v>45797.489293981482</v>
      </c>
      <c r="D3216" s="8" t="s">
        <v>11921</v>
      </c>
      <c r="E3216" s="8"/>
      <c r="F3216" s="8" t="s">
        <v>1231</v>
      </c>
      <c r="G3216" s="8">
        <v>0.15</v>
      </c>
      <c r="H3216" s="8"/>
      <c r="I3216" s="8" t="s">
        <v>11922</v>
      </c>
      <c r="J3216" s="8"/>
      <c r="K3216" s="8"/>
      <c r="L3216" s="8"/>
      <c r="M3216" s="8"/>
      <c r="N3216" s="21">
        <v>24228</v>
      </c>
      <c r="O3216" s="21">
        <v>24228</v>
      </c>
      <c r="P3216" s="21">
        <f t="shared" si="151"/>
        <v>0</v>
      </c>
      <c r="Q3216" s="8" t="s">
        <v>199</v>
      </c>
      <c r="R3216" s="8"/>
      <c r="S3216" s="20">
        <v>45827</v>
      </c>
      <c r="AA3216" s="2">
        <f t="shared" si="153"/>
        <v>20886.206896551725</v>
      </c>
      <c r="AB3216" s="39">
        <v>45809</v>
      </c>
      <c r="AC3216" s="22">
        <f t="shared" si="152"/>
        <v>29.510706018518249</v>
      </c>
      <c r="AD3216" s="21" t="s">
        <v>11923</v>
      </c>
    </row>
    <row r="3217" spans="1:30" ht="15" customHeight="1" x14ac:dyDescent="0.3">
      <c r="A3217" s="19" t="s">
        <v>18872</v>
      </c>
      <c r="B3217" s="8"/>
      <c r="C3217" s="20">
        <v>45797.491435185177</v>
      </c>
      <c r="D3217" s="8" t="s">
        <v>11921</v>
      </c>
      <c r="E3217" s="8" t="s">
        <v>1</v>
      </c>
      <c r="F3217" s="8" t="s">
        <v>9011</v>
      </c>
      <c r="G3217" s="8">
        <v>0.11</v>
      </c>
      <c r="H3217" s="8"/>
      <c r="I3217" s="8" t="s">
        <v>11922</v>
      </c>
      <c r="J3217" s="8"/>
      <c r="K3217" s="8" t="s">
        <v>18873</v>
      </c>
      <c r="L3217" s="8"/>
      <c r="M3217" s="8"/>
      <c r="N3217" s="21">
        <v>13217.5</v>
      </c>
      <c r="O3217" s="21">
        <v>13217.5</v>
      </c>
      <c r="P3217" s="21">
        <f t="shared" si="151"/>
        <v>0</v>
      </c>
      <c r="Q3217" s="8" t="s">
        <v>38</v>
      </c>
      <c r="R3217" s="8"/>
      <c r="S3217" s="20">
        <v>45798</v>
      </c>
      <c r="AA3217" s="2">
        <f t="shared" si="153"/>
        <v>11394.396551724139</v>
      </c>
      <c r="AB3217" s="7">
        <v>45778</v>
      </c>
      <c r="AC3217" s="22">
        <f t="shared" si="152"/>
        <v>0.50856481482333038</v>
      </c>
      <c r="AD3217" t="s">
        <v>11923</v>
      </c>
    </row>
    <row r="3218" spans="1:30" ht="15" customHeight="1" x14ac:dyDescent="0.3">
      <c r="A3218" s="19" t="s">
        <v>18874</v>
      </c>
      <c r="B3218" s="8"/>
      <c r="C3218" s="20">
        <v>45797.500104166669</v>
      </c>
      <c r="D3218" s="8"/>
      <c r="E3218" s="8"/>
      <c r="F3218" s="8" t="s">
        <v>14671</v>
      </c>
      <c r="G3218" s="8">
        <v>0</v>
      </c>
      <c r="H3218" s="8" t="s">
        <v>18033</v>
      </c>
      <c r="I3218" s="8" t="s">
        <v>11922</v>
      </c>
      <c r="J3218" s="8"/>
      <c r="K3218" s="8"/>
      <c r="L3218" s="8"/>
      <c r="M3218" s="8"/>
      <c r="N3218" s="21">
        <v>0</v>
      </c>
      <c r="O3218" s="21"/>
      <c r="P3218" s="21">
        <f t="shared" si="151"/>
        <v>0</v>
      </c>
      <c r="Q3218" s="8" t="s">
        <v>34</v>
      </c>
      <c r="R3218" s="8"/>
      <c r="S3218" s="20"/>
      <c r="AA3218" s="2">
        <f t="shared" si="153"/>
        <v>0</v>
      </c>
      <c r="AB3218" s="7"/>
      <c r="AC3218" s="22">
        <f t="shared" si="152"/>
        <v>-45797.500104166669</v>
      </c>
    </row>
    <row r="3219" spans="1:30" ht="15" customHeight="1" x14ac:dyDescent="0.3">
      <c r="A3219" s="19" t="s">
        <v>18875</v>
      </c>
      <c r="B3219" s="8"/>
      <c r="C3219" s="20">
        <v>45797.502453703702</v>
      </c>
      <c r="D3219" s="8"/>
      <c r="E3219" s="8"/>
      <c r="F3219" s="8" t="s">
        <v>14692</v>
      </c>
      <c r="G3219" s="8">
        <v>0</v>
      </c>
      <c r="H3219" s="8" t="s">
        <v>18033</v>
      </c>
      <c r="I3219" s="8" t="s">
        <v>11922</v>
      </c>
      <c r="J3219" s="8"/>
      <c r="K3219" s="8"/>
      <c r="L3219" s="8"/>
      <c r="M3219" s="8"/>
      <c r="N3219" s="21">
        <v>0</v>
      </c>
      <c r="O3219" s="21"/>
      <c r="P3219" s="21">
        <f t="shared" si="151"/>
        <v>0</v>
      </c>
      <c r="Q3219" s="8" t="s">
        <v>199</v>
      </c>
      <c r="R3219" s="8"/>
      <c r="S3219" s="20"/>
      <c r="AA3219" s="2">
        <f t="shared" si="153"/>
        <v>0</v>
      </c>
      <c r="AB3219" s="7"/>
      <c r="AC3219" s="22">
        <f t="shared" si="152"/>
        <v>-45797.502453703702</v>
      </c>
    </row>
    <row r="3220" spans="1:30" ht="15" customHeight="1" x14ac:dyDescent="0.3">
      <c r="A3220" s="3" t="s">
        <v>18876</v>
      </c>
      <c r="B3220" s="24"/>
      <c r="C3220" s="25">
        <v>45797.512800925928</v>
      </c>
      <c r="D3220" s="3" t="s">
        <v>11921</v>
      </c>
      <c r="E3220" s="3" t="s">
        <v>1</v>
      </c>
      <c r="F3220" s="3" t="s">
        <v>8804</v>
      </c>
      <c r="G3220" s="26">
        <v>0</v>
      </c>
      <c r="H3220" s="25"/>
      <c r="I3220" s="25" t="s">
        <v>11922</v>
      </c>
      <c r="J3220" s="25"/>
      <c r="K3220" s="25" t="s">
        <v>18877</v>
      </c>
      <c r="L3220" s="25"/>
      <c r="M3220" s="4"/>
      <c r="N3220" s="5">
        <v>95940</v>
      </c>
      <c r="O3220" s="5">
        <v>5340</v>
      </c>
      <c r="P3220" s="5">
        <f t="shared" si="151"/>
        <v>90600</v>
      </c>
      <c r="Q3220" s="3" t="s">
        <v>18</v>
      </c>
      <c r="R3220" s="3"/>
      <c r="S3220" s="25">
        <v>45803</v>
      </c>
      <c r="T3220" s="3"/>
      <c r="U3220" s="5"/>
      <c r="V3220" s="6"/>
      <c r="W3220" s="3"/>
      <c r="X3220" s="5"/>
      <c r="Y3220" s="4"/>
      <c r="Z3220" s="3"/>
      <c r="AA3220" s="5">
        <f t="shared" si="153"/>
        <v>82706.896551724145</v>
      </c>
      <c r="AB3220" s="10"/>
      <c r="AC3220" s="27">
        <f t="shared" si="152"/>
        <v>5.487199074072123</v>
      </c>
      <c r="AD3220" s="10"/>
    </row>
    <row r="3221" spans="1:30" ht="15" customHeight="1" x14ac:dyDescent="0.3">
      <c r="A3221" s="19" t="s">
        <v>18878</v>
      </c>
      <c r="B3221" s="8"/>
      <c r="C3221" s="20">
        <v>45797.518437500003</v>
      </c>
      <c r="D3221" s="8" t="s">
        <v>11921</v>
      </c>
      <c r="E3221" s="8" t="s">
        <v>1</v>
      </c>
      <c r="F3221" s="8" t="s">
        <v>501</v>
      </c>
      <c r="G3221" s="8">
        <v>0.11</v>
      </c>
      <c r="H3221" s="8" t="s">
        <v>12618</v>
      </c>
      <c r="I3221" s="8" t="s">
        <v>11922</v>
      </c>
      <c r="J3221" s="8"/>
      <c r="K3221" s="8" t="s">
        <v>18879</v>
      </c>
      <c r="L3221" s="8"/>
      <c r="M3221" s="8"/>
      <c r="N3221" s="21">
        <v>288619.5</v>
      </c>
      <c r="O3221" s="21">
        <v>288619.5</v>
      </c>
      <c r="P3221" s="21">
        <f t="shared" si="151"/>
        <v>0</v>
      </c>
      <c r="Q3221" s="8" t="s">
        <v>34</v>
      </c>
      <c r="R3221" s="8"/>
      <c r="S3221" s="20">
        <v>45852</v>
      </c>
      <c r="AA3221" s="2">
        <f t="shared" si="153"/>
        <v>248809.91379310348</v>
      </c>
      <c r="AB3221" s="7">
        <v>45809</v>
      </c>
      <c r="AC3221" s="22">
        <f t="shared" si="152"/>
        <v>54.481562499997381</v>
      </c>
      <c r="AD3221" t="s">
        <v>11928</v>
      </c>
    </row>
    <row r="3222" spans="1:30" ht="15" customHeight="1" x14ac:dyDescent="0.3">
      <c r="A3222" s="19" t="s">
        <v>18880</v>
      </c>
      <c r="B3222" s="8"/>
      <c r="C3222" s="20">
        <v>45797.519143518519</v>
      </c>
      <c r="D3222" s="8" t="s">
        <v>11921</v>
      </c>
      <c r="E3222" s="8" t="s">
        <v>1</v>
      </c>
      <c r="F3222" s="8" t="s">
        <v>501</v>
      </c>
      <c r="G3222" s="8">
        <v>0.15</v>
      </c>
      <c r="H3222" s="8" t="s">
        <v>12618</v>
      </c>
      <c r="I3222" s="8" t="s">
        <v>11922</v>
      </c>
      <c r="J3222" s="8"/>
      <c r="K3222" s="8" t="s">
        <v>18881</v>
      </c>
      <c r="L3222" s="8"/>
      <c r="M3222" s="8"/>
      <c r="N3222" s="21">
        <v>1805</v>
      </c>
      <c r="O3222" s="21">
        <v>1805</v>
      </c>
      <c r="P3222" s="21">
        <f t="shared" si="151"/>
        <v>0</v>
      </c>
      <c r="Q3222" s="8" t="s">
        <v>34</v>
      </c>
      <c r="R3222" s="8"/>
      <c r="S3222" s="20">
        <v>45799</v>
      </c>
      <c r="AA3222" s="2">
        <f t="shared" si="153"/>
        <v>1556.0344827586207</v>
      </c>
      <c r="AB3222" s="7">
        <v>45778</v>
      </c>
      <c r="AC3222" s="22">
        <f t="shared" si="152"/>
        <v>1.4808564814811689</v>
      </c>
      <c r="AD3222" t="s">
        <v>11923</v>
      </c>
    </row>
    <row r="3223" spans="1:30" ht="15" customHeight="1" x14ac:dyDescent="0.3">
      <c r="A3223" s="19" t="s">
        <v>18882</v>
      </c>
      <c r="B3223" s="8"/>
      <c r="C3223" s="20">
        <v>45797.523668981477</v>
      </c>
      <c r="D3223" s="8" t="s">
        <v>11921</v>
      </c>
      <c r="E3223" s="8"/>
      <c r="F3223" s="8" t="s">
        <v>501</v>
      </c>
      <c r="G3223" s="8">
        <v>0.11</v>
      </c>
      <c r="H3223" s="8" t="s">
        <v>12618</v>
      </c>
      <c r="I3223" s="8" t="s">
        <v>11922</v>
      </c>
      <c r="J3223" s="8"/>
      <c r="K3223" s="8"/>
      <c r="L3223" s="8"/>
      <c r="M3223" s="8"/>
      <c r="N3223" s="21">
        <v>233784.7</v>
      </c>
      <c r="O3223" s="21">
        <v>233784.7</v>
      </c>
      <c r="P3223" s="21">
        <f t="shared" si="151"/>
        <v>0</v>
      </c>
      <c r="Q3223" s="8" t="s">
        <v>34</v>
      </c>
      <c r="R3223" s="8"/>
      <c r="S3223" s="20">
        <v>45883</v>
      </c>
      <c r="AA3223" s="2">
        <f t="shared" si="153"/>
        <v>201538.53448275864</v>
      </c>
      <c r="AB3223" s="7">
        <v>45870</v>
      </c>
      <c r="AC3223" s="22">
        <f t="shared" si="152"/>
        <v>85.476331018522615</v>
      </c>
      <c r="AD3223" t="s">
        <v>11923</v>
      </c>
    </row>
    <row r="3224" spans="1:30" ht="15" customHeight="1" x14ac:dyDescent="0.3">
      <c r="A3224" s="19" t="s">
        <v>18883</v>
      </c>
      <c r="B3224" s="8"/>
      <c r="C3224" s="20">
        <v>45797.524965277778</v>
      </c>
      <c r="D3224" s="8" t="s">
        <v>11921</v>
      </c>
      <c r="E3224" s="8" t="s">
        <v>1</v>
      </c>
      <c r="F3224" s="8" t="s">
        <v>501</v>
      </c>
      <c r="G3224" s="8">
        <v>0.15</v>
      </c>
      <c r="H3224" s="8" t="s">
        <v>12618</v>
      </c>
      <c r="I3224" s="8" t="s">
        <v>11922</v>
      </c>
      <c r="J3224" s="8"/>
      <c r="K3224" s="8" t="s">
        <v>18884</v>
      </c>
      <c r="L3224" s="8"/>
      <c r="M3224" s="8"/>
      <c r="N3224" s="21">
        <v>5391.25</v>
      </c>
      <c r="O3224" s="21">
        <v>5391.25</v>
      </c>
      <c r="P3224" s="21">
        <f t="shared" si="151"/>
        <v>0</v>
      </c>
      <c r="Q3224" s="8" t="s">
        <v>34</v>
      </c>
      <c r="R3224" s="8"/>
      <c r="S3224" s="20">
        <v>45799</v>
      </c>
      <c r="AA3224" s="2">
        <f t="shared" si="153"/>
        <v>4647.6293103448279</v>
      </c>
      <c r="AB3224" s="7">
        <v>45778</v>
      </c>
      <c r="AC3224" s="22">
        <f t="shared" si="152"/>
        <v>1.4750347222216078</v>
      </c>
      <c r="AD3224" t="s">
        <v>11923</v>
      </c>
    </row>
    <row r="3225" spans="1:30" ht="15" customHeight="1" x14ac:dyDescent="0.3">
      <c r="A3225" s="37" t="s">
        <v>18885</v>
      </c>
      <c r="B3225" s="8"/>
      <c r="C3225" s="20">
        <v>45797.530046296299</v>
      </c>
      <c r="D3225" s="8" t="s">
        <v>11921</v>
      </c>
      <c r="E3225" s="8"/>
      <c r="F3225" s="8" t="s">
        <v>9437</v>
      </c>
      <c r="G3225" s="8">
        <v>0.15</v>
      </c>
      <c r="H3225" s="8"/>
      <c r="I3225" s="8" t="s">
        <v>11922</v>
      </c>
      <c r="J3225" s="8"/>
      <c r="K3225" s="8"/>
      <c r="L3225" s="8"/>
      <c r="M3225" s="8"/>
      <c r="N3225" s="21">
        <v>4755</v>
      </c>
      <c r="O3225" s="21">
        <v>4755</v>
      </c>
      <c r="P3225" s="21">
        <f t="shared" si="151"/>
        <v>0</v>
      </c>
      <c r="Q3225" s="8" t="s">
        <v>34</v>
      </c>
      <c r="R3225" s="8"/>
      <c r="S3225" s="20">
        <v>45797</v>
      </c>
      <c r="AA3225" s="2">
        <f t="shared" si="153"/>
        <v>4099.1379310344828</v>
      </c>
      <c r="AB3225" s="7">
        <v>45778</v>
      </c>
      <c r="AC3225" s="22">
        <f t="shared" si="152"/>
        <v>-0.5300462962986785</v>
      </c>
      <c r="AD3225" t="s">
        <v>11928</v>
      </c>
    </row>
    <row r="3226" spans="1:30" ht="15" customHeight="1" x14ac:dyDescent="0.3">
      <c r="A3226" s="19" t="s">
        <v>18886</v>
      </c>
      <c r="B3226" s="8"/>
      <c r="C3226" s="20">
        <v>45797.542280092603</v>
      </c>
      <c r="D3226" s="8" t="s">
        <v>11921</v>
      </c>
      <c r="E3226" s="8"/>
      <c r="F3226" s="8" t="s">
        <v>10184</v>
      </c>
      <c r="G3226" s="8">
        <v>0</v>
      </c>
      <c r="H3226" s="8" t="s">
        <v>11931</v>
      </c>
      <c r="I3226" s="8" t="s">
        <v>11922</v>
      </c>
      <c r="J3226" s="8"/>
      <c r="K3226" s="8"/>
      <c r="L3226" s="8"/>
      <c r="M3226" s="8"/>
      <c r="N3226" s="21">
        <v>0</v>
      </c>
      <c r="O3226" s="21"/>
      <c r="P3226" s="21">
        <f t="shared" si="151"/>
        <v>0</v>
      </c>
      <c r="Q3226" s="8" t="s">
        <v>129</v>
      </c>
      <c r="R3226" s="8"/>
      <c r="S3226" s="20"/>
      <c r="AA3226" s="2">
        <f t="shared" si="153"/>
        <v>0</v>
      </c>
      <c r="AB3226" s="7"/>
      <c r="AC3226" s="22">
        <f t="shared" si="152"/>
        <v>-45797.542280092603</v>
      </c>
    </row>
    <row r="3227" spans="1:30" ht="15" customHeight="1" x14ac:dyDescent="0.3">
      <c r="A3227" s="19" t="s">
        <v>18887</v>
      </c>
      <c r="B3227" s="8"/>
      <c r="C3227" s="20">
        <v>45797.543888888889</v>
      </c>
      <c r="D3227" s="8" t="s">
        <v>11921</v>
      </c>
      <c r="E3227" s="8"/>
      <c r="F3227" s="8" t="s">
        <v>901</v>
      </c>
      <c r="G3227" s="8">
        <v>0</v>
      </c>
      <c r="H3227" s="8" t="s">
        <v>11931</v>
      </c>
      <c r="I3227" s="8" t="s">
        <v>11922</v>
      </c>
      <c r="J3227" s="8"/>
      <c r="K3227" s="8"/>
      <c r="L3227" s="8"/>
      <c r="M3227" s="8"/>
      <c r="N3227" s="21">
        <v>0</v>
      </c>
      <c r="O3227" s="21"/>
      <c r="P3227" s="21">
        <f t="shared" si="151"/>
        <v>0</v>
      </c>
      <c r="Q3227" s="8" t="s">
        <v>129</v>
      </c>
      <c r="R3227" s="8"/>
      <c r="S3227" s="20"/>
      <c r="AA3227" s="2">
        <f t="shared" si="153"/>
        <v>0</v>
      </c>
      <c r="AB3227" s="7"/>
      <c r="AC3227" s="22">
        <f t="shared" si="152"/>
        <v>-45797.543888888889</v>
      </c>
    </row>
    <row r="3228" spans="1:30" ht="15" customHeight="1" x14ac:dyDescent="0.3">
      <c r="A3228" s="19" t="s">
        <v>18888</v>
      </c>
      <c r="B3228" s="8"/>
      <c r="C3228" s="20">
        <v>45797.546770833331</v>
      </c>
      <c r="D3228" s="8" t="s">
        <v>11921</v>
      </c>
      <c r="E3228" s="8"/>
      <c r="F3228" s="8" t="s">
        <v>1016</v>
      </c>
      <c r="G3228" s="8">
        <v>0</v>
      </c>
      <c r="H3228" s="8" t="s">
        <v>11931</v>
      </c>
      <c r="I3228" s="8" t="s">
        <v>11922</v>
      </c>
      <c r="J3228" s="8"/>
      <c r="K3228" s="8"/>
      <c r="L3228" s="8"/>
      <c r="M3228" s="8"/>
      <c r="N3228" s="21">
        <v>0</v>
      </c>
      <c r="O3228" s="21"/>
      <c r="P3228" s="21">
        <f t="shared" si="151"/>
        <v>0</v>
      </c>
      <c r="Q3228" s="8" t="s">
        <v>129</v>
      </c>
      <c r="R3228" s="8"/>
      <c r="S3228" s="20"/>
      <c r="AA3228" s="2">
        <f t="shared" si="153"/>
        <v>0</v>
      </c>
      <c r="AB3228" s="7"/>
      <c r="AC3228" s="22">
        <f t="shared" si="152"/>
        <v>-45797.546770833331</v>
      </c>
    </row>
    <row r="3229" spans="1:30" ht="15" customHeight="1" x14ac:dyDescent="0.3">
      <c r="A3229" s="19" t="s">
        <v>18889</v>
      </c>
      <c r="B3229" s="8"/>
      <c r="C3229" s="20">
        <v>45797.547337962962</v>
      </c>
      <c r="D3229" s="8" t="s">
        <v>11921</v>
      </c>
      <c r="E3229" s="8"/>
      <c r="F3229" s="8" t="s">
        <v>639</v>
      </c>
      <c r="G3229" s="8">
        <v>0</v>
      </c>
      <c r="H3229" s="8" t="s">
        <v>11931</v>
      </c>
      <c r="I3229" s="8" t="s">
        <v>11922</v>
      </c>
      <c r="J3229" s="8"/>
      <c r="K3229" s="8"/>
      <c r="L3229" s="8"/>
      <c r="M3229" s="8"/>
      <c r="N3229" s="21">
        <v>0</v>
      </c>
      <c r="O3229" s="21"/>
      <c r="P3229" s="21">
        <f t="shared" si="151"/>
        <v>0</v>
      </c>
      <c r="Q3229" s="8" t="s">
        <v>129</v>
      </c>
      <c r="R3229" s="8"/>
      <c r="S3229" s="20"/>
      <c r="AA3229" s="2">
        <f t="shared" si="153"/>
        <v>0</v>
      </c>
      <c r="AB3229" s="7"/>
      <c r="AC3229" s="22">
        <f t="shared" si="152"/>
        <v>-45797.547337962962</v>
      </c>
    </row>
    <row r="3230" spans="1:30" ht="15" customHeight="1" x14ac:dyDescent="0.3">
      <c r="A3230" s="19" t="s">
        <v>18890</v>
      </c>
      <c r="B3230" s="8"/>
      <c r="C3230" s="23">
        <v>45797.552442129629</v>
      </c>
      <c r="D3230" s="8" t="s">
        <v>11921</v>
      </c>
      <c r="E3230" s="8" t="s">
        <v>1</v>
      </c>
      <c r="F3230" s="8" t="s">
        <v>8870</v>
      </c>
      <c r="G3230" s="8">
        <v>0.15</v>
      </c>
      <c r="H3230" s="8"/>
      <c r="I3230" s="8" t="s">
        <v>11922</v>
      </c>
      <c r="J3230" s="8"/>
      <c r="K3230" s="8" t="s">
        <v>18891</v>
      </c>
      <c r="L3230" s="8"/>
      <c r="M3230" s="8"/>
      <c r="N3230" s="21">
        <v>3255</v>
      </c>
      <c r="O3230" s="21">
        <v>3255</v>
      </c>
      <c r="P3230" s="21">
        <f t="shared" si="151"/>
        <v>0</v>
      </c>
      <c r="Q3230" s="8" t="s">
        <v>129</v>
      </c>
      <c r="R3230" s="8"/>
      <c r="S3230" s="23">
        <v>45797</v>
      </c>
      <c r="AA3230" s="2">
        <f t="shared" si="153"/>
        <v>2806.0344827586209</v>
      </c>
      <c r="AB3230" s="7">
        <v>45778</v>
      </c>
      <c r="AC3230" s="22">
        <f t="shared" si="152"/>
        <v>-0.55244212962861639</v>
      </c>
      <c r="AD3230" t="s">
        <v>11923</v>
      </c>
    </row>
    <row r="3231" spans="1:30" ht="15" customHeight="1" x14ac:dyDescent="0.3">
      <c r="A3231" s="19" t="s">
        <v>18892</v>
      </c>
      <c r="B3231" s="8"/>
      <c r="C3231" s="20">
        <v>45797.560960648138</v>
      </c>
      <c r="D3231" s="8" t="s">
        <v>11921</v>
      </c>
      <c r="E3231" s="8"/>
      <c r="F3231" s="8" t="s">
        <v>33</v>
      </c>
      <c r="G3231" s="8">
        <v>0.15</v>
      </c>
      <c r="H3231" s="8"/>
      <c r="I3231" s="8" t="s">
        <v>11922</v>
      </c>
      <c r="J3231" s="8"/>
      <c r="K3231" s="8"/>
      <c r="L3231" s="8"/>
      <c r="M3231" s="8"/>
      <c r="N3231" s="21">
        <v>8850</v>
      </c>
      <c r="O3231" s="21">
        <v>8850</v>
      </c>
      <c r="P3231" s="21">
        <f t="shared" si="151"/>
        <v>0</v>
      </c>
      <c r="Q3231" s="8" t="s">
        <v>34</v>
      </c>
      <c r="R3231" s="8"/>
      <c r="S3231" s="20">
        <v>45824</v>
      </c>
      <c r="AA3231" s="2">
        <f t="shared" si="153"/>
        <v>7629.310344827587</v>
      </c>
      <c r="AB3231" s="39">
        <v>45809</v>
      </c>
      <c r="AC3231" s="22">
        <f t="shared" si="152"/>
        <v>26.439039351862448</v>
      </c>
      <c r="AD3231" s="21" t="s">
        <v>11923</v>
      </c>
    </row>
    <row r="3232" spans="1:30" ht="15" customHeight="1" x14ac:dyDescent="0.3">
      <c r="A3232" s="37" t="s">
        <v>18893</v>
      </c>
      <c r="B3232" s="8"/>
      <c r="C3232" s="20">
        <v>45797.567777777767</v>
      </c>
      <c r="D3232" s="8" t="s">
        <v>11921</v>
      </c>
      <c r="E3232" s="8"/>
      <c r="F3232" s="8" t="s">
        <v>12705</v>
      </c>
      <c r="G3232" s="8">
        <v>0.11</v>
      </c>
      <c r="H3232" s="8"/>
      <c r="I3232" s="8" t="s">
        <v>11922</v>
      </c>
      <c r="J3232" s="8"/>
      <c r="K3232" s="8"/>
      <c r="L3232" s="8"/>
      <c r="M3232" s="8"/>
      <c r="N3232" s="21">
        <v>11992.5</v>
      </c>
      <c r="O3232" s="21">
        <v>11992.5</v>
      </c>
      <c r="P3232" s="21">
        <f t="shared" si="151"/>
        <v>0</v>
      </c>
      <c r="Q3232" s="8" t="s">
        <v>10222</v>
      </c>
      <c r="R3232" s="8"/>
      <c r="S3232" s="20">
        <v>45815</v>
      </c>
      <c r="AA3232" s="2">
        <f t="shared" si="153"/>
        <v>10338.362068965518</v>
      </c>
      <c r="AB3232" s="7">
        <v>45778</v>
      </c>
      <c r="AC3232" s="22">
        <f t="shared" si="152"/>
        <v>17.432222222232667</v>
      </c>
      <c r="AD3232" t="s">
        <v>11928</v>
      </c>
    </row>
    <row r="3233" spans="1:30" ht="15" customHeight="1" x14ac:dyDescent="0.3">
      <c r="A3233" s="19" t="s">
        <v>18894</v>
      </c>
      <c r="B3233" s="8"/>
      <c r="C3233" s="20">
        <v>45797.570706018523</v>
      </c>
      <c r="D3233" s="8" t="s">
        <v>11921</v>
      </c>
      <c r="E3233" s="8"/>
      <c r="F3233" s="8" t="s">
        <v>8347</v>
      </c>
      <c r="G3233" s="8">
        <v>0.15</v>
      </c>
      <c r="H3233" s="8"/>
      <c r="I3233" s="8" t="s">
        <v>11922</v>
      </c>
      <c r="J3233" s="8"/>
      <c r="K3233" s="8"/>
      <c r="L3233" s="8"/>
      <c r="M3233" s="8"/>
      <c r="N3233" s="21">
        <v>2420</v>
      </c>
      <c r="O3233" s="21">
        <v>2420</v>
      </c>
      <c r="P3233" s="21">
        <f t="shared" si="151"/>
        <v>0</v>
      </c>
      <c r="Q3233" s="8" t="s">
        <v>10222</v>
      </c>
      <c r="R3233" s="8"/>
      <c r="S3233" s="20">
        <v>45831</v>
      </c>
      <c r="AA3233" s="2">
        <f t="shared" si="153"/>
        <v>2086.2068965517242</v>
      </c>
      <c r="AB3233" s="39">
        <v>45809</v>
      </c>
      <c r="AC3233" s="22">
        <f t="shared" si="152"/>
        <v>33.429293981476803</v>
      </c>
      <c r="AD3233" s="21" t="s">
        <v>11923</v>
      </c>
    </row>
    <row r="3234" spans="1:30" ht="15" customHeight="1" x14ac:dyDescent="0.3">
      <c r="A3234" s="3" t="s">
        <v>18895</v>
      </c>
      <c r="B3234" s="24"/>
      <c r="C3234" s="25">
        <v>45797.571250000001</v>
      </c>
      <c r="D3234" s="3" t="s">
        <v>11921</v>
      </c>
      <c r="E3234" s="3" t="s">
        <v>11924</v>
      </c>
      <c r="F3234" s="3" t="s">
        <v>14529</v>
      </c>
      <c r="G3234" s="26">
        <v>0</v>
      </c>
      <c r="H3234" s="25"/>
      <c r="I3234" s="25" t="s">
        <v>11922</v>
      </c>
      <c r="J3234" s="25"/>
      <c r="K3234" s="25" t="s">
        <v>18896</v>
      </c>
      <c r="L3234" s="25"/>
      <c r="M3234" s="4"/>
      <c r="N3234" s="5">
        <v>6325</v>
      </c>
      <c r="O3234" s="5">
        <v>6325</v>
      </c>
      <c r="P3234" s="5">
        <f t="shared" si="151"/>
        <v>0</v>
      </c>
      <c r="Q3234" s="3" t="s">
        <v>102</v>
      </c>
      <c r="R3234" s="3"/>
      <c r="S3234" s="25">
        <v>45805</v>
      </c>
      <c r="T3234" s="3"/>
      <c r="U3234" s="5"/>
      <c r="V3234" s="6"/>
      <c r="W3234" s="3"/>
      <c r="X3234" s="5"/>
      <c r="Y3234" s="4"/>
      <c r="Z3234" s="3"/>
      <c r="AA3234" s="5">
        <f t="shared" si="153"/>
        <v>5452.5862068965525</v>
      </c>
      <c r="AB3234" s="10"/>
      <c r="AC3234" s="27">
        <f t="shared" si="152"/>
        <v>7.4287499999991269</v>
      </c>
      <c r="AD3234" s="10"/>
    </row>
    <row r="3235" spans="1:30" ht="15" customHeight="1" x14ac:dyDescent="0.3">
      <c r="A3235" s="19" t="s">
        <v>18897</v>
      </c>
      <c r="B3235" s="8"/>
      <c r="C3235" s="20">
        <v>45797.580925925933</v>
      </c>
      <c r="D3235" s="8" t="s">
        <v>11921</v>
      </c>
      <c r="E3235" s="8"/>
      <c r="F3235" s="8" t="s">
        <v>7205</v>
      </c>
      <c r="G3235" s="8">
        <v>0.15</v>
      </c>
      <c r="H3235" s="8"/>
      <c r="I3235" s="8" t="s">
        <v>11922</v>
      </c>
      <c r="J3235" s="8"/>
      <c r="K3235" s="8"/>
      <c r="L3235" s="8"/>
      <c r="M3235" s="8"/>
      <c r="N3235" s="21">
        <v>14615</v>
      </c>
      <c r="O3235" s="21">
        <v>14615</v>
      </c>
      <c r="P3235" s="21">
        <f t="shared" si="151"/>
        <v>0</v>
      </c>
      <c r="Q3235" s="8" t="s">
        <v>9</v>
      </c>
      <c r="R3235" s="8"/>
      <c r="S3235" s="20">
        <v>45804</v>
      </c>
      <c r="AA3235" s="2">
        <f t="shared" si="153"/>
        <v>12599.137931034484</v>
      </c>
      <c r="AB3235" s="39">
        <v>45809</v>
      </c>
      <c r="AC3235" s="22">
        <f t="shared" si="152"/>
        <v>6.4190740740668844</v>
      </c>
      <c r="AD3235" s="21" t="s">
        <v>11923</v>
      </c>
    </row>
    <row r="3236" spans="1:30" ht="15" customHeight="1" x14ac:dyDescent="0.3">
      <c r="A3236" s="19" t="s">
        <v>18898</v>
      </c>
      <c r="B3236" s="8"/>
      <c r="C3236" s="20">
        <v>45797.583368055559</v>
      </c>
      <c r="D3236" s="8"/>
      <c r="E3236" s="8"/>
      <c r="F3236" s="8" t="s">
        <v>1610</v>
      </c>
      <c r="G3236" s="8">
        <v>0</v>
      </c>
      <c r="H3236" s="8" t="s">
        <v>18866</v>
      </c>
      <c r="I3236" s="8" t="s">
        <v>11922</v>
      </c>
      <c r="J3236" s="8"/>
      <c r="K3236" s="8"/>
      <c r="L3236" s="8"/>
      <c r="M3236" s="8"/>
      <c r="N3236" s="21">
        <v>0</v>
      </c>
      <c r="O3236" s="21"/>
      <c r="P3236" s="21">
        <f t="shared" si="151"/>
        <v>0</v>
      </c>
      <c r="Q3236" s="8" t="s">
        <v>129</v>
      </c>
      <c r="R3236" s="8"/>
      <c r="S3236" s="20"/>
      <c r="AA3236" s="2">
        <f t="shared" si="153"/>
        <v>0</v>
      </c>
      <c r="AB3236" s="7"/>
      <c r="AC3236" s="22">
        <f t="shared" si="152"/>
        <v>-45797.583368055559</v>
      </c>
    </row>
    <row r="3237" spans="1:30" ht="15" customHeight="1" x14ac:dyDescent="0.3">
      <c r="A3237" s="3" t="s">
        <v>18899</v>
      </c>
      <c r="B3237" s="24"/>
      <c r="C3237" s="25">
        <v>45797.586192129631</v>
      </c>
      <c r="D3237" s="3" t="s">
        <v>11921</v>
      </c>
      <c r="E3237" s="3"/>
      <c r="F3237" s="3" t="s">
        <v>20</v>
      </c>
      <c r="G3237" s="26">
        <v>0</v>
      </c>
      <c r="H3237" s="25"/>
      <c r="I3237" s="25" t="s">
        <v>11922</v>
      </c>
      <c r="J3237" s="25"/>
      <c r="K3237" s="25"/>
      <c r="L3237" s="25"/>
      <c r="M3237" s="4"/>
      <c r="N3237" s="5">
        <v>0</v>
      </c>
      <c r="O3237" s="5"/>
      <c r="P3237" s="5">
        <f t="shared" si="151"/>
        <v>0</v>
      </c>
      <c r="Q3237" s="3" t="s">
        <v>20</v>
      </c>
      <c r="R3237" s="3"/>
      <c r="S3237" s="25"/>
      <c r="T3237" s="3"/>
      <c r="U3237" s="5"/>
      <c r="V3237" s="6"/>
      <c r="W3237" s="3"/>
      <c r="X3237" s="5"/>
      <c r="Y3237" s="4"/>
      <c r="Z3237" s="3"/>
      <c r="AA3237" s="5">
        <f t="shared" si="153"/>
        <v>0</v>
      </c>
      <c r="AB3237" s="10"/>
      <c r="AC3237" s="27">
        <f t="shared" si="152"/>
        <v>-45797.586192129631</v>
      </c>
      <c r="AD3237" s="10"/>
    </row>
    <row r="3238" spans="1:30" ht="15" customHeight="1" x14ac:dyDescent="0.3">
      <c r="A3238" s="19" t="s">
        <v>18900</v>
      </c>
      <c r="B3238" s="8"/>
      <c r="C3238" s="20">
        <v>45797.628761574073</v>
      </c>
      <c r="D3238" s="8" t="s">
        <v>11921</v>
      </c>
      <c r="E3238" s="8" t="s">
        <v>1</v>
      </c>
      <c r="F3238" s="8" t="s">
        <v>464</v>
      </c>
      <c r="G3238" s="8">
        <v>0.15</v>
      </c>
      <c r="H3238" s="8"/>
      <c r="I3238" s="8" t="s">
        <v>11922</v>
      </c>
      <c r="J3238" s="8"/>
      <c r="K3238" s="8" t="s">
        <v>18901</v>
      </c>
      <c r="L3238" s="8"/>
      <c r="M3238" s="8"/>
      <c r="N3238" s="21">
        <v>2142</v>
      </c>
      <c r="O3238" s="21">
        <v>2142</v>
      </c>
      <c r="P3238" s="21">
        <f t="shared" si="151"/>
        <v>0</v>
      </c>
      <c r="Q3238" s="8" t="s">
        <v>34</v>
      </c>
      <c r="R3238" s="8"/>
      <c r="S3238" s="20">
        <v>45797</v>
      </c>
      <c r="AA3238" s="2">
        <f t="shared" si="153"/>
        <v>1846.5517241379312</v>
      </c>
      <c r="AB3238" s="7">
        <v>45778</v>
      </c>
      <c r="AC3238" s="22">
        <f t="shared" si="152"/>
        <v>-0.62876157407299615</v>
      </c>
      <c r="AD3238" t="s">
        <v>11923</v>
      </c>
    </row>
    <row r="3239" spans="1:30" ht="15" customHeight="1" x14ac:dyDescent="0.3">
      <c r="A3239" s="19" t="s">
        <v>18902</v>
      </c>
      <c r="B3239" s="8"/>
      <c r="C3239" s="20">
        <v>45797.660613425927</v>
      </c>
      <c r="D3239" s="8" t="s">
        <v>11921</v>
      </c>
      <c r="E3239" s="8"/>
      <c r="F3239" s="8" t="s">
        <v>501</v>
      </c>
      <c r="G3239" s="8">
        <v>0</v>
      </c>
      <c r="H3239" s="8" t="s">
        <v>11931</v>
      </c>
      <c r="I3239" s="8" t="s">
        <v>11922</v>
      </c>
      <c r="J3239" s="8"/>
      <c r="K3239" s="8"/>
      <c r="L3239" s="8"/>
      <c r="M3239" s="8"/>
      <c r="N3239" s="21">
        <v>0</v>
      </c>
      <c r="O3239" s="21"/>
      <c r="P3239" s="21">
        <f t="shared" si="151"/>
        <v>0</v>
      </c>
      <c r="Q3239" s="8" t="s">
        <v>34</v>
      </c>
      <c r="R3239" s="8"/>
      <c r="S3239" s="20"/>
      <c r="AA3239" s="2">
        <f t="shared" si="153"/>
        <v>0</v>
      </c>
      <c r="AB3239" s="7"/>
      <c r="AC3239" s="22">
        <f t="shared" si="152"/>
        <v>-45797.660613425927</v>
      </c>
    </row>
    <row r="3240" spans="1:30" ht="15" customHeight="1" x14ac:dyDescent="0.3">
      <c r="A3240" s="19" t="s">
        <v>18903</v>
      </c>
      <c r="B3240" s="8"/>
      <c r="C3240" s="20">
        <v>45798.401770833327</v>
      </c>
      <c r="D3240" s="8" t="s">
        <v>11921</v>
      </c>
      <c r="E3240" s="8" t="s">
        <v>1</v>
      </c>
      <c r="F3240" s="8" t="s">
        <v>9559</v>
      </c>
      <c r="G3240" s="8">
        <v>0.11</v>
      </c>
      <c r="H3240" s="8"/>
      <c r="I3240" s="8" t="s">
        <v>16351</v>
      </c>
      <c r="J3240" s="8"/>
      <c r="K3240" s="8" t="s">
        <v>18904</v>
      </c>
      <c r="L3240" s="8"/>
      <c r="M3240" s="8"/>
      <c r="N3240" s="21">
        <v>2850</v>
      </c>
      <c r="O3240" s="21">
        <v>2850</v>
      </c>
      <c r="P3240" s="21">
        <f t="shared" si="151"/>
        <v>0</v>
      </c>
      <c r="Q3240" s="8" t="s">
        <v>16351</v>
      </c>
      <c r="R3240" s="8"/>
      <c r="S3240" s="20">
        <v>45797</v>
      </c>
      <c r="AA3240" s="2">
        <f t="shared" si="153"/>
        <v>2456.8965517241381</v>
      </c>
      <c r="AB3240" s="7">
        <v>45778</v>
      </c>
      <c r="AC3240" s="22">
        <f t="shared" si="152"/>
        <v>-1.4017708333267365</v>
      </c>
      <c r="AD3240" t="s">
        <v>11923</v>
      </c>
    </row>
    <row r="3241" spans="1:30" ht="15" customHeight="1" x14ac:dyDescent="0.3">
      <c r="A3241" s="19" t="s">
        <v>18905</v>
      </c>
      <c r="B3241" s="8"/>
      <c r="C3241" s="20">
        <v>45798.408009259263</v>
      </c>
      <c r="D3241" s="8"/>
      <c r="E3241" s="8"/>
      <c r="F3241" s="8" t="s">
        <v>14295</v>
      </c>
      <c r="G3241" s="8">
        <v>0</v>
      </c>
      <c r="H3241" s="8" t="s">
        <v>18489</v>
      </c>
      <c r="I3241" s="8" t="s">
        <v>11922</v>
      </c>
      <c r="J3241" s="8"/>
      <c r="K3241" s="8"/>
      <c r="L3241" s="8"/>
      <c r="M3241" s="8"/>
      <c r="N3241" s="21">
        <v>0</v>
      </c>
      <c r="O3241" s="21"/>
      <c r="P3241" s="21">
        <f t="shared" si="151"/>
        <v>0</v>
      </c>
      <c r="Q3241" s="8" t="s">
        <v>22</v>
      </c>
      <c r="R3241" s="8"/>
      <c r="S3241" s="20"/>
      <c r="AA3241" s="2">
        <f t="shared" si="153"/>
        <v>0</v>
      </c>
      <c r="AB3241" s="7"/>
      <c r="AC3241" s="22">
        <f t="shared" si="152"/>
        <v>-45798.408009259263</v>
      </c>
    </row>
    <row r="3242" spans="1:30" ht="15" customHeight="1" x14ac:dyDescent="0.3">
      <c r="A3242" s="19" t="s">
        <v>18906</v>
      </c>
      <c r="B3242" s="8"/>
      <c r="C3242" s="20">
        <v>45798.410486111112</v>
      </c>
      <c r="D3242" s="8" t="s">
        <v>11921</v>
      </c>
      <c r="E3242" s="8"/>
      <c r="F3242" s="8" t="s">
        <v>1190</v>
      </c>
      <c r="G3242" s="8">
        <v>0.15</v>
      </c>
      <c r="H3242" s="8"/>
      <c r="I3242" s="8" t="s">
        <v>11922</v>
      </c>
      <c r="J3242" s="8"/>
      <c r="K3242" s="8"/>
      <c r="L3242" s="8"/>
      <c r="M3242" s="8"/>
      <c r="N3242" s="21">
        <v>875</v>
      </c>
      <c r="O3242" s="21">
        <v>875</v>
      </c>
      <c r="P3242" s="21">
        <f t="shared" si="151"/>
        <v>0</v>
      </c>
      <c r="Q3242" s="8" t="s">
        <v>9</v>
      </c>
      <c r="R3242" s="8"/>
      <c r="S3242" s="20">
        <v>45804</v>
      </c>
      <c r="AA3242" s="2">
        <f t="shared" si="153"/>
        <v>754.31034482758628</v>
      </c>
      <c r="AB3242" s="39">
        <v>45809</v>
      </c>
      <c r="AC3242" s="22">
        <f t="shared" si="152"/>
        <v>5.5895138888881775</v>
      </c>
      <c r="AD3242" s="21" t="s">
        <v>11923</v>
      </c>
    </row>
    <row r="3243" spans="1:30" ht="15" customHeight="1" x14ac:dyDescent="0.3">
      <c r="A3243" s="19" t="s">
        <v>18907</v>
      </c>
      <c r="B3243" s="8"/>
      <c r="C3243" s="20">
        <v>45798.432187500002</v>
      </c>
      <c r="D3243" s="8" t="s">
        <v>11921</v>
      </c>
      <c r="E3243" s="8" t="s">
        <v>1</v>
      </c>
      <c r="F3243" s="8" t="s">
        <v>3710</v>
      </c>
      <c r="G3243" s="8">
        <v>0.11</v>
      </c>
      <c r="H3243" s="8"/>
      <c r="I3243" s="8" t="s">
        <v>16351</v>
      </c>
      <c r="J3243" s="8"/>
      <c r="K3243" s="8" t="s">
        <v>18908</v>
      </c>
      <c r="L3243" s="8"/>
      <c r="M3243" s="8"/>
      <c r="N3243" s="21">
        <v>1264.5</v>
      </c>
      <c r="O3243" s="21">
        <v>1264.5</v>
      </c>
      <c r="P3243" s="21">
        <f t="shared" si="151"/>
        <v>0</v>
      </c>
      <c r="Q3243" s="8" t="s">
        <v>16351</v>
      </c>
      <c r="R3243" s="8"/>
      <c r="S3243" s="20">
        <v>45800</v>
      </c>
      <c r="AA3243" s="2">
        <f t="shared" si="153"/>
        <v>1090.0862068965519</v>
      </c>
      <c r="AB3243" s="7">
        <v>45778</v>
      </c>
      <c r="AC3243" s="22">
        <f t="shared" si="152"/>
        <v>1.5678124999976717</v>
      </c>
      <c r="AD3243" t="s">
        <v>11923</v>
      </c>
    </row>
    <row r="3244" spans="1:30" ht="15" customHeight="1" x14ac:dyDescent="0.3">
      <c r="A3244" s="19" t="s">
        <v>18909</v>
      </c>
      <c r="B3244" s="8"/>
      <c r="C3244" s="20">
        <v>45798.437534722223</v>
      </c>
      <c r="D3244" s="8" t="s">
        <v>11921</v>
      </c>
      <c r="E3244" s="8" t="s">
        <v>1</v>
      </c>
      <c r="F3244" s="8" t="s">
        <v>8570</v>
      </c>
      <c r="G3244" s="8">
        <v>0.11</v>
      </c>
      <c r="H3244" s="8"/>
      <c r="I3244" s="8" t="s">
        <v>11922</v>
      </c>
      <c r="J3244" s="8"/>
      <c r="K3244" s="8" t="s">
        <v>18910</v>
      </c>
      <c r="L3244" s="8"/>
      <c r="M3244" s="8"/>
      <c r="N3244" s="21">
        <v>17100</v>
      </c>
      <c r="O3244" s="21">
        <v>17100</v>
      </c>
      <c r="P3244" s="21">
        <f t="shared" si="151"/>
        <v>0</v>
      </c>
      <c r="Q3244" s="8" t="s">
        <v>129</v>
      </c>
      <c r="R3244" s="8"/>
      <c r="S3244" s="20">
        <v>45799</v>
      </c>
      <c r="AA3244" s="2">
        <f t="shared" si="153"/>
        <v>14741.379310344828</v>
      </c>
      <c r="AB3244" s="7">
        <v>45778</v>
      </c>
      <c r="AC3244" s="22">
        <f t="shared" si="152"/>
        <v>0.562465277776937</v>
      </c>
      <c r="AD3244" t="s">
        <v>11923</v>
      </c>
    </row>
    <row r="3245" spans="1:30" ht="15" customHeight="1" x14ac:dyDescent="0.3">
      <c r="A3245" s="19" t="s">
        <v>18911</v>
      </c>
      <c r="B3245" s="8"/>
      <c r="C3245" s="20">
        <v>45798.441481481481</v>
      </c>
      <c r="D3245" s="8" t="s">
        <v>11921</v>
      </c>
      <c r="E3245" s="8"/>
      <c r="F3245" s="8" t="s">
        <v>3166</v>
      </c>
      <c r="G3245" s="8">
        <v>0.15</v>
      </c>
      <c r="H3245" s="8"/>
      <c r="I3245" s="8" t="s">
        <v>11922</v>
      </c>
      <c r="J3245" s="8"/>
      <c r="K3245" s="8"/>
      <c r="L3245" s="8"/>
      <c r="M3245" s="8"/>
      <c r="N3245" s="21">
        <v>21850</v>
      </c>
      <c r="O3245" s="21">
        <v>21850</v>
      </c>
      <c r="P3245" s="21">
        <f t="shared" si="151"/>
        <v>0</v>
      </c>
      <c r="Q3245" s="8" t="s">
        <v>67</v>
      </c>
      <c r="R3245" s="8"/>
      <c r="S3245" s="20">
        <v>45805</v>
      </c>
      <c r="AA3245" s="2">
        <f t="shared" si="153"/>
        <v>18836.206896551725</v>
      </c>
      <c r="AB3245" s="7">
        <v>45778</v>
      </c>
      <c r="AC3245" s="22">
        <f t="shared" si="152"/>
        <v>6.5585185185191222</v>
      </c>
      <c r="AD3245" t="s">
        <v>11928</v>
      </c>
    </row>
    <row r="3246" spans="1:30" ht="15" customHeight="1" x14ac:dyDescent="0.3">
      <c r="A3246" s="19" t="s">
        <v>18912</v>
      </c>
      <c r="B3246" s="8"/>
      <c r="C3246" s="23">
        <v>45798.442719907413</v>
      </c>
      <c r="D3246" s="8" t="s">
        <v>11921</v>
      </c>
      <c r="E3246" s="8" t="s">
        <v>1</v>
      </c>
      <c r="F3246" s="8" t="s">
        <v>313</v>
      </c>
      <c r="G3246" s="8">
        <v>0.15</v>
      </c>
      <c r="H3246" s="8"/>
      <c r="I3246" s="8" t="s">
        <v>11922</v>
      </c>
      <c r="J3246" s="8"/>
      <c r="K3246" s="8" t="s">
        <v>18913</v>
      </c>
      <c r="L3246" s="8"/>
      <c r="M3246" s="8"/>
      <c r="N3246" s="21">
        <v>4350</v>
      </c>
      <c r="O3246" s="21">
        <v>4350</v>
      </c>
      <c r="P3246" s="21">
        <f t="shared" si="151"/>
        <v>0</v>
      </c>
      <c r="Q3246" s="8" t="s">
        <v>94</v>
      </c>
      <c r="R3246" s="8"/>
      <c r="S3246" s="23">
        <v>45799</v>
      </c>
      <c r="AA3246" s="2">
        <f t="shared" si="153"/>
        <v>3750.0000000000005</v>
      </c>
      <c r="AB3246" s="7">
        <v>45778</v>
      </c>
      <c r="AC3246" s="22">
        <f t="shared" si="152"/>
        <v>0.5572800925874617</v>
      </c>
      <c r="AD3246" t="s">
        <v>11923</v>
      </c>
    </row>
    <row r="3247" spans="1:30" ht="15" customHeight="1" x14ac:dyDescent="0.3">
      <c r="A3247" s="19" t="s">
        <v>18914</v>
      </c>
      <c r="B3247" s="8"/>
      <c r="C3247" s="20">
        <v>45798.444675925923</v>
      </c>
      <c r="D3247" s="8" t="s">
        <v>11921</v>
      </c>
      <c r="E3247" s="8" t="s">
        <v>1</v>
      </c>
      <c r="F3247" s="8" t="s">
        <v>438</v>
      </c>
      <c r="G3247" s="8">
        <v>0.11</v>
      </c>
      <c r="H3247" s="8"/>
      <c r="I3247" s="8" t="s">
        <v>11922</v>
      </c>
      <c r="J3247" s="8"/>
      <c r="K3247" s="8" t="s">
        <v>18915</v>
      </c>
      <c r="L3247" s="8"/>
      <c r="M3247" s="8"/>
      <c r="N3247" s="21">
        <v>2850</v>
      </c>
      <c r="O3247" s="21">
        <v>2850</v>
      </c>
      <c r="P3247" s="21">
        <f t="shared" si="151"/>
        <v>0</v>
      </c>
      <c r="Q3247" s="8" t="s">
        <v>94</v>
      </c>
      <c r="R3247" s="8"/>
      <c r="S3247" s="20">
        <v>45804</v>
      </c>
      <c r="AA3247" s="2">
        <f t="shared" si="153"/>
        <v>2456.8965517241381</v>
      </c>
      <c r="AB3247" s="7">
        <v>45778</v>
      </c>
      <c r="AC3247" s="22">
        <f t="shared" si="152"/>
        <v>5.5553240740773617</v>
      </c>
      <c r="AD3247" t="s">
        <v>11923</v>
      </c>
    </row>
    <row r="3248" spans="1:30" ht="15" customHeight="1" x14ac:dyDescent="0.3">
      <c r="A3248" s="19" t="s">
        <v>18916</v>
      </c>
      <c r="B3248" s="8"/>
      <c r="C3248" s="20">
        <v>45798.451562499999</v>
      </c>
      <c r="D3248" s="8"/>
      <c r="E3248" s="8" t="s">
        <v>1</v>
      </c>
      <c r="F3248" s="8" t="s">
        <v>13844</v>
      </c>
      <c r="G3248" s="8">
        <v>0</v>
      </c>
      <c r="H3248" s="8" t="s">
        <v>18033</v>
      </c>
      <c r="I3248" s="8" t="s">
        <v>11922</v>
      </c>
      <c r="J3248" s="8"/>
      <c r="K3248" s="8" t="s">
        <v>18917</v>
      </c>
      <c r="L3248" s="8"/>
      <c r="M3248" s="8"/>
      <c r="N3248" s="21">
        <v>1000</v>
      </c>
      <c r="O3248" s="21">
        <v>1000</v>
      </c>
      <c r="P3248" s="21">
        <f t="shared" si="151"/>
        <v>0</v>
      </c>
      <c r="Q3248" s="8" t="s">
        <v>129</v>
      </c>
      <c r="R3248" s="8"/>
      <c r="S3248" s="20">
        <v>45798</v>
      </c>
      <c r="AA3248" s="2">
        <f t="shared" si="153"/>
        <v>862.06896551724139</v>
      </c>
      <c r="AB3248" s="7">
        <v>45778</v>
      </c>
      <c r="AC3248" s="22">
        <f t="shared" si="152"/>
        <v>-0.45156249999854481</v>
      </c>
      <c r="AD3248" t="s">
        <v>11923</v>
      </c>
    </row>
    <row r="3249" spans="1:30" ht="15" customHeight="1" x14ac:dyDescent="0.3">
      <c r="A3249" s="19" t="s">
        <v>18918</v>
      </c>
      <c r="B3249" s="8"/>
      <c r="C3249" s="20">
        <v>45798.462222222217</v>
      </c>
      <c r="D3249" s="8" t="s">
        <v>11921</v>
      </c>
      <c r="E3249" s="8" t="s">
        <v>1</v>
      </c>
      <c r="F3249" s="8" t="s">
        <v>6612</v>
      </c>
      <c r="G3249" s="8">
        <v>0.11</v>
      </c>
      <c r="H3249" s="8"/>
      <c r="I3249" s="8" t="s">
        <v>11922</v>
      </c>
      <c r="J3249" s="8"/>
      <c r="K3249" s="8" t="s">
        <v>18919</v>
      </c>
      <c r="L3249" s="8"/>
      <c r="M3249" s="8"/>
      <c r="N3249" s="21">
        <v>17097.5</v>
      </c>
      <c r="O3249" s="21">
        <v>17097.5</v>
      </c>
      <c r="P3249" s="21">
        <f t="shared" si="151"/>
        <v>0</v>
      </c>
      <c r="Q3249" s="8" t="s">
        <v>10222</v>
      </c>
      <c r="R3249" s="8"/>
      <c r="S3249" s="20">
        <v>45798</v>
      </c>
      <c r="AA3249" s="2">
        <f t="shared" si="153"/>
        <v>14739.224137931036</v>
      </c>
      <c r="AB3249" s="7">
        <v>45778</v>
      </c>
      <c r="AC3249" s="22">
        <f t="shared" si="152"/>
        <v>-0.4622222222169512</v>
      </c>
      <c r="AD3249" t="s">
        <v>11923</v>
      </c>
    </row>
    <row r="3250" spans="1:30" ht="15" customHeight="1" x14ac:dyDescent="0.3">
      <c r="A3250" s="19" t="s">
        <v>18920</v>
      </c>
      <c r="B3250" s="8"/>
      <c r="C3250" s="23">
        <v>45798.463935185187</v>
      </c>
      <c r="D3250" s="8" t="s">
        <v>11921</v>
      </c>
      <c r="E3250" s="8"/>
      <c r="F3250" s="8" t="s">
        <v>8934</v>
      </c>
      <c r="G3250" s="8">
        <v>0.15</v>
      </c>
      <c r="H3250" s="8"/>
      <c r="I3250" s="8" t="s">
        <v>11922</v>
      </c>
      <c r="J3250" s="8"/>
      <c r="K3250" s="8"/>
      <c r="L3250" s="8"/>
      <c r="M3250" s="8"/>
      <c r="N3250" s="21">
        <v>4215</v>
      </c>
      <c r="O3250" s="21">
        <v>4215</v>
      </c>
      <c r="P3250" s="21">
        <f t="shared" si="151"/>
        <v>0</v>
      </c>
      <c r="Q3250" s="8" t="s">
        <v>10399</v>
      </c>
      <c r="R3250" s="8"/>
      <c r="S3250" s="23">
        <v>45837</v>
      </c>
      <c r="AA3250" s="2">
        <f t="shared" si="153"/>
        <v>3633.6206896551726</v>
      </c>
      <c r="AB3250" s="7">
        <v>45809</v>
      </c>
      <c r="AC3250" s="22">
        <f t="shared" si="152"/>
        <v>38.536064814812562</v>
      </c>
      <c r="AD3250" t="s">
        <v>11923</v>
      </c>
    </row>
    <row r="3251" spans="1:30" ht="15" customHeight="1" x14ac:dyDescent="0.3">
      <c r="A3251" s="19" t="s">
        <v>18921</v>
      </c>
      <c r="B3251" s="8"/>
      <c r="C3251" s="20">
        <v>45798.485497685193</v>
      </c>
      <c r="D3251" s="8" t="s">
        <v>11921</v>
      </c>
      <c r="E3251" s="8"/>
      <c r="F3251" s="8" t="s">
        <v>613</v>
      </c>
      <c r="G3251" s="8">
        <v>0.11</v>
      </c>
      <c r="H3251" s="8"/>
      <c r="I3251" s="8" t="s">
        <v>11922</v>
      </c>
      <c r="J3251" s="8"/>
      <c r="K3251" s="8"/>
      <c r="L3251" s="8"/>
      <c r="M3251" s="8"/>
      <c r="N3251" s="21">
        <v>199875</v>
      </c>
      <c r="O3251" s="21">
        <v>199875</v>
      </c>
      <c r="P3251" s="21">
        <f t="shared" si="151"/>
        <v>0</v>
      </c>
      <c r="Q3251" s="8" t="s">
        <v>24</v>
      </c>
      <c r="R3251" s="8"/>
      <c r="S3251" s="20">
        <v>45825</v>
      </c>
      <c r="AA3251" s="2">
        <f t="shared" si="153"/>
        <v>172306.03448275864</v>
      </c>
      <c r="AB3251" s="39">
        <v>45809</v>
      </c>
      <c r="AC3251" s="22">
        <f t="shared" si="152"/>
        <v>26.514502314807032</v>
      </c>
      <c r="AD3251" s="21" t="s">
        <v>11923</v>
      </c>
    </row>
    <row r="3252" spans="1:30" ht="15" customHeight="1" x14ac:dyDescent="0.3">
      <c r="A3252" s="3" t="s">
        <v>18922</v>
      </c>
      <c r="B3252" s="24"/>
      <c r="C3252" s="25">
        <v>45798.510925925933</v>
      </c>
      <c r="D3252" s="3" t="s">
        <v>11921</v>
      </c>
      <c r="E3252" s="3"/>
      <c r="F3252" s="3" t="s">
        <v>4195</v>
      </c>
      <c r="G3252" s="26">
        <v>0</v>
      </c>
      <c r="H3252" s="25"/>
      <c r="I3252" s="25" t="s">
        <v>11922</v>
      </c>
      <c r="J3252" s="25"/>
      <c r="K3252" s="25"/>
      <c r="L3252" s="25"/>
      <c r="M3252" s="4"/>
      <c r="N3252" s="5">
        <v>328515</v>
      </c>
      <c r="O3252" s="5"/>
      <c r="P3252" s="5">
        <f t="shared" si="151"/>
        <v>328515</v>
      </c>
      <c r="Q3252" s="3" t="s">
        <v>102</v>
      </c>
      <c r="R3252" s="3"/>
      <c r="S3252" s="25"/>
      <c r="T3252" s="3"/>
      <c r="U3252" s="5"/>
      <c r="V3252" s="6"/>
      <c r="W3252" s="3"/>
      <c r="X3252" s="5"/>
      <c r="Y3252" s="4"/>
      <c r="Z3252" s="3"/>
      <c r="AA3252" s="5">
        <f t="shared" si="153"/>
        <v>283202.58620689658</v>
      </c>
      <c r="AB3252" s="10"/>
      <c r="AC3252" s="27">
        <f t="shared" si="152"/>
        <v>-45798.510925925933</v>
      </c>
      <c r="AD3252" s="10"/>
    </row>
    <row r="3253" spans="1:30" ht="15" customHeight="1" x14ac:dyDescent="0.3">
      <c r="A3253" s="19" t="s">
        <v>18923</v>
      </c>
      <c r="B3253" s="8"/>
      <c r="C3253" s="20">
        <v>45798.511828703697</v>
      </c>
      <c r="D3253" s="8" t="s">
        <v>11921</v>
      </c>
      <c r="E3253" s="8"/>
      <c r="F3253" s="8" t="s">
        <v>945</v>
      </c>
      <c r="G3253" s="8">
        <v>0.11</v>
      </c>
      <c r="H3253" s="8"/>
      <c r="I3253" s="8" t="s">
        <v>11922</v>
      </c>
      <c r="J3253" s="8"/>
      <c r="K3253" s="8"/>
      <c r="L3253" s="8"/>
      <c r="M3253" s="8"/>
      <c r="N3253" s="21">
        <v>39975</v>
      </c>
      <c r="O3253" s="21">
        <v>39975</v>
      </c>
      <c r="P3253" s="21">
        <f t="shared" si="151"/>
        <v>0</v>
      </c>
      <c r="Q3253" s="8" t="s">
        <v>24</v>
      </c>
      <c r="R3253" s="8"/>
      <c r="S3253" s="20">
        <v>45842</v>
      </c>
      <c r="AA3253" s="2">
        <f t="shared" si="153"/>
        <v>34461.206896551725</v>
      </c>
      <c r="AB3253" s="7">
        <v>45809</v>
      </c>
      <c r="AC3253" s="22">
        <f t="shared" si="152"/>
        <v>43.488171296303335</v>
      </c>
      <c r="AD3253" t="s">
        <v>11928</v>
      </c>
    </row>
    <row r="3254" spans="1:30" ht="15" customHeight="1" x14ac:dyDescent="0.3">
      <c r="A3254" s="19" t="s">
        <v>18924</v>
      </c>
      <c r="B3254" s="8"/>
      <c r="C3254" s="20">
        <v>45798.52107638889</v>
      </c>
      <c r="D3254" s="8" t="s">
        <v>11921</v>
      </c>
      <c r="E3254" s="8" t="s">
        <v>1</v>
      </c>
      <c r="F3254" s="8" t="s">
        <v>82</v>
      </c>
      <c r="G3254" s="8">
        <v>0.11</v>
      </c>
      <c r="H3254" s="8"/>
      <c r="I3254" s="8" t="s">
        <v>11922</v>
      </c>
      <c r="J3254" s="8"/>
      <c r="K3254" s="8" t="s">
        <v>18925</v>
      </c>
      <c r="L3254" s="8"/>
      <c r="M3254" s="8"/>
      <c r="N3254" s="21">
        <v>39975</v>
      </c>
      <c r="O3254" s="21">
        <v>39975</v>
      </c>
      <c r="P3254" s="21">
        <f t="shared" si="151"/>
        <v>0</v>
      </c>
      <c r="Q3254" s="8" t="s">
        <v>38</v>
      </c>
      <c r="R3254" s="8"/>
      <c r="S3254" s="20">
        <v>45799</v>
      </c>
      <c r="AA3254" s="2">
        <f t="shared" si="153"/>
        <v>34461.206896551725</v>
      </c>
      <c r="AB3254" s="7">
        <v>45778</v>
      </c>
      <c r="AC3254" s="22">
        <f t="shared" si="152"/>
        <v>0.47892361111007631</v>
      </c>
      <c r="AD3254" t="s">
        <v>11923</v>
      </c>
    </row>
    <row r="3255" spans="1:30" ht="15" customHeight="1" x14ac:dyDescent="0.3">
      <c r="A3255" s="19" t="s">
        <v>18926</v>
      </c>
      <c r="B3255" s="19"/>
      <c r="C3255" s="20">
        <v>45798.526493055557</v>
      </c>
      <c r="D3255" s="8"/>
      <c r="E3255" s="8"/>
      <c r="F3255" s="8" t="s">
        <v>9844</v>
      </c>
      <c r="G3255" s="8">
        <v>0</v>
      </c>
      <c r="H3255" s="8"/>
      <c r="I3255" s="8" t="s">
        <v>11922</v>
      </c>
      <c r="J3255" s="8"/>
      <c r="K3255" s="8"/>
      <c r="L3255" s="8"/>
      <c r="M3255" s="8"/>
      <c r="N3255" s="21">
        <v>0</v>
      </c>
      <c r="O3255" s="21"/>
      <c r="P3255" s="21">
        <f t="shared" si="151"/>
        <v>0</v>
      </c>
      <c r="Q3255" s="8" t="s">
        <v>10222</v>
      </c>
      <c r="R3255" s="8"/>
      <c r="S3255" s="20"/>
      <c r="AA3255" s="2">
        <f t="shared" si="153"/>
        <v>0</v>
      </c>
      <c r="AB3255" s="7"/>
      <c r="AC3255" s="22">
        <f t="shared" si="152"/>
        <v>-45798.526493055557</v>
      </c>
      <c r="AD3255" t="s">
        <v>15162</v>
      </c>
    </row>
    <row r="3256" spans="1:30" ht="15" customHeight="1" x14ac:dyDescent="0.3">
      <c r="A3256" s="3" t="s">
        <v>18927</v>
      </c>
      <c r="B3256" s="24"/>
      <c r="C3256" s="25">
        <v>45798.526550925933</v>
      </c>
      <c r="D3256" s="3" t="s">
        <v>11921</v>
      </c>
      <c r="E3256" s="3"/>
      <c r="F3256" s="3" t="s">
        <v>8450</v>
      </c>
      <c r="G3256" s="26">
        <v>0</v>
      </c>
      <c r="H3256" s="25"/>
      <c r="I3256" s="25" t="s">
        <v>11922</v>
      </c>
      <c r="J3256" s="25"/>
      <c r="K3256" s="25"/>
      <c r="L3256" s="25"/>
      <c r="M3256" s="4"/>
      <c r="N3256" s="5">
        <v>45075</v>
      </c>
      <c r="O3256" s="5"/>
      <c r="P3256" s="5">
        <f t="shared" ref="P3256:P3319" si="154">+N3256+X3256-O3256</f>
        <v>45075</v>
      </c>
      <c r="Q3256" s="3" t="s">
        <v>18</v>
      </c>
      <c r="R3256" s="3"/>
      <c r="S3256" s="25"/>
      <c r="T3256" s="3"/>
      <c r="U3256" s="5"/>
      <c r="V3256" s="6"/>
      <c r="W3256" s="3"/>
      <c r="X3256" s="5"/>
      <c r="Y3256" s="4"/>
      <c r="Z3256" s="3"/>
      <c r="AA3256" s="5">
        <f t="shared" si="153"/>
        <v>38857.758620689659</v>
      </c>
      <c r="AB3256" s="10"/>
      <c r="AC3256" s="27">
        <f t="shared" si="152"/>
        <v>-45798.526550925933</v>
      </c>
      <c r="AD3256" s="10"/>
    </row>
    <row r="3257" spans="1:30" ht="15" customHeight="1" x14ac:dyDescent="0.3">
      <c r="A3257" s="19" t="s">
        <v>18928</v>
      </c>
      <c r="B3257" s="8"/>
      <c r="C3257" s="20">
        <v>45798.551076388889</v>
      </c>
      <c r="D3257" s="8" t="s">
        <v>11921</v>
      </c>
      <c r="E3257" s="8" t="s">
        <v>1</v>
      </c>
      <c r="F3257" s="8" t="s">
        <v>615</v>
      </c>
      <c r="G3257" s="8">
        <v>0.11</v>
      </c>
      <c r="H3257" s="8" t="s">
        <v>12618</v>
      </c>
      <c r="I3257" s="8" t="s">
        <v>11922</v>
      </c>
      <c r="J3257" s="8"/>
      <c r="K3257" s="8" t="s">
        <v>18929</v>
      </c>
      <c r="L3257" s="8"/>
      <c r="M3257" s="8"/>
      <c r="N3257" s="21">
        <v>382161.25</v>
      </c>
      <c r="O3257" s="21">
        <v>382161.25</v>
      </c>
      <c r="P3257" s="21">
        <f t="shared" si="154"/>
        <v>0</v>
      </c>
      <c r="Q3257" s="8" t="s">
        <v>24</v>
      </c>
      <c r="R3257" s="8"/>
      <c r="S3257" s="20">
        <v>45867</v>
      </c>
      <c r="AA3257" s="2">
        <f t="shared" si="153"/>
        <v>329449.35344827588</v>
      </c>
      <c r="AB3257" s="7">
        <v>45839</v>
      </c>
      <c r="AC3257" s="22">
        <f t="shared" si="152"/>
        <v>68.44892361111124</v>
      </c>
      <c r="AD3257" t="s">
        <v>11923</v>
      </c>
    </row>
    <row r="3258" spans="1:30" ht="15" customHeight="1" x14ac:dyDescent="0.3">
      <c r="A3258" s="19" t="s">
        <v>18930</v>
      </c>
      <c r="B3258" s="8"/>
      <c r="C3258" s="20">
        <v>45798.553900462961</v>
      </c>
      <c r="D3258" s="8" t="s">
        <v>11921</v>
      </c>
      <c r="E3258" s="8"/>
      <c r="F3258" s="8" t="s">
        <v>615</v>
      </c>
      <c r="G3258" s="8">
        <v>0.15</v>
      </c>
      <c r="H3258" s="8" t="s">
        <v>12618</v>
      </c>
      <c r="I3258" s="8" t="s">
        <v>11922</v>
      </c>
      <c r="J3258" s="8"/>
      <c r="K3258" s="8"/>
      <c r="L3258" s="8"/>
      <c r="M3258" s="8"/>
      <c r="N3258" s="21">
        <v>76437</v>
      </c>
      <c r="O3258" s="21">
        <v>76437</v>
      </c>
      <c r="P3258" s="21">
        <f t="shared" si="154"/>
        <v>0</v>
      </c>
      <c r="Q3258" s="8" t="s">
        <v>24</v>
      </c>
      <c r="R3258" s="8"/>
      <c r="S3258" s="20">
        <v>45867</v>
      </c>
      <c r="AA3258" s="2">
        <f t="shared" si="153"/>
        <v>65893.965517241377</v>
      </c>
      <c r="AB3258" s="7">
        <v>45839</v>
      </c>
      <c r="AC3258" s="22">
        <f t="shared" ref="AC3258:AC3321" si="155">+S3258-C3258</f>
        <v>68.446099537039117</v>
      </c>
      <c r="AD3258" t="s">
        <v>11923</v>
      </c>
    </row>
    <row r="3259" spans="1:30" ht="15" customHeight="1" x14ac:dyDescent="0.3">
      <c r="A3259" s="19" t="s">
        <v>18931</v>
      </c>
      <c r="B3259" s="8"/>
      <c r="C3259" s="20">
        <v>45798.558761574073</v>
      </c>
      <c r="D3259" s="8" t="s">
        <v>11921</v>
      </c>
      <c r="E3259" s="8"/>
      <c r="F3259" s="8" t="s">
        <v>867</v>
      </c>
      <c r="G3259" s="8">
        <v>0</v>
      </c>
      <c r="H3259" s="8" t="s">
        <v>11931</v>
      </c>
      <c r="I3259" s="8" t="s">
        <v>11922</v>
      </c>
      <c r="J3259" s="8"/>
      <c r="K3259" s="8"/>
      <c r="L3259" s="8"/>
      <c r="M3259" s="8"/>
      <c r="N3259" s="21">
        <v>0</v>
      </c>
      <c r="O3259" s="21"/>
      <c r="P3259" s="21">
        <f t="shared" si="154"/>
        <v>0</v>
      </c>
      <c r="Q3259" s="8" t="s">
        <v>67</v>
      </c>
      <c r="R3259" s="8"/>
      <c r="S3259" s="20"/>
      <c r="AA3259" s="2">
        <f t="shared" si="153"/>
        <v>0</v>
      </c>
      <c r="AB3259" s="7"/>
      <c r="AC3259" s="22">
        <f t="shared" si="155"/>
        <v>-45798.558761574073</v>
      </c>
    </row>
    <row r="3260" spans="1:30" ht="15" customHeight="1" x14ac:dyDescent="0.3">
      <c r="A3260" s="19" t="s">
        <v>18932</v>
      </c>
      <c r="B3260" s="8"/>
      <c r="C3260" s="20">
        <v>45798.559236111112</v>
      </c>
      <c r="D3260" s="8" t="s">
        <v>11921</v>
      </c>
      <c r="E3260" s="8"/>
      <c r="F3260" s="8" t="s">
        <v>1371</v>
      </c>
      <c r="G3260" s="8">
        <v>0</v>
      </c>
      <c r="H3260" s="8" t="s">
        <v>11931</v>
      </c>
      <c r="I3260" s="8" t="s">
        <v>11922</v>
      </c>
      <c r="J3260" s="8"/>
      <c r="K3260" s="8"/>
      <c r="L3260" s="8"/>
      <c r="M3260" s="8"/>
      <c r="N3260" s="21">
        <v>0</v>
      </c>
      <c r="O3260" s="21"/>
      <c r="P3260" s="21">
        <f t="shared" si="154"/>
        <v>0</v>
      </c>
      <c r="Q3260" s="8" t="s">
        <v>67</v>
      </c>
      <c r="R3260" s="8"/>
      <c r="S3260" s="20"/>
      <c r="AA3260" s="2">
        <f t="shared" si="153"/>
        <v>0</v>
      </c>
      <c r="AB3260" s="7"/>
      <c r="AC3260" s="22">
        <f t="shared" si="155"/>
        <v>-45798.559236111112</v>
      </c>
    </row>
    <row r="3261" spans="1:30" ht="15" customHeight="1" x14ac:dyDescent="0.3">
      <c r="A3261" s="19" t="s">
        <v>18933</v>
      </c>
      <c r="B3261" s="8"/>
      <c r="C3261" s="20">
        <v>45798.559814814813</v>
      </c>
      <c r="D3261" s="8" t="s">
        <v>11921</v>
      </c>
      <c r="E3261" s="8"/>
      <c r="F3261" s="8" t="s">
        <v>242</v>
      </c>
      <c r="G3261" s="8">
        <v>0</v>
      </c>
      <c r="H3261" s="8" t="s">
        <v>11931</v>
      </c>
      <c r="I3261" s="8" t="s">
        <v>11922</v>
      </c>
      <c r="J3261" s="8"/>
      <c r="K3261" s="8"/>
      <c r="L3261" s="8"/>
      <c r="M3261" s="8"/>
      <c r="N3261" s="21">
        <v>0</v>
      </c>
      <c r="O3261" s="21"/>
      <c r="P3261" s="21">
        <f t="shared" si="154"/>
        <v>0</v>
      </c>
      <c r="Q3261" s="8" t="s">
        <v>67</v>
      </c>
      <c r="R3261" s="8"/>
      <c r="S3261" s="20"/>
      <c r="AA3261" s="2">
        <f t="shared" si="153"/>
        <v>0</v>
      </c>
      <c r="AB3261" s="7"/>
      <c r="AC3261" s="22">
        <f t="shared" si="155"/>
        <v>-45798.559814814813</v>
      </c>
    </row>
    <row r="3262" spans="1:30" ht="15" customHeight="1" x14ac:dyDescent="0.3">
      <c r="A3262" s="37" t="s">
        <v>18934</v>
      </c>
      <c r="B3262" s="8"/>
      <c r="C3262" s="20">
        <v>45798.642685185187</v>
      </c>
      <c r="D3262" s="8" t="s">
        <v>11921</v>
      </c>
      <c r="E3262" s="8"/>
      <c r="F3262" s="8" t="s">
        <v>9582</v>
      </c>
      <c r="G3262" s="8">
        <v>0.15</v>
      </c>
      <c r="H3262" s="8"/>
      <c r="I3262" s="8" t="s">
        <v>11922</v>
      </c>
      <c r="J3262" s="8"/>
      <c r="K3262" s="8"/>
      <c r="L3262" s="8"/>
      <c r="M3262" s="8"/>
      <c r="N3262" s="21">
        <v>950</v>
      </c>
      <c r="O3262" s="21">
        <v>950</v>
      </c>
      <c r="P3262" s="21">
        <f t="shared" si="154"/>
        <v>0</v>
      </c>
      <c r="Q3262" s="8" t="s">
        <v>15533</v>
      </c>
      <c r="R3262" s="8"/>
      <c r="S3262" s="20">
        <v>45799</v>
      </c>
      <c r="AA3262" s="2">
        <f t="shared" si="153"/>
        <v>818.96551724137942</v>
      </c>
      <c r="AB3262" s="7">
        <v>45778</v>
      </c>
      <c r="AC3262" s="22">
        <f t="shared" si="155"/>
        <v>0.35731481481343508</v>
      </c>
      <c r="AD3262" t="s">
        <v>11928</v>
      </c>
    </row>
    <row r="3263" spans="1:30" ht="15" customHeight="1" x14ac:dyDescent="0.3">
      <c r="A3263" s="19" t="s">
        <v>18935</v>
      </c>
      <c r="B3263" s="8"/>
      <c r="C3263" s="20">
        <v>45798.663738425923</v>
      </c>
      <c r="D3263" s="8" t="s">
        <v>11921</v>
      </c>
      <c r="E3263" s="8"/>
      <c r="F3263" s="8" t="s">
        <v>613</v>
      </c>
      <c r="G3263" s="8">
        <v>0</v>
      </c>
      <c r="H3263" s="8" t="s">
        <v>11931</v>
      </c>
      <c r="I3263" s="8" t="s">
        <v>11922</v>
      </c>
      <c r="J3263" s="8"/>
      <c r="K3263" s="8"/>
      <c r="L3263" s="8"/>
      <c r="M3263" s="8"/>
      <c r="N3263" s="21">
        <v>0</v>
      </c>
      <c r="O3263" s="21"/>
      <c r="P3263" s="21">
        <f t="shared" si="154"/>
        <v>0</v>
      </c>
      <c r="Q3263" s="8" t="s">
        <v>24</v>
      </c>
      <c r="R3263" s="8"/>
      <c r="S3263" s="20"/>
      <c r="AA3263" s="2">
        <f t="shared" si="153"/>
        <v>0</v>
      </c>
      <c r="AB3263" s="7"/>
      <c r="AC3263" s="22">
        <f t="shared" si="155"/>
        <v>-45798.663738425923</v>
      </c>
    </row>
    <row r="3264" spans="1:30" ht="15" customHeight="1" x14ac:dyDescent="0.3">
      <c r="A3264" s="19" t="s">
        <v>18936</v>
      </c>
      <c r="B3264" s="8"/>
      <c r="C3264" s="20">
        <v>45798.666574074072</v>
      </c>
      <c r="D3264" s="8" t="s">
        <v>11921</v>
      </c>
      <c r="E3264" s="8"/>
      <c r="F3264" s="8" t="s">
        <v>1636</v>
      </c>
      <c r="G3264" s="8">
        <v>0</v>
      </c>
      <c r="H3264" s="8" t="s">
        <v>11931</v>
      </c>
      <c r="I3264" s="8" t="s">
        <v>11922</v>
      </c>
      <c r="J3264" s="8"/>
      <c r="K3264" s="8"/>
      <c r="L3264" s="8"/>
      <c r="M3264" s="8"/>
      <c r="N3264" s="21">
        <v>0</v>
      </c>
      <c r="O3264" s="21"/>
      <c r="P3264" s="21">
        <f t="shared" si="154"/>
        <v>0</v>
      </c>
      <c r="Q3264" s="8" t="s">
        <v>199</v>
      </c>
      <c r="R3264" s="8"/>
      <c r="S3264" s="20"/>
      <c r="AA3264" s="2">
        <f t="shared" si="153"/>
        <v>0</v>
      </c>
      <c r="AB3264" s="7"/>
      <c r="AC3264" s="22">
        <f t="shared" si="155"/>
        <v>-45798.666574074072</v>
      </c>
    </row>
    <row r="3265" spans="1:30" ht="15" customHeight="1" x14ac:dyDescent="0.3">
      <c r="A3265" s="19" t="s">
        <v>18937</v>
      </c>
      <c r="B3265" s="8"/>
      <c r="C3265" s="20">
        <v>45798.667060185187</v>
      </c>
      <c r="D3265" s="8" t="s">
        <v>11921</v>
      </c>
      <c r="E3265" s="8"/>
      <c r="F3265" s="8" t="s">
        <v>8134</v>
      </c>
      <c r="G3265" s="8">
        <v>0</v>
      </c>
      <c r="H3265" s="8" t="s">
        <v>11931</v>
      </c>
      <c r="I3265" s="8" t="s">
        <v>11922</v>
      </c>
      <c r="J3265" s="8"/>
      <c r="K3265" s="8"/>
      <c r="L3265" s="8"/>
      <c r="M3265" s="8"/>
      <c r="N3265" s="21">
        <v>0</v>
      </c>
      <c r="O3265" s="21"/>
      <c r="P3265" s="21">
        <f t="shared" si="154"/>
        <v>0</v>
      </c>
      <c r="Q3265" s="8" t="s">
        <v>22</v>
      </c>
      <c r="R3265" s="8"/>
      <c r="S3265" s="20"/>
      <c r="AA3265" s="2">
        <f t="shared" si="153"/>
        <v>0</v>
      </c>
      <c r="AB3265" s="7"/>
      <c r="AC3265" s="22">
        <f t="shared" si="155"/>
        <v>-45798.667060185187</v>
      </c>
    </row>
    <row r="3266" spans="1:30" ht="15" customHeight="1" x14ac:dyDescent="0.3">
      <c r="A3266" s="19" t="s">
        <v>18938</v>
      </c>
      <c r="B3266" s="8"/>
      <c r="C3266" s="20">
        <v>45798.667557870373</v>
      </c>
      <c r="D3266" s="8" t="s">
        <v>11921</v>
      </c>
      <c r="E3266" s="8"/>
      <c r="F3266" s="8" t="s">
        <v>805</v>
      </c>
      <c r="G3266" s="8">
        <v>0</v>
      </c>
      <c r="H3266" s="8" t="s">
        <v>11931</v>
      </c>
      <c r="I3266" s="8" t="s">
        <v>11922</v>
      </c>
      <c r="J3266" s="8"/>
      <c r="K3266" s="8"/>
      <c r="L3266" s="8"/>
      <c r="M3266" s="8"/>
      <c r="N3266" s="21">
        <v>0</v>
      </c>
      <c r="O3266" s="21"/>
      <c r="P3266" s="21">
        <f t="shared" si="154"/>
        <v>0</v>
      </c>
      <c r="Q3266" s="8" t="s">
        <v>9</v>
      </c>
      <c r="R3266" s="8"/>
      <c r="S3266" s="20"/>
      <c r="AA3266" s="2">
        <f t="shared" ref="AA3266:AA3329" si="156">+N3266/1.16</f>
        <v>0</v>
      </c>
      <c r="AB3266" s="7"/>
      <c r="AC3266" s="22">
        <f t="shared" si="155"/>
        <v>-45798.667557870373</v>
      </c>
    </row>
    <row r="3267" spans="1:30" ht="15" customHeight="1" x14ac:dyDescent="0.3">
      <c r="A3267" s="19" t="s">
        <v>18939</v>
      </c>
      <c r="B3267" s="8"/>
      <c r="C3267" s="20">
        <v>45798.670289351852</v>
      </c>
      <c r="D3267" s="8" t="s">
        <v>11921</v>
      </c>
      <c r="E3267" s="8"/>
      <c r="F3267" s="8" t="s">
        <v>438</v>
      </c>
      <c r="G3267" s="8">
        <v>0</v>
      </c>
      <c r="H3267" s="8" t="s">
        <v>11931</v>
      </c>
      <c r="I3267" s="8" t="s">
        <v>11922</v>
      </c>
      <c r="J3267" s="8"/>
      <c r="K3267" s="8"/>
      <c r="L3267" s="8"/>
      <c r="M3267" s="8"/>
      <c r="N3267" s="21">
        <v>0</v>
      </c>
      <c r="O3267" s="21"/>
      <c r="P3267" s="21">
        <f t="shared" si="154"/>
        <v>0</v>
      </c>
      <c r="Q3267" s="8" t="s">
        <v>94</v>
      </c>
      <c r="R3267" s="8"/>
      <c r="S3267" s="20"/>
      <c r="AA3267" s="2">
        <f t="shared" si="156"/>
        <v>0</v>
      </c>
      <c r="AB3267" s="7"/>
      <c r="AC3267" s="22">
        <f t="shared" si="155"/>
        <v>-45798.670289351852</v>
      </c>
    </row>
    <row r="3268" spans="1:30" ht="15" customHeight="1" x14ac:dyDescent="0.3">
      <c r="A3268" s="19" t="s">
        <v>18940</v>
      </c>
      <c r="B3268" s="8"/>
      <c r="C3268" s="20">
        <v>45798.671168981477</v>
      </c>
      <c r="D3268" s="8" t="s">
        <v>11921</v>
      </c>
      <c r="E3268" s="8"/>
      <c r="F3268" s="8" t="s">
        <v>8659</v>
      </c>
      <c r="G3268" s="8">
        <v>0</v>
      </c>
      <c r="H3268" s="8" t="s">
        <v>11931</v>
      </c>
      <c r="I3268" s="8" t="s">
        <v>11922</v>
      </c>
      <c r="J3268" s="8"/>
      <c r="K3268" s="8"/>
      <c r="L3268" s="8"/>
      <c r="M3268" s="8"/>
      <c r="N3268" s="21">
        <v>0</v>
      </c>
      <c r="O3268" s="21"/>
      <c r="P3268" s="21">
        <f t="shared" si="154"/>
        <v>0</v>
      </c>
      <c r="Q3268" s="8" t="s">
        <v>67</v>
      </c>
      <c r="R3268" s="8"/>
      <c r="S3268" s="20"/>
      <c r="AA3268" s="2">
        <f t="shared" si="156"/>
        <v>0</v>
      </c>
      <c r="AB3268" s="7"/>
      <c r="AC3268" s="22">
        <f t="shared" si="155"/>
        <v>-45798.671168981477</v>
      </c>
    </row>
    <row r="3269" spans="1:30" ht="15" customHeight="1" x14ac:dyDescent="0.3">
      <c r="A3269" s="19" t="s">
        <v>18941</v>
      </c>
      <c r="B3269" s="8"/>
      <c r="C3269" s="20">
        <v>45798.671956018523</v>
      </c>
      <c r="D3269" s="8" t="s">
        <v>11921</v>
      </c>
      <c r="E3269" s="8"/>
      <c r="F3269" s="8" t="s">
        <v>8347</v>
      </c>
      <c r="G3269" s="8">
        <v>0</v>
      </c>
      <c r="H3269" s="8" t="s">
        <v>11931</v>
      </c>
      <c r="I3269" s="8" t="s">
        <v>11922</v>
      </c>
      <c r="J3269" s="8"/>
      <c r="K3269" s="8"/>
      <c r="L3269" s="8"/>
      <c r="M3269" s="8"/>
      <c r="N3269" s="21">
        <v>0</v>
      </c>
      <c r="O3269" s="21"/>
      <c r="P3269" s="21">
        <f t="shared" si="154"/>
        <v>0</v>
      </c>
      <c r="Q3269" s="8" t="s">
        <v>10222</v>
      </c>
      <c r="R3269" s="8"/>
      <c r="S3269" s="20"/>
      <c r="AA3269" s="2">
        <f t="shared" si="156"/>
        <v>0</v>
      </c>
      <c r="AB3269" s="7"/>
      <c r="AC3269" s="22">
        <f t="shared" si="155"/>
        <v>-45798.671956018523</v>
      </c>
    </row>
    <row r="3270" spans="1:30" ht="15" customHeight="1" x14ac:dyDescent="0.3">
      <c r="A3270" s="19" t="s">
        <v>18942</v>
      </c>
      <c r="B3270" s="8"/>
      <c r="C3270" s="20">
        <v>45798.672581018523</v>
      </c>
      <c r="D3270" s="8" t="s">
        <v>11921</v>
      </c>
      <c r="E3270" s="8"/>
      <c r="F3270" s="8" t="s">
        <v>7735</v>
      </c>
      <c r="G3270" s="8">
        <v>0</v>
      </c>
      <c r="H3270" s="8" t="s">
        <v>11931</v>
      </c>
      <c r="I3270" s="8" t="s">
        <v>11922</v>
      </c>
      <c r="J3270" s="8"/>
      <c r="K3270" s="8"/>
      <c r="L3270" s="8"/>
      <c r="M3270" s="8"/>
      <c r="N3270" s="21">
        <v>0</v>
      </c>
      <c r="O3270" s="21"/>
      <c r="P3270" s="21">
        <f t="shared" si="154"/>
        <v>0</v>
      </c>
      <c r="Q3270" s="8" t="s">
        <v>22</v>
      </c>
      <c r="R3270" s="8"/>
      <c r="S3270" s="20"/>
      <c r="AA3270" s="2">
        <f t="shared" si="156"/>
        <v>0</v>
      </c>
      <c r="AB3270" s="7"/>
      <c r="AC3270" s="22">
        <f t="shared" si="155"/>
        <v>-45798.672581018523</v>
      </c>
    </row>
    <row r="3271" spans="1:30" ht="15" customHeight="1" x14ac:dyDescent="0.3">
      <c r="A3271" s="19" t="s">
        <v>18943</v>
      </c>
      <c r="B3271" s="8"/>
      <c r="C3271" s="20">
        <v>45798.673182870371</v>
      </c>
      <c r="D3271" s="8" t="s">
        <v>11921</v>
      </c>
      <c r="E3271" s="8"/>
      <c r="F3271" s="8" t="s">
        <v>3166</v>
      </c>
      <c r="G3271" s="8">
        <v>0</v>
      </c>
      <c r="H3271" s="8" t="s">
        <v>11931</v>
      </c>
      <c r="I3271" s="8" t="s">
        <v>11922</v>
      </c>
      <c r="J3271" s="8"/>
      <c r="K3271" s="8"/>
      <c r="L3271" s="8"/>
      <c r="M3271" s="8"/>
      <c r="N3271" s="21">
        <v>0</v>
      </c>
      <c r="O3271" s="21"/>
      <c r="P3271" s="21">
        <f t="shared" si="154"/>
        <v>0</v>
      </c>
      <c r="Q3271" s="8" t="s">
        <v>67</v>
      </c>
      <c r="R3271" s="8"/>
      <c r="S3271" s="20"/>
      <c r="AA3271" s="2">
        <f t="shared" si="156"/>
        <v>0</v>
      </c>
      <c r="AB3271" s="7"/>
      <c r="AC3271" s="22">
        <f t="shared" si="155"/>
        <v>-45798.673182870371</v>
      </c>
    </row>
    <row r="3272" spans="1:30" ht="15" customHeight="1" x14ac:dyDescent="0.3">
      <c r="A3272" s="19" t="s">
        <v>18944</v>
      </c>
      <c r="B3272" s="8"/>
      <c r="C3272" s="20">
        <v>45798.698298611111</v>
      </c>
      <c r="D3272" s="8" t="s">
        <v>11921</v>
      </c>
      <c r="E3272" s="8"/>
      <c r="F3272" s="8" t="s">
        <v>313</v>
      </c>
      <c r="G3272" s="8">
        <v>0</v>
      </c>
      <c r="H3272" s="8" t="s">
        <v>11931</v>
      </c>
      <c r="I3272" s="8" t="s">
        <v>11922</v>
      </c>
      <c r="J3272" s="8"/>
      <c r="K3272" s="8"/>
      <c r="L3272" s="8"/>
      <c r="M3272" s="8"/>
      <c r="N3272" s="21">
        <v>0</v>
      </c>
      <c r="O3272" s="21"/>
      <c r="P3272" s="21">
        <f t="shared" si="154"/>
        <v>0</v>
      </c>
      <c r="Q3272" s="8" t="s">
        <v>94</v>
      </c>
      <c r="R3272" s="8"/>
      <c r="S3272" s="20"/>
      <c r="AA3272" s="2">
        <f t="shared" si="156"/>
        <v>0</v>
      </c>
      <c r="AB3272" s="7"/>
      <c r="AC3272" s="22">
        <f t="shared" si="155"/>
        <v>-45798.698298611111</v>
      </c>
    </row>
    <row r="3273" spans="1:30" ht="15" customHeight="1" x14ac:dyDescent="0.3">
      <c r="A3273" s="19" t="s">
        <v>18945</v>
      </c>
      <c r="B3273" s="8"/>
      <c r="C3273" s="20">
        <v>45804.610706018517</v>
      </c>
      <c r="D3273" s="8" t="s">
        <v>11921</v>
      </c>
      <c r="E3273" s="8" t="s">
        <v>1</v>
      </c>
      <c r="F3273" s="8" t="s">
        <v>343</v>
      </c>
      <c r="G3273" s="8">
        <v>0</v>
      </c>
      <c r="H3273" s="8" t="s">
        <v>12618</v>
      </c>
      <c r="I3273" s="8" t="s">
        <v>11922</v>
      </c>
      <c r="J3273" s="8"/>
      <c r="K3273" s="8" t="s">
        <v>18946</v>
      </c>
      <c r="L3273" s="8"/>
      <c r="M3273" s="8"/>
      <c r="N3273" s="21">
        <v>357978.05</v>
      </c>
      <c r="O3273" s="21">
        <v>357978.05</v>
      </c>
      <c r="P3273" s="21">
        <f t="shared" si="154"/>
        <v>0</v>
      </c>
      <c r="Q3273" s="8" t="s">
        <v>22</v>
      </c>
      <c r="R3273" s="8"/>
      <c r="S3273" s="20">
        <v>45803</v>
      </c>
      <c r="AA3273" s="2">
        <f t="shared" si="156"/>
        <v>308601.7672413793</v>
      </c>
      <c r="AB3273" s="7">
        <v>45809</v>
      </c>
      <c r="AC3273" s="22">
        <f t="shared" si="155"/>
        <v>-1.6107060185167938</v>
      </c>
      <c r="AD3273" t="s">
        <v>11928</v>
      </c>
    </row>
    <row r="3274" spans="1:30" ht="15" customHeight="1" x14ac:dyDescent="0.3">
      <c r="A3274" s="19" t="s">
        <v>18947</v>
      </c>
      <c r="B3274" s="8"/>
      <c r="C3274" s="20">
        <v>45798.705567129633</v>
      </c>
      <c r="D3274" s="8" t="s">
        <v>11921</v>
      </c>
      <c r="E3274" s="8" t="s">
        <v>1</v>
      </c>
      <c r="F3274" s="8" t="s">
        <v>803</v>
      </c>
      <c r="G3274" s="8">
        <v>0.11</v>
      </c>
      <c r="H3274" s="8"/>
      <c r="I3274" s="8" t="s">
        <v>11922</v>
      </c>
      <c r="J3274" s="8"/>
      <c r="K3274" s="8" t="s">
        <v>18948</v>
      </c>
      <c r="L3274" s="8"/>
      <c r="M3274" s="8"/>
      <c r="N3274" s="21">
        <v>23985</v>
      </c>
      <c r="O3274" s="21">
        <v>23985</v>
      </c>
      <c r="P3274" s="21">
        <f t="shared" si="154"/>
        <v>0</v>
      </c>
      <c r="Q3274" s="8" t="s">
        <v>9</v>
      </c>
      <c r="R3274" s="8"/>
      <c r="S3274" s="20">
        <v>45804</v>
      </c>
      <c r="AA3274" s="2">
        <f t="shared" si="156"/>
        <v>20676.724137931036</v>
      </c>
      <c r="AB3274" s="7">
        <v>45778</v>
      </c>
      <c r="AC3274" s="22">
        <f t="shared" si="155"/>
        <v>5.294432870367018</v>
      </c>
      <c r="AD3274" t="s">
        <v>11923</v>
      </c>
    </row>
    <row r="3275" spans="1:30" ht="15" customHeight="1" x14ac:dyDescent="0.3">
      <c r="A3275" s="19" t="s">
        <v>18949</v>
      </c>
      <c r="B3275" s="19"/>
      <c r="C3275" s="20">
        <v>45799.398854166669</v>
      </c>
      <c r="D3275" s="8" t="s">
        <v>11921</v>
      </c>
      <c r="E3275" s="8"/>
      <c r="F3275" s="8" t="s">
        <v>1304</v>
      </c>
      <c r="G3275" s="8">
        <v>0</v>
      </c>
      <c r="H3275" s="8"/>
      <c r="I3275" s="8" t="s">
        <v>11922</v>
      </c>
      <c r="J3275" s="8"/>
      <c r="K3275" s="8"/>
      <c r="L3275" s="8"/>
      <c r="M3275" s="8"/>
      <c r="N3275" s="21">
        <v>0</v>
      </c>
      <c r="O3275" s="21"/>
      <c r="P3275" s="21">
        <f t="shared" si="154"/>
        <v>0</v>
      </c>
      <c r="Q3275" s="8" t="s">
        <v>1304</v>
      </c>
      <c r="R3275" s="8"/>
      <c r="S3275" s="20"/>
      <c r="AA3275" s="2">
        <f t="shared" si="156"/>
        <v>0</v>
      </c>
      <c r="AB3275" s="7"/>
      <c r="AC3275" s="22">
        <f t="shared" si="155"/>
        <v>-45799.398854166669</v>
      </c>
    </row>
    <row r="3276" spans="1:30" ht="15" customHeight="1" x14ac:dyDescent="0.3">
      <c r="A3276" s="19" t="s">
        <v>18950</v>
      </c>
      <c r="B3276" s="8"/>
      <c r="C3276" s="20">
        <v>45799.410879629628</v>
      </c>
      <c r="D3276" s="8" t="s">
        <v>11921</v>
      </c>
      <c r="E3276" s="8"/>
      <c r="F3276" s="8" t="s">
        <v>8887</v>
      </c>
      <c r="G3276" s="8">
        <v>0.15</v>
      </c>
      <c r="H3276" s="8"/>
      <c r="I3276" s="8" t="s">
        <v>11922</v>
      </c>
      <c r="J3276" s="8"/>
      <c r="K3276" s="8"/>
      <c r="L3276" s="8"/>
      <c r="M3276" s="8"/>
      <c r="N3276" s="21">
        <v>11940</v>
      </c>
      <c r="O3276" s="21">
        <v>11940</v>
      </c>
      <c r="P3276" s="21">
        <f t="shared" si="154"/>
        <v>0</v>
      </c>
      <c r="Q3276" s="8" t="s">
        <v>10222</v>
      </c>
      <c r="R3276" s="8"/>
      <c r="S3276" s="20">
        <v>45833</v>
      </c>
      <c r="AA3276" s="2">
        <f t="shared" si="156"/>
        <v>10293.103448275862</v>
      </c>
      <c r="AB3276" s="39">
        <v>45809</v>
      </c>
      <c r="AC3276" s="22">
        <f t="shared" si="155"/>
        <v>33.589120370372257</v>
      </c>
      <c r="AD3276" s="21" t="s">
        <v>11923</v>
      </c>
    </row>
    <row r="3277" spans="1:30" ht="15" customHeight="1" x14ac:dyDescent="0.3">
      <c r="A3277" s="19" t="s">
        <v>18951</v>
      </c>
      <c r="B3277" s="8"/>
      <c r="C3277" s="20">
        <v>45799.41269675926</v>
      </c>
      <c r="D3277" s="8" t="s">
        <v>11921</v>
      </c>
      <c r="E3277" s="8"/>
      <c r="F3277" s="8" t="s">
        <v>8134</v>
      </c>
      <c r="G3277" s="8">
        <v>0.11</v>
      </c>
      <c r="H3277" s="8"/>
      <c r="I3277" s="8" t="s">
        <v>11922</v>
      </c>
      <c r="J3277" s="8"/>
      <c r="K3277" s="8"/>
      <c r="L3277" s="8"/>
      <c r="M3277" s="8"/>
      <c r="N3277" s="21">
        <v>17100</v>
      </c>
      <c r="O3277" s="21">
        <v>17100</v>
      </c>
      <c r="P3277" s="21">
        <f t="shared" si="154"/>
        <v>0</v>
      </c>
      <c r="Q3277" s="8" t="s">
        <v>22</v>
      </c>
      <c r="R3277" s="8"/>
      <c r="S3277" s="20">
        <v>45838</v>
      </c>
      <c r="AA3277" s="2">
        <f t="shared" si="156"/>
        <v>14741.379310344828</v>
      </c>
      <c r="AB3277" s="7">
        <v>45809</v>
      </c>
      <c r="AC3277" s="22">
        <f t="shared" si="155"/>
        <v>38.587303240739857</v>
      </c>
      <c r="AD3277" t="s">
        <v>11923</v>
      </c>
    </row>
    <row r="3278" spans="1:30" ht="15" customHeight="1" x14ac:dyDescent="0.3">
      <c r="A3278" s="19" t="s">
        <v>18952</v>
      </c>
      <c r="B3278" s="8"/>
      <c r="C3278" s="20">
        <v>45799.416192129633</v>
      </c>
      <c r="D3278" s="8" t="s">
        <v>11921</v>
      </c>
      <c r="E3278" s="8" t="s">
        <v>1</v>
      </c>
      <c r="F3278" s="8" t="s">
        <v>8134</v>
      </c>
      <c r="G3278" s="8">
        <v>0.15</v>
      </c>
      <c r="H3278" s="8"/>
      <c r="I3278" s="8" t="s">
        <v>11922</v>
      </c>
      <c r="J3278" s="8"/>
      <c r="K3278" s="8" t="s">
        <v>18953</v>
      </c>
      <c r="L3278" s="8"/>
      <c r="M3278" s="8"/>
      <c r="N3278" s="21">
        <v>23855</v>
      </c>
      <c r="O3278" s="21">
        <v>23855</v>
      </c>
      <c r="P3278" s="21">
        <f t="shared" si="154"/>
        <v>0</v>
      </c>
      <c r="Q3278" s="8" t="s">
        <v>22</v>
      </c>
      <c r="R3278" s="8"/>
      <c r="S3278" s="20">
        <v>45803</v>
      </c>
      <c r="AA3278" s="2">
        <f t="shared" si="156"/>
        <v>20564.655172413793</v>
      </c>
      <c r="AB3278" s="7">
        <v>45778</v>
      </c>
      <c r="AC3278" s="22">
        <f t="shared" si="155"/>
        <v>3.5838078703673091</v>
      </c>
      <c r="AD3278" t="s">
        <v>11923</v>
      </c>
    </row>
    <row r="3279" spans="1:30" ht="15" customHeight="1" x14ac:dyDescent="0.3">
      <c r="A3279" s="19" t="s">
        <v>18954</v>
      </c>
      <c r="B3279" s="8"/>
      <c r="C3279" s="20">
        <v>45799.433576388888</v>
      </c>
      <c r="D3279" s="8" t="s">
        <v>11921</v>
      </c>
      <c r="E3279" s="8"/>
      <c r="F3279" s="8" t="s">
        <v>9481</v>
      </c>
      <c r="G3279" s="8">
        <v>0.11</v>
      </c>
      <c r="H3279" s="8"/>
      <c r="I3279" s="8" t="s">
        <v>11922</v>
      </c>
      <c r="J3279" s="8"/>
      <c r="K3279" s="8"/>
      <c r="L3279" s="8"/>
      <c r="M3279" s="8"/>
      <c r="N3279" s="21">
        <v>19400</v>
      </c>
      <c r="O3279" s="21">
        <v>19400</v>
      </c>
      <c r="P3279" s="21">
        <f t="shared" si="154"/>
        <v>0</v>
      </c>
      <c r="Q3279" s="8" t="s">
        <v>199</v>
      </c>
      <c r="R3279" s="8"/>
      <c r="S3279" s="20">
        <v>45818</v>
      </c>
      <c r="AA3279" s="2">
        <f t="shared" si="156"/>
        <v>16724.137931034486</v>
      </c>
      <c r="AB3279" s="7">
        <v>45778</v>
      </c>
      <c r="AC3279" s="22">
        <f t="shared" si="155"/>
        <v>18.566423611111531</v>
      </c>
      <c r="AD3279" t="s">
        <v>11928</v>
      </c>
    </row>
    <row r="3280" spans="1:30" ht="15" customHeight="1" x14ac:dyDescent="0.3">
      <c r="A3280" s="19" t="s">
        <v>18955</v>
      </c>
      <c r="B3280" s="8"/>
      <c r="C3280" s="20">
        <v>45799.440011574072</v>
      </c>
      <c r="D3280" s="8"/>
      <c r="E3280" s="8"/>
      <c r="F3280" s="8" t="s">
        <v>13921</v>
      </c>
      <c r="G3280" s="8">
        <v>0</v>
      </c>
      <c r="H3280" s="8" t="s">
        <v>18489</v>
      </c>
      <c r="I3280" s="8" t="s">
        <v>11922</v>
      </c>
      <c r="J3280" s="8"/>
      <c r="K3280" s="8"/>
      <c r="L3280" s="8"/>
      <c r="M3280" s="8"/>
      <c r="N3280" s="21">
        <v>0</v>
      </c>
      <c r="O3280" s="21"/>
      <c r="P3280" s="21">
        <f t="shared" si="154"/>
        <v>0</v>
      </c>
      <c r="Q3280" s="8" t="s">
        <v>199</v>
      </c>
      <c r="R3280" s="8"/>
      <c r="S3280" s="20"/>
      <c r="AA3280" s="2">
        <f t="shared" si="156"/>
        <v>0</v>
      </c>
      <c r="AB3280" s="7"/>
      <c r="AC3280" s="22">
        <f t="shared" si="155"/>
        <v>-45799.440011574072</v>
      </c>
    </row>
    <row r="3281" spans="1:30" ht="15" customHeight="1" x14ac:dyDescent="0.3">
      <c r="A3281" s="19" t="s">
        <v>18956</v>
      </c>
      <c r="B3281" s="8"/>
      <c r="C3281" s="20">
        <v>45799.44091435185</v>
      </c>
      <c r="D3281" s="8"/>
      <c r="E3281" s="8"/>
      <c r="F3281" s="8" t="s">
        <v>8667</v>
      </c>
      <c r="G3281" s="8">
        <v>0</v>
      </c>
      <c r="H3281" s="8" t="s">
        <v>18846</v>
      </c>
      <c r="I3281" s="8" t="s">
        <v>11922</v>
      </c>
      <c r="J3281" s="8"/>
      <c r="K3281" s="8"/>
      <c r="L3281" s="8"/>
      <c r="M3281" s="8"/>
      <c r="N3281" s="21">
        <v>0</v>
      </c>
      <c r="O3281" s="21"/>
      <c r="P3281" s="21">
        <f t="shared" si="154"/>
        <v>0</v>
      </c>
      <c r="Q3281" s="8" t="s">
        <v>129</v>
      </c>
      <c r="R3281" s="8"/>
      <c r="S3281" s="20"/>
      <c r="AA3281" s="2">
        <f t="shared" si="156"/>
        <v>0</v>
      </c>
      <c r="AB3281" s="7"/>
      <c r="AC3281" s="22">
        <f t="shared" si="155"/>
        <v>-45799.44091435185</v>
      </c>
    </row>
    <row r="3282" spans="1:30" ht="15" customHeight="1" x14ac:dyDescent="0.3">
      <c r="A3282" s="19" t="s">
        <v>18957</v>
      </c>
      <c r="B3282" s="8"/>
      <c r="C3282" s="20">
        <v>45799.451527777783</v>
      </c>
      <c r="D3282" s="8"/>
      <c r="E3282" s="8"/>
      <c r="F3282" s="8" t="s">
        <v>7727</v>
      </c>
      <c r="G3282" s="8">
        <v>0</v>
      </c>
      <c r="H3282" s="8" t="s">
        <v>18489</v>
      </c>
      <c r="I3282" s="8" t="s">
        <v>11922</v>
      </c>
      <c r="J3282" s="8"/>
      <c r="K3282" s="8"/>
      <c r="L3282" s="8"/>
      <c r="M3282" s="8"/>
      <c r="N3282" s="21">
        <v>0</v>
      </c>
      <c r="O3282" s="21"/>
      <c r="P3282" s="21">
        <f t="shared" si="154"/>
        <v>0</v>
      </c>
      <c r="Q3282" s="8" t="s">
        <v>38</v>
      </c>
      <c r="R3282" s="8"/>
      <c r="S3282" s="20"/>
      <c r="AA3282" s="2">
        <f t="shared" si="156"/>
        <v>0</v>
      </c>
      <c r="AB3282" s="7"/>
      <c r="AC3282" s="22">
        <f t="shared" si="155"/>
        <v>-45799.451527777783</v>
      </c>
    </row>
    <row r="3283" spans="1:30" ht="15" customHeight="1" x14ac:dyDescent="0.3">
      <c r="A3283" s="19" t="s">
        <v>18958</v>
      </c>
      <c r="B3283" s="8"/>
      <c r="C3283" s="20">
        <v>45799.452361111107</v>
      </c>
      <c r="D3283" s="8"/>
      <c r="E3283" s="8"/>
      <c r="F3283" s="8" t="s">
        <v>2769</v>
      </c>
      <c r="G3283" s="8">
        <v>0</v>
      </c>
      <c r="H3283" s="8" t="s">
        <v>18846</v>
      </c>
      <c r="I3283" s="8" t="s">
        <v>11922</v>
      </c>
      <c r="J3283" s="8"/>
      <c r="K3283" s="8"/>
      <c r="L3283" s="8"/>
      <c r="M3283" s="8"/>
      <c r="N3283" s="21">
        <v>0</v>
      </c>
      <c r="O3283" s="21"/>
      <c r="P3283" s="21">
        <f t="shared" si="154"/>
        <v>0</v>
      </c>
      <c r="Q3283" s="8" t="s">
        <v>10399</v>
      </c>
      <c r="R3283" s="8"/>
      <c r="S3283" s="20"/>
      <c r="AA3283" s="2">
        <f t="shared" si="156"/>
        <v>0</v>
      </c>
      <c r="AB3283" s="7"/>
      <c r="AC3283" s="22">
        <f t="shared" si="155"/>
        <v>-45799.452361111107</v>
      </c>
    </row>
    <row r="3284" spans="1:30" ht="15" customHeight="1" x14ac:dyDescent="0.3">
      <c r="A3284" s="19" t="s">
        <v>18959</v>
      </c>
      <c r="B3284" s="8"/>
      <c r="C3284" s="20">
        <v>45799.453553240739</v>
      </c>
      <c r="D3284" s="8"/>
      <c r="E3284" s="8"/>
      <c r="F3284" s="8" t="s">
        <v>5820</v>
      </c>
      <c r="G3284" s="8">
        <v>0</v>
      </c>
      <c r="H3284" s="8" t="s">
        <v>18844</v>
      </c>
      <c r="I3284" s="8" t="s">
        <v>11922</v>
      </c>
      <c r="J3284" s="8"/>
      <c r="K3284" s="8"/>
      <c r="L3284" s="8"/>
      <c r="M3284" s="8"/>
      <c r="N3284" s="21">
        <v>0</v>
      </c>
      <c r="O3284" s="21"/>
      <c r="P3284" s="21">
        <f t="shared" si="154"/>
        <v>0</v>
      </c>
      <c r="Q3284" s="8" t="s">
        <v>14</v>
      </c>
      <c r="R3284" s="8"/>
      <c r="S3284" s="20"/>
      <c r="AA3284" s="2">
        <f t="shared" si="156"/>
        <v>0</v>
      </c>
      <c r="AB3284" s="7"/>
      <c r="AC3284" s="22">
        <f t="shared" si="155"/>
        <v>-45799.453553240739</v>
      </c>
    </row>
    <row r="3285" spans="1:30" ht="15" customHeight="1" x14ac:dyDescent="0.3">
      <c r="A3285" s="19" t="s">
        <v>18960</v>
      </c>
      <c r="B3285" s="8"/>
      <c r="C3285" s="20">
        <v>45799.457384259258</v>
      </c>
      <c r="D3285" s="8"/>
      <c r="E3285" s="8"/>
      <c r="F3285" s="8" t="s">
        <v>390</v>
      </c>
      <c r="G3285" s="8">
        <v>0</v>
      </c>
      <c r="H3285" s="8" t="s">
        <v>18846</v>
      </c>
      <c r="I3285" s="8" t="s">
        <v>11922</v>
      </c>
      <c r="J3285" s="8"/>
      <c r="K3285" s="8"/>
      <c r="L3285" s="8"/>
      <c r="M3285" s="8"/>
      <c r="N3285" s="21">
        <v>0</v>
      </c>
      <c r="O3285" s="21"/>
      <c r="P3285" s="21">
        <f t="shared" si="154"/>
        <v>0</v>
      </c>
      <c r="Q3285" s="8" t="s">
        <v>14</v>
      </c>
      <c r="R3285" s="8"/>
      <c r="S3285" s="20"/>
      <c r="AA3285" s="2">
        <f t="shared" si="156"/>
        <v>0</v>
      </c>
      <c r="AB3285" s="7"/>
      <c r="AC3285" s="22">
        <f t="shared" si="155"/>
        <v>-45799.457384259258</v>
      </c>
    </row>
    <row r="3286" spans="1:30" ht="15" customHeight="1" x14ac:dyDescent="0.3">
      <c r="A3286" s="3" t="s">
        <v>18961</v>
      </c>
      <c r="B3286" s="24"/>
      <c r="C3286" s="25">
        <v>45799.456423611111</v>
      </c>
      <c r="D3286" s="3" t="s">
        <v>11921</v>
      </c>
      <c r="E3286" s="3"/>
      <c r="F3286" s="3" t="s">
        <v>920</v>
      </c>
      <c r="G3286" s="26">
        <v>0</v>
      </c>
      <c r="H3286" s="25"/>
      <c r="I3286" s="25" t="s">
        <v>11922</v>
      </c>
      <c r="J3286" s="25"/>
      <c r="K3286" s="25"/>
      <c r="L3286" s="25"/>
      <c r="M3286" s="4"/>
      <c r="N3286" s="5">
        <v>11992.5</v>
      </c>
      <c r="O3286" s="5"/>
      <c r="P3286" s="5">
        <f t="shared" si="154"/>
        <v>11992.5</v>
      </c>
      <c r="Q3286" s="3" t="s">
        <v>18</v>
      </c>
      <c r="R3286" s="3"/>
      <c r="S3286" s="25"/>
      <c r="T3286" s="3"/>
      <c r="U3286" s="5"/>
      <c r="V3286" s="6"/>
      <c r="W3286" s="3"/>
      <c r="X3286" s="5"/>
      <c r="Y3286" s="4"/>
      <c r="Z3286" s="3"/>
      <c r="AA3286" s="5">
        <f t="shared" si="156"/>
        <v>10338.362068965518</v>
      </c>
      <c r="AB3286" s="10"/>
      <c r="AC3286" s="27">
        <f t="shared" si="155"/>
        <v>-45799.456423611111</v>
      </c>
      <c r="AD3286" s="10"/>
    </row>
    <row r="3287" spans="1:30" ht="15" customHeight="1" x14ac:dyDescent="0.3">
      <c r="A3287" s="19" t="s">
        <v>18962</v>
      </c>
      <c r="B3287" s="8"/>
      <c r="C3287" s="20">
        <v>45799.457824074067</v>
      </c>
      <c r="D3287" s="8"/>
      <c r="E3287" s="8"/>
      <c r="F3287" s="8" t="s">
        <v>803</v>
      </c>
      <c r="G3287" s="8">
        <v>0</v>
      </c>
      <c r="H3287" s="8" t="s">
        <v>18846</v>
      </c>
      <c r="I3287" s="8" t="s">
        <v>11922</v>
      </c>
      <c r="J3287" s="8"/>
      <c r="K3287" s="8"/>
      <c r="L3287" s="8"/>
      <c r="M3287" s="8"/>
      <c r="N3287" s="21">
        <v>0</v>
      </c>
      <c r="O3287" s="21"/>
      <c r="P3287" s="21">
        <f t="shared" si="154"/>
        <v>0</v>
      </c>
      <c r="Q3287" s="8" t="s">
        <v>9</v>
      </c>
      <c r="R3287" s="8"/>
      <c r="S3287" s="20"/>
      <c r="AA3287" s="2">
        <f t="shared" si="156"/>
        <v>0</v>
      </c>
      <c r="AB3287" s="7"/>
      <c r="AC3287" s="22">
        <f t="shared" si="155"/>
        <v>-45799.457824074067</v>
      </c>
    </row>
    <row r="3288" spans="1:30" ht="15" customHeight="1" x14ac:dyDescent="0.3">
      <c r="A3288" s="19" t="s">
        <v>18963</v>
      </c>
      <c r="B3288" s="8"/>
      <c r="C3288" s="20">
        <v>45799.458564814813</v>
      </c>
      <c r="D3288" s="8"/>
      <c r="E3288" s="8"/>
      <c r="F3288" s="8" t="s">
        <v>1242</v>
      </c>
      <c r="G3288" s="8">
        <v>0</v>
      </c>
      <c r="H3288" s="8" t="s">
        <v>18846</v>
      </c>
      <c r="I3288" s="8" t="s">
        <v>11922</v>
      </c>
      <c r="J3288" s="8"/>
      <c r="K3288" s="8"/>
      <c r="L3288" s="8"/>
      <c r="M3288" s="8"/>
      <c r="N3288" s="21">
        <v>0</v>
      </c>
      <c r="O3288" s="21"/>
      <c r="P3288" s="21">
        <f t="shared" si="154"/>
        <v>0</v>
      </c>
      <c r="Q3288" s="8" t="s">
        <v>9</v>
      </c>
      <c r="R3288" s="8"/>
      <c r="S3288" s="20"/>
      <c r="AA3288" s="2">
        <f t="shared" si="156"/>
        <v>0</v>
      </c>
      <c r="AB3288" s="7"/>
      <c r="AC3288" s="22">
        <f t="shared" si="155"/>
        <v>-45799.458564814813</v>
      </c>
    </row>
    <row r="3289" spans="1:30" ht="15" customHeight="1" x14ac:dyDescent="0.3">
      <c r="A3289" s="19" t="s">
        <v>18964</v>
      </c>
      <c r="B3289" s="8"/>
      <c r="C3289" s="20">
        <v>45799.458854166667</v>
      </c>
      <c r="D3289" s="8"/>
      <c r="E3289" s="8"/>
      <c r="F3289" s="8" t="s">
        <v>9322</v>
      </c>
      <c r="G3289" s="8">
        <v>0</v>
      </c>
      <c r="H3289" s="8" t="s">
        <v>18846</v>
      </c>
      <c r="I3289" s="8" t="s">
        <v>11922</v>
      </c>
      <c r="J3289" s="8"/>
      <c r="K3289" s="8"/>
      <c r="L3289" s="8"/>
      <c r="M3289" s="8"/>
      <c r="N3289" s="21">
        <v>0</v>
      </c>
      <c r="O3289" s="21"/>
      <c r="P3289" s="21">
        <f t="shared" si="154"/>
        <v>0</v>
      </c>
      <c r="Q3289" s="8" t="s">
        <v>9</v>
      </c>
      <c r="R3289" s="8"/>
      <c r="S3289" s="20"/>
      <c r="AA3289" s="2">
        <f t="shared" si="156"/>
        <v>0</v>
      </c>
      <c r="AB3289" s="7"/>
      <c r="AC3289" s="22">
        <f t="shared" si="155"/>
        <v>-45799.458854166667</v>
      </c>
    </row>
    <row r="3290" spans="1:30" ht="15" customHeight="1" x14ac:dyDescent="0.3">
      <c r="A3290" s="19" t="s">
        <v>18965</v>
      </c>
      <c r="B3290" s="8"/>
      <c r="C3290" s="20">
        <v>45799.470243055563</v>
      </c>
      <c r="D3290" s="8"/>
      <c r="E3290" s="8"/>
      <c r="F3290" s="8" t="s">
        <v>8747</v>
      </c>
      <c r="G3290" s="8">
        <v>0</v>
      </c>
      <c r="H3290" s="8" t="s">
        <v>18844</v>
      </c>
      <c r="I3290" s="8" t="s">
        <v>11922</v>
      </c>
      <c r="J3290" s="8"/>
      <c r="K3290" s="8"/>
      <c r="L3290" s="8"/>
      <c r="M3290" s="8"/>
      <c r="N3290" s="21">
        <v>0</v>
      </c>
      <c r="O3290" s="21"/>
      <c r="P3290" s="21">
        <f t="shared" si="154"/>
        <v>0</v>
      </c>
      <c r="Q3290" s="8" t="s">
        <v>14</v>
      </c>
      <c r="R3290" s="8"/>
      <c r="S3290" s="20"/>
      <c r="AA3290" s="2">
        <f t="shared" si="156"/>
        <v>0</v>
      </c>
      <c r="AB3290" s="7"/>
      <c r="AC3290" s="22">
        <f t="shared" si="155"/>
        <v>-45799.470243055563</v>
      </c>
    </row>
    <row r="3291" spans="1:30" ht="15" customHeight="1" x14ac:dyDescent="0.3">
      <c r="A3291" s="19" t="s">
        <v>18966</v>
      </c>
      <c r="B3291" s="8"/>
      <c r="C3291" s="20">
        <v>45799.47074074074</v>
      </c>
      <c r="D3291" s="8"/>
      <c r="E3291" s="8"/>
      <c r="F3291" s="8" t="s">
        <v>11976</v>
      </c>
      <c r="G3291" s="8">
        <v>0</v>
      </c>
      <c r="H3291" s="8" t="s">
        <v>18846</v>
      </c>
      <c r="I3291" s="8" t="s">
        <v>11922</v>
      </c>
      <c r="J3291" s="8"/>
      <c r="K3291" s="8"/>
      <c r="L3291" s="8"/>
      <c r="M3291" s="8"/>
      <c r="N3291" s="21">
        <v>0</v>
      </c>
      <c r="O3291" s="21"/>
      <c r="P3291" s="21">
        <f t="shared" si="154"/>
        <v>0</v>
      </c>
      <c r="Q3291" s="8" t="s">
        <v>10399</v>
      </c>
      <c r="R3291" s="8"/>
      <c r="S3291" s="20"/>
      <c r="AA3291" s="2">
        <f t="shared" si="156"/>
        <v>0</v>
      </c>
      <c r="AB3291" s="7"/>
      <c r="AC3291" s="22">
        <f t="shared" si="155"/>
        <v>-45799.47074074074</v>
      </c>
    </row>
    <row r="3292" spans="1:30" ht="15" customHeight="1" x14ac:dyDescent="0.3">
      <c r="A3292" s="19" t="s">
        <v>18967</v>
      </c>
      <c r="B3292" s="8"/>
      <c r="C3292" s="20">
        <v>45799.471053240741</v>
      </c>
      <c r="D3292" s="8"/>
      <c r="E3292" s="8"/>
      <c r="F3292" s="8" t="s">
        <v>8806</v>
      </c>
      <c r="G3292" s="8">
        <v>0</v>
      </c>
      <c r="H3292" s="8" t="s">
        <v>18846</v>
      </c>
      <c r="I3292" s="8" t="s">
        <v>11922</v>
      </c>
      <c r="J3292" s="8"/>
      <c r="K3292" s="8"/>
      <c r="L3292" s="8"/>
      <c r="M3292" s="8"/>
      <c r="N3292" s="21">
        <v>0</v>
      </c>
      <c r="O3292" s="21"/>
      <c r="P3292" s="21">
        <f t="shared" si="154"/>
        <v>0</v>
      </c>
      <c r="Q3292" s="8" t="s">
        <v>14</v>
      </c>
      <c r="R3292" s="8"/>
      <c r="S3292" s="20"/>
      <c r="AA3292" s="2">
        <f t="shared" si="156"/>
        <v>0</v>
      </c>
      <c r="AB3292" s="7"/>
      <c r="AC3292" s="22">
        <f t="shared" si="155"/>
        <v>-45799.471053240741</v>
      </c>
    </row>
    <row r="3293" spans="1:30" ht="15" customHeight="1" x14ac:dyDescent="0.3">
      <c r="A3293" s="19" t="s">
        <v>18968</v>
      </c>
      <c r="B3293" s="8"/>
      <c r="C3293" s="20">
        <v>45799.471597222233</v>
      </c>
      <c r="D3293" s="8"/>
      <c r="E3293" s="8"/>
      <c r="F3293" s="8" t="s">
        <v>9395</v>
      </c>
      <c r="G3293" s="8">
        <v>0</v>
      </c>
      <c r="H3293" s="8" t="s">
        <v>18033</v>
      </c>
      <c r="I3293" s="8" t="s">
        <v>11922</v>
      </c>
      <c r="J3293" s="8"/>
      <c r="K3293" s="8"/>
      <c r="L3293" s="8"/>
      <c r="M3293" s="8"/>
      <c r="N3293" s="21">
        <v>0</v>
      </c>
      <c r="O3293" s="21"/>
      <c r="P3293" s="21">
        <f t="shared" si="154"/>
        <v>0</v>
      </c>
      <c r="Q3293" s="8" t="s">
        <v>129</v>
      </c>
      <c r="R3293" s="8"/>
      <c r="S3293" s="20"/>
      <c r="AA3293" s="2">
        <f t="shared" si="156"/>
        <v>0</v>
      </c>
      <c r="AB3293" s="7"/>
      <c r="AC3293" s="22">
        <f t="shared" si="155"/>
        <v>-45799.471597222233</v>
      </c>
    </row>
    <row r="3294" spans="1:30" ht="15" customHeight="1" x14ac:dyDescent="0.3">
      <c r="A3294" s="19" t="s">
        <v>18969</v>
      </c>
      <c r="B3294" s="8"/>
      <c r="C3294" s="20">
        <v>45799.472025462957</v>
      </c>
      <c r="D3294" s="8"/>
      <c r="E3294" s="8"/>
      <c r="F3294" s="8" t="s">
        <v>8872</v>
      </c>
      <c r="G3294" s="8">
        <v>0</v>
      </c>
      <c r="H3294" s="8" t="s">
        <v>18033</v>
      </c>
      <c r="I3294" s="8" t="s">
        <v>11922</v>
      </c>
      <c r="J3294" s="8"/>
      <c r="K3294" s="8"/>
      <c r="L3294" s="8"/>
      <c r="M3294" s="8"/>
      <c r="N3294" s="21">
        <v>0</v>
      </c>
      <c r="O3294" s="21"/>
      <c r="P3294" s="21">
        <f t="shared" si="154"/>
        <v>0</v>
      </c>
      <c r="Q3294" s="8" t="s">
        <v>129</v>
      </c>
      <c r="R3294" s="8"/>
      <c r="S3294" s="20"/>
      <c r="AA3294" s="2">
        <f t="shared" si="156"/>
        <v>0</v>
      </c>
      <c r="AB3294" s="7"/>
      <c r="AC3294" s="22">
        <f t="shared" si="155"/>
        <v>-45799.472025462957</v>
      </c>
    </row>
    <row r="3295" spans="1:30" ht="15" customHeight="1" x14ac:dyDescent="0.3">
      <c r="A3295" s="19" t="s">
        <v>18970</v>
      </c>
      <c r="B3295" s="8"/>
      <c r="C3295" s="20">
        <v>45799.473587962973</v>
      </c>
      <c r="D3295" s="8"/>
      <c r="E3295" s="8"/>
      <c r="F3295" s="8" t="s">
        <v>13591</v>
      </c>
      <c r="G3295" s="8">
        <v>0</v>
      </c>
      <c r="H3295" s="8" t="s">
        <v>18489</v>
      </c>
      <c r="I3295" s="8" t="s">
        <v>11922</v>
      </c>
      <c r="J3295" s="8"/>
      <c r="K3295" s="8"/>
      <c r="L3295" s="8"/>
      <c r="M3295" s="8"/>
      <c r="N3295" s="21">
        <v>0</v>
      </c>
      <c r="O3295" s="21"/>
      <c r="P3295" s="21">
        <f t="shared" si="154"/>
        <v>0</v>
      </c>
      <c r="Q3295" s="8" t="s">
        <v>199</v>
      </c>
      <c r="R3295" s="8"/>
      <c r="S3295" s="20"/>
      <c r="AA3295" s="2">
        <f t="shared" si="156"/>
        <v>0</v>
      </c>
      <c r="AB3295" s="7"/>
      <c r="AC3295" s="22">
        <f t="shared" si="155"/>
        <v>-45799.473587962973</v>
      </c>
    </row>
    <row r="3296" spans="1:30" ht="15" customHeight="1" x14ac:dyDescent="0.3">
      <c r="A3296" s="19" t="s">
        <v>18971</v>
      </c>
      <c r="B3296" s="8"/>
      <c r="C3296" s="20">
        <v>45799.475659722222</v>
      </c>
      <c r="D3296" s="8"/>
      <c r="E3296" s="8"/>
      <c r="F3296" s="8" t="s">
        <v>13253</v>
      </c>
      <c r="G3296" s="8">
        <v>0</v>
      </c>
      <c r="H3296" s="8" t="s">
        <v>18033</v>
      </c>
      <c r="I3296" s="8" t="s">
        <v>11922</v>
      </c>
      <c r="J3296" s="8"/>
      <c r="K3296" s="8"/>
      <c r="L3296" s="8"/>
      <c r="M3296" s="8"/>
      <c r="N3296" s="21">
        <v>0</v>
      </c>
      <c r="O3296" s="21"/>
      <c r="P3296" s="21">
        <f t="shared" si="154"/>
        <v>0</v>
      </c>
      <c r="Q3296" s="8" t="s">
        <v>15533</v>
      </c>
      <c r="R3296" s="8"/>
      <c r="S3296" s="20"/>
      <c r="AA3296" s="2">
        <f t="shared" si="156"/>
        <v>0</v>
      </c>
      <c r="AB3296" s="7"/>
      <c r="AC3296" s="22">
        <f t="shared" si="155"/>
        <v>-45799.475659722222</v>
      </c>
    </row>
    <row r="3297" spans="1:30" ht="15" customHeight="1" x14ac:dyDescent="0.3">
      <c r="A3297" s="19" t="s">
        <v>18972</v>
      </c>
      <c r="B3297" s="8"/>
      <c r="C3297" s="20">
        <v>45799.479849537027</v>
      </c>
      <c r="D3297" s="8" t="s">
        <v>11921</v>
      </c>
      <c r="E3297" s="8" t="s">
        <v>1</v>
      </c>
      <c r="F3297" s="8" t="s">
        <v>13217</v>
      </c>
      <c r="G3297" s="8">
        <v>0.11</v>
      </c>
      <c r="H3297" s="8"/>
      <c r="I3297" s="8" t="s">
        <v>16351</v>
      </c>
      <c r="J3297" s="8"/>
      <c r="K3297" s="8" t="s">
        <v>18973</v>
      </c>
      <c r="L3297" s="8"/>
      <c r="M3297" s="8"/>
      <c r="N3297" s="21">
        <v>2850</v>
      </c>
      <c r="O3297" s="21">
        <v>2850</v>
      </c>
      <c r="P3297" s="21">
        <f t="shared" si="154"/>
        <v>0</v>
      </c>
      <c r="Q3297" s="8" t="s">
        <v>15078</v>
      </c>
      <c r="R3297" s="8"/>
      <c r="S3297" s="20">
        <v>45799</v>
      </c>
      <c r="AA3297" s="2">
        <f t="shared" si="156"/>
        <v>2456.8965517241381</v>
      </c>
      <c r="AB3297" s="7">
        <v>45778</v>
      </c>
      <c r="AC3297" s="22">
        <f t="shared" si="155"/>
        <v>-0.47984953702689381</v>
      </c>
      <c r="AD3297" t="s">
        <v>11923</v>
      </c>
    </row>
    <row r="3298" spans="1:30" ht="15" customHeight="1" x14ac:dyDescent="0.3">
      <c r="A3298" s="19" t="s">
        <v>18974</v>
      </c>
      <c r="B3298" s="8"/>
      <c r="C3298" s="20">
        <v>45804.635138888887</v>
      </c>
      <c r="D3298" s="8"/>
      <c r="E3298" s="8"/>
      <c r="F3298" s="8" t="s">
        <v>957</v>
      </c>
      <c r="G3298" s="8">
        <v>0</v>
      </c>
      <c r="H3298" s="8" t="s">
        <v>18489</v>
      </c>
      <c r="I3298" s="8" t="s">
        <v>11922</v>
      </c>
      <c r="J3298" s="8"/>
      <c r="K3298" s="8"/>
      <c r="L3298" s="8"/>
      <c r="M3298" s="8"/>
      <c r="N3298" s="21">
        <v>0</v>
      </c>
      <c r="O3298" s="21"/>
      <c r="P3298" s="21">
        <f t="shared" si="154"/>
        <v>0</v>
      </c>
      <c r="Q3298" s="8" t="s">
        <v>199</v>
      </c>
      <c r="R3298" s="8"/>
      <c r="S3298" s="20"/>
      <c r="AA3298" s="2">
        <f t="shared" si="156"/>
        <v>0</v>
      </c>
      <c r="AB3298" s="7"/>
      <c r="AC3298" s="22">
        <f t="shared" si="155"/>
        <v>-45804.635138888887</v>
      </c>
    </row>
    <row r="3299" spans="1:30" ht="15" customHeight="1" x14ac:dyDescent="0.3">
      <c r="A3299" s="19" t="s">
        <v>18975</v>
      </c>
      <c r="B3299" s="8"/>
      <c r="C3299" s="20">
        <v>45799.482233796298</v>
      </c>
      <c r="D3299" s="8"/>
      <c r="E3299" s="8"/>
      <c r="F3299" s="8" t="s">
        <v>4438</v>
      </c>
      <c r="G3299" s="8">
        <v>0</v>
      </c>
      <c r="H3299" s="8" t="s">
        <v>18489</v>
      </c>
      <c r="I3299" s="8" t="s">
        <v>11922</v>
      </c>
      <c r="J3299" s="8"/>
      <c r="K3299" s="8"/>
      <c r="L3299" s="8"/>
      <c r="M3299" s="8"/>
      <c r="N3299" s="21">
        <v>0</v>
      </c>
      <c r="O3299" s="21"/>
      <c r="P3299" s="21">
        <f t="shared" si="154"/>
        <v>0</v>
      </c>
      <c r="Q3299" s="8" t="s">
        <v>199</v>
      </c>
      <c r="R3299" s="8"/>
      <c r="S3299" s="20"/>
      <c r="AA3299" s="2">
        <f t="shared" si="156"/>
        <v>0</v>
      </c>
      <c r="AB3299" s="7"/>
      <c r="AC3299" s="22">
        <f t="shared" si="155"/>
        <v>-45799.482233796298</v>
      </c>
    </row>
    <row r="3300" spans="1:30" ht="15" customHeight="1" x14ac:dyDescent="0.3">
      <c r="A3300" s="19" t="s">
        <v>18976</v>
      </c>
      <c r="B3300" s="8"/>
      <c r="C3300" s="20">
        <v>45799.483564814807</v>
      </c>
      <c r="D3300" s="8"/>
      <c r="E3300" s="8"/>
      <c r="F3300" s="8" t="s">
        <v>14022</v>
      </c>
      <c r="G3300" s="8">
        <v>0</v>
      </c>
      <c r="H3300" s="8" t="s">
        <v>18033</v>
      </c>
      <c r="I3300" s="8" t="s">
        <v>11922</v>
      </c>
      <c r="J3300" s="8"/>
      <c r="K3300" s="8"/>
      <c r="L3300" s="8"/>
      <c r="M3300" s="8"/>
      <c r="N3300" s="21">
        <v>0</v>
      </c>
      <c r="O3300" s="21"/>
      <c r="P3300" s="21">
        <f t="shared" si="154"/>
        <v>0</v>
      </c>
      <c r="Q3300" s="8" t="s">
        <v>15533</v>
      </c>
      <c r="R3300" s="8"/>
      <c r="S3300" s="20"/>
      <c r="AA3300" s="2">
        <f t="shared" si="156"/>
        <v>0</v>
      </c>
      <c r="AB3300" s="7"/>
      <c r="AC3300" s="22">
        <f t="shared" si="155"/>
        <v>-45799.483564814807</v>
      </c>
    </row>
    <row r="3301" spans="1:30" ht="15" customHeight="1" x14ac:dyDescent="0.3">
      <c r="A3301" s="19" t="s">
        <v>18977</v>
      </c>
      <c r="B3301" s="8"/>
      <c r="C3301" s="20">
        <v>45799.484525462962</v>
      </c>
      <c r="D3301" s="8"/>
      <c r="E3301" s="8"/>
      <c r="F3301" s="8" t="s">
        <v>1131</v>
      </c>
      <c r="G3301" s="8">
        <v>0</v>
      </c>
      <c r="H3301" s="8" t="s">
        <v>18489</v>
      </c>
      <c r="I3301" s="8" t="s">
        <v>11922</v>
      </c>
      <c r="J3301" s="8"/>
      <c r="K3301" s="8"/>
      <c r="L3301" s="8"/>
      <c r="M3301" s="8"/>
      <c r="N3301" s="21">
        <v>0</v>
      </c>
      <c r="O3301" s="21"/>
      <c r="P3301" s="21">
        <f t="shared" si="154"/>
        <v>0</v>
      </c>
      <c r="Q3301" s="8" t="s">
        <v>199</v>
      </c>
      <c r="R3301" s="8"/>
      <c r="S3301" s="20"/>
      <c r="AA3301" s="2">
        <f t="shared" si="156"/>
        <v>0</v>
      </c>
      <c r="AB3301" s="7"/>
      <c r="AC3301" s="22">
        <f t="shared" si="155"/>
        <v>-45799.484525462962</v>
      </c>
    </row>
    <row r="3302" spans="1:30" ht="15" customHeight="1" x14ac:dyDescent="0.3">
      <c r="A3302" s="19" t="s">
        <v>18978</v>
      </c>
      <c r="B3302" s="8"/>
      <c r="C3302" s="20">
        <v>45799.484988425917</v>
      </c>
      <c r="D3302" s="8"/>
      <c r="E3302" s="8"/>
      <c r="F3302" s="8" t="s">
        <v>13930</v>
      </c>
      <c r="G3302" s="8">
        <v>0</v>
      </c>
      <c r="H3302" s="8" t="s">
        <v>18033</v>
      </c>
      <c r="I3302" s="8" t="s">
        <v>11922</v>
      </c>
      <c r="J3302" s="8"/>
      <c r="K3302" s="8"/>
      <c r="L3302" s="8"/>
      <c r="M3302" s="8"/>
      <c r="N3302" s="21">
        <v>0</v>
      </c>
      <c r="O3302" s="21"/>
      <c r="P3302" s="21">
        <f t="shared" si="154"/>
        <v>0</v>
      </c>
      <c r="Q3302" s="8" t="s">
        <v>129</v>
      </c>
      <c r="R3302" s="8"/>
      <c r="S3302" s="20"/>
      <c r="AA3302" s="2">
        <f t="shared" si="156"/>
        <v>0</v>
      </c>
      <c r="AB3302" s="7"/>
      <c r="AC3302" s="22">
        <f t="shared" si="155"/>
        <v>-45799.484988425917</v>
      </c>
    </row>
    <row r="3303" spans="1:30" ht="15" customHeight="1" x14ac:dyDescent="0.3">
      <c r="A3303" s="19" t="s">
        <v>18979</v>
      </c>
      <c r="B3303" s="8"/>
      <c r="C3303" s="20">
        <v>45799.485439814824</v>
      </c>
      <c r="D3303" s="8"/>
      <c r="E3303" s="8"/>
      <c r="F3303" s="8" t="s">
        <v>14054</v>
      </c>
      <c r="G3303" s="8">
        <v>0</v>
      </c>
      <c r="H3303" s="8" t="s">
        <v>18033</v>
      </c>
      <c r="I3303" s="8" t="s">
        <v>11922</v>
      </c>
      <c r="J3303" s="8"/>
      <c r="K3303" s="8"/>
      <c r="L3303" s="8"/>
      <c r="M3303" s="8"/>
      <c r="N3303" s="21">
        <v>0</v>
      </c>
      <c r="O3303" s="21"/>
      <c r="P3303" s="21">
        <f t="shared" si="154"/>
        <v>0</v>
      </c>
      <c r="Q3303" s="8" t="s">
        <v>129</v>
      </c>
      <c r="R3303" s="8"/>
      <c r="S3303" s="20"/>
      <c r="AA3303" s="2">
        <f t="shared" si="156"/>
        <v>0</v>
      </c>
      <c r="AB3303" s="7"/>
      <c r="AC3303" s="22">
        <f t="shared" si="155"/>
        <v>-45799.485439814824</v>
      </c>
    </row>
    <row r="3304" spans="1:30" ht="15" customHeight="1" x14ac:dyDescent="0.3">
      <c r="A3304" s="19" t="s">
        <v>18980</v>
      </c>
      <c r="B3304" s="8"/>
      <c r="C3304" s="20">
        <v>45799.486597222232</v>
      </c>
      <c r="D3304" s="8"/>
      <c r="E3304" s="8"/>
      <c r="F3304" s="8" t="s">
        <v>2792</v>
      </c>
      <c r="G3304" s="8">
        <v>0</v>
      </c>
      <c r="H3304" s="8" t="s">
        <v>18489</v>
      </c>
      <c r="I3304" s="8" t="s">
        <v>11922</v>
      </c>
      <c r="J3304" s="8"/>
      <c r="K3304" s="8"/>
      <c r="L3304" s="8"/>
      <c r="M3304" s="8"/>
      <c r="N3304" s="21">
        <v>0</v>
      </c>
      <c r="O3304" s="21"/>
      <c r="P3304" s="21">
        <f t="shared" si="154"/>
        <v>0</v>
      </c>
      <c r="Q3304" s="8" t="s">
        <v>38</v>
      </c>
      <c r="R3304" s="8"/>
      <c r="S3304" s="20"/>
      <c r="AA3304" s="2">
        <f t="shared" si="156"/>
        <v>0</v>
      </c>
      <c r="AB3304" s="7"/>
      <c r="AC3304" s="22">
        <f t="shared" si="155"/>
        <v>-45799.486597222232</v>
      </c>
    </row>
    <row r="3305" spans="1:30" ht="15" customHeight="1" x14ac:dyDescent="0.3">
      <c r="A3305" s="19" t="s">
        <v>18981</v>
      </c>
      <c r="B3305" s="8"/>
      <c r="C3305" s="20">
        <v>45799.488703703697</v>
      </c>
      <c r="D3305" s="8"/>
      <c r="E3305" s="8"/>
      <c r="F3305" s="8" t="s">
        <v>13703</v>
      </c>
      <c r="G3305" s="8">
        <v>0</v>
      </c>
      <c r="H3305" s="8" t="s">
        <v>18033</v>
      </c>
      <c r="I3305" s="8" t="s">
        <v>11922</v>
      </c>
      <c r="J3305" s="8"/>
      <c r="K3305" s="8"/>
      <c r="L3305" s="8"/>
      <c r="M3305" s="8"/>
      <c r="N3305" s="21">
        <v>0</v>
      </c>
      <c r="O3305" s="21"/>
      <c r="P3305" s="21">
        <f t="shared" si="154"/>
        <v>0</v>
      </c>
      <c r="Q3305" s="8" t="s">
        <v>34</v>
      </c>
      <c r="R3305" s="8"/>
      <c r="S3305" s="20"/>
      <c r="AA3305" s="2">
        <f t="shared" si="156"/>
        <v>0</v>
      </c>
      <c r="AB3305" s="7"/>
      <c r="AC3305" s="22">
        <f t="shared" si="155"/>
        <v>-45799.488703703697</v>
      </c>
    </row>
    <row r="3306" spans="1:30" ht="15" customHeight="1" x14ac:dyDescent="0.3">
      <c r="A3306" s="19" t="s">
        <v>18982</v>
      </c>
      <c r="B3306" s="8"/>
      <c r="C3306" s="20">
        <v>45799.489155092589</v>
      </c>
      <c r="D3306" s="8"/>
      <c r="E3306" s="8"/>
      <c r="F3306" s="8" t="s">
        <v>8589</v>
      </c>
      <c r="G3306" s="8">
        <v>0</v>
      </c>
      <c r="H3306" s="8" t="s">
        <v>18489</v>
      </c>
      <c r="I3306" s="8" t="s">
        <v>11922</v>
      </c>
      <c r="J3306" s="8"/>
      <c r="K3306" s="8"/>
      <c r="L3306" s="8"/>
      <c r="M3306" s="8"/>
      <c r="N3306" s="21">
        <v>0</v>
      </c>
      <c r="O3306" s="21"/>
      <c r="P3306" s="21">
        <f t="shared" si="154"/>
        <v>0</v>
      </c>
      <c r="Q3306" s="8" t="s">
        <v>199</v>
      </c>
      <c r="R3306" s="8"/>
      <c r="S3306" s="20"/>
      <c r="AA3306" s="2">
        <f t="shared" si="156"/>
        <v>0</v>
      </c>
      <c r="AB3306" s="7"/>
      <c r="AC3306" s="22">
        <f t="shared" si="155"/>
        <v>-45799.489155092589</v>
      </c>
    </row>
    <row r="3307" spans="1:30" ht="15" customHeight="1" x14ac:dyDescent="0.3">
      <c r="A3307" s="19" t="s">
        <v>18983</v>
      </c>
      <c r="B3307" s="8"/>
      <c r="C3307" s="20">
        <v>45799.496064814812</v>
      </c>
      <c r="D3307" s="8"/>
      <c r="E3307" s="8"/>
      <c r="F3307" s="8" t="s">
        <v>9131</v>
      </c>
      <c r="G3307" s="8">
        <v>0</v>
      </c>
      <c r="H3307" s="8" t="s">
        <v>18489</v>
      </c>
      <c r="I3307" s="8" t="s">
        <v>11922</v>
      </c>
      <c r="J3307" s="8"/>
      <c r="K3307" s="8"/>
      <c r="L3307" s="8"/>
      <c r="M3307" s="8"/>
      <c r="N3307" s="21">
        <v>0</v>
      </c>
      <c r="O3307" s="21"/>
      <c r="P3307" s="21">
        <f t="shared" si="154"/>
        <v>0</v>
      </c>
      <c r="Q3307" s="8" t="s">
        <v>199</v>
      </c>
      <c r="R3307" s="8"/>
      <c r="S3307" s="20"/>
      <c r="AA3307" s="2">
        <f t="shared" si="156"/>
        <v>0</v>
      </c>
      <c r="AB3307" s="7"/>
      <c r="AC3307" s="22">
        <f t="shared" si="155"/>
        <v>-45799.496064814812</v>
      </c>
    </row>
    <row r="3308" spans="1:30" ht="15" customHeight="1" x14ac:dyDescent="0.3">
      <c r="A3308" s="19" t="s">
        <v>18984</v>
      </c>
      <c r="B3308" s="8"/>
      <c r="C3308" s="20">
        <v>45799.497569444437</v>
      </c>
      <c r="D3308" s="8"/>
      <c r="E3308" s="8"/>
      <c r="F3308" s="8" t="s">
        <v>13874</v>
      </c>
      <c r="G3308" s="8">
        <v>0</v>
      </c>
      <c r="H3308" s="8" t="s">
        <v>18489</v>
      </c>
      <c r="I3308" s="8" t="s">
        <v>11922</v>
      </c>
      <c r="J3308" s="8"/>
      <c r="K3308" s="8"/>
      <c r="L3308" s="8"/>
      <c r="M3308" s="8"/>
      <c r="N3308" s="21">
        <v>0</v>
      </c>
      <c r="O3308" s="21"/>
      <c r="P3308" s="21">
        <f t="shared" si="154"/>
        <v>0</v>
      </c>
      <c r="Q3308" s="8" t="s">
        <v>199</v>
      </c>
      <c r="R3308" s="8"/>
      <c r="S3308" s="20"/>
      <c r="AA3308" s="2">
        <f t="shared" si="156"/>
        <v>0</v>
      </c>
      <c r="AB3308" s="7"/>
      <c r="AC3308" s="22">
        <f t="shared" si="155"/>
        <v>-45799.497569444437</v>
      </c>
    </row>
    <row r="3309" spans="1:30" ht="15" customHeight="1" x14ac:dyDescent="0.3">
      <c r="A3309" s="19" t="s">
        <v>18985</v>
      </c>
      <c r="B3309" s="8"/>
      <c r="C3309" s="20">
        <v>45799.498819444438</v>
      </c>
      <c r="D3309" s="8"/>
      <c r="E3309" s="8"/>
      <c r="F3309" s="8" t="s">
        <v>9744</v>
      </c>
      <c r="G3309" s="8">
        <v>0</v>
      </c>
      <c r="H3309" s="8" t="s">
        <v>18489</v>
      </c>
      <c r="I3309" s="8" t="s">
        <v>11922</v>
      </c>
      <c r="J3309" s="8"/>
      <c r="K3309" s="8"/>
      <c r="L3309" s="8"/>
      <c r="M3309" s="8"/>
      <c r="N3309" s="21">
        <v>0</v>
      </c>
      <c r="O3309" s="21"/>
      <c r="P3309" s="21">
        <f t="shared" si="154"/>
        <v>0</v>
      </c>
      <c r="Q3309" s="8" t="s">
        <v>199</v>
      </c>
      <c r="R3309" s="8"/>
      <c r="S3309" s="20"/>
      <c r="AA3309" s="2">
        <f t="shared" si="156"/>
        <v>0</v>
      </c>
      <c r="AB3309" s="7"/>
      <c r="AC3309" s="22">
        <f t="shared" si="155"/>
        <v>-45799.498819444438</v>
      </c>
    </row>
    <row r="3310" spans="1:30" ht="15" customHeight="1" x14ac:dyDescent="0.3">
      <c r="A3310" s="19" t="s">
        <v>18986</v>
      </c>
      <c r="B3310" s="8"/>
      <c r="C3310" s="20">
        <v>45799.499328703707</v>
      </c>
      <c r="D3310" s="8"/>
      <c r="E3310" s="8"/>
      <c r="F3310" s="8" t="s">
        <v>14118</v>
      </c>
      <c r="G3310" s="8">
        <v>0</v>
      </c>
      <c r="H3310" s="8" t="s">
        <v>18846</v>
      </c>
      <c r="I3310" s="8" t="s">
        <v>11922</v>
      </c>
      <c r="J3310" s="8"/>
      <c r="K3310" s="8"/>
      <c r="L3310" s="8"/>
      <c r="M3310" s="8"/>
      <c r="N3310" s="21">
        <v>0</v>
      </c>
      <c r="O3310" s="21"/>
      <c r="P3310" s="21">
        <f t="shared" si="154"/>
        <v>0</v>
      </c>
      <c r="Q3310" s="8" t="s">
        <v>14</v>
      </c>
      <c r="R3310" s="8"/>
      <c r="S3310" s="20"/>
      <c r="AA3310" s="2">
        <f t="shared" si="156"/>
        <v>0</v>
      </c>
      <c r="AB3310" s="7"/>
      <c r="AC3310" s="22">
        <f t="shared" si="155"/>
        <v>-45799.499328703707</v>
      </c>
    </row>
    <row r="3311" spans="1:30" ht="15" customHeight="1" x14ac:dyDescent="0.3">
      <c r="A3311" s="19" t="s">
        <v>18987</v>
      </c>
      <c r="B3311" s="8"/>
      <c r="C3311" s="20">
        <v>45799.499537037038</v>
      </c>
      <c r="D3311" s="8"/>
      <c r="E3311" s="8"/>
      <c r="F3311" s="8" t="s">
        <v>1130</v>
      </c>
      <c r="G3311" s="8">
        <v>0</v>
      </c>
      <c r="H3311" s="8" t="s">
        <v>18846</v>
      </c>
      <c r="I3311" s="8" t="s">
        <v>11922</v>
      </c>
      <c r="J3311" s="8"/>
      <c r="K3311" s="8"/>
      <c r="L3311" s="8"/>
      <c r="M3311" s="8"/>
      <c r="N3311" s="21">
        <v>0</v>
      </c>
      <c r="O3311" s="21"/>
      <c r="P3311" s="21">
        <f t="shared" si="154"/>
        <v>0</v>
      </c>
      <c r="Q3311" s="8" t="s">
        <v>14</v>
      </c>
      <c r="R3311" s="8"/>
      <c r="S3311" s="20"/>
      <c r="AA3311" s="2">
        <f t="shared" si="156"/>
        <v>0</v>
      </c>
      <c r="AB3311" s="7"/>
      <c r="AC3311" s="22">
        <f t="shared" si="155"/>
        <v>-45799.499537037038</v>
      </c>
    </row>
    <row r="3312" spans="1:30" ht="15" customHeight="1" x14ac:dyDescent="0.3">
      <c r="A3312" s="19" t="s">
        <v>18988</v>
      </c>
      <c r="B3312" s="8"/>
      <c r="C3312" s="20">
        <v>45799.501689814817</v>
      </c>
      <c r="D3312" s="8"/>
      <c r="E3312" s="8"/>
      <c r="F3312" s="8" t="s">
        <v>8663</v>
      </c>
      <c r="G3312" s="8">
        <v>0</v>
      </c>
      <c r="H3312" s="8" t="s">
        <v>18033</v>
      </c>
      <c r="I3312" s="8" t="s">
        <v>11922</v>
      </c>
      <c r="J3312" s="8"/>
      <c r="K3312" s="8"/>
      <c r="L3312" s="8"/>
      <c r="M3312" s="8"/>
      <c r="N3312" s="21">
        <v>0</v>
      </c>
      <c r="O3312" s="21"/>
      <c r="P3312" s="21">
        <f t="shared" si="154"/>
        <v>0</v>
      </c>
      <c r="Q3312" s="8" t="s">
        <v>129</v>
      </c>
      <c r="R3312" s="8"/>
      <c r="S3312" s="20"/>
      <c r="AA3312" s="2">
        <f t="shared" si="156"/>
        <v>0</v>
      </c>
      <c r="AB3312" s="7"/>
      <c r="AC3312" s="22">
        <f t="shared" si="155"/>
        <v>-45799.501689814817</v>
      </c>
    </row>
    <row r="3313" spans="1:30" ht="15" customHeight="1" x14ac:dyDescent="0.3">
      <c r="A3313" s="3" t="s">
        <v>18989</v>
      </c>
      <c r="B3313" s="24"/>
      <c r="C3313" s="25">
        <v>45799.50209490741</v>
      </c>
      <c r="D3313" s="3"/>
      <c r="E3313" s="3"/>
      <c r="F3313" s="3" t="s">
        <v>2853</v>
      </c>
      <c r="G3313" s="26">
        <v>0</v>
      </c>
      <c r="H3313" s="25" t="s">
        <v>18033</v>
      </c>
      <c r="I3313" s="25" t="s">
        <v>11922</v>
      </c>
      <c r="J3313" s="25"/>
      <c r="K3313" s="25"/>
      <c r="L3313" s="25"/>
      <c r="M3313" s="4"/>
      <c r="N3313" s="5">
        <v>0</v>
      </c>
      <c r="O3313" s="5"/>
      <c r="P3313" s="5">
        <f t="shared" si="154"/>
        <v>0</v>
      </c>
      <c r="Q3313" s="3" t="s">
        <v>102</v>
      </c>
      <c r="R3313" s="3"/>
      <c r="S3313" s="25"/>
      <c r="T3313" s="3"/>
      <c r="U3313" s="5"/>
      <c r="V3313" s="6"/>
      <c r="W3313" s="3"/>
      <c r="X3313" s="5"/>
      <c r="Y3313" s="4"/>
      <c r="Z3313" s="3"/>
      <c r="AA3313" s="5">
        <f t="shared" si="156"/>
        <v>0</v>
      </c>
      <c r="AB3313" s="10"/>
      <c r="AC3313" s="27">
        <f t="shared" si="155"/>
        <v>-45799.50209490741</v>
      </c>
      <c r="AD3313" s="10"/>
    </row>
    <row r="3314" spans="1:30" ht="15" customHeight="1" x14ac:dyDescent="0.3">
      <c r="A3314" s="3" t="s">
        <v>18990</v>
      </c>
      <c r="B3314" s="24"/>
      <c r="C3314" s="25">
        <v>45799.502245370371</v>
      </c>
      <c r="D3314" s="3"/>
      <c r="E3314" s="3"/>
      <c r="F3314" s="3" t="s">
        <v>828</v>
      </c>
      <c r="G3314" s="26">
        <v>0</v>
      </c>
      <c r="H3314" s="25" t="s">
        <v>18033</v>
      </c>
      <c r="I3314" s="25" t="s">
        <v>11922</v>
      </c>
      <c r="J3314" s="25"/>
      <c r="K3314" s="25"/>
      <c r="L3314" s="25"/>
      <c r="M3314" s="4"/>
      <c r="N3314" s="5">
        <v>0</v>
      </c>
      <c r="O3314" s="5"/>
      <c r="P3314" s="5">
        <f t="shared" si="154"/>
        <v>0</v>
      </c>
      <c r="Q3314" s="3" t="s">
        <v>102</v>
      </c>
      <c r="R3314" s="3"/>
      <c r="S3314" s="25"/>
      <c r="T3314" s="3"/>
      <c r="U3314" s="5"/>
      <c r="V3314" s="6"/>
      <c r="W3314" s="3"/>
      <c r="X3314" s="5"/>
      <c r="Y3314" s="4"/>
      <c r="Z3314" s="3"/>
      <c r="AA3314" s="5">
        <f t="shared" si="156"/>
        <v>0</v>
      </c>
      <c r="AB3314" s="10"/>
      <c r="AC3314" s="27">
        <f t="shared" si="155"/>
        <v>-45799.502245370371</v>
      </c>
      <c r="AD3314" s="10"/>
    </row>
    <row r="3315" spans="1:30" ht="15" customHeight="1" x14ac:dyDescent="0.3">
      <c r="A3315" s="3" t="s">
        <v>18991</v>
      </c>
      <c r="B3315" s="24"/>
      <c r="C3315" s="25">
        <v>45799.503379629627</v>
      </c>
      <c r="D3315" s="3"/>
      <c r="E3315" s="3"/>
      <c r="F3315" s="3" t="s">
        <v>711</v>
      </c>
      <c r="G3315" s="26">
        <v>0</v>
      </c>
      <c r="H3315" s="25" t="s">
        <v>18304</v>
      </c>
      <c r="I3315" s="25" t="s">
        <v>11922</v>
      </c>
      <c r="J3315" s="25"/>
      <c r="K3315" s="25"/>
      <c r="L3315" s="25"/>
      <c r="M3315" s="4"/>
      <c r="N3315" s="5">
        <v>0</v>
      </c>
      <c r="O3315" s="5"/>
      <c r="P3315" s="5">
        <f t="shared" si="154"/>
        <v>0</v>
      </c>
      <c r="Q3315" s="3" t="s">
        <v>102</v>
      </c>
      <c r="R3315" s="3"/>
      <c r="S3315" s="25"/>
      <c r="T3315" s="3"/>
      <c r="U3315" s="5"/>
      <c r="V3315" s="6"/>
      <c r="W3315" s="3"/>
      <c r="X3315" s="5"/>
      <c r="Y3315" s="4"/>
      <c r="Z3315" s="3"/>
      <c r="AA3315" s="5">
        <f t="shared" si="156"/>
        <v>0</v>
      </c>
      <c r="AB3315" s="10"/>
      <c r="AC3315" s="27">
        <f t="shared" si="155"/>
        <v>-45799.503379629627</v>
      </c>
      <c r="AD3315" s="10"/>
    </row>
    <row r="3316" spans="1:30" ht="15" customHeight="1" x14ac:dyDescent="0.3">
      <c r="A3316" s="3" t="s">
        <v>18992</v>
      </c>
      <c r="B3316" s="24"/>
      <c r="C3316" s="25">
        <v>45799.503761574073</v>
      </c>
      <c r="D3316" s="3"/>
      <c r="E3316" s="3"/>
      <c r="F3316" s="3" t="s">
        <v>14529</v>
      </c>
      <c r="G3316" s="26">
        <v>0</v>
      </c>
      <c r="H3316" s="25" t="s">
        <v>18304</v>
      </c>
      <c r="I3316" s="25" t="s">
        <v>11922</v>
      </c>
      <c r="J3316" s="25"/>
      <c r="K3316" s="25"/>
      <c r="L3316" s="25"/>
      <c r="M3316" s="4"/>
      <c r="N3316" s="5">
        <v>0</v>
      </c>
      <c r="O3316" s="5"/>
      <c r="P3316" s="5">
        <f t="shared" si="154"/>
        <v>0</v>
      </c>
      <c r="Q3316" s="3" t="s">
        <v>102</v>
      </c>
      <c r="R3316" s="3"/>
      <c r="S3316" s="25"/>
      <c r="T3316" s="3"/>
      <c r="U3316" s="5"/>
      <c r="V3316" s="6"/>
      <c r="W3316" s="3"/>
      <c r="X3316" s="5"/>
      <c r="Y3316" s="4"/>
      <c r="Z3316" s="3"/>
      <c r="AA3316" s="5">
        <f t="shared" si="156"/>
        <v>0</v>
      </c>
      <c r="AB3316" s="10"/>
      <c r="AC3316" s="27">
        <f t="shared" si="155"/>
        <v>-45799.503761574073</v>
      </c>
      <c r="AD3316" s="10"/>
    </row>
    <row r="3317" spans="1:30" ht="15" customHeight="1" x14ac:dyDescent="0.3">
      <c r="A3317" s="19" t="s">
        <v>18993</v>
      </c>
      <c r="B3317" s="8"/>
      <c r="C3317" s="20">
        <v>45799.505381944437</v>
      </c>
      <c r="D3317" s="8"/>
      <c r="E3317" s="8"/>
      <c r="F3317" s="8" t="s">
        <v>13336</v>
      </c>
      <c r="G3317" s="8">
        <v>0</v>
      </c>
      <c r="H3317" s="8" t="s">
        <v>18033</v>
      </c>
      <c r="I3317" s="8" t="s">
        <v>11922</v>
      </c>
      <c r="J3317" s="8"/>
      <c r="K3317" s="8"/>
      <c r="L3317" s="8"/>
      <c r="M3317" s="8"/>
      <c r="N3317" s="21">
        <v>0</v>
      </c>
      <c r="O3317" s="21"/>
      <c r="P3317" s="21">
        <f t="shared" si="154"/>
        <v>0</v>
      </c>
      <c r="Q3317" s="8" t="s">
        <v>129</v>
      </c>
      <c r="R3317" s="8"/>
      <c r="S3317" s="20"/>
      <c r="AA3317" s="2">
        <f t="shared" si="156"/>
        <v>0</v>
      </c>
      <c r="AB3317" s="7"/>
      <c r="AC3317" s="22">
        <f t="shared" si="155"/>
        <v>-45799.505381944437</v>
      </c>
    </row>
    <row r="3318" spans="1:30" ht="15" customHeight="1" x14ac:dyDescent="0.3">
      <c r="A3318" s="19" t="s">
        <v>18994</v>
      </c>
      <c r="B3318" s="8"/>
      <c r="C3318" s="20">
        <v>45799.508391203701</v>
      </c>
      <c r="D3318" s="8"/>
      <c r="E3318" s="8"/>
      <c r="F3318" s="8" t="s">
        <v>14281</v>
      </c>
      <c r="G3318" s="8">
        <v>0</v>
      </c>
      <c r="H3318" s="8" t="s">
        <v>18304</v>
      </c>
      <c r="I3318" s="8" t="s">
        <v>11922</v>
      </c>
      <c r="J3318" s="8"/>
      <c r="K3318" s="8"/>
      <c r="L3318" s="8"/>
      <c r="M3318" s="8"/>
      <c r="N3318" s="21">
        <v>0</v>
      </c>
      <c r="O3318" s="21"/>
      <c r="P3318" s="21">
        <f t="shared" si="154"/>
        <v>0</v>
      </c>
      <c r="Q3318" s="8" t="s">
        <v>129</v>
      </c>
      <c r="R3318" s="8"/>
      <c r="S3318" s="20"/>
      <c r="AA3318" s="2">
        <f t="shared" si="156"/>
        <v>0</v>
      </c>
      <c r="AB3318" s="7"/>
      <c r="AC3318" s="22">
        <f t="shared" si="155"/>
        <v>-45799.508391203701</v>
      </c>
    </row>
    <row r="3319" spans="1:30" ht="15" customHeight="1" x14ac:dyDescent="0.3">
      <c r="A3319" s="19" t="s">
        <v>18995</v>
      </c>
      <c r="B3319" s="8"/>
      <c r="C3319" s="20">
        <v>45799.51734953704</v>
      </c>
      <c r="D3319" s="8"/>
      <c r="E3319" s="8"/>
      <c r="F3319" s="8" t="s">
        <v>13469</v>
      </c>
      <c r="G3319" s="8">
        <v>0</v>
      </c>
      <c r="H3319" s="8" t="s">
        <v>18304</v>
      </c>
      <c r="I3319" s="8" t="s">
        <v>11922</v>
      </c>
      <c r="J3319" s="8"/>
      <c r="K3319" s="8"/>
      <c r="L3319" s="8"/>
      <c r="M3319" s="8"/>
      <c r="N3319" s="21">
        <v>0</v>
      </c>
      <c r="O3319" s="21"/>
      <c r="P3319" s="21">
        <f t="shared" si="154"/>
        <v>0</v>
      </c>
      <c r="Q3319" s="8" t="s">
        <v>129</v>
      </c>
      <c r="R3319" s="8"/>
      <c r="S3319" s="20"/>
      <c r="AA3319" s="2">
        <f t="shared" si="156"/>
        <v>0</v>
      </c>
      <c r="AB3319" s="7"/>
      <c r="AC3319" s="22">
        <f t="shared" si="155"/>
        <v>-45799.51734953704</v>
      </c>
    </row>
    <row r="3320" spans="1:30" ht="15" customHeight="1" x14ac:dyDescent="0.3">
      <c r="A3320" s="19" t="s">
        <v>18996</v>
      </c>
      <c r="B3320" s="8"/>
      <c r="C3320" s="20">
        <v>45799.520115740743</v>
      </c>
      <c r="D3320" s="8"/>
      <c r="E3320" s="8"/>
      <c r="F3320" s="8" t="s">
        <v>13279</v>
      </c>
      <c r="G3320" s="8">
        <v>0</v>
      </c>
      <c r="H3320" s="8" t="s">
        <v>18033</v>
      </c>
      <c r="I3320" s="8" t="s">
        <v>11922</v>
      </c>
      <c r="J3320" s="8"/>
      <c r="K3320" s="8"/>
      <c r="L3320" s="8"/>
      <c r="M3320" s="8"/>
      <c r="N3320" s="21">
        <v>0</v>
      </c>
      <c r="O3320" s="21"/>
      <c r="P3320" s="21">
        <f t="shared" ref="P3320:P3383" si="157">+N3320+X3320-O3320</f>
        <v>0</v>
      </c>
      <c r="Q3320" s="8" t="s">
        <v>129</v>
      </c>
      <c r="R3320" s="8"/>
      <c r="S3320" s="20"/>
      <c r="AA3320" s="2">
        <f t="shared" si="156"/>
        <v>0</v>
      </c>
      <c r="AB3320" s="7"/>
      <c r="AC3320" s="22">
        <f t="shared" si="155"/>
        <v>-45799.520115740743</v>
      </c>
    </row>
    <row r="3321" spans="1:30" ht="15" customHeight="1" x14ac:dyDescent="0.3">
      <c r="A3321" s="19" t="s">
        <v>18997</v>
      </c>
      <c r="B3321" s="8"/>
      <c r="C3321" s="20">
        <v>45799.523819444446</v>
      </c>
      <c r="D3321" s="8"/>
      <c r="E3321" s="8"/>
      <c r="F3321" s="8" t="s">
        <v>13973</v>
      </c>
      <c r="G3321" s="8">
        <v>0</v>
      </c>
      <c r="H3321" s="8" t="s">
        <v>18304</v>
      </c>
      <c r="I3321" s="8" t="s">
        <v>11922</v>
      </c>
      <c r="J3321" s="8"/>
      <c r="K3321" s="8"/>
      <c r="L3321" s="8"/>
      <c r="M3321" s="8"/>
      <c r="N3321" s="21">
        <v>0</v>
      </c>
      <c r="O3321" s="21"/>
      <c r="P3321" s="21">
        <f t="shared" si="157"/>
        <v>0</v>
      </c>
      <c r="Q3321" s="8" t="s">
        <v>129</v>
      </c>
      <c r="R3321" s="8"/>
      <c r="S3321" s="20"/>
      <c r="AA3321" s="2">
        <f t="shared" si="156"/>
        <v>0</v>
      </c>
      <c r="AB3321" s="7"/>
      <c r="AC3321" s="22">
        <f t="shared" si="155"/>
        <v>-45799.523819444446</v>
      </c>
    </row>
    <row r="3322" spans="1:30" ht="15" customHeight="1" x14ac:dyDescent="0.3">
      <c r="A3322" s="19" t="s">
        <v>18998</v>
      </c>
      <c r="B3322" s="8"/>
      <c r="C3322" s="20">
        <v>45799.528923611113</v>
      </c>
      <c r="D3322" s="8"/>
      <c r="E3322" s="8"/>
      <c r="F3322" s="8" t="s">
        <v>13909</v>
      </c>
      <c r="G3322" s="8">
        <v>0</v>
      </c>
      <c r="H3322" s="8" t="s">
        <v>18304</v>
      </c>
      <c r="I3322" s="8" t="s">
        <v>11922</v>
      </c>
      <c r="J3322" s="8"/>
      <c r="K3322" s="8"/>
      <c r="L3322" s="8"/>
      <c r="M3322" s="8"/>
      <c r="N3322" s="21">
        <v>0</v>
      </c>
      <c r="O3322" s="21"/>
      <c r="P3322" s="21">
        <f t="shared" si="157"/>
        <v>0</v>
      </c>
      <c r="Q3322" s="8" t="s">
        <v>129</v>
      </c>
      <c r="R3322" s="8"/>
      <c r="S3322" s="20"/>
      <c r="AA3322" s="2">
        <f t="shared" si="156"/>
        <v>0</v>
      </c>
      <c r="AB3322" s="7"/>
      <c r="AC3322" s="22">
        <f t="shared" ref="AC3322:AC3385" si="158">+S3322-C3322</f>
        <v>-45799.528923611113</v>
      </c>
    </row>
    <row r="3323" spans="1:30" ht="15" customHeight="1" x14ac:dyDescent="0.3">
      <c r="A3323" s="19" t="s">
        <v>18999</v>
      </c>
      <c r="B3323" s="8"/>
      <c r="C3323" s="20">
        <v>45799.530162037037</v>
      </c>
      <c r="D3323" s="8"/>
      <c r="E3323" s="8"/>
      <c r="F3323" s="8" t="s">
        <v>464</v>
      </c>
      <c r="G3323" s="8">
        <v>0</v>
      </c>
      <c r="H3323" s="8" t="s">
        <v>18844</v>
      </c>
      <c r="I3323" s="8" t="s">
        <v>11922</v>
      </c>
      <c r="J3323" s="8"/>
      <c r="K3323" s="8"/>
      <c r="L3323" s="8"/>
      <c r="M3323" s="8"/>
      <c r="N3323" s="21">
        <v>0</v>
      </c>
      <c r="O3323" s="21"/>
      <c r="P3323" s="21">
        <f t="shared" si="157"/>
        <v>0</v>
      </c>
      <c r="Q3323" s="8" t="s">
        <v>34</v>
      </c>
      <c r="R3323" s="8"/>
      <c r="S3323" s="20"/>
      <c r="AA3323" s="2">
        <f t="shared" si="156"/>
        <v>0</v>
      </c>
      <c r="AB3323" s="7"/>
      <c r="AC3323" s="22">
        <f t="shared" si="158"/>
        <v>-45799.530162037037</v>
      </c>
    </row>
    <row r="3324" spans="1:30" ht="15" customHeight="1" x14ac:dyDescent="0.3">
      <c r="A3324" s="19" t="s">
        <v>19000</v>
      </c>
      <c r="B3324" s="8"/>
      <c r="C3324" s="20">
        <v>45799.531053240738</v>
      </c>
      <c r="D3324" s="8"/>
      <c r="E3324" s="8" t="s">
        <v>1</v>
      </c>
      <c r="F3324" s="8" t="s">
        <v>12078</v>
      </c>
      <c r="G3324" s="8">
        <v>0</v>
      </c>
      <c r="H3324" s="8" t="s">
        <v>18304</v>
      </c>
      <c r="I3324" s="8" t="s">
        <v>11922</v>
      </c>
      <c r="J3324" s="8"/>
      <c r="K3324" s="8" t="s">
        <v>19001</v>
      </c>
      <c r="L3324" s="8"/>
      <c r="M3324" s="8"/>
      <c r="N3324" s="21">
        <v>1000</v>
      </c>
      <c r="O3324" s="21">
        <v>1000</v>
      </c>
      <c r="P3324" s="21">
        <f t="shared" si="157"/>
        <v>0</v>
      </c>
      <c r="Q3324" s="8" t="s">
        <v>38</v>
      </c>
      <c r="R3324" s="8"/>
      <c r="S3324" s="20">
        <v>45803</v>
      </c>
      <c r="AA3324" s="2">
        <f t="shared" si="156"/>
        <v>862.06896551724139</v>
      </c>
      <c r="AB3324" s="7">
        <v>45778</v>
      </c>
      <c r="AC3324" s="22">
        <f t="shared" si="158"/>
        <v>3.4689467592615983</v>
      </c>
      <c r="AD3324" t="s">
        <v>11923</v>
      </c>
    </row>
    <row r="3325" spans="1:30" ht="15" customHeight="1" x14ac:dyDescent="0.3">
      <c r="A3325" s="19" t="s">
        <v>19002</v>
      </c>
      <c r="B3325" s="8"/>
      <c r="C3325" s="20">
        <v>45799.532523148147</v>
      </c>
      <c r="D3325" s="8"/>
      <c r="E3325" s="8"/>
      <c r="F3325" s="8" t="s">
        <v>13757</v>
      </c>
      <c r="G3325" s="8">
        <v>0</v>
      </c>
      <c r="H3325" s="8" t="s">
        <v>18033</v>
      </c>
      <c r="I3325" s="8" t="s">
        <v>11922</v>
      </c>
      <c r="J3325" s="8"/>
      <c r="K3325" s="8"/>
      <c r="L3325" s="8"/>
      <c r="M3325" s="8"/>
      <c r="N3325" s="21">
        <v>0</v>
      </c>
      <c r="O3325" s="21"/>
      <c r="P3325" s="21">
        <f t="shared" si="157"/>
        <v>0</v>
      </c>
      <c r="Q3325" s="8" t="s">
        <v>34</v>
      </c>
      <c r="R3325" s="8"/>
      <c r="S3325" s="20"/>
      <c r="AA3325" s="2">
        <f t="shared" si="156"/>
        <v>0</v>
      </c>
      <c r="AB3325" s="7"/>
      <c r="AC3325" s="22">
        <f t="shared" si="158"/>
        <v>-45799.532523148147</v>
      </c>
    </row>
    <row r="3326" spans="1:30" ht="15" customHeight="1" x14ac:dyDescent="0.3">
      <c r="A3326" s="19" t="s">
        <v>19003</v>
      </c>
      <c r="B3326" s="8"/>
      <c r="C3326" s="20">
        <v>45799.54011574074</v>
      </c>
      <c r="D3326" s="8"/>
      <c r="E3326" s="8"/>
      <c r="F3326" s="8" t="s">
        <v>9125</v>
      </c>
      <c r="G3326" s="8">
        <v>0</v>
      </c>
      <c r="H3326" s="8" t="s">
        <v>18033</v>
      </c>
      <c r="I3326" s="8" t="s">
        <v>11922</v>
      </c>
      <c r="J3326" s="8"/>
      <c r="K3326" s="8"/>
      <c r="L3326" s="8"/>
      <c r="M3326" s="8"/>
      <c r="N3326" s="21">
        <v>0</v>
      </c>
      <c r="O3326" s="21"/>
      <c r="P3326" s="21">
        <f t="shared" si="157"/>
        <v>0</v>
      </c>
      <c r="Q3326" s="8" t="s">
        <v>15533</v>
      </c>
      <c r="R3326" s="8"/>
      <c r="S3326" s="20"/>
      <c r="AA3326" s="2">
        <f t="shared" si="156"/>
        <v>0</v>
      </c>
      <c r="AB3326" s="7"/>
      <c r="AC3326" s="22">
        <f t="shared" si="158"/>
        <v>-45799.54011574074</v>
      </c>
    </row>
    <row r="3327" spans="1:30" ht="15" customHeight="1" x14ac:dyDescent="0.3">
      <c r="A3327" s="19" t="s">
        <v>19004</v>
      </c>
      <c r="B3327" s="8"/>
      <c r="C3327" s="20">
        <v>45799.54146990741</v>
      </c>
      <c r="D3327" s="8"/>
      <c r="E3327" s="8"/>
      <c r="F3327" s="8" t="s">
        <v>8974</v>
      </c>
      <c r="G3327" s="8">
        <v>0</v>
      </c>
      <c r="H3327" s="8" t="s">
        <v>18033</v>
      </c>
      <c r="I3327" s="8" t="s">
        <v>11922</v>
      </c>
      <c r="J3327" s="8"/>
      <c r="K3327" s="8"/>
      <c r="L3327" s="8"/>
      <c r="M3327" s="8"/>
      <c r="N3327" s="21">
        <v>0</v>
      </c>
      <c r="O3327" s="21"/>
      <c r="P3327" s="21">
        <f t="shared" si="157"/>
        <v>0</v>
      </c>
      <c r="Q3327" s="8" t="s">
        <v>15533</v>
      </c>
      <c r="R3327" s="8"/>
      <c r="S3327" s="20"/>
      <c r="AA3327" s="2">
        <f t="shared" si="156"/>
        <v>0</v>
      </c>
      <c r="AB3327" s="7"/>
      <c r="AC3327" s="22">
        <f t="shared" si="158"/>
        <v>-45799.54146990741</v>
      </c>
    </row>
    <row r="3328" spans="1:30" ht="15" customHeight="1" x14ac:dyDescent="0.3">
      <c r="A3328" s="19" t="s">
        <v>19005</v>
      </c>
      <c r="B3328" s="8"/>
      <c r="C3328" s="20">
        <v>45799.541921296302</v>
      </c>
      <c r="D3328" s="8"/>
      <c r="E3328" s="8"/>
      <c r="F3328" s="8" t="s">
        <v>8665</v>
      </c>
      <c r="G3328" s="8">
        <v>0</v>
      </c>
      <c r="H3328" s="8" t="s">
        <v>18033</v>
      </c>
      <c r="I3328" s="8" t="s">
        <v>11922</v>
      </c>
      <c r="J3328" s="8"/>
      <c r="K3328" s="8"/>
      <c r="L3328" s="8"/>
      <c r="M3328" s="8"/>
      <c r="N3328" s="21">
        <v>0</v>
      </c>
      <c r="O3328" s="21"/>
      <c r="P3328" s="21">
        <f t="shared" si="157"/>
        <v>0</v>
      </c>
      <c r="Q3328" s="8" t="s">
        <v>15533</v>
      </c>
      <c r="R3328" s="8"/>
      <c r="S3328" s="20"/>
      <c r="AA3328" s="2">
        <f t="shared" si="156"/>
        <v>0</v>
      </c>
      <c r="AB3328" s="7"/>
      <c r="AC3328" s="22">
        <f t="shared" si="158"/>
        <v>-45799.541921296302</v>
      </c>
    </row>
    <row r="3329" spans="1:30" ht="15" customHeight="1" x14ac:dyDescent="0.3">
      <c r="A3329" s="19" t="s">
        <v>19006</v>
      </c>
      <c r="B3329" s="8"/>
      <c r="C3329" s="20">
        <v>45799.542870370373</v>
      </c>
      <c r="D3329" s="8"/>
      <c r="E3329" s="8"/>
      <c r="F3329" s="8" t="s">
        <v>13538</v>
      </c>
      <c r="G3329" s="8">
        <v>0</v>
      </c>
      <c r="H3329" s="8" t="s">
        <v>18033</v>
      </c>
      <c r="I3329" s="8" t="s">
        <v>11922</v>
      </c>
      <c r="J3329" s="8"/>
      <c r="K3329" s="8"/>
      <c r="L3329" s="8"/>
      <c r="M3329" s="8"/>
      <c r="N3329" s="21">
        <v>0</v>
      </c>
      <c r="O3329" s="21"/>
      <c r="P3329" s="21">
        <f t="shared" si="157"/>
        <v>0</v>
      </c>
      <c r="Q3329" s="8" t="s">
        <v>15533</v>
      </c>
      <c r="R3329" s="8"/>
      <c r="S3329" s="20"/>
      <c r="AA3329" s="2">
        <f t="shared" si="156"/>
        <v>0</v>
      </c>
      <c r="AB3329" s="7"/>
      <c r="AC3329" s="22">
        <f t="shared" si="158"/>
        <v>-45799.542870370373</v>
      </c>
    </row>
    <row r="3330" spans="1:30" ht="15" customHeight="1" x14ac:dyDescent="0.3">
      <c r="A3330" s="19" t="s">
        <v>19007</v>
      </c>
      <c r="B3330" s="8"/>
      <c r="C3330" s="20">
        <v>45799.545520833337</v>
      </c>
      <c r="D3330" s="8"/>
      <c r="E3330" s="8"/>
      <c r="F3330" s="8" t="s">
        <v>4078</v>
      </c>
      <c r="G3330" s="8">
        <v>0</v>
      </c>
      <c r="H3330" s="8" t="s">
        <v>18033</v>
      </c>
      <c r="I3330" s="8" t="s">
        <v>11922</v>
      </c>
      <c r="J3330" s="8"/>
      <c r="K3330" s="8"/>
      <c r="L3330" s="8"/>
      <c r="M3330" s="8"/>
      <c r="N3330" s="21">
        <v>0</v>
      </c>
      <c r="O3330" s="21"/>
      <c r="P3330" s="21">
        <f t="shared" si="157"/>
        <v>0</v>
      </c>
      <c r="Q3330" s="8" t="s">
        <v>15533</v>
      </c>
      <c r="R3330" s="8"/>
      <c r="S3330" s="20"/>
      <c r="AA3330" s="2">
        <f t="shared" ref="AA3330:AA3393" si="159">+N3330/1.16</f>
        <v>0</v>
      </c>
      <c r="AB3330" s="7"/>
      <c r="AC3330" s="22">
        <f t="shared" si="158"/>
        <v>-45799.545520833337</v>
      </c>
    </row>
    <row r="3331" spans="1:30" ht="15" customHeight="1" x14ac:dyDescent="0.3">
      <c r="A3331" s="19" t="s">
        <v>19008</v>
      </c>
      <c r="B3331" s="8"/>
      <c r="C3331" s="20">
        <v>45799.545902777783</v>
      </c>
      <c r="D3331" s="8"/>
      <c r="E3331" s="8"/>
      <c r="F3331" s="8" t="s">
        <v>9198</v>
      </c>
      <c r="G3331" s="8">
        <v>0</v>
      </c>
      <c r="H3331" s="8" t="s">
        <v>18846</v>
      </c>
      <c r="I3331" s="8" t="s">
        <v>11922</v>
      </c>
      <c r="J3331" s="8"/>
      <c r="K3331" s="8"/>
      <c r="L3331" s="8"/>
      <c r="M3331" s="8"/>
      <c r="N3331" s="21">
        <v>0</v>
      </c>
      <c r="O3331" s="21"/>
      <c r="P3331" s="21">
        <f t="shared" si="157"/>
        <v>0</v>
      </c>
      <c r="Q3331" s="8" t="s">
        <v>34</v>
      </c>
      <c r="R3331" s="8"/>
      <c r="S3331" s="20"/>
      <c r="AA3331" s="2">
        <f t="shared" si="159"/>
        <v>0</v>
      </c>
      <c r="AB3331" s="7"/>
      <c r="AC3331" s="22">
        <f t="shared" si="158"/>
        <v>-45799.545902777783</v>
      </c>
    </row>
    <row r="3332" spans="1:30" ht="15" customHeight="1" x14ac:dyDescent="0.3">
      <c r="A3332" s="19" t="s">
        <v>19009</v>
      </c>
      <c r="B3332" s="8"/>
      <c r="C3332" s="20">
        <v>45799.547094907408</v>
      </c>
      <c r="D3332" s="8"/>
      <c r="E3332" s="8"/>
      <c r="F3332" s="8" t="s">
        <v>9206</v>
      </c>
      <c r="G3332" s="8">
        <v>0</v>
      </c>
      <c r="H3332" s="8" t="s">
        <v>18489</v>
      </c>
      <c r="I3332" s="8" t="s">
        <v>11922</v>
      </c>
      <c r="J3332" s="8"/>
      <c r="K3332" s="8"/>
      <c r="L3332" s="8"/>
      <c r="M3332" s="8"/>
      <c r="N3332" s="21">
        <v>0</v>
      </c>
      <c r="O3332" s="21"/>
      <c r="P3332" s="21">
        <f t="shared" si="157"/>
        <v>0</v>
      </c>
      <c r="Q3332" s="8" t="s">
        <v>38</v>
      </c>
      <c r="R3332" s="8"/>
      <c r="S3332" s="20"/>
      <c r="AA3332" s="2">
        <f t="shared" si="159"/>
        <v>0</v>
      </c>
      <c r="AB3332" s="7"/>
      <c r="AC3332" s="22">
        <f t="shared" si="158"/>
        <v>-45799.547094907408</v>
      </c>
    </row>
    <row r="3333" spans="1:30" ht="15" customHeight="1" x14ac:dyDescent="0.3">
      <c r="A3333" s="19" t="s">
        <v>19010</v>
      </c>
      <c r="B3333" s="8"/>
      <c r="C3333" s="20">
        <v>45799.547418981478</v>
      </c>
      <c r="D3333" s="8"/>
      <c r="E3333" s="8"/>
      <c r="F3333" s="8" t="s">
        <v>8987</v>
      </c>
      <c r="G3333" s="8">
        <v>0</v>
      </c>
      <c r="H3333" s="8" t="s">
        <v>18489</v>
      </c>
      <c r="I3333" s="8" t="s">
        <v>11922</v>
      </c>
      <c r="J3333" s="8"/>
      <c r="K3333" s="8"/>
      <c r="L3333" s="8"/>
      <c r="M3333" s="8"/>
      <c r="N3333" s="21">
        <v>0</v>
      </c>
      <c r="O3333" s="21"/>
      <c r="P3333" s="21">
        <f t="shared" si="157"/>
        <v>0</v>
      </c>
      <c r="Q3333" s="8" t="s">
        <v>129</v>
      </c>
      <c r="R3333" s="8"/>
      <c r="S3333" s="20"/>
      <c r="AA3333" s="2">
        <f t="shared" si="159"/>
        <v>0</v>
      </c>
      <c r="AB3333" s="7"/>
      <c r="AC3333" s="22">
        <f t="shared" si="158"/>
        <v>-45799.547418981478</v>
      </c>
    </row>
    <row r="3334" spans="1:30" ht="15" customHeight="1" x14ac:dyDescent="0.3">
      <c r="A3334" s="19" t="s">
        <v>19011</v>
      </c>
      <c r="B3334" s="8"/>
      <c r="C3334" s="20">
        <v>45799.548888888887</v>
      </c>
      <c r="D3334" s="8"/>
      <c r="E3334" s="8"/>
      <c r="F3334" s="8" t="s">
        <v>13939</v>
      </c>
      <c r="G3334" s="8">
        <v>0</v>
      </c>
      <c r="H3334" s="8" t="s">
        <v>18033</v>
      </c>
      <c r="I3334" s="8" t="s">
        <v>11922</v>
      </c>
      <c r="J3334" s="8"/>
      <c r="K3334" s="8"/>
      <c r="L3334" s="8"/>
      <c r="M3334" s="8"/>
      <c r="N3334" s="21">
        <v>0</v>
      </c>
      <c r="O3334" s="21"/>
      <c r="P3334" s="21">
        <f t="shared" si="157"/>
        <v>0</v>
      </c>
      <c r="Q3334" s="8" t="s">
        <v>129</v>
      </c>
      <c r="R3334" s="8"/>
      <c r="S3334" s="20"/>
      <c r="AA3334" s="2">
        <f t="shared" si="159"/>
        <v>0</v>
      </c>
      <c r="AB3334" s="7"/>
      <c r="AC3334" s="22">
        <f t="shared" si="158"/>
        <v>-45799.548888888887</v>
      </c>
    </row>
    <row r="3335" spans="1:30" ht="15" customHeight="1" x14ac:dyDescent="0.3">
      <c r="A3335" s="19" t="s">
        <v>19012</v>
      </c>
      <c r="B3335" s="8"/>
      <c r="C3335" s="20">
        <v>45799.550543981481</v>
      </c>
      <c r="D3335" s="8"/>
      <c r="E3335" s="8"/>
      <c r="F3335" s="8" t="s">
        <v>8779</v>
      </c>
      <c r="G3335" s="8">
        <v>0</v>
      </c>
      <c r="H3335" s="8" t="s">
        <v>18489</v>
      </c>
      <c r="I3335" s="8" t="s">
        <v>11922</v>
      </c>
      <c r="J3335" s="8"/>
      <c r="K3335" s="8"/>
      <c r="L3335" s="8"/>
      <c r="M3335" s="8"/>
      <c r="N3335" s="21">
        <v>0</v>
      </c>
      <c r="O3335" s="21"/>
      <c r="P3335" s="21">
        <f t="shared" si="157"/>
        <v>0</v>
      </c>
      <c r="Q3335" s="8" t="s">
        <v>129</v>
      </c>
      <c r="R3335" s="8"/>
      <c r="S3335" s="20"/>
      <c r="AA3335" s="2">
        <f t="shared" si="159"/>
        <v>0</v>
      </c>
      <c r="AB3335" s="7"/>
      <c r="AC3335" s="22">
        <f t="shared" si="158"/>
        <v>-45799.550543981481</v>
      </c>
    </row>
    <row r="3336" spans="1:30" ht="15" customHeight="1" x14ac:dyDescent="0.3">
      <c r="A3336" s="19" t="s">
        <v>19013</v>
      </c>
      <c r="B3336" s="8"/>
      <c r="C3336" s="20">
        <v>45799.551215277781</v>
      </c>
      <c r="D3336" s="8"/>
      <c r="E3336" s="8"/>
      <c r="F3336" s="8" t="s">
        <v>1686</v>
      </c>
      <c r="G3336" s="8">
        <v>0</v>
      </c>
      <c r="H3336" s="8" t="s">
        <v>18033</v>
      </c>
      <c r="I3336" s="8" t="s">
        <v>11922</v>
      </c>
      <c r="J3336" s="8"/>
      <c r="K3336" s="8"/>
      <c r="L3336" s="8"/>
      <c r="M3336" s="8"/>
      <c r="N3336" s="21">
        <v>0</v>
      </c>
      <c r="O3336" s="21"/>
      <c r="P3336" s="21">
        <f t="shared" si="157"/>
        <v>0</v>
      </c>
      <c r="Q3336" s="8" t="s">
        <v>22</v>
      </c>
      <c r="R3336" s="8"/>
      <c r="S3336" s="20"/>
      <c r="AA3336" s="2">
        <f t="shared" si="159"/>
        <v>0</v>
      </c>
      <c r="AB3336" s="7"/>
      <c r="AC3336" s="22">
        <f t="shared" si="158"/>
        <v>-45799.551215277781</v>
      </c>
    </row>
    <row r="3337" spans="1:30" ht="15" customHeight="1" x14ac:dyDescent="0.3">
      <c r="A3337" s="19" t="s">
        <v>19014</v>
      </c>
      <c r="B3337" s="8"/>
      <c r="C3337" s="20">
        <v>45799.652928240743</v>
      </c>
      <c r="D3337" s="8"/>
      <c r="E3337" s="8"/>
      <c r="F3337" s="8" t="s">
        <v>7854</v>
      </c>
      <c r="G3337" s="8">
        <v>0</v>
      </c>
      <c r="H3337" s="8" t="s">
        <v>18304</v>
      </c>
      <c r="I3337" s="8" t="s">
        <v>11922</v>
      </c>
      <c r="J3337" s="8"/>
      <c r="K3337" s="8"/>
      <c r="L3337" s="8"/>
      <c r="M3337" s="8"/>
      <c r="N3337" s="21">
        <v>0</v>
      </c>
      <c r="O3337" s="21"/>
      <c r="P3337" s="21">
        <f t="shared" si="157"/>
        <v>0</v>
      </c>
      <c r="Q3337" s="8" t="s">
        <v>22</v>
      </c>
      <c r="R3337" s="8"/>
      <c r="S3337" s="20"/>
      <c r="AA3337" s="2">
        <f t="shared" si="159"/>
        <v>0</v>
      </c>
      <c r="AB3337" s="7"/>
      <c r="AC3337" s="22">
        <f t="shared" si="158"/>
        <v>-45799.652928240743</v>
      </c>
    </row>
    <row r="3338" spans="1:30" ht="15" customHeight="1" x14ac:dyDescent="0.3">
      <c r="A3338" s="19" t="s">
        <v>19015</v>
      </c>
      <c r="B3338" s="8"/>
      <c r="C3338" s="20">
        <v>45799.554594907408</v>
      </c>
      <c r="D3338" s="8"/>
      <c r="E3338" s="8"/>
      <c r="F3338" s="8" t="s">
        <v>1540</v>
      </c>
      <c r="G3338" s="8">
        <v>0</v>
      </c>
      <c r="H3338" s="8" t="s">
        <v>18033</v>
      </c>
      <c r="I3338" s="8" t="s">
        <v>11922</v>
      </c>
      <c r="J3338" s="8"/>
      <c r="K3338" s="8"/>
      <c r="L3338" s="8"/>
      <c r="M3338" s="8"/>
      <c r="N3338" s="21">
        <v>0</v>
      </c>
      <c r="O3338" s="21"/>
      <c r="P3338" s="21">
        <f t="shared" si="157"/>
        <v>0</v>
      </c>
      <c r="Q3338" s="8" t="s">
        <v>15533</v>
      </c>
      <c r="R3338" s="8"/>
      <c r="S3338" s="20"/>
      <c r="AA3338" s="2">
        <f t="shared" si="159"/>
        <v>0</v>
      </c>
      <c r="AB3338" s="7"/>
      <c r="AC3338" s="22">
        <f t="shared" si="158"/>
        <v>-45799.554594907408</v>
      </c>
    </row>
    <row r="3339" spans="1:30" ht="15" customHeight="1" x14ac:dyDescent="0.3">
      <c r="A3339" s="19" t="s">
        <v>19016</v>
      </c>
      <c r="B3339" s="8"/>
      <c r="C3339" s="20">
        <v>45799.556354166663</v>
      </c>
      <c r="D3339" s="8"/>
      <c r="E3339" s="8"/>
      <c r="F3339" s="8" t="s">
        <v>13898</v>
      </c>
      <c r="G3339" s="8">
        <v>0</v>
      </c>
      <c r="H3339" s="8" t="s">
        <v>18033</v>
      </c>
      <c r="I3339" s="8" t="s">
        <v>11922</v>
      </c>
      <c r="J3339" s="8"/>
      <c r="K3339" s="8"/>
      <c r="L3339" s="8"/>
      <c r="M3339" s="8"/>
      <c r="N3339" s="21">
        <v>0</v>
      </c>
      <c r="O3339" s="21"/>
      <c r="P3339" s="21">
        <f t="shared" si="157"/>
        <v>0</v>
      </c>
      <c r="Q3339" s="8" t="s">
        <v>15533</v>
      </c>
      <c r="R3339" s="8"/>
      <c r="S3339" s="20"/>
      <c r="AA3339" s="2">
        <f t="shared" si="159"/>
        <v>0</v>
      </c>
      <c r="AB3339" s="7"/>
      <c r="AC3339" s="22">
        <f t="shared" si="158"/>
        <v>-45799.556354166663</v>
      </c>
    </row>
    <row r="3340" spans="1:30" ht="15" customHeight="1" x14ac:dyDescent="0.3">
      <c r="A3340" s="37" t="s">
        <v>19017</v>
      </c>
      <c r="B3340" s="8"/>
      <c r="C3340" s="20">
        <v>45799.558379629627</v>
      </c>
      <c r="D3340" s="8" t="s">
        <v>11921</v>
      </c>
      <c r="E3340" s="8"/>
      <c r="F3340" s="8" t="s">
        <v>8599</v>
      </c>
      <c r="G3340" s="8">
        <v>0.15</v>
      </c>
      <c r="H3340" s="8"/>
      <c r="I3340" s="8" t="s">
        <v>11922</v>
      </c>
      <c r="J3340" s="8"/>
      <c r="K3340" s="8"/>
      <c r="L3340" s="8"/>
      <c r="M3340" s="8"/>
      <c r="N3340" s="21">
        <v>9000</v>
      </c>
      <c r="O3340" s="21">
        <v>9000</v>
      </c>
      <c r="P3340" s="21">
        <f t="shared" si="157"/>
        <v>0</v>
      </c>
      <c r="Q3340" s="8" t="s">
        <v>199</v>
      </c>
      <c r="R3340" s="8"/>
      <c r="S3340" s="20">
        <v>45805</v>
      </c>
      <c r="AA3340" s="2">
        <f t="shared" si="159"/>
        <v>7758.620689655173</v>
      </c>
      <c r="AB3340" s="7">
        <v>45778</v>
      </c>
      <c r="AC3340" s="22">
        <f t="shared" si="158"/>
        <v>5.4416203703731298</v>
      </c>
      <c r="AD3340" t="s">
        <v>11928</v>
      </c>
    </row>
    <row r="3341" spans="1:30" ht="15" customHeight="1" x14ac:dyDescent="0.3">
      <c r="A3341" s="19" t="s">
        <v>19018</v>
      </c>
      <c r="B3341" s="8"/>
      <c r="C3341" s="20">
        <v>45799.560856481483</v>
      </c>
      <c r="D3341" s="8"/>
      <c r="E3341" s="8"/>
      <c r="F3341" s="8" t="s">
        <v>13823</v>
      </c>
      <c r="G3341" s="8">
        <v>0</v>
      </c>
      <c r="H3341" s="8" t="s">
        <v>18844</v>
      </c>
      <c r="I3341" s="8" t="s">
        <v>11922</v>
      </c>
      <c r="J3341" s="8"/>
      <c r="K3341" s="8"/>
      <c r="L3341" s="8"/>
      <c r="M3341" s="8"/>
      <c r="N3341" s="21">
        <v>0</v>
      </c>
      <c r="O3341" s="21"/>
      <c r="P3341" s="21">
        <f t="shared" si="157"/>
        <v>0</v>
      </c>
      <c r="Q3341" s="8" t="s">
        <v>9</v>
      </c>
      <c r="R3341" s="8"/>
      <c r="S3341" s="20"/>
      <c r="AA3341" s="2">
        <f t="shared" si="159"/>
        <v>0</v>
      </c>
      <c r="AB3341" s="7"/>
      <c r="AC3341" s="22">
        <f t="shared" si="158"/>
        <v>-45799.560856481483</v>
      </c>
    </row>
    <row r="3342" spans="1:30" ht="15" customHeight="1" x14ac:dyDescent="0.3">
      <c r="A3342" s="19" t="s">
        <v>19019</v>
      </c>
      <c r="B3342" s="19"/>
      <c r="C3342" s="20">
        <v>45799.570162037038</v>
      </c>
      <c r="D3342" s="8" t="s">
        <v>11921</v>
      </c>
      <c r="E3342" s="8"/>
      <c r="F3342" s="8" t="s">
        <v>38</v>
      </c>
      <c r="G3342" s="8" t="s">
        <v>12124</v>
      </c>
      <c r="H3342" s="8" t="s">
        <v>19020</v>
      </c>
      <c r="I3342" s="8" t="s">
        <v>11922</v>
      </c>
      <c r="J3342" s="8"/>
      <c r="K3342" s="8"/>
      <c r="L3342" s="8"/>
      <c r="M3342" s="8"/>
      <c r="N3342" s="21">
        <v>0</v>
      </c>
      <c r="O3342" s="21"/>
      <c r="P3342" s="21">
        <f t="shared" si="157"/>
        <v>0</v>
      </c>
      <c r="Q3342" s="8" t="s">
        <v>38</v>
      </c>
      <c r="R3342" s="8"/>
      <c r="S3342" s="20"/>
      <c r="AA3342" s="2">
        <f t="shared" si="159"/>
        <v>0</v>
      </c>
      <c r="AB3342" s="7"/>
      <c r="AC3342" s="22">
        <f t="shared" si="158"/>
        <v>-45799.570162037038</v>
      </c>
      <c r="AD3342" t="s">
        <v>15162</v>
      </c>
    </row>
    <row r="3343" spans="1:30" ht="15" customHeight="1" x14ac:dyDescent="0.3">
      <c r="A3343" s="3" t="s">
        <v>19021</v>
      </c>
      <c r="B3343" s="24"/>
      <c r="C3343" s="25">
        <v>45799.569699074083</v>
      </c>
      <c r="D3343" s="3" t="s">
        <v>11921</v>
      </c>
      <c r="E3343" s="3"/>
      <c r="F3343" s="3" t="s">
        <v>810</v>
      </c>
      <c r="G3343" s="26">
        <v>0</v>
      </c>
      <c r="H3343" s="25" t="s">
        <v>19020</v>
      </c>
      <c r="I3343" s="25" t="s">
        <v>11922</v>
      </c>
      <c r="J3343" s="25"/>
      <c r="K3343" s="25"/>
      <c r="L3343" s="25"/>
      <c r="M3343" s="4"/>
      <c r="N3343" s="5">
        <v>8830</v>
      </c>
      <c r="O3343" s="5"/>
      <c r="P3343" s="5">
        <f t="shared" si="157"/>
        <v>8830</v>
      </c>
      <c r="Q3343" s="3" t="s">
        <v>810</v>
      </c>
      <c r="R3343" s="3"/>
      <c r="S3343" s="25"/>
      <c r="T3343" s="3"/>
      <c r="U3343" s="5"/>
      <c r="V3343" s="6"/>
      <c r="W3343" s="3"/>
      <c r="X3343" s="5"/>
      <c r="Y3343" s="4"/>
      <c r="Z3343" s="3"/>
      <c r="AA3343" s="5">
        <f t="shared" si="159"/>
        <v>7612.0689655172418</v>
      </c>
      <c r="AB3343" s="10"/>
      <c r="AC3343" s="27">
        <f t="shared" si="158"/>
        <v>-45799.569699074083</v>
      </c>
      <c r="AD3343" s="10"/>
    </row>
    <row r="3344" spans="1:30" ht="15" customHeight="1" x14ac:dyDescent="0.3">
      <c r="A3344" s="3" t="s">
        <v>19022</v>
      </c>
      <c r="B3344" s="24"/>
      <c r="C3344" s="25">
        <v>45799.56763888889</v>
      </c>
      <c r="D3344" s="3" t="s">
        <v>11921</v>
      </c>
      <c r="E3344" s="3"/>
      <c r="F3344" s="3" t="s">
        <v>4195</v>
      </c>
      <c r="G3344" s="26">
        <v>0</v>
      </c>
      <c r="H3344" s="25"/>
      <c r="I3344" s="25" t="s">
        <v>11922</v>
      </c>
      <c r="J3344" s="25"/>
      <c r="K3344" s="25"/>
      <c r="L3344" s="25"/>
      <c r="M3344" s="4"/>
      <c r="N3344" s="5">
        <v>2197</v>
      </c>
      <c r="O3344" s="5"/>
      <c r="P3344" s="5">
        <f t="shared" si="157"/>
        <v>2197</v>
      </c>
      <c r="Q3344" s="3" t="s">
        <v>102</v>
      </c>
      <c r="R3344" s="3"/>
      <c r="S3344" s="25"/>
      <c r="T3344" s="3"/>
      <c r="U3344" s="5"/>
      <c r="V3344" s="6"/>
      <c r="W3344" s="3"/>
      <c r="X3344" s="5"/>
      <c r="Y3344" s="4"/>
      <c r="Z3344" s="3"/>
      <c r="AA3344" s="5">
        <f t="shared" si="159"/>
        <v>1893.9655172413795</v>
      </c>
      <c r="AB3344" s="10"/>
      <c r="AC3344" s="27">
        <f t="shared" si="158"/>
        <v>-45799.56763888889</v>
      </c>
      <c r="AD3344" s="10"/>
    </row>
    <row r="3345" spans="1:30" ht="15" customHeight="1" x14ac:dyDescent="0.3">
      <c r="A3345" s="19" t="s">
        <v>19023</v>
      </c>
      <c r="B3345" s="8"/>
      <c r="C3345" s="20">
        <v>45799.571944444448</v>
      </c>
      <c r="D3345" s="8"/>
      <c r="E3345" s="8"/>
      <c r="F3345" s="8" t="s">
        <v>11979</v>
      </c>
      <c r="G3345" s="8">
        <v>0</v>
      </c>
      <c r="H3345" s="8" t="s">
        <v>18033</v>
      </c>
      <c r="I3345" s="8" t="s">
        <v>11922</v>
      </c>
      <c r="J3345" s="8"/>
      <c r="K3345" s="8"/>
      <c r="L3345" s="8"/>
      <c r="M3345" s="8"/>
      <c r="N3345" s="21">
        <v>0</v>
      </c>
      <c r="O3345" s="21"/>
      <c r="P3345" s="21">
        <f t="shared" si="157"/>
        <v>0</v>
      </c>
      <c r="Q3345" s="8" t="s">
        <v>94</v>
      </c>
      <c r="R3345" s="8"/>
      <c r="S3345" s="20"/>
      <c r="AA3345" s="2">
        <f t="shared" si="159"/>
        <v>0</v>
      </c>
      <c r="AB3345" s="7"/>
      <c r="AC3345" s="22">
        <f t="shared" si="158"/>
        <v>-45799.571944444448</v>
      </c>
    </row>
    <row r="3346" spans="1:30" ht="15" customHeight="1" x14ac:dyDescent="0.3">
      <c r="A3346" s="19" t="s">
        <v>19024</v>
      </c>
      <c r="B3346" s="8"/>
      <c r="C3346" s="20">
        <v>45799.572314814817</v>
      </c>
      <c r="D3346" s="8"/>
      <c r="E3346" s="8"/>
      <c r="F3346" s="8" t="s">
        <v>3903</v>
      </c>
      <c r="G3346" s="8">
        <v>0</v>
      </c>
      <c r="H3346" s="8" t="s">
        <v>18033</v>
      </c>
      <c r="I3346" s="8" t="s">
        <v>11922</v>
      </c>
      <c r="J3346" s="8"/>
      <c r="K3346" s="8"/>
      <c r="L3346" s="8"/>
      <c r="M3346" s="8"/>
      <c r="N3346" s="21">
        <v>0</v>
      </c>
      <c r="O3346" s="21"/>
      <c r="P3346" s="21">
        <f t="shared" si="157"/>
        <v>0</v>
      </c>
      <c r="Q3346" s="8" t="s">
        <v>94</v>
      </c>
      <c r="R3346" s="8"/>
      <c r="S3346" s="20"/>
      <c r="AA3346" s="2">
        <f t="shared" si="159"/>
        <v>0</v>
      </c>
      <c r="AB3346" s="7"/>
      <c r="AC3346" s="22">
        <f t="shared" si="158"/>
        <v>-45799.572314814817</v>
      </c>
    </row>
    <row r="3347" spans="1:30" ht="15" customHeight="1" x14ac:dyDescent="0.3">
      <c r="A3347" s="19" t="s">
        <v>19025</v>
      </c>
      <c r="B3347" s="8"/>
      <c r="C3347" s="20">
        <v>45799.573009259257</v>
      </c>
      <c r="D3347" s="8"/>
      <c r="E3347" s="8"/>
      <c r="F3347" s="8" t="s">
        <v>10132</v>
      </c>
      <c r="G3347" s="8">
        <v>0</v>
      </c>
      <c r="H3347" s="8" t="s">
        <v>18033</v>
      </c>
      <c r="I3347" s="8" t="s">
        <v>11922</v>
      </c>
      <c r="J3347" s="8"/>
      <c r="K3347" s="8"/>
      <c r="L3347" s="8"/>
      <c r="M3347" s="8"/>
      <c r="N3347" s="21">
        <v>0</v>
      </c>
      <c r="O3347" s="21"/>
      <c r="P3347" s="21">
        <f t="shared" si="157"/>
        <v>0</v>
      </c>
      <c r="Q3347" s="8" t="s">
        <v>199</v>
      </c>
      <c r="R3347" s="8"/>
      <c r="S3347" s="20"/>
      <c r="AA3347" s="2">
        <f t="shared" si="159"/>
        <v>0</v>
      </c>
      <c r="AB3347" s="7"/>
      <c r="AC3347" s="22">
        <f t="shared" si="158"/>
        <v>-45799.573009259257</v>
      </c>
    </row>
    <row r="3348" spans="1:30" ht="15" customHeight="1" x14ac:dyDescent="0.3">
      <c r="A3348" s="19" t="s">
        <v>19026</v>
      </c>
      <c r="B3348" s="8"/>
      <c r="C3348" s="20">
        <v>45799.573553240742</v>
      </c>
      <c r="D3348" s="8"/>
      <c r="E3348" s="8"/>
      <c r="F3348" s="8" t="s">
        <v>4843</v>
      </c>
      <c r="G3348" s="8">
        <v>0</v>
      </c>
      <c r="H3348" s="8" t="s">
        <v>18033</v>
      </c>
      <c r="I3348" s="8" t="s">
        <v>11922</v>
      </c>
      <c r="J3348" s="8"/>
      <c r="K3348" s="8"/>
      <c r="L3348" s="8"/>
      <c r="M3348" s="8"/>
      <c r="N3348" s="21">
        <v>0</v>
      </c>
      <c r="O3348" s="21"/>
      <c r="P3348" s="21">
        <f t="shared" si="157"/>
        <v>0</v>
      </c>
      <c r="Q3348" s="8" t="s">
        <v>94</v>
      </c>
      <c r="R3348" s="8"/>
      <c r="S3348" s="20"/>
      <c r="AA3348" s="2">
        <f t="shared" si="159"/>
        <v>0</v>
      </c>
      <c r="AB3348" s="7"/>
      <c r="AC3348" s="22">
        <f t="shared" si="158"/>
        <v>-45799.573553240742</v>
      </c>
    </row>
    <row r="3349" spans="1:30" ht="15" customHeight="1" x14ac:dyDescent="0.3">
      <c r="A3349" s="19" t="s">
        <v>19027</v>
      </c>
      <c r="B3349" s="8"/>
      <c r="C3349" s="20">
        <v>45799.576192129629</v>
      </c>
      <c r="D3349" s="8"/>
      <c r="E3349" s="8"/>
      <c r="F3349" s="8" t="s">
        <v>13918</v>
      </c>
      <c r="G3349" s="8">
        <v>0</v>
      </c>
      <c r="H3349" s="8" t="s">
        <v>18489</v>
      </c>
      <c r="I3349" s="8" t="s">
        <v>11922</v>
      </c>
      <c r="J3349" s="8"/>
      <c r="K3349" s="8"/>
      <c r="L3349" s="8"/>
      <c r="M3349" s="8"/>
      <c r="N3349" s="21">
        <v>0</v>
      </c>
      <c r="O3349" s="21"/>
      <c r="P3349" s="21">
        <f t="shared" si="157"/>
        <v>0</v>
      </c>
      <c r="Q3349" s="8" t="s">
        <v>38</v>
      </c>
      <c r="R3349" s="8"/>
      <c r="S3349" s="20"/>
      <c r="AA3349" s="2">
        <f t="shared" si="159"/>
        <v>0</v>
      </c>
      <c r="AB3349" s="7"/>
      <c r="AC3349" s="22">
        <f t="shared" si="158"/>
        <v>-45799.576192129629</v>
      </c>
    </row>
    <row r="3350" spans="1:30" ht="15" customHeight="1" x14ac:dyDescent="0.3">
      <c r="A3350" s="19" t="s">
        <v>19028</v>
      </c>
      <c r="B3350" s="8"/>
      <c r="C3350" s="20">
        <v>45799.576874999999</v>
      </c>
      <c r="D3350" s="8"/>
      <c r="E3350" s="8"/>
      <c r="F3350" s="8" t="s">
        <v>13391</v>
      </c>
      <c r="G3350" s="8">
        <v>0</v>
      </c>
      <c r="H3350" s="8" t="s">
        <v>18033</v>
      </c>
      <c r="I3350" s="8" t="s">
        <v>11922</v>
      </c>
      <c r="J3350" s="8"/>
      <c r="K3350" s="8"/>
      <c r="L3350" s="8"/>
      <c r="M3350" s="8"/>
      <c r="N3350" s="21">
        <v>0</v>
      </c>
      <c r="O3350" s="21"/>
      <c r="P3350" s="21">
        <f t="shared" si="157"/>
        <v>0</v>
      </c>
      <c r="Q3350" s="8" t="s">
        <v>15533</v>
      </c>
      <c r="R3350" s="8"/>
      <c r="S3350" s="20"/>
      <c r="AA3350" s="2">
        <f t="shared" si="159"/>
        <v>0</v>
      </c>
      <c r="AB3350" s="7"/>
      <c r="AC3350" s="22">
        <f t="shared" si="158"/>
        <v>-45799.576874999999</v>
      </c>
    </row>
    <row r="3351" spans="1:30" ht="15" customHeight="1" x14ac:dyDescent="0.3">
      <c r="A3351" s="19" t="s">
        <v>19029</v>
      </c>
      <c r="B3351" s="8"/>
      <c r="C3351" s="20">
        <v>45799.5780787037</v>
      </c>
      <c r="D3351" s="8"/>
      <c r="E3351" s="8"/>
      <c r="F3351" s="8" t="s">
        <v>14602</v>
      </c>
      <c r="G3351" s="8">
        <v>0</v>
      </c>
      <c r="H3351" s="8" t="s">
        <v>18033</v>
      </c>
      <c r="I3351" s="8" t="s">
        <v>11922</v>
      </c>
      <c r="J3351" s="8"/>
      <c r="K3351" s="8"/>
      <c r="L3351" s="8"/>
      <c r="M3351" s="8"/>
      <c r="N3351" s="21">
        <v>0</v>
      </c>
      <c r="O3351" s="21"/>
      <c r="P3351" s="21">
        <f t="shared" si="157"/>
        <v>0</v>
      </c>
      <c r="Q3351" s="8" t="s">
        <v>129</v>
      </c>
      <c r="R3351" s="8"/>
      <c r="S3351" s="20"/>
      <c r="AA3351" s="2">
        <f t="shared" si="159"/>
        <v>0</v>
      </c>
      <c r="AB3351" s="7"/>
      <c r="AC3351" s="22">
        <f t="shared" si="158"/>
        <v>-45799.5780787037</v>
      </c>
    </row>
    <row r="3352" spans="1:30" ht="15" customHeight="1" x14ac:dyDescent="0.3">
      <c r="A3352" s="19" t="s">
        <v>19030</v>
      </c>
      <c r="B3352" s="8"/>
      <c r="C3352" s="20">
        <v>45799.578842592593</v>
      </c>
      <c r="D3352" s="8"/>
      <c r="E3352" s="8"/>
      <c r="F3352" s="8" t="s">
        <v>903</v>
      </c>
      <c r="G3352" s="8">
        <v>0</v>
      </c>
      <c r="H3352" s="8" t="s">
        <v>18033</v>
      </c>
      <c r="I3352" s="8" t="s">
        <v>11922</v>
      </c>
      <c r="J3352" s="8"/>
      <c r="K3352" s="8"/>
      <c r="L3352" s="8"/>
      <c r="M3352" s="8"/>
      <c r="N3352" s="21">
        <v>0</v>
      </c>
      <c r="O3352" s="21"/>
      <c r="P3352" s="21">
        <f t="shared" si="157"/>
        <v>0</v>
      </c>
      <c r="Q3352" s="8" t="s">
        <v>34</v>
      </c>
      <c r="R3352" s="8"/>
      <c r="S3352" s="20"/>
      <c r="AA3352" s="2">
        <f t="shared" si="159"/>
        <v>0</v>
      </c>
      <c r="AB3352" s="7"/>
      <c r="AC3352" s="22">
        <f t="shared" si="158"/>
        <v>-45799.578842592593</v>
      </c>
    </row>
    <row r="3353" spans="1:30" ht="15" customHeight="1" x14ac:dyDescent="0.3">
      <c r="A3353" s="19" t="s">
        <v>19031</v>
      </c>
      <c r="B3353" s="8"/>
      <c r="C3353" s="20">
        <v>45799.57916666667</v>
      </c>
      <c r="D3353" s="8"/>
      <c r="E3353" s="8"/>
      <c r="F3353" s="8" t="s">
        <v>6714</v>
      </c>
      <c r="G3353" s="8">
        <v>0</v>
      </c>
      <c r="H3353" s="8" t="s">
        <v>18033</v>
      </c>
      <c r="I3353" s="8" t="s">
        <v>11922</v>
      </c>
      <c r="J3353" s="8"/>
      <c r="K3353" s="8"/>
      <c r="L3353" s="8"/>
      <c r="M3353" s="8"/>
      <c r="N3353" s="21">
        <v>0</v>
      </c>
      <c r="O3353" s="21"/>
      <c r="P3353" s="21">
        <f t="shared" si="157"/>
        <v>0</v>
      </c>
      <c r="Q3353" s="8" t="s">
        <v>34</v>
      </c>
      <c r="R3353" s="8"/>
      <c r="S3353" s="20"/>
      <c r="AA3353" s="2">
        <f t="shared" si="159"/>
        <v>0</v>
      </c>
      <c r="AB3353" s="7"/>
      <c r="AC3353" s="22">
        <f t="shared" si="158"/>
        <v>-45799.57916666667</v>
      </c>
    </row>
    <row r="3354" spans="1:30" ht="15" customHeight="1" x14ac:dyDescent="0.3">
      <c r="A3354" s="19" t="s">
        <v>19032</v>
      </c>
      <c r="B3354" s="8"/>
      <c r="C3354" s="20">
        <v>45799.579722222217</v>
      </c>
      <c r="D3354" s="8"/>
      <c r="E3354" s="8"/>
      <c r="F3354" s="8" t="s">
        <v>6714</v>
      </c>
      <c r="G3354" s="8">
        <v>0</v>
      </c>
      <c r="H3354" s="8" t="s">
        <v>12071</v>
      </c>
      <c r="I3354" s="8" t="s">
        <v>11922</v>
      </c>
      <c r="J3354" s="8"/>
      <c r="K3354" s="8"/>
      <c r="L3354" s="8"/>
      <c r="M3354" s="8"/>
      <c r="N3354" s="21">
        <v>0</v>
      </c>
      <c r="O3354" s="21"/>
      <c r="P3354" s="21">
        <f t="shared" si="157"/>
        <v>0</v>
      </c>
      <c r="Q3354" s="8" t="s">
        <v>34</v>
      </c>
      <c r="R3354" s="8"/>
      <c r="S3354" s="20"/>
      <c r="AA3354" s="2">
        <f t="shared" si="159"/>
        <v>0</v>
      </c>
      <c r="AB3354" s="7"/>
      <c r="AC3354" s="22">
        <f t="shared" si="158"/>
        <v>-45799.579722222217</v>
      </c>
    </row>
    <row r="3355" spans="1:30" ht="15" customHeight="1" x14ac:dyDescent="0.3">
      <c r="A3355" s="19" t="s">
        <v>19033</v>
      </c>
      <c r="B3355" s="8"/>
      <c r="C3355" s="20">
        <v>45799.579814814817</v>
      </c>
      <c r="D3355" s="8"/>
      <c r="E3355" s="8"/>
      <c r="F3355" s="8" t="s">
        <v>903</v>
      </c>
      <c r="G3355" s="8">
        <v>0</v>
      </c>
      <c r="H3355" s="8" t="s">
        <v>12071</v>
      </c>
      <c r="I3355" s="8" t="s">
        <v>11922</v>
      </c>
      <c r="J3355" s="8"/>
      <c r="K3355" s="8"/>
      <c r="L3355" s="8"/>
      <c r="M3355" s="8"/>
      <c r="N3355" s="21">
        <v>0</v>
      </c>
      <c r="O3355" s="21"/>
      <c r="P3355" s="21">
        <f t="shared" si="157"/>
        <v>0</v>
      </c>
      <c r="Q3355" s="8" t="s">
        <v>34</v>
      </c>
      <c r="R3355" s="8"/>
      <c r="S3355" s="20"/>
      <c r="AA3355" s="2">
        <f t="shared" si="159"/>
        <v>0</v>
      </c>
      <c r="AB3355" s="7"/>
      <c r="AC3355" s="22">
        <f t="shared" si="158"/>
        <v>-45799.579814814817</v>
      </c>
    </row>
    <row r="3356" spans="1:30" ht="15" customHeight="1" x14ac:dyDescent="0.3">
      <c r="A3356" s="19" t="s">
        <v>19034</v>
      </c>
      <c r="B3356" s="8"/>
      <c r="C3356" s="20">
        <v>45799.582407407397</v>
      </c>
      <c r="D3356" s="8"/>
      <c r="E3356" s="8"/>
      <c r="F3356" s="8" t="s">
        <v>14645</v>
      </c>
      <c r="G3356" s="8">
        <v>0</v>
      </c>
      <c r="H3356" s="8" t="s">
        <v>18033</v>
      </c>
      <c r="I3356" s="8" t="s">
        <v>11922</v>
      </c>
      <c r="J3356" s="8"/>
      <c r="K3356" s="8"/>
      <c r="L3356" s="8"/>
      <c r="M3356" s="8"/>
      <c r="N3356" s="21">
        <v>0</v>
      </c>
      <c r="O3356" s="21"/>
      <c r="P3356" s="21">
        <f t="shared" si="157"/>
        <v>0</v>
      </c>
      <c r="Q3356" s="8" t="s">
        <v>34</v>
      </c>
      <c r="R3356" s="8"/>
      <c r="S3356" s="20"/>
      <c r="AA3356" s="2">
        <f t="shared" si="159"/>
        <v>0</v>
      </c>
      <c r="AB3356" s="7"/>
      <c r="AC3356" s="22">
        <f t="shared" si="158"/>
        <v>-45799.582407407397</v>
      </c>
    </row>
    <row r="3357" spans="1:30" ht="15" customHeight="1" x14ac:dyDescent="0.3">
      <c r="A3357" s="37" t="s">
        <v>19035</v>
      </c>
      <c r="B3357" s="8"/>
      <c r="C3357" s="20">
        <v>45799.583969907413</v>
      </c>
      <c r="D3357" s="8" t="s">
        <v>11921</v>
      </c>
      <c r="E3357" s="8"/>
      <c r="F3357" s="8" t="s">
        <v>1029</v>
      </c>
      <c r="G3357" s="8">
        <v>0.11</v>
      </c>
      <c r="H3357" s="8"/>
      <c r="I3357" s="8" t="s">
        <v>11922</v>
      </c>
      <c r="J3357" s="8"/>
      <c r="K3357" s="8"/>
      <c r="L3357" s="8"/>
      <c r="M3357" s="8"/>
      <c r="N3357" s="21">
        <v>39975</v>
      </c>
      <c r="O3357" s="21">
        <v>39975</v>
      </c>
      <c r="P3357" s="21">
        <f t="shared" si="157"/>
        <v>0</v>
      </c>
      <c r="Q3357" s="8" t="s">
        <v>24</v>
      </c>
      <c r="R3357" s="8"/>
      <c r="S3357" s="20">
        <v>45816</v>
      </c>
      <c r="AA3357" s="2">
        <f t="shared" si="159"/>
        <v>34461.206896551725</v>
      </c>
      <c r="AB3357" s="7">
        <v>45778</v>
      </c>
      <c r="AC3357" s="22">
        <f t="shared" si="158"/>
        <v>16.41603009258688</v>
      </c>
      <c r="AD3357" t="s">
        <v>11928</v>
      </c>
    </row>
    <row r="3358" spans="1:30" ht="15" customHeight="1" x14ac:dyDescent="0.3">
      <c r="A3358" s="19" t="s">
        <v>19036</v>
      </c>
      <c r="B3358" s="8"/>
      <c r="C3358" s="20">
        <v>45799.599282407413</v>
      </c>
      <c r="D3358" s="8" t="s">
        <v>11921</v>
      </c>
      <c r="E3358" s="8"/>
      <c r="F3358" s="8" t="s">
        <v>543</v>
      </c>
      <c r="G3358" s="8">
        <v>0.11</v>
      </c>
      <c r="H3358" s="8" t="s">
        <v>12618</v>
      </c>
      <c r="I3358" s="8" t="s">
        <v>11922</v>
      </c>
      <c r="J3358" s="8"/>
      <c r="K3358" s="8"/>
      <c r="L3358" s="8"/>
      <c r="M3358" s="8"/>
      <c r="N3358" s="21">
        <v>365465</v>
      </c>
      <c r="O3358" s="21">
        <v>365465</v>
      </c>
      <c r="P3358" s="21">
        <f t="shared" si="157"/>
        <v>0</v>
      </c>
      <c r="Q3358" s="8" t="s">
        <v>34</v>
      </c>
      <c r="R3358" s="8"/>
      <c r="S3358" s="20">
        <v>45825</v>
      </c>
      <c r="AA3358" s="2">
        <f t="shared" si="159"/>
        <v>315056.03448275867</v>
      </c>
      <c r="AB3358" s="7">
        <v>45809</v>
      </c>
      <c r="AC3358" s="22">
        <f t="shared" si="158"/>
        <v>25.400717592587171</v>
      </c>
      <c r="AD3358" t="s">
        <v>11928</v>
      </c>
    </row>
    <row r="3359" spans="1:30" ht="15" customHeight="1" x14ac:dyDescent="0.3">
      <c r="A3359" s="19" t="s">
        <v>19037</v>
      </c>
      <c r="B3359" s="8"/>
      <c r="C3359" s="20">
        <v>45799.600474537037</v>
      </c>
      <c r="D3359" s="8" t="s">
        <v>11921</v>
      </c>
      <c r="E3359" s="8"/>
      <c r="F3359" s="8" t="s">
        <v>543</v>
      </c>
      <c r="G3359" s="8">
        <v>0.11</v>
      </c>
      <c r="H3359" s="8" t="s">
        <v>12618</v>
      </c>
      <c r="I3359" s="8" t="s">
        <v>11922</v>
      </c>
      <c r="J3359" s="8"/>
      <c r="K3359" s="8"/>
      <c r="L3359" s="8"/>
      <c r="M3359" s="8"/>
      <c r="N3359" s="21">
        <v>364674.6</v>
      </c>
      <c r="O3359" s="21">
        <v>364674.6</v>
      </c>
      <c r="P3359" s="21">
        <f t="shared" si="157"/>
        <v>0</v>
      </c>
      <c r="Q3359" s="8" t="s">
        <v>34</v>
      </c>
      <c r="R3359" s="8"/>
      <c r="S3359" s="20">
        <v>45874</v>
      </c>
      <c r="AA3359" s="2">
        <f t="shared" si="159"/>
        <v>314374.6551724138</v>
      </c>
      <c r="AB3359" s="39">
        <v>45839</v>
      </c>
      <c r="AC3359" s="22">
        <f t="shared" si="158"/>
        <v>74.399525462962629</v>
      </c>
      <c r="AD3359" t="s">
        <v>11928</v>
      </c>
    </row>
    <row r="3360" spans="1:30" ht="15" customHeight="1" x14ac:dyDescent="0.3">
      <c r="A3360" s="19" t="s">
        <v>19038</v>
      </c>
      <c r="B3360" s="8"/>
      <c r="C3360" s="20">
        <v>45799.604791666658</v>
      </c>
      <c r="D3360" s="8"/>
      <c r="E3360" s="8"/>
      <c r="F3360" s="8" t="s">
        <v>10160</v>
      </c>
      <c r="G3360" s="8">
        <v>0</v>
      </c>
      <c r="H3360" s="8" t="s">
        <v>18846</v>
      </c>
      <c r="I3360" s="8" t="s">
        <v>11922</v>
      </c>
      <c r="J3360" s="8"/>
      <c r="K3360" s="8"/>
      <c r="L3360" s="8"/>
      <c r="M3360" s="8"/>
      <c r="N3360" s="21">
        <v>0</v>
      </c>
      <c r="O3360" s="21"/>
      <c r="P3360" s="21">
        <f t="shared" si="157"/>
        <v>0</v>
      </c>
      <c r="Q3360" s="8" t="s">
        <v>129</v>
      </c>
      <c r="R3360" s="8"/>
      <c r="S3360" s="20"/>
      <c r="AA3360" s="2">
        <f t="shared" si="159"/>
        <v>0</v>
      </c>
      <c r="AB3360" s="7"/>
      <c r="AC3360" s="22">
        <f t="shared" si="158"/>
        <v>-45799.604791666658</v>
      </c>
    </row>
    <row r="3361" spans="1:29" ht="15" customHeight="1" x14ac:dyDescent="0.3">
      <c r="A3361" s="19" t="s">
        <v>19039</v>
      </c>
      <c r="B3361" s="8"/>
      <c r="C3361" s="20">
        <v>45799.605509259258</v>
      </c>
      <c r="D3361" s="8"/>
      <c r="E3361" s="8"/>
      <c r="F3361" s="8" t="s">
        <v>658</v>
      </c>
      <c r="G3361" s="8">
        <v>0</v>
      </c>
      <c r="H3361" s="8" t="s">
        <v>18033</v>
      </c>
      <c r="I3361" s="8" t="s">
        <v>11922</v>
      </c>
      <c r="J3361" s="8"/>
      <c r="K3361" s="8"/>
      <c r="L3361" s="8"/>
      <c r="M3361" s="8"/>
      <c r="N3361" s="21">
        <v>0</v>
      </c>
      <c r="O3361" s="21"/>
      <c r="P3361" s="21">
        <f t="shared" si="157"/>
        <v>0</v>
      </c>
      <c r="Q3361" s="8" t="s">
        <v>94</v>
      </c>
      <c r="R3361" s="8"/>
      <c r="S3361" s="20"/>
      <c r="AA3361" s="2">
        <f t="shared" si="159"/>
        <v>0</v>
      </c>
      <c r="AB3361" s="7"/>
      <c r="AC3361" s="22">
        <f t="shared" si="158"/>
        <v>-45799.605509259258</v>
      </c>
    </row>
    <row r="3362" spans="1:29" ht="15" customHeight="1" x14ac:dyDescent="0.3">
      <c r="A3362" s="19" t="s">
        <v>19040</v>
      </c>
      <c r="B3362" s="8"/>
      <c r="C3362" s="20">
        <v>45799.60596064815</v>
      </c>
      <c r="D3362" s="8"/>
      <c r="E3362" s="8"/>
      <c r="F3362" s="8" t="s">
        <v>13563</v>
      </c>
      <c r="G3362" s="8">
        <v>0</v>
      </c>
      <c r="H3362" s="8" t="s">
        <v>18033</v>
      </c>
      <c r="I3362" s="8" t="s">
        <v>11922</v>
      </c>
      <c r="J3362" s="8"/>
      <c r="K3362" s="8"/>
      <c r="L3362" s="8"/>
      <c r="M3362" s="8"/>
      <c r="N3362" s="21">
        <v>0</v>
      </c>
      <c r="O3362" s="21"/>
      <c r="P3362" s="21">
        <f t="shared" si="157"/>
        <v>0</v>
      </c>
      <c r="Q3362" s="8" t="s">
        <v>34</v>
      </c>
      <c r="R3362" s="8"/>
      <c r="S3362" s="20"/>
      <c r="AA3362" s="2">
        <f t="shared" si="159"/>
        <v>0</v>
      </c>
      <c r="AB3362" s="7"/>
      <c r="AC3362" s="22">
        <f t="shared" si="158"/>
        <v>-45799.60596064815</v>
      </c>
    </row>
    <row r="3363" spans="1:29" ht="15" customHeight="1" x14ac:dyDescent="0.3">
      <c r="A3363" s="19" t="s">
        <v>19041</v>
      </c>
      <c r="B3363" s="8"/>
      <c r="C3363" s="20">
        <v>45799.606307870366</v>
      </c>
      <c r="D3363" s="8"/>
      <c r="E3363" s="8"/>
      <c r="F3363" s="8" t="s">
        <v>8357</v>
      </c>
      <c r="G3363" s="8">
        <v>0</v>
      </c>
      <c r="H3363" s="8" t="s">
        <v>18033</v>
      </c>
      <c r="I3363" s="8" t="s">
        <v>11922</v>
      </c>
      <c r="J3363" s="8"/>
      <c r="K3363" s="8"/>
      <c r="L3363" s="8"/>
      <c r="M3363" s="8"/>
      <c r="N3363" s="21">
        <v>0</v>
      </c>
      <c r="O3363" s="21"/>
      <c r="P3363" s="21">
        <f t="shared" si="157"/>
        <v>0</v>
      </c>
      <c r="Q3363" s="8" t="s">
        <v>34</v>
      </c>
      <c r="R3363" s="8"/>
      <c r="S3363" s="20"/>
      <c r="AA3363" s="2">
        <f t="shared" si="159"/>
        <v>0</v>
      </c>
      <c r="AB3363" s="7"/>
      <c r="AC3363" s="22">
        <f t="shared" si="158"/>
        <v>-45799.606307870366</v>
      </c>
    </row>
    <row r="3364" spans="1:29" ht="15" customHeight="1" x14ac:dyDescent="0.3">
      <c r="A3364" s="19" t="s">
        <v>19042</v>
      </c>
      <c r="B3364" s="8"/>
      <c r="C3364" s="20">
        <v>45799.60670138889</v>
      </c>
      <c r="D3364" s="8"/>
      <c r="E3364" s="8"/>
      <c r="F3364" s="8" t="s">
        <v>14635</v>
      </c>
      <c r="G3364" s="8">
        <v>0</v>
      </c>
      <c r="H3364" s="8" t="s">
        <v>18033</v>
      </c>
      <c r="I3364" s="8" t="s">
        <v>11922</v>
      </c>
      <c r="J3364" s="8"/>
      <c r="K3364" s="8"/>
      <c r="L3364" s="8"/>
      <c r="M3364" s="8"/>
      <c r="N3364" s="21">
        <v>0</v>
      </c>
      <c r="O3364" s="21"/>
      <c r="P3364" s="21">
        <f t="shared" si="157"/>
        <v>0</v>
      </c>
      <c r="Q3364" s="8" t="s">
        <v>94</v>
      </c>
      <c r="R3364" s="8"/>
      <c r="S3364" s="20"/>
      <c r="AA3364" s="2">
        <f t="shared" si="159"/>
        <v>0</v>
      </c>
      <c r="AB3364" s="7"/>
      <c r="AC3364" s="22">
        <f t="shared" si="158"/>
        <v>-45799.60670138889</v>
      </c>
    </row>
    <row r="3365" spans="1:29" ht="15" customHeight="1" x14ac:dyDescent="0.3">
      <c r="A3365" s="19" t="s">
        <v>19043</v>
      </c>
      <c r="B3365" s="8"/>
      <c r="C3365" s="20">
        <v>45799.608564814807</v>
      </c>
      <c r="D3365" s="8"/>
      <c r="E3365" s="8"/>
      <c r="F3365" s="8" t="s">
        <v>13851</v>
      </c>
      <c r="G3365" s="8">
        <v>0</v>
      </c>
      <c r="H3365" s="8" t="s">
        <v>18033</v>
      </c>
      <c r="I3365" s="8" t="s">
        <v>11922</v>
      </c>
      <c r="J3365" s="8"/>
      <c r="K3365" s="8"/>
      <c r="L3365" s="8"/>
      <c r="M3365" s="8"/>
      <c r="N3365" s="21">
        <v>0</v>
      </c>
      <c r="O3365" s="21"/>
      <c r="P3365" s="21">
        <f t="shared" si="157"/>
        <v>0</v>
      </c>
      <c r="Q3365" s="8" t="s">
        <v>94</v>
      </c>
      <c r="R3365" s="8"/>
      <c r="S3365" s="20"/>
      <c r="AA3365" s="2">
        <f t="shared" si="159"/>
        <v>0</v>
      </c>
      <c r="AB3365" s="7"/>
      <c r="AC3365" s="22">
        <f t="shared" si="158"/>
        <v>-45799.608564814807</v>
      </c>
    </row>
    <row r="3366" spans="1:29" ht="15" customHeight="1" x14ac:dyDescent="0.3">
      <c r="A3366" s="19" t="s">
        <v>19044</v>
      </c>
      <c r="B3366" s="8"/>
      <c r="C3366" s="20">
        <v>45799.608969907407</v>
      </c>
      <c r="D3366" s="8"/>
      <c r="E3366" s="8"/>
      <c r="F3366" s="8" t="s">
        <v>9258</v>
      </c>
      <c r="G3366" s="8">
        <v>0</v>
      </c>
      <c r="H3366" s="8" t="s">
        <v>18033</v>
      </c>
      <c r="I3366" s="8" t="s">
        <v>11922</v>
      </c>
      <c r="J3366" s="8"/>
      <c r="K3366" s="8"/>
      <c r="L3366" s="8"/>
      <c r="M3366" s="8"/>
      <c r="N3366" s="21">
        <v>0</v>
      </c>
      <c r="O3366" s="21"/>
      <c r="P3366" s="21">
        <f t="shared" si="157"/>
        <v>0</v>
      </c>
      <c r="Q3366" s="8" t="s">
        <v>94</v>
      </c>
      <c r="R3366" s="8"/>
      <c r="S3366" s="20"/>
      <c r="AA3366" s="2">
        <f t="shared" si="159"/>
        <v>0</v>
      </c>
      <c r="AB3366" s="7"/>
      <c r="AC3366" s="22">
        <f t="shared" si="158"/>
        <v>-45799.608969907407</v>
      </c>
    </row>
    <row r="3367" spans="1:29" ht="15" customHeight="1" x14ac:dyDescent="0.3">
      <c r="A3367" s="19" t="s">
        <v>19045</v>
      </c>
      <c r="B3367" s="8"/>
      <c r="C3367" s="20">
        <v>45799.6094212963</v>
      </c>
      <c r="D3367" s="8"/>
      <c r="E3367" s="8"/>
      <c r="F3367" s="8" t="s">
        <v>438</v>
      </c>
      <c r="G3367" s="8">
        <v>0</v>
      </c>
      <c r="H3367" s="8" t="s">
        <v>18033</v>
      </c>
      <c r="I3367" s="8" t="s">
        <v>11922</v>
      </c>
      <c r="J3367" s="8"/>
      <c r="K3367" s="8"/>
      <c r="L3367" s="8"/>
      <c r="M3367" s="8"/>
      <c r="N3367" s="21">
        <v>0</v>
      </c>
      <c r="O3367" s="21"/>
      <c r="P3367" s="21">
        <f t="shared" si="157"/>
        <v>0</v>
      </c>
      <c r="Q3367" s="8" t="s">
        <v>94</v>
      </c>
      <c r="R3367" s="8"/>
      <c r="S3367" s="20"/>
      <c r="AA3367" s="2">
        <f t="shared" si="159"/>
        <v>0</v>
      </c>
      <c r="AB3367" s="7"/>
      <c r="AC3367" s="22">
        <f t="shared" si="158"/>
        <v>-45799.6094212963</v>
      </c>
    </row>
    <row r="3368" spans="1:29" ht="15" customHeight="1" x14ac:dyDescent="0.3">
      <c r="A3368" s="19" t="s">
        <v>19046</v>
      </c>
      <c r="B3368" s="8"/>
      <c r="C3368" s="20">
        <v>45799.609965277778</v>
      </c>
      <c r="D3368" s="8"/>
      <c r="E3368" s="8"/>
      <c r="F3368" s="8" t="s">
        <v>9730</v>
      </c>
      <c r="G3368" s="8">
        <v>0</v>
      </c>
      <c r="H3368" s="8" t="s">
        <v>18033</v>
      </c>
      <c r="I3368" s="8" t="s">
        <v>11922</v>
      </c>
      <c r="J3368" s="8"/>
      <c r="K3368" s="8"/>
      <c r="L3368" s="8"/>
      <c r="M3368" s="8"/>
      <c r="N3368" s="21">
        <v>0</v>
      </c>
      <c r="O3368" s="21"/>
      <c r="P3368" s="21">
        <f t="shared" si="157"/>
        <v>0</v>
      </c>
      <c r="Q3368" s="8" t="s">
        <v>34</v>
      </c>
      <c r="R3368" s="8"/>
      <c r="S3368" s="20"/>
      <c r="AA3368" s="2">
        <f t="shared" si="159"/>
        <v>0</v>
      </c>
      <c r="AB3368" s="7"/>
      <c r="AC3368" s="22">
        <f t="shared" si="158"/>
        <v>-45799.609965277778</v>
      </c>
    </row>
    <row r="3369" spans="1:29" ht="15" customHeight="1" x14ac:dyDescent="0.3">
      <c r="A3369" s="19" t="s">
        <v>19047</v>
      </c>
      <c r="B3369" s="8"/>
      <c r="C3369" s="20">
        <v>45799.611527777779</v>
      </c>
      <c r="D3369" s="8"/>
      <c r="E3369" s="8"/>
      <c r="F3369" s="8" t="s">
        <v>14901</v>
      </c>
      <c r="G3369" s="8">
        <v>0</v>
      </c>
      <c r="H3369" s="8" t="s">
        <v>18033</v>
      </c>
      <c r="I3369" s="8" t="s">
        <v>11922</v>
      </c>
      <c r="J3369" s="8"/>
      <c r="K3369" s="8"/>
      <c r="L3369" s="8"/>
      <c r="M3369" s="8"/>
      <c r="N3369" s="21">
        <v>0</v>
      </c>
      <c r="O3369" s="21"/>
      <c r="P3369" s="21">
        <f t="shared" si="157"/>
        <v>0</v>
      </c>
      <c r="Q3369" s="8" t="s">
        <v>94</v>
      </c>
      <c r="R3369" s="8"/>
      <c r="S3369" s="20"/>
      <c r="AA3369" s="2">
        <f t="shared" si="159"/>
        <v>0</v>
      </c>
      <c r="AB3369" s="7"/>
      <c r="AC3369" s="22">
        <f t="shared" si="158"/>
        <v>-45799.611527777779</v>
      </c>
    </row>
    <row r="3370" spans="1:29" ht="15" customHeight="1" x14ac:dyDescent="0.3">
      <c r="A3370" s="19" t="s">
        <v>19048</v>
      </c>
      <c r="B3370" s="8"/>
      <c r="C3370" s="20">
        <v>45799.613078703696</v>
      </c>
      <c r="D3370" s="8"/>
      <c r="E3370" s="8"/>
      <c r="F3370" s="8" t="s">
        <v>14544</v>
      </c>
      <c r="G3370" s="8">
        <v>0</v>
      </c>
      <c r="H3370" s="8" t="s">
        <v>18033</v>
      </c>
      <c r="I3370" s="8" t="s">
        <v>11922</v>
      </c>
      <c r="J3370" s="8"/>
      <c r="K3370" s="8"/>
      <c r="L3370" s="8"/>
      <c r="M3370" s="8"/>
      <c r="N3370" s="21">
        <v>0</v>
      </c>
      <c r="O3370" s="21"/>
      <c r="P3370" s="21">
        <f t="shared" si="157"/>
        <v>0</v>
      </c>
      <c r="Q3370" s="8" t="s">
        <v>94</v>
      </c>
      <c r="R3370" s="8"/>
      <c r="S3370" s="20"/>
      <c r="AA3370" s="2">
        <f t="shared" si="159"/>
        <v>0</v>
      </c>
      <c r="AB3370" s="7"/>
      <c r="AC3370" s="22">
        <f t="shared" si="158"/>
        <v>-45799.613078703696</v>
      </c>
    </row>
    <row r="3371" spans="1:29" ht="15" customHeight="1" x14ac:dyDescent="0.3">
      <c r="A3371" s="19" t="s">
        <v>19049</v>
      </c>
      <c r="B3371" s="8"/>
      <c r="C3371" s="20">
        <v>45799.615729166668</v>
      </c>
      <c r="D3371" s="8"/>
      <c r="E3371" s="8"/>
      <c r="F3371" s="8" t="s">
        <v>9357</v>
      </c>
      <c r="G3371" s="8">
        <v>0</v>
      </c>
      <c r="H3371" s="8" t="s">
        <v>18489</v>
      </c>
      <c r="I3371" s="8" t="s">
        <v>11922</v>
      </c>
      <c r="J3371" s="8"/>
      <c r="K3371" s="8"/>
      <c r="L3371" s="8"/>
      <c r="M3371" s="8"/>
      <c r="N3371" s="21">
        <v>0</v>
      </c>
      <c r="O3371" s="21"/>
      <c r="P3371" s="21">
        <f t="shared" si="157"/>
        <v>0</v>
      </c>
      <c r="Q3371" s="8" t="s">
        <v>129</v>
      </c>
      <c r="R3371" s="8"/>
      <c r="S3371" s="20"/>
      <c r="AA3371" s="2">
        <f t="shared" si="159"/>
        <v>0</v>
      </c>
      <c r="AB3371" s="7"/>
      <c r="AC3371" s="22">
        <f t="shared" si="158"/>
        <v>-45799.615729166668</v>
      </c>
    </row>
    <row r="3372" spans="1:29" ht="15" customHeight="1" x14ac:dyDescent="0.3">
      <c r="A3372" s="19" t="s">
        <v>19050</v>
      </c>
      <c r="B3372" s="8"/>
      <c r="C3372" s="20">
        <v>45799.619259259263</v>
      </c>
      <c r="D3372" s="8"/>
      <c r="E3372" s="8"/>
      <c r="F3372" s="8" t="s">
        <v>14980</v>
      </c>
      <c r="G3372" s="8">
        <v>0</v>
      </c>
      <c r="H3372" s="8" t="s">
        <v>18304</v>
      </c>
      <c r="I3372" s="8" t="s">
        <v>11922</v>
      </c>
      <c r="J3372" s="8"/>
      <c r="K3372" s="8"/>
      <c r="L3372" s="8"/>
      <c r="M3372" s="8"/>
      <c r="N3372" s="21">
        <v>0</v>
      </c>
      <c r="O3372" s="21"/>
      <c r="P3372" s="21">
        <f t="shared" si="157"/>
        <v>0</v>
      </c>
      <c r="Q3372" s="8" t="s">
        <v>129</v>
      </c>
      <c r="R3372" s="8"/>
      <c r="S3372" s="20"/>
      <c r="AA3372" s="2">
        <f t="shared" si="159"/>
        <v>0</v>
      </c>
      <c r="AB3372" s="7"/>
      <c r="AC3372" s="22">
        <f t="shared" si="158"/>
        <v>-45799.619259259263</v>
      </c>
    </row>
    <row r="3373" spans="1:29" ht="15" customHeight="1" x14ac:dyDescent="0.3">
      <c r="A3373" s="19" t="s">
        <v>19051</v>
      </c>
      <c r="B3373" s="8"/>
      <c r="C3373" s="20">
        <v>45799.620486111111</v>
      </c>
      <c r="D3373" s="8"/>
      <c r="E3373" s="8"/>
      <c r="F3373" s="8" t="s">
        <v>9535</v>
      </c>
      <c r="G3373" s="8">
        <v>0</v>
      </c>
      <c r="H3373" s="8" t="s">
        <v>18846</v>
      </c>
      <c r="I3373" s="8" t="s">
        <v>11922</v>
      </c>
      <c r="J3373" s="8"/>
      <c r="K3373" s="8"/>
      <c r="L3373" s="8"/>
      <c r="M3373" s="8"/>
      <c r="N3373" s="21">
        <v>0</v>
      </c>
      <c r="O3373" s="21"/>
      <c r="P3373" s="21">
        <f t="shared" si="157"/>
        <v>0</v>
      </c>
      <c r="Q3373" s="8" t="s">
        <v>10378</v>
      </c>
      <c r="R3373" s="8"/>
      <c r="S3373" s="20"/>
      <c r="AA3373" s="2">
        <f t="shared" si="159"/>
        <v>0</v>
      </c>
      <c r="AB3373" s="7"/>
      <c r="AC3373" s="22">
        <f t="shared" si="158"/>
        <v>-45799.620486111111</v>
      </c>
    </row>
    <row r="3374" spans="1:29" ht="15" customHeight="1" x14ac:dyDescent="0.3">
      <c r="A3374" s="19" t="s">
        <v>19052</v>
      </c>
      <c r="B3374" s="8"/>
      <c r="C3374" s="20">
        <v>45799.620763888888</v>
      </c>
      <c r="D3374" s="8"/>
      <c r="E3374" s="8"/>
      <c r="F3374" s="8" t="s">
        <v>9426</v>
      </c>
      <c r="G3374" s="8">
        <v>0</v>
      </c>
      <c r="H3374" s="8" t="s">
        <v>18846</v>
      </c>
      <c r="I3374" s="8" t="s">
        <v>11922</v>
      </c>
      <c r="J3374" s="8"/>
      <c r="K3374" s="8"/>
      <c r="L3374" s="8"/>
      <c r="M3374" s="8"/>
      <c r="N3374" s="21">
        <v>0</v>
      </c>
      <c r="O3374" s="21"/>
      <c r="P3374" s="21">
        <f t="shared" si="157"/>
        <v>0</v>
      </c>
      <c r="Q3374" s="8" t="s">
        <v>10378</v>
      </c>
      <c r="R3374" s="8"/>
      <c r="S3374" s="20"/>
      <c r="AA3374" s="2">
        <f t="shared" si="159"/>
        <v>0</v>
      </c>
      <c r="AB3374" s="7"/>
      <c r="AC3374" s="22">
        <f t="shared" si="158"/>
        <v>-45799.620763888888</v>
      </c>
    </row>
    <row r="3375" spans="1:29" ht="15" customHeight="1" x14ac:dyDescent="0.3">
      <c r="A3375" s="19" t="s">
        <v>19053</v>
      </c>
      <c r="B3375" s="8"/>
      <c r="C3375" s="20">
        <v>45799.621736111112</v>
      </c>
      <c r="D3375" s="8"/>
      <c r="E3375" s="8"/>
      <c r="F3375" s="8" t="s">
        <v>6247</v>
      </c>
      <c r="G3375" s="8">
        <v>0</v>
      </c>
      <c r="H3375" s="8" t="s">
        <v>18033</v>
      </c>
      <c r="I3375" s="8" t="s">
        <v>11922</v>
      </c>
      <c r="J3375" s="8"/>
      <c r="K3375" s="8"/>
      <c r="L3375" s="8"/>
      <c r="M3375" s="8"/>
      <c r="N3375" s="21">
        <v>0</v>
      </c>
      <c r="O3375" s="21"/>
      <c r="P3375" s="21">
        <f t="shared" si="157"/>
        <v>0</v>
      </c>
      <c r="Q3375" s="8" t="s">
        <v>129</v>
      </c>
      <c r="R3375" s="8"/>
      <c r="S3375" s="20"/>
      <c r="AA3375" s="2">
        <f t="shared" si="159"/>
        <v>0</v>
      </c>
      <c r="AB3375" s="7"/>
      <c r="AC3375" s="22">
        <f t="shared" si="158"/>
        <v>-45799.621736111112</v>
      </c>
    </row>
    <row r="3376" spans="1:29" ht="15" customHeight="1" x14ac:dyDescent="0.3">
      <c r="A3376" s="19" t="s">
        <v>19054</v>
      </c>
      <c r="B3376" s="8"/>
      <c r="C3376" s="20">
        <v>45799.62228009259</v>
      </c>
      <c r="D3376" s="8"/>
      <c r="E3376" s="8"/>
      <c r="F3376" s="8" t="s">
        <v>1130</v>
      </c>
      <c r="G3376" s="8">
        <v>0</v>
      </c>
      <c r="H3376" s="8" t="s">
        <v>18844</v>
      </c>
      <c r="I3376" s="8" t="s">
        <v>11922</v>
      </c>
      <c r="J3376" s="8"/>
      <c r="K3376" s="8"/>
      <c r="L3376" s="8"/>
      <c r="M3376" s="8"/>
      <c r="N3376" s="21">
        <v>0</v>
      </c>
      <c r="O3376" s="21"/>
      <c r="P3376" s="21">
        <f t="shared" si="157"/>
        <v>0</v>
      </c>
      <c r="Q3376" s="8" t="s">
        <v>14</v>
      </c>
      <c r="R3376" s="8"/>
      <c r="S3376" s="20"/>
      <c r="AA3376" s="2">
        <f t="shared" si="159"/>
        <v>0</v>
      </c>
      <c r="AB3376" s="7"/>
      <c r="AC3376" s="22">
        <f t="shared" si="158"/>
        <v>-45799.62228009259</v>
      </c>
    </row>
    <row r="3377" spans="1:30" ht="15" customHeight="1" x14ac:dyDescent="0.3">
      <c r="A3377" s="19" t="s">
        <v>19055</v>
      </c>
      <c r="B3377" s="8"/>
      <c r="C3377" s="20">
        <v>45799.624016203707</v>
      </c>
      <c r="D3377" s="8"/>
      <c r="E3377" s="8"/>
      <c r="F3377" s="8" t="s">
        <v>3899</v>
      </c>
      <c r="G3377" s="8">
        <v>0</v>
      </c>
      <c r="H3377" s="8" t="s">
        <v>18489</v>
      </c>
      <c r="I3377" s="8" t="s">
        <v>11922</v>
      </c>
      <c r="J3377" s="8"/>
      <c r="K3377" s="8"/>
      <c r="L3377" s="8"/>
      <c r="M3377" s="8"/>
      <c r="N3377" s="21">
        <v>0</v>
      </c>
      <c r="O3377" s="21"/>
      <c r="P3377" s="21">
        <f t="shared" si="157"/>
        <v>0</v>
      </c>
      <c r="Q3377" s="8" t="s">
        <v>199</v>
      </c>
      <c r="R3377" s="8"/>
      <c r="S3377" s="20"/>
      <c r="AA3377" s="2">
        <f t="shared" si="159"/>
        <v>0</v>
      </c>
      <c r="AB3377" s="7"/>
      <c r="AC3377" s="22">
        <f t="shared" si="158"/>
        <v>-45799.624016203707</v>
      </c>
    </row>
    <row r="3378" spans="1:30" ht="15" customHeight="1" x14ac:dyDescent="0.3">
      <c r="A3378" s="19" t="s">
        <v>19056</v>
      </c>
      <c r="B3378" s="8"/>
      <c r="C3378" s="20">
        <v>45799.626805555563</v>
      </c>
      <c r="D3378" s="8"/>
      <c r="E3378" s="8"/>
      <c r="F3378" s="8" t="s">
        <v>13732</v>
      </c>
      <c r="G3378" s="8">
        <v>0</v>
      </c>
      <c r="H3378" s="8" t="s">
        <v>18489</v>
      </c>
      <c r="I3378" s="8" t="s">
        <v>11922</v>
      </c>
      <c r="J3378" s="8"/>
      <c r="K3378" s="8"/>
      <c r="L3378" s="8"/>
      <c r="M3378" s="8"/>
      <c r="N3378" s="21">
        <v>0</v>
      </c>
      <c r="O3378" s="21"/>
      <c r="P3378" s="21">
        <f t="shared" si="157"/>
        <v>0</v>
      </c>
      <c r="Q3378" s="8" t="s">
        <v>199</v>
      </c>
      <c r="R3378" s="8"/>
      <c r="S3378" s="20"/>
      <c r="AA3378" s="2">
        <f t="shared" si="159"/>
        <v>0</v>
      </c>
      <c r="AB3378" s="7"/>
      <c r="AC3378" s="22">
        <f t="shared" si="158"/>
        <v>-45799.626805555563</v>
      </c>
    </row>
    <row r="3379" spans="1:30" ht="15" customHeight="1" x14ac:dyDescent="0.3">
      <c r="A3379" s="19" t="s">
        <v>19057</v>
      </c>
      <c r="B3379" s="8"/>
      <c r="C3379" s="20">
        <v>45799.628067129634</v>
      </c>
      <c r="D3379" s="8"/>
      <c r="E3379" s="8"/>
      <c r="F3379" s="8" t="s">
        <v>13023</v>
      </c>
      <c r="G3379" s="8">
        <v>0</v>
      </c>
      <c r="H3379" s="8" t="s">
        <v>18489</v>
      </c>
      <c r="I3379" s="8" t="s">
        <v>11922</v>
      </c>
      <c r="J3379" s="8"/>
      <c r="K3379" s="8"/>
      <c r="L3379" s="8"/>
      <c r="M3379" s="8"/>
      <c r="N3379" s="21">
        <v>0</v>
      </c>
      <c r="O3379" s="21"/>
      <c r="P3379" s="21">
        <f t="shared" si="157"/>
        <v>0</v>
      </c>
      <c r="Q3379" s="8" t="s">
        <v>199</v>
      </c>
      <c r="R3379" s="8"/>
      <c r="S3379" s="20"/>
      <c r="AA3379" s="2">
        <f t="shared" si="159"/>
        <v>0</v>
      </c>
      <c r="AB3379" s="7"/>
      <c r="AC3379" s="22">
        <f t="shared" si="158"/>
        <v>-45799.628067129634</v>
      </c>
    </row>
    <row r="3380" spans="1:30" ht="15" customHeight="1" x14ac:dyDescent="0.3">
      <c r="A3380" s="19" t="s">
        <v>19058</v>
      </c>
      <c r="B3380" s="8"/>
      <c r="C3380" s="20">
        <v>45799.630520833343</v>
      </c>
      <c r="D3380" s="8"/>
      <c r="E3380" s="8"/>
      <c r="F3380" s="8" t="s">
        <v>14204</v>
      </c>
      <c r="G3380" s="8">
        <v>0</v>
      </c>
      <c r="H3380" s="8" t="s">
        <v>18033</v>
      </c>
      <c r="I3380" s="8" t="s">
        <v>11922</v>
      </c>
      <c r="J3380" s="8"/>
      <c r="K3380" s="8"/>
      <c r="L3380" s="8"/>
      <c r="M3380" s="8"/>
      <c r="N3380" s="21">
        <v>0</v>
      </c>
      <c r="O3380" s="21"/>
      <c r="P3380" s="21">
        <f t="shared" si="157"/>
        <v>0</v>
      </c>
      <c r="Q3380" s="8" t="s">
        <v>34</v>
      </c>
      <c r="R3380" s="8"/>
      <c r="S3380" s="20"/>
      <c r="AA3380" s="2">
        <f t="shared" si="159"/>
        <v>0</v>
      </c>
      <c r="AB3380" s="7"/>
      <c r="AC3380" s="22">
        <f t="shared" si="158"/>
        <v>-45799.630520833343</v>
      </c>
    </row>
    <row r="3381" spans="1:30" ht="15" customHeight="1" x14ac:dyDescent="0.3">
      <c r="A3381" s="19" t="s">
        <v>19059</v>
      </c>
      <c r="B3381" s="8"/>
      <c r="C3381" s="20">
        <v>45799.631863425922</v>
      </c>
      <c r="D3381" s="8"/>
      <c r="E3381" s="8"/>
      <c r="F3381" s="8" t="s">
        <v>47</v>
      </c>
      <c r="G3381" s="8">
        <v>0</v>
      </c>
      <c r="H3381" s="8" t="s">
        <v>18846</v>
      </c>
      <c r="I3381" s="8" t="s">
        <v>11922</v>
      </c>
      <c r="J3381" s="8"/>
      <c r="K3381" s="8"/>
      <c r="L3381" s="8"/>
      <c r="M3381" s="8"/>
      <c r="N3381" s="21">
        <v>0</v>
      </c>
      <c r="O3381" s="21"/>
      <c r="P3381" s="21">
        <f t="shared" si="157"/>
        <v>0</v>
      </c>
      <c r="Q3381" s="8" t="s">
        <v>14</v>
      </c>
      <c r="R3381" s="8"/>
      <c r="S3381" s="20"/>
      <c r="AA3381" s="2">
        <f t="shared" si="159"/>
        <v>0</v>
      </c>
      <c r="AB3381" s="7"/>
      <c r="AC3381" s="22">
        <f t="shared" si="158"/>
        <v>-45799.631863425922</v>
      </c>
    </row>
    <row r="3382" spans="1:30" ht="15" customHeight="1" x14ac:dyDescent="0.3">
      <c r="A3382" s="19" t="s">
        <v>19060</v>
      </c>
      <c r="B3382" s="8"/>
      <c r="C3382" s="20">
        <v>45799.632534722223</v>
      </c>
      <c r="D3382" s="8"/>
      <c r="E3382" s="8"/>
      <c r="F3382" s="8" t="s">
        <v>14922</v>
      </c>
      <c r="G3382" s="8">
        <v>0</v>
      </c>
      <c r="H3382" s="8" t="s">
        <v>18033</v>
      </c>
      <c r="I3382" s="8" t="s">
        <v>11922</v>
      </c>
      <c r="J3382" s="8"/>
      <c r="K3382" s="8"/>
      <c r="L3382" s="8"/>
      <c r="M3382" s="8"/>
      <c r="N3382" s="21">
        <v>0</v>
      </c>
      <c r="O3382" s="21"/>
      <c r="P3382" s="21">
        <f t="shared" si="157"/>
        <v>0</v>
      </c>
      <c r="Q3382" s="8" t="s">
        <v>129</v>
      </c>
      <c r="R3382" s="8"/>
      <c r="S3382" s="20"/>
      <c r="AA3382" s="2">
        <f t="shared" si="159"/>
        <v>0</v>
      </c>
      <c r="AB3382" s="7"/>
      <c r="AC3382" s="22">
        <f t="shared" si="158"/>
        <v>-45799.632534722223</v>
      </c>
    </row>
    <row r="3383" spans="1:30" ht="15" customHeight="1" x14ac:dyDescent="0.3">
      <c r="A3383" s="19" t="s">
        <v>19061</v>
      </c>
      <c r="B3383" s="8"/>
      <c r="C3383" s="20">
        <v>45799.6403587963</v>
      </c>
      <c r="D3383" s="8"/>
      <c r="E3383" s="8"/>
      <c r="F3383" s="8" t="s">
        <v>14874</v>
      </c>
      <c r="G3383" s="8">
        <v>0</v>
      </c>
      <c r="H3383" s="8" t="s">
        <v>18033</v>
      </c>
      <c r="I3383" s="8" t="s">
        <v>11922</v>
      </c>
      <c r="J3383" s="8"/>
      <c r="K3383" s="8"/>
      <c r="L3383" s="8"/>
      <c r="M3383" s="8"/>
      <c r="N3383" s="21">
        <v>0</v>
      </c>
      <c r="O3383" s="21"/>
      <c r="P3383" s="21">
        <f t="shared" si="157"/>
        <v>0</v>
      </c>
      <c r="Q3383" s="8" t="s">
        <v>94</v>
      </c>
      <c r="R3383" s="8"/>
      <c r="S3383" s="20"/>
      <c r="AA3383" s="2">
        <f t="shared" si="159"/>
        <v>0</v>
      </c>
      <c r="AB3383" s="7"/>
      <c r="AC3383" s="22">
        <f t="shared" si="158"/>
        <v>-45799.6403587963</v>
      </c>
    </row>
    <row r="3384" spans="1:30" ht="15" customHeight="1" x14ac:dyDescent="0.3">
      <c r="A3384" s="19" t="s">
        <v>19062</v>
      </c>
      <c r="B3384" s="8"/>
      <c r="C3384" s="20">
        <v>45799.641157407408</v>
      </c>
      <c r="D3384" s="8"/>
      <c r="E3384" s="8"/>
      <c r="F3384" s="8" t="s">
        <v>8060</v>
      </c>
      <c r="G3384" s="8">
        <v>0</v>
      </c>
      <c r="H3384" s="8" t="s">
        <v>18489</v>
      </c>
      <c r="I3384" s="8" t="s">
        <v>11922</v>
      </c>
      <c r="J3384" s="8"/>
      <c r="K3384" s="8"/>
      <c r="L3384" s="8"/>
      <c r="M3384" s="8"/>
      <c r="N3384" s="21">
        <v>0</v>
      </c>
      <c r="O3384" s="21"/>
      <c r="P3384" s="21">
        <f t="shared" ref="P3384:P3447" si="160">+N3384+X3384-O3384</f>
        <v>0</v>
      </c>
      <c r="Q3384" s="8" t="s">
        <v>199</v>
      </c>
      <c r="R3384" s="8"/>
      <c r="S3384" s="20"/>
      <c r="AA3384" s="2">
        <f t="shared" si="159"/>
        <v>0</v>
      </c>
      <c r="AB3384" s="7"/>
      <c r="AC3384" s="22">
        <f t="shared" si="158"/>
        <v>-45799.641157407408</v>
      </c>
    </row>
    <row r="3385" spans="1:30" ht="15" customHeight="1" x14ac:dyDescent="0.3">
      <c r="A3385" s="19" t="s">
        <v>19063</v>
      </c>
      <c r="B3385" s="8"/>
      <c r="C3385" s="20">
        <v>45799.64329861111</v>
      </c>
      <c r="D3385" s="8"/>
      <c r="E3385" s="8"/>
      <c r="F3385" s="8" t="s">
        <v>13721</v>
      </c>
      <c r="G3385" s="8">
        <v>0</v>
      </c>
      <c r="H3385" s="8" t="s">
        <v>18033</v>
      </c>
      <c r="I3385" s="8" t="s">
        <v>11922</v>
      </c>
      <c r="J3385" s="8"/>
      <c r="K3385" s="8"/>
      <c r="L3385" s="8"/>
      <c r="M3385" s="8"/>
      <c r="N3385" s="21">
        <v>0</v>
      </c>
      <c r="O3385" s="21"/>
      <c r="P3385" s="21">
        <f t="shared" si="160"/>
        <v>0</v>
      </c>
      <c r="Q3385" s="8" t="s">
        <v>15533</v>
      </c>
      <c r="R3385" s="8"/>
      <c r="S3385" s="20"/>
      <c r="AA3385" s="2">
        <f t="shared" si="159"/>
        <v>0</v>
      </c>
      <c r="AB3385" s="7"/>
      <c r="AC3385" s="22">
        <f t="shared" si="158"/>
        <v>-45799.64329861111</v>
      </c>
    </row>
    <row r="3386" spans="1:30" ht="15" customHeight="1" x14ac:dyDescent="0.3">
      <c r="A3386" s="19" t="s">
        <v>19064</v>
      </c>
      <c r="B3386" s="8"/>
      <c r="C3386" s="20">
        <v>45799.64439814815</v>
      </c>
      <c r="D3386" s="8" t="s">
        <v>11921</v>
      </c>
      <c r="E3386" s="8" t="s">
        <v>1</v>
      </c>
      <c r="F3386" s="8" t="s">
        <v>12128</v>
      </c>
      <c r="G3386" s="8">
        <v>0.11</v>
      </c>
      <c r="H3386" s="8"/>
      <c r="I3386" s="8" t="s">
        <v>11922</v>
      </c>
      <c r="J3386" s="8"/>
      <c r="K3386" s="8" t="s">
        <v>19065</v>
      </c>
      <c r="L3386" s="8"/>
      <c r="M3386" s="8"/>
      <c r="N3386" s="21">
        <v>11992.5</v>
      </c>
      <c r="O3386" s="21">
        <v>11992.5</v>
      </c>
      <c r="P3386" s="21">
        <f t="shared" si="160"/>
        <v>0</v>
      </c>
      <c r="Q3386" s="8" t="s">
        <v>94</v>
      </c>
      <c r="R3386" s="8"/>
      <c r="S3386" s="20">
        <v>45799</v>
      </c>
      <c r="AA3386" s="2">
        <f t="shared" si="159"/>
        <v>10338.362068965518</v>
      </c>
      <c r="AB3386" s="7">
        <v>45778</v>
      </c>
      <c r="AC3386" s="22">
        <f t="shared" ref="AC3386:AC3449" si="161">+S3386-C3386</f>
        <v>-0.64439814814977581</v>
      </c>
      <c r="AD3386" t="s">
        <v>11923</v>
      </c>
    </row>
    <row r="3387" spans="1:30" ht="15" customHeight="1" x14ac:dyDescent="0.3">
      <c r="A3387" s="19" t="s">
        <v>19066</v>
      </c>
      <c r="B3387" s="8"/>
      <c r="C3387" s="20">
        <v>45799.65179398148</v>
      </c>
      <c r="D3387" s="8"/>
      <c r="E3387" s="8"/>
      <c r="F3387" s="8" t="s">
        <v>8277</v>
      </c>
      <c r="G3387" s="8">
        <v>0</v>
      </c>
      <c r="H3387" s="8" t="s">
        <v>18304</v>
      </c>
      <c r="I3387" s="8" t="s">
        <v>11922</v>
      </c>
      <c r="J3387" s="8"/>
      <c r="K3387" s="8"/>
      <c r="L3387" s="8"/>
      <c r="M3387" s="8"/>
      <c r="N3387" s="21">
        <v>0</v>
      </c>
      <c r="O3387" s="21"/>
      <c r="P3387" s="21">
        <f t="shared" si="160"/>
        <v>0</v>
      </c>
      <c r="Q3387" s="8" t="s">
        <v>38</v>
      </c>
      <c r="R3387" s="8"/>
      <c r="S3387" s="20"/>
      <c r="AA3387" s="2">
        <f t="shared" si="159"/>
        <v>0</v>
      </c>
      <c r="AB3387" s="7"/>
      <c r="AC3387" s="22">
        <f t="shared" si="161"/>
        <v>-45799.65179398148</v>
      </c>
    </row>
    <row r="3388" spans="1:30" ht="15" customHeight="1" x14ac:dyDescent="0.3">
      <c r="A3388" s="19" t="s">
        <v>19067</v>
      </c>
      <c r="B3388" s="8"/>
      <c r="C3388" s="20">
        <v>45799.652233796303</v>
      </c>
      <c r="D3388" s="8"/>
      <c r="E3388" s="8"/>
      <c r="F3388" s="8" t="s">
        <v>9582</v>
      </c>
      <c r="G3388" s="8">
        <v>0</v>
      </c>
      <c r="H3388" s="8" t="s">
        <v>18033</v>
      </c>
      <c r="I3388" s="8" t="s">
        <v>11922</v>
      </c>
      <c r="J3388" s="8"/>
      <c r="K3388" s="8"/>
      <c r="L3388" s="8"/>
      <c r="M3388" s="8"/>
      <c r="N3388" s="21">
        <v>0</v>
      </c>
      <c r="O3388" s="21"/>
      <c r="P3388" s="21">
        <f t="shared" si="160"/>
        <v>0</v>
      </c>
      <c r="Q3388" s="8" t="s">
        <v>15533</v>
      </c>
      <c r="R3388" s="8"/>
      <c r="S3388" s="20"/>
      <c r="AA3388" s="2">
        <f t="shared" si="159"/>
        <v>0</v>
      </c>
      <c r="AB3388" s="7"/>
      <c r="AC3388" s="22">
        <f t="shared" si="161"/>
        <v>-45799.652233796303</v>
      </c>
    </row>
    <row r="3389" spans="1:30" ht="15" customHeight="1" x14ac:dyDescent="0.3">
      <c r="A3389" s="19" t="s">
        <v>19068</v>
      </c>
      <c r="B3389" s="8"/>
      <c r="C3389" s="20">
        <v>45799.659849537027</v>
      </c>
      <c r="D3389" s="8" t="s">
        <v>11921</v>
      </c>
      <c r="E3389" s="8" t="s">
        <v>1</v>
      </c>
      <c r="F3389" s="8" t="s">
        <v>13568</v>
      </c>
      <c r="G3389" s="8">
        <v>0.11</v>
      </c>
      <c r="H3389" s="8" t="s">
        <v>18755</v>
      </c>
      <c r="I3389" s="8" t="s">
        <v>16351</v>
      </c>
      <c r="J3389" s="8"/>
      <c r="K3389" s="8" t="s">
        <v>19069</v>
      </c>
      <c r="L3389" s="8"/>
      <c r="M3389" s="8"/>
      <c r="N3389" s="21">
        <v>6790</v>
      </c>
      <c r="O3389" s="21">
        <v>6790</v>
      </c>
      <c r="P3389" s="21">
        <f t="shared" si="160"/>
        <v>0</v>
      </c>
      <c r="Q3389" s="8" t="s">
        <v>16437</v>
      </c>
      <c r="R3389" s="8"/>
      <c r="S3389" s="20">
        <v>45799</v>
      </c>
      <c r="AA3389" s="2">
        <f t="shared" si="159"/>
        <v>5853.4482758620697</v>
      </c>
      <c r="AB3389" s="7">
        <v>45778</v>
      </c>
      <c r="AC3389" s="22">
        <f t="shared" si="161"/>
        <v>-0.65984953702718485</v>
      </c>
      <c r="AD3389" t="s">
        <v>11923</v>
      </c>
    </row>
    <row r="3390" spans="1:30" ht="15" customHeight="1" x14ac:dyDescent="0.3">
      <c r="A3390" s="19" t="s">
        <v>19070</v>
      </c>
      <c r="B3390" s="8"/>
      <c r="C3390" s="20">
        <v>45799.661990740737</v>
      </c>
      <c r="D3390" s="8"/>
      <c r="E3390" s="8"/>
      <c r="F3390" s="8" t="s">
        <v>343</v>
      </c>
      <c r="G3390" s="8">
        <v>0</v>
      </c>
      <c r="H3390" s="8"/>
      <c r="I3390" s="8" t="s">
        <v>11922</v>
      </c>
      <c r="J3390" s="8"/>
      <c r="K3390" s="8"/>
      <c r="L3390" s="8"/>
      <c r="M3390" s="8"/>
      <c r="N3390" s="21">
        <v>8122.5</v>
      </c>
      <c r="O3390" s="21">
        <v>8122.5</v>
      </c>
      <c r="P3390" s="21">
        <f t="shared" si="160"/>
        <v>0</v>
      </c>
      <c r="Q3390" s="8" t="s">
        <v>22</v>
      </c>
      <c r="R3390" s="8"/>
      <c r="S3390" s="20">
        <v>45867</v>
      </c>
      <c r="AA3390" s="2">
        <f t="shared" si="159"/>
        <v>7002.1551724137935</v>
      </c>
      <c r="AB3390" s="7">
        <v>45839</v>
      </c>
      <c r="AC3390" s="22">
        <f t="shared" si="161"/>
        <v>67.338009259263345</v>
      </c>
      <c r="AD3390" t="s">
        <v>11923</v>
      </c>
    </row>
    <row r="3391" spans="1:30" ht="15" customHeight="1" x14ac:dyDescent="0.3">
      <c r="A3391" s="19" t="s">
        <v>19071</v>
      </c>
      <c r="B3391" s="8"/>
      <c r="C3391" s="20">
        <v>45799.696122685193</v>
      </c>
      <c r="D3391" s="8"/>
      <c r="E3391" s="8"/>
      <c r="F3391" s="8" t="s">
        <v>4512</v>
      </c>
      <c r="G3391" s="8">
        <v>0</v>
      </c>
      <c r="H3391" s="8" t="s">
        <v>18846</v>
      </c>
      <c r="I3391" s="8" t="s">
        <v>11922</v>
      </c>
      <c r="J3391" s="8"/>
      <c r="K3391" s="8"/>
      <c r="L3391" s="8"/>
      <c r="M3391" s="8"/>
      <c r="N3391" s="21">
        <v>0</v>
      </c>
      <c r="O3391" s="21"/>
      <c r="P3391" s="21">
        <f t="shared" si="160"/>
        <v>0</v>
      </c>
      <c r="Q3391" s="8" t="s">
        <v>9</v>
      </c>
      <c r="R3391" s="8"/>
      <c r="S3391" s="20"/>
      <c r="AA3391" s="2">
        <f t="shared" si="159"/>
        <v>0</v>
      </c>
      <c r="AB3391" s="7"/>
      <c r="AC3391" s="22">
        <f t="shared" si="161"/>
        <v>-45799.696122685193</v>
      </c>
    </row>
    <row r="3392" spans="1:30" ht="15" customHeight="1" x14ac:dyDescent="0.3">
      <c r="A3392" s="19" t="s">
        <v>19072</v>
      </c>
      <c r="B3392" s="8"/>
      <c r="C3392" s="20">
        <v>45800.414305555547</v>
      </c>
      <c r="D3392" s="8" t="s">
        <v>11921</v>
      </c>
      <c r="E3392" s="8" t="s">
        <v>1</v>
      </c>
      <c r="F3392" s="8" t="s">
        <v>9460</v>
      </c>
      <c r="G3392" s="8">
        <v>0.15</v>
      </c>
      <c r="H3392" s="8"/>
      <c r="I3392" s="8" t="s">
        <v>10222</v>
      </c>
      <c r="J3392" s="8"/>
      <c r="K3392" s="8" t="s">
        <v>19073</v>
      </c>
      <c r="L3392" s="8"/>
      <c r="M3392" s="8"/>
      <c r="N3392" s="21">
        <v>19530</v>
      </c>
      <c r="O3392" s="21">
        <v>19530</v>
      </c>
      <c r="P3392" s="21">
        <f t="shared" si="160"/>
        <v>0</v>
      </c>
      <c r="Q3392" s="8" t="s">
        <v>10222</v>
      </c>
      <c r="R3392" s="8"/>
      <c r="S3392" s="20">
        <v>45799</v>
      </c>
      <c r="AA3392" s="2">
        <f t="shared" si="159"/>
        <v>16836.206896551725</v>
      </c>
      <c r="AB3392" s="7">
        <v>45778</v>
      </c>
      <c r="AC3392" s="22">
        <f t="shared" si="161"/>
        <v>-1.4143055555468891</v>
      </c>
      <c r="AD3392" t="s">
        <v>11923</v>
      </c>
    </row>
    <row r="3393" spans="1:30" ht="15" customHeight="1" x14ac:dyDescent="0.3">
      <c r="A3393" s="19" t="s">
        <v>19074</v>
      </c>
      <c r="B3393" s="8"/>
      <c r="C3393" s="20">
        <v>45800.415497685193</v>
      </c>
      <c r="D3393" s="8" t="s">
        <v>11921</v>
      </c>
      <c r="E3393" s="8" t="s">
        <v>1</v>
      </c>
      <c r="F3393" s="8" t="s">
        <v>4059</v>
      </c>
      <c r="G3393" s="8">
        <v>0.11</v>
      </c>
      <c r="H3393" s="8"/>
      <c r="I3393" s="8" t="s">
        <v>10222</v>
      </c>
      <c r="J3393" s="8"/>
      <c r="K3393" s="8" t="s">
        <v>19075</v>
      </c>
      <c r="L3393" s="8"/>
      <c r="M3393" s="8"/>
      <c r="N3393" s="21">
        <v>9594</v>
      </c>
      <c r="O3393" s="21">
        <v>9594</v>
      </c>
      <c r="P3393" s="21">
        <f t="shared" si="160"/>
        <v>0</v>
      </c>
      <c r="Q3393" s="8" t="s">
        <v>10222</v>
      </c>
      <c r="R3393" s="8"/>
      <c r="S3393" s="20">
        <v>45799</v>
      </c>
      <c r="AA3393" s="2">
        <f t="shared" si="159"/>
        <v>8270.6896551724149</v>
      </c>
      <c r="AB3393" s="7">
        <v>45778</v>
      </c>
      <c r="AC3393" s="22">
        <f t="shared" si="161"/>
        <v>-1.4154976851932588</v>
      </c>
      <c r="AD3393" t="s">
        <v>11923</v>
      </c>
    </row>
    <row r="3394" spans="1:30" ht="15" customHeight="1" x14ac:dyDescent="0.3">
      <c r="A3394" s="19" t="s">
        <v>19076</v>
      </c>
      <c r="B3394" s="8"/>
      <c r="C3394" s="20">
        <v>45800.41605324074</v>
      </c>
      <c r="D3394" s="8" t="s">
        <v>11921</v>
      </c>
      <c r="E3394" s="8" t="s">
        <v>1</v>
      </c>
      <c r="F3394" s="8" t="s">
        <v>9596</v>
      </c>
      <c r="G3394" s="8">
        <v>0.11</v>
      </c>
      <c r="H3394" s="8"/>
      <c r="I3394" s="8" t="s">
        <v>10222</v>
      </c>
      <c r="J3394" s="8"/>
      <c r="K3394" s="8" t="s">
        <v>19077</v>
      </c>
      <c r="L3394" s="8"/>
      <c r="M3394" s="8"/>
      <c r="N3394" s="21">
        <v>13680</v>
      </c>
      <c r="O3394" s="21">
        <v>13680</v>
      </c>
      <c r="P3394" s="21">
        <f t="shared" si="160"/>
        <v>0</v>
      </c>
      <c r="Q3394" s="8" t="s">
        <v>10222</v>
      </c>
      <c r="R3394" s="8"/>
      <c r="S3394" s="20">
        <v>45803</v>
      </c>
      <c r="AA3394" s="2">
        <f t="shared" ref="AA3394:AA3457" si="162">+N3394/1.16</f>
        <v>11793.103448275862</v>
      </c>
      <c r="AB3394" s="7">
        <v>45778</v>
      </c>
      <c r="AC3394" s="22">
        <f t="shared" si="161"/>
        <v>2.5839467592595611</v>
      </c>
      <c r="AD3394" t="s">
        <v>11923</v>
      </c>
    </row>
    <row r="3395" spans="1:30" ht="15" customHeight="1" x14ac:dyDescent="0.3">
      <c r="A3395" s="19" t="s">
        <v>19078</v>
      </c>
      <c r="B3395" s="8"/>
      <c r="C3395" s="20">
        <v>45800.417164351849</v>
      </c>
      <c r="D3395" s="8" t="s">
        <v>11921</v>
      </c>
      <c r="E3395" s="8" t="s">
        <v>1</v>
      </c>
      <c r="F3395" s="8" t="s">
        <v>278</v>
      </c>
      <c r="G3395" s="8">
        <v>0.11</v>
      </c>
      <c r="H3395" s="8"/>
      <c r="I3395" s="8" t="s">
        <v>10222</v>
      </c>
      <c r="J3395" s="8"/>
      <c r="K3395" s="8" t="s">
        <v>19079</v>
      </c>
      <c r="L3395" s="8"/>
      <c r="M3395" s="8"/>
      <c r="N3395" s="21">
        <v>2280</v>
      </c>
      <c r="O3395" s="21">
        <v>2280</v>
      </c>
      <c r="P3395" s="21">
        <f t="shared" si="160"/>
        <v>0</v>
      </c>
      <c r="Q3395" s="8" t="s">
        <v>10222</v>
      </c>
      <c r="R3395" s="8"/>
      <c r="S3395" s="20">
        <v>45802</v>
      </c>
      <c r="AA3395" s="2">
        <f t="shared" si="162"/>
        <v>1965.5172413793105</v>
      </c>
      <c r="AB3395" s="7">
        <v>45778</v>
      </c>
      <c r="AC3395" s="22">
        <f t="shared" si="161"/>
        <v>1.5828356481506489</v>
      </c>
      <c r="AD3395" t="s">
        <v>11923</v>
      </c>
    </row>
    <row r="3396" spans="1:30" ht="15" customHeight="1" x14ac:dyDescent="0.3">
      <c r="A3396" s="19" t="s">
        <v>19080</v>
      </c>
      <c r="B3396" s="8"/>
      <c r="C3396" s="20">
        <v>45800.417615740742</v>
      </c>
      <c r="D3396" s="8" t="s">
        <v>11921</v>
      </c>
      <c r="E3396" s="8" t="s">
        <v>11924</v>
      </c>
      <c r="F3396" s="8" t="s">
        <v>278</v>
      </c>
      <c r="G3396" s="8">
        <v>0.15</v>
      </c>
      <c r="H3396" s="8"/>
      <c r="I3396" s="8" t="s">
        <v>10222</v>
      </c>
      <c r="J3396" s="8"/>
      <c r="K3396" s="8" t="s">
        <v>19081</v>
      </c>
      <c r="L3396" s="8"/>
      <c r="M3396" s="8"/>
      <c r="N3396" s="21">
        <v>1330</v>
      </c>
      <c r="O3396" s="21">
        <v>1330</v>
      </c>
      <c r="P3396" s="21">
        <f t="shared" si="160"/>
        <v>0</v>
      </c>
      <c r="Q3396" s="8" t="s">
        <v>10222</v>
      </c>
      <c r="R3396" s="8"/>
      <c r="S3396" s="20">
        <v>45802</v>
      </c>
      <c r="AA3396" s="2">
        <f t="shared" si="162"/>
        <v>1146.5517241379312</v>
      </c>
      <c r="AB3396" s="7">
        <v>45778</v>
      </c>
      <c r="AC3396" s="22">
        <f t="shared" si="161"/>
        <v>1.5823842592581059</v>
      </c>
      <c r="AD3396" t="s">
        <v>11923</v>
      </c>
    </row>
    <row r="3397" spans="1:30" ht="15" customHeight="1" x14ac:dyDescent="0.3">
      <c r="A3397" s="19" t="s">
        <v>19082</v>
      </c>
      <c r="B3397" s="8"/>
      <c r="C3397" s="20">
        <v>45800.418252314812</v>
      </c>
      <c r="D3397" s="8" t="s">
        <v>11921</v>
      </c>
      <c r="E3397" s="8" t="s">
        <v>1</v>
      </c>
      <c r="F3397" s="8" t="s">
        <v>13186</v>
      </c>
      <c r="G3397" s="8">
        <v>0.11</v>
      </c>
      <c r="H3397" s="8"/>
      <c r="I3397" s="8" t="s">
        <v>10222</v>
      </c>
      <c r="J3397" s="8"/>
      <c r="K3397" s="8" t="s">
        <v>19083</v>
      </c>
      <c r="L3397" s="8"/>
      <c r="M3397" s="8"/>
      <c r="N3397" s="21">
        <v>4797</v>
      </c>
      <c r="O3397" s="21">
        <v>4797</v>
      </c>
      <c r="P3397" s="21">
        <f t="shared" si="160"/>
        <v>0</v>
      </c>
      <c r="Q3397" s="8" t="s">
        <v>10222</v>
      </c>
      <c r="R3397" s="8"/>
      <c r="S3397" s="20">
        <v>45801</v>
      </c>
      <c r="AA3397" s="2">
        <f t="shared" si="162"/>
        <v>4135.3448275862074</v>
      </c>
      <c r="AB3397" s="7">
        <v>45778</v>
      </c>
      <c r="AC3397" s="22">
        <f t="shared" si="161"/>
        <v>0.58174768518802011</v>
      </c>
      <c r="AD3397" t="s">
        <v>11923</v>
      </c>
    </row>
    <row r="3398" spans="1:30" ht="15" customHeight="1" x14ac:dyDescent="0.3">
      <c r="A3398" s="19" t="s">
        <v>19084</v>
      </c>
      <c r="B3398" s="8"/>
      <c r="C3398" s="20">
        <v>45800.419328703712</v>
      </c>
      <c r="D3398" s="8" t="s">
        <v>11921</v>
      </c>
      <c r="E3398" s="8" t="s">
        <v>1</v>
      </c>
      <c r="F3398" s="8" t="s">
        <v>9611</v>
      </c>
      <c r="G3398" s="8">
        <v>0.11</v>
      </c>
      <c r="H3398" s="8"/>
      <c r="I3398" s="8" t="s">
        <v>10222</v>
      </c>
      <c r="J3398" s="8"/>
      <c r="K3398" s="8" t="s">
        <v>19085</v>
      </c>
      <c r="L3398" s="8"/>
      <c r="M3398" s="8"/>
      <c r="N3398" s="21">
        <v>30222</v>
      </c>
      <c r="O3398" s="21">
        <v>30222</v>
      </c>
      <c r="P3398" s="21">
        <f t="shared" si="160"/>
        <v>0</v>
      </c>
      <c r="Q3398" s="8" t="s">
        <v>10222</v>
      </c>
      <c r="R3398" s="8"/>
      <c r="S3398" s="20">
        <v>45800</v>
      </c>
      <c r="AA3398" s="2">
        <f t="shared" si="162"/>
        <v>26053.448275862072</v>
      </c>
      <c r="AB3398" s="7">
        <v>45778</v>
      </c>
      <c r="AC3398" s="22">
        <f t="shared" si="161"/>
        <v>-0.41932870371238096</v>
      </c>
      <c r="AD3398" t="s">
        <v>11923</v>
      </c>
    </row>
    <row r="3399" spans="1:30" ht="15" customHeight="1" x14ac:dyDescent="0.3">
      <c r="A3399" s="19" t="s">
        <v>19086</v>
      </c>
      <c r="B3399" s="8"/>
      <c r="C3399" s="20">
        <v>45800.419641203713</v>
      </c>
      <c r="D3399" s="8" t="s">
        <v>11921</v>
      </c>
      <c r="E3399" s="8" t="s">
        <v>1</v>
      </c>
      <c r="F3399" s="8" t="s">
        <v>9611</v>
      </c>
      <c r="G3399" s="8">
        <v>0.15</v>
      </c>
      <c r="H3399" s="8"/>
      <c r="I3399" s="8" t="s">
        <v>10222</v>
      </c>
      <c r="J3399" s="8"/>
      <c r="K3399" s="8" t="s">
        <v>19087</v>
      </c>
      <c r="L3399" s="8"/>
      <c r="M3399" s="8"/>
      <c r="N3399" s="21">
        <v>6965</v>
      </c>
      <c r="O3399" s="21">
        <v>6965</v>
      </c>
      <c r="P3399" s="21">
        <f t="shared" si="160"/>
        <v>0</v>
      </c>
      <c r="Q3399" s="8" t="s">
        <v>10222</v>
      </c>
      <c r="R3399" s="8"/>
      <c r="S3399" s="20">
        <v>45800</v>
      </c>
      <c r="AA3399" s="2">
        <f t="shared" si="162"/>
        <v>6004.310344827587</v>
      </c>
      <c r="AB3399" s="7">
        <v>45778</v>
      </c>
      <c r="AC3399" s="22">
        <f t="shared" si="161"/>
        <v>-0.419641203712672</v>
      </c>
      <c r="AD3399" t="s">
        <v>11923</v>
      </c>
    </row>
    <row r="3400" spans="1:30" ht="15" customHeight="1" x14ac:dyDescent="0.3">
      <c r="A3400" s="19" t="s">
        <v>19088</v>
      </c>
      <c r="B3400" s="8"/>
      <c r="C3400" s="20">
        <v>45803.384351851862</v>
      </c>
      <c r="D3400" s="8" t="s">
        <v>11921</v>
      </c>
      <c r="E3400" s="8" t="s">
        <v>1</v>
      </c>
      <c r="F3400" s="8" t="s">
        <v>9611</v>
      </c>
      <c r="G3400" s="8">
        <v>0.11</v>
      </c>
      <c r="H3400" s="8"/>
      <c r="I3400" s="8" t="s">
        <v>11922</v>
      </c>
      <c r="J3400" s="8"/>
      <c r="K3400" s="8" t="s">
        <v>19089</v>
      </c>
      <c r="L3400" s="8"/>
      <c r="M3400" s="8"/>
      <c r="N3400" s="21">
        <v>23765</v>
      </c>
      <c r="O3400" s="21">
        <v>23765</v>
      </c>
      <c r="P3400" s="21">
        <f t="shared" si="160"/>
        <v>0</v>
      </c>
      <c r="Q3400" s="8" t="s">
        <v>10222</v>
      </c>
      <c r="R3400" s="8"/>
      <c r="S3400" s="20">
        <v>45800</v>
      </c>
      <c r="AA3400" s="2">
        <f t="shared" si="162"/>
        <v>20487.068965517243</v>
      </c>
      <c r="AB3400" s="7">
        <v>45778</v>
      </c>
      <c r="AC3400" s="22">
        <f t="shared" si="161"/>
        <v>-3.3843518518624478</v>
      </c>
      <c r="AD3400" t="s">
        <v>11923</v>
      </c>
    </row>
    <row r="3401" spans="1:30" ht="15" customHeight="1" x14ac:dyDescent="0.3">
      <c r="A3401" s="19" t="s">
        <v>19090</v>
      </c>
      <c r="B3401" s="8"/>
      <c r="C3401" s="20">
        <v>45800.421006944453</v>
      </c>
      <c r="D3401" s="8" t="s">
        <v>11921</v>
      </c>
      <c r="E3401" s="8" t="s">
        <v>1</v>
      </c>
      <c r="F3401" s="8" t="s">
        <v>9611</v>
      </c>
      <c r="G3401" s="8">
        <v>0.11</v>
      </c>
      <c r="H3401" s="8"/>
      <c r="I3401" s="8" t="s">
        <v>11922</v>
      </c>
      <c r="J3401" s="8"/>
      <c r="K3401" s="8" t="s">
        <v>19091</v>
      </c>
      <c r="L3401" s="8"/>
      <c r="M3401" s="8"/>
      <c r="N3401" s="21">
        <v>1102.5</v>
      </c>
      <c r="O3401" s="21">
        <v>1102.5</v>
      </c>
      <c r="P3401" s="21">
        <f t="shared" si="160"/>
        <v>0</v>
      </c>
      <c r="Q3401" s="8" t="s">
        <v>10222</v>
      </c>
      <c r="R3401" s="8"/>
      <c r="S3401" s="20">
        <v>45800</v>
      </c>
      <c r="AA3401" s="2">
        <f t="shared" si="162"/>
        <v>950.43103448275872</v>
      </c>
      <c r="AB3401" s="7">
        <v>45778</v>
      </c>
      <c r="AC3401" s="22">
        <f t="shared" si="161"/>
        <v>-0.42100694445252884</v>
      </c>
      <c r="AD3401" t="s">
        <v>11923</v>
      </c>
    </row>
    <row r="3402" spans="1:30" ht="15" customHeight="1" x14ac:dyDescent="0.3">
      <c r="A3402" s="19" t="s">
        <v>19092</v>
      </c>
      <c r="B3402" s="8"/>
      <c r="C3402" s="20">
        <v>45800.421851851846</v>
      </c>
      <c r="D3402" s="8" t="s">
        <v>11921</v>
      </c>
      <c r="E3402" s="8" t="s">
        <v>1</v>
      </c>
      <c r="F3402" s="8" t="s">
        <v>8232</v>
      </c>
      <c r="G3402" s="8">
        <v>0.11</v>
      </c>
      <c r="H3402" s="8"/>
      <c r="I3402" s="8" t="s">
        <v>10222</v>
      </c>
      <c r="J3402" s="8"/>
      <c r="K3402" s="8" t="s">
        <v>19093</v>
      </c>
      <c r="L3402" s="8"/>
      <c r="M3402" s="8"/>
      <c r="N3402" s="21">
        <v>5985</v>
      </c>
      <c r="O3402" s="21">
        <v>5985</v>
      </c>
      <c r="P3402" s="21">
        <f t="shared" si="160"/>
        <v>0</v>
      </c>
      <c r="Q3402" s="8" t="s">
        <v>10222</v>
      </c>
      <c r="R3402" s="8"/>
      <c r="S3402" s="20">
        <v>45803</v>
      </c>
      <c r="AA3402" s="2">
        <f t="shared" si="162"/>
        <v>5159.4827586206902</v>
      </c>
      <c r="AB3402" s="7">
        <v>45778</v>
      </c>
      <c r="AC3402" s="22">
        <f t="shared" si="161"/>
        <v>2.5781481481535593</v>
      </c>
      <c r="AD3402" t="s">
        <v>11923</v>
      </c>
    </row>
    <row r="3403" spans="1:30" ht="15" customHeight="1" x14ac:dyDescent="0.3">
      <c r="A3403" s="19" t="s">
        <v>19094</v>
      </c>
      <c r="B3403" s="8"/>
      <c r="C3403" s="20">
        <v>45800.422592592593</v>
      </c>
      <c r="D3403" s="8" t="s">
        <v>11921</v>
      </c>
      <c r="E3403" s="8" t="s">
        <v>1</v>
      </c>
      <c r="F3403" s="8" t="s">
        <v>853</v>
      </c>
      <c r="G3403" s="8">
        <v>0.15</v>
      </c>
      <c r="H3403" s="8"/>
      <c r="I3403" s="8" t="s">
        <v>10222</v>
      </c>
      <c r="J3403" s="8"/>
      <c r="K3403" s="8" t="s">
        <v>19095</v>
      </c>
      <c r="L3403" s="8"/>
      <c r="M3403" s="8"/>
      <c r="N3403" s="21">
        <v>1967</v>
      </c>
      <c r="O3403" s="21">
        <v>1967</v>
      </c>
      <c r="P3403" s="21">
        <f t="shared" si="160"/>
        <v>0</v>
      </c>
      <c r="Q3403" s="8" t="s">
        <v>10222</v>
      </c>
      <c r="R3403" s="8"/>
      <c r="S3403" s="20">
        <v>45800</v>
      </c>
      <c r="AA3403" s="2">
        <f t="shared" si="162"/>
        <v>1695.6896551724139</v>
      </c>
      <c r="AB3403" s="7">
        <v>45778</v>
      </c>
      <c r="AC3403" s="22">
        <f t="shared" si="161"/>
        <v>-0.42259259259299142</v>
      </c>
      <c r="AD3403" t="s">
        <v>11923</v>
      </c>
    </row>
    <row r="3404" spans="1:30" ht="15" customHeight="1" x14ac:dyDescent="0.3">
      <c r="A3404" s="19" t="s">
        <v>19096</v>
      </c>
      <c r="B3404" s="8"/>
      <c r="C3404" s="20">
        <v>45800.423125000001</v>
      </c>
      <c r="D3404" s="8"/>
      <c r="E3404" s="8"/>
      <c r="F3404" s="8" t="s">
        <v>12007</v>
      </c>
      <c r="G3404" s="8">
        <v>0</v>
      </c>
      <c r="H3404" s="8" t="s">
        <v>18846</v>
      </c>
      <c r="I3404" s="8" t="s">
        <v>11922</v>
      </c>
      <c r="J3404" s="8"/>
      <c r="K3404" s="8"/>
      <c r="L3404" s="8"/>
      <c r="M3404" s="8"/>
      <c r="N3404" s="21">
        <v>0</v>
      </c>
      <c r="O3404" s="21"/>
      <c r="P3404" s="21">
        <f t="shared" si="160"/>
        <v>0</v>
      </c>
      <c r="Q3404" s="8" t="s">
        <v>129</v>
      </c>
      <c r="R3404" s="8"/>
      <c r="S3404" s="20"/>
      <c r="AA3404" s="2">
        <f t="shared" si="162"/>
        <v>0</v>
      </c>
      <c r="AB3404" s="7"/>
      <c r="AC3404" s="22">
        <f t="shared" si="161"/>
        <v>-45800.423125000001</v>
      </c>
    </row>
    <row r="3405" spans="1:30" ht="15" customHeight="1" x14ac:dyDescent="0.3">
      <c r="A3405" s="19" t="s">
        <v>19097</v>
      </c>
      <c r="B3405" s="8"/>
      <c r="C3405" s="20">
        <v>45800.427465277768</v>
      </c>
      <c r="D3405" s="8" t="s">
        <v>11921</v>
      </c>
      <c r="E3405" s="8" t="s">
        <v>1</v>
      </c>
      <c r="F3405" s="8" t="s">
        <v>9831</v>
      </c>
      <c r="G3405" s="8">
        <v>0.11</v>
      </c>
      <c r="H3405" s="8"/>
      <c r="I3405" s="8" t="s">
        <v>11922</v>
      </c>
      <c r="J3405" s="8"/>
      <c r="K3405" s="8" t="s">
        <v>19098</v>
      </c>
      <c r="L3405" s="8"/>
      <c r="M3405" s="8"/>
      <c r="N3405" s="21">
        <v>10740</v>
      </c>
      <c r="O3405" s="21">
        <v>10740</v>
      </c>
      <c r="P3405" s="21">
        <f t="shared" si="160"/>
        <v>0</v>
      </c>
      <c r="Q3405" s="8" t="s">
        <v>10222</v>
      </c>
      <c r="R3405" s="8"/>
      <c r="S3405" s="20">
        <v>45804</v>
      </c>
      <c r="AA3405" s="2">
        <f t="shared" si="162"/>
        <v>9258.6206896551739</v>
      </c>
      <c r="AB3405" s="7">
        <v>45778</v>
      </c>
      <c r="AC3405" s="22">
        <f t="shared" si="161"/>
        <v>3.5725347222323762</v>
      </c>
      <c r="AD3405" t="s">
        <v>11923</v>
      </c>
    </row>
    <row r="3406" spans="1:30" ht="15" customHeight="1" x14ac:dyDescent="0.3">
      <c r="A3406" s="19" t="s">
        <v>19099</v>
      </c>
      <c r="B3406" s="8"/>
      <c r="C3406" s="20">
        <v>45800.428229166668</v>
      </c>
      <c r="D3406" s="8" t="s">
        <v>11921</v>
      </c>
      <c r="E3406" s="8" t="s">
        <v>1</v>
      </c>
      <c r="F3406" s="8" t="s">
        <v>9831</v>
      </c>
      <c r="G3406" s="8">
        <v>0.15</v>
      </c>
      <c r="H3406" s="8"/>
      <c r="I3406" s="8" t="s">
        <v>11922</v>
      </c>
      <c r="J3406" s="8"/>
      <c r="K3406" s="8" t="s">
        <v>19100</v>
      </c>
      <c r="L3406" s="8"/>
      <c r="M3406" s="8"/>
      <c r="N3406" s="21">
        <v>2142</v>
      </c>
      <c r="O3406" s="21">
        <v>2142</v>
      </c>
      <c r="P3406" s="21">
        <f t="shared" si="160"/>
        <v>0</v>
      </c>
      <c r="Q3406" s="8" t="s">
        <v>10222</v>
      </c>
      <c r="R3406" s="8"/>
      <c r="S3406" s="20">
        <v>45804</v>
      </c>
      <c r="AA3406" s="2">
        <f t="shared" si="162"/>
        <v>1846.5517241379312</v>
      </c>
      <c r="AB3406" s="7">
        <v>45778</v>
      </c>
      <c r="AC3406" s="22">
        <f t="shared" si="161"/>
        <v>3.5717708333322662</v>
      </c>
      <c r="AD3406" t="s">
        <v>11923</v>
      </c>
    </row>
    <row r="3407" spans="1:30" ht="15" customHeight="1" x14ac:dyDescent="0.3">
      <c r="A3407" s="19" t="s">
        <v>19101</v>
      </c>
      <c r="B3407" s="8"/>
      <c r="C3407" s="20">
        <v>45800.429409722223</v>
      </c>
      <c r="D3407" s="8" t="s">
        <v>11921</v>
      </c>
      <c r="E3407" s="8" t="s">
        <v>1</v>
      </c>
      <c r="F3407" s="8" t="s">
        <v>9831</v>
      </c>
      <c r="G3407" s="8">
        <v>0.15</v>
      </c>
      <c r="H3407" s="8"/>
      <c r="I3407" s="8" t="s">
        <v>10222</v>
      </c>
      <c r="J3407" s="8"/>
      <c r="K3407" s="8" t="s">
        <v>19102</v>
      </c>
      <c r="L3407" s="8"/>
      <c r="M3407" s="8"/>
      <c r="N3407" s="21">
        <v>584.5</v>
      </c>
      <c r="O3407" s="21">
        <v>584.5</v>
      </c>
      <c r="P3407" s="21">
        <f t="shared" si="160"/>
        <v>0</v>
      </c>
      <c r="Q3407" s="8" t="s">
        <v>10222</v>
      </c>
      <c r="R3407" s="8"/>
      <c r="S3407" s="20">
        <v>45804</v>
      </c>
      <c r="AA3407" s="2">
        <f t="shared" si="162"/>
        <v>503.87931034482762</v>
      </c>
      <c r="AB3407" s="7">
        <v>45778</v>
      </c>
      <c r="AC3407" s="22">
        <f t="shared" si="161"/>
        <v>3.570590277777228</v>
      </c>
      <c r="AD3407" t="s">
        <v>11923</v>
      </c>
    </row>
    <row r="3408" spans="1:30" ht="15" customHeight="1" x14ac:dyDescent="0.3">
      <c r="A3408" s="19" t="s">
        <v>19103</v>
      </c>
      <c r="B3408" s="8"/>
      <c r="C3408" s="20">
        <v>45800.439085648148</v>
      </c>
      <c r="D3408" s="8" t="s">
        <v>11921</v>
      </c>
      <c r="E3408" s="8" t="s">
        <v>1</v>
      </c>
      <c r="F3408" s="8" t="s">
        <v>10205</v>
      </c>
      <c r="G3408" s="8">
        <v>0.11</v>
      </c>
      <c r="H3408" s="8"/>
      <c r="I3408" s="8" t="s">
        <v>16351</v>
      </c>
      <c r="J3408" s="8"/>
      <c r="K3408" s="8" t="s">
        <v>19104</v>
      </c>
      <c r="L3408" s="8"/>
      <c r="M3408" s="8"/>
      <c r="N3408" s="21">
        <v>4560</v>
      </c>
      <c r="O3408" s="21">
        <v>4560</v>
      </c>
      <c r="P3408" s="21">
        <f t="shared" si="160"/>
        <v>0</v>
      </c>
      <c r="Q3408" s="8" t="s">
        <v>16351</v>
      </c>
      <c r="R3408" s="8"/>
      <c r="S3408" s="20">
        <v>45799</v>
      </c>
      <c r="AA3408" s="2">
        <f t="shared" si="162"/>
        <v>3931.0344827586209</v>
      </c>
      <c r="AB3408" s="7">
        <v>45778</v>
      </c>
      <c r="AC3408" s="22">
        <f t="shared" si="161"/>
        <v>-1.4390856481477385</v>
      </c>
      <c r="AD3408" t="s">
        <v>11923</v>
      </c>
    </row>
    <row r="3409" spans="1:30" ht="15" customHeight="1" x14ac:dyDescent="0.3">
      <c r="A3409" s="19" t="s">
        <v>19105</v>
      </c>
      <c r="B3409" s="8"/>
      <c r="C3409" s="20">
        <v>45800.458611111113</v>
      </c>
      <c r="D3409" s="8" t="s">
        <v>11921</v>
      </c>
      <c r="E3409" s="8"/>
      <c r="F3409" s="8" t="s">
        <v>15106</v>
      </c>
      <c r="G3409" s="8">
        <v>0.11</v>
      </c>
      <c r="H3409" s="8"/>
      <c r="I3409" s="8" t="s">
        <v>11922</v>
      </c>
      <c r="J3409" s="8"/>
      <c r="K3409" s="8"/>
      <c r="L3409" s="8"/>
      <c r="M3409" s="8"/>
      <c r="N3409" s="21">
        <v>11182.5</v>
      </c>
      <c r="O3409" s="21">
        <v>11182.5</v>
      </c>
      <c r="P3409" s="21">
        <f t="shared" si="160"/>
        <v>0</v>
      </c>
      <c r="Q3409" s="8" t="s">
        <v>67</v>
      </c>
      <c r="R3409" s="8"/>
      <c r="S3409" s="20">
        <v>45837</v>
      </c>
      <c r="AA3409" s="2">
        <f t="shared" si="162"/>
        <v>9640.0862068965525</v>
      </c>
      <c r="AB3409" s="7">
        <v>45809</v>
      </c>
      <c r="AC3409" s="22">
        <f t="shared" si="161"/>
        <v>36.541388888887013</v>
      </c>
      <c r="AD3409" t="s">
        <v>11923</v>
      </c>
    </row>
    <row r="3410" spans="1:30" ht="15" customHeight="1" x14ac:dyDescent="0.3">
      <c r="A3410" s="19" t="s">
        <v>19106</v>
      </c>
      <c r="B3410" s="8"/>
      <c r="C3410" s="20">
        <v>45800.477777777778</v>
      </c>
      <c r="D3410" s="8"/>
      <c r="E3410" s="8"/>
      <c r="F3410" s="8" t="s">
        <v>13196</v>
      </c>
      <c r="G3410" s="8">
        <v>0</v>
      </c>
      <c r="H3410" s="8" t="s">
        <v>18304</v>
      </c>
      <c r="I3410" s="8" t="s">
        <v>11922</v>
      </c>
      <c r="J3410" s="8"/>
      <c r="K3410" s="8"/>
      <c r="L3410" s="8"/>
      <c r="M3410" s="8"/>
      <c r="N3410" s="21">
        <v>0</v>
      </c>
      <c r="O3410" s="21"/>
      <c r="P3410" s="21">
        <f t="shared" si="160"/>
        <v>0</v>
      </c>
      <c r="Q3410" s="8" t="s">
        <v>22</v>
      </c>
      <c r="R3410" s="8"/>
      <c r="S3410" s="20"/>
      <c r="AA3410" s="2">
        <f t="shared" si="162"/>
        <v>0</v>
      </c>
      <c r="AB3410" s="7"/>
      <c r="AC3410" s="22">
        <f t="shared" si="161"/>
        <v>-45800.477777777778</v>
      </c>
    </row>
    <row r="3411" spans="1:30" ht="15" customHeight="1" x14ac:dyDescent="0.3">
      <c r="A3411" s="19" t="s">
        <v>19107</v>
      </c>
      <c r="B3411" s="8"/>
      <c r="C3411" s="20">
        <v>45800.493206018517</v>
      </c>
      <c r="D3411" s="8"/>
      <c r="E3411" s="8"/>
      <c r="F3411" s="8" t="s">
        <v>13531</v>
      </c>
      <c r="G3411" s="8">
        <v>0</v>
      </c>
      <c r="H3411" s="8" t="s">
        <v>18846</v>
      </c>
      <c r="I3411" s="8" t="s">
        <v>11922</v>
      </c>
      <c r="J3411" s="8"/>
      <c r="K3411" s="8"/>
      <c r="L3411" s="8"/>
      <c r="M3411" s="8"/>
      <c r="N3411" s="21">
        <v>0</v>
      </c>
      <c r="O3411" s="21"/>
      <c r="P3411" s="21">
        <f t="shared" si="160"/>
        <v>0</v>
      </c>
      <c r="Q3411" s="8" t="s">
        <v>10399</v>
      </c>
      <c r="R3411" s="8"/>
      <c r="S3411" s="20"/>
      <c r="AA3411" s="2">
        <f t="shared" si="162"/>
        <v>0</v>
      </c>
      <c r="AB3411" s="7"/>
      <c r="AC3411" s="22">
        <f t="shared" si="161"/>
        <v>-45800.493206018517</v>
      </c>
    </row>
    <row r="3412" spans="1:30" ht="15" customHeight="1" x14ac:dyDescent="0.3">
      <c r="A3412" s="19" t="s">
        <v>19108</v>
      </c>
      <c r="B3412" s="8"/>
      <c r="C3412" s="20">
        <v>45800.524722222217</v>
      </c>
      <c r="D3412" s="8" t="s">
        <v>11921</v>
      </c>
      <c r="E3412" s="8"/>
      <c r="F3412" s="8" t="s">
        <v>1636</v>
      </c>
      <c r="G3412" s="8">
        <v>0.11</v>
      </c>
      <c r="H3412" s="8"/>
      <c r="I3412" s="8" t="s">
        <v>11922</v>
      </c>
      <c r="J3412" s="8"/>
      <c r="K3412" s="8"/>
      <c r="L3412" s="8"/>
      <c r="M3412" s="8"/>
      <c r="N3412" s="21">
        <v>92960</v>
      </c>
      <c r="O3412" s="21">
        <v>92960</v>
      </c>
      <c r="P3412" s="21">
        <f t="shared" si="160"/>
        <v>0</v>
      </c>
      <c r="Q3412" s="8" t="s">
        <v>199</v>
      </c>
      <c r="R3412" s="8"/>
      <c r="S3412" s="20">
        <v>45833</v>
      </c>
      <c r="AA3412" s="2">
        <f t="shared" si="162"/>
        <v>80137.931034482768</v>
      </c>
      <c r="AB3412" s="39">
        <v>45809</v>
      </c>
      <c r="AC3412" s="22">
        <f t="shared" si="161"/>
        <v>32.475277777783049</v>
      </c>
      <c r="AD3412" s="21" t="s">
        <v>11923</v>
      </c>
    </row>
    <row r="3413" spans="1:30" ht="15" customHeight="1" x14ac:dyDescent="0.3">
      <c r="A3413" s="19" t="s">
        <v>19109</v>
      </c>
      <c r="B3413" s="8"/>
      <c r="C3413" s="20">
        <v>45800.525057870371</v>
      </c>
      <c r="D3413" s="8"/>
      <c r="E3413" s="8"/>
      <c r="F3413" s="8" t="s">
        <v>12057</v>
      </c>
      <c r="G3413" s="8">
        <v>0</v>
      </c>
      <c r="H3413" s="8" t="s">
        <v>18846</v>
      </c>
      <c r="I3413" s="8" t="s">
        <v>11922</v>
      </c>
      <c r="J3413" s="8"/>
      <c r="K3413" s="8"/>
      <c r="L3413" s="8"/>
      <c r="M3413" s="8"/>
      <c r="N3413" s="21">
        <v>0</v>
      </c>
      <c r="O3413" s="21"/>
      <c r="P3413" s="21">
        <f t="shared" si="160"/>
        <v>0</v>
      </c>
      <c r="Q3413" s="8" t="s">
        <v>10378</v>
      </c>
      <c r="R3413" s="8"/>
      <c r="S3413" s="20"/>
      <c r="AA3413" s="2">
        <f t="shared" si="162"/>
        <v>0</v>
      </c>
      <c r="AB3413" s="7"/>
      <c r="AC3413" s="22">
        <f t="shared" si="161"/>
        <v>-45800.525057870371</v>
      </c>
    </row>
    <row r="3414" spans="1:30" ht="15" customHeight="1" x14ac:dyDescent="0.3">
      <c r="A3414" s="19" t="s">
        <v>19110</v>
      </c>
      <c r="B3414" s="8"/>
      <c r="C3414" s="20">
        <v>45800.525648148148</v>
      </c>
      <c r="D3414" s="8"/>
      <c r="E3414" s="8"/>
      <c r="F3414" s="8" t="s">
        <v>9286</v>
      </c>
      <c r="G3414" s="8">
        <v>0</v>
      </c>
      <c r="H3414" s="8" t="s">
        <v>18846</v>
      </c>
      <c r="I3414" s="8" t="s">
        <v>11922</v>
      </c>
      <c r="J3414" s="8"/>
      <c r="K3414" s="8"/>
      <c r="L3414" s="8"/>
      <c r="M3414" s="8"/>
      <c r="N3414" s="21">
        <v>0</v>
      </c>
      <c r="O3414" s="21"/>
      <c r="P3414" s="21">
        <f t="shared" si="160"/>
        <v>0</v>
      </c>
      <c r="Q3414" s="8" t="s">
        <v>129</v>
      </c>
      <c r="R3414" s="8"/>
      <c r="S3414" s="20"/>
      <c r="AA3414" s="2">
        <f t="shared" si="162"/>
        <v>0</v>
      </c>
      <c r="AB3414" s="7"/>
      <c r="AC3414" s="22">
        <f t="shared" si="161"/>
        <v>-45800.525648148148</v>
      </c>
    </row>
    <row r="3415" spans="1:30" ht="15" customHeight="1" x14ac:dyDescent="0.3">
      <c r="A3415" s="37" t="s">
        <v>19111</v>
      </c>
      <c r="B3415" s="8"/>
      <c r="C3415" s="20">
        <v>45800.530543981477</v>
      </c>
      <c r="D3415" s="8" t="s">
        <v>11921</v>
      </c>
      <c r="E3415" s="8"/>
      <c r="F3415" s="8" t="s">
        <v>10096</v>
      </c>
      <c r="G3415" s="8">
        <v>0.11</v>
      </c>
      <c r="H3415" s="8"/>
      <c r="I3415" s="8" t="s">
        <v>11922</v>
      </c>
      <c r="J3415" s="8"/>
      <c r="K3415" s="8"/>
      <c r="L3415" s="8"/>
      <c r="M3415" s="8"/>
      <c r="N3415" s="21">
        <v>7485</v>
      </c>
      <c r="O3415" s="21">
        <v>7485</v>
      </c>
      <c r="P3415" s="21">
        <f t="shared" si="160"/>
        <v>0</v>
      </c>
      <c r="Q3415" s="8" t="s">
        <v>24</v>
      </c>
      <c r="R3415" s="8"/>
      <c r="S3415" s="20">
        <v>45803</v>
      </c>
      <c r="AA3415" s="2">
        <f t="shared" si="162"/>
        <v>6452.5862068965525</v>
      </c>
      <c r="AB3415" s="7">
        <v>45778</v>
      </c>
      <c r="AC3415" s="22">
        <f t="shared" si="161"/>
        <v>2.4694560185234877</v>
      </c>
      <c r="AD3415" t="s">
        <v>11928</v>
      </c>
    </row>
    <row r="3416" spans="1:30" ht="15" customHeight="1" x14ac:dyDescent="0.3">
      <c r="A3416" s="37" t="s">
        <v>19112</v>
      </c>
      <c r="B3416" s="8"/>
      <c r="C3416" s="20">
        <v>45800.564768518518</v>
      </c>
      <c r="D3416" s="8" t="s">
        <v>11921</v>
      </c>
      <c r="E3416" s="8"/>
      <c r="F3416" s="8" t="s">
        <v>9831</v>
      </c>
      <c r="G3416" s="8">
        <v>0.15</v>
      </c>
      <c r="H3416" s="8"/>
      <c r="I3416" s="8" t="s">
        <v>11922</v>
      </c>
      <c r="J3416" s="8"/>
      <c r="K3416" s="8"/>
      <c r="L3416" s="8"/>
      <c r="M3416" s="8"/>
      <c r="N3416" s="21">
        <v>574</v>
      </c>
      <c r="O3416" s="21">
        <v>574</v>
      </c>
      <c r="P3416" s="21">
        <f t="shared" si="160"/>
        <v>0</v>
      </c>
      <c r="Q3416" s="8" t="s">
        <v>10222</v>
      </c>
      <c r="R3416" s="8"/>
      <c r="S3416" s="20">
        <v>45803</v>
      </c>
      <c r="AA3416" s="2">
        <f t="shared" si="162"/>
        <v>494.82758620689657</v>
      </c>
      <c r="AB3416" s="7">
        <v>45778</v>
      </c>
      <c r="AC3416" s="22">
        <f t="shared" si="161"/>
        <v>2.435231481482333</v>
      </c>
      <c r="AD3416" t="s">
        <v>11928</v>
      </c>
    </row>
    <row r="3417" spans="1:30" ht="15" customHeight="1" x14ac:dyDescent="0.3">
      <c r="A3417" s="37" t="s">
        <v>19113</v>
      </c>
      <c r="B3417" s="8"/>
      <c r="C3417" s="20">
        <v>45800.570243055547</v>
      </c>
      <c r="D3417" s="8" t="s">
        <v>11921</v>
      </c>
      <c r="E3417" s="8"/>
      <c r="F3417" s="8" t="s">
        <v>8667</v>
      </c>
      <c r="G3417" s="8">
        <v>0.15</v>
      </c>
      <c r="H3417" s="8"/>
      <c r="I3417" s="8" t="s">
        <v>11922</v>
      </c>
      <c r="J3417" s="8"/>
      <c r="K3417" s="8"/>
      <c r="L3417" s="8"/>
      <c r="M3417" s="8"/>
      <c r="N3417" s="21">
        <v>5926.5</v>
      </c>
      <c r="O3417" s="21">
        <v>5926.5</v>
      </c>
      <c r="P3417" s="21">
        <f t="shared" si="160"/>
        <v>0</v>
      </c>
      <c r="Q3417" s="8" t="s">
        <v>129</v>
      </c>
      <c r="R3417" s="8"/>
      <c r="S3417" s="20">
        <v>45810</v>
      </c>
      <c r="AA3417" s="2">
        <f t="shared" si="162"/>
        <v>5109.0517241379312</v>
      </c>
      <c r="AB3417" s="7">
        <v>45778</v>
      </c>
      <c r="AC3417" s="22">
        <f t="shared" si="161"/>
        <v>9.429756944453402</v>
      </c>
      <c r="AD3417" t="s">
        <v>11928</v>
      </c>
    </row>
    <row r="3418" spans="1:30" ht="15" customHeight="1" x14ac:dyDescent="0.3">
      <c r="A3418" s="19" t="s">
        <v>19114</v>
      </c>
      <c r="B3418" s="8"/>
      <c r="C3418" s="20">
        <v>45800.571979166663</v>
      </c>
      <c r="D3418" s="8" t="s">
        <v>11921</v>
      </c>
      <c r="E3418" s="8" t="s">
        <v>1</v>
      </c>
      <c r="F3418" s="8" t="s">
        <v>13157</v>
      </c>
      <c r="G3418" s="8">
        <v>0.11</v>
      </c>
      <c r="H3418" s="8"/>
      <c r="I3418" s="8" t="s">
        <v>11922</v>
      </c>
      <c r="J3418" s="8"/>
      <c r="K3418" s="8" t="s">
        <v>19115</v>
      </c>
      <c r="L3418" s="8"/>
      <c r="M3418" s="8"/>
      <c r="N3418" s="21">
        <v>14391</v>
      </c>
      <c r="O3418" s="21">
        <v>14391</v>
      </c>
      <c r="P3418" s="21">
        <f t="shared" si="160"/>
        <v>0</v>
      </c>
      <c r="Q3418" s="8" t="s">
        <v>10222</v>
      </c>
      <c r="R3418" s="8"/>
      <c r="S3418" s="20">
        <v>45801</v>
      </c>
      <c r="AA3418" s="2">
        <f t="shared" si="162"/>
        <v>12406.034482758621</v>
      </c>
      <c r="AB3418" s="7">
        <v>45778</v>
      </c>
      <c r="AC3418" s="22">
        <f t="shared" si="161"/>
        <v>0.42802083333663177</v>
      </c>
      <c r="AD3418" t="s">
        <v>11923</v>
      </c>
    </row>
    <row r="3419" spans="1:30" ht="15" customHeight="1" x14ac:dyDescent="0.3">
      <c r="A3419" s="19" t="s">
        <v>19116</v>
      </c>
      <c r="B3419" s="8"/>
      <c r="C3419" s="20">
        <v>45800.579780092587</v>
      </c>
      <c r="D3419" s="8" t="s">
        <v>11921</v>
      </c>
      <c r="E3419" s="8" t="s">
        <v>1</v>
      </c>
      <c r="F3419" s="8" t="s">
        <v>13157</v>
      </c>
      <c r="G3419" s="8">
        <v>0.11</v>
      </c>
      <c r="H3419" s="8"/>
      <c r="I3419" s="8" t="s">
        <v>10222</v>
      </c>
      <c r="J3419" s="8"/>
      <c r="K3419" s="8" t="s">
        <v>19117</v>
      </c>
      <c r="L3419" s="8"/>
      <c r="M3419" s="8"/>
      <c r="N3419" s="21">
        <v>33579</v>
      </c>
      <c r="O3419" s="21">
        <v>33579</v>
      </c>
      <c r="P3419" s="21">
        <f t="shared" si="160"/>
        <v>0</v>
      </c>
      <c r="Q3419" s="8" t="s">
        <v>10222</v>
      </c>
      <c r="R3419" s="8"/>
      <c r="S3419" s="20">
        <v>45801</v>
      </c>
      <c r="AA3419" s="2">
        <f t="shared" si="162"/>
        <v>28947.413793103449</v>
      </c>
      <c r="AB3419" s="7">
        <v>45778</v>
      </c>
      <c r="AC3419" s="22">
        <f t="shared" si="161"/>
        <v>0.42021990741341142</v>
      </c>
      <c r="AD3419" t="s">
        <v>11923</v>
      </c>
    </row>
    <row r="3420" spans="1:30" ht="15" customHeight="1" x14ac:dyDescent="0.3">
      <c r="A3420" s="3" t="s">
        <v>19118</v>
      </c>
      <c r="B3420" s="24"/>
      <c r="C3420" s="25">
        <v>45800.58148148148</v>
      </c>
      <c r="D3420" s="3" t="s">
        <v>11921</v>
      </c>
      <c r="E3420" s="3" t="s">
        <v>1</v>
      </c>
      <c r="F3420" s="3" t="s">
        <v>2853</v>
      </c>
      <c r="G3420" s="26">
        <v>0</v>
      </c>
      <c r="H3420" s="25" t="s">
        <v>19119</v>
      </c>
      <c r="I3420" s="25" t="s">
        <v>11922</v>
      </c>
      <c r="J3420" s="25"/>
      <c r="K3420" s="25" t="s">
        <v>19120</v>
      </c>
      <c r="L3420" s="25"/>
      <c r="M3420" s="4"/>
      <c r="N3420" s="5">
        <v>3761</v>
      </c>
      <c r="O3420" s="5">
        <v>3761</v>
      </c>
      <c r="P3420" s="5">
        <f t="shared" si="160"/>
        <v>0</v>
      </c>
      <c r="Q3420" s="3" t="s">
        <v>102</v>
      </c>
      <c r="R3420" s="3"/>
      <c r="S3420" s="25">
        <v>45803</v>
      </c>
      <c r="T3420" s="3"/>
      <c r="U3420" s="5"/>
      <c r="V3420" s="6"/>
      <c r="W3420" s="3"/>
      <c r="X3420" s="5"/>
      <c r="Y3420" s="4"/>
      <c r="Z3420" s="3"/>
      <c r="AA3420" s="5">
        <f t="shared" si="162"/>
        <v>3242.2413793103451</v>
      </c>
      <c r="AB3420" s="10"/>
      <c r="AC3420" s="27">
        <f t="shared" si="161"/>
        <v>2.4185185185197042</v>
      </c>
      <c r="AD3420" s="10"/>
    </row>
    <row r="3421" spans="1:30" ht="15" customHeight="1" x14ac:dyDescent="0.3">
      <c r="A3421" s="19" t="s">
        <v>19121</v>
      </c>
      <c r="B3421" s="8"/>
      <c r="C3421" s="20">
        <v>45800.58222222222</v>
      </c>
      <c r="D3421" s="8"/>
      <c r="E3421" s="8"/>
      <c r="F3421" s="8" t="s">
        <v>7419</v>
      </c>
      <c r="G3421" s="8">
        <v>0</v>
      </c>
      <c r="H3421" s="8" t="s">
        <v>18489</v>
      </c>
      <c r="I3421" s="8" t="s">
        <v>11922</v>
      </c>
      <c r="J3421" s="8"/>
      <c r="K3421" s="8"/>
      <c r="L3421" s="8"/>
      <c r="M3421" s="8"/>
      <c r="N3421" s="21">
        <v>0</v>
      </c>
      <c r="O3421" s="21"/>
      <c r="P3421" s="21">
        <f t="shared" si="160"/>
        <v>0</v>
      </c>
      <c r="Q3421" s="8" t="s">
        <v>199</v>
      </c>
      <c r="R3421" s="8"/>
      <c r="S3421" s="20"/>
      <c r="AA3421" s="2">
        <f t="shared" si="162"/>
        <v>0</v>
      </c>
      <c r="AB3421" s="7"/>
      <c r="AC3421" s="22">
        <f t="shared" si="161"/>
        <v>-45800.58222222222</v>
      </c>
    </row>
    <row r="3422" spans="1:30" ht="15" customHeight="1" x14ac:dyDescent="0.3">
      <c r="A3422" s="19" t="s">
        <v>19122</v>
      </c>
      <c r="B3422" s="8"/>
      <c r="C3422" s="20">
        <v>45803.393634259257</v>
      </c>
      <c r="D3422" s="8"/>
      <c r="E3422" s="8"/>
      <c r="F3422" s="8" t="s">
        <v>14793</v>
      </c>
      <c r="G3422" s="8">
        <v>0</v>
      </c>
      <c r="H3422" s="8" t="s">
        <v>18844</v>
      </c>
      <c r="I3422" s="8" t="s">
        <v>11922</v>
      </c>
      <c r="J3422" s="8"/>
      <c r="K3422" s="8"/>
      <c r="L3422" s="8"/>
      <c r="M3422" s="8"/>
      <c r="N3422" s="21">
        <v>0</v>
      </c>
      <c r="O3422" s="21"/>
      <c r="P3422" s="21">
        <f t="shared" si="160"/>
        <v>0</v>
      </c>
      <c r="Q3422" s="8" t="s">
        <v>14</v>
      </c>
      <c r="R3422" s="8"/>
      <c r="S3422" s="20"/>
      <c r="AA3422" s="2">
        <f t="shared" si="162"/>
        <v>0</v>
      </c>
      <c r="AB3422" s="7"/>
      <c r="AC3422" s="22">
        <f t="shared" si="161"/>
        <v>-45803.393634259257</v>
      </c>
    </row>
    <row r="3423" spans="1:30" ht="15" customHeight="1" x14ac:dyDescent="0.3">
      <c r="A3423" s="19" t="s">
        <v>19123</v>
      </c>
      <c r="B3423" s="8"/>
      <c r="C3423" s="20">
        <v>45806.558020833327</v>
      </c>
      <c r="D3423" s="8" t="s">
        <v>11921</v>
      </c>
      <c r="E3423" s="8"/>
      <c r="F3423" s="8" t="s">
        <v>365</v>
      </c>
      <c r="G3423" s="8">
        <v>0.11</v>
      </c>
      <c r="H3423" s="8" t="s">
        <v>12618</v>
      </c>
      <c r="I3423" s="8" t="s">
        <v>11922</v>
      </c>
      <c r="J3423" s="8"/>
      <c r="K3423" s="8"/>
      <c r="L3423" s="8"/>
      <c r="M3423" s="8"/>
      <c r="N3423" s="21">
        <v>281024.25</v>
      </c>
      <c r="O3423" s="21">
        <v>281024.25</v>
      </c>
      <c r="P3423" s="21">
        <f t="shared" si="160"/>
        <v>0</v>
      </c>
      <c r="Q3423" s="8" t="s">
        <v>22</v>
      </c>
      <c r="R3423" s="8"/>
      <c r="S3423" s="20">
        <v>45897</v>
      </c>
      <c r="AA3423" s="2">
        <f t="shared" si="162"/>
        <v>242262.28448275864</v>
      </c>
      <c r="AB3423" s="7">
        <v>45870</v>
      </c>
      <c r="AC3423" s="22">
        <f t="shared" si="161"/>
        <v>90.441979166673264</v>
      </c>
      <c r="AD3423" t="s">
        <v>11923</v>
      </c>
    </row>
    <row r="3424" spans="1:30" ht="15" customHeight="1" x14ac:dyDescent="0.3">
      <c r="A3424" s="37" t="s">
        <v>19124</v>
      </c>
      <c r="B3424" s="8"/>
      <c r="C3424" s="20">
        <v>45800.619583333333</v>
      </c>
      <c r="D3424" s="8" t="s">
        <v>11921</v>
      </c>
      <c r="E3424" s="8"/>
      <c r="F3424" s="8" t="s">
        <v>9951</v>
      </c>
      <c r="G3424" s="8">
        <v>0.11</v>
      </c>
      <c r="H3424" s="8"/>
      <c r="I3424" s="8" t="s">
        <v>11922</v>
      </c>
      <c r="J3424" s="8"/>
      <c r="K3424" s="8"/>
      <c r="L3424" s="8"/>
      <c r="M3424" s="8"/>
      <c r="N3424" s="21">
        <v>2850</v>
      </c>
      <c r="O3424" s="21">
        <v>2850</v>
      </c>
      <c r="P3424" s="21">
        <f t="shared" si="160"/>
        <v>0</v>
      </c>
      <c r="Q3424" s="8" t="s">
        <v>10399</v>
      </c>
      <c r="R3424" s="8"/>
      <c r="S3424" s="20">
        <v>45803</v>
      </c>
      <c r="AA3424" s="2">
        <f t="shared" si="162"/>
        <v>2456.8965517241381</v>
      </c>
      <c r="AB3424" s="7">
        <v>45778</v>
      </c>
      <c r="AC3424" s="22">
        <f t="shared" si="161"/>
        <v>2.3804166666668607</v>
      </c>
      <c r="AD3424" t="s">
        <v>11928</v>
      </c>
    </row>
    <row r="3425" spans="1:30" ht="15" customHeight="1" x14ac:dyDescent="0.3">
      <c r="A3425" s="3" t="s">
        <v>19125</v>
      </c>
      <c r="B3425" s="24"/>
      <c r="C3425" s="25">
        <v>45803.39167824074</v>
      </c>
      <c r="D3425" s="3" t="s">
        <v>11921</v>
      </c>
      <c r="E3425" s="3" t="s">
        <v>1</v>
      </c>
      <c r="F3425" s="3" t="s">
        <v>2901</v>
      </c>
      <c r="G3425" s="26">
        <v>0</v>
      </c>
      <c r="H3425" s="25" t="s">
        <v>19119</v>
      </c>
      <c r="I3425" s="25" t="s">
        <v>11922</v>
      </c>
      <c r="J3425" s="25"/>
      <c r="K3425" s="25" t="s">
        <v>19126</v>
      </c>
      <c r="L3425" s="25"/>
      <c r="M3425" s="4"/>
      <c r="N3425" s="5">
        <v>13750.3</v>
      </c>
      <c r="O3425" s="5">
        <v>13750.3</v>
      </c>
      <c r="P3425" s="5">
        <f t="shared" si="160"/>
        <v>0</v>
      </c>
      <c r="Q3425" s="3" t="s">
        <v>102</v>
      </c>
      <c r="R3425" s="3"/>
      <c r="S3425" s="25">
        <v>45803</v>
      </c>
      <c r="T3425" s="3"/>
      <c r="U3425" s="5"/>
      <c r="V3425" s="6"/>
      <c r="W3425" s="3"/>
      <c r="X3425" s="5"/>
      <c r="Y3425" s="4"/>
      <c r="Z3425" s="3"/>
      <c r="AA3425" s="5">
        <f t="shared" si="162"/>
        <v>11853.706896551725</v>
      </c>
      <c r="AB3425" s="10"/>
      <c r="AC3425" s="27">
        <f t="shared" si="161"/>
        <v>-0.39167824073956581</v>
      </c>
      <c r="AD3425" s="10"/>
    </row>
    <row r="3426" spans="1:30" ht="15" customHeight="1" x14ac:dyDescent="0.3">
      <c r="A3426" s="19" t="s">
        <v>19127</v>
      </c>
      <c r="B3426" s="8"/>
      <c r="C3426" s="20">
        <v>45803.396747685183</v>
      </c>
      <c r="D3426" s="8" t="s">
        <v>11921</v>
      </c>
      <c r="E3426" s="8" t="s">
        <v>1</v>
      </c>
      <c r="F3426" s="8" t="s">
        <v>3710</v>
      </c>
      <c r="G3426" s="8">
        <v>0.11</v>
      </c>
      <c r="H3426" s="8"/>
      <c r="I3426" s="8" t="s">
        <v>16351</v>
      </c>
      <c r="J3426" s="8"/>
      <c r="K3426" s="8" t="s">
        <v>19128</v>
      </c>
      <c r="L3426" s="8"/>
      <c r="M3426" s="8"/>
      <c r="N3426" s="21">
        <v>20864</v>
      </c>
      <c r="O3426" s="21">
        <v>20864</v>
      </c>
      <c r="P3426" s="21">
        <f t="shared" si="160"/>
        <v>0</v>
      </c>
      <c r="Q3426" s="8" t="s">
        <v>16351</v>
      </c>
      <c r="R3426" s="8"/>
      <c r="S3426" s="20">
        <v>45831</v>
      </c>
      <c r="AA3426" s="2">
        <f t="shared" si="162"/>
        <v>17986.206896551725</v>
      </c>
      <c r="AB3426" s="7">
        <v>45778</v>
      </c>
      <c r="AC3426" s="22">
        <f t="shared" si="161"/>
        <v>27.603252314816928</v>
      </c>
      <c r="AD3426" t="s">
        <v>11923</v>
      </c>
    </row>
    <row r="3427" spans="1:30" ht="15" customHeight="1" x14ac:dyDescent="0.3">
      <c r="A3427" s="19" t="s">
        <v>19129</v>
      </c>
      <c r="B3427" s="8"/>
      <c r="C3427" s="20">
        <v>45803.399328703701</v>
      </c>
      <c r="D3427" s="8" t="s">
        <v>11921</v>
      </c>
      <c r="E3427" s="8" t="s">
        <v>1</v>
      </c>
      <c r="F3427" s="8" t="s">
        <v>3710</v>
      </c>
      <c r="G3427" s="8">
        <v>0.11</v>
      </c>
      <c r="H3427" s="8"/>
      <c r="I3427" s="8" t="s">
        <v>11922</v>
      </c>
      <c r="J3427" s="8"/>
      <c r="K3427" s="8" t="s">
        <v>19130</v>
      </c>
      <c r="L3427" s="8"/>
      <c r="M3427" s="8"/>
      <c r="N3427" s="21">
        <v>3651</v>
      </c>
      <c r="O3427" s="21">
        <v>3651</v>
      </c>
      <c r="P3427" s="21">
        <f t="shared" si="160"/>
        <v>0</v>
      </c>
      <c r="Q3427" s="8" t="s">
        <v>16351</v>
      </c>
      <c r="R3427" s="8"/>
      <c r="S3427" s="20">
        <v>45800</v>
      </c>
      <c r="AA3427" s="2">
        <f t="shared" si="162"/>
        <v>3147.4137931034484</v>
      </c>
      <c r="AB3427" s="7">
        <v>45778</v>
      </c>
      <c r="AC3427" s="22">
        <f t="shared" si="161"/>
        <v>-3.3993287037010305</v>
      </c>
      <c r="AD3427" t="s">
        <v>11923</v>
      </c>
    </row>
    <row r="3428" spans="1:30" ht="15" customHeight="1" x14ac:dyDescent="0.3">
      <c r="A3428" s="19" t="s">
        <v>19131</v>
      </c>
      <c r="B3428" s="8"/>
      <c r="C3428" s="20">
        <v>45803.401921296303</v>
      </c>
      <c r="D3428" s="8" t="s">
        <v>11921</v>
      </c>
      <c r="E3428" s="8" t="s">
        <v>1</v>
      </c>
      <c r="F3428" s="8" t="s">
        <v>13350</v>
      </c>
      <c r="G3428" s="8">
        <v>0.11</v>
      </c>
      <c r="H3428" s="8"/>
      <c r="I3428" s="8" t="s">
        <v>11922</v>
      </c>
      <c r="J3428" s="8"/>
      <c r="K3428" s="8" t="s">
        <v>19132</v>
      </c>
      <c r="L3428" s="8"/>
      <c r="M3428" s="8"/>
      <c r="N3428" s="21">
        <v>18834</v>
      </c>
      <c r="O3428" s="21">
        <v>18834</v>
      </c>
      <c r="P3428" s="21">
        <f t="shared" si="160"/>
        <v>0</v>
      </c>
      <c r="Q3428" s="8" t="s">
        <v>10222</v>
      </c>
      <c r="R3428" s="8"/>
      <c r="S3428" s="20">
        <v>45804</v>
      </c>
      <c r="AA3428" s="2">
        <f t="shared" si="162"/>
        <v>16236.206896551725</v>
      </c>
      <c r="AB3428" s="7">
        <v>45778</v>
      </c>
      <c r="AC3428" s="22">
        <f t="shared" si="161"/>
        <v>0.59807870369695593</v>
      </c>
      <c r="AD3428" t="s">
        <v>11923</v>
      </c>
    </row>
    <row r="3429" spans="1:30" ht="15" customHeight="1" x14ac:dyDescent="0.3">
      <c r="A3429" s="19" t="s">
        <v>19133</v>
      </c>
      <c r="B3429" s="8"/>
      <c r="C3429" s="20">
        <v>45803.404791666668</v>
      </c>
      <c r="D3429" s="8" t="s">
        <v>11921</v>
      </c>
      <c r="E3429" s="8" t="s">
        <v>1</v>
      </c>
      <c r="F3429" s="8" t="s">
        <v>2033</v>
      </c>
      <c r="G3429" s="8">
        <v>0.11</v>
      </c>
      <c r="H3429" s="8"/>
      <c r="I3429" s="8" t="s">
        <v>10222</v>
      </c>
      <c r="J3429" s="8"/>
      <c r="K3429" s="8" t="s">
        <v>19134</v>
      </c>
      <c r="L3429" s="8"/>
      <c r="M3429" s="8"/>
      <c r="N3429" s="21">
        <v>7533</v>
      </c>
      <c r="O3429" s="21">
        <v>7533</v>
      </c>
      <c r="P3429" s="21">
        <f t="shared" si="160"/>
        <v>0</v>
      </c>
      <c r="Q3429" s="8" t="s">
        <v>10222</v>
      </c>
      <c r="R3429" s="8"/>
      <c r="S3429" s="20">
        <v>45800</v>
      </c>
      <c r="AA3429" s="2">
        <f t="shared" si="162"/>
        <v>6493.9655172413795</v>
      </c>
      <c r="AB3429" s="7">
        <v>45778</v>
      </c>
      <c r="AC3429" s="22">
        <f t="shared" si="161"/>
        <v>-3.4047916666677338</v>
      </c>
      <c r="AD3429" t="s">
        <v>11923</v>
      </c>
    </row>
    <row r="3430" spans="1:30" ht="15" customHeight="1" x14ac:dyDescent="0.3">
      <c r="A3430" s="19" t="s">
        <v>19135</v>
      </c>
      <c r="B3430" s="8"/>
      <c r="C3430" s="20">
        <v>45803.405497685177</v>
      </c>
      <c r="D3430" s="8" t="s">
        <v>11921</v>
      </c>
      <c r="E3430" s="8" t="s">
        <v>1</v>
      </c>
      <c r="F3430" s="8" t="s">
        <v>2033</v>
      </c>
      <c r="G3430" s="8">
        <v>0.15</v>
      </c>
      <c r="H3430" s="8"/>
      <c r="I3430" s="8" t="s">
        <v>10222</v>
      </c>
      <c r="J3430" s="8"/>
      <c r="K3430" s="8" t="s">
        <v>19136</v>
      </c>
      <c r="L3430" s="8"/>
      <c r="M3430" s="8"/>
      <c r="N3430" s="21">
        <v>2513</v>
      </c>
      <c r="O3430" s="21">
        <v>2513</v>
      </c>
      <c r="P3430" s="21">
        <f t="shared" si="160"/>
        <v>0</v>
      </c>
      <c r="Q3430" s="8" t="s">
        <v>10222</v>
      </c>
      <c r="R3430" s="8"/>
      <c r="S3430" s="20">
        <v>45800</v>
      </c>
      <c r="AA3430" s="2">
        <f t="shared" si="162"/>
        <v>2166.3793103448279</v>
      </c>
      <c r="AB3430" s="7">
        <v>45778</v>
      </c>
      <c r="AC3430" s="22">
        <f t="shared" si="161"/>
        <v>-3.4054976851766696</v>
      </c>
      <c r="AD3430" t="s">
        <v>11923</v>
      </c>
    </row>
    <row r="3431" spans="1:30" ht="15" customHeight="1" x14ac:dyDescent="0.3">
      <c r="A3431" s="19" t="s">
        <v>19137</v>
      </c>
      <c r="B3431" s="8"/>
      <c r="C3431" s="20">
        <v>45803.407152777778</v>
      </c>
      <c r="D3431" s="8" t="s">
        <v>11921</v>
      </c>
      <c r="E3431" s="8" t="s">
        <v>1</v>
      </c>
      <c r="F3431" s="8" t="s">
        <v>14385</v>
      </c>
      <c r="G3431" s="8">
        <v>0.11</v>
      </c>
      <c r="H3431" s="8"/>
      <c r="I3431" s="8" t="s">
        <v>10222</v>
      </c>
      <c r="J3431" s="8"/>
      <c r="K3431" s="8" t="s">
        <v>19138</v>
      </c>
      <c r="L3431" s="8"/>
      <c r="M3431" s="8"/>
      <c r="N3431" s="21">
        <v>19188</v>
      </c>
      <c r="O3431" s="21">
        <v>19188</v>
      </c>
      <c r="P3431" s="21">
        <f t="shared" si="160"/>
        <v>0</v>
      </c>
      <c r="Q3431" s="8" t="s">
        <v>10222</v>
      </c>
      <c r="R3431" s="8"/>
      <c r="S3431" s="20">
        <v>45800</v>
      </c>
      <c r="AA3431" s="2">
        <f t="shared" si="162"/>
        <v>16541.37931034483</v>
      </c>
      <c r="AB3431" s="7">
        <v>45778</v>
      </c>
      <c r="AC3431" s="22">
        <f t="shared" si="161"/>
        <v>-3.4071527777778101</v>
      </c>
      <c r="AD3431" t="s">
        <v>11923</v>
      </c>
    </row>
    <row r="3432" spans="1:30" ht="15" customHeight="1" x14ac:dyDescent="0.3">
      <c r="A3432" s="19" t="s">
        <v>19139</v>
      </c>
      <c r="B3432" s="8"/>
      <c r="C3432" s="20">
        <v>45803.408171296287</v>
      </c>
      <c r="D3432" s="8" t="s">
        <v>11921</v>
      </c>
      <c r="E3432" s="8" t="s">
        <v>1</v>
      </c>
      <c r="F3432" s="8" t="s">
        <v>8836</v>
      </c>
      <c r="G3432" s="8">
        <v>0.11</v>
      </c>
      <c r="H3432" s="8"/>
      <c r="I3432" s="8" t="s">
        <v>10222</v>
      </c>
      <c r="J3432" s="8"/>
      <c r="K3432" s="8" t="s">
        <v>19140</v>
      </c>
      <c r="L3432" s="8"/>
      <c r="M3432" s="8"/>
      <c r="N3432" s="21">
        <v>11637</v>
      </c>
      <c r="O3432" s="21">
        <v>11637</v>
      </c>
      <c r="P3432" s="21">
        <f t="shared" si="160"/>
        <v>0</v>
      </c>
      <c r="Q3432" s="8" t="s">
        <v>10222</v>
      </c>
      <c r="R3432" s="8"/>
      <c r="S3432" s="20">
        <v>45802</v>
      </c>
      <c r="AA3432" s="2">
        <f t="shared" si="162"/>
        <v>10031.896551724139</v>
      </c>
      <c r="AB3432" s="7">
        <v>45778</v>
      </c>
      <c r="AC3432" s="22">
        <f t="shared" si="161"/>
        <v>-1.408171296287037</v>
      </c>
      <c r="AD3432" t="s">
        <v>11923</v>
      </c>
    </row>
    <row r="3433" spans="1:30" ht="15" customHeight="1" x14ac:dyDescent="0.3">
      <c r="A3433" s="19" t="s">
        <v>19141</v>
      </c>
      <c r="B3433" s="8"/>
      <c r="C3433" s="20">
        <v>45803.410034722219</v>
      </c>
      <c r="D3433" s="8" t="s">
        <v>11921</v>
      </c>
      <c r="E3433" s="8" t="s">
        <v>1</v>
      </c>
      <c r="F3433" s="8" t="s">
        <v>8664</v>
      </c>
      <c r="G3433" s="8">
        <v>0.11</v>
      </c>
      <c r="H3433" s="8"/>
      <c r="I3433" s="8" t="s">
        <v>10222</v>
      </c>
      <c r="J3433" s="8"/>
      <c r="K3433" s="8" t="s">
        <v>19142</v>
      </c>
      <c r="L3433" s="8"/>
      <c r="M3433" s="8"/>
      <c r="N3433" s="21">
        <v>9429</v>
      </c>
      <c r="O3433" s="21">
        <v>9429</v>
      </c>
      <c r="P3433" s="21">
        <f t="shared" si="160"/>
        <v>0</v>
      </c>
      <c r="Q3433" s="8" t="s">
        <v>10222</v>
      </c>
      <c r="R3433" s="8"/>
      <c r="S3433" s="20">
        <v>45800</v>
      </c>
      <c r="AA3433" s="2">
        <f t="shared" si="162"/>
        <v>8128.4482758620697</v>
      </c>
      <c r="AB3433" s="7">
        <v>45778</v>
      </c>
      <c r="AC3433" s="22">
        <f t="shared" si="161"/>
        <v>-3.4100347222192795</v>
      </c>
      <c r="AD3433" t="s">
        <v>11923</v>
      </c>
    </row>
    <row r="3434" spans="1:30" ht="15" customHeight="1" x14ac:dyDescent="0.3">
      <c r="A3434" s="19" t="s">
        <v>19143</v>
      </c>
      <c r="B3434" s="8"/>
      <c r="C3434" s="20">
        <v>45803.418449074074</v>
      </c>
      <c r="D3434" s="8" t="s">
        <v>11921</v>
      </c>
      <c r="E3434" s="8" t="s">
        <v>1</v>
      </c>
      <c r="F3434" s="8" t="s">
        <v>9611</v>
      </c>
      <c r="G3434" s="8">
        <v>0.15</v>
      </c>
      <c r="H3434" s="8"/>
      <c r="I3434" s="8" t="s">
        <v>10222</v>
      </c>
      <c r="J3434" s="8"/>
      <c r="K3434" s="8" t="s">
        <v>19144</v>
      </c>
      <c r="L3434" s="8"/>
      <c r="M3434" s="8"/>
      <c r="N3434" s="21">
        <v>1753.5</v>
      </c>
      <c r="O3434" s="21">
        <v>1753.5</v>
      </c>
      <c r="P3434" s="21">
        <f t="shared" si="160"/>
        <v>0</v>
      </c>
      <c r="Q3434" s="8" t="s">
        <v>10222</v>
      </c>
      <c r="R3434" s="8"/>
      <c r="S3434" s="20">
        <v>45800</v>
      </c>
      <c r="AA3434" s="2">
        <f t="shared" si="162"/>
        <v>1511.6379310344828</v>
      </c>
      <c r="AB3434" s="7">
        <v>45778</v>
      </c>
      <c r="AC3434" s="22">
        <f t="shared" si="161"/>
        <v>-3.4184490740735782</v>
      </c>
      <c r="AD3434" t="s">
        <v>11923</v>
      </c>
    </row>
    <row r="3435" spans="1:30" ht="15" customHeight="1" x14ac:dyDescent="0.3">
      <c r="A3435" s="19" t="s">
        <v>19145</v>
      </c>
      <c r="B3435" s="8"/>
      <c r="C3435" s="20">
        <v>45803.422349537039</v>
      </c>
      <c r="D3435" s="8" t="s">
        <v>11921</v>
      </c>
      <c r="E3435" s="8" t="s">
        <v>1</v>
      </c>
      <c r="F3435" s="8" t="s">
        <v>1881</v>
      </c>
      <c r="G3435" s="8">
        <v>0.15</v>
      </c>
      <c r="H3435" s="8"/>
      <c r="I3435" s="8" t="s">
        <v>11922</v>
      </c>
      <c r="J3435" s="8"/>
      <c r="K3435" s="8" t="s">
        <v>19146</v>
      </c>
      <c r="L3435" s="8"/>
      <c r="M3435" s="8"/>
      <c r="N3435" s="21">
        <v>1650</v>
      </c>
      <c r="O3435" s="21">
        <v>1650</v>
      </c>
      <c r="P3435" s="21">
        <f t="shared" si="160"/>
        <v>0</v>
      </c>
      <c r="Q3435" s="8" t="s">
        <v>16351</v>
      </c>
      <c r="R3435" s="8"/>
      <c r="S3435" s="20">
        <v>45802</v>
      </c>
      <c r="AA3435" s="2">
        <f t="shared" si="162"/>
        <v>1422.4137931034484</v>
      </c>
      <c r="AB3435" s="7">
        <v>45778</v>
      </c>
      <c r="AC3435" s="22">
        <f t="shared" si="161"/>
        <v>-1.4223495370388264</v>
      </c>
      <c r="AD3435" t="s">
        <v>11923</v>
      </c>
    </row>
    <row r="3436" spans="1:30" ht="15" customHeight="1" x14ac:dyDescent="0.3">
      <c r="A3436" s="19" t="s">
        <v>19147</v>
      </c>
      <c r="B3436" s="8"/>
      <c r="C3436" s="20">
        <v>45803.42528935185</v>
      </c>
      <c r="D3436" s="8" t="s">
        <v>11921</v>
      </c>
      <c r="E3436" s="8" t="s">
        <v>1</v>
      </c>
      <c r="F3436" s="8" t="s">
        <v>9735</v>
      </c>
      <c r="G3436" s="8">
        <v>0.15</v>
      </c>
      <c r="H3436" s="8"/>
      <c r="I3436" s="8" t="s">
        <v>11922</v>
      </c>
      <c r="J3436" s="8"/>
      <c r="K3436" s="8" t="s">
        <v>19148</v>
      </c>
      <c r="L3436" s="8"/>
      <c r="M3436" s="8"/>
      <c r="N3436" s="21">
        <v>1501.5</v>
      </c>
      <c r="O3436" s="21">
        <v>1501.5</v>
      </c>
      <c r="P3436" s="21">
        <f t="shared" si="160"/>
        <v>0</v>
      </c>
      <c r="Q3436" s="8" t="s">
        <v>16351</v>
      </c>
      <c r="R3436" s="8"/>
      <c r="S3436" s="20">
        <v>45803</v>
      </c>
      <c r="AA3436" s="2">
        <f t="shared" si="162"/>
        <v>1294.3965517241379</v>
      </c>
      <c r="AB3436" s="7">
        <v>45778</v>
      </c>
      <c r="AC3436" s="22">
        <f t="shared" si="161"/>
        <v>-0.42528935184964212</v>
      </c>
      <c r="AD3436" t="s">
        <v>11923</v>
      </c>
    </row>
    <row r="3437" spans="1:30" ht="15" customHeight="1" x14ac:dyDescent="0.3">
      <c r="A3437" s="19" t="s">
        <v>19149</v>
      </c>
      <c r="B3437" s="19"/>
      <c r="C3437" s="20">
        <v>45803.428877314807</v>
      </c>
      <c r="D3437" s="8"/>
      <c r="E3437" s="8"/>
      <c r="F3437" s="8" t="s">
        <v>9627</v>
      </c>
      <c r="G3437" s="8">
        <v>0.11</v>
      </c>
      <c r="H3437" s="8" t="s">
        <v>19119</v>
      </c>
      <c r="I3437" s="8" t="s">
        <v>11922</v>
      </c>
      <c r="J3437" s="8"/>
      <c r="K3437" s="8"/>
      <c r="L3437" s="8"/>
      <c r="M3437" s="8"/>
      <c r="N3437" s="21">
        <v>0</v>
      </c>
      <c r="O3437" s="21"/>
      <c r="P3437" s="21">
        <f t="shared" si="160"/>
        <v>0</v>
      </c>
      <c r="Q3437" s="8" t="s">
        <v>34</v>
      </c>
      <c r="R3437" s="8"/>
      <c r="S3437" s="20"/>
      <c r="AA3437" s="2">
        <f t="shared" si="162"/>
        <v>0</v>
      </c>
      <c r="AB3437" s="7"/>
      <c r="AC3437" s="22">
        <f t="shared" si="161"/>
        <v>-45803.428877314807</v>
      </c>
      <c r="AD3437" t="s">
        <v>15162</v>
      </c>
    </row>
    <row r="3438" spans="1:30" ht="15" customHeight="1" x14ac:dyDescent="0.3">
      <c r="A3438" s="19" t="s">
        <v>19150</v>
      </c>
      <c r="B3438" s="8"/>
      <c r="C3438" s="20">
        <v>45803.43577546296</v>
      </c>
      <c r="D3438" s="8" t="s">
        <v>11921</v>
      </c>
      <c r="E3438" s="8" t="s">
        <v>1</v>
      </c>
      <c r="F3438" s="8" t="s">
        <v>13914</v>
      </c>
      <c r="G3438" s="8">
        <v>0.11</v>
      </c>
      <c r="H3438" s="8"/>
      <c r="I3438" s="8" t="s">
        <v>11922</v>
      </c>
      <c r="J3438" s="8"/>
      <c r="K3438" s="8" t="s">
        <v>19151</v>
      </c>
      <c r="L3438" s="8"/>
      <c r="M3438" s="8"/>
      <c r="N3438" s="21">
        <v>6125</v>
      </c>
      <c r="O3438" s="21">
        <v>6125</v>
      </c>
      <c r="P3438" s="21">
        <f t="shared" si="160"/>
        <v>0</v>
      </c>
      <c r="Q3438" s="8" t="s">
        <v>16351</v>
      </c>
      <c r="R3438" s="8"/>
      <c r="S3438" s="20">
        <v>45802</v>
      </c>
      <c r="AA3438" s="2">
        <f t="shared" si="162"/>
        <v>5280.1724137931042</v>
      </c>
      <c r="AB3438" s="7">
        <v>45778</v>
      </c>
      <c r="AC3438" s="22">
        <f t="shared" si="161"/>
        <v>-1.4357754629600095</v>
      </c>
      <c r="AD3438" t="s">
        <v>11923</v>
      </c>
    </row>
    <row r="3439" spans="1:30" ht="15" customHeight="1" x14ac:dyDescent="0.3">
      <c r="A3439" s="19" t="s">
        <v>19152</v>
      </c>
      <c r="B3439" s="8"/>
      <c r="C3439" s="20">
        <v>45803.439942129633</v>
      </c>
      <c r="D3439" s="8" t="s">
        <v>11921</v>
      </c>
      <c r="E3439" s="8" t="s">
        <v>1</v>
      </c>
      <c r="F3439" s="8" t="s">
        <v>452</v>
      </c>
      <c r="G3439" s="8">
        <v>0.15</v>
      </c>
      <c r="H3439" s="8" t="s">
        <v>19119</v>
      </c>
      <c r="I3439" s="8" t="s">
        <v>11922</v>
      </c>
      <c r="J3439" s="8"/>
      <c r="K3439" s="8" t="s">
        <v>19153</v>
      </c>
      <c r="L3439" s="8"/>
      <c r="M3439" s="8"/>
      <c r="N3439" s="21">
        <v>8886</v>
      </c>
      <c r="O3439" s="21">
        <v>8886</v>
      </c>
      <c r="P3439" s="21">
        <f t="shared" si="160"/>
        <v>0</v>
      </c>
      <c r="Q3439" s="8" t="s">
        <v>38</v>
      </c>
      <c r="R3439" s="8"/>
      <c r="S3439" s="20">
        <v>45803</v>
      </c>
      <c r="AA3439" s="2">
        <f t="shared" si="162"/>
        <v>7660.3448275862074</v>
      </c>
      <c r="AB3439" s="7">
        <v>45778</v>
      </c>
      <c r="AC3439" s="22">
        <f t="shared" si="161"/>
        <v>-0.43994212963298196</v>
      </c>
      <c r="AD3439" t="s">
        <v>11923</v>
      </c>
    </row>
    <row r="3440" spans="1:30" ht="15" customHeight="1" x14ac:dyDescent="0.3">
      <c r="A3440" s="3" t="s">
        <v>19154</v>
      </c>
      <c r="B3440" s="24"/>
      <c r="C3440" s="25">
        <v>45803.442719907413</v>
      </c>
      <c r="D3440" s="3" t="s">
        <v>11921</v>
      </c>
      <c r="E3440" s="3"/>
      <c r="F3440" s="3" t="s">
        <v>629</v>
      </c>
      <c r="G3440" s="26">
        <v>0</v>
      </c>
      <c r="H3440" s="25"/>
      <c r="I3440" s="25" t="s">
        <v>11922</v>
      </c>
      <c r="J3440" s="25"/>
      <c r="K3440" s="25"/>
      <c r="L3440" s="25"/>
      <c r="M3440" s="4"/>
      <c r="N3440" s="5">
        <v>4375</v>
      </c>
      <c r="O3440" s="5">
        <v>4375</v>
      </c>
      <c r="P3440" s="5">
        <f t="shared" si="160"/>
        <v>0</v>
      </c>
      <c r="Q3440" s="3" t="s">
        <v>18</v>
      </c>
      <c r="R3440" s="3"/>
      <c r="S3440" s="25">
        <v>45819</v>
      </c>
      <c r="T3440" s="3"/>
      <c r="U3440" s="5"/>
      <c r="V3440" s="6"/>
      <c r="W3440" s="3"/>
      <c r="X3440" s="5"/>
      <c r="Y3440" s="4"/>
      <c r="Z3440" s="3"/>
      <c r="AA3440" s="5">
        <f t="shared" si="162"/>
        <v>3771.5517241379312</v>
      </c>
      <c r="AB3440" s="10"/>
      <c r="AC3440" s="27">
        <f t="shared" si="161"/>
        <v>15.557280092587462</v>
      </c>
      <c r="AD3440" s="10"/>
    </row>
    <row r="3441" spans="1:30" ht="15" customHeight="1" x14ac:dyDescent="0.3">
      <c r="A3441" s="3" t="s">
        <v>19155</v>
      </c>
      <c r="B3441" s="24"/>
      <c r="C3441" s="25">
        <v>45803.444537037038</v>
      </c>
      <c r="D3441" s="3"/>
      <c r="E3441" s="3"/>
      <c r="F3441" s="3" t="s">
        <v>17</v>
      </c>
      <c r="G3441" s="26">
        <v>0</v>
      </c>
      <c r="H3441" s="25" t="s">
        <v>5650</v>
      </c>
      <c r="I3441" s="25" t="s">
        <v>11922</v>
      </c>
      <c r="J3441" s="25"/>
      <c r="K3441" s="25"/>
      <c r="L3441" s="25"/>
      <c r="M3441" s="4"/>
      <c r="N3441" s="5">
        <v>24135</v>
      </c>
      <c r="O3441" s="5"/>
      <c r="P3441" s="5">
        <f t="shared" si="160"/>
        <v>24135</v>
      </c>
      <c r="Q3441" s="3" t="s">
        <v>18</v>
      </c>
      <c r="R3441" s="3"/>
      <c r="S3441" s="25"/>
      <c r="T3441" s="3"/>
      <c r="U3441" s="5"/>
      <c r="V3441" s="6"/>
      <c r="W3441" s="3"/>
      <c r="X3441" s="5"/>
      <c r="Y3441" s="4"/>
      <c r="Z3441" s="3"/>
      <c r="AA3441" s="5">
        <f t="shared" si="162"/>
        <v>20806.034482758623</v>
      </c>
      <c r="AB3441" s="10"/>
      <c r="AC3441" s="27">
        <f t="shared" si="161"/>
        <v>-45803.444537037038</v>
      </c>
      <c r="AD3441" s="10"/>
    </row>
    <row r="3442" spans="1:30" ht="15" customHeight="1" x14ac:dyDescent="0.3">
      <c r="A3442" s="37" t="s">
        <v>19156</v>
      </c>
      <c r="B3442" s="8"/>
      <c r="C3442" s="20">
        <v>45803.455034722218</v>
      </c>
      <c r="D3442" s="8" t="s">
        <v>11921</v>
      </c>
      <c r="E3442" s="8"/>
      <c r="F3442" s="8" t="s">
        <v>14606</v>
      </c>
      <c r="G3442" s="8">
        <v>0.11</v>
      </c>
      <c r="H3442" s="8" t="s">
        <v>19119</v>
      </c>
      <c r="I3442" s="8" t="s">
        <v>11922</v>
      </c>
      <c r="J3442" s="8"/>
      <c r="K3442" s="8"/>
      <c r="L3442" s="8"/>
      <c r="M3442" s="8"/>
      <c r="N3442" s="21">
        <v>2800.6</v>
      </c>
      <c r="O3442" s="21">
        <v>2800.6</v>
      </c>
      <c r="P3442" s="21">
        <f t="shared" si="160"/>
        <v>0</v>
      </c>
      <c r="Q3442" s="8" t="s">
        <v>34</v>
      </c>
      <c r="R3442" s="8"/>
      <c r="S3442" s="20">
        <v>45803</v>
      </c>
      <c r="AA3442" s="2">
        <f t="shared" si="162"/>
        <v>2414.3103448275865</v>
      </c>
      <c r="AB3442" s="7">
        <v>45778</v>
      </c>
      <c r="AC3442" s="22">
        <f t="shared" si="161"/>
        <v>-0.45503472221753327</v>
      </c>
      <c r="AD3442" t="s">
        <v>11928</v>
      </c>
    </row>
    <row r="3443" spans="1:30" ht="15" customHeight="1" x14ac:dyDescent="0.3">
      <c r="A3443" s="37" t="s">
        <v>19157</v>
      </c>
      <c r="B3443" s="8"/>
      <c r="C3443" s="20">
        <v>45803.470648148148</v>
      </c>
      <c r="D3443" s="8" t="s">
        <v>11921</v>
      </c>
      <c r="E3443" s="8"/>
      <c r="F3443" s="8" t="s">
        <v>13167</v>
      </c>
      <c r="G3443" s="8">
        <v>0.11</v>
      </c>
      <c r="H3443" s="8" t="s">
        <v>19119</v>
      </c>
      <c r="I3443" s="8" t="s">
        <v>11922</v>
      </c>
      <c r="J3443" s="8"/>
      <c r="K3443" s="8"/>
      <c r="L3443" s="8"/>
      <c r="M3443" s="8"/>
      <c r="N3443" s="21">
        <v>12476.5</v>
      </c>
      <c r="O3443" s="21">
        <v>12476.5</v>
      </c>
      <c r="P3443" s="21">
        <f t="shared" si="160"/>
        <v>0</v>
      </c>
      <c r="Q3443" s="8" t="s">
        <v>34</v>
      </c>
      <c r="R3443" s="8"/>
      <c r="S3443" s="20">
        <v>45802</v>
      </c>
      <c r="AA3443" s="2">
        <f t="shared" si="162"/>
        <v>10755.603448275862</v>
      </c>
      <c r="AB3443" s="7">
        <v>45778</v>
      </c>
      <c r="AC3443" s="22">
        <f t="shared" si="161"/>
        <v>-1.4706481481480296</v>
      </c>
      <c r="AD3443" t="s">
        <v>11928</v>
      </c>
    </row>
    <row r="3444" spans="1:30" ht="15" customHeight="1" x14ac:dyDescent="0.3">
      <c r="A3444" s="19" t="s">
        <v>19158</v>
      </c>
      <c r="B3444" s="8"/>
      <c r="C3444" s="20">
        <v>45803.481562499997</v>
      </c>
      <c r="D3444" s="8" t="s">
        <v>11921</v>
      </c>
      <c r="E3444" s="8" t="s">
        <v>1</v>
      </c>
      <c r="F3444" s="8" t="s">
        <v>6764</v>
      </c>
      <c r="G3444" s="8">
        <v>0.15</v>
      </c>
      <c r="H3444" s="8"/>
      <c r="I3444" s="8" t="s">
        <v>11922</v>
      </c>
      <c r="J3444" s="8"/>
      <c r="K3444" s="8" t="s">
        <v>19159</v>
      </c>
      <c r="L3444" s="8"/>
      <c r="M3444" s="8"/>
      <c r="N3444" s="21">
        <v>1405</v>
      </c>
      <c r="O3444" s="21">
        <v>1405</v>
      </c>
      <c r="P3444" s="21">
        <f t="shared" si="160"/>
        <v>0</v>
      </c>
      <c r="Q3444" s="8" t="s">
        <v>19160</v>
      </c>
      <c r="R3444" s="8"/>
      <c r="S3444" s="20">
        <v>45800</v>
      </c>
      <c r="AA3444" s="2">
        <f t="shared" si="162"/>
        <v>1211.2068965517242</v>
      </c>
      <c r="AB3444" s="7">
        <v>45778</v>
      </c>
      <c r="AC3444" s="22">
        <f t="shared" si="161"/>
        <v>-3.4815624999973807</v>
      </c>
      <c r="AD3444" t="s">
        <v>11928</v>
      </c>
    </row>
    <row r="3445" spans="1:30" ht="15" customHeight="1" x14ac:dyDescent="0.3">
      <c r="A3445" s="37" t="s">
        <v>19161</v>
      </c>
      <c r="B3445" s="8"/>
      <c r="C3445" s="20">
        <v>45803.493148148147</v>
      </c>
      <c r="D3445" s="8" t="s">
        <v>11921</v>
      </c>
      <c r="E3445" s="8"/>
      <c r="F3445" s="8" t="s">
        <v>1582</v>
      </c>
      <c r="G3445" s="8">
        <v>0.15</v>
      </c>
      <c r="H3445" s="8" t="s">
        <v>19119</v>
      </c>
      <c r="I3445" s="8" t="s">
        <v>11922</v>
      </c>
      <c r="J3445" s="8"/>
      <c r="K3445" s="8"/>
      <c r="L3445" s="8"/>
      <c r="M3445" s="8"/>
      <c r="N3445" s="21">
        <v>18486.05</v>
      </c>
      <c r="O3445" s="21">
        <v>18486.05</v>
      </c>
      <c r="P3445" s="21">
        <f t="shared" si="160"/>
        <v>0</v>
      </c>
      <c r="Q3445" s="8" t="s">
        <v>199</v>
      </c>
      <c r="R3445" s="8"/>
      <c r="S3445" s="20">
        <v>45806</v>
      </c>
      <c r="AA3445" s="2">
        <f t="shared" si="162"/>
        <v>15936.25</v>
      </c>
      <c r="AB3445" s="7">
        <v>45778</v>
      </c>
      <c r="AC3445" s="22">
        <f t="shared" si="161"/>
        <v>2.5068518518528435</v>
      </c>
      <c r="AD3445" t="s">
        <v>11928</v>
      </c>
    </row>
    <row r="3446" spans="1:30" ht="15" customHeight="1" x14ac:dyDescent="0.3">
      <c r="A3446" s="37" t="s">
        <v>19162</v>
      </c>
      <c r="B3446" s="8"/>
      <c r="C3446" s="20">
        <v>45803.515613425923</v>
      </c>
      <c r="D3446" s="8" t="s">
        <v>11921</v>
      </c>
      <c r="E3446" s="8"/>
      <c r="F3446" s="8" t="s">
        <v>1556</v>
      </c>
      <c r="G3446" s="8">
        <v>0.11</v>
      </c>
      <c r="H3446" s="8" t="s">
        <v>19119</v>
      </c>
      <c r="I3446" s="8" t="s">
        <v>11922</v>
      </c>
      <c r="J3446" s="8"/>
      <c r="K3446" s="8"/>
      <c r="L3446" s="8"/>
      <c r="M3446" s="8"/>
      <c r="N3446" s="21">
        <v>12244.5</v>
      </c>
      <c r="O3446" s="21">
        <v>12244.5</v>
      </c>
      <c r="P3446" s="21">
        <f t="shared" si="160"/>
        <v>0</v>
      </c>
      <c r="Q3446" s="8" t="s">
        <v>199</v>
      </c>
      <c r="R3446" s="8"/>
      <c r="S3446" s="20">
        <v>45817</v>
      </c>
      <c r="AA3446" s="2">
        <f t="shared" si="162"/>
        <v>10555.603448275862</v>
      </c>
      <c r="AB3446" s="7">
        <v>45778</v>
      </c>
      <c r="AC3446" s="22">
        <f t="shared" si="161"/>
        <v>13.48438657407678</v>
      </c>
      <c r="AD3446" t="s">
        <v>11928</v>
      </c>
    </row>
    <row r="3447" spans="1:30" ht="15" customHeight="1" x14ac:dyDescent="0.3">
      <c r="A3447" s="19" t="s">
        <v>19163</v>
      </c>
      <c r="B3447" s="8"/>
      <c r="C3447" s="20">
        <v>45803.498854166668</v>
      </c>
      <c r="D3447" s="8" t="s">
        <v>11921</v>
      </c>
      <c r="E3447" s="8" t="s">
        <v>1</v>
      </c>
      <c r="F3447" s="8" t="s">
        <v>8552</v>
      </c>
      <c r="G3447" s="8">
        <v>0.11</v>
      </c>
      <c r="H3447" s="8"/>
      <c r="I3447" s="8" t="s">
        <v>11922</v>
      </c>
      <c r="J3447" s="8"/>
      <c r="K3447" s="8" t="s">
        <v>19164</v>
      </c>
      <c r="L3447" s="8"/>
      <c r="M3447" s="8"/>
      <c r="N3447" s="21">
        <v>10185</v>
      </c>
      <c r="O3447" s="21">
        <v>10185</v>
      </c>
      <c r="P3447" s="21">
        <f t="shared" si="160"/>
        <v>0</v>
      </c>
      <c r="Q3447" s="8" t="s">
        <v>67</v>
      </c>
      <c r="R3447" s="8"/>
      <c r="S3447" s="20">
        <v>45805</v>
      </c>
      <c r="AA3447" s="2">
        <f t="shared" si="162"/>
        <v>8780.1724137931033</v>
      </c>
      <c r="AB3447" s="7">
        <v>45778</v>
      </c>
      <c r="AC3447" s="22">
        <f t="shared" si="161"/>
        <v>1.5011458333319752</v>
      </c>
      <c r="AD3447" t="s">
        <v>11923</v>
      </c>
    </row>
    <row r="3448" spans="1:30" ht="15" customHeight="1" x14ac:dyDescent="0.3">
      <c r="A3448" s="19" t="s">
        <v>19165</v>
      </c>
      <c r="B3448" s="8"/>
      <c r="C3448" s="20">
        <v>45803.499930555547</v>
      </c>
      <c r="D3448" s="8" t="s">
        <v>11921</v>
      </c>
      <c r="E3448" s="8"/>
      <c r="F3448" s="8" t="s">
        <v>8552</v>
      </c>
      <c r="G3448" s="8">
        <v>0.15</v>
      </c>
      <c r="H3448" s="8" t="s">
        <v>19166</v>
      </c>
      <c r="I3448" s="8" t="s">
        <v>11922</v>
      </c>
      <c r="J3448" s="8"/>
      <c r="K3448" s="8"/>
      <c r="L3448" s="8"/>
      <c r="M3448" s="8"/>
      <c r="N3448" s="21">
        <v>983.5</v>
      </c>
      <c r="O3448" s="21">
        <v>983.5</v>
      </c>
      <c r="P3448" s="21">
        <f t="shared" ref="P3448:P3511" si="163">+N3448+X3448-O3448</f>
        <v>0</v>
      </c>
      <c r="Q3448" s="8" t="s">
        <v>67</v>
      </c>
      <c r="R3448" s="8"/>
      <c r="S3448" s="20">
        <v>45852</v>
      </c>
      <c r="AA3448" s="2">
        <f t="shared" si="162"/>
        <v>847.84482758620697</v>
      </c>
      <c r="AB3448" s="7">
        <v>45809</v>
      </c>
      <c r="AC3448" s="22">
        <f t="shared" si="161"/>
        <v>48.500069444453402</v>
      </c>
      <c r="AD3448" t="s">
        <v>11928</v>
      </c>
    </row>
    <row r="3449" spans="1:30" ht="15" customHeight="1" x14ac:dyDescent="0.3">
      <c r="A3449" s="19" t="s">
        <v>19167</v>
      </c>
      <c r="B3449" s="8"/>
      <c r="C3449" s="20">
        <v>45803.500983796293</v>
      </c>
      <c r="D3449" s="8" t="s">
        <v>11921</v>
      </c>
      <c r="E3449" s="8"/>
      <c r="F3449" s="8" t="s">
        <v>4391</v>
      </c>
      <c r="G3449" s="8">
        <v>0.11</v>
      </c>
      <c r="H3449" s="8"/>
      <c r="I3449" s="8" t="s">
        <v>11922</v>
      </c>
      <c r="J3449" s="8"/>
      <c r="K3449" s="8"/>
      <c r="L3449" s="8"/>
      <c r="M3449" s="8"/>
      <c r="N3449" s="21">
        <v>29355</v>
      </c>
      <c r="O3449" s="21">
        <v>29355</v>
      </c>
      <c r="P3449" s="21">
        <f t="shared" si="163"/>
        <v>0</v>
      </c>
      <c r="Q3449" s="8" t="s">
        <v>67</v>
      </c>
      <c r="R3449" s="8"/>
      <c r="S3449" s="20">
        <v>45824</v>
      </c>
      <c r="AA3449" s="2">
        <f t="shared" si="162"/>
        <v>25306.034482758623</v>
      </c>
      <c r="AB3449" s="7">
        <v>45778</v>
      </c>
      <c r="AC3449" s="22">
        <f t="shared" si="161"/>
        <v>20.49901620370656</v>
      </c>
      <c r="AD3449" t="s">
        <v>11928</v>
      </c>
    </row>
    <row r="3450" spans="1:30" ht="15" customHeight="1" x14ac:dyDescent="0.3">
      <c r="A3450" s="19" t="s">
        <v>19168</v>
      </c>
      <c r="B3450" s="8"/>
      <c r="C3450" s="20">
        <v>45803.501875000002</v>
      </c>
      <c r="D3450" s="8" t="s">
        <v>11921</v>
      </c>
      <c r="E3450" s="8"/>
      <c r="F3450" s="8" t="s">
        <v>4391</v>
      </c>
      <c r="G3450" s="8">
        <v>0.11</v>
      </c>
      <c r="H3450" s="8"/>
      <c r="I3450" s="8" t="s">
        <v>11922</v>
      </c>
      <c r="J3450" s="8"/>
      <c r="K3450" s="8"/>
      <c r="L3450" s="8"/>
      <c r="M3450" s="8"/>
      <c r="N3450" s="21">
        <v>39285</v>
      </c>
      <c r="O3450" s="21">
        <v>39285</v>
      </c>
      <c r="P3450" s="21">
        <f t="shared" si="163"/>
        <v>0</v>
      </c>
      <c r="Q3450" s="8" t="s">
        <v>67</v>
      </c>
      <c r="R3450" s="8"/>
      <c r="S3450" s="20">
        <v>45832</v>
      </c>
      <c r="AA3450" s="2">
        <f t="shared" si="162"/>
        <v>33866.379310344833</v>
      </c>
      <c r="AB3450" s="39">
        <v>45809</v>
      </c>
      <c r="AC3450" s="22">
        <f t="shared" ref="AC3450:AC3513" si="164">+S3450-C3450</f>
        <v>28.498124999998254</v>
      </c>
      <c r="AD3450" s="21" t="s">
        <v>11923</v>
      </c>
    </row>
    <row r="3451" spans="1:30" ht="15" customHeight="1" x14ac:dyDescent="0.3">
      <c r="A3451" s="19" t="s">
        <v>19169</v>
      </c>
      <c r="B3451" s="8"/>
      <c r="C3451" s="20">
        <v>45803.50304398148</v>
      </c>
      <c r="D3451" s="8" t="s">
        <v>11921</v>
      </c>
      <c r="E3451" s="8" t="s">
        <v>1</v>
      </c>
      <c r="F3451" s="8" t="s">
        <v>12016</v>
      </c>
      <c r="G3451" s="8">
        <v>0.11</v>
      </c>
      <c r="H3451" s="8"/>
      <c r="I3451" s="8" t="s">
        <v>11922</v>
      </c>
      <c r="J3451" s="8"/>
      <c r="K3451" s="8" t="s">
        <v>19170</v>
      </c>
      <c r="L3451" s="8"/>
      <c r="M3451" s="8"/>
      <c r="N3451" s="21">
        <v>47970</v>
      </c>
      <c r="O3451" s="21">
        <v>47970</v>
      </c>
      <c r="P3451" s="21">
        <f t="shared" si="163"/>
        <v>0</v>
      </c>
      <c r="Q3451" s="8" t="s">
        <v>67</v>
      </c>
      <c r="R3451" s="8"/>
      <c r="S3451" s="20">
        <v>45805</v>
      </c>
      <c r="AA3451" s="2">
        <f t="shared" si="162"/>
        <v>41353.448275862072</v>
      </c>
      <c r="AB3451" s="7">
        <v>45778</v>
      </c>
      <c r="AC3451" s="22">
        <f t="shared" si="164"/>
        <v>1.4969560185199953</v>
      </c>
      <c r="AD3451" t="s">
        <v>11923</v>
      </c>
    </row>
    <row r="3452" spans="1:30" ht="15" customHeight="1" x14ac:dyDescent="0.3">
      <c r="A3452" s="19" t="s">
        <v>19171</v>
      </c>
      <c r="B3452" s="8"/>
      <c r="C3452" s="20">
        <v>45803.508321759262</v>
      </c>
      <c r="D3452" s="8" t="s">
        <v>11921</v>
      </c>
      <c r="E3452" s="8" t="s">
        <v>1</v>
      </c>
      <c r="F3452" s="8" t="s">
        <v>7426</v>
      </c>
      <c r="G3452" s="8">
        <v>0.11</v>
      </c>
      <c r="H3452" s="8"/>
      <c r="I3452" s="8" t="s">
        <v>11922</v>
      </c>
      <c r="J3452" s="8"/>
      <c r="K3452" s="8" t="s">
        <v>19172</v>
      </c>
      <c r="L3452" s="8"/>
      <c r="M3452" s="8"/>
      <c r="N3452" s="21">
        <v>23765</v>
      </c>
      <c r="O3452" s="21">
        <v>23765</v>
      </c>
      <c r="P3452" s="21">
        <f t="shared" si="163"/>
        <v>0</v>
      </c>
      <c r="Q3452" s="8" t="s">
        <v>67</v>
      </c>
      <c r="R3452" s="8"/>
      <c r="S3452" s="20">
        <v>45803</v>
      </c>
      <c r="AA3452" s="2">
        <f t="shared" si="162"/>
        <v>20487.068965517243</v>
      </c>
      <c r="AB3452" s="7">
        <v>45778</v>
      </c>
      <c r="AC3452" s="22">
        <f t="shared" si="164"/>
        <v>-0.50832175926188938</v>
      </c>
      <c r="AD3452" t="s">
        <v>11923</v>
      </c>
    </row>
    <row r="3453" spans="1:30" ht="15" customHeight="1" x14ac:dyDescent="0.3">
      <c r="A3453" s="37" t="s">
        <v>19173</v>
      </c>
      <c r="B3453" s="8"/>
      <c r="C3453" s="20">
        <v>45803.508958333332</v>
      </c>
      <c r="D3453" s="8" t="s">
        <v>11921</v>
      </c>
      <c r="E3453" s="8"/>
      <c r="F3453" s="8" t="s">
        <v>8904</v>
      </c>
      <c r="G3453" s="8">
        <v>0.11</v>
      </c>
      <c r="H3453" s="8"/>
      <c r="I3453" s="8" t="s">
        <v>11922</v>
      </c>
      <c r="J3453" s="8"/>
      <c r="K3453" s="8"/>
      <c r="L3453" s="8"/>
      <c r="M3453" s="8"/>
      <c r="N3453" s="21">
        <v>5700</v>
      </c>
      <c r="O3453" s="21">
        <v>5700</v>
      </c>
      <c r="P3453" s="21">
        <f t="shared" si="163"/>
        <v>0</v>
      </c>
      <c r="Q3453" s="8" t="s">
        <v>10399</v>
      </c>
      <c r="R3453" s="8"/>
      <c r="S3453" s="20">
        <v>45813</v>
      </c>
      <c r="AA3453" s="2">
        <f t="shared" si="162"/>
        <v>4913.7931034482763</v>
      </c>
      <c r="AB3453" s="7">
        <v>45778</v>
      </c>
      <c r="AC3453" s="22">
        <f t="shared" si="164"/>
        <v>9.4910416666680248</v>
      </c>
      <c r="AD3453" t="s">
        <v>11928</v>
      </c>
    </row>
    <row r="3454" spans="1:30" ht="15" customHeight="1" x14ac:dyDescent="0.3">
      <c r="A3454" s="3" t="s">
        <v>19174</v>
      </c>
      <c r="B3454" s="24"/>
      <c r="C3454" s="25">
        <v>45803.514027777783</v>
      </c>
      <c r="D3454" s="3" t="s">
        <v>11921</v>
      </c>
      <c r="E3454" s="3" t="s">
        <v>1</v>
      </c>
      <c r="F3454" s="3" t="s">
        <v>14529</v>
      </c>
      <c r="G3454" s="26">
        <v>0</v>
      </c>
      <c r="H3454" s="25"/>
      <c r="I3454" s="25" t="s">
        <v>11922</v>
      </c>
      <c r="J3454" s="25"/>
      <c r="K3454" s="25" t="s">
        <v>19175</v>
      </c>
      <c r="L3454" s="25"/>
      <c r="M3454" s="4"/>
      <c r="N3454" s="5">
        <v>67967</v>
      </c>
      <c r="O3454" s="5">
        <v>23117</v>
      </c>
      <c r="P3454" s="5">
        <f t="shared" si="163"/>
        <v>44850</v>
      </c>
      <c r="Q3454" s="3" t="s">
        <v>102</v>
      </c>
      <c r="R3454" s="3"/>
      <c r="S3454" s="25">
        <v>45811</v>
      </c>
      <c r="T3454" s="3"/>
      <c r="U3454" s="5"/>
      <c r="V3454" s="6"/>
      <c r="W3454" s="3"/>
      <c r="X3454" s="5"/>
      <c r="Y3454" s="4"/>
      <c r="Z3454" s="3"/>
      <c r="AA3454" s="5">
        <f t="shared" si="162"/>
        <v>58592.241379310348</v>
      </c>
      <c r="AB3454" s="10"/>
      <c r="AC3454" s="27">
        <f t="shared" si="164"/>
        <v>7.4859722222172422</v>
      </c>
      <c r="AD3454" s="10"/>
    </row>
    <row r="3455" spans="1:30" ht="15" customHeight="1" x14ac:dyDescent="0.3">
      <c r="A3455" s="19" t="s">
        <v>19176</v>
      </c>
      <c r="B3455" s="8"/>
      <c r="C3455" s="20">
        <v>45803.55972222222</v>
      </c>
      <c r="D3455" s="8" t="s">
        <v>11921</v>
      </c>
      <c r="E3455" s="8" t="s">
        <v>1</v>
      </c>
      <c r="F3455" s="8" t="s">
        <v>6431</v>
      </c>
      <c r="G3455" s="8">
        <v>0</v>
      </c>
      <c r="H3455" s="8" t="s">
        <v>18755</v>
      </c>
      <c r="I3455" s="8" t="s">
        <v>11922</v>
      </c>
      <c r="J3455" s="8"/>
      <c r="K3455" s="8" t="s">
        <v>19177</v>
      </c>
      <c r="L3455" s="8"/>
      <c r="M3455" s="8"/>
      <c r="N3455" s="21">
        <v>2560.5</v>
      </c>
      <c r="O3455" s="21">
        <v>2560.5</v>
      </c>
      <c r="P3455" s="21">
        <f t="shared" si="163"/>
        <v>0</v>
      </c>
      <c r="Q3455" s="8" t="s">
        <v>1304</v>
      </c>
      <c r="R3455" s="8"/>
      <c r="S3455" s="20">
        <v>45803</v>
      </c>
      <c r="AA3455" s="2">
        <f t="shared" si="162"/>
        <v>2207.3275862068967</v>
      </c>
      <c r="AB3455" s="7">
        <v>45778</v>
      </c>
      <c r="AC3455" s="22">
        <f t="shared" si="164"/>
        <v>-0.55972222222044365</v>
      </c>
      <c r="AD3455" t="s">
        <v>11923</v>
      </c>
    </row>
    <row r="3456" spans="1:30" ht="15" customHeight="1" x14ac:dyDescent="0.3">
      <c r="A3456" s="3" t="s">
        <v>19178</v>
      </c>
      <c r="B3456" s="24"/>
      <c r="C3456" s="25">
        <v>45803.568287037036</v>
      </c>
      <c r="D3456" s="3" t="s">
        <v>11921</v>
      </c>
      <c r="E3456" s="3"/>
      <c r="F3456" s="3" t="s">
        <v>810</v>
      </c>
      <c r="G3456" s="26">
        <v>0</v>
      </c>
      <c r="H3456" s="25"/>
      <c r="I3456" s="25" t="s">
        <v>11922</v>
      </c>
      <c r="J3456" s="25"/>
      <c r="K3456" s="25"/>
      <c r="L3456" s="25"/>
      <c r="M3456" s="4"/>
      <c r="N3456" s="5">
        <v>811853</v>
      </c>
      <c r="O3456" s="5"/>
      <c r="P3456" s="5">
        <f t="shared" si="163"/>
        <v>811853</v>
      </c>
      <c r="Q3456" s="3" t="s">
        <v>810</v>
      </c>
      <c r="R3456" s="3"/>
      <c r="S3456" s="25"/>
      <c r="T3456" s="3"/>
      <c r="U3456" s="5"/>
      <c r="V3456" s="6"/>
      <c r="W3456" s="3"/>
      <c r="X3456" s="5"/>
      <c r="Y3456" s="4"/>
      <c r="Z3456" s="3"/>
      <c r="AA3456" s="5">
        <f t="shared" si="162"/>
        <v>699873.27586206899</v>
      </c>
      <c r="AB3456" s="10"/>
      <c r="AC3456" s="27">
        <f t="shared" si="164"/>
        <v>-45803.568287037036</v>
      </c>
      <c r="AD3456" s="10"/>
    </row>
    <row r="3457" spans="1:30" ht="15" customHeight="1" x14ac:dyDescent="0.3">
      <c r="A3457" s="37" t="s">
        <v>19179</v>
      </c>
      <c r="B3457" s="8"/>
      <c r="C3457" s="20">
        <v>45803.573495370372</v>
      </c>
      <c r="D3457" s="8" t="s">
        <v>11921</v>
      </c>
      <c r="E3457" s="8"/>
      <c r="F3457" s="8" t="s">
        <v>9765</v>
      </c>
      <c r="G3457" s="8">
        <v>0.11</v>
      </c>
      <c r="H3457" s="8"/>
      <c r="I3457" s="8" t="s">
        <v>11922</v>
      </c>
      <c r="J3457" s="8"/>
      <c r="K3457" s="8"/>
      <c r="L3457" s="8"/>
      <c r="M3457" s="8"/>
      <c r="N3457" s="21">
        <v>12880</v>
      </c>
      <c r="O3457" s="21">
        <v>12880</v>
      </c>
      <c r="P3457" s="21">
        <f t="shared" si="163"/>
        <v>0</v>
      </c>
      <c r="Q3457" s="8" t="s">
        <v>67</v>
      </c>
      <c r="R3457" s="8"/>
      <c r="S3457" s="20">
        <v>45806</v>
      </c>
      <c r="AA3457" s="2">
        <f t="shared" si="162"/>
        <v>11103.448275862069</v>
      </c>
      <c r="AB3457" s="7">
        <v>45778</v>
      </c>
      <c r="AC3457" s="22">
        <f t="shared" si="164"/>
        <v>2.4265046296277433</v>
      </c>
      <c r="AD3457" t="s">
        <v>11928</v>
      </c>
    </row>
    <row r="3458" spans="1:30" ht="15" customHeight="1" x14ac:dyDescent="0.3">
      <c r="A3458" s="3" t="s">
        <v>19180</v>
      </c>
      <c r="B3458" s="24"/>
      <c r="C3458" s="25">
        <v>45803.576053240737</v>
      </c>
      <c r="D3458" s="3" t="s">
        <v>11921</v>
      </c>
      <c r="E3458" s="3"/>
      <c r="F3458" s="3" t="s">
        <v>4538</v>
      </c>
      <c r="G3458" s="26">
        <v>0</v>
      </c>
      <c r="H3458" s="25"/>
      <c r="I3458" s="25" t="s">
        <v>11922</v>
      </c>
      <c r="J3458" s="25"/>
      <c r="K3458" s="25"/>
      <c r="L3458" s="25"/>
      <c r="M3458" s="4"/>
      <c r="N3458" s="5">
        <v>11710</v>
      </c>
      <c r="O3458" s="5">
        <v>11710</v>
      </c>
      <c r="P3458" s="5">
        <f t="shared" si="163"/>
        <v>0</v>
      </c>
      <c r="Q3458" s="3" t="s">
        <v>7995</v>
      </c>
      <c r="R3458" s="3"/>
      <c r="S3458" s="25">
        <v>45820</v>
      </c>
      <c r="T3458" s="3"/>
      <c r="U3458" s="5"/>
      <c r="V3458" s="6"/>
      <c r="W3458" s="3"/>
      <c r="X3458" s="5"/>
      <c r="Y3458" s="4"/>
      <c r="Z3458" s="3"/>
      <c r="AA3458" s="5">
        <f t="shared" ref="AA3458:AA3521" si="165">+N3458/1.16</f>
        <v>10094.827586206897</v>
      </c>
      <c r="AB3458" s="10"/>
      <c r="AC3458" s="27">
        <f t="shared" si="164"/>
        <v>16.423946759263345</v>
      </c>
      <c r="AD3458" s="10"/>
    </row>
    <row r="3459" spans="1:30" ht="15" customHeight="1" x14ac:dyDescent="0.3">
      <c r="A3459" s="19" t="s">
        <v>19181</v>
      </c>
      <c r="B3459" s="8"/>
      <c r="C3459" s="20">
        <v>45803.583402777767</v>
      </c>
      <c r="D3459" s="8" t="s">
        <v>11921</v>
      </c>
      <c r="E3459" s="8"/>
      <c r="F3459" s="8" t="s">
        <v>543</v>
      </c>
      <c r="G3459" s="8">
        <v>0.15</v>
      </c>
      <c r="H3459" s="8"/>
      <c r="I3459" s="8" t="s">
        <v>11922</v>
      </c>
      <c r="J3459" s="8"/>
      <c r="K3459" s="8"/>
      <c r="L3459" s="8"/>
      <c r="M3459" s="8"/>
      <c r="N3459" s="21">
        <v>106645</v>
      </c>
      <c r="O3459" s="21">
        <v>106645</v>
      </c>
      <c r="P3459" s="21">
        <f t="shared" si="163"/>
        <v>0</v>
      </c>
      <c r="Q3459" s="8" t="s">
        <v>34</v>
      </c>
      <c r="R3459" s="8"/>
      <c r="S3459" s="20">
        <v>45848</v>
      </c>
      <c r="AA3459" s="2">
        <f t="shared" si="165"/>
        <v>91935.344827586217</v>
      </c>
      <c r="AB3459" s="7">
        <v>45809</v>
      </c>
      <c r="AC3459" s="22">
        <f t="shared" si="164"/>
        <v>44.416597222232667</v>
      </c>
      <c r="AD3459" t="s">
        <v>11928</v>
      </c>
    </row>
    <row r="3460" spans="1:30" ht="15" customHeight="1" x14ac:dyDescent="0.3">
      <c r="A3460" s="37" t="s">
        <v>19182</v>
      </c>
      <c r="B3460" s="8"/>
      <c r="C3460" s="20">
        <v>45803.586157407408</v>
      </c>
      <c r="D3460" s="8" t="s">
        <v>11921</v>
      </c>
      <c r="E3460" s="8"/>
      <c r="F3460" s="8" t="s">
        <v>1764</v>
      </c>
      <c r="G3460" s="8">
        <v>0.11</v>
      </c>
      <c r="H3460" s="8"/>
      <c r="I3460" s="8" t="s">
        <v>11922</v>
      </c>
      <c r="J3460" s="8"/>
      <c r="K3460" s="8"/>
      <c r="L3460" s="8"/>
      <c r="M3460" s="8"/>
      <c r="N3460" s="21">
        <v>31697</v>
      </c>
      <c r="O3460" s="21">
        <v>31697</v>
      </c>
      <c r="P3460" s="21">
        <f t="shared" si="163"/>
        <v>0</v>
      </c>
      <c r="Q3460" s="8" t="s">
        <v>67</v>
      </c>
      <c r="R3460" s="8"/>
      <c r="S3460" s="20">
        <v>45811</v>
      </c>
      <c r="AA3460" s="2">
        <f t="shared" si="165"/>
        <v>27325.000000000004</v>
      </c>
      <c r="AB3460" s="7">
        <v>45778</v>
      </c>
      <c r="AC3460" s="22">
        <f t="shared" si="164"/>
        <v>7.4138425925921183</v>
      </c>
      <c r="AD3460" t="s">
        <v>11928</v>
      </c>
    </row>
    <row r="3461" spans="1:30" ht="15" customHeight="1" x14ac:dyDescent="0.3">
      <c r="A3461" s="37" t="s">
        <v>19183</v>
      </c>
      <c r="B3461" s="8"/>
      <c r="C3461" s="20">
        <v>45803.588020833333</v>
      </c>
      <c r="D3461" s="8" t="s">
        <v>11921</v>
      </c>
      <c r="E3461" s="8"/>
      <c r="F3461" s="8" t="s">
        <v>8629</v>
      </c>
      <c r="G3461" s="8">
        <v>0.11</v>
      </c>
      <c r="H3461" s="8"/>
      <c r="I3461" s="8" t="s">
        <v>11922</v>
      </c>
      <c r="J3461" s="8"/>
      <c r="K3461" s="8"/>
      <c r="L3461" s="8"/>
      <c r="M3461" s="8"/>
      <c r="N3461" s="21">
        <v>2850</v>
      </c>
      <c r="O3461" s="21">
        <v>2850</v>
      </c>
      <c r="P3461" s="21">
        <f t="shared" si="163"/>
        <v>0</v>
      </c>
      <c r="Q3461" s="8" t="s">
        <v>10399</v>
      </c>
      <c r="R3461" s="8"/>
      <c r="S3461" s="20">
        <v>45807</v>
      </c>
      <c r="AA3461" s="2">
        <f t="shared" si="165"/>
        <v>2456.8965517241381</v>
      </c>
      <c r="AB3461" s="7">
        <v>45778</v>
      </c>
      <c r="AC3461" s="22">
        <f t="shared" si="164"/>
        <v>3.4119791666671517</v>
      </c>
      <c r="AD3461" t="s">
        <v>11928</v>
      </c>
    </row>
    <row r="3462" spans="1:30" ht="15" customHeight="1" x14ac:dyDescent="0.3">
      <c r="A3462" s="19" t="s">
        <v>19184</v>
      </c>
      <c r="B3462" s="8"/>
      <c r="C3462" s="20">
        <v>45803.590682870366</v>
      </c>
      <c r="D3462" s="8" t="s">
        <v>11921</v>
      </c>
      <c r="E3462" s="8" t="s">
        <v>1</v>
      </c>
      <c r="F3462" s="8" t="s">
        <v>5855</v>
      </c>
      <c r="G3462" s="8">
        <v>0.11</v>
      </c>
      <c r="H3462" s="8" t="s">
        <v>19119</v>
      </c>
      <c r="I3462" s="8" t="s">
        <v>11922</v>
      </c>
      <c r="J3462" s="8"/>
      <c r="K3462" s="8" t="s">
        <v>19185</v>
      </c>
      <c r="L3462" s="8"/>
      <c r="M3462" s="8"/>
      <c r="N3462" s="21">
        <v>37976.25</v>
      </c>
      <c r="O3462" s="21">
        <v>37976.25</v>
      </c>
      <c r="P3462" s="21">
        <f t="shared" si="163"/>
        <v>0</v>
      </c>
      <c r="Q3462" s="8" t="s">
        <v>38</v>
      </c>
      <c r="R3462" s="8"/>
      <c r="S3462" s="20">
        <v>45803</v>
      </c>
      <c r="AA3462" s="2">
        <f t="shared" si="165"/>
        <v>32738.146551724141</v>
      </c>
      <c r="AB3462" s="7">
        <v>45778</v>
      </c>
      <c r="AC3462" s="22">
        <f t="shared" si="164"/>
        <v>-0.59068287036643596</v>
      </c>
      <c r="AD3462" t="s">
        <v>11923</v>
      </c>
    </row>
    <row r="3463" spans="1:30" ht="15" customHeight="1" x14ac:dyDescent="0.3">
      <c r="A3463" s="19" t="s">
        <v>19186</v>
      </c>
      <c r="B3463" s="8"/>
      <c r="C3463" s="20">
        <v>45803.593888888892</v>
      </c>
      <c r="D3463" s="8" t="s">
        <v>11921</v>
      </c>
      <c r="E3463" s="8" t="s">
        <v>1</v>
      </c>
      <c r="F3463" s="8" t="s">
        <v>939</v>
      </c>
      <c r="G3463" s="8">
        <v>0.15</v>
      </c>
      <c r="H3463" s="8" t="s">
        <v>19119</v>
      </c>
      <c r="I3463" s="8" t="s">
        <v>11922</v>
      </c>
      <c r="J3463" s="8"/>
      <c r="K3463" s="8" t="s">
        <v>19187</v>
      </c>
      <c r="L3463" s="8"/>
      <c r="M3463" s="8"/>
      <c r="N3463" s="21">
        <v>6134.75</v>
      </c>
      <c r="O3463" s="21">
        <v>6134.75</v>
      </c>
      <c r="P3463" s="21">
        <f t="shared" si="163"/>
        <v>0</v>
      </c>
      <c r="Q3463" s="8" t="s">
        <v>94</v>
      </c>
      <c r="R3463" s="8"/>
      <c r="S3463" s="20">
        <v>45805</v>
      </c>
      <c r="AA3463" s="2">
        <f t="shared" si="165"/>
        <v>5288.5775862068967</v>
      </c>
      <c r="AB3463" s="7">
        <v>45778</v>
      </c>
      <c r="AC3463" s="22">
        <f t="shared" si="164"/>
        <v>1.406111111107748</v>
      </c>
      <c r="AD3463" t="s">
        <v>11923</v>
      </c>
    </row>
    <row r="3464" spans="1:30" ht="15" customHeight="1" x14ac:dyDescent="0.3">
      <c r="A3464" s="37" t="s">
        <v>19188</v>
      </c>
      <c r="B3464" s="8"/>
      <c r="C3464" s="20">
        <v>45803.631909722222</v>
      </c>
      <c r="D3464" s="8" t="s">
        <v>11921</v>
      </c>
      <c r="E3464" s="8"/>
      <c r="F3464" s="8" t="s">
        <v>847</v>
      </c>
      <c r="G3464" s="8">
        <v>0.15</v>
      </c>
      <c r="H3464" s="8" t="s">
        <v>19119</v>
      </c>
      <c r="I3464" s="8" t="s">
        <v>11922</v>
      </c>
      <c r="J3464" s="8"/>
      <c r="K3464" s="8"/>
      <c r="L3464" s="8"/>
      <c r="M3464" s="8"/>
      <c r="N3464" s="21">
        <v>5971</v>
      </c>
      <c r="O3464" s="21">
        <v>5971</v>
      </c>
      <c r="P3464" s="21">
        <f t="shared" si="163"/>
        <v>0</v>
      </c>
      <c r="Q3464" s="8" t="s">
        <v>22</v>
      </c>
      <c r="R3464" s="8"/>
      <c r="S3464" s="20">
        <v>45820</v>
      </c>
      <c r="AA3464" s="2">
        <f t="shared" si="165"/>
        <v>5147.4137931034484</v>
      </c>
      <c r="AB3464" s="7">
        <v>45778</v>
      </c>
      <c r="AC3464" s="22">
        <f t="shared" si="164"/>
        <v>16.36809027777781</v>
      </c>
      <c r="AD3464" t="s">
        <v>11928</v>
      </c>
    </row>
    <row r="3465" spans="1:30" ht="15" customHeight="1" x14ac:dyDescent="0.3">
      <c r="A3465" s="19" t="s">
        <v>19189</v>
      </c>
      <c r="B3465" s="8"/>
      <c r="C3465" s="20">
        <v>45803.637604166674</v>
      </c>
      <c r="D3465" s="8" t="s">
        <v>11921</v>
      </c>
      <c r="E3465" s="8"/>
      <c r="F3465" s="8" t="s">
        <v>543</v>
      </c>
      <c r="G3465" s="8">
        <v>0</v>
      </c>
      <c r="H3465" s="8"/>
      <c r="I3465" s="8" t="s">
        <v>11922</v>
      </c>
      <c r="J3465" s="8"/>
      <c r="K3465" s="8"/>
      <c r="L3465" s="8"/>
      <c r="M3465" s="8"/>
      <c r="N3465" s="21">
        <v>0</v>
      </c>
      <c r="O3465" s="21"/>
      <c r="P3465" s="21">
        <f t="shared" si="163"/>
        <v>0</v>
      </c>
      <c r="Q3465" s="8" t="s">
        <v>34</v>
      </c>
      <c r="R3465" s="8"/>
      <c r="S3465" s="20"/>
      <c r="AA3465" s="2">
        <f t="shared" si="165"/>
        <v>0</v>
      </c>
      <c r="AB3465" s="7"/>
      <c r="AC3465" s="22">
        <f t="shared" si="164"/>
        <v>-45803.637604166674</v>
      </c>
    </row>
    <row r="3466" spans="1:30" ht="15" customHeight="1" x14ac:dyDescent="0.3">
      <c r="A3466" s="19" t="s">
        <v>19190</v>
      </c>
      <c r="B3466" s="8"/>
      <c r="C3466" s="20">
        <v>45803.661238425928</v>
      </c>
      <c r="D3466" s="8" t="s">
        <v>11921</v>
      </c>
      <c r="E3466" s="8" t="s">
        <v>1</v>
      </c>
      <c r="F3466" s="8" t="s">
        <v>9844</v>
      </c>
      <c r="G3466" s="8">
        <v>0.11</v>
      </c>
      <c r="H3466" s="8" t="s">
        <v>12618</v>
      </c>
      <c r="I3466" s="8" t="s">
        <v>11922</v>
      </c>
      <c r="J3466" s="8"/>
      <c r="K3466" s="8" t="s">
        <v>19191</v>
      </c>
      <c r="L3466" s="8"/>
      <c r="M3466" s="8"/>
      <c r="N3466" s="21">
        <v>63032.5</v>
      </c>
      <c r="O3466" s="21">
        <v>63032.5</v>
      </c>
      <c r="P3466" s="21">
        <f t="shared" si="163"/>
        <v>0</v>
      </c>
      <c r="Q3466" s="8" t="s">
        <v>10222</v>
      </c>
      <c r="R3466" s="8"/>
      <c r="S3466" s="20">
        <v>45867</v>
      </c>
      <c r="AA3466" s="2">
        <f t="shared" si="165"/>
        <v>54338.362068965522</v>
      </c>
      <c r="AB3466" s="7">
        <v>45839</v>
      </c>
      <c r="AC3466" s="22">
        <f t="shared" si="164"/>
        <v>63.338761574072123</v>
      </c>
      <c r="AD3466" t="s">
        <v>11923</v>
      </c>
    </row>
    <row r="3467" spans="1:30" ht="15" customHeight="1" x14ac:dyDescent="0.3">
      <c r="A3467" s="19" t="s">
        <v>19192</v>
      </c>
      <c r="B3467" s="8"/>
      <c r="C3467" s="20">
        <v>45803.66269675926</v>
      </c>
      <c r="D3467" s="8" t="s">
        <v>11921</v>
      </c>
      <c r="E3467" s="8"/>
      <c r="F3467" s="8" t="s">
        <v>9844</v>
      </c>
      <c r="G3467" s="8">
        <v>0.15</v>
      </c>
      <c r="H3467" s="8" t="s">
        <v>12618</v>
      </c>
      <c r="I3467" s="8" t="s">
        <v>11922</v>
      </c>
      <c r="J3467" s="8"/>
      <c r="K3467" s="8"/>
      <c r="L3467" s="8"/>
      <c r="M3467" s="8"/>
      <c r="N3467" s="21">
        <v>9587.5</v>
      </c>
      <c r="O3467" s="21">
        <v>9587.5</v>
      </c>
      <c r="P3467" s="21">
        <f t="shared" si="163"/>
        <v>0</v>
      </c>
      <c r="Q3467" s="8" t="s">
        <v>10222</v>
      </c>
      <c r="R3467" s="8"/>
      <c r="S3467" s="20">
        <v>45868</v>
      </c>
      <c r="AA3467" s="2">
        <f t="shared" si="165"/>
        <v>8265.0862068965525</v>
      </c>
      <c r="AB3467" s="39">
        <v>45839</v>
      </c>
      <c r="AC3467" s="22">
        <f t="shared" si="164"/>
        <v>64.337303240739857</v>
      </c>
      <c r="AD3467" s="21" t="s">
        <v>11923</v>
      </c>
    </row>
    <row r="3468" spans="1:30" ht="15" customHeight="1" x14ac:dyDescent="0.3">
      <c r="A3468" s="3" t="s">
        <v>19193</v>
      </c>
      <c r="B3468" s="24"/>
      <c r="C3468" s="25">
        <v>45803.696423611109</v>
      </c>
      <c r="D3468" s="3"/>
      <c r="E3468" s="3"/>
      <c r="F3468" s="3" t="s">
        <v>13789</v>
      </c>
      <c r="G3468" s="26">
        <v>0</v>
      </c>
      <c r="H3468" s="25" t="s">
        <v>18844</v>
      </c>
      <c r="I3468" s="25" t="s">
        <v>11922</v>
      </c>
      <c r="J3468" s="25"/>
      <c r="K3468" s="25"/>
      <c r="L3468" s="25"/>
      <c r="M3468" s="4"/>
      <c r="N3468" s="5">
        <v>0</v>
      </c>
      <c r="O3468" s="5"/>
      <c r="P3468" s="5">
        <f t="shared" si="163"/>
        <v>0</v>
      </c>
      <c r="Q3468" s="3" t="s">
        <v>102</v>
      </c>
      <c r="R3468" s="3"/>
      <c r="S3468" s="25"/>
      <c r="T3468" s="3"/>
      <c r="U3468" s="5"/>
      <c r="V3468" s="6"/>
      <c r="W3468" s="3"/>
      <c r="X3468" s="5"/>
      <c r="Y3468" s="4"/>
      <c r="Z3468" s="3"/>
      <c r="AA3468" s="5">
        <f t="shared" si="165"/>
        <v>0</v>
      </c>
      <c r="AB3468" s="10"/>
      <c r="AC3468" s="27">
        <f t="shared" si="164"/>
        <v>-45803.696423611109</v>
      </c>
      <c r="AD3468" s="10"/>
    </row>
    <row r="3469" spans="1:30" ht="15" customHeight="1" x14ac:dyDescent="0.3">
      <c r="A3469" s="3" t="s">
        <v>19194</v>
      </c>
      <c r="B3469" s="24"/>
      <c r="C3469" s="25">
        <v>45804.581921296303</v>
      </c>
      <c r="D3469" s="3" t="s">
        <v>11921</v>
      </c>
      <c r="E3469" s="3"/>
      <c r="F3469" s="3" t="s">
        <v>4195</v>
      </c>
      <c r="G3469" s="26">
        <v>0</v>
      </c>
      <c r="H3469" s="25" t="s">
        <v>19195</v>
      </c>
      <c r="I3469" s="25" t="s">
        <v>11922</v>
      </c>
      <c r="J3469" s="25"/>
      <c r="K3469" s="25"/>
      <c r="L3469" s="25"/>
      <c r="M3469" s="4"/>
      <c r="N3469" s="5">
        <v>0</v>
      </c>
      <c r="O3469" s="5"/>
      <c r="P3469" s="5">
        <f t="shared" si="163"/>
        <v>0</v>
      </c>
      <c r="Q3469" s="3" t="s">
        <v>102</v>
      </c>
      <c r="R3469" s="3"/>
      <c r="S3469" s="25"/>
      <c r="T3469" s="3"/>
      <c r="U3469" s="5"/>
      <c r="V3469" s="6"/>
      <c r="W3469" s="3"/>
      <c r="X3469" s="5"/>
      <c r="Y3469" s="4"/>
      <c r="Z3469" s="3"/>
      <c r="AA3469" s="5">
        <f t="shared" si="165"/>
        <v>0</v>
      </c>
      <c r="AB3469" s="10"/>
      <c r="AC3469" s="27">
        <f t="shared" si="164"/>
        <v>-45804.581921296303</v>
      </c>
      <c r="AD3469" s="10"/>
    </row>
    <row r="3470" spans="1:30" ht="15" customHeight="1" x14ac:dyDescent="0.3">
      <c r="A3470" s="3" t="s">
        <v>19196</v>
      </c>
      <c r="B3470" s="24"/>
      <c r="C3470" s="25">
        <v>45804.509976851848</v>
      </c>
      <c r="D3470" s="3"/>
      <c r="E3470" s="3"/>
      <c r="F3470" s="3" t="s">
        <v>4195</v>
      </c>
      <c r="G3470" s="26">
        <v>0</v>
      </c>
      <c r="H3470" s="25" t="s">
        <v>19197</v>
      </c>
      <c r="I3470" s="25" t="s">
        <v>11922</v>
      </c>
      <c r="J3470" s="25"/>
      <c r="K3470" s="25"/>
      <c r="L3470" s="25"/>
      <c r="M3470" s="4"/>
      <c r="N3470" s="5">
        <v>0</v>
      </c>
      <c r="O3470" s="5"/>
      <c r="P3470" s="5">
        <f t="shared" si="163"/>
        <v>0</v>
      </c>
      <c r="Q3470" s="3" t="s">
        <v>102</v>
      </c>
      <c r="R3470" s="3"/>
      <c r="S3470" s="25"/>
      <c r="T3470" s="3"/>
      <c r="U3470" s="5"/>
      <c r="V3470" s="6"/>
      <c r="W3470" s="3"/>
      <c r="X3470" s="5"/>
      <c r="Y3470" s="4"/>
      <c r="Z3470" s="3"/>
      <c r="AA3470" s="5">
        <f t="shared" si="165"/>
        <v>0</v>
      </c>
      <c r="AB3470" s="10"/>
      <c r="AC3470" s="27">
        <f t="shared" si="164"/>
        <v>-45804.509976851848</v>
      </c>
      <c r="AD3470" s="10"/>
    </row>
    <row r="3471" spans="1:30" ht="15" customHeight="1" x14ac:dyDescent="0.3">
      <c r="A3471" s="19" t="s">
        <v>19198</v>
      </c>
      <c r="B3471" s="8"/>
      <c r="C3471" s="20">
        <v>45804.397048611107</v>
      </c>
      <c r="D3471" s="8" t="s">
        <v>11921</v>
      </c>
      <c r="E3471" s="8" t="s">
        <v>1</v>
      </c>
      <c r="F3471" s="8" t="s">
        <v>581</v>
      </c>
      <c r="G3471" s="8">
        <v>0.15</v>
      </c>
      <c r="H3471" s="8"/>
      <c r="I3471" s="8" t="s">
        <v>11922</v>
      </c>
      <c r="J3471" s="8"/>
      <c r="K3471" s="8" t="s">
        <v>19199</v>
      </c>
      <c r="L3471" s="8"/>
      <c r="M3471" s="8"/>
      <c r="N3471" s="21">
        <v>1675</v>
      </c>
      <c r="O3471" s="21">
        <v>1675</v>
      </c>
      <c r="P3471" s="21">
        <f t="shared" si="163"/>
        <v>0</v>
      </c>
      <c r="Q3471" s="8" t="s">
        <v>10252</v>
      </c>
      <c r="R3471" s="8"/>
      <c r="S3471" s="20">
        <v>45803</v>
      </c>
      <c r="AA3471" s="2">
        <f t="shared" si="165"/>
        <v>1443.9655172413793</v>
      </c>
      <c r="AB3471" s="7">
        <v>45778</v>
      </c>
      <c r="AC3471" s="22">
        <f t="shared" si="164"/>
        <v>-1.3970486111065838</v>
      </c>
      <c r="AD3471" t="s">
        <v>11923</v>
      </c>
    </row>
    <row r="3472" spans="1:30" ht="15" customHeight="1" x14ac:dyDescent="0.3">
      <c r="A3472" s="19" t="s">
        <v>19200</v>
      </c>
      <c r="B3472" s="8"/>
      <c r="C3472" s="20">
        <v>45804.432673611111</v>
      </c>
      <c r="D3472" s="8" t="s">
        <v>11921</v>
      </c>
      <c r="E3472" s="8"/>
      <c r="F3472" s="8" t="s">
        <v>3088</v>
      </c>
      <c r="G3472" s="8">
        <v>0.15</v>
      </c>
      <c r="H3472" s="8"/>
      <c r="I3472" s="8" t="s">
        <v>11922</v>
      </c>
      <c r="J3472" s="8"/>
      <c r="K3472" s="8"/>
      <c r="L3472" s="8"/>
      <c r="M3472" s="8"/>
      <c r="N3472" s="21">
        <v>20757.5</v>
      </c>
      <c r="O3472" s="21">
        <v>20757.5</v>
      </c>
      <c r="P3472" s="21">
        <f t="shared" si="163"/>
        <v>0</v>
      </c>
      <c r="Q3472" s="8" t="s">
        <v>14</v>
      </c>
      <c r="R3472" s="8"/>
      <c r="S3472" s="20">
        <v>45834</v>
      </c>
      <c r="AA3472" s="2">
        <f t="shared" si="165"/>
        <v>17894.396551724138</v>
      </c>
      <c r="AB3472" s="39">
        <v>45809</v>
      </c>
      <c r="AC3472" s="22">
        <f t="shared" si="164"/>
        <v>29.567326388889342</v>
      </c>
      <c r="AD3472" s="21" t="s">
        <v>11923</v>
      </c>
    </row>
    <row r="3473" spans="1:31" ht="15" customHeight="1" x14ac:dyDescent="0.3">
      <c r="A3473" s="19" t="s">
        <v>19201</v>
      </c>
      <c r="B3473" s="8"/>
      <c r="C3473" s="20">
        <v>45804.47320601852</v>
      </c>
      <c r="D3473" s="8" t="s">
        <v>11921</v>
      </c>
      <c r="E3473" s="8"/>
      <c r="F3473" s="8" t="s">
        <v>8659</v>
      </c>
      <c r="G3473" s="8">
        <v>0.11</v>
      </c>
      <c r="H3473" s="8"/>
      <c r="I3473" s="8" t="s">
        <v>11922</v>
      </c>
      <c r="J3473" s="8"/>
      <c r="K3473" s="8"/>
      <c r="L3473" s="8"/>
      <c r="M3473" s="8"/>
      <c r="N3473" s="21">
        <v>22892.5</v>
      </c>
      <c r="O3473" s="21">
        <v>22892.5</v>
      </c>
      <c r="P3473" s="21">
        <f t="shared" si="163"/>
        <v>0</v>
      </c>
      <c r="Q3473" s="8" t="s">
        <v>67</v>
      </c>
      <c r="R3473" s="8"/>
      <c r="S3473" s="20">
        <v>45852</v>
      </c>
      <c r="AA3473" s="2">
        <f t="shared" si="165"/>
        <v>19734.913793103449</v>
      </c>
      <c r="AB3473" s="7">
        <v>45809</v>
      </c>
      <c r="AC3473" s="22">
        <f t="shared" si="164"/>
        <v>47.526793981480296</v>
      </c>
      <c r="AD3473" t="s">
        <v>11928</v>
      </c>
    </row>
    <row r="3474" spans="1:31" ht="15" customHeight="1" x14ac:dyDescent="0.3">
      <c r="A3474" s="19" t="s">
        <v>19202</v>
      </c>
      <c r="B3474" s="8"/>
      <c r="C3474" s="20">
        <v>45804.48133101852</v>
      </c>
      <c r="D3474" s="8" t="s">
        <v>11921</v>
      </c>
      <c r="E3474" s="8"/>
      <c r="F3474" s="8" t="s">
        <v>15106</v>
      </c>
      <c r="G3474" s="8">
        <v>0.11</v>
      </c>
      <c r="H3474" s="8"/>
      <c r="I3474" s="8" t="s">
        <v>11922</v>
      </c>
      <c r="J3474" s="8"/>
      <c r="K3474" s="8"/>
      <c r="L3474" s="8"/>
      <c r="M3474" s="8"/>
      <c r="N3474" s="21">
        <v>11992.5</v>
      </c>
      <c r="O3474" s="21">
        <v>11992.5</v>
      </c>
      <c r="P3474" s="21">
        <f t="shared" si="163"/>
        <v>0</v>
      </c>
      <c r="Q3474" s="8" t="s">
        <v>67</v>
      </c>
      <c r="R3474" s="8"/>
      <c r="S3474" s="20">
        <v>45852</v>
      </c>
      <c r="AA3474" s="2">
        <f t="shared" si="165"/>
        <v>10338.362068965518</v>
      </c>
      <c r="AB3474" s="7">
        <v>45809</v>
      </c>
      <c r="AC3474" s="22">
        <f t="shared" si="164"/>
        <v>47.518668981480005</v>
      </c>
      <c r="AD3474" t="s">
        <v>11928</v>
      </c>
    </row>
    <row r="3475" spans="1:31" ht="15" customHeight="1" x14ac:dyDescent="0.3">
      <c r="A3475" s="19" t="s">
        <v>19203</v>
      </c>
      <c r="B3475" s="8"/>
      <c r="C3475" s="20">
        <v>45804.484768518523</v>
      </c>
      <c r="D3475" s="8" t="s">
        <v>11921</v>
      </c>
      <c r="E3475" s="8"/>
      <c r="F3475" s="8" t="s">
        <v>12104</v>
      </c>
      <c r="G3475" s="8">
        <v>0</v>
      </c>
      <c r="H3475" s="8"/>
      <c r="I3475" s="8" t="s">
        <v>11922</v>
      </c>
      <c r="J3475" s="8"/>
      <c r="K3475" s="8"/>
      <c r="L3475" s="8"/>
      <c r="M3475" s="8"/>
      <c r="N3475" s="21">
        <v>20966.8</v>
      </c>
      <c r="O3475" s="21">
        <v>20966.8</v>
      </c>
      <c r="P3475" s="21">
        <f t="shared" si="163"/>
        <v>0</v>
      </c>
      <c r="Q3475" s="8" t="s">
        <v>16437</v>
      </c>
      <c r="R3475" s="8"/>
      <c r="S3475" s="20">
        <v>45814</v>
      </c>
      <c r="AA3475" s="2">
        <f t="shared" si="165"/>
        <v>18074.827586206899</v>
      </c>
      <c r="AB3475" s="39">
        <v>45809</v>
      </c>
      <c r="AC3475" s="22">
        <f t="shared" si="164"/>
        <v>9.5152314814768033</v>
      </c>
      <c r="AD3475" s="21" t="s">
        <v>11923</v>
      </c>
    </row>
    <row r="3476" spans="1:31" ht="15" customHeight="1" x14ac:dyDescent="0.3">
      <c r="A3476" s="37" t="s">
        <v>19204</v>
      </c>
      <c r="B3476" s="8"/>
      <c r="C3476" s="20">
        <v>45804.491284722222</v>
      </c>
      <c r="D3476" s="8" t="s">
        <v>11921</v>
      </c>
      <c r="E3476" s="8"/>
      <c r="F3476" s="8" t="s">
        <v>4999</v>
      </c>
      <c r="G3476" s="8">
        <v>0.11</v>
      </c>
      <c r="H3476" s="8"/>
      <c r="I3476" s="8" t="s">
        <v>11922</v>
      </c>
      <c r="J3476" s="8"/>
      <c r="K3476" s="8"/>
      <c r="L3476" s="8"/>
      <c r="M3476" s="8"/>
      <c r="N3476" s="21">
        <v>45396.800000000003</v>
      </c>
      <c r="O3476" s="21">
        <v>45396.800000000003</v>
      </c>
      <c r="P3476" s="21">
        <f t="shared" si="163"/>
        <v>0</v>
      </c>
      <c r="Q3476" s="8" t="s">
        <v>16351</v>
      </c>
      <c r="R3476" s="8"/>
      <c r="S3476" s="20">
        <v>45803</v>
      </c>
      <c r="AA3476" s="2">
        <f t="shared" si="165"/>
        <v>39135.172413793109</v>
      </c>
      <c r="AB3476" s="7">
        <v>45778</v>
      </c>
      <c r="AC3476" s="22">
        <f t="shared" si="164"/>
        <v>-1.4912847222221899</v>
      </c>
      <c r="AD3476" t="s">
        <v>11928</v>
      </c>
      <c r="AE3476" t="s">
        <v>19205</v>
      </c>
    </row>
    <row r="3477" spans="1:31" ht="15" customHeight="1" x14ac:dyDescent="0.3">
      <c r="A3477" s="37" t="s">
        <v>19206</v>
      </c>
      <c r="B3477" s="8"/>
      <c r="C3477" s="20">
        <v>45804.502696759257</v>
      </c>
      <c r="D3477" s="8" t="s">
        <v>11921</v>
      </c>
      <c r="E3477" s="8"/>
      <c r="F3477" s="8" t="s">
        <v>8232</v>
      </c>
      <c r="G3477" s="8">
        <v>0.11</v>
      </c>
      <c r="H3477" s="8" t="s">
        <v>11934</v>
      </c>
      <c r="I3477" s="8" t="s">
        <v>11922</v>
      </c>
      <c r="J3477" s="8"/>
      <c r="K3477" s="8"/>
      <c r="L3477" s="8"/>
      <c r="M3477" s="8"/>
      <c r="N3477" s="21">
        <v>14391</v>
      </c>
      <c r="O3477" s="21">
        <v>14391</v>
      </c>
      <c r="P3477" s="21">
        <f t="shared" si="163"/>
        <v>0</v>
      </c>
      <c r="Q3477" s="8" t="s">
        <v>10222</v>
      </c>
      <c r="R3477" s="8"/>
      <c r="S3477" s="20">
        <v>45807</v>
      </c>
      <c r="AA3477" s="2">
        <f t="shared" si="165"/>
        <v>12406.034482758621</v>
      </c>
      <c r="AB3477" s="7">
        <v>45778</v>
      </c>
      <c r="AC3477" s="22">
        <f t="shared" si="164"/>
        <v>2.4973032407433493</v>
      </c>
      <c r="AD3477" t="s">
        <v>11928</v>
      </c>
    </row>
    <row r="3478" spans="1:31" ht="15" customHeight="1" x14ac:dyDescent="0.3">
      <c r="A3478" s="19" t="s">
        <v>19207</v>
      </c>
      <c r="B3478" s="8"/>
      <c r="C3478" s="20">
        <v>45804.513715277782</v>
      </c>
      <c r="D3478" s="8" t="s">
        <v>11921</v>
      </c>
      <c r="E3478" s="8"/>
      <c r="F3478" s="8" t="s">
        <v>639</v>
      </c>
      <c r="G3478" s="8">
        <v>0</v>
      </c>
      <c r="H3478" s="8" t="s">
        <v>15953</v>
      </c>
      <c r="I3478" s="8" t="s">
        <v>11922</v>
      </c>
      <c r="J3478" s="8"/>
      <c r="K3478" s="8"/>
      <c r="L3478" s="8"/>
      <c r="M3478" s="8"/>
      <c r="N3478" s="21">
        <v>0</v>
      </c>
      <c r="O3478" s="21"/>
      <c r="P3478" s="21">
        <f t="shared" si="163"/>
        <v>0</v>
      </c>
      <c r="Q3478" s="8" t="s">
        <v>129</v>
      </c>
      <c r="R3478" s="8"/>
      <c r="S3478" s="20"/>
      <c r="AA3478" s="2">
        <f t="shared" si="165"/>
        <v>0</v>
      </c>
      <c r="AB3478" s="7"/>
      <c r="AC3478" s="22">
        <f t="shared" si="164"/>
        <v>-45804.513715277782</v>
      </c>
    </row>
    <row r="3479" spans="1:31" ht="15" customHeight="1" x14ac:dyDescent="0.3">
      <c r="A3479" s="19" t="s">
        <v>19208</v>
      </c>
      <c r="B3479" s="8"/>
      <c r="C3479" s="20">
        <v>45804.519212962958</v>
      </c>
      <c r="D3479" s="8" t="s">
        <v>11921</v>
      </c>
      <c r="E3479" s="8" t="s">
        <v>1</v>
      </c>
      <c r="F3479" s="8" t="s">
        <v>8475</v>
      </c>
      <c r="G3479" s="8">
        <v>0.15</v>
      </c>
      <c r="H3479" s="8" t="s">
        <v>19119</v>
      </c>
      <c r="I3479" s="8" t="s">
        <v>11922</v>
      </c>
      <c r="J3479" s="8"/>
      <c r="K3479" s="8" t="s">
        <v>19209</v>
      </c>
      <c r="L3479" s="8"/>
      <c r="M3479" s="8"/>
      <c r="N3479" s="21">
        <v>2606.27</v>
      </c>
      <c r="O3479" s="21">
        <v>2606.27</v>
      </c>
      <c r="P3479" s="21">
        <f t="shared" si="163"/>
        <v>0</v>
      </c>
      <c r="Q3479" s="8" t="s">
        <v>129</v>
      </c>
      <c r="R3479" s="8"/>
      <c r="S3479" s="20">
        <v>45803</v>
      </c>
      <c r="AA3479" s="2">
        <f t="shared" si="165"/>
        <v>2246.7844827586209</v>
      </c>
      <c r="AB3479" s="7">
        <v>45778</v>
      </c>
      <c r="AC3479" s="22">
        <f t="shared" si="164"/>
        <v>-1.5192129629576812</v>
      </c>
      <c r="AD3479" t="s">
        <v>11923</v>
      </c>
    </row>
    <row r="3480" spans="1:31" ht="15" customHeight="1" x14ac:dyDescent="0.3">
      <c r="A3480" s="37" t="s">
        <v>19210</v>
      </c>
      <c r="B3480" s="8"/>
      <c r="C3480" s="20">
        <v>45804.524733796286</v>
      </c>
      <c r="D3480" s="8" t="s">
        <v>11921</v>
      </c>
      <c r="E3480" s="8"/>
      <c r="F3480" s="8" t="s">
        <v>445</v>
      </c>
      <c r="G3480" s="8">
        <v>0</v>
      </c>
      <c r="H3480" s="8"/>
      <c r="I3480" s="8" t="s">
        <v>11922</v>
      </c>
      <c r="J3480" s="8"/>
      <c r="K3480" s="8"/>
      <c r="L3480" s="8"/>
      <c r="M3480" s="8"/>
      <c r="N3480" s="21">
        <v>41771</v>
      </c>
      <c r="O3480" s="21">
        <v>41771</v>
      </c>
      <c r="P3480" s="21">
        <f t="shared" si="163"/>
        <v>0</v>
      </c>
      <c r="Q3480" s="8" t="s">
        <v>67</v>
      </c>
      <c r="R3480" s="8"/>
      <c r="S3480" s="20">
        <v>45810</v>
      </c>
      <c r="AA3480" s="2">
        <f t="shared" si="165"/>
        <v>36009.482758620696</v>
      </c>
      <c r="AB3480" s="7">
        <v>45778</v>
      </c>
      <c r="AC3480" s="22">
        <f t="shared" si="164"/>
        <v>5.4752662037135451</v>
      </c>
      <c r="AD3480" t="s">
        <v>11928</v>
      </c>
    </row>
    <row r="3481" spans="1:31" ht="15" customHeight="1" x14ac:dyDescent="0.3">
      <c r="A3481" s="37" t="s">
        <v>19211</v>
      </c>
      <c r="B3481" s="8"/>
      <c r="C3481" s="20">
        <v>45804.526759259257</v>
      </c>
      <c r="D3481" s="8" t="s">
        <v>11921</v>
      </c>
      <c r="E3481" s="8"/>
      <c r="F3481" s="8" t="s">
        <v>5754</v>
      </c>
      <c r="G3481" s="8">
        <v>0.11</v>
      </c>
      <c r="H3481" s="8"/>
      <c r="I3481" s="8" t="s">
        <v>11922</v>
      </c>
      <c r="J3481" s="8"/>
      <c r="K3481" s="8"/>
      <c r="L3481" s="8"/>
      <c r="M3481" s="8"/>
      <c r="N3481" s="21">
        <v>35574</v>
      </c>
      <c r="O3481" s="21">
        <v>35574</v>
      </c>
      <c r="P3481" s="21">
        <f t="shared" si="163"/>
        <v>0</v>
      </c>
      <c r="Q3481" s="8" t="s">
        <v>67</v>
      </c>
      <c r="R3481" s="8"/>
      <c r="S3481" s="20">
        <v>45810</v>
      </c>
      <c r="AA3481" s="2">
        <f t="shared" si="165"/>
        <v>30667.241379310348</v>
      </c>
      <c r="AB3481" s="7">
        <v>45778</v>
      </c>
      <c r="AC3481" s="22">
        <f t="shared" si="164"/>
        <v>5.4732407407427672</v>
      </c>
      <c r="AD3481" t="s">
        <v>11928</v>
      </c>
    </row>
    <row r="3482" spans="1:31" ht="15" customHeight="1" x14ac:dyDescent="0.3">
      <c r="A3482" s="37" t="s">
        <v>19212</v>
      </c>
      <c r="B3482" s="8"/>
      <c r="C3482" s="20">
        <v>45804.528020833342</v>
      </c>
      <c r="D3482" s="8" t="s">
        <v>11921</v>
      </c>
      <c r="E3482" s="8"/>
      <c r="F3482" s="8" t="s">
        <v>5754</v>
      </c>
      <c r="G3482" s="8">
        <v>0.11</v>
      </c>
      <c r="H3482" s="8"/>
      <c r="I3482" s="8" t="s">
        <v>11922</v>
      </c>
      <c r="J3482" s="8"/>
      <c r="K3482" s="8"/>
      <c r="L3482" s="8"/>
      <c r="M3482" s="8"/>
      <c r="N3482" s="21">
        <v>19188</v>
      </c>
      <c r="O3482" s="21">
        <v>19188</v>
      </c>
      <c r="P3482" s="21">
        <f t="shared" si="163"/>
        <v>0</v>
      </c>
      <c r="Q3482" s="8" t="s">
        <v>67</v>
      </c>
      <c r="R3482" s="8"/>
      <c r="S3482" s="20">
        <v>45810</v>
      </c>
      <c r="AA3482" s="2">
        <f t="shared" si="165"/>
        <v>16541.37931034483</v>
      </c>
      <c r="AB3482" s="7">
        <v>45778</v>
      </c>
      <c r="AC3482" s="22">
        <f t="shared" si="164"/>
        <v>5.4719791666575475</v>
      </c>
      <c r="AD3482" t="s">
        <v>11928</v>
      </c>
    </row>
    <row r="3483" spans="1:31" ht="15" customHeight="1" x14ac:dyDescent="0.3">
      <c r="A3483" s="19" t="s">
        <v>19213</v>
      </c>
      <c r="B3483" s="19"/>
      <c r="C3483" s="20">
        <v>45804.528587962966</v>
      </c>
      <c r="D3483" s="8"/>
      <c r="E3483" s="8"/>
      <c r="F3483" s="8" t="s">
        <v>3710</v>
      </c>
      <c r="G3483" s="8">
        <v>0.11</v>
      </c>
      <c r="H3483" s="8"/>
      <c r="I3483" s="8" t="s">
        <v>11922</v>
      </c>
      <c r="J3483" s="8"/>
      <c r="K3483" s="8"/>
      <c r="L3483" s="8"/>
      <c r="M3483" s="8"/>
      <c r="N3483" s="21">
        <v>0</v>
      </c>
      <c r="O3483" s="21"/>
      <c r="P3483" s="21">
        <f t="shared" si="163"/>
        <v>0</v>
      </c>
      <c r="Q3483" s="8" t="s">
        <v>16351</v>
      </c>
      <c r="R3483" s="8"/>
      <c r="S3483" s="20"/>
      <c r="AA3483" s="2">
        <f t="shared" si="165"/>
        <v>0</v>
      </c>
      <c r="AB3483" s="7"/>
      <c r="AC3483" s="22">
        <f t="shared" si="164"/>
        <v>-45804.528587962966</v>
      </c>
      <c r="AD3483" t="s">
        <v>15162</v>
      </c>
    </row>
    <row r="3484" spans="1:31" ht="15" customHeight="1" x14ac:dyDescent="0.3">
      <c r="A3484" s="19" t="s">
        <v>19214</v>
      </c>
      <c r="B3484" s="8"/>
      <c r="C3484" s="20">
        <v>45804.565347222233</v>
      </c>
      <c r="D3484" s="8" t="s">
        <v>11921</v>
      </c>
      <c r="E3484" s="8"/>
      <c r="F3484" s="8" t="s">
        <v>251</v>
      </c>
      <c r="G3484" s="8">
        <v>0.11</v>
      </c>
      <c r="H3484" s="8"/>
      <c r="I3484" s="8" t="s">
        <v>11922</v>
      </c>
      <c r="J3484" s="8"/>
      <c r="K3484" s="8"/>
      <c r="L3484" s="8"/>
      <c r="M3484" s="8"/>
      <c r="N3484" s="21">
        <v>12804</v>
      </c>
      <c r="O3484" s="21">
        <v>12804</v>
      </c>
      <c r="P3484" s="21">
        <f t="shared" si="163"/>
        <v>0</v>
      </c>
      <c r="Q3484" s="8" t="s">
        <v>149</v>
      </c>
      <c r="R3484" s="8"/>
      <c r="S3484" s="20">
        <v>45834</v>
      </c>
      <c r="AA3484" s="2">
        <f t="shared" si="165"/>
        <v>11037.931034482759</v>
      </c>
      <c r="AB3484" s="39">
        <v>45809</v>
      </c>
      <c r="AC3484" s="22">
        <f t="shared" si="164"/>
        <v>29.434652777767042</v>
      </c>
      <c r="AD3484" s="21" t="s">
        <v>11923</v>
      </c>
    </row>
    <row r="3485" spans="1:31" ht="15" customHeight="1" x14ac:dyDescent="0.3">
      <c r="A3485" s="37" t="s">
        <v>19215</v>
      </c>
      <c r="B3485" s="8"/>
      <c r="C3485" s="20">
        <v>45804.57130787037</v>
      </c>
      <c r="D3485" s="8" t="s">
        <v>11921</v>
      </c>
      <c r="E3485" s="8"/>
      <c r="F3485" s="8" t="s">
        <v>1374</v>
      </c>
      <c r="G3485" s="8">
        <v>0.11</v>
      </c>
      <c r="H3485" s="8" t="s">
        <v>19119</v>
      </c>
      <c r="I3485" s="8" t="s">
        <v>11922</v>
      </c>
      <c r="J3485" s="8"/>
      <c r="K3485" s="8"/>
      <c r="L3485" s="8"/>
      <c r="M3485" s="8"/>
      <c r="N3485" s="21">
        <v>16547</v>
      </c>
      <c r="O3485" s="21">
        <v>16547</v>
      </c>
      <c r="P3485" s="21">
        <f t="shared" si="163"/>
        <v>0</v>
      </c>
      <c r="Q3485" s="8" t="s">
        <v>199</v>
      </c>
      <c r="R3485" s="8"/>
      <c r="S3485" s="20">
        <v>45812</v>
      </c>
      <c r="AA3485" s="2">
        <f t="shared" si="165"/>
        <v>14264.655172413793</v>
      </c>
      <c r="AB3485" s="7">
        <v>45778</v>
      </c>
      <c r="AC3485" s="22">
        <f t="shared" si="164"/>
        <v>7.4286921296297805</v>
      </c>
      <c r="AD3485" t="s">
        <v>11928</v>
      </c>
    </row>
    <row r="3486" spans="1:31" ht="15" customHeight="1" x14ac:dyDescent="0.3">
      <c r="A3486" s="19" t="s">
        <v>19216</v>
      </c>
      <c r="B3486" s="8"/>
      <c r="C3486" s="20">
        <v>45804.576944444438</v>
      </c>
      <c r="D3486" s="8" t="s">
        <v>11921</v>
      </c>
      <c r="E3486" s="8" t="s">
        <v>1</v>
      </c>
      <c r="F3486" s="8" t="s">
        <v>1975</v>
      </c>
      <c r="G3486" s="8">
        <v>0.11</v>
      </c>
      <c r="H3486" s="8" t="s">
        <v>12618</v>
      </c>
      <c r="I3486" s="8" t="s">
        <v>11922</v>
      </c>
      <c r="J3486" s="8"/>
      <c r="K3486" s="8" t="s">
        <v>19217</v>
      </c>
      <c r="L3486" s="8"/>
      <c r="M3486" s="8"/>
      <c r="N3486" s="21">
        <v>78170.75</v>
      </c>
      <c r="O3486" s="21">
        <v>78170.75</v>
      </c>
      <c r="P3486" s="21">
        <f t="shared" si="163"/>
        <v>0</v>
      </c>
      <c r="Q3486" s="8" t="s">
        <v>10222</v>
      </c>
      <c r="R3486" s="8"/>
      <c r="S3486" s="20">
        <v>45804</v>
      </c>
      <c r="AA3486" s="2">
        <f t="shared" si="165"/>
        <v>67388.577586206899</v>
      </c>
      <c r="AB3486" s="7">
        <v>45778</v>
      </c>
      <c r="AC3486" s="22">
        <f t="shared" si="164"/>
        <v>-0.57694444443768589</v>
      </c>
      <c r="AD3486" t="s">
        <v>11923</v>
      </c>
    </row>
    <row r="3487" spans="1:31" ht="15" customHeight="1" x14ac:dyDescent="0.3">
      <c r="A3487" s="19" t="s">
        <v>19218</v>
      </c>
      <c r="B3487" s="8"/>
      <c r="C3487" s="20">
        <v>45804.578182870369</v>
      </c>
      <c r="D3487" s="8" t="s">
        <v>11921</v>
      </c>
      <c r="E3487" s="8" t="s">
        <v>1</v>
      </c>
      <c r="F3487" s="8" t="s">
        <v>1975</v>
      </c>
      <c r="G3487" s="8">
        <v>0.15</v>
      </c>
      <c r="H3487" s="8" t="s">
        <v>12618</v>
      </c>
      <c r="I3487" s="8" t="s">
        <v>11922</v>
      </c>
      <c r="J3487" s="8"/>
      <c r="K3487" s="8" t="s">
        <v>19219</v>
      </c>
      <c r="L3487" s="8"/>
      <c r="M3487" s="8"/>
      <c r="N3487" s="21">
        <v>32798.75</v>
      </c>
      <c r="O3487" s="21">
        <v>32798.75</v>
      </c>
      <c r="P3487" s="21">
        <f t="shared" si="163"/>
        <v>0</v>
      </c>
      <c r="Q3487" s="8" t="s">
        <v>10222</v>
      </c>
      <c r="R3487" s="8"/>
      <c r="S3487" s="20">
        <v>45804</v>
      </c>
      <c r="AA3487" s="2">
        <f t="shared" si="165"/>
        <v>28274.784482758623</v>
      </c>
      <c r="AB3487" s="7">
        <v>45778</v>
      </c>
      <c r="AC3487" s="22">
        <f t="shared" si="164"/>
        <v>-0.57818287036934635</v>
      </c>
      <c r="AD3487" t="s">
        <v>11923</v>
      </c>
    </row>
    <row r="3488" spans="1:31" ht="15" customHeight="1" x14ac:dyDescent="0.3">
      <c r="A3488" s="19" t="s">
        <v>19220</v>
      </c>
      <c r="B3488" s="8"/>
      <c r="C3488" s="20">
        <v>45804.583402777767</v>
      </c>
      <c r="D3488" s="8" t="s">
        <v>11921</v>
      </c>
      <c r="E3488" s="8" t="s">
        <v>1</v>
      </c>
      <c r="F3488" s="8" t="s">
        <v>9198</v>
      </c>
      <c r="G3488" s="8">
        <v>0.15</v>
      </c>
      <c r="H3488" s="8"/>
      <c r="I3488" s="8" t="s">
        <v>11922</v>
      </c>
      <c r="J3488" s="8"/>
      <c r="K3488" s="8" t="s">
        <v>19221</v>
      </c>
      <c r="L3488" s="8"/>
      <c r="M3488" s="8"/>
      <c r="N3488" s="21">
        <v>1925</v>
      </c>
      <c r="O3488" s="21">
        <v>1925</v>
      </c>
      <c r="P3488" s="21">
        <f t="shared" si="163"/>
        <v>0</v>
      </c>
      <c r="Q3488" s="8" t="s">
        <v>34</v>
      </c>
      <c r="R3488" s="8"/>
      <c r="S3488" s="20">
        <v>45804</v>
      </c>
      <c r="AA3488" s="2">
        <f t="shared" si="165"/>
        <v>1659.4827586206898</v>
      </c>
      <c r="AB3488" s="7">
        <v>45778</v>
      </c>
      <c r="AC3488" s="22">
        <f t="shared" si="164"/>
        <v>-0.58340277776733274</v>
      </c>
      <c r="AD3488" t="s">
        <v>11923</v>
      </c>
    </row>
    <row r="3489" spans="1:30" ht="15" customHeight="1" x14ac:dyDescent="0.3">
      <c r="A3489" s="19" t="s">
        <v>19222</v>
      </c>
      <c r="B3489" s="8"/>
      <c r="C3489" s="20">
        <v>45804.58556712963</v>
      </c>
      <c r="D3489" s="8"/>
      <c r="E3489" s="8"/>
      <c r="F3489" s="8" t="s">
        <v>12111</v>
      </c>
      <c r="G3489" s="8">
        <v>0.11</v>
      </c>
      <c r="H3489" s="8"/>
      <c r="I3489" s="8" t="s">
        <v>11922</v>
      </c>
      <c r="J3489" s="8"/>
      <c r="K3489" s="8"/>
      <c r="L3489" s="8"/>
      <c r="M3489" s="8"/>
      <c r="N3489" s="21">
        <v>26569</v>
      </c>
      <c r="O3489" s="21">
        <v>26569</v>
      </c>
      <c r="P3489" s="21">
        <f t="shared" si="163"/>
        <v>0</v>
      </c>
      <c r="Q3489" s="8" t="s">
        <v>16437</v>
      </c>
      <c r="R3489" s="8"/>
      <c r="S3489" s="20">
        <v>45836</v>
      </c>
      <c r="AA3489" s="2">
        <f t="shared" si="165"/>
        <v>22904.310344827587</v>
      </c>
      <c r="AB3489" s="7">
        <v>45809</v>
      </c>
      <c r="AC3489" s="22">
        <f t="shared" si="164"/>
        <v>31.414432870369637</v>
      </c>
      <c r="AD3489" t="s">
        <v>11923</v>
      </c>
    </row>
    <row r="3490" spans="1:30" ht="15" customHeight="1" x14ac:dyDescent="0.3">
      <c r="A3490" s="19" t="s">
        <v>19223</v>
      </c>
      <c r="B3490" s="8"/>
      <c r="C3490" s="20">
        <v>45804.587777777779</v>
      </c>
      <c r="D3490" s="8"/>
      <c r="E3490" s="8"/>
      <c r="F3490" s="8" t="s">
        <v>12111</v>
      </c>
      <c r="G3490" s="8">
        <v>0.15</v>
      </c>
      <c r="H3490" s="8"/>
      <c r="I3490" s="8" t="s">
        <v>11922</v>
      </c>
      <c r="J3490" s="8"/>
      <c r="K3490" s="8"/>
      <c r="L3490" s="8"/>
      <c r="M3490" s="8"/>
      <c r="N3490" s="21">
        <v>2457</v>
      </c>
      <c r="O3490" s="21">
        <v>2457</v>
      </c>
      <c r="P3490" s="21">
        <f t="shared" si="163"/>
        <v>0</v>
      </c>
      <c r="Q3490" s="8" t="s">
        <v>16437</v>
      </c>
      <c r="R3490" s="8"/>
      <c r="S3490" s="20">
        <v>45836</v>
      </c>
      <c r="AA3490" s="2">
        <f t="shared" si="165"/>
        <v>2118.1034482758623</v>
      </c>
      <c r="AB3490" s="7">
        <v>45809</v>
      </c>
      <c r="AC3490" s="22">
        <f t="shared" si="164"/>
        <v>31.412222222221317</v>
      </c>
      <c r="AD3490" t="s">
        <v>11923</v>
      </c>
    </row>
    <row r="3491" spans="1:30" ht="15" customHeight="1" x14ac:dyDescent="0.3">
      <c r="A3491" s="19" t="s">
        <v>19224</v>
      </c>
      <c r="B3491" s="8"/>
      <c r="C3491" s="20">
        <v>45804.65697916667</v>
      </c>
      <c r="D3491" s="8" t="s">
        <v>11921</v>
      </c>
      <c r="E3491" s="8" t="s">
        <v>1</v>
      </c>
      <c r="F3491" s="8" t="s">
        <v>603</v>
      </c>
      <c r="G3491" s="8">
        <v>0.15</v>
      </c>
      <c r="H3491" s="8"/>
      <c r="I3491" s="8" t="s">
        <v>11922</v>
      </c>
      <c r="J3491" s="8"/>
      <c r="K3491" s="8" t="s">
        <v>19225</v>
      </c>
      <c r="L3491" s="8"/>
      <c r="M3491" s="8"/>
      <c r="N3491" s="21">
        <v>17250</v>
      </c>
      <c r="O3491" s="21">
        <v>17250</v>
      </c>
      <c r="P3491" s="21">
        <f t="shared" si="163"/>
        <v>0</v>
      </c>
      <c r="Q3491" s="8" t="s">
        <v>24</v>
      </c>
      <c r="R3491" s="8"/>
      <c r="S3491" s="20">
        <v>45803</v>
      </c>
      <c r="AA3491" s="2">
        <f t="shared" si="165"/>
        <v>14870.689655172415</v>
      </c>
      <c r="AB3491" s="7">
        <v>45778</v>
      </c>
      <c r="AC3491" s="22">
        <f t="shared" si="164"/>
        <v>-1.6569791666697711</v>
      </c>
      <c r="AD3491" t="s">
        <v>11923</v>
      </c>
    </row>
    <row r="3492" spans="1:30" ht="15" customHeight="1" x14ac:dyDescent="0.3">
      <c r="A3492" s="3" t="s">
        <v>19226</v>
      </c>
      <c r="B3492" s="24"/>
      <c r="C3492" s="25">
        <v>45804.677037037043</v>
      </c>
      <c r="D3492" s="3" t="s">
        <v>11921</v>
      </c>
      <c r="E3492" s="3"/>
      <c r="F3492" s="3" t="s">
        <v>20</v>
      </c>
      <c r="G3492" s="26">
        <v>0</v>
      </c>
      <c r="H3492" s="25" t="s">
        <v>19227</v>
      </c>
      <c r="I3492" s="25" t="s">
        <v>11922</v>
      </c>
      <c r="J3492" s="25"/>
      <c r="K3492" s="25"/>
      <c r="L3492" s="25"/>
      <c r="M3492" s="4"/>
      <c r="N3492" s="5">
        <v>0</v>
      </c>
      <c r="O3492" s="5"/>
      <c r="P3492" s="5">
        <f t="shared" si="163"/>
        <v>0</v>
      </c>
      <c r="Q3492" s="3" t="s">
        <v>20</v>
      </c>
      <c r="R3492" s="3"/>
      <c r="S3492" s="25"/>
      <c r="T3492" s="3"/>
      <c r="U3492" s="5"/>
      <c r="V3492" s="6"/>
      <c r="W3492" s="3"/>
      <c r="X3492" s="5"/>
      <c r="Y3492" s="4"/>
      <c r="Z3492" s="3"/>
      <c r="AA3492" s="5">
        <f t="shared" si="165"/>
        <v>0</v>
      </c>
      <c r="AB3492" s="10"/>
      <c r="AC3492" s="27">
        <f t="shared" si="164"/>
        <v>-45804.677037037043</v>
      </c>
      <c r="AD3492" s="10"/>
    </row>
    <row r="3493" spans="1:30" ht="15" customHeight="1" x14ac:dyDescent="0.3">
      <c r="A3493" s="19" t="s">
        <v>19228</v>
      </c>
      <c r="B3493" s="8"/>
      <c r="C3493" s="20">
        <v>45804.678449074083</v>
      </c>
      <c r="D3493" s="8" t="s">
        <v>11921</v>
      </c>
      <c r="E3493" s="8"/>
      <c r="F3493" s="8" t="s">
        <v>66</v>
      </c>
      <c r="G3493" s="8">
        <v>0.15</v>
      </c>
      <c r="H3493" s="8"/>
      <c r="I3493" s="8" t="s">
        <v>11922</v>
      </c>
      <c r="J3493" s="8"/>
      <c r="K3493" s="8"/>
      <c r="L3493" s="8"/>
      <c r="M3493" s="8"/>
      <c r="N3493" s="21">
        <v>29150</v>
      </c>
      <c r="O3493" s="21">
        <v>29150</v>
      </c>
      <c r="P3493" s="21">
        <f t="shared" si="163"/>
        <v>0</v>
      </c>
      <c r="Q3493" s="8" t="s">
        <v>22</v>
      </c>
      <c r="R3493" s="8"/>
      <c r="S3493" s="20">
        <v>45852</v>
      </c>
      <c r="AA3493" s="2">
        <f t="shared" si="165"/>
        <v>25129.310344827587</v>
      </c>
      <c r="AB3493" s="7">
        <v>45809</v>
      </c>
      <c r="AC3493" s="22">
        <f t="shared" si="164"/>
        <v>47.321550925917109</v>
      </c>
      <c r="AD3493" t="s">
        <v>11928</v>
      </c>
    </row>
    <row r="3494" spans="1:30" ht="15" customHeight="1" x14ac:dyDescent="0.3">
      <c r="A3494" s="19" t="s">
        <v>19229</v>
      </c>
      <c r="B3494" s="8"/>
      <c r="C3494" s="20">
        <v>45804.67931712963</v>
      </c>
      <c r="D3494" s="8" t="s">
        <v>11921</v>
      </c>
      <c r="E3494" s="8" t="s">
        <v>1</v>
      </c>
      <c r="F3494" s="8" t="s">
        <v>2964</v>
      </c>
      <c r="G3494" s="8">
        <v>0.15</v>
      </c>
      <c r="H3494" s="8"/>
      <c r="I3494" s="8" t="s">
        <v>11922</v>
      </c>
      <c r="J3494" s="8"/>
      <c r="K3494" s="8" t="s">
        <v>19230</v>
      </c>
      <c r="L3494" s="8"/>
      <c r="M3494" s="8"/>
      <c r="N3494" s="21">
        <v>3325</v>
      </c>
      <c r="O3494" s="21">
        <v>3325</v>
      </c>
      <c r="P3494" s="21">
        <f t="shared" si="163"/>
        <v>0</v>
      </c>
      <c r="Q3494" s="8" t="s">
        <v>22</v>
      </c>
      <c r="R3494" s="8"/>
      <c r="S3494" s="20">
        <v>45804</v>
      </c>
      <c r="AA3494" s="2">
        <f t="shared" si="165"/>
        <v>2866.3793103448279</v>
      </c>
      <c r="AB3494" s="7">
        <v>45778</v>
      </c>
      <c r="AC3494" s="22">
        <f t="shared" si="164"/>
        <v>-0.67931712963036261</v>
      </c>
      <c r="AD3494" t="s">
        <v>11923</v>
      </c>
    </row>
    <row r="3495" spans="1:30" ht="15" customHeight="1" x14ac:dyDescent="0.3">
      <c r="A3495" s="37" t="s">
        <v>19231</v>
      </c>
      <c r="B3495" s="8"/>
      <c r="C3495" s="20">
        <v>45804.681851851848</v>
      </c>
      <c r="D3495" s="8" t="s">
        <v>11921</v>
      </c>
      <c r="E3495" s="8"/>
      <c r="F3495" s="8" t="s">
        <v>9559</v>
      </c>
      <c r="G3495" s="8">
        <v>0.11</v>
      </c>
      <c r="H3495" s="8"/>
      <c r="I3495" s="8" t="s">
        <v>11922</v>
      </c>
      <c r="J3495" s="8"/>
      <c r="K3495" s="8"/>
      <c r="L3495" s="8"/>
      <c r="M3495" s="8"/>
      <c r="N3495" s="21">
        <v>4560</v>
      </c>
      <c r="O3495" s="21">
        <v>4560</v>
      </c>
      <c r="P3495" s="21">
        <f t="shared" si="163"/>
        <v>0</v>
      </c>
      <c r="Q3495" s="8" t="s">
        <v>16351</v>
      </c>
      <c r="R3495" s="8"/>
      <c r="S3495" s="20">
        <v>45807</v>
      </c>
      <c r="AA3495" s="2">
        <f t="shared" si="165"/>
        <v>3931.0344827586209</v>
      </c>
      <c r="AB3495" s="7">
        <v>45778</v>
      </c>
      <c r="AC3495" s="22">
        <f t="shared" si="164"/>
        <v>2.318148148151522</v>
      </c>
      <c r="AD3495" t="s">
        <v>11928</v>
      </c>
    </row>
    <row r="3496" spans="1:30" ht="15" customHeight="1" x14ac:dyDescent="0.3">
      <c r="A3496" s="3" t="s">
        <v>19232</v>
      </c>
      <c r="B3496" s="24"/>
      <c r="C3496" s="25">
        <v>45804.68959490741</v>
      </c>
      <c r="D3496" s="3" t="s">
        <v>11921</v>
      </c>
      <c r="E3496" s="3"/>
      <c r="F3496" s="3" t="s">
        <v>10119</v>
      </c>
      <c r="G3496" s="26">
        <v>0</v>
      </c>
      <c r="H3496" s="25"/>
      <c r="I3496" s="25" t="s">
        <v>11922</v>
      </c>
      <c r="J3496" s="25"/>
      <c r="K3496" s="25"/>
      <c r="L3496" s="25"/>
      <c r="M3496" s="4"/>
      <c r="N3496" s="5">
        <v>21392</v>
      </c>
      <c r="O3496" s="5">
        <v>7000</v>
      </c>
      <c r="P3496" s="5">
        <f t="shared" si="163"/>
        <v>14392</v>
      </c>
      <c r="Q3496" s="3" t="s">
        <v>18</v>
      </c>
      <c r="R3496" s="3"/>
      <c r="S3496" s="25">
        <v>45824</v>
      </c>
      <c r="T3496" s="3"/>
      <c r="U3496" s="5"/>
      <c r="V3496" s="6"/>
      <c r="W3496" s="3"/>
      <c r="X3496" s="5"/>
      <c r="Y3496" s="4"/>
      <c r="Z3496" s="3"/>
      <c r="AA3496" s="5">
        <f t="shared" si="165"/>
        <v>18441.37931034483</v>
      </c>
      <c r="AB3496" s="10"/>
      <c r="AC3496" s="27">
        <f t="shared" si="164"/>
        <v>19.310405092590372</v>
      </c>
      <c r="AD3496" s="10"/>
    </row>
    <row r="3497" spans="1:30" ht="15" customHeight="1" x14ac:dyDescent="0.3">
      <c r="A3497" s="19" t="s">
        <v>19233</v>
      </c>
      <c r="B3497" s="8"/>
      <c r="C3497" s="20">
        <v>45804.690671296303</v>
      </c>
      <c r="D3497" s="8"/>
      <c r="E3497" s="8" t="s">
        <v>1</v>
      </c>
      <c r="F3497" s="8" t="s">
        <v>820</v>
      </c>
      <c r="G3497" s="8">
        <v>0.11</v>
      </c>
      <c r="H3497" s="8" t="s">
        <v>18489</v>
      </c>
      <c r="I3497" s="8" t="s">
        <v>11922</v>
      </c>
      <c r="J3497" s="8"/>
      <c r="K3497" s="8" t="s">
        <v>19234</v>
      </c>
      <c r="L3497" s="8"/>
      <c r="M3497" s="8"/>
      <c r="N3497" s="21">
        <v>1000</v>
      </c>
      <c r="O3497" s="21">
        <v>1000</v>
      </c>
      <c r="P3497" s="21">
        <f t="shared" si="163"/>
        <v>0</v>
      </c>
      <c r="Q3497" s="8" t="s">
        <v>24</v>
      </c>
      <c r="R3497" s="8"/>
      <c r="S3497" s="20">
        <v>45801</v>
      </c>
      <c r="AA3497" s="2">
        <f t="shared" si="165"/>
        <v>862.06896551724139</v>
      </c>
      <c r="AB3497" s="7">
        <v>45778</v>
      </c>
      <c r="AC3497" s="22">
        <f t="shared" si="164"/>
        <v>-3.690671296302753</v>
      </c>
      <c r="AD3497" t="s">
        <v>11923</v>
      </c>
    </row>
    <row r="3498" spans="1:30" ht="15" customHeight="1" x14ac:dyDescent="0.3">
      <c r="A3498" s="19" t="s">
        <v>19235</v>
      </c>
      <c r="B3498" s="8"/>
      <c r="C3498" s="20">
        <v>45804.692013888889</v>
      </c>
      <c r="D3498" s="8"/>
      <c r="E3498" s="8"/>
      <c r="F3498" s="8" t="s">
        <v>9034</v>
      </c>
      <c r="G3498" s="8">
        <v>0.11</v>
      </c>
      <c r="H3498" s="8" t="s">
        <v>18033</v>
      </c>
      <c r="I3498" s="8" t="s">
        <v>11922</v>
      </c>
      <c r="J3498" s="8"/>
      <c r="K3498" s="8"/>
      <c r="L3498" s="8"/>
      <c r="M3498" s="8"/>
      <c r="N3498" s="21">
        <v>1000</v>
      </c>
      <c r="O3498" s="21">
        <v>1000</v>
      </c>
      <c r="P3498" s="21">
        <f t="shared" si="163"/>
        <v>0</v>
      </c>
      <c r="Q3498" s="8" t="s">
        <v>15158</v>
      </c>
      <c r="R3498" s="8"/>
      <c r="S3498" s="20">
        <v>45806</v>
      </c>
      <c r="AA3498" s="2">
        <f t="shared" si="165"/>
        <v>862.06896551724139</v>
      </c>
      <c r="AB3498" s="7">
        <v>45809</v>
      </c>
      <c r="AC3498" s="22">
        <f t="shared" si="164"/>
        <v>1.3079861111109494</v>
      </c>
      <c r="AD3498" t="s">
        <v>11923</v>
      </c>
    </row>
    <row r="3499" spans="1:30" ht="15" customHeight="1" x14ac:dyDescent="0.3">
      <c r="A3499" s="8" t="s">
        <v>19236</v>
      </c>
      <c r="B3499" s="8"/>
      <c r="C3499" s="20">
        <v>45806.557916666658</v>
      </c>
      <c r="D3499" s="8" t="s">
        <v>11921</v>
      </c>
      <c r="E3499" s="8"/>
      <c r="F3499" s="8" t="s">
        <v>365</v>
      </c>
      <c r="G3499" s="8">
        <v>0.15</v>
      </c>
      <c r="H3499" s="8" t="s">
        <v>12618</v>
      </c>
      <c r="I3499" s="8" t="s">
        <v>11922</v>
      </c>
      <c r="J3499" s="8"/>
      <c r="K3499" s="8"/>
      <c r="L3499" s="8"/>
      <c r="M3499" s="8"/>
      <c r="N3499" s="21">
        <v>9326.15</v>
      </c>
      <c r="O3499" s="21"/>
      <c r="P3499" s="21">
        <f t="shared" si="163"/>
        <v>9326.15</v>
      </c>
      <c r="Q3499" s="8" t="s">
        <v>22</v>
      </c>
      <c r="R3499" s="8"/>
      <c r="S3499" s="20"/>
      <c r="AA3499" s="2">
        <f t="shared" si="165"/>
        <v>8039.7844827586214</v>
      </c>
      <c r="AB3499" s="7"/>
      <c r="AC3499" s="22">
        <f t="shared" si="164"/>
        <v>-45806.557916666658</v>
      </c>
    </row>
    <row r="3500" spans="1:30" ht="15" customHeight="1" x14ac:dyDescent="0.3">
      <c r="A3500" s="3" t="s">
        <v>19237</v>
      </c>
      <c r="B3500" s="24"/>
      <c r="C3500" s="25">
        <v>45805.407083333332</v>
      </c>
      <c r="D3500" s="3"/>
      <c r="E3500" s="3"/>
      <c r="F3500" s="3" t="s">
        <v>8281</v>
      </c>
      <c r="G3500" s="26">
        <v>0</v>
      </c>
      <c r="H3500" s="25" t="s">
        <v>18304</v>
      </c>
      <c r="I3500" s="25" t="s">
        <v>11922</v>
      </c>
      <c r="J3500" s="25"/>
      <c r="K3500" s="25"/>
      <c r="L3500" s="25"/>
      <c r="M3500" s="4"/>
      <c r="N3500" s="5">
        <v>0</v>
      </c>
      <c r="O3500" s="5"/>
      <c r="P3500" s="5">
        <f t="shared" si="163"/>
        <v>0</v>
      </c>
      <c r="Q3500" s="3" t="s">
        <v>18</v>
      </c>
      <c r="R3500" s="3"/>
      <c r="S3500" s="25"/>
      <c r="T3500" s="3"/>
      <c r="U3500" s="5"/>
      <c r="V3500" s="6"/>
      <c r="W3500" s="3"/>
      <c r="X3500" s="5"/>
      <c r="Y3500" s="4"/>
      <c r="Z3500" s="3"/>
      <c r="AA3500" s="5">
        <f t="shared" si="165"/>
        <v>0</v>
      </c>
      <c r="AB3500" s="10"/>
      <c r="AC3500" s="27">
        <f t="shared" si="164"/>
        <v>-45805.407083333332</v>
      </c>
      <c r="AD3500" s="10"/>
    </row>
    <row r="3501" spans="1:30" ht="15" customHeight="1" x14ac:dyDescent="0.3">
      <c r="A3501" s="19" t="s">
        <v>19238</v>
      </c>
      <c r="B3501" s="8"/>
      <c r="C3501" s="20">
        <v>45805.408009259263</v>
      </c>
      <c r="D3501" s="8" t="s">
        <v>11921</v>
      </c>
      <c r="E3501" s="8"/>
      <c r="F3501" s="8" t="s">
        <v>12092</v>
      </c>
      <c r="G3501" s="8">
        <v>0.11</v>
      </c>
      <c r="H3501" s="8"/>
      <c r="I3501" s="8" t="s">
        <v>11922</v>
      </c>
      <c r="J3501" s="8"/>
      <c r="K3501" s="8"/>
      <c r="L3501" s="8"/>
      <c r="M3501" s="8"/>
      <c r="N3501" s="21">
        <v>14250</v>
      </c>
      <c r="O3501" s="21">
        <v>14250</v>
      </c>
      <c r="P3501" s="21">
        <f t="shared" si="163"/>
        <v>0</v>
      </c>
      <c r="Q3501" s="8" t="s">
        <v>10222</v>
      </c>
      <c r="R3501" s="8"/>
      <c r="S3501" s="20">
        <v>45825</v>
      </c>
      <c r="AA3501" s="2">
        <f t="shared" si="165"/>
        <v>12284.48275862069</v>
      </c>
      <c r="AB3501" s="39">
        <v>45809</v>
      </c>
      <c r="AC3501" s="22">
        <f t="shared" si="164"/>
        <v>19.591990740736946</v>
      </c>
      <c r="AD3501" t="s">
        <v>11923</v>
      </c>
    </row>
    <row r="3502" spans="1:30" ht="15" customHeight="1" x14ac:dyDescent="0.3">
      <c r="A3502" s="37" t="s">
        <v>19239</v>
      </c>
      <c r="B3502" s="8"/>
      <c r="C3502" s="20">
        <v>45805.424895833326</v>
      </c>
      <c r="D3502" s="8" t="s">
        <v>11921</v>
      </c>
      <c r="E3502" s="8"/>
      <c r="F3502" s="8" t="s">
        <v>12382</v>
      </c>
      <c r="G3502" s="8">
        <v>0.11</v>
      </c>
      <c r="H3502" s="8"/>
      <c r="I3502" s="8" t="s">
        <v>10222</v>
      </c>
      <c r="J3502" s="8"/>
      <c r="K3502" s="8"/>
      <c r="L3502" s="8"/>
      <c r="M3502" s="8"/>
      <c r="N3502" s="21">
        <v>2850</v>
      </c>
      <c r="O3502" s="21">
        <v>2850</v>
      </c>
      <c r="P3502" s="21">
        <f t="shared" si="163"/>
        <v>0</v>
      </c>
      <c r="Q3502" s="8" t="s">
        <v>10222</v>
      </c>
      <c r="R3502" s="8"/>
      <c r="S3502" s="20">
        <v>45817</v>
      </c>
      <c r="AA3502" s="2">
        <f t="shared" si="165"/>
        <v>2456.8965517241381</v>
      </c>
      <c r="AB3502" s="7">
        <v>45778</v>
      </c>
      <c r="AC3502" s="22">
        <f t="shared" si="164"/>
        <v>11.575104166673555</v>
      </c>
      <c r="AD3502" t="s">
        <v>11928</v>
      </c>
    </row>
    <row r="3503" spans="1:30" ht="15" customHeight="1" x14ac:dyDescent="0.3">
      <c r="A3503" s="19" t="s">
        <v>19240</v>
      </c>
      <c r="B3503" s="8"/>
      <c r="C3503" s="20">
        <v>45805.425763888888</v>
      </c>
      <c r="D3503" s="8" t="s">
        <v>11921</v>
      </c>
      <c r="E3503" s="8" t="s">
        <v>1</v>
      </c>
      <c r="F3503" s="8" t="s">
        <v>12812</v>
      </c>
      <c r="G3503" s="8">
        <v>0.11</v>
      </c>
      <c r="H3503" s="8"/>
      <c r="I3503" s="8" t="s">
        <v>10222</v>
      </c>
      <c r="J3503" s="8"/>
      <c r="K3503" s="8" t="s">
        <v>19241</v>
      </c>
      <c r="L3503" s="8"/>
      <c r="M3503" s="8"/>
      <c r="N3503" s="21">
        <v>5700</v>
      </c>
      <c r="O3503" s="21">
        <v>5700</v>
      </c>
      <c r="P3503" s="21">
        <f t="shared" si="163"/>
        <v>0</v>
      </c>
      <c r="Q3503" s="8" t="s">
        <v>10222</v>
      </c>
      <c r="R3503" s="8"/>
      <c r="S3503" s="20">
        <v>45805</v>
      </c>
      <c r="AA3503" s="2">
        <f t="shared" si="165"/>
        <v>4913.7931034482763</v>
      </c>
      <c r="AB3503" s="7">
        <v>45778</v>
      </c>
      <c r="AC3503" s="22">
        <f t="shared" si="164"/>
        <v>-0.4257638888884685</v>
      </c>
      <c r="AD3503" t="s">
        <v>11923</v>
      </c>
    </row>
    <row r="3504" spans="1:30" ht="15" customHeight="1" x14ac:dyDescent="0.3">
      <c r="A3504" s="19" t="s">
        <v>19242</v>
      </c>
      <c r="B3504" s="8"/>
      <c r="C3504" s="38">
        <v>45805.433935185189</v>
      </c>
      <c r="D3504" s="8" t="s">
        <v>11921</v>
      </c>
      <c r="E3504" s="8"/>
      <c r="F3504" s="8" t="s">
        <v>14226</v>
      </c>
      <c r="G3504" s="8">
        <v>0.11</v>
      </c>
      <c r="H3504" s="8"/>
      <c r="I3504" s="8" t="s">
        <v>11922</v>
      </c>
      <c r="J3504" s="8"/>
      <c r="K3504" s="8"/>
      <c r="L3504" s="8"/>
      <c r="M3504" s="8"/>
      <c r="N3504" s="21">
        <v>39975</v>
      </c>
      <c r="O3504" s="21">
        <v>39975</v>
      </c>
      <c r="P3504" s="21">
        <f t="shared" si="163"/>
        <v>0</v>
      </c>
      <c r="Q3504" s="8" t="s">
        <v>1746</v>
      </c>
      <c r="R3504" s="8"/>
      <c r="S3504" s="38">
        <v>45858</v>
      </c>
      <c r="AA3504" s="2">
        <f t="shared" si="165"/>
        <v>34461.206896551725</v>
      </c>
      <c r="AB3504" s="7">
        <v>45839</v>
      </c>
      <c r="AC3504" s="22">
        <f t="shared" si="164"/>
        <v>52.566064814811398</v>
      </c>
      <c r="AD3504" t="s">
        <v>11923</v>
      </c>
    </row>
    <row r="3505" spans="1:30" ht="15" customHeight="1" x14ac:dyDescent="0.3">
      <c r="A3505" s="19" t="s">
        <v>19243</v>
      </c>
      <c r="B3505" s="8"/>
      <c r="C3505" s="20">
        <v>45805.43414351852</v>
      </c>
      <c r="D3505" s="8" t="s">
        <v>11921</v>
      </c>
      <c r="E3505" s="8" t="s">
        <v>1</v>
      </c>
      <c r="F3505" s="8" t="s">
        <v>803</v>
      </c>
      <c r="G3505" s="8">
        <v>0.11</v>
      </c>
      <c r="H3505" s="8" t="s">
        <v>19244</v>
      </c>
      <c r="I3505" s="8" t="s">
        <v>11922</v>
      </c>
      <c r="J3505" s="8"/>
      <c r="K3505" s="8" t="s">
        <v>19245</v>
      </c>
      <c r="L3505" s="8"/>
      <c r="M3505" s="8"/>
      <c r="N3505" s="21">
        <v>57564</v>
      </c>
      <c r="O3505" s="21">
        <v>57564</v>
      </c>
      <c r="P3505" s="21">
        <f t="shared" si="163"/>
        <v>0</v>
      </c>
      <c r="Q3505" s="8" t="s">
        <v>9</v>
      </c>
      <c r="R3505" s="8"/>
      <c r="S3505" s="20">
        <v>45804</v>
      </c>
      <c r="AA3505" s="2">
        <f t="shared" si="165"/>
        <v>49624.137931034486</v>
      </c>
      <c r="AB3505" s="7">
        <v>45778</v>
      </c>
      <c r="AC3505" s="22">
        <f t="shared" si="164"/>
        <v>-1.4341435185197042</v>
      </c>
      <c r="AD3505" t="s">
        <v>11923</v>
      </c>
    </row>
    <row r="3506" spans="1:30" ht="15" customHeight="1" x14ac:dyDescent="0.3">
      <c r="A3506" s="19" t="s">
        <v>19246</v>
      </c>
      <c r="B3506" s="8"/>
      <c r="C3506" s="20">
        <v>45805.438425925917</v>
      </c>
      <c r="D3506" s="8"/>
      <c r="E3506" s="8"/>
      <c r="F3506" s="8" t="s">
        <v>4512</v>
      </c>
      <c r="G3506" s="8">
        <v>0</v>
      </c>
      <c r="H3506" s="8" t="s">
        <v>18033</v>
      </c>
      <c r="I3506" s="8" t="s">
        <v>11922</v>
      </c>
      <c r="J3506" s="8"/>
      <c r="K3506" s="8"/>
      <c r="L3506" s="8"/>
      <c r="M3506" s="8"/>
      <c r="N3506" s="21">
        <v>0</v>
      </c>
      <c r="O3506" s="21"/>
      <c r="P3506" s="21">
        <f t="shared" si="163"/>
        <v>0</v>
      </c>
      <c r="Q3506" s="8" t="s">
        <v>9</v>
      </c>
      <c r="R3506" s="8"/>
      <c r="S3506" s="20"/>
      <c r="AA3506" s="2">
        <f t="shared" si="165"/>
        <v>0</v>
      </c>
      <c r="AB3506" s="7"/>
      <c r="AC3506" s="22">
        <f t="shared" si="164"/>
        <v>-45805.438425925917</v>
      </c>
    </row>
    <row r="3507" spans="1:30" ht="15" customHeight="1" x14ac:dyDescent="0.3">
      <c r="A3507" s="19" t="s">
        <v>19247</v>
      </c>
      <c r="B3507" s="8"/>
      <c r="C3507" s="20">
        <v>45805.438784722217</v>
      </c>
      <c r="D3507" s="8"/>
      <c r="E3507" s="8"/>
      <c r="F3507" s="8" t="s">
        <v>9322</v>
      </c>
      <c r="G3507" s="8">
        <v>0</v>
      </c>
      <c r="H3507" s="8" t="s">
        <v>18033</v>
      </c>
      <c r="I3507" s="8" t="s">
        <v>11922</v>
      </c>
      <c r="J3507" s="8"/>
      <c r="K3507" s="8"/>
      <c r="L3507" s="8"/>
      <c r="M3507" s="8"/>
      <c r="N3507" s="21">
        <v>0</v>
      </c>
      <c r="O3507" s="21"/>
      <c r="P3507" s="21">
        <f t="shared" si="163"/>
        <v>0</v>
      </c>
      <c r="Q3507" s="8" t="s">
        <v>9</v>
      </c>
      <c r="R3507" s="8"/>
      <c r="S3507" s="20"/>
      <c r="AA3507" s="2">
        <f t="shared" si="165"/>
        <v>0</v>
      </c>
      <c r="AB3507" s="7"/>
      <c r="AC3507" s="22">
        <f t="shared" si="164"/>
        <v>-45805.438784722217</v>
      </c>
    </row>
    <row r="3508" spans="1:30" ht="15" customHeight="1" x14ac:dyDescent="0.3">
      <c r="A3508" s="19" t="s">
        <v>19248</v>
      </c>
      <c r="B3508" s="8"/>
      <c r="C3508" s="20">
        <v>45805.440578703703</v>
      </c>
      <c r="D3508" s="8" t="s">
        <v>11921</v>
      </c>
      <c r="E3508" s="8" t="s">
        <v>1</v>
      </c>
      <c r="F3508" s="8" t="s">
        <v>12057</v>
      </c>
      <c r="G3508" s="8">
        <v>0.15</v>
      </c>
      <c r="H3508" s="8" t="s">
        <v>19244</v>
      </c>
      <c r="I3508" s="8" t="s">
        <v>11922</v>
      </c>
      <c r="J3508" s="8"/>
      <c r="K3508" s="8" t="s">
        <v>19249</v>
      </c>
      <c r="L3508" s="8"/>
      <c r="M3508" s="8"/>
      <c r="N3508" s="21">
        <v>1071</v>
      </c>
      <c r="O3508" s="21">
        <v>1071</v>
      </c>
      <c r="P3508" s="21">
        <f t="shared" si="163"/>
        <v>0</v>
      </c>
      <c r="Q3508" s="8" t="s">
        <v>10378</v>
      </c>
      <c r="R3508" s="8"/>
      <c r="S3508" s="20">
        <v>45804</v>
      </c>
      <c r="AA3508" s="2">
        <f t="shared" si="165"/>
        <v>923.27586206896558</v>
      </c>
      <c r="AB3508" s="7">
        <v>45778</v>
      </c>
      <c r="AC3508" s="22">
        <f t="shared" si="164"/>
        <v>-1.4405787037030677</v>
      </c>
      <c r="AD3508" t="s">
        <v>11923</v>
      </c>
    </row>
    <row r="3509" spans="1:30" ht="15" customHeight="1" x14ac:dyDescent="0.3">
      <c r="A3509" s="37" t="s">
        <v>19250</v>
      </c>
      <c r="B3509" s="8"/>
      <c r="C3509" s="20">
        <v>45805.442997685182</v>
      </c>
      <c r="D3509" s="8" t="s">
        <v>11921</v>
      </c>
      <c r="E3509" s="8"/>
      <c r="F3509" s="8" t="s">
        <v>8747</v>
      </c>
      <c r="G3509" s="8">
        <v>0.11</v>
      </c>
      <c r="H3509" s="8" t="s">
        <v>19251</v>
      </c>
      <c r="I3509" s="8" t="s">
        <v>11922</v>
      </c>
      <c r="J3509" s="8"/>
      <c r="K3509" s="8"/>
      <c r="L3509" s="8"/>
      <c r="M3509" s="8"/>
      <c r="N3509" s="21">
        <v>19188</v>
      </c>
      <c r="O3509" s="21">
        <v>19188</v>
      </c>
      <c r="P3509" s="21">
        <f t="shared" si="163"/>
        <v>0</v>
      </c>
      <c r="Q3509" s="8" t="s">
        <v>14</v>
      </c>
      <c r="R3509" s="8"/>
      <c r="S3509" s="20">
        <v>45805</v>
      </c>
      <c r="AA3509" s="2">
        <f t="shared" si="165"/>
        <v>16541.37931034483</v>
      </c>
      <c r="AB3509" s="7">
        <v>45778</v>
      </c>
      <c r="AC3509" s="22">
        <f t="shared" si="164"/>
        <v>-0.44299768518249039</v>
      </c>
      <c r="AD3509" t="s">
        <v>11928</v>
      </c>
    </row>
    <row r="3510" spans="1:30" ht="15" customHeight="1" x14ac:dyDescent="0.3">
      <c r="A3510" s="37" t="s">
        <v>19252</v>
      </c>
      <c r="B3510" s="8"/>
      <c r="C3510" s="20">
        <v>45805.449479166673</v>
      </c>
      <c r="D3510" s="8" t="s">
        <v>11921</v>
      </c>
      <c r="E3510" s="8"/>
      <c r="F3510" s="8" t="s">
        <v>390</v>
      </c>
      <c r="G3510" s="8">
        <v>0.11</v>
      </c>
      <c r="H3510" s="8" t="s">
        <v>19251</v>
      </c>
      <c r="I3510" s="8" t="s">
        <v>11922</v>
      </c>
      <c r="J3510" s="8"/>
      <c r="K3510" s="8"/>
      <c r="L3510" s="8"/>
      <c r="M3510" s="8"/>
      <c r="N3510" s="21">
        <v>14200.9</v>
      </c>
      <c r="O3510" s="21">
        <v>14200.9</v>
      </c>
      <c r="P3510" s="21">
        <f t="shared" si="163"/>
        <v>0</v>
      </c>
      <c r="Q3510" s="8" t="s">
        <v>14</v>
      </c>
      <c r="R3510" s="8"/>
      <c r="S3510" s="20">
        <v>45809</v>
      </c>
      <c r="AA3510" s="2">
        <f t="shared" si="165"/>
        <v>12242.155172413793</v>
      </c>
      <c r="AB3510" s="7">
        <v>45778</v>
      </c>
      <c r="AC3510" s="22">
        <f t="shared" si="164"/>
        <v>3.5505208333270275</v>
      </c>
      <c r="AD3510" t="s">
        <v>11928</v>
      </c>
    </row>
    <row r="3511" spans="1:30" ht="15" customHeight="1" x14ac:dyDescent="0.3">
      <c r="A3511" s="37" t="s">
        <v>19253</v>
      </c>
      <c r="B3511" s="8"/>
      <c r="C3511" s="20">
        <v>45805.451736111107</v>
      </c>
      <c r="D3511" s="8" t="s">
        <v>11921</v>
      </c>
      <c r="E3511" s="8"/>
      <c r="F3511" s="8" t="s">
        <v>390</v>
      </c>
      <c r="G3511" s="8">
        <v>0.11</v>
      </c>
      <c r="H3511" s="8" t="s">
        <v>19251</v>
      </c>
      <c r="I3511" s="8" t="s">
        <v>11922</v>
      </c>
      <c r="J3511" s="8"/>
      <c r="K3511" s="8"/>
      <c r="L3511" s="8"/>
      <c r="M3511" s="8"/>
      <c r="N3511" s="21">
        <v>3367</v>
      </c>
      <c r="O3511" s="21">
        <v>3367</v>
      </c>
      <c r="P3511" s="21">
        <f t="shared" si="163"/>
        <v>0</v>
      </c>
      <c r="Q3511" s="8" t="s">
        <v>14</v>
      </c>
      <c r="R3511" s="8"/>
      <c r="S3511" s="20">
        <v>45809</v>
      </c>
      <c r="AA3511" s="2">
        <f t="shared" si="165"/>
        <v>2902.5862068965521</v>
      </c>
      <c r="AB3511" s="7">
        <v>45778</v>
      </c>
      <c r="AC3511" s="22">
        <f t="shared" si="164"/>
        <v>3.5482638888934162</v>
      </c>
      <c r="AD3511" t="s">
        <v>11928</v>
      </c>
    </row>
    <row r="3512" spans="1:30" ht="15" customHeight="1" x14ac:dyDescent="0.3">
      <c r="A3512" s="19" t="s">
        <v>19254</v>
      </c>
      <c r="B3512" s="8"/>
      <c r="C3512" s="20">
        <v>45805.454583333332</v>
      </c>
      <c r="D3512" s="8" t="s">
        <v>11921</v>
      </c>
      <c r="E3512" s="8"/>
      <c r="F3512" s="8" t="s">
        <v>9046</v>
      </c>
      <c r="G3512" s="8">
        <v>0.11</v>
      </c>
      <c r="H3512" s="8" t="s">
        <v>19251</v>
      </c>
      <c r="I3512" s="8" t="s">
        <v>11922</v>
      </c>
      <c r="J3512" s="8"/>
      <c r="K3512" s="8"/>
      <c r="L3512" s="8"/>
      <c r="M3512" s="8"/>
      <c r="N3512" s="21">
        <v>3870</v>
      </c>
      <c r="O3512" s="21">
        <v>3870</v>
      </c>
      <c r="P3512" s="21">
        <f t="shared" ref="P3512:P3575" si="166">+N3512+X3512-O3512</f>
        <v>0</v>
      </c>
      <c r="Q3512" s="8" t="s">
        <v>10399</v>
      </c>
      <c r="R3512" s="8"/>
      <c r="S3512" s="20">
        <v>45805</v>
      </c>
      <c r="AA3512" s="2">
        <f t="shared" si="165"/>
        <v>3336.2068965517242</v>
      </c>
      <c r="AB3512" s="7">
        <v>45809</v>
      </c>
      <c r="AC3512" s="22">
        <f t="shared" si="164"/>
        <v>-0.45458333333226619</v>
      </c>
      <c r="AD3512" t="s">
        <v>11923</v>
      </c>
    </row>
    <row r="3513" spans="1:30" ht="15" customHeight="1" x14ac:dyDescent="0.3">
      <c r="A3513" s="19" t="s">
        <v>19255</v>
      </c>
      <c r="B3513" s="8"/>
      <c r="C3513" s="20">
        <v>45805.478946759264</v>
      </c>
      <c r="D3513" s="8" t="s">
        <v>11921</v>
      </c>
      <c r="E3513" s="8"/>
      <c r="F3513" s="8" t="s">
        <v>14163</v>
      </c>
      <c r="G3513" s="8">
        <v>0.11</v>
      </c>
      <c r="H3513" s="8"/>
      <c r="I3513" s="8" t="s">
        <v>16351</v>
      </c>
      <c r="J3513" s="8"/>
      <c r="K3513" s="8"/>
      <c r="L3513" s="8"/>
      <c r="M3513" s="8"/>
      <c r="N3513" s="21">
        <v>2850</v>
      </c>
      <c r="O3513" s="21">
        <v>2850</v>
      </c>
      <c r="P3513" s="21">
        <f t="shared" si="166"/>
        <v>0</v>
      </c>
      <c r="Q3513" s="8" t="s">
        <v>16351</v>
      </c>
      <c r="R3513" s="8"/>
      <c r="S3513" s="20">
        <v>45806</v>
      </c>
      <c r="AA3513" s="2">
        <f t="shared" si="165"/>
        <v>2456.8965517241381</v>
      </c>
      <c r="AB3513" s="7">
        <v>45778</v>
      </c>
      <c r="AC3513" s="22">
        <f t="shared" si="164"/>
        <v>0.52105324073636439</v>
      </c>
      <c r="AD3513" t="s">
        <v>11923</v>
      </c>
    </row>
    <row r="3514" spans="1:30" ht="15" customHeight="1" x14ac:dyDescent="0.3">
      <c r="A3514" s="8" t="s">
        <v>19256</v>
      </c>
      <c r="B3514" s="8"/>
      <c r="C3514" s="20">
        <v>45805.485671296286</v>
      </c>
      <c r="D3514" s="8" t="s">
        <v>11921</v>
      </c>
      <c r="E3514" s="8"/>
      <c r="F3514" s="8" t="s">
        <v>411</v>
      </c>
      <c r="G3514" s="8">
        <v>0</v>
      </c>
      <c r="H3514" s="8" t="s">
        <v>12618</v>
      </c>
      <c r="I3514" s="8" t="s">
        <v>11922</v>
      </c>
      <c r="J3514" s="8"/>
      <c r="K3514" s="8"/>
      <c r="L3514" s="8"/>
      <c r="M3514" s="8"/>
      <c r="N3514" s="21">
        <v>384750</v>
      </c>
      <c r="O3514" s="21">
        <v>84750</v>
      </c>
      <c r="P3514" s="21">
        <f t="shared" si="166"/>
        <v>300000</v>
      </c>
      <c r="Q3514" s="8" t="s">
        <v>9</v>
      </c>
      <c r="R3514" s="8"/>
      <c r="S3514" s="20"/>
      <c r="AA3514" s="2">
        <f t="shared" si="165"/>
        <v>331681.03448275867</v>
      </c>
      <c r="AB3514" s="7"/>
      <c r="AC3514" s="22">
        <f t="shared" ref="AC3514:AC3577" si="167">+S3514-C3514</f>
        <v>-45805.485671296286</v>
      </c>
    </row>
    <row r="3515" spans="1:30" ht="15" customHeight="1" x14ac:dyDescent="0.3">
      <c r="A3515" s="19" t="s">
        <v>19257</v>
      </c>
      <c r="B3515" s="8"/>
      <c r="C3515" s="20">
        <v>45805.497743055559</v>
      </c>
      <c r="D3515" s="8" t="s">
        <v>11921</v>
      </c>
      <c r="E3515" s="8" t="s">
        <v>1</v>
      </c>
      <c r="F3515" s="8" t="s">
        <v>12098</v>
      </c>
      <c r="G3515" s="8">
        <v>0.11</v>
      </c>
      <c r="H3515" s="8"/>
      <c r="I3515" s="8" t="s">
        <v>16351</v>
      </c>
      <c r="J3515" s="8"/>
      <c r="K3515" s="8" t="s">
        <v>19258</v>
      </c>
      <c r="L3515" s="8"/>
      <c r="M3515" s="8"/>
      <c r="N3515" s="21">
        <v>21204</v>
      </c>
      <c r="O3515" s="21">
        <v>21204</v>
      </c>
      <c r="P3515" s="21">
        <f t="shared" si="166"/>
        <v>0</v>
      </c>
      <c r="Q3515" s="8" t="s">
        <v>15078</v>
      </c>
      <c r="R3515" s="8"/>
      <c r="S3515" s="20">
        <v>45805</v>
      </c>
      <c r="AA3515" s="2">
        <f t="shared" si="165"/>
        <v>18279.310344827587</v>
      </c>
      <c r="AB3515" s="7">
        <v>45778</v>
      </c>
      <c r="AC3515" s="22">
        <f t="shared" si="167"/>
        <v>-0.49774305555911269</v>
      </c>
      <c r="AD3515" t="s">
        <v>11923</v>
      </c>
    </row>
    <row r="3516" spans="1:30" ht="15" customHeight="1" x14ac:dyDescent="0.3">
      <c r="A3516" s="19" t="s">
        <v>19259</v>
      </c>
      <c r="B3516" s="8"/>
      <c r="C3516" s="20">
        <v>45805.622569444437</v>
      </c>
      <c r="D3516" s="8" t="s">
        <v>11921</v>
      </c>
      <c r="E3516" s="8"/>
      <c r="F3516" s="8" t="s">
        <v>2816</v>
      </c>
      <c r="G3516" s="8">
        <v>0.15</v>
      </c>
      <c r="H3516" s="8"/>
      <c r="I3516" s="8" t="s">
        <v>11922</v>
      </c>
      <c r="J3516" s="8"/>
      <c r="K3516" s="8"/>
      <c r="L3516" s="8"/>
      <c r="M3516" s="8"/>
      <c r="N3516" s="21">
        <v>1640</v>
      </c>
      <c r="O3516" s="21">
        <v>1640</v>
      </c>
      <c r="P3516" s="21">
        <f t="shared" si="166"/>
        <v>0</v>
      </c>
      <c r="Q3516" s="8" t="s">
        <v>22</v>
      </c>
      <c r="R3516" s="8"/>
      <c r="S3516" s="20">
        <v>45852</v>
      </c>
      <c r="AA3516" s="2">
        <f t="shared" si="165"/>
        <v>1413.793103448276</v>
      </c>
      <c r="AB3516" s="7">
        <v>45809</v>
      </c>
      <c r="AC3516" s="22">
        <f t="shared" si="167"/>
        <v>46.377430555563478</v>
      </c>
      <c r="AD3516" t="s">
        <v>11928</v>
      </c>
    </row>
    <row r="3517" spans="1:30" ht="15" customHeight="1" x14ac:dyDescent="0.3">
      <c r="A3517" s="37" t="s">
        <v>19260</v>
      </c>
      <c r="B3517" s="8"/>
      <c r="C3517" s="20">
        <v>45805.518252314818</v>
      </c>
      <c r="D3517" s="8" t="s">
        <v>11921</v>
      </c>
      <c r="E3517" s="8"/>
      <c r="F3517" s="8" t="s">
        <v>14332</v>
      </c>
      <c r="G3517" s="8">
        <v>0.15</v>
      </c>
      <c r="H3517" s="8" t="s">
        <v>19119</v>
      </c>
      <c r="I3517" s="8" t="s">
        <v>11922</v>
      </c>
      <c r="J3517" s="8"/>
      <c r="K3517" s="8"/>
      <c r="L3517" s="8"/>
      <c r="M3517" s="8"/>
      <c r="N3517" s="21">
        <v>10377.5</v>
      </c>
      <c r="O3517" s="21">
        <v>10377.5</v>
      </c>
      <c r="P3517" s="21">
        <f t="shared" si="166"/>
        <v>0</v>
      </c>
      <c r="Q3517" s="8" t="s">
        <v>34</v>
      </c>
      <c r="R3517" s="8"/>
      <c r="S3517" s="20">
        <v>45805</v>
      </c>
      <c r="AA3517" s="2">
        <f t="shared" si="165"/>
        <v>8946.1206896551739</v>
      </c>
      <c r="AB3517" s="7">
        <v>45778</v>
      </c>
      <c r="AC3517" s="22">
        <f t="shared" si="167"/>
        <v>-0.51825231481780065</v>
      </c>
      <c r="AD3517" t="s">
        <v>11928</v>
      </c>
    </row>
    <row r="3518" spans="1:30" ht="15" customHeight="1" x14ac:dyDescent="0.3">
      <c r="A3518" s="37" t="s">
        <v>19261</v>
      </c>
      <c r="B3518" s="8"/>
      <c r="C3518" s="20">
        <v>45805.532280092593</v>
      </c>
      <c r="D3518" s="8" t="s">
        <v>11921</v>
      </c>
      <c r="E3518" s="8"/>
      <c r="F3518" s="8" t="s">
        <v>1677</v>
      </c>
      <c r="G3518" s="8">
        <v>0.15</v>
      </c>
      <c r="H3518" s="8"/>
      <c r="I3518" s="8" t="s">
        <v>11922</v>
      </c>
      <c r="J3518" s="8"/>
      <c r="K3518" s="8"/>
      <c r="L3518" s="8"/>
      <c r="M3518" s="8"/>
      <c r="N3518" s="21">
        <v>3585</v>
      </c>
      <c r="O3518" s="21">
        <v>3585</v>
      </c>
      <c r="P3518" s="21">
        <f t="shared" si="166"/>
        <v>0</v>
      </c>
      <c r="Q3518" s="8" t="s">
        <v>24</v>
      </c>
      <c r="R3518" s="8"/>
      <c r="S3518" s="20">
        <v>45806</v>
      </c>
      <c r="AA3518" s="2">
        <f t="shared" si="165"/>
        <v>3090.5172413793107</v>
      </c>
      <c r="AB3518" s="7">
        <v>45778</v>
      </c>
      <c r="AC3518" s="22">
        <f t="shared" si="167"/>
        <v>0.46771990740671754</v>
      </c>
      <c r="AD3518" t="s">
        <v>11928</v>
      </c>
    </row>
    <row r="3519" spans="1:30" ht="15" customHeight="1" x14ac:dyDescent="0.3">
      <c r="A3519" s="19" t="s">
        <v>19262</v>
      </c>
      <c r="B3519" s="8"/>
      <c r="C3519" s="20">
        <v>45805.554456018523</v>
      </c>
      <c r="D3519" s="8" t="s">
        <v>11921</v>
      </c>
      <c r="E3519" s="8"/>
      <c r="F3519" s="8" t="s">
        <v>14650</v>
      </c>
      <c r="G3519" s="8">
        <v>0.15</v>
      </c>
      <c r="H3519" s="8" t="s">
        <v>19119</v>
      </c>
      <c r="I3519" s="8" t="s">
        <v>11922</v>
      </c>
      <c r="J3519" s="8"/>
      <c r="K3519" s="8"/>
      <c r="L3519" s="8"/>
      <c r="M3519" s="8"/>
      <c r="N3519" s="21">
        <v>7823.25</v>
      </c>
      <c r="O3519" s="21">
        <v>7823.25</v>
      </c>
      <c r="P3519" s="21">
        <f t="shared" si="166"/>
        <v>0</v>
      </c>
      <c r="Q3519" s="8" t="s">
        <v>10493</v>
      </c>
      <c r="R3519" s="8"/>
      <c r="S3519" s="20">
        <v>45801</v>
      </c>
      <c r="AA3519" s="2">
        <f t="shared" si="165"/>
        <v>6744.1810344827591</v>
      </c>
      <c r="AB3519" s="39">
        <v>45809</v>
      </c>
      <c r="AC3519" s="22">
        <f t="shared" si="167"/>
        <v>-4.5544560185226146</v>
      </c>
      <c r="AD3519" s="21" t="s">
        <v>11923</v>
      </c>
    </row>
    <row r="3520" spans="1:30" ht="15" customHeight="1" x14ac:dyDescent="0.3">
      <c r="A3520" s="37" t="s">
        <v>19263</v>
      </c>
      <c r="B3520" s="8"/>
      <c r="C3520" s="20">
        <v>45805.548182870371</v>
      </c>
      <c r="D3520" s="8" t="s">
        <v>11921</v>
      </c>
      <c r="E3520" s="8"/>
      <c r="F3520" s="8" t="s">
        <v>8548</v>
      </c>
      <c r="G3520" s="8">
        <v>0.11</v>
      </c>
      <c r="H3520" s="8"/>
      <c r="I3520" s="8" t="s">
        <v>11922</v>
      </c>
      <c r="J3520" s="8"/>
      <c r="K3520" s="8"/>
      <c r="L3520" s="8"/>
      <c r="M3520" s="8"/>
      <c r="N3520" s="21">
        <v>9135</v>
      </c>
      <c r="O3520" s="21">
        <v>9135</v>
      </c>
      <c r="P3520" s="21">
        <f t="shared" si="166"/>
        <v>0</v>
      </c>
      <c r="Q3520" s="8" t="s">
        <v>67</v>
      </c>
      <c r="R3520" s="8"/>
      <c r="S3520" s="20">
        <v>45812</v>
      </c>
      <c r="AA3520" s="2">
        <f t="shared" si="165"/>
        <v>7875.0000000000009</v>
      </c>
      <c r="AB3520" s="7">
        <v>45778</v>
      </c>
      <c r="AC3520" s="22">
        <f t="shared" si="167"/>
        <v>6.4518171296294895</v>
      </c>
      <c r="AD3520" t="s">
        <v>11928</v>
      </c>
    </row>
    <row r="3521" spans="1:30" ht="15" customHeight="1" x14ac:dyDescent="0.3">
      <c r="A3521" s="19" t="s">
        <v>19264</v>
      </c>
      <c r="B3521" s="8"/>
      <c r="C3521" s="20">
        <v>45805.565474537027</v>
      </c>
      <c r="D3521" s="8" t="s">
        <v>11921</v>
      </c>
      <c r="E3521" s="8"/>
      <c r="F3521" s="8" t="s">
        <v>3731</v>
      </c>
      <c r="G3521" s="8">
        <v>0.15</v>
      </c>
      <c r="H3521" s="8" t="s">
        <v>19119</v>
      </c>
      <c r="I3521" s="8" t="s">
        <v>11922</v>
      </c>
      <c r="J3521" s="8"/>
      <c r="K3521" s="8"/>
      <c r="L3521" s="8"/>
      <c r="M3521" s="8"/>
      <c r="N3521" s="21">
        <v>3951.5</v>
      </c>
      <c r="O3521" s="21">
        <v>3951.5</v>
      </c>
      <c r="P3521" s="21">
        <f t="shared" si="166"/>
        <v>0</v>
      </c>
      <c r="Q3521" s="8" t="s">
        <v>199</v>
      </c>
      <c r="R3521" s="8"/>
      <c r="S3521" s="20">
        <v>45850</v>
      </c>
      <c r="AA3521" s="2">
        <f t="shared" si="165"/>
        <v>3406.4655172413795</v>
      </c>
      <c r="AB3521" s="7">
        <v>45809</v>
      </c>
      <c r="AC3521" s="22">
        <f t="shared" si="167"/>
        <v>44.434525462973397</v>
      </c>
      <c r="AD3521" t="s">
        <v>11928</v>
      </c>
    </row>
    <row r="3522" spans="1:30" ht="15" customHeight="1" x14ac:dyDescent="0.3">
      <c r="A3522" s="19" t="s">
        <v>19265</v>
      </c>
      <c r="B3522" s="8"/>
      <c r="C3522" s="20">
        <v>45805.56621527778</v>
      </c>
      <c r="D3522" s="8" t="s">
        <v>11921</v>
      </c>
      <c r="E3522" s="8"/>
      <c r="F3522" s="8" t="s">
        <v>38</v>
      </c>
      <c r="G3522" s="8">
        <v>0</v>
      </c>
      <c r="H3522" s="8" t="s">
        <v>11926</v>
      </c>
      <c r="I3522" s="8" t="s">
        <v>11922</v>
      </c>
      <c r="J3522" s="8"/>
      <c r="K3522" s="8"/>
      <c r="L3522" s="8"/>
      <c r="M3522" s="8"/>
      <c r="N3522" s="21">
        <v>1316</v>
      </c>
      <c r="O3522" s="21">
        <v>1316</v>
      </c>
      <c r="P3522" s="21">
        <f t="shared" si="166"/>
        <v>0</v>
      </c>
      <c r="Q3522" s="8" t="s">
        <v>38</v>
      </c>
      <c r="R3522" s="8"/>
      <c r="S3522" s="20">
        <v>45862</v>
      </c>
      <c r="AA3522" s="2">
        <f t="shared" ref="AA3522:AA3585" si="168">+N3522/1.16</f>
        <v>1134.4827586206898</v>
      </c>
      <c r="AB3522" s="7">
        <v>45839</v>
      </c>
      <c r="AC3522" s="22">
        <f t="shared" si="167"/>
        <v>56.433784722219571</v>
      </c>
      <c r="AD3522" t="s">
        <v>11923</v>
      </c>
    </row>
    <row r="3523" spans="1:30" ht="15" customHeight="1" x14ac:dyDescent="0.3">
      <c r="A3523" s="8" t="s">
        <v>19266</v>
      </c>
      <c r="B3523" s="8"/>
      <c r="C3523" s="20">
        <v>45805.595543981479</v>
      </c>
      <c r="D3523" s="8" t="s">
        <v>11921</v>
      </c>
      <c r="E3523" s="8" t="s">
        <v>1</v>
      </c>
      <c r="F3523" s="8" t="s">
        <v>181</v>
      </c>
      <c r="G3523" s="8">
        <v>0.11</v>
      </c>
      <c r="H3523" s="8" t="s">
        <v>12618</v>
      </c>
      <c r="I3523" s="8" t="s">
        <v>11922</v>
      </c>
      <c r="J3523" s="8"/>
      <c r="K3523" s="8" t="s">
        <v>19267</v>
      </c>
      <c r="L3523" s="8"/>
      <c r="M3523" s="8"/>
      <c r="N3523" s="21">
        <v>459243.5</v>
      </c>
      <c r="O3523" s="21">
        <v>342000</v>
      </c>
      <c r="P3523" s="21">
        <f t="shared" si="166"/>
        <v>117243.5</v>
      </c>
      <c r="Q3523" s="8" t="s">
        <v>24</v>
      </c>
      <c r="R3523" s="8"/>
      <c r="S3523" s="20"/>
      <c r="AA3523" s="2">
        <f t="shared" si="168"/>
        <v>395899.56896551728</v>
      </c>
      <c r="AB3523" s="7"/>
      <c r="AC3523" s="22">
        <f t="shared" si="167"/>
        <v>-45805.595543981479</v>
      </c>
    </row>
    <row r="3524" spans="1:30" ht="15" customHeight="1" x14ac:dyDescent="0.3">
      <c r="A3524" s="37" t="s">
        <v>19268</v>
      </c>
      <c r="B3524" s="8"/>
      <c r="C3524" s="20">
        <v>45805.629895833343</v>
      </c>
      <c r="D3524" s="8" t="s">
        <v>11921</v>
      </c>
      <c r="E3524" s="8"/>
      <c r="F3524" s="8" t="s">
        <v>13638</v>
      </c>
      <c r="G3524" s="8">
        <v>0.11</v>
      </c>
      <c r="H3524" s="8"/>
      <c r="I3524" s="8" t="s">
        <v>11922</v>
      </c>
      <c r="J3524" s="8"/>
      <c r="K3524" s="8"/>
      <c r="L3524" s="8"/>
      <c r="M3524" s="8"/>
      <c r="N3524" s="21">
        <v>36624</v>
      </c>
      <c r="O3524" s="21">
        <v>36624</v>
      </c>
      <c r="P3524" s="21">
        <f t="shared" si="166"/>
        <v>0</v>
      </c>
      <c r="Q3524" s="8" t="s">
        <v>67</v>
      </c>
      <c r="R3524" s="8"/>
      <c r="S3524" s="20">
        <v>45812</v>
      </c>
      <c r="AA3524" s="2">
        <f t="shared" si="168"/>
        <v>31572.413793103449</v>
      </c>
      <c r="AB3524" s="7">
        <v>45778</v>
      </c>
      <c r="AC3524" s="22">
        <f t="shared" si="167"/>
        <v>6.3701041666572564</v>
      </c>
      <c r="AD3524" t="s">
        <v>11928</v>
      </c>
    </row>
    <row r="3525" spans="1:30" ht="15" customHeight="1" x14ac:dyDescent="0.3">
      <c r="A3525" s="3" t="s">
        <v>19269</v>
      </c>
      <c r="B3525" s="24"/>
      <c r="C3525" s="25">
        <v>45805.637037037042</v>
      </c>
      <c r="D3525" s="3" t="s">
        <v>11921</v>
      </c>
      <c r="E3525" s="3"/>
      <c r="F3525" s="3" t="s">
        <v>9516</v>
      </c>
      <c r="G3525" s="26">
        <v>0</v>
      </c>
      <c r="H3525" s="25" t="s">
        <v>19270</v>
      </c>
      <c r="I3525" s="25" t="s">
        <v>11922</v>
      </c>
      <c r="J3525" s="25"/>
      <c r="K3525" s="25"/>
      <c r="L3525" s="25"/>
      <c r="M3525" s="4"/>
      <c r="N3525" s="5">
        <v>11842.87</v>
      </c>
      <c r="O3525" s="5">
        <v>442.87</v>
      </c>
      <c r="P3525" s="5">
        <f t="shared" si="166"/>
        <v>11400</v>
      </c>
      <c r="Q3525" s="3" t="s">
        <v>18</v>
      </c>
      <c r="R3525" s="3"/>
      <c r="S3525" s="25">
        <v>45825</v>
      </c>
      <c r="T3525" s="3"/>
      <c r="U3525" s="5"/>
      <c r="V3525" s="6"/>
      <c r="W3525" s="3"/>
      <c r="X3525" s="5"/>
      <c r="Y3525" s="4"/>
      <c r="Z3525" s="3"/>
      <c r="AA3525" s="5">
        <f t="shared" si="168"/>
        <v>10209.370689655174</v>
      </c>
      <c r="AB3525" s="10"/>
      <c r="AC3525" s="27">
        <f t="shared" si="167"/>
        <v>19.362962962957681</v>
      </c>
      <c r="AD3525" s="10"/>
    </row>
    <row r="3526" spans="1:30" ht="15" customHeight="1" x14ac:dyDescent="0.3">
      <c r="A3526" s="19" t="s">
        <v>19271</v>
      </c>
      <c r="B3526" s="8"/>
      <c r="C3526" s="20">
        <v>45805.648113425923</v>
      </c>
      <c r="D3526" s="8" t="s">
        <v>11921</v>
      </c>
      <c r="E3526" s="8"/>
      <c r="F3526" s="8" t="s">
        <v>9748</v>
      </c>
      <c r="G3526" s="8">
        <v>0.15</v>
      </c>
      <c r="H3526" s="8"/>
      <c r="I3526" s="8" t="s">
        <v>11922</v>
      </c>
      <c r="J3526" s="8"/>
      <c r="K3526" s="8"/>
      <c r="L3526" s="8"/>
      <c r="M3526" s="8"/>
      <c r="N3526" s="21">
        <v>1241.1300000000001</v>
      </c>
      <c r="O3526" s="21">
        <v>1241.1300000000001</v>
      </c>
      <c r="P3526" s="21">
        <f t="shared" si="166"/>
        <v>0</v>
      </c>
      <c r="Q3526" s="8" t="s">
        <v>10493</v>
      </c>
      <c r="R3526" s="8"/>
      <c r="S3526" s="20">
        <v>45835</v>
      </c>
      <c r="AA3526" s="2">
        <f t="shared" si="168"/>
        <v>1069.9396551724139</v>
      </c>
      <c r="AB3526" s="7">
        <v>45809</v>
      </c>
      <c r="AC3526" s="22">
        <f t="shared" si="167"/>
        <v>29.351886574077071</v>
      </c>
      <c r="AD3526" t="s">
        <v>11923</v>
      </c>
    </row>
    <row r="3527" spans="1:30" ht="15" customHeight="1" x14ac:dyDescent="0.3">
      <c r="A3527" s="19" t="s">
        <v>19272</v>
      </c>
      <c r="B3527" s="19"/>
      <c r="C3527" s="20">
        <v>45805.651041666657</v>
      </c>
      <c r="D3527" s="8" t="s">
        <v>11921</v>
      </c>
      <c r="E3527" s="8"/>
      <c r="F3527" s="8" t="s">
        <v>8747</v>
      </c>
      <c r="G3527" s="8">
        <v>0.11</v>
      </c>
      <c r="H3527" s="8" t="s">
        <v>19251</v>
      </c>
      <c r="I3527" s="8" t="s">
        <v>11922</v>
      </c>
      <c r="J3527" s="8"/>
      <c r="K3527" s="8"/>
      <c r="L3527" s="8"/>
      <c r="M3527" s="8"/>
      <c r="N3527" s="21">
        <v>0</v>
      </c>
      <c r="O3527" s="21"/>
      <c r="P3527" s="21">
        <f t="shared" si="166"/>
        <v>0</v>
      </c>
      <c r="Q3527" s="8" t="s">
        <v>14</v>
      </c>
      <c r="R3527" s="8"/>
      <c r="S3527" s="20"/>
      <c r="AA3527" s="2">
        <f t="shared" si="168"/>
        <v>0</v>
      </c>
      <c r="AB3527" s="7"/>
      <c r="AC3527" s="22">
        <f t="shared" si="167"/>
        <v>-45805.651041666657</v>
      </c>
      <c r="AD3527" t="s">
        <v>15162</v>
      </c>
    </row>
    <row r="3528" spans="1:30" ht="15" customHeight="1" x14ac:dyDescent="0.3">
      <c r="A3528" s="3" t="s">
        <v>19273</v>
      </c>
      <c r="B3528" s="24"/>
      <c r="C3528" s="25">
        <v>45806.42695601852</v>
      </c>
      <c r="D3528" s="3" t="s">
        <v>11921</v>
      </c>
      <c r="E3528" s="3"/>
      <c r="F3528" s="3" t="s">
        <v>629</v>
      </c>
      <c r="G3528" s="26">
        <v>0</v>
      </c>
      <c r="H3528" s="25"/>
      <c r="I3528" s="25" t="s">
        <v>11922</v>
      </c>
      <c r="J3528" s="25"/>
      <c r="K3528" s="25"/>
      <c r="L3528" s="25"/>
      <c r="M3528" s="4"/>
      <c r="N3528" s="5">
        <v>2800</v>
      </c>
      <c r="O3528" s="5">
        <v>2800</v>
      </c>
      <c r="P3528" s="5">
        <f t="shared" si="166"/>
        <v>0</v>
      </c>
      <c r="Q3528" s="3" t="s">
        <v>18</v>
      </c>
      <c r="R3528" s="3"/>
      <c r="S3528" s="25">
        <v>45819</v>
      </c>
      <c r="T3528" s="3"/>
      <c r="U3528" s="5"/>
      <c r="V3528" s="6"/>
      <c r="W3528" s="3"/>
      <c r="X3528" s="5"/>
      <c r="Y3528" s="4"/>
      <c r="Z3528" s="3"/>
      <c r="AA3528" s="5">
        <f t="shared" si="168"/>
        <v>2413.7931034482758</v>
      </c>
      <c r="AB3528" s="10"/>
      <c r="AC3528" s="27">
        <f t="shared" si="167"/>
        <v>12.573043981479714</v>
      </c>
      <c r="AD3528" s="10"/>
    </row>
    <row r="3529" spans="1:30" ht="15" customHeight="1" x14ac:dyDescent="0.3">
      <c r="A3529" s="19" t="s">
        <v>19274</v>
      </c>
      <c r="B3529" s="8"/>
      <c r="C3529" s="20">
        <v>45806.428101851852</v>
      </c>
      <c r="D3529" s="8" t="s">
        <v>11921</v>
      </c>
      <c r="E3529" s="8" t="s">
        <v>1</v>
      </c>
      <c r="F3529" s="8" t="s">
        <v>1802</v>
      </c>
      <c r="G3529" s="8">
        <v>0.11</v>
      </c>
      <c r="H3529" s="8"/>
      <c r="I3529" s="8" t="s">
        <v>19275</v>
      </c>
      <c r="J3529" s="8"/>
      <c r="K3529" s="8" t="s">
        <v>19276</v>
      </c>
      <c r="L3529" s="8"/>
      <c r="M3529" s="8"/>
      <c r="N3529" s="21">
        <v>1935</v>
      </c>
      <c r="O3529" s="21">
        <v>1935</v>
      </c>
      <c r="P3529" s="21">
        <f t="shared" si="166"/>
        <v>0</v>
      </c>
      <c r="Q3529" s="8" t="s">
        <v>16351</v>
      </c>
      <c r="R3529" s="8"/>
      <c r="S3529" s="20">
        <v>45805</v>
      </c>
      <c r="AA3529" s="2">
        <f t="shared" si="168"/>
        <v>1668.1034482758621</v>
      </c>
      <c r="AB3529" s="7">
        <v>45778</v>
      </c>
      <c r="AC3529" s="22">
        <f t="shared" si="167"/>
        <v>-1.4281018518522615</v>
      </c>
      <c r="AD3529" t="s">
        <v>11923</v>
      </c>
    </row>
    <row r="3530" spans="1:30" ht="15" customHeight="1" x14ac:dyDescent="0.3">
      <c r="A3530" s="37" t="s">
        <v>19277</v>
      </c>
      <c r="B3530" s="8"/>
      <c r="C3530" s="20">
        <v>45806.434166666673</v>
      </c>
      <c r="D3530" s="8" t="s">
        <v>11921</v>
      </c>
      <c r="E3530" s="8"/>
      <c r="F3530" s="8" t="s">
        <v>8667</v>
      </c>
      <c r="G3530" s="8">
        <v>0.15</v>
      </c>
      <c r="H3530" s="8"/>
      <c r="I3530" s="8" t="s">
        <v>11922</v>
      </c>
      <c r="J3530" s="8"/>
      <c r="K3530" s="8"/>
      <c r="L3530" s="8"/>
      <c r="M3530" s="8"/>
      <c r="N3530" s="21">
        <v>899.1</v>
      </c>
      <c r="O3530" s="21">
        <v>899.1</v>
      </c>
      <c r="P3530" s="21">
        <f t="shared" si="166"/>
        <v>0</v>
      </c>
      <c r="Q3530" s="8" t="s">
        <v>129</v>
      </c>
      <c r="R3530" s="8"/>
      <c r="S3530" s="20">
        <v>45810</v>
      </c>
      <c r="AA3530" s="2">
        <f t="shared" si="168"/>
        <v>775.08620689655174</v>
      </c>
      <c r="AB3530" s="7">
        <v>45778</v>
      </c>
      <c r="AC3530" s="22">
        <f t="shared" si="167"/>
        <v>3.5658333333267365</v>
      </c>
      <c r="AD3530" t="s">
        <v>11928</v>
      </c>
    </row>
    <row r="3531" spans="1:30" ht="15" customHeight="1" x14ac:dyDescent="0.3">
      <c r="A3531" s="37" t="s">
        <v>19278</v>
      </c>
      <c r="B3531" s="8"/>
      <c r="C3531" s="20">
        <v>45806.591574074067</v>
      </c>
      <c r="D3531" s="8" t="s">
        <v>11921</v>
      </c>
      <c r="E3531" s="8"/>
      <c r="F3531" s="8" t="s">
        <v>150</v>
      </c>
      <c r="G3531" s="8">
        <v>0.11</v>
      </c>
      <c r="H3531" s="8" t="s">
        <v>19119</v>
      </c>
      <c r="I3531" s="8" t="s">
        <v>11922</v>
      </c>
      <c r="J3531" s="8"/>
      <c r="K3531" s="8"/>
      <c r="L3531" s="8"/>
      <c r="M3531" s="8"/>
      <c r="N3531" s="21">
        <v>5415</v>
      </c>
      <c r="O3531" s="21">
        <v>5415</v>
      </c>
      <c r="P3531" s="21">
        <f t="shared" si="166"/>
        <v>0</v>
      </c>
      <c r="Q3531" s="8" t="s">
        <v>129</v>
      </c>
      <c r="R3531" s="8"/>
      <c r="S3531" s="20">
        <v>45806</v>
      </c>
      <c r="AA3531" s="2">
        <f t="shared" si="168"/>
        <v>4668.1034482758623</v>
      </c>
      <c r="AB3531" s="7">
        <v>45778</v>
      </c>
      <c r="AC3531" s="22">
        <f t="shared" si="167"/>
        <v>-0.59157407406746643</v>
      </c>
      <c r="AD3531" t="s">
        <v>11928</v>
      </c>
    </row>
    <row r="3532" spans="1:30" ht="15" customHeight="1" x14ac:dyDescent="0.3">
      <c r="A3532" s="19" t="s">
        <v>19279</v>
      </c>
      <c r="B3532" s="8"/>
      <c r="C3532" s="20">
        <v>45806.438680555562</v>
      </c>
      <c r="D3532" s="8" t="s">
        <v>11921</v>
      </c>
      <c r="E3532" s="8" t="s">
        <v>1</v>
      </c>
      <c r="F3532" s="8" t="s">
        <v>145</v>
      </c>
      <c r="G3532" s="8">
        <v>0.11</v>
      </c>
      <c r="H3532" s="8"/>
      <c r="I3532" s="8" t="s">
        <v>11922</v>
      </c>
      <c r="J3532" s="8"/>
      <c r="K3532" s="8" t="s">
        <v>19280</v>
      </c>
      <c r="L3532" s="8"/>
      <c r="M3532" s="8"/>
      <c r="N3532" s="21">
        <v>28416</v>
      </c>
      <c r="O3532" s="21">
        <v>28416</v>
      </c>
      <c r="P3532" s="21">
        <f t="shared" si="166"/>
        <v>0</v>
      </c>
      <c r="Q3532" s="8" t="s">
        <v>34</v>
      </c>
      <c r="R3532" s="8"/>
      <c r="S3532" s="20">
        <v>45805</v>
      </c>
      <c r="AA3532" s="2">
        <f t="shared" si="168"/>
        <v>24496.551724137931</v>
      </c>
      <c r="AB3532" s="7">
        <v>45778</v>
      </c>
      <c r="AC3532" s="22">
        <f t="shared" si="167"/>
        <v>-1.4386805555623141</v>
      </c>
      <c r="AD3532" t="s">
        <v>11923</v>
      </c>
    </row>
    <row r="3533" spans="1:30" ht="15" customHeight="1" x14ac:dyDescent="0.3">
      <c r="A3533" s="37" t="s">
        <v>19281</v>
      </c>
      <c r="B3533" s="8"/>
      <c r="C3533" s="20">
        <v>45806.443506944437</v>
      </c>
      <c r="D3533" s="8" t="s">
        <v>11921</v>
      </c>
      <c r="E3533" s="8"/>
      <c r="F3533" s="8" t="s">
        <v>12080</v>
      </c>
      <c r="G3533" s="8">
        <v>0.11</v>
      </c>
      <c r="H3533" s="8" t="s">
        <v>19119</v>
      </c>
      <c r="I3533" s="8" t="s">
        <v>11922</v>
      </c>
      <c r="J3533" s="8"/>
      <c r="K3533" s="8"/>
      <c r="L3533" s="8"/>
      <c r="M3533" s="8"/>
      <c r="N3533" s="21">
        <v>6134.5</v>
      </c>
      <c r="O3533" s="21">
        <v>6134.5</v>
      </c>
      <c r="P3533" s="21">
        <f t="shared" si="166"/>
        <v>0</v>
      </c>
      <c r="Q3533" s="8" t="s">
        <v>22</v>
      </c>
      <c r="R3533" s="8"/>
      <c r="S3533" s="20">
        <v>45806</v>
      </c>
      <c r="AA3533" s="2">
        <f t="shared" si="168"/>
        <v>5288.3620689655172</v>
      </c>
      <c r="AB3533" s="7">
        <v>45778</v>
      </c>
      <c r="AC3533" s="22">
        <f t="shared" si="167"/>
        <v>-0.44350694443710381</v>
      </c>
      <c r="AD3533" t="s">
        <v>11928</v>
      </c>
    </row>
    <row r="3534" spans="1:30" ht="15" customHeight="1" x14ac:dyDescent="0.3">
      <c r="A3534" s="19" t="s">
        <v>19282</v>
      </c>
      <c r="B3534" s="8"/>
      <c r="C3534" s="20">
        <v>45806.444525462961</v>
      </c>
      <c r="D3534" s="8" t="s">
        <v>11921</v>
      </c>
      <c r="E3534" s="8"/>
      <c r="F3534" s="8" t="s">
        <v>12101</v>
      </c>
      <c r="G3534" s="8">
        <v>0</v>
      </c>
      <c r="H3534" s="8" t="s">
        <v>19283</v>
      </c>
      <c r="I3534" s="8" t="s">
        <v>19275</v>
      </c>
      <c r="J3534" s="8"/>
      <c r="K3534" s="8"/>
      <c r="L3534" s="8"/>
      <c r="M3534" s="8"/>
      <c r="N3534" s="21">
        <v>0</v>
      </c>
      <c r="O3534" s="21"/>
      <c r="P3534" s="21">
        <f t="shared" si="166"/>
        <v>0</v>
      </c>
      <c r="Q3534" s="8" t="s">
        <v>16351</v>
      </c>
      <c r="R3534" s="8"/>
      <c r="S3534" s="20"/>
      <c r="AA3534" s="2">
        <f t="shared" si="168"/>
        <v>0</v>
      </c>
      <c r="AB3534" s="7"/>
      <c r="AC3534" s="22">
        <f t="shared" si="167"/>
        <v>-45806.444525462961</v>
      </c>
    </row>
    <row r="3535" spans="1:30" ht="15" customHeight="1" x14ac:dyDescent="0.3">
      <c r="A3535" s="19" t="s">
        <v>19284</v>
      </c>
      <c r="B3535" s="8"/>
      <c r="C3535" s="20">
        <v>45806.446851851862</v>
      </c>
      <c r="D3535" s="8" t="s">
        <v>11921</v>
      </c>
      <c r="E3535" s="8"/>
      <c r="F3535" s="8" t="s">
        <v>1222</v>
      </c>
      <c r="G3535" s="8">
        <v>0.11</v>
      </c>
      <c r="H3535" s="8"/>
      <c r="I3535" s="8" t="s">
        <v>11922</v>
      </c>
      <c r="J3535" s="8"/>
      <c r="K3535" s="8"/>
      <c r="L3535" s="8"/>
      <c r="M3535" s="8"/>
      <c r="N3535" s="21">
        <v>23985</v>
      </c>
      <c r="O3535" s="21">
        <v>23985</v>
      </c>
      <c r="P3535" s="21">
        <f t="shared" si="166"/>
        <v>0</v>
      </c>
      <c r="Q3535" s="8" t="s">
        <v>199</v>
      </c>
      <c r="R3535" s="8"/>
      <c r="S3535" s="20">
        <v>45834</v>
      </c>
      <c r="AA3535" s="2">
        <f t="shared" si="168"/>
        <v>20676.724137931036</v>
      </c>
      <c r="AB3535" s="39">
        <v>45809</v>
      </c>
      <c r="AC3535" s="22">
        <f t="shared" si="167"/>
        <v>27.553148148137552</v>
      </c>
      <c r="AD3535" s="21" t="s">
        <v>11923</v>
      </c>
    </row>
    <row r="3536" spans="1:30" ht="15" customHeight="1" x14ac:dyDescent="0.3">
      <c r="A3536" s="37" t="s">
        <v>19285</v>
      </c>
      <c r="B3536" s="8"/>
      <c r="C3536" s="20">
        <v>45806.451273148137</v>
      </c>
      <c r="D3536" s="8" t="s">
        <v>11921</v>
      </c>
      <c r="E3536" s="8"/>
      <c r="F3536" s="8" t="s">
        <v>9344</v>
      </c>
      <c r="G3536" s="8">
        <v>0.11</v>
      </c>
      <c r="H3536" s="8" t="s">
        <v>19119</v>
      </c>
      <c r="I3536" s="8" t="s">
        <v>11922</v>
      </c>
      <c r="J3536" s="8"/>
      <c r="K3536" s="8"/>
      <c r="L3536" s="8"/>
      <c r="M3536" s="8"/>
      <c r="N3536" s="21">
        <v>17470.5</v>
      </c>
      <c r="O3536" s="21">
        <v>17470.5</v>
      </c>
      <c r="P3536" s="21">
        <f t="shared" si="166"/>
        <v>0</v>
      </c>
      <c r="Q3536" s="8" t="s">
        <v>129</v>
      </c>
      <c r="R3536" s="8"/>
      <c r="S3536" s="20">
        <v>45806</v>
      </c>
      <c r="AA3536" s="2">
        <f t="shared" si="168"/>
        <v>15060.775862068967</v>
      </c>
      <c r="AB3536" s="7">
        <v>45778</v>
      </c>
      <c r="AC3536" s="22">
        <f t="shared" si="167"/>
        <v>-0.45127314813726116</v>
      </c>
      <c r="AD3536" t="s">
        <v>11928</v>
      </c>
    </row>
    <row r="3537" spans="1:30" ht="15" customHeight="1" x14ac:dyDescent="0.3">
      <c r="A3537" s="19" t="s">
        <v>19286</v>
      </c>
      <c r="B3537" s="8"/>
      <c r="C3537" s="20">
        <v>45806.455706018518</v>
      </c>
      <c r="D3537" s="8" t="s">
        <v>11921</v>
      </c>
      <c r="E3537" s="8"/>
      <c r="F3537" s="8" t="s">
        <v>5820</v>
      </c>
      <c r="G3537" s="8">
        <v>0.11</v>
      </c>
      <c r="H3537" s="8"/>
      <c r="I3537" s="8" t="s">
        <v>11922</v>
      </c>
      <c r="J3537" s="8"/>
      <c r="K3537" s="8"/>
      <c r="L3537" s="8"/>
      <c r="M3537" s="8"/>
      <c r="N3537" s="21">
        <v>38376</v>
      </c>
      <c r="O3537" s="21">
        <v>38376</v>
      </c>
      <c r="P3537" s="21">
        <f t="shared" si="166"/>
        <v>0</v>
      </c>
      <c r="Q3537" s="8" t="s">
        <v>14</v>
      </c>
      <c r="R3537" s="8"/>
      <c r="S3537" s="20">
        <v>45852</v>
      </c>
      <c r="AA3537" s="2">
        <f t="shared" si="168"/>
        <v>33082.758620689659</v>
      </c>
      <c r="AB3537" s="39">
        <v>45809</v>
      </c>
      <c r="AC3537" s="22">
        <f t="shared" si="167"/>
        <v>45.544293981482042</v>
      </c>
      <c r="AD3537" s="21" t="s">
        <v>11928</v>
      </c>
    </row>
    <row r="3538" spans="1:30" ht="15" customHeight="1" x14ac:dyDescent="0.3">
      <c r="A3538" s="19" t="s">
        <v>19287</v>
      </c>
      <c r="B3538" s="8"/>
      <c r="C3538" s="20">
        <v>45806.458692129629</v>
      </c>
      <c r="D3538" s="8" t="s">
        <v>11921</v>
      </c>
      <c r="E3538" s="8"/>
      <c r="F3538" s="8" t="s">
        <v>15106</v>
      </c>
      <c r="G3538" s="8">
        <v>0.11</v>
      </c>
      <c r="H3538" s="8" t="s">
        <v>19119</v>
      </c>
      <c r="I3538" s="8" t="s">
        <v>11922</v>
      </c>
      <c r="J3538" s="8"/>
      <c r="K3538" s="8"/>
      <c r="L3538" s="8"/>
      <c r="M3538" s="8"/>
      <c r="N3538" s="21">
        <v>9547.5</v>
      </c>
      <c r="O3538" s="21">
        <v>9547.5</v>
      </c>
      <c r="P3538" s="21">
        <f t="shared" si="166"/>
        <v>0</v>
      </c>
      <c r="Q3538" s="8" t="s">
        <v>67</v>
      </c>
      <c r="R3538" s="8"/>
      <c r="S3538" s="20">
        <v>45852</v>
      </c>
      <c r="AA3538" s="2">
        <f t="shared" si="168"/>
        <v>8230.6034482758623</v>
      </c>
      <c r="AB3538" s="7">
        <v>45809</v>
      </c>
      <c r="AC3538" s="22">
        <f t="shared" si="167"/>
        <v>45.541307870371384</v>
      </c>
      <c r="AD3538" t="s">
        <v>11928</v>
      </c>
    </row>
    <row r="3539" spans="1:30" ht="15" customHeight="1" x14ac:dyDescent="0.3">
      <c r="A3539" s="37" t="s">
        <v>19288</v>
      </c>
      <c r="B3539" s="8"/>
      <c r="C3539" s="20">
        <v>45806.467372685183</v>
      </c>
      <c r="D3539" s="8" t="s">
        <v>11921</v>
      </c>
      <c r="E3539" s="8"/>
      <c r="F3539" s="8" t="s">
        <v>1253</v>
      </c>
      <c r="G3539" s="8">
        <v>0.11</v>
      </c>
      <c r="H3539" s="8" t="s">
        <v>19119</v>
      </c>
      <c r="I3539" s="8" t="s">
        <v>11922</v>
      </c>
      <c r="J3539" s="8"/>
      <c r="K3539" s="8"/>
      <c r="L3539" s="8"/>
      <c r="M3539" s="8"/>
      <c r="N3539" s="21">
        <v>11393.5</v>
      </c>
      <c r="O3539" s="21">
        <v>11393.5</v>
      </c>
      <c r="P3539" s="21">
        <f t="shared" si="166"/>
        <v>0</v>
      </c>
      <c r="Q3539" s="8" t="s">
        <v>22</v>
      </c>
      <c r="R3539" s="8"/>
      <c r="S3539" s="20">
        <v>45806</v>
      </c>
      <c r="AA3539" s="2">
        <f t="shared" si="168"/>
        <v>9821.9827586206902</v>
      </c>
      <c r="AB3539" s="7">
        <v>45778</v>
      </c>
      <c r="AC3539" s="22">
        <f t="shared" si="167"/>
        <v>-0.4673726851833635</v>
      </c>
      <c r="AD3539" t="s">
        <v>11928</v>
      </c>
    </row>
    <row r="3540" spans="1:30" ht="15" customHeight="1" x14ac:dyDescent="0.3">
      <c r="A3540" s="37" t="s">
        <v>19289</v>
      </c>
      <c r="B3540" s="8"/>
      <c r="C3540" s="20">
        <v>45806.468738425923</v>
      </c>
      <c r="D3540" s="8" t="s">
        <v>11921</v>
      </c>
      <c r="E3540" s="8"/>
      <c r="F3540" s="8" t="s">
        <v>1253</v>
      </c>
      <c r="G3540" s="8">
        <v>0.15</v>
      </c>
      <c r="H3540" s="8" t="s">
        <v>19119</v>
      </c>
      <c r="I3540" s="8" t="s">
        <v>11922</v>
      </c>
      <c r="J3540" s="8"/>
      <c r="K3540" s="8"/>
      <c r="L3540" s="8"/>
      <c r="M3540" s="8"/>
      <c r="N3540" s="21">
        <v>5339</v>
      </c>
      <c r="O3540" s="21">
        <v>5339</v>
      </c>
      <c r="P3540" s="21">
        <f t="shared" si="166"/>
        <v>0</v>
      </c>
      <c r="Q3540" s="8" t="s">
        <v>22</v>
      </c>
      <c r="R3540" s="8"/>
      <c r="S3540" s="20">
        <v>45806</v>
      </c>
      <c r="AA3540" s="2">
        <f t="shared" si="168"/>
        <v>4602.5862068965516</v>
      </c>
      <c r="AB3540" s="7">
        <v>45778</v>
      </c>
      <c r="AC3540" s="22">
        <f t="shared" si="167"/>
        <v>-0.46873842592322035</v>
      </c>
      <c r="AD3540" t="s">
        <v>11928</v>
      </c>
    </row>
    <row r="3541" spans="1:30" ht="15" customHeight="1" x14ac:dyDescent="0.3">
      <c r="A3541" s="19" t="s">
        <v>19290</v>
      </c>
      <c r="B3541" s="8"/>
      <c r="C3541" s="20">
        <v>45806.485659722217</v>
      </c>
      <c r="D3541" s="8"/>
      <c r="E3541" s="8"/>
      <c r="F3541" s="8" t="s">
        <v>13204</v>
      </c>
      <c r="G3541" s="8">
        <v>0</v>
      </c>
      <c r="H3541" s="8" t="s">
        <v>19291</v>
      </c>
      <c r="I3541" s="8" t="s">
        <v>11922</v>
      </c>
      <c r="J3541" s="8"/>
      <c r="K3541" s="8"/>
      <c r="L3541" s="8"/>
      <c r="M3541" s="8"/>
      <c r="N3541" s="21">
        <v>0</v>
      </c>
      <c r="O3541" s="21"/>
      <c r="P3541" s="21">
        <f t="shared" si="166"/>
        <v>0</v>
      </c>
      <c r="Q3541" s="8" t="s">
        <v>38</v>
      </c>
      <c r="R3541" s="8"/>
      <c r="S3541" s="20"/>
      <c r="AA3541" s="2">
        <f t="shared" si="168"/>
        <v>0</v>
      </c>
      <c r="AB3541" s="7"/>
      <c r="AC3541" s="22">
        <f t="shared" si="167"/>
        <v>-45806.485659722217</v>
      </c>
    </row>
    <row r="3542" spans="1:30" ht="15" customHeight="1" x14ac:dyDescent="0.3">
      <c r="A3542" s="19" t="s">
        <v>19292</v>
      </c>
      <c r="B3542" s="8"/>
      <c r="C3542" s="20">
        <v>45806.476527777777</v>
      </c>
      <c r="D3542" s="8" t="s">
        <v>11921</v>
      </c>
      <c r="E3542" s="8" t="s">
        <v>1</v>
      </c>
      <c r="F3542" s="8" t="s">
        <v>13946</v>
      </c>
      <c r="G3542" s="8">
        <v>0.15</v>
      </c>
      <c r="H3542" s="8"/>
      <c r="I3542" s="8" t="s">
        <v>11922</v>
      </c>
      <c r="J3542" s="8"/>
      <c r="K3542" s="8" t="s">
        <v>19293</v>
      </c>
      <c r="L3542" s="8"/>
      <c r="M3542" s="8"/>
      <c r="N3542" s="21">
        <v>6645</v>
      </c>
      <c r="O3542" s="21">
        <v>6645</v>
      </c>
      <c r="P3542" s="21">
        <f t="shared" si="166"/>
        <v>0</v>
      </c>
      <c r="Q3542" s="8" t="s">
        <v>34</v>
      </c>
      <c r="R3542" s="8"/>
      <c r="S3542" s="20">
        <v>45805</v>
      </c>
      <c r="AA3542" s="2">
        <f t="shared" si="168"/>
        <v>5728.4482758620697</v>
      </c>
      <c r="AB3542" s="7">
        <v>45778</v>
      </c>
      <c r="AC3542" s="22">
        <f t="shared" si="167"/>
        <v>-1.476527777776937</v>
      </c>
      <c r="AD3542" t="s">
        <v>11923</v>
      </c>
    </row>
    <row r="3543" spans="1:30" ht="15" customHeight="1" x14ac:dyDescent="0.3">
      <c r="A3543" s="19" t="s">
        <v>19294</v>
      </c>
      <c r="B3543" s="8"/>
      <c r="C3543" s="20">
        <v>45806.481053240743</v>
      </c>
      <c r="D3543" s="8" t="s">
        <v>11921</v>
      </c>
      <c r="E3543" s="8" t="s">
        <v>1</v>
      </c>
      <c r="F3543" s="8" t="s">
        <v>1802</v>
      </c>
      <c r="G3543" s="8">
        <v>0.11</v>
      </c>
      <c r="H3543" s="8"/>
      <c r="I3543" s="8" t="s">
        <v>19275</v>
      </c>
      <c r="J3543" s="8"/>
      <c r="K3543" s="8" t="s">
        <v>19295</v>
      </c>
      <c r="L3543" s="8"/>
      <c r="M3543" s="8"/>
      <c r="N3543" s="21">
        <v>61403</v>
      </c>
      <c r="O3543" s="21">
        <v>61403</v>
      </c>
      <c r="P3543" s="21">
        <f t="shared" si="166"/>
        <v>0</v>
      </c>
      <c r="Q3543" s="8" t="s">
        <v>16351</v>
      </c>
      <c r="R3543" s="8"/>
      <c r="S3543" s="20">
        <v>45805</v>
      </c>
      <c r="AA3543" s="2">
        <f t="shared" si="168"/>
        <v>52933.620689655174</v>
      </c>
      <c r="AB3543" s="7">
        <v>45778</v>
      </c>
      <c r="AC3543" s="22">
        <f t="shared" si="167"/>
        <v>-1.4810532407427672</v>
      </c>
      <c r="AD3543" t="s">
        <v>11923</v>
      </c>
    </row>
    <row r="3544" spans="1:30" ht="15" customHeight="1" x14ac:dyDescent="0.3">
      <c r="A3544" s="19" t="s">
        <v>19296</v>
      </c>
      <c r="B3544" s="8"/>
      <c r="C3544" s="20">
        <v>45806.48233796296</v>
      </c>
      <c r="D3544" s="8" t="s">
        <v>11921</v>
      </c>
      <c r="E3544" s="8" t="s">
        <v>1</v>
      </c>
      <c r="F3544" s="8" t="s">
        <v>1802</v>
      </c>
      <c r="G3544" s="8">
        <v>0.15</v>
      </c>
      <c r="H3544" s="8"/>
      <c r="I3544" s="8" t="s">
        <v>19275</v>
      </c>
      <c r="J3544" s="8"/>
      <c r="K3544" s="8" t="s">
        <v>19297</v>
      </c>
      <c r="L3544" s="8"/>
      <c r="M3544" s="8"/>
      <c r="N3544" s="21">
        <v>6408.5</v>
      </c>
      <c r="O3544" s="21">
        <v>6408.5</v>
      </c>
      <c r="P3544" s="21">
        <f t="shared" si="166"/>
        <v>0</v>
      </c>
      <c r="Q3544" s="8" t="s">
        <v>16351</v>
      </c>
      <c r="R3544" s="8"/>
      <c r="S3544" s="20">
        <v>45805</v>
      </c>
      <c r="AA3544" s="2">
        <f t="shared" si="168"/>
        <v>5524.5689655172418</v>
      </c>
      <c r="AB3544" s="7">
        <v>45778</v>
      </c>
      <c r="AC3544" s="22">
        <f t="shared" si="167"/>
        <v>-1.4823379629597184</v>
      </c>
      <c r="AD3544" t="s">
        <v>11923</v>
      </c>
    </row>
    <row r="3545" spans="1:30" ht="15" customHeight="1" x14ac:dyDescent="0.3">
      <c r="A3545" s="19" t="s">
        <v>19298</v>
      </c>
      <c r="B3545" s="8"/>
      <c r="C3545" s="20">
        <v>45806.483483796299</v>
      </c>
      <c r="D3545" s="8" t="s">
        <v>11921</v>
      </c>
      <c r="E3545" s="8" t="s">
        <v>1</v>
      </c>
      <c r="F3545" s="8" t="s">
        <v>1802</v>
      </c>
      <c r="G3545" s="8">
        <v>0.15</v>
      </c>
      <c r="H3545" s="8"/>
      <c r="I3545" s="8" t="s">
        <v>11922</v>
      </c>
      <c r="J3545" s="8"/>
      <c r="K3545" s="8" t="s">
        <v>19299</v>
      </c>
      <c r="L3545" s="8"/>
      <c r="M3545" s="8"/>
      <c r="N3545" s="21">
        <v>1918</v>
      </c>
      <c r="O3545" s="21">
        <v>1918</v>
      </c>
      <c r="P3545" s="21">
        <f t="shared" si="166"/>
        <v>0</v>
      </c>
      <c r="Q3545" s="8" t="s">
        <v>16351</v>
      </c>
      <c r="R3545" s="8"/>
      <c r="S3545" s="20">
        <v>45831</v>
      </c>
      <c r="AA3545" s="2">
        <f t="shared" si="168"/>
        <v>1653.4482758620691</v>
      </c>
      <c r="AB3545" s="7">
        <v>45778</v>
      </c>
      <c r="AC3545" s="22">
        <f t="shared" si="167"/>
        <v>24.51651620370103</v>
      </c>
      <c r="AD3545" t="s">
        <v>11923</v>
      </c>
    </row>
    <row r="3546" spans="1:30" ht="15" customHeight="1" x14ac:dyDescent="0.3">
      <c r="A3546" s="19" t="s">
        <v>19300</v>
      </c>
      <c r="B3546" s="8"/>
      <c r="C3546" s="20">
        <v>45806.490914351853</v>
      </c>
      <c r="D3546" s="8"/>
      <c r="E3546" s="8"/>
      <c r="F3546" s="8" t="s">
        <v>13439</v>
      </c>
      <c r="G3546" s="8">
        <v>0</v>
      </c>
      <c r="H3546" s="8" t="s">
        <v>19291</v>
      </c>
      <c r="I3546" s="8" t="s">
        <v>11922</v>
      </c>
      <c r="J3546" s="8"/>
      <c r="K3546" s="8"/>
      <c r="L3546" s="8"/>
      <c r="M3546" s="8"/>
      <c r="N3546" s="21">
        <v>0</v>
      </c>
      <c r="O3546" s="21"/>
      <c r="P3546" s="21">
        <f t="shared" si="166"/>
        <v>0</v>
      </c>
      <c r="Q3546" s="8" t="s">
        <v>38</v>
      </c>
      <c r="R3546" s="8"/>
      <c r="S3546" s="20"/>
      <c r="AA3546" s="2">
        <f t="shared" si="168"/>
        <v>0</v>
      </c>
      <c r="AB3546" s="7"/>
      <c r="AC3546" s="22">
        <f t="shared" si="167"/>
        <v>-45806.490914351853</v>
      </c>
    </row>
    <row r="3547" spans="1:30" ht="15" customHeight="1" x14ac:dyDescent="0.3">
      <c r="A3547" s="19" t="s">
        <v>19301</v>
      </c>
      <c r="B3547" s="8"/>
      <c r="C3547" s="20">
        <v>45806.492812500001</v>
      </c>
      <c r="D3547" s="8"/>
      <c r="E3547" s="8"/>
      <c r="F3547" s="8" t="s">
        <v>6714</v>
      </c>
      <c r="G3547" s="8">
        <v>0</v>
      </c>
      <c r="H3547" s="8" t="s">
        <v>19302</v>
      </c>
      <c r="I3547" s="8" t="s">
        <v>11922</v>
      </c>
      <c r="J3547" s="8"/>
      <c r="K3547" s="8"/>
      <c r="L3547" s="8"/>
      <c r="M3547" s="8"/>
      <c r="N3547" s="21">
        <v>0</v>
      </c>
      <c r="O3547" s="21"/>
      <c r="P3547" s="21">
        <f t="shared" si="166"/>
        <v>0</v>
      </c>
      <c r="Q3547" s="8" t="s">
        <v>34</v>
      </c>
      <c r="R3547" s="8"/>
      <c r="S3547" s="20"/>
      <c r="AA3547" s="2">
        <f t="shared" si="168"/>
        <v>0</v>
      </c>
      <c r="AB3547" s="7"/>
      <c r="AC3547" s="22">
        <f t="shared" si="167"/>
        <v>-45806.492812500001</v>
      </c>
    </row>
    <row r="3548" spans="1:30" ht="15" customHeight="1" x14ac:dyDescent="0.3">
      <c r="A3548" s="19" t="s">
        <v>19303</v>
      </c>
      <c r="B3548" s="8"/>
      <c r="C3548" s="20">
        <v>45806.493217592593</v>
      </c>
      <c r="D3548" s="8"/>
      <c r="E3548" s="8"/>
      <c r="F3548" s="8" t="s">
        <v>903</v>
      </c>
      <c r="G3548" s="8">
        <v>0</v>
      </c>
      <c r="H3548" s="8" t="s">
        <v>19304</v>
      </c>
      <c r="I3548" s="8" t="s">
        <v>11922</v>
      </c>
      <c r="J3548" s="8"/>
      <c r="K3548" s="8"/>
      <c r="L3548" s="8"/>
      <c r="M3548" s="8"/>
      <c r="N3548" s="21">
        <v>0</v>
      </c>
      <c r="O3548" s="21"/>
      <c r="P3548" s="21">
        <f t="shared" si="166"/>
        <v>0</v>
      </c>
      <c r="Q3548" s="8" t="s">
        <v>34</v>
      </c>
      <c r="R3548" s="8"/>
      <c r="S3548" s="20"/>
      <c r="AA3548" s="2">
        <f t="shared" si="168"/>
        <v>0</v>
      </c>
      <c r="AB3548" s="7"/>
      <c r="AC3548" s="22">
        <f t="shared" si="167"/>
        <v>-45806.493217592593</v>
      </c>
    </row>
    <row r="3549" spans="1:30" ht="15" customHeight="1" x14ac:dyDescent="0.3">
      <c r="A3549" s="19" t="s">
        <v>19305</v>
      </c>
      <c r="B3549" s="8"/>
      <c r="C3549" s="20">
        <v>45806.497881944437</v>
      </c>
      <c r="D3549" s="8"/>
      <c r="E3549" s="8"/>
      <c r="F3549" s="8" t="s">
        <v>14416</v>
      </c>
      <c r="G3549" s="8">
        <v>0</v>
      </c>
      <c r="H3549" s="8" t="s">
        <v>19291</v>
      </c>
      <c r="I3549" s="8" t="s">
        <v>11922</v>
      </c>
      <c r="J3549" s="8"/>
      <c r="K3549" s="8"/>
      <c r="L3549" s="8"/>
      <c r="M3549" s="8"/>
      <c r="N3549" s="21">
        <v>0</v>
      </c>
      <c r="O3549" s="21"/>
      <c r="P3549" s="21">
        <f t="shared" si="166"/>
        <v>0</v>
      </c>
      <c r="Q3549" s="8" t="s">
        <v>199</v>
      </c>
      <c r="R3549" s="8"/>
      <c r="S3549" s="20"/>
      <c r="AA3549" s="2">
        <f t="shared" si="168"/>
        <v>0</v>
      </c>
      <c r="AB3549" s="7"/>
      <c r="AC3549" s="22">
        <f t="shared" si="167"/>
        <v>-45806.497881944437</v>
      </c>
    </row>
    <row r="3550" spans="1:30" ht="15" customHeight="1" x14ac:dyDescent="0.3">
      <c r="A3550" s="19" t="s">
        <v>19306</v>
      </c>
      <c r="B3550" s="8"/>
      <c r="C3550" s="20">
        <v>45806.50068287037</v>
      </c>
      <c r="D3550" s="8" t="s">
        <v>11921</v>
      </c>
      <c r="E3550" s="8"/>
      <c r="F3550" s="8" t="s">
        <v>14441</v>
      </c>
      <c r="G3550" s="8">
        <v>0.15</v>
      </c>
      <c r="H3550" s="8" t="s">
        <v>19270</v>
      </c>
      <c r="I3550" s="8" t="s">
        <v>11922</v>
      </c>
      <c r="J3550" s="8"/>
      <c r="K3550" s="8"/>
      <c r="L3550" s="8"/>
      <c r="M3550" s="8"/>
      <c r="N3550" s="21">
        <v>902.5</v>
      </c>
      <c r="O3550" s="21">
        <v>902.5</v>
      </c>
      <c r="P3550" s="21">
        <f t="shared" si="166"/>
        <v>0</v>
      </c>
      <c r="Q3550" s="8" t="s">
        <v>14</v>
      </c>
      <c r="R3550" s="8"/>
      <c r="S3550" s="20">
        <v>45852</v>
      </c>
      <c r="AA3550" s="2">
        <f t="shared" si="168"/>
        <v>778.01724137931035</v>
      </c>
      <c r="AB3550" s="39">
        <v>45809</v>
      </c>
      <c r="AC3550" s="22">
        <f t="shared" si="167"/>
        <v>45.499317129630072</v>
      </c>
      <c r="AD3550" s="21" t="s">
        <v>11928</v>
      </c>
    </row>
    <row r="3551" spans="1:30" ht="15" customHeight="1" x14ac:dyDescent="0.3">
      <c r="A3551" s="19" t="s">
        <v>19307</v>
      </c>
      <c r="B3551" s="8"/>
      <c r="C3551" s="20">
        <v>45806.505914351852</v>
      </c>
      <c r="D3551" s="8" t="s">
        <v>11921</v>
      </c>
      <c r="E3551" s="8"/>
      <c r="F3551" s="8" t="s">
        <v>664</v>
      </c>
      <c r="G3551" s="8">
        <v>0.11</v>
      </c>
      <c r="H3551" s="8"/>
      <c r="I3551" s="8" t="s">
        <v>11922</v>
      </c>
      <c r="J3551" s="8"/>
      <c r="K3551" s="8"/>
      <c r="L3551" s="8"/>
      <c r="M3551" s="8"/>
      <c r="N3551" s="21">
        <v>39975</v>
      </c>
      <c r="O3551" s="21">
        <v>39975</v>
      </c>
      <c r="P3551" s="21">
        <f t="shared" si="166"/>
        <v>0</v>
      </c>
      <c r="Q3551" s="8" t="s">
        <v>94</v>
      </c>
      <c r="R3551" s="8"/>
      <c r="S3551" s="20">
        <v>45870</v>
      </c>
      <c r="AA3551" s="2">
        <f t="shared" si="168"/>
        <v>34461.206896551725</v>
      </c>
      <c r="AB3551" s="7">
        <v>45839</v>
      </c>
      <c r="AC3551" s="22">
        <f t="shared" si="167"/>
        <v>63.49408564814803</v>
      </c>
      <c r="AD3551" t="s">
        <v>11928</v>
      </c>
    </row>
    <row r="3552" spans="1:30" ht="15" customHeight="1" x14ac:dyDescent="0.3">
      <c r="A3552" s="19" t="s">
        <v>19308</v>
      </c>
      <c r="B3552" s="8"/>
      <c r="C3552" s="20">
        <v>45806.511944444443</v>
      </c>
      <c r="D3552" s="8"/>
      <c r="E3552" s="8"/>
      <c r="F3552" s="8" t="s">
        <v>13055</v>
      </c>
      <c r="G3552" s="8">
        <v>0</v>
      </c>
      <c r="H3552" s="8" t="s">
        <v>19291</v>
      </c>
      <c r="I3552" s="8" t="s">
        <v>11922</v>
      </c>
      <c r="J3552" s="8"/>
      <c r="K3552" s="8"/>
      <c r="L3552" s="8"/>
      <c r="M3552" s="8"/>
      <c r="N3552" s="21">
        <v>0</v>
      </c>
      <c r="O3552" s="21"/>
      <c r="P3552" s="21">
        <f t="shared" si="166"/>
        <v>0</v>
      </c>
      <c r="Q3552" s="8" t="s">
        <v>199</v>
      </c>
      <c r="R3552" s="8"/>
      <c r="S3552" s="20"/>
      <c r="AA3552" s="2">
        <f t="shared" si="168"/>
        <v>0</v>
      </c>
      <c r="AB3552" s="7"/>
      <c r="AC3552" s="22">
        <f t="shared" si="167"/>
        <v>-45806.511944444443</v>
      </c>
    </row>
    <row r="3553" spans="1:30" ht="15" customHeight="1" x14ac:dyDescent="0.3">
      <c r="A3553" s="19" t="s">
        <v>19309</v>
      </c>
      <c r="B3553" s="8"/>
      <c r="C3553" s="20">
        <v>45806.51295138889</v>
      </c>
      <c r="D3553" s="8"/>
      <c r="E3553" s="8"/>
      <c r="F3553" s="8" t="s">
        <v>7380</v>
      </c>
      <c r="G3553" s="8">
        <v>0</v>
      </c>
      <c r="H3553" s="8" t="s">
        <v>19291</v>
      </c>
      <c r="I3553" s="8" t="s">
        <v>11922</v>
      </c>
      <c r="J3553" s="8"/>
      <c r="K3553" s="8"/>
      <c r="L3553" s="8"/>
      <c r="M3553" s="8"/>
      <c r="N3553" s="21">
        <v>0</v>
      </c>
      <c r="O3553" s="21"/>
      <c r="P3553" s="21">
        <f t="shared" si="166"/>
        <v>0</v>
      </c>
      <c r="Q3553" s="8" t="s">
        <v>199</v>
      </c>
      <c r="R3553" s="8"/>
      <c r="S3553" s="20"/>
      <c r="AA3553" s="2">
        <f t="shared" si="168"/>
        <v>0</v>
      </c>
      <c r="AB3553" s="7"/>
      <c r="AC3553" s="22">
        <f t="shared" si="167"/>
        <v>-45806.51295138889</v>
      </c>
    </row>
    <row r="3554" spans="1:30" ht="15" customHeight="1" x14ac:dyDescent="0.3">
      <c r="A3554" s="3" t="s">
        <v>19310</v>
      </c>
      <c r="B3554" s="24"/>
      <c r="C3554" s="25">
        <v>45806.507685185177</v>
      </c>
      <c r="D3554" s="3"/>
      <c r="E3554" s="3"/>
      <c r="F3554" s="3" t="s">
        <v>4195</v>
      </c>
      <c r="G3554" s="26">
        <v>0</v>
      </c>
      <c r="H3554" s="25" t="s">
        <v>19311</v>
      </c>
      <c r="I3554" s="25" t="s">
        <v>11922</v>
      </c>
      <c r="J3554" s="25"/>
      <c r="K3554" s="25"/>
      <c r="L3554" s="25"/>
      <c r="M3554" s="4"/>
      <c r="N3554" s="5">
        <v>323490</v>
      </c>
      <c r="O3554" s="5"/>
      <c r="P3554" s="5">
        <f t="shared" si="166"/>
        <v>323490</v>
      </c>
      <c r="Q3554" s="3" t="s">
        <v>102</v>
      </c>
      <c r="R3554" s="3"/>
      <c r="S3554" s="25"/>
      <c r="T3554" s="3"/>
      <c r="U3554" s="5"/>
      <c r="V3554" s="6"/>
      <c r="W3554" s="3"/>
      <c r="X3554" s="5"/>
      <c r="Y3554" s="4"/>
      <c r="Z3554" s="3"/>
      <c r="AA3554" s="5">
        <f t="shared" si="168"/>
        <v>278870.68965517241</v>
      </c>
      <c r="AB3554" s="10"/>
      <c r="AC3554" s="27">
        <f t="shared" si="167"/>
        <v>-45806.507685185177</v>
      </c>
      <c r="AD3554" s="10"/>
    </row>
    <row r="3555" spans="1:30" ht="15" customHeight="1" x14ac:dyDescent="0.3">
      <c r="A3555" s="37" t="s">
        <v>19312</v>
      </c>
      <c r="B3555" s="8"/>
      <c r="C3555" s="20">
        <v>45806.515162037038</v>
      </c>
      <c r="D3555" s="8" t="s">
        <v>11921</v>
      </c>
      <c r="E3555" s="8"/>
      <c r="F3555" s="8" t="s">
        <v>313</v>
      </c>
      <c r="G3555" s="8">
        <v>0.15</v>
      </c>
      <c r="H3555" s="8" t="s">
        <v>19119</v>
      </c>
      <c r="I3555" s="8" t="s">
        <v>11922</v>
      </c>
      <c r="J3555" s="8"/>
      <c r="K3555" s="8"/>
      <c r="L3555" s="8"/>
      <c r="M3555" s="8"/>
      <c r="N3555" s="21">
        <v>5824</v>
      </c>
      <c r="O3555" s="21">
        <v>5824</v>
      </c>
      <c r="P3555" s="21">
        <f t="shared" si="166"/>
        <v>0</v>
      </c>
      <c r="Q3555" s="8" t="s">
        <v>94</v>
      </c>
      <c r="R3555" s="8"/>
      <c r="S3555" s="20">
        <v>45808</v>
      </c>
      <c r="AA3555" s="2">
        <f t="shared" si="168"/>
        <v>5020.6896551724139</v>
      </c>
      <c r="AB3555" s="7">
        <v>45778</v>
      </c>
      <c r="AC3555" s="22">
        <f t="shared" si="167"/>
        <v>1.4848379629620467</v>
      </c>
      <c r="AD3555" t="s">
        <v>11928</v>
      </c>
    </row>
    <row r="3556" spans="1:30" ht="15" customHeight="1" x14ac:dyDescent="0.3">
      <c r="A3556" s="19" t="s">
        <v>19313</v>
      </c>
      <c r="B3556" s="8"/>
      <c r="C3556" s="20">
        <v>45806.515752314823</v>
      </c>
      <c r="D3556" s="8"/>
      <c r="E3556" s="8"/>
      <c r="F3556" s="8" t="s">
        <v>13044</v>
      </c>
      <c r="G3556" s="8">
        <v>0</v>
      </c>
      <c r="H3556" s="8" t="s">
        <v>19291</v>
      </c>
      <c r="I3556" s="8" t="s">
        <v>11922</v>
      </c>
      <c r="J3556" s="8"/>
      <c r="K3556" s="8"/>
      <c r="L3556" s="8"/>
      <c r="M3556" s="8"/>
      <c r="N3556" s="21">
        <v>0</v>
      </c>
      <c r="O3556" s="21"/>
      <c r="P3556" s="21">
        <f t="shared" si="166"/>
        <v>0</v>
      </c>
      <c r="Q3556" s="8" t="s">
        <v>199</v>
      </c>
      <c r="R3556" s="8"/>
      <c r="S3556" s="20"/>
      <c r="AA3556" s="2">
        <f t="shared" si="168"/>
        <v>0</v>
      </c>
      <c r="AB3556" s="7"/>
      <c r="AC3556" s="22">
        <f t="shared" si="167"/>
        <v>-45806.515752314823</v>
      </c>
    </row>
    <row r="3557" spans="1:30" ht="15" customHeight="1" x14ac:dyDescent="0.3">
      <c r="A3557" s="3" t="s">
        <v>19314</v>
      </c>
      <c r="B3557" s="24"/>
      <c r="C3557" s="25">
        <v>45806.517430555563</v>
      </c>
      <c r="D3557" s="3" t="s">
        <v>11921</v>
      </c>
      <c r="E3557" s="3"/>
      <c r="F3557" s="3" t="s">
        <v>7739</v>
      </c>
      <c r="G3557" s="26">
        <v>0</v>
      </c>
      <c r="H3557" s="25"/>
      <c r="I3557" s="25" t="s">
        <v>11922</v>
      </c>
      <c r="J3557" s="25"/>
      <c r="K3557" s="25"/>
      <c r="L3557" s="25"/>
      <c r="M3557" s="4"/>
      <c r="N3557" s="5">
        <v>25065</v>
      </c>
      <c r="O3557" s="5"/>
      <c r="P3557" s="5">
        <f t="shared" si="166"/>
        <v>25065</v>
      </c>
      <c r="Q3557" s="3" t="s">
        <v>18</v>
      </c>
      <c r="R3557" s="3"/>
      <c r="S3557" s="25"/>
      <c r="T3557" s="3"/>
      <c r="U3557" s="5"/>
      <c r="V3557" s="6"/>
      <c r="W3557" s="3"/>
      <c r="X3557" s="5"/>
      <c r="Y3557" s="4"/>
      <c r="Z3557" s="3"/>
      <c r="AA3557" s="5">
        <f t="shared" si="168"/>
        <v>21607.758620689656</v>
      </c>
      <c r="AB3557" s="10"/>
      <c r="AC3557" s="27">
        <f t="shared" si="167"/>
        <v>-45806.517430555563</v>
      </c>
      <c r="AD3557" s="10"/>
    </row>
    <row r="3558" spans="1:30" ht="15" customHeight="1" x14ac:dyDescent="0.3">
      <c r="A3558" s="19" t="s">
        <v>19315</v>
      </c>
      <c r="B3558" s="8"/>
      <c r="C3558" s="20">
        <v>45806.518252314818</v>
      </c>
      <c r="D3558" s="8"/>
      <c r="E3558" s="8"/>
      <c r="F3558" s="8" t="s">
        <v>13020</v>
      </c>
      <c r="G3558" s="8">
        <v>0</v>
      </c>
      <c r="H3558" s="8" t="s">
        <v>19291</v>
      </c>
      <c r="I3558" s="8" t="s">
        <v>11922</v>
      </c>
      <c r="J3558" s="8"/>
      <c r="K3558" s="8"/>
      <c r="L3558" s="8"/>
      <c r="M3558" s="8"/>
      <c r="N3558" s="21">
        <v>0</v>
      </c>
      <c r="O3558" s="21"/>
      <c r="P3558" s="21">
        <f t="shared" si="166"/>
        <v>0</v>
      </c>
      <c r="Q3558" s="8" t="s">
        <v>199</v>
      </c>
      <c r="R3558" s="8"/>
      <c r="S3558" s="20"/>
      <c r="AA3558" s="2">
        <f t="shared" si="168"/>
        <v>0</v>
      </c>
      <c r="AB3558" s="7"/>
      <c r="AC3558" s="22">
        <f t="shared" si="167"/>
        <v>-45806.518252314818</v>
      </c>
    </row>
    <row r="3559" spans="1:30" ht="15" customHeight="1" x14ac:dyDescent="0.3">
      <c r="A3559" s="19" t="s">
        <v>19316</v>
      </c>
      <c r="B3559" s="8"/>
      <c r="C3559" s="20">
        <v>45806.523692129631</v>
      </c>
      <c r="D3559" s="8"/>
      <c r="E3559" s="8"/>
      <c r="F3559" s="8" t="s">
        <v>14468</v>
      </c>
      <c r="G3559" s="8">
        <v>0</v>
      </c>
      <c r="H3559" s="8" t="s">
        <v>19291</v>
      </c>
      <c r="I3559" s="8" t="s">
        <v>11922</v>
      </c>
      <c r="J3559" s="8"/>
      <c r="K3559" s="8"/>
      <c r="L3559" s="8"/>
      <c r="M3559" s="8"/>
      <c r="N3559" s="21">
        <v>0</v>
      </c>
      <c r="O3559" s="21"/>
      <c r="P3559" s="21">
        <f t="shared" si="166"/>
        <v>0</v>
      </c>
      <c r="Q3559" s="8" t="s">
        <v>38</v>
      </c>
      <c r="R3559" s="8"/>
      <c r="S3559" s="20"/>
      <c r="AA3559" s="2">
        <f t="shared" si="168"/>
        <v>0</v>
      </c>
      <c r="AB3559" s="7"/>
      <c r="AC3559" s="22">
        <f t="shared" si="167"/>
        <v>-45806.523692129631</v>
      </c>
    </row>
    <row r="3560" spans="1:30" ht="15" customHeight="1" x14ac:dyDescent="0.3">
      <c r="A3560" s="19" t="s">
        <v>19317</v>
      </c>
      <c r="B3560" s="8"/>
      <c r="C3560" s="20">
        <v>45806.529502314806</v>
      </c>
      <c r="D3560" s="8"/>
      <c r="E3560" s="8"/>
      <c r="F3560" s="8" t="s">
        <v>15073</v>
      </c>
      <c r="G3560" s="8">
        <v>0</v>
      </c>
      <c r="H3560" s="8" t="s">
        <v>19291</v>
      </c>
      <c r="I3560" s="8" t="s">
        <v>11922</v>
      </c>
      <c r="J3560" s="8"/>
      <c r="K3560" s="8"/>
      <c r="L3560" s="8"/>
      <c r="M3560" s="8"/>
      <c r="N3560" s="21">
        <v>0</v>
      </c>
      <c r="O3560" s="21"/>
      <c r="P3560" s="21">
        <f t="shared" si="166"/>
        <v>0</v>
      </c>
      <c r="Q3560" s="8" t="s">
        <v>199</v>
      </c>
      <c r="R3560" s="8"/>
      <c r="S3560" s="20"/>
      <c r="AA3560" s="2">
        <f t="shared" si="168"/>
        <v>0</v>
      </c>
      <c r="AB3560" s="7"/>
      <c r="AC3560" s="22">
        <f t="shared" si="167"/>
        <v>-45806.529502314806</v>
      </c>
    </row>
    <row r="3561" spans="1:30" ht="15" customHeight="1" x14ac:dyDescent="0.3">
      <c r="A3561" s="19" t="s">
        <v>19318</v>
      </c>
      <c r="B3561" s="8"/>
      <c r="C3561" s="20">
        <v>45806.532280092593</v>
      </c>
      <c r="D3561" s="8"/>
      <c r="E3561" s="8"/>
      <c r="F3561" s="8" t="s">
        <v>14726</v>
      </c>
      <c r="G3561" s="8">
        <v>0</v>
      </c>
      <c r="H3561" s="8" t="s">
        <v>19291</v>
      </c>
      <c r="I3561" s="8" t="s">
        <v>11922</v>
      </c>
      <c r="J3561" s="8"/>
      <c r="K3561" s="8"/>
      <c r="L3561" s="8"/>
      <c r="M3561" s="8"/>
      <c r="N3561" s="21">
        <v>0</v>
      </c>
      <c r="O3561" s="21"/>
      <c r="P3561" s="21">
        <f t="shared" si="166"/>
        <v>0</v>
      </c>
      <c r="Q3561" s="8" t="s">
        <v>199</v>
      </c>
      <c r="R3561" s="8"/>
      <c r="S3561" s="20"/>
      <c r="AA3561" s="2">
        <f t="shared" si="168"/>
        <v>0</v>
      </c>
      <c r="AB3561" s="7"/>
      <c r="AC3561" s="22">
        <f t="shared" si="167"/>
        <v>-45806.532280092593</v>
      </c>
    </row>
    <row r="3562" spans="1:30" ht="15" customHeight="1" x14ac:dyDescent="0.3">
      <c r="A3562" s="19" t="s">
        <v>19319</v>
      </c>
      <c r="B3562" s="8"/>
      <c r="C3562" s="20">
        <v>45806.535601851851</v>
      </c>
      <c r="D3562" s="8"/>
      <c r="E3562" s="8"/>
      <c r="F3562" s="8" t="s">
        <v>14320</v>
      </c>
      <c r="G3562" s="8">
        <v>0</v>
      </c>
      <c r="H3562" s="8" t="s">
        <v>19291</v>
      </c>
      <c r="I3562" s="8" t="s">
        <v>11922</v>
      </c>
      <c r="J3562" s="8"/>
      <c r="K3562" s="8"/>
      <c r="L3562" s="8"/>
      <c r="M3562" s="8"/>
      <c r="N3562" s="21">
        <v>0</v>
      </c>
      <c r="O3562" s="21"/>
      <c r="P3562" s="21">
        <f t="shared" si="166"/>
        <v>0</v>
      </c>
      <c r="Q3562" s="8" t="s">
        <v>199</v>
      </c>
      <c r="R3562" s="8"/>
      <c r="S3562" s="20"/>
      <c r="AA3562" s="2">
        <f t="shared" si="168"/>
        <v>0</v>
      </c>
      <c r="AB3562" s="7"/>
      <c r="AC3562" s="22">
        <f t="shared" si="167"/>
        <v>-45806.535601851851</v>
      </c>
    </row>
    <row r="3563" spans="1:30" ht="15" customHeight="1" x14ac:dyDescent="0.3">
      <c r="A3563" s="19" t="s">
        <v>19320</v>
      </c>
      <c r="B3563" s="8"/>
      <c r="C3563" s="20">
        <v>45806.538252314807</v>
      </c>
      <c r="D3563" s="8"/>
      <c r="E3563" s="8"/>
      <c r="F3563" s="8" t="s">
        <v>15114</v>
      </c>
      <c r="G3563" s="8">
        <v>0</v>
      </c>
      <c r="H3563" s="8" t="s">
        <v>19291</v>
      </c>
      <c r="I3563" s="8" t="s">
        <v>11922</v>
      </c>
      <c r="J3563" s="8"/>
      <c r="K3563" s="8"/>
      <c r="L3563" s="8"/>
      <c r="M3563" s="8"/>
      <c r="N3563" s="21">
        <v>0</v>
      </c>
      <c r="O3563" s="21"/>
      <c r="P3563" s="21">
        <f t="shared" si="166"/>
        <v>0</v>
      </c>
      <c r="Q3563" s="8" t="s">
        <v>199</v>
      </c>
      <c r="R3563" s="8"/>
      <c r="S3563" s="20"/>
      <c r="AA3563" s="2">
        <f t="shared" si="168"/>
        <v>0</v>
      </c>
      <c r="AB3563" s="7"/>
      <c r="AC3563" s="22">
        <f t="shared" si="167"/>
        <v>-45806.538252314807</v>
      </c>
    </row>
    <row r="3564" spans="1:30" ht="15" customHeight="1" x14ac:dyDescent="0.3">
      <c r="A3564" s="19" t="s">
        <v>19321</v>
      </c>
      <c r="B3564" s="8"/>
      <c r="C3564" s="20">
        <v>45806.54146990741</v>
      </c>
      <c r="D3564" s="8"/>
      <c r="E3564" s="8"/>
      <c r="F3564" s="8" t="s">
        <v>13575</v>
      </c>
      <c r="G3564" s="8">
        <v>0</v>
      </c>
      <c r="H3564" s="8" t="s">
        <v>19291</v>
      </c>
      <c r="I3564" s="8" t="s">
        <v>11922</v>
      </c>
      <c r="J3564" s="8"/>
      <c r="K3564" s="8"/>
      <c r="L3564" s="8"/>
      <c r="M3564" s="8"/>
      <c r="N3564" s="21">
        <v>0</v>
      </c>
      <c r="O3564" s="21"/>
      <c r="P3564" s="21">
        <f t="shared" si="166"/>
        <v>0</v>
      </c>
      <c r="Q3564" s="8" t="s">
        <v>199</v>
      </c>
      <c r="R3564" s="8"/>
      <c r="S3564" s="20"/>
      <c r="AA3564" s="2">
        <f t="shared" si="168"/>
        <v>0</v>
      </c>
      <c r="AB3564" s="7"/>
      <c r="AC3564" s="22">
        <f t="shared" si="167"/>
        <v>-45806.54146990741</v>
      </c>
    </row>
    <row r="3565" spans="1:30" ht="15" customHeight="1" x14ac:dyDescent="0.3">
      <c r="A3565" s="19" t="s">
        <v>19322</v>
      </c>
      <c r="B3565" s="8"/>
      <c r="C3565" s="20">
        <v>45806.544282407413</v>
      </c>
      <c r="D3565" s="8"/>
      <c r="E3565" s="8"/>
      <c r="F3565" s="8" t="s">
        <v>14707</v>
      </c>
      <c r="G3565" s="8">
        <v>0</v>
      </c>
      <c r="H3565" s="8" t="s">
        <v>19291</v>
      </c>
      <c r="I3565" s="8" t="s">
        <v>11922</v>
      </c>
      <c r="J3565" s="8"/>
      <c r="K3565" s="8"/>
      <c r="L3565" s="8"/>
      <c r="M3565" s="8"/>
      <c r="N3565" s="21">
        <v>0</v>
      </c>
      <c r="O3565" s="21"/>
      <c r="P3565" s="21">
        <f t="shared" si="166"/>
        <v>0</v>
      </c>
      <c r="Q3565" s="8" t="s">
        <v>199</v>
      </c>
      <c r="R3565" s="8"/>
      <c r="S3565" s="20"/>
      <c r="AA3565" s="2">
        <f t="shared" si="168"/>
        <v>0</v>
      </c>
      <c r="AB3565" s="7"/>
      <c r="AC3565" s="22">
        <f t="shared" si="167"/>
        <v>-45806.544282407413</v>
      </c>
    </row>
    <row r="3566" spans="1:30" ht="15" customHeight="1" x14ac:dyDescent="0.3">
      <c r="A3566" s="19" t="s">
        <v>19323</v>
      </c>
      <c r="B3566" s="8"/>
      <c r="C3566" s="20">
        <v>45806.553773148153</v>
      </c>
      <c r="D3566" s="8"/>
      <c r="E3566" s="8"/>
      <c r="F3566" s="8" t="s">
        <v>13715</v>
      </c>
      <c r="G3566" s="8">
        <v>0</v>
      </c>
      <c r="H3566" s="8" t="s">
        <v>19291</v>
      </c>
      <c r="I3566" s="8" t="s">
        <v>11922</v>
      </c>
      <c r="J3566" s="8"/>
      <c r="K3566" s="8"/>
      <c r="L3566" s="8"/>
      <c r="M3566" s="8"/>
      <c r="N3566" s="21">
        <v>0</v>
      </c>
      <c r="O3566" s="21"/>
      <c r="P3566" s="21">
        <f t="shared" si="166"/>
        <v>0</v>
      </c>
      <c r="Q3566" s="8" t="s">
        <v>199</v>
      </c>
      <c r="R3566" s="8"/>
      <c r="S3566" s="20"/>
      <c r="AA3566" s="2">
        <f t="shared" si="168"/>
        <v>0</v>
      </c>
      <c r="AB3566" s="7"/>
      <c r="AC3566" s="22">
        <f t="shared" si="167"/>
        <v>-45806.553773148153</v>
      </c>
    </row>
    <row r="3567" spans="1:30" ht="15" customHeight="1" x14ac:dyDescent="0.3">
      <c r="A3567" s="19" t="s">
        <v>19324</v>
      </c>
      <c r="B3567" s="8"/>
      <c r="C3567" s="20">
        <v>45806.555335648147</v>
      </c>
      <c r="D3567" s="8"/>
      <c r="E3567" s="8"/>
      <c r="F3567" s="8" t="s">
        <v>520</v>
      </c>
      <c r="G3567" s="8">
        <v>0</v>
      </c>
      <c r="H3567" s="8" t="s">
        <v>18033</v>
      </c>
      <c r="I3567" s="8" t="s">
        <v>11922</v>
      </c>
      <c r="J3567" s="8"/>
      <c r="K3567" s="8"/>
      <c r="L3567" s="8"/>
      <c r="M3567" s="8"/>
      <c r="N3567" s="21">
        <v>0</v>
      </c>
      <c r="O3567" s="21"/>
      <c r="P3567" s="21">
        <f t="shared" si="166"/>
        <v>0</v>
      </c>
      <c r="Q3567" s="8" t="s">
        <v>24</v>
      </c>
      <c r="R3567" s="8"/>
      <c r="S3567" s="20"/>
      <c r="AA3567" s="2">
        <f t="shared" si="168"/>
        <v>0</v>
      </c>
      <c r="AB3567" s="7"/>
      <c r="AC3567" s="22">
        <f t="shared" si="167"/>
        <v>-45806.555335648147</v>
      </c>
    </row>
    <row r="3568" spans="1:30" ht="15" customHeight="1" x14ac:dyDescent="0.3">
      <c r="A3568" s="19" t="s">
        <v>19325</v>
      </c>
      <c r="B3568" s="8"/>
      <c r="C3568" s="20">
        <v>45806.564953703702</v>
      </c>
      <c r="D3568" s="8"/>
      <c r="E3568" s="8"/>
      <c r="F3568" s="8" t="s">
        <v>13201</v>
      </c>
      <c r="G3568" s="8">
        <v>0</v>
      </c>
      <c r="H3568" s="8" t="s">
        <v>19291</v>
      </c>
      <c r="I3568" s="8" t="s">
        <v>11922</v>
      </c>
      <c r="J3568" s="8"/>
      <c r="K3568" s="8"/>
      <c r="L3568" s="8"/>
      <c r="M3568" s="8"/>
      <c r="N3568" s="21">
        <v>0</v>
      </c>
      <c r="O3568" s="21"/>
      <c r="P3568" s="21">
        <f t="shared" si="166"/>
        <v>0</v>
      </c>
      <c r="Q3568" s="8" t="s">
        <v>199</v>
      </c>
      <c r="R3568" s="8"/>
      <c r="S3568" s="20"/>
      <c r="AA3568" s="2">
        <f t="shared" si="168"/>
        <v>0</v>
      </c>
      <c r="AB3568" s="7"/>
      <c r="AC3568" s="22">
        <f t="shared" si="167"/>
        <v>-45806.564953703702</v>
      </c>
    </row>
    <row r="3569" spans="1:30" ht="15" customHeight="1" x14ac:dyDescent="0.3">
      <c r="A3569" s="19" t="s">
        <v>19326</v>
      </c>
      <c r="B3569" s="8"/>
      <c r="C3569" s="20">
        <v>45806.568773148138</v>
      </c>
      <c r="D3569" s="8"/>
      <c r="E3569" s="8"/>
      <c r="F3569" s="8" t="s">
        <v>14361</v>
      </c>
      <c r="G3569" s="8">
        <v>0</v>
      </c>
      <c r="H3569" s="8" t="s">
        <v>18033</v>
      </c>
      <c r="I3569" s="8" t="s">
        <v>11922</v>
      </c>
      <c r="J3569" s="8"/>
      <c r="K3569" s="8"/>
      <c r="L3569" s="8"/>
      <c r="M3569" s="8"/>
      <c r="N3569" s="21">
        <v>0</v>
      </c>
      <c r="O3569" s="21"/>
      <c r="P3569" s="21">
        <f t="shared" si="166"/>
        <v>0</v>
      </c>
      <c r="Q3569" s="8" t="s">
        <v>34</v>
      </c>
      <c r="R3569" s="8"/>
      <c r="S3569" s="20"/>
      <c r="AA3569" s="2">
        <f t="shared" si="168"/>
        <v>0</v>
      </c>
      <c r="AB3569" s="7"/>
      <c r="AC3569" s="22">
        <f t="shared" si="167"/>
        <v>-45806.568773148138</v>
      </c>
    </row>
    <row r="3570" spans="1:30" ht="15" customHeight="1" x14ac:dyDescent="0.3">
      <c r="A3570" s="19" t="s">
        <v>19327</v>
      </c>
      <c r="B3570" s="8"/>
      <c r="C3570" s="20">
        <v>45806.568599537037</v>
      </c>
      <c r="D3570" s="8"/>
      <c r="E3570" s="8"/>
      <c r="F3570" s="8" t="s">
        <v>4620</v>
      </c>
      <c r="G3570" s="8">
        <v>0</v>
      </c>
      <c r="H3570" s="8" t="s">
        <v>19291</v>
      </c>
      <c r="I3570" s="8" t="s">
        <v>11922</v>
      </c>
      <c r="J3570" s="8"/>
      <c r="K3570" s="8"/>
      <c r="L3570" s="8"/>
      <c r="M3570" s="8"/>
      <c r="N3570" s="21">
        <v>0</v>
      </c>
      <c r="O3570" s="21"/>
      <c r="P3570" s="21">
        <f t="shared" si="166"/>
        <v>0</v>
      </c>
      <c r="Q3570" s="8" t="s">
        <v>199</v>
      </c>
      <c r="R3570" s="8"/>
      <c r="S3570" s="20"/>
      <c r="AA3570" s="2">
        <f t="shared" si="168"/>
        <v>0</v>
      </c>
      <c r="AB3570" s="7"/>
      <c r="AC3570" s="22">
        <f t="shared" si="167"/>
        <v>-45806.568599537037</v>
      </c>
    </row>
    <row r="3571" spans="1:30" ht="15" customHeight="1" x14ac:dyDescent="0.3">
      <c r="A3571" s="19" t="s">
        <v>19328</v>
      </c>
      <c r="B3571" s="8"/>
      <c r="C3571" s="20">
        <v>45806.576574074083</v>
      </c>
      <c r="D3571" s="8"/>
      <c r="E3571" s="8"/>
      <c r="F3571" s="8" t="s">
        <v>9383</v>
      </c>
      <c r="G3571" s="8">
        <v>0</v>
      </c>
      <c r="H3571" s="8" t="s">
        <v>18033</v>
      </c>
      <c r="I3571" s="8" t="s">
        <v>11922</v>
      </c>
      <c r="J3571" s="8"/>
      <c r="K3571" s="8"/>
      <c r="L3571" s="8"/>
      <c r="M3571" s="8"/>
      <c r="N3571" s="21">
        <v>0</v>
      </c>
      <c r="O3571" s="21"/>
      <c r="P3571" s="21">
        <f t="shared" si="166"/>
        <v>0</v>
      </c>
      <c r="Q3571" s="8" t="s">
        <v>10399</v>
      </c>
      <c r="R3571" s="8"/>
      <c r="S3571" s="20"/>
      <c r="AA3571" s="2">
        <f t="shared" si="168"/>
        <v>0</v>
      </c>
      <c r="AB3571" s="7"/>
      <c r="AC3571" s="22">
        <f t="shared" si="167"/>
        <v>-45806.576574074083</v>
      </c>
    </row>
    <row r="3572" spans="1:30" ht="15" customHeight="1" x14ac:dyDescent="0.3">
      <c r="A3572" s="19" t="s">
        <v>19329</v>
      </c>
      <c r="B3572" s="8"/>
      <c r="C3572" s="20">
        <v>45806.570810185192</v>
      </c>
      <c r="D3572" s="8"/>
      <c r="E3572" s="8"/>
      <c r="F3572" s="8" t="s">
        <v>13777</v>
      </c>
      <c r="G3572" s="8">
        <v>0</v>
      </c>
      <c r="H3572" s="8" t="s">
        <v>19291</v>
      </c>
      <c r="I3572" s="8" t="s">
        <v>11922</v>
      </c>
      <c r="J3572" s="8"/>
      <c r="K3572" s="8"/>
      <c r="L3572" s="8"/>
      <c r="M3572" s="8"/>
      <c r="N3572" s="21">
        <v>0</v>
      </c>
      <c r="O3572" s="21"/>
      <c r="P3572" s="21">
        <f t="shared" si="166"/>
        <v>0</v>
      </c>
      <c r="Q3572" s="8" t="s">
        <v>16351</v>
      </c>
      <c r="R3572" s="8"/>
      <c r="S3572" s="20"/>
      <c r="AA3572" s="2">
        <f t="shared" si="168"/>
        <v>0</v>
      </c>
      <c r="AB3572" s="7"/>
      <c r="AC3572" s="22">
        <f t="shared" si="167"/>
        <v>-45806.570810185192</v>
      </c>
    </row>
    <row r="3573" spans="1:30" ht="15" customHeight="1" x14ac:dyDescent="0.3">
      <c r="A3573" s="19" t="s">
        <v>19330</v>
      </c>
      <c r="B3573" s="8"/>
      <c r="C3573" s="20">
        <v>45806.575729166667</v>
      </c>
      <c r="D3573" s="8"/>
      <c r="E3573" s="8"/>
      <c r="F3573" s="8" t="s">
        <v>13163</v>
      </c>
      <c r="G3573" s="8">
        <v>0</v>
      </c>
      <c r="H3573" s="8" t="s">
        <v>19291</v>
      </c>
      <c r="I3573" s="8" t="s">
        <v>11922</v>
      </c>
      <c r="J3573" s="8"/>
      <c r="K3573" s="8"/>
      <c r="L3573" s="8"/>
      <c r="M3573" s="8"/>
      <c r="N3573" s="21">
        <v>0</v>
      </c>
      <c r="O3573" s="21"/>
      <c r="P3573" s="21">
        <f t="shared" si="166"/>
        <v>0</v>
      </c>
      <c r="Q3573" s="8" t="s">
        <v>199</v>
      </c>
      <c r="R3573" s="8"/>
      <c r="S3573" s="20"/>
      <c r="AA3573" s="2">
        <f t="shared" si="168"/>
        <v>0</v>
      </c>
      <c r="AB3573" s="7"/>
      <c r="AC3573" s="22">
        <f t="shared" si="167"/>
        <v>-45806.575729166667</v>
      </c>
    </row>
    <row r="3574" spans="1:30" ht="15" customHeight="1" x14ac:dyDescent="0.3">
      <c r="A3574" s="19" t="s">
        <v>19331</v>
      </c>
      <c r="B3574" s="8"/>
      <c r="C3574" s="20">
        <v>45806.577025462961</v>
      </c>
      <c r="D3574" s="8"/>
      <c r="E3574" s="8"/>
      <c r="F3574" s="8" t="s">
        <v>13489</v>
      </c>
      <c r="G3574" s="8">
        <v>0</v>
      </c>
      <c r="H3574" s="8" t="s">
        <v>19291</v>
      </c>
      <c r="I3574" s="8" t="s">
        <v>11922</v>
      </c>
      <c r="J3574" s="8"/>
      <c r="K3574" s="8"/>
      <c r="L3574" s="8"/>
      <c r="M3574" s="8"/>
      <c r="N3574" s="21">
        <v>0</v>
      </c>
      <c r="O3574" s="21"/>
      <c r="P3574" s="21">
        <f t="shared" si="166"/>
        <v>0</v>
      </c>
      <c r="Q3574" s="8" t="s">
        <v>38</v>
      </c>
      <c r="R3574" s="8"/>
      <c r="S3574" s="20"/>
      <c r="AA3574" s="2">
        <f t="shared" si="168"/>
        <v>0</v>
      </c>
      <c r="AB3574" s="7"/>
      <c r="AC3574" s="22">
        <f t="shared" si="167"/>
        <v>-45806.577025462961</v>
      </c>
    </row>
    <row r="3575" spans="1:30" ht="15" customHeight="1" x14ac:dyDescent="0.3">
      <c r="A3575" s="19" t="s">
        <v>19332</v>
      </c>
      <c r="B3575" s="8"/>
      <c r="C3575" s="20">
        <v>45806.57980324074</v>
      </c>
      <c r="D3575" s="8"/>
      <c r="E3575" s="8"/>
      <c r="F3575" s="8" t="s">
        <v>8483</v>
      </c>
      <c r="G3575" s="8">
        <v>0</v>
      </c>
      <c r="H3575" s="8" t="s">
        <v>19291</v>
      </c>
      <c r="I3575" s="8" t="s">
        <v>11922</v>
      </c>
      <c r="J3575" s="8"/>
      <c r="K3575" s="8"/>
      <c r="L3575" s="8"/>
      <c r="M3575" s="8"/>
      <c r="N3575" s="21">
        <v>0</v>
      </c>
      <c r="O3575" s="21"/>
      <c r="P3575" s="21">
        <f t="shared" si="166"/>
        <v>0</v>
      </c>
      <c r="Q3575" s="8" t="s">
        <v>199</v>
      </c>
      <c r="R3575" s="8"/>
      <c r="S3575" s="20"/>
      <c r="AA3575" s="2">
        <f t="shared" si="168"/>
        <v>0</v>
      </c>
      <c r="AB3575" s="7"/>
      <c r="AC3575" s="22">
        <f t="shared" si="167"/>
        <v>-45806.57980324074</v>
      </c>
    </row>
    <row r="3576" spans="1:30" ht="15" customHeight="1" x14ac:dyDescent="0.3">
      <c r="A3576" s="19" t="s">
        <v>19333</v>
      </c>
      <c r="B3576" s="8"/>
      <c r="C3576" s="20">
        <v>45806.581608796303</v>
      </c>
      <c r="D3576" s="8"/>
      <c r="E3576" s="8"/>
      <c r="F3576" s="8" t="s">
        <v>8448</v>
      </c>
      <c r="G3576" s="8">
        <v>0</v>
      </c>
      <c r="H3576" s="8" t="s">
        <v>19291</v>
      </c>
      <c r="I3576" s="8" t="s">
        <v>11922</v>
      </c>
      <c r="J3576" s="8"/>
      <c r="K3576" s="8"/>
      <c r="L3576" s="8"/>
      <c r="M3576" s="8"/>
      <c r="N3576" s="21">
        <v>0</v>
      </c>
      <c r="O3576" s="21"/>
      <c r="P3576" s="21">
        <f t="shared" ref="P3576:P3639" si="169">+N3576+X3576-O3576</f>
        <v>0</v>
      </c>
      <c r="Q3576" s="8" t="s">
        <v>199</v>
      </c>
      <c r="R3576" s="8"/>
      <c r="S3576" s="20"/>
      <c r="AA3576" s="2">
        <f t="shared" si="168"/>
        <v>0</v>
      </c>
      <c r="AB3576" s="7"/>
      <c r="AC3576" s="22">
        <f t="shared" si="167"/>
        <v>-45806.581608796303</v>
      </c>
    </row>
    <row r="3577" spans="1:30" ht="15" customHeight="1" x14ac:dyDescent="0.3">
      <c r="A3577" s="19" t="s">
        <v>19334</v>
      </c>
      <c r="B3577" s="8"/>
      <c r="C3577" s="20">
        <v>45806.582731481481</v>
      </c>
      <c r="D3577" s="8"/>
      <c r="E3577" s="8" t="s">
        <v>1</v>
      </c>
      <c r="F3577" s="8" t="s">
        <v>12027</v>
      </c>
      <c r="G3577" s="8">
        <v>0</v>
      </c>
      <c r="H3577" s="8" t="s">
        <v>18033</v>
      </c>
      <c r="I3577" s="8" t="s">
        <v>11922</v>
      </c>
      <c r="J3577" s="8"/>
      <c r="K3577" s="8" t="s">
        <v>19335</v>
      </c>
      <c r="L3577" s="8"/>
      <c r="M3577" s="8"/>
      <c r="N3577" s="21">
        <v>1000</v>
      </c>
      <c r="O3577" s="21">
        <v>1000</v>
      </c>
      <c r="P3577" s="21">
        <f t="shared" si="169"/>
        <v>0</v>
      </c>
      <c r="Q3577" s="8" t="s">
        <v>9</v>
      </c>
      <c r="R3577" s="8"/>
      <c r="S3577" s="20">
        <v>45804</v>
      </c>
      <c r="AA3577" s="2">
        <f t="shared" si="168"/>
        <v>862.06896551724139</v>
      </c>
      <c r="AB3577" s="7">
        <v>45778</v>
      </c>
      <c r="AC3577" s="22">
        <f t="shared" si="167"/>
        <v>-2.5827314814814599</v>
      </c>
      <c r="AD3577" t="s">
        <v>11923</v>
      </c>
    </row>
    <row r="3578" spans="1:30" ht="15" customHeight="1" x14ac:dyDescent="0.3">
      <c r="A3578" s="19" t="s">
        <v>19336</v>
      </c>
      <c r="B3578" s="8"/>
      <c r="C3578" s="20">
        <v>45806.58320601852</v>
      </c>
      <c r="D3578" s="8"/>
      <c r="E3578" s="8"/>
      <c r="F3578" s="8" t="s">
        <v>1714</v>
      </c>
      <c r="G3578" s="8">
        <v>0</v>
      </c>
      <c r="H3578" s="8" t="s">
        <v>19291</v>
      </c>
      <c r="I3578" s="8" t="s">
        <v>11922</v>
      </c>
      <c r="J3578" s="8"/>
      <c r="K3578" s="8"/>
      <c r="L3578" s="8"/>
      <c r="M3578" s="8"/>
      <c r="N3578" s="21">
        <v>0</v>
      </c>
      <c r="O3578" s="21"/>
      <c r="P3578" s="21">
        <f t="shared" si="169"/>
        <v>0</v>
      </c>
      <c r="Q3578" s="8" t="s">
        <v>24</v>
      </c>
      <c r="R3578" s="8"/>
      <c r="S3578" s="20"/>
      <c r="AA3578" s="2">
        <f t="shared" si="168"/>
        <v>0</v>
      </c>
      <c r="AB3578" s="7"/>
      <c r="AC3578" s="22">
        <f t="shared" ref="AC3578:AC3641" si="170">+S3578-C3578</f>
        <v>-45806.58320601852</v>
      </c>
    </row>
    <row r="3579" spans="1:30" ht="15" customHeight="1" x14ac:dyDescent="0.3">
      <c r="A3579" s="19" t="s">
        <v>19337</v>
      </c>
      <c r="B3579" s="8"/>
      <c r="C3579" s="20">
        <v>45806.5859837963</v>
      </c>
      <c r="D3579" s="8"/>
      <c r="E3579" s="8"/>
      <c r="F3579" s="8" t="s">
        <v>13497</v>
      </c>
      <c r="G3579" s="8">
        <v>0</v>
      </c>
      <c r="H3579" s="8" t="s">
        <v>19291</v>
      </c>
      <c r="I3579" s="8" t="s">
        <v>11922</v>
      </c>
      <c r="J3579" s="8"/>
      <c r="K3579" s="8"/>
      <c r="L3579" s="8"/>
      <c r="M3579" s="8"/>
      <c r="N3579" s="21">
        <v>0</v>
      </c>
      <c r="O3579" s="21"/>
      <c r="P3579" s="21">
        <f t="shared" si="169"/>
        <v>0</v>
      </c>
      <c r="Q3579" s="8" t="s">
        <v>199</v>
      </c>
      <c r="R3579" s="8"/>
      <c r="S3579" s="20"/>
      <c r="AA3579" s="2">
        <f t="shared" si="168"/>
        <v>0</v>
      </c>
      <c r="AB3579" s="7"/>
      <c r="AC3579" s="22">
        <f t="shared" si="170"/>
        <v>-45806.5859837963</v>
      </c>
    </row>
    <row r="3580" spans="1:30" ht="15" customHeight="1" x14ac:dyDescent="0.3">
      <c r="A3580" s="19" t="s">
        <v>19338</v>
      </c>
      <c r="B3580" s="8"/>
      <c r="C3580" s="20">
        <v>45806.586527777778</v>
      </c>
      <c r="D3580" s="8"/>
      <c r="E3580" s="8" t="s">
        <v>1</v>
      </c>
      <c r="F3580" s="8" t="s">
        <v>8563</v>
      </c>
      <c r="G3580" s="8">
        <v>0</v>
      </c>
      <c r="H3580" s="8" t="s">
        <v>18033</v>
      </c>
      <c r="I3580" s="8" t="s">
        <v>11922</v>
      </c>
      <c r="J3580" s="8"/>
      <c r="K3580" s="8" t="s">
        <v>19339</v>
      </c>
      <c r="L3580" s="8"/>
      <c r="M3580" s="8"/>
      <c r="N3580" s="21">
        <v>1000</v>
      </c>
      <c r="O3580" s="21">
        <v>1000</v>
      </c>
      <c r="P3580" s="21">
        <f t="shared" si="169"/>
        <v>0</v>
      </c>
      <c r="Q3580" s="8" t="s">
        <v>14</v>
      </c>
      <c r="R3580" s="8"/>
      <c r="S3580" s="20">
        <v>45804</v>
      </c>
      <c r="AA3580" s="2">
        <f t="shared" si="168"/>
        <v>862.06896551724139</v>
      </c>
      <c r="AB3580" s="7">
        <v>45778</v>
      </c>
      <c r="AC3580" s="22">
        <f t="shared" si="170"/>
        <v>-2.5865277777775191</v>
      </c>
      <c r="AD3580" t="s">
        <v>11923</v>
      </c>
    </row>
    <row r="3581" spans="1:30" ht="15" customHeight="1" x14ac:dyDescent="0.3">
      <c r="A3581" s="19" t="s">
        <v>19340</v>
      </c>
      <c r="B3581" s="8"/>
      <c r="C3581" s="20">
        <v>45806.589456018519</v>
      </c>
      <c r="D3581" s="8"/>
      <c r="E3581" s="8"/>
      <c r="F3581" s="8" t="s">
        <v>14245</v>
      </c>
      <c r="G3581" s="8">
        <v>0</v>
      </c>
      <c r="H3581" s="8" t="s">
        <v>19291</v>
      </c>
      <c r="I3581" s="8" t="s">
        <v>11922</v>
      </c>
      <c r="J3581" s="8"/>
      <c r="K3581" s="8"/>
      <c r="L3581" s="8"/>
      <c r="M3581" s="8"/>
      <c r="N3581" s="21">
        <v>0</v>
      </c>
      <c r="O3581" s="21"/>
      <c r="P3581" s="21">
        <f t="shared" si="169"/>
        <v>0</v>
      </c>
      <c r="Q3581" s="8" t="s">
        <v>199</v>
      </c>
      <c r="R3581" s="8"/>
      <c r="S3581" s="20"/>
      <c r="AA3581" s="2">
        <f t="shared" si="168"/>
        <v>0</v>
      </c>
      <c r="AB3581" s="7"/>
      <c r="AC3581" s="22">
        <f t="shared" si="170"/>
        <v>-45806.589456018519</v>
      </c>
    </row>
    <row r="3582" spans="1:30" ht="15" customHeight="1" x14ac:dyDescent="0.3">
      <c r="A3582" s="37" t="s">
        <v>19341</v>
      </c>
      <c r="B3582" s="8"/>
      <c r="C3582" s="20">
        <v>45806.591319444437</v>
      </c>
      <c r="D3582" s="8" t="s">
        <v>11921</v>
      </c>
      <c r="E3582" s="8"/>
      <c r="F3582" s="8" t="s">
        <v>150</v>
      </c>
      <c r="G3582" s="8">
        <v>0.15</v>
      </c>
      <c r="H3582" s="8" t="s">
        <v>19119</v>
      </c>
      <c r="I3582" s="8" t="s">
        <v>11922</v>
      </c>
      <c r="J3582" s="8"/>
      <c r="K3582" s="8"/>
      <c r="L3582" s="8"/>
      <c r="M3582" s="8"/>
      <c r="N3582" s="21">
        <v>2308.5</v>
      </c>
      <c r="O3582" s="21">
        <v>2308.5</v>
      </c>
      <c r="P3582" s="21">
        <f t="shared" si="169"/>
        <v>0</v>
      </c>
      <c r="Q3582" s="8" t="s">
        <v>129</v>
      </c>
      <c r="R3582" s="8"/>
      <c r="S3582" s="20">
        <v>45806</v>
      </c>
      <c r="AA3582" s="2">
        <f t="shared" si="168"/>
        <v>1990.0862068965519</v>
      </c>
      <c r="AB3582" s="7">
        <v>45778</v>
      </c>
      <c r="AC3582" s="22">
        <f t="shared" si="170"/>
        <v>-0.59131944443652174</v>
      </c>
      <c r="AD3582" t="s">
        <v>11928</v>
      </c>
    </row>
    <row r="3583" spans="1:30" ht="15" customHeight="1" x14ac:dyDescent="0.3">
      <c r="A3583" s="19" t="s">
        <v>19342</v>
      </c>
      <c r="B3583" s="8"/>
      <c r="C3583" s="20">
        <v>45806.592442129629</v>
      </c>
      <c r="D3583" s="8"/>
      <c r="E3583" s="8"/>
      <c r="F3583" s="8" t="s">
        <v>14405</v>
      </c>
      <c r="G3583" s="8">
        <v>0</v>
      </c>
      <c r="H3583" s="8" t="s">
        <v>19291</v>
      </c>
      <c r="I3583" s="8" t="s">
        <v>11922</v>
      </c>
      <c r="J3583" s="8"/>
      <c r="K3583" s="8"/>
      <c r="L3583" s="8"/>
      <c r="M3583" s="8"/>
      <c r="N3583" s="21">
        <v>0</v>
      </c>
      <c r="O3583" s="21"/>
      <c r="P3583" s="21">
        <f t="shared" si="169"/>
        <v>0</v>
      </c>
      <c r="Q3583" s="8" t="s">
        <v>199</v>
      </c>
      <c r="R3583" s="8"/>
      <c r="S3583" s="20"/>
      <c r="AA3583" s="2">
        <f t="shared" si="168"/>
        <v>0</v>
      </c>
      <c r="AB3583" s="7"/>
      <c r="AC3583" s="22">
        <f t="shared" si="170"/>
        <v>-45806.592442129629</v>
      </c>
    </row>
    <row r="3584" spans="1:30" ht="15" customHeight="1" x14ac:dyDescent="0.3">
      <c r="A3584" s="19" t="s">
        <v>19343</v>
      </c>
      <c r="B3584" s="8"/>
      <c r="C3584" s="20">
        <v>45806.593668981477</v>
      </c>
      <c r="D3584" s="8"/>
      <c r="E3584" s="8"/>
      <c r="F3584" s="8" t="s">
        <v>3794</v>
      </c>
      <c r="G3584" s="8">
        <v>0</v>
      </c>
      <c r="H3584" s="8"/>
      <c r="I3584" s="8" t="s">
        <v>11922</v>
      </c>
      <c r="J3584" s="8"/>
      <c r="K3584" s="8"/>
      <c r="L3584" s="8"/>
      <c r="M3584" s="8"/>
      <c r="N3584" s="21">
        <v>0</v>
      </c>
      <c r="O3584" s="21"/>
      <c r="P3584" s="21">
        <f t="shared" si="169"/>
        <v>0</v>
      </c>
      <c r="Q3584" s="8" t="s">
        <v>199</v>
      </c>
      <c r="R3584" s="8"/>
      <c r="S3584" s="20"/>
      <c r="AA3584" s="2">
        <f t="shared" si="168"/>
        <v>0</v>
      </c>
      <c r="AB3584" s="7"/>
      <c r="AC3584" s="22">
        <f t="shared" si="170"/>
        <v>-45806.593668981477</v>
      </c>
      <c r="AD3584" t="s">
        <v>15348</v>
      </c>
    </row>
    <row r="3585" spans="1:30" ht="15" customHeight="1" x14ac:dyDescent="0.3">
      <c r="A3585" s="19" t="s">
        <v>19344</v>
      </c>
      <c r="B3585" s="8"/>
      <c r="C3585" s="20">
        <v>45806.595532407409</v>
      </c>
      <c r="D3585" s="8"/>
      <c r="E3585" s="8"/>
      <c r="F3585" s="8" t="s">
        <v>3794</v>
      </c>
      <c r="G3585" s="8">
        <v>0</v>
      </c>
      <c r="H3585" s="8" t="s">
        <v>19291</v>
      </c>
      <c r="I3585" s="8" t="s">
        <v>11922</v>
      </c>
      <c r="J3585" s="8"/>
      <c r="K3585" s="8"/>
      <c r="L3585" s="8"/>
      <c r="M3585" s="8"/>
      <c r="N3585" s="21">
        <v>0</v>
      </c>
      <c r="O3585" s="21"/>
      <c r="P3585" s="21">
        <f t="shared" si="169"/>
        <v>0</v>
      </c>
      <c r="Q3585" s="8" t="s">
        <v>199</v>
      </c>
      <c r="R3585" s="8"/>
      <c r="S3585" s="20"/>
      <c r="AA3585" s="2">
        <f t="shared" si="168"/>
        <v>0</v>
      </c>
      <c r="AB3585" s="7"/>
      <c r="AC3585" s="22">
        <f t="shared" si="170"/>
        <v>-45806.595532407409</v>
      </c>
    </row>
    <row r="3586" spans="1:30" ht="15" customHeight="1" x14ac:dyDescent="0.3">
      <c r="A3586" s="37" t="s">
        <v>19345</v>
      </c>
      <c r="B3586" s="8"/>
      <c r="C3586" s="20">
        <v>45806.603483796287</v>
      </c>
      <c r="D3586" s="8" t="s">
        <v>11921</v>
      </c>
      <c r="E3586" s="8"/>
      <c r="F3586" s="8" t="s">
        <v>13565</v>
      </c>
      <c r="G3586" s="8">
        <v>0.11</v>
      </c>
      <c r="H3586" s="8" t="s">
        <v>19119</v>
      </c>
      <c r="I3586" s="8" t="s">
        <v>11922</v>
      </c>
      <c r="J3586" s="8"/>
      <c r="K3586" s="8"/>
      <c r="L3586" s="8"/>
      <c r="M3586" s="8"/>
      <c r="N3586" s="21">
        <v>22785.75</v>
      </c>
      <c r="O3586" s="21">
        <v>22785.75</v>
      </c>
      <c r="P3586" s="21">
        <f t="shared" si="169"/>
        <v>0</v>
      </c>
      <c r="Q3586" s="8" t="s">
        <v>199</v>
      </c>
      <c r="R3586" s="8"/>
      <c r="S3586" s="20">
        <v>45806</v>
      </c>
      <c r="AA3586" s="2">
        <f t="shared" ref="AA3586:AA3649" si="171">+N3586/1.16</f>
        <v>19642.887931034486</v>
      </c>
      <c r="AB3586" s="7">
        <v>45778</v>
      </c>
      <c r="AC3586" s="22">
        <f t="shared" si="170"/>
        <v>-0.60348379628703697</v>
      </c>
      <c r="AD3586" t="s">
        <v>11928</v>
      </c>
    </row>
    <row r="3587" spans="1:30" ht="15" customHeight="1" x14ac:dyDescent="0.3">
      <c r="A3587" s="19" t="s">
        <v>19346</v>
      </c>
      <c r="B3587" s="8"/>
      <c r="C3587" s="20">
        <v>45806.603946759264</v>
      </c>
      <c r="D3587" s="8"/>
      <c r="E3587" s="8"/>
      <c r="F3587" s="8" t="s">
        <v>14136</v>
      </c>
      <c r="G3587" s="8">
        <v>0</v>
      </c>
      <c r="H3587" s="8" t="s">
        <v>19291</v>
      </c>
      <c r="I3587" s="8" t="s">
        <v>11922</v>
      </c>
      <c r="J3587" s="8"/>
      <c r="K3587" s="8"/>
      <c r="L3587" s="8"/>
      <c r="M3587" s="8"/>
      <c r="N3587" s="21">
        <v>0</v>
      </c>
      <c r="O3587" s="21"/>
      <c r="P3587" s="21">
        <f t="shared" si="169"/>
        <v>0</v>
      </c>
      <c r="Q3587" s="8" t="s">
        <v>199</v>
      </c>
      <c r="R3587" s="8"/>
      <c r="S3587" s="20"/>
      <c r="AA3587" s="2">
        <f t="shared" si="171"/>
        <v>0</v>
      </c>
      <c r="AB3587" s="7"/>
      <c r="AC3587" s="22">
        <f t="shared" si="170"/>
        <v>-45806.603946759264</v>
      </c>
    </row>
    <row r="3588" spans="1:30" ht="15" customHeight="1" x14ac:dyDescent="0.3">
      <c r="A3588" s="37" t="s">
        <v>19347</v>
      </c>
      <c r="B3588" s="8"/>
      <c r="C3588" s="20">
        <v>45806.606307870366</v>
      </c>
      <c r="D3588" s="8" t="s">
        <v>11921</v>
      </c>
      <c r="E3588" s="8"/>
      <c r="F3588" s="8" t="s">
        <v>13455</v>
      </c>
      <c r="G3588" s="8">
        <v>0.11</v>
      </c>
      <c r="H3588" s="8"/>
      <c r="I3588" s="8" t="s">
        <v>11922</v>
      </c>
      <c r="J3588" s="8"/>
      <c r="K3588" s="8"/>
      <c r="L3588" s="8"/>
      <c r="M3588" s="8"/>
      <c r="N3588" s="21">
        <v>19248</v>
      </c>
      <c r="O3588" s="21">
        <v>19248</v>
      </c>
      <c r="P3588" s="21">
        <f t="shared" si="169"/>
        <v>0</v>
      </c>
      <c r="Q3588" s="8" t="s">
        <v>38</v>
      </c>
      <c r="R3588" s="8"/>
      <c r="S3588" s="20">
        <v>45806</v>
      </c>
      <c r="AA3588" s="2">
        <f t="shared" si="171"/>
        <v>16593.103448275862</v>
      </c>
      <c r="AB3588" s="7">
        <v>45778</v>
      </c>
      <c r="AC3588" s="22">
        <f t="shared" si="170"/>
        <v>-0.60630787036643596</v>
      </c>
      <c r="AD3588" t="s">
        <v>11928</v>
      </c>
    </row>
    <row r="3589" spans="1:30" ht="15" customHeight="1" x14ac:dyDescent="0.3">
      <c r="A3589" s="37" t="s">
        <v>19348</v>
      </c>
      <c r="B3589" s="8"/>
      <c r="C3589" s="20">
        <v>45806.608090277783</v>
      </c>
      <c r="D3589" s="8" t="s">
        <v>11921</v>
      </c>
      <c r="E3589" s="8"/>
      <c r="F3589" s="8" t="s">
        <v>13455</v>
      </c>
      <c r="G3589" s="8">
        <v>0.15</v>
      </c>
      <c r="H3589" s="8"/>
      <c r="I3589" s="8" t="s">
        <v>11922</v>
      </c>
      <c r="J3589" s="8"/>
      <c r="K3589" s="8"/>
      <c r="L3589" s="8"/>
      <c r="M3589" s="8"/>
      <c r="N3589" s="21">
        <v>12348</v>
      </c>
      <c r="O3589" s="21">
        <v>12348</v>
      </c>
      <c r="P3589" s="21">
        <f t="shared" si="169"/>
        <v>0</v>
      </c>
      <c r="Q3589" s="8" t="s">
        <v>38</v>
      </c>
      <c r="R3589" s="8"/>
      <c r="S3589" s="20">
        <v>45806</v>
      </c>
      <c r="AA3589" s="2">
        <f t="shared" si="171"/>
        <v>10644.827586206897</v>
      </c>
      <c r="AB3589" s="7">
        <v>45778</v>
      </c>
      <c r="AC3589" s="22">
        <f t="shared" si="170"/>
        <v>-0.6080902777830488</v>
      </c>
      <c r="AD3589" t="s">
        <v>11928</v>
      </c>
    </row>
    <row r="3590" spans="1:30" ht="15" customHeight="1" x14ac:dyDescent="0.3">
      <c r="A3590" s="19" t="s">
        <v>19349</v>
      </c>
      <c r="B3590" s="8"/>
      <c r="C3590" s="20">
        <v>45806.606562499997</v>
      </c>
      <c r="D3590" s="8"/>
      <c r="E3590" s="8"/>
      <c r="F3590" s="8" t="s">
        <v>13573</v>
      </c>
      <c r="G3590" s="8">
        <v>0</v>
      </c>
      <c r="H3590" s="8" t="s">
        <v>19291</v>
      </c>
      <c r="I3590" s="8" t="s">
        <v>11922</v>
      </c>
      <c r="J3590" s="8"/>
      <c r="K3590" s="8"/>
      <c r="L3590" s="8"/>
      <c r="M3590" s="8"/>
      <c r="N3590" s="21">
        <v>0</v>
      </c>
      <c r="O3590" s="21"/>
      <c r="P3590" s="21">
        <f t="shared" si="169"/>
        <v>0</v>
      </c>
      <c r="Q3590" s="8" t="s">
        <v>199</v>
      </c>
      <c r="R3590" s="8"/>
      <c r="S3590" s="20"/>
      <c r="AA3590" s="2">
        <f t="shared" si="171"/>
        <v>0</v>
      </c>
      <c r="AB3590" s="7"/>
      <c r="AC3590" s="22">
        <f t="shared" si="170"/>
        <v>-45806.606562499997</v>
      </c>
    </row>
    <row r="3591" spans="1:30" ht="15" customHeight="1" x14ac:dyDescent="0.3">
      <c r="A3591" s="19" t="s">
        <v>19350</v>
      </c>
      <c r="B3591" s="19"/>
      <c r="C3591" s="20">
        <v>45806.607118055559</v>
      </c>
      <c r="D3591" s="8" t="s">
        <v>11921</v>
      </c>
      <c r="E3591" s="8"/>
      <c r="F3591" s="8" t="s">
        <v>10232</v>
      </c>
      <c r="G3591" s="8">
        <v>0</v>
      </c>
      <c r="H3591" s="8"/>
      <c r="I3591" s="8" t="s">
        <v>11922</v>
      </c>
      <c r="J3591" s="8"/>
      <c r="K3591" s="8"/>
      <c r="L3591" s="8"/>
      <c r="M3591" s="8"/>
      <c r="N3591" s="21">
        <v>0</v>
      </c>
      <c r="O3591" s="21"/>
      <c r="P3591" s="21">
        <f t="shared" si="169"/>
        <v>0</v>
      </c>
      <c r="Q3591" s="8" t="s">
        <v>129</v>
      </c>
      <c r="R3591" s="8"/>
      <c r="S3591" s="20"/>
      <c r="AA3591" s="2">
        <f t="shared" si="171"/>
        <v>0</v>
      </c>
      <c r="AB3591" s="7"/>
      <c r="AC3591" s="22">
        <f t="shared" si="170"/>
        <v>-45806.607118055559</v>
      </c>
      <c r="AD3591" t="s">
        <v>15348</v>
      </c>
    </row>
    <row r="3592" spans="1:30" ht="15" customHeight="1" x14ac:dyDescent="0.3">
      <c r="A3592" s="19" t="s">
        <v>19351</v>
      </c>
      <c r="B3592" s="8"/>
      <c r="C3592" s="20">
        <v>45806.607581018521</v>
      </c>
      <c r="D3592" s="8"/>
      <c r="E3592" s="8"/>
      <c r="F3592" s="8" t="s">
        <v>12080</v>
      </c>
      <c r="G3592" s="8">
        <v>0</v>
      </c>
      <c r="H3592" s="8" t="s">
        <v>19291</v>
      </c>
      <c r="I3592" s="8" t="s">
        <v>11922</v>
      </c>
      <c r="J3592" s="8"/>
      <c r="K3592" s="8"/>
      <c r="L3592" s="8"/>
      <c r="M3592" s="8"/>
      <c r="N3592" s="21">
        <v>0</v>
      </c>
      <c r="O3592" s="21"/>
      <c r="P3592" s="21">
        <f t="shared" si="169"/>
        <v>0</v>
      </c>
      <c r="Q3592" s="8" t="s">
        <v>22</v>
      </c>
      <c r="R3592" s="8" t="s">
        <v>11927</v>
      </c>
      <c r="S3592" s="20"/>
      <c r="AA3592" s="2">
        <f t="shared" si="171"/>
        <v>0</v>
      </c>
      <c r="AB3592" s="7"/>
      <c r="AC3592" s="22">
        <f t="shared" si="170"/>
        <v>-45806.607581018521</v>
      </c>
    </row>
    <row r="3593" spans="1:30" ht="15" customHeight="1" x14ac:dyDescent="0.3">
      <c r="A3593" s="19" t="s">
        <v>19352</v>
      </c>
      <c r="B3593" s="8"/>
      <c r="C3593" s="20">
        <v>45806.613425925927</v>
      </c>
      <c r="D3593" s="8"/>
      <c r="E3593" s="8"/>
      <c r="F3593" s="8" t="s">
        <v>14182</v>
      </c>
      <c r="G3593" s="8">
        <v>0</v>
      </c>
      <c r="H3593" s="8" t="s">
        <v>19291</v>
      </c>
      <c r="I3593" s="8" t="s">
        <v>11922</v>
      </c>
      <c r="J3593" s="8"/>
      <c r="K3593" s="8"/>
      <c r="L3593" s="8"/>
      <c r="M3593" s="8"/>
      <c r="N3593" s="21">
        <v>0</v>
      </c>
      <c r="O3593" s="21"/>
      <c r="P3593" s="21">
        <f t="shared" si="169"/>
        <v>0</v>
      </c>
      <c r="Q3593" s="8" t="s">
        <v>94</v>
      </c>
      <c r="R3593" s="8"/>
      <c r="S3593" s="20"/>
      <c r="AA3593" s="2">
        <f t="shared" si="171"/>
        <v>0</v>
      </c>
      <c r="AB3593" s="7"/>
      <c r="AC3593" s="22">
        <f t="shared" si="170"/>
        <v>-45806.613425925927</v>
      </c>
    </row>
    <row r="3594" spans="1:30" ht="15" customHeight="1" x14ac:dyDescent="0.3">
      <c r="A3594" s="19" t="s">
        <v>19353</v>
      </c>
      <c r="B3594" s="8"/>
      <c r="C3594" s="20">
        <v>45806.62</v>
      </c>
      <c r="D3594" s="8"/>
      <c r="E3594" s="8"/>
      <c r="F3594" s="8" t="s">
        <v>13362</v>
      </c>
      <c r="G3594" s="8">
        <v>0</v>
      </c>
      <c r="H3594" s="8" t="s">
        <v>19291</v>
      </c>
      <c r="I3594" s="8" t="s">
        <v>11922</v>
      </c>
      <c r="J3594" s="8"/>
      <c r="K3594" s="8"/>
      <c r="L3594" s="8"/>
      <c r="M3594" s="8"/>
      <c r="N3594" s="21">
        <v>0</v>
      </c>
      <c r="O3594" s="21"/>
      <c r="P3594" s="21">
        <f t="shared" si="169"/>
        <v>0</v>
      </c>
      <c r="Q3594" s="8" t="s">
        <v>94</v>
      </c>
      <c r="R3594" s="8"/>
      <c r="S3594" s="20"/>
      <c r="AA3594" s="2">
        <f t="shared" si="171"/>
        <v>0</v>
      </c>
      <c r="AB3594" s="7"/>
      <c r="AC3594" s="22">
        <f t="shared" si="170"/>
        <v>-45806.62</v>
      </c>
    </row>
    <row r="3595" spans="1:30" ht="15" customHeight="1" x14ac:dyDescent="0.3">
      <c r="A3595" s="19" t="s">
        <v>19354</v>
      </c>
      <c r="B3595" s="8"/>
      <c r="C3595" s="20">
        <v>45806.637638888889</v>
      </c>
      <c r="D3595" s="8"/>
      <c r="E3595" s="8"/>
      <c r="F3595" s="8" t="s">
        <v>14663</v>
      </c>
      <c r="G3595" s="8">
        <v>0</v>
      </c>
      <c r="H3595" s="8" t="s">
        <v>19291</v>
      </c>
      <c r="I3595" s="8" t="s">
        <v>11922</v>
      </c>
      <c r="J3595" s="8"/>
      <c r="K3595" s="8"/>
      <c r="L3595" s="8"/>
      <c r="M3595" s="8"/>
      <c r="N3595" s="21">
        <v>0</v>
      </c>
      <c r="O3595" s="21"/>
      <c r="P3595" s="21">
        <f t="shared" si="169"/>
        <v>0</v>
      </c>
      <c r="Q3595" s="8" t="s">
        <v>94</v>
      </c>
      <c r="R3595" s="8"/>
      <c r="S3595" s="20"/>
      <c r="AA3595" s="2">
        <f t="shared" si="171"/>
        <v>0</v>
      </c>
      <c r="AB3595" s="7"/>
      <c r="AC3595" s="22">
        <f t="shared" si="170"/>
        <v>-45806.637638888889</v>
      </c>
    </row>
    <row r="3596" spans="1:30" ht="15" customHeight="1" x14ac:dyDescent="0.3">
      <c r="A3596" s="19" t="s">
        <v>19355</v>
      </c>
      <c r="B3596" s="8"/>
      <c r="C3596" s="20">
        <v>45806.644548611112</v>
      </c>
      <c r="D3596" s="8"/>
      <c r="E3596" s="8"/>
      <c r="F3596" s="8" t="s">
        <v>383</v>
      </c>
      <c r="G3596" s="8">
        <v>0</v>
      </c>
      <c r="H3596" s="8" t="s">
        <v>19356</v>
      </c>
      <c r="I3596" s="8" t="s">
        <v>11922</v>
      </c>
      <c r="J3596" s="8"/>
      <c r="K3596" s="8"/>
      <c r="L3596" s="8"/>
      <c r="M3596" s="8"/>
      <c r="N3596" s="21">
        <v>0</v>
      </c>
      <c r="O3596" s="21"/>
      <c r="P3596" s="21">
        <f t="shared" si="169"/>
        <v>0</v>
      </c>
      <c r="Q3596" s="8" t="s">
        <v>129</v>
      </c>
      <c r="R3596" s="8"/>
      <c r="S3596" s="20"/>
      <c r="AA3596" s="2">
        <f t="shared" si="171"/>
        <v>0</v>
      </c>
      <c r="AB3596" s="7"/>
      <c r="AC3596" s="22">
        <f t="shared" si="170"/>
        <v>-45806.644548611112</v>
      </c>
    </row>
    <row r="3597" spans="1:30" ht="15" customHeight="1" x14ac:dyDescent="0.3">
      <c r="A3597" s="19" t="s">
        <v>19357</v>
      </c>
      <c r="B3597" s="8"/>
      <c r="C3597" s="20">
        <v>45806.647210648152</v>
      </c>
      <c r="D3597" s="8"/>
      <c r="E3597" s="8"/>
      <c r="F3597" s="8" t="s">
        <v>13408</v>
      </c>
      <c r="G3597" s="8">
        <v>0</v>
      </c>
      <c r="H3597" s="8" t="s">
        <v>19291</v>
      </c>
      <c r="I3597" s="8" t="s">
        <v>11922</v>
      </c>
      <c r="J3597" s="8"/>
      <c r="K3597" s="8"/>
      <c r="L3597" s="8"/>
      <c r="M3597" s="8"/>
      <c r="N3597" s="21">
        <v>0</v>
      </c>
      <c r="O3597" s="21"/>
      <c r="P3597" s="21">
        <f t="shared" si="169"/>
        <v>0</v>
      </c>
      <c r="Q3597" s="8" t="s">
        <v>199</v>
      </c>
      <c r="R3597" s="8"/>
      <c r="S3597" s="20"/>
      <c r="AA3597" s="2">
        <f t="shared" si="171"/>
        <v>0</v>
      </c>
      <c r="AB3597" s="7"/>
      <c r="AC3597" s="22">
        <f t="shared" si="170"/>
        <v>-45806.647210648152</v>
      </c>
    </row>
    <row r="3598" spans="1:30" ht="15" customHeight="1" x14ac:dyDescent="0.3">
      <c r="A3598" s="19" t="s">
        <v>19358</v>
      </c>
      <c r="B3598" s="8"/>
      <c r="C3598" s="20">
        <v>45806.648530092592</v>
      </c>
      <c r="D3598" s="8"/>
      <c r="E3598" s="8" t="s">
        <v>1</v>
      </c>
      <c r="F3598" s="8" t="s">
        <v>7885</v>
      </c>
      <c r="G3598" s="8">
        <v>0</v>
      </c>
      <c r="H3598" s="8" t="s">
        <v>19291</v>
      </c>
      <c r="I3598" s="8" t="s">
        <v>11922</v>
      </c>
      <c r="J3598" s="8"/>
      <c r="K3598" s="8" t="s">
        <v>19359</v>
      </c>
      <c r="L3598" s="8"/>
      <c r="M3598" s="8"/>
      <c r="N3598" s="21">
        <v>1000</v>
      </c>
      <c r="O3598" s="21">
        <v>1000</v>
      </c>
      <c r="P3598" s="21">
        <f t="shared" si="169"/>
        <v>0</v>
      </c>
      <c r="Q3598" s="8" t="s">
        <v>14</v>
      </c>
      <c r="R3598" s="8"/>
      <c r="S3598" s="20">
        <v>45803</v>
      </c>
      <c r="AA3598" s="2">
        <f t="shared" si="171"/>
        <v>862.06896551724139</v>
      </c>
      <c r="AB3598" s="7">
        <v>45778</v>
      </c>
      <c r="AC3598" s="22">
        <f t="shared" si="170"/>
        <v>-3.6485300925924093</v>
      </c>
      <c r="AD3598" t="s">
        <v>11923</v>
      </c>
    </row>
    <row r="3599" spans="1:30" ht="15" customHeight="1" x14ac:dyDescent="0.3">
      <c r="A3599" s="19" t="s">
        <v>19360</v>
      </c>
      <c r="B3599" s="8"/>
      <c r="C3599" s="20">
        <v>45806.652812499997</v>
      </c>
      <c r="D3599" s="8"/>
      <c r="E3599" s="8"/>
      <c r="F3599" s="8" t="s">
        <v>13102</v>
      </c>
      <c r="G3599" s="8">
        <v>0</v>
      </c>
      <c r="H3599" s="8" t="s">
        <v>19291</v>
      </c>
      <c r="I3599" s="8" t="s">
        <v>11922</v>
      </c>
      <c r="J3599" s="8"/>
      <c r="K3599" s="8"/>
      <c r="L3599" s="8"/>
      <c r="M3599" s="8"/>
      <c r="N3599" s="21">
        <v>0</v>
      </c>
      <c r="O3599" s="21"/>
      <c r="P3599" s="21">
        <f t="shared" si="169"/>
        <v>0</v>
      </c>
      <c r="Q3599" s="8" t="s">
        <v>199</v>
      </c>
      <c r="R3599" s="8"/>
      <c r="S3599" s="20"/>
      <c r="AA3599" s="2">
        <f t="shared" si="171"/>
        <v>0</v>
      </c>
      <c r="AB3599" s="7"/>
      <c r="AC3599" s="22">
        <f t="shared" si="170"/>
        <v>-45806.652812499997</v>
      </c>
    </row>
    <row r="3600" spans="1:30" ht="15" customHeight="1" x14ac:dyDescent="0.3">
      <c r="A3600" s="3" t="s">
        <v>19361</v>
      </c>
      <c r="B3600" s="24"/>
      <c r="C3600" s="25">
        <v>45806.656724537039</v>
      </c>
      <c r="D3600" s="3" t="s">
        <v>11921</v>
      </c>
      <c r="E3600" s="3"/>
      <c r="F3600" s="3" t="s">
        <v>99</v>
      </c>
      <c r="G3600" s="26">
        <v>0</v>
      </c>
      <c r="H3600" s="25" t="s">
        <v>19362</v>
      </c>
      <c r="I3600" s="25" t="s">
        <v>11922</v>
      </c>
      <c r="J3600" s="25"/>
      <c r="K3600" s="25"/>
      <c r="L3600" s="25"/>
      <c r="M3600" s="4"/>
      <c r="N3600" s="5">
        <v>2241257</v>
      </c>
      <c r="O3600" s="5"/>
      <c r="P3600" s="5">
        <f t="shared" si="169"/>
        <v>2241257</v>
      </c>
      <c r="Q3600" s="3" t="s">
        <v>99</v>
      </c>
      <c r="R3600" s="3"/>
      <c r="S3600" s="25"/>
      <c r="T3600" s="3"/>
      <c r="U3600" s="5"/>
      <c r="V3600" s="6"/>
      <c r="W3600" s="3"/>
      <c r="X3600" s="5"/>
      <c r="Y3600" s="4"/>
      <c r="Z3600" s="3"/>
      <c r="AA3600" s="5">
        <f t="shared" si="171"/>
        <v>1932118.1034482759</v>
      </c>
      <c r="AB3600" s="10"/>
      <c r="AC3600" s="27">
        <f t="shared" si="170"/>
        <v>-45806.656724537039</v>
      </c>
      <c r="AD3600" s="10"/>
    </row>
    <row r="3601" spans="1:30" ht="15" customHeight="1" x14ac:dyDescent="0.3">
      <c r="A3601" s="19" t="s">
        <v>19363</v>
      </c>
      <c r="B3601" s="8"/>
      <c r="C3601" s="20">
        <v>45806.65697916667</v>
      </c>
      <c r="D3601" s="8"/>
      <c r="E3601" s="8"/>
      <c r="F3601" s="8" t="s">
        <v>14042</v>
      </c>
      <c r="G3601" s="8">
        <v>0</v>
      </c>
      <c r="H3601" s="8" t="s">
        <v>19291</v>
      </c>
      <c r="I3601" s="8" t="s">
        <v>11922</v>
      </c>
      <c r="J3601" s="8"/>
      <c r="K3601" s="8"/>
      <c r="L3601" s="8"/>
      <c r="M3601" s="8"/>
      <c r="N3601" s="21">
        <v>0</v>
      </c>
      <c r="O3601" s="21"/>
      <c r="P3601" s="21">
        <f t="shared" si="169"/>
        <v>0</v>
      </c>
      <c r="Q3601" s="8" t="s">
        <v>199</v>
      </c>
      <c r="R3601" s="8"/>
      <c r="S3601" s="20"/>
      <c r="AA3601" s="2">
        <f t="shared" si="171"/>
        <v>0</v>
      </c>
      <c r="AB3601" s="7"/>
      <c r="AC3601" s="22">
        <f t="shared" si="170"/>
        <v>-45806.65697916667</v>
      </c>
    </row>
    <row r="3602" spans="1:30" ht="15" customHeight="1" x14ac:dyDescent="0.3">
      <c r="A3602" s="19" t="s">
        <v>19364</v>
      </c>
      <c r="B3602" s="8"/>
      <c r="C3602" s="20">
        <v>45806.657997685194</v>
      </c>
      <c r="D3602" s="8"/>
      <c r="E3602" s="8"/>
      <c r="F3602" s="8" t="s">
        <v>8904</v>
      </c>
      <c r="G3602" s="8">
        <v>0</v>
      </c>
      <c r="H3602" s="8" t="s">
        <v>19291</v>
      </c>
      <c r="I3602" s="8" t="s">
        <v>11922</v>
      </c>
      <c r="J3602" s="8"/>
      <c r="K3602" s="8"/>
      <c r="L3602" s="8"/>
      <c r="M3602" s="8"/>
      <c r="N3602" s="21">
        <v>0</v>
      </c>
      <c r="O3602" s="21"/>
      <c r="P3602" s="21">
        <f t="shared" si="169"/>
        <v>0</v>
      </c>
      <c r="Q3602" s="8" t="s">
        <v>10399</v>
      </c>
      <c r="R3602" s="8"/>
      <c r="S3602" s="20"/>
      <c r="AA3602" s="2">
        <f t="shared" si="171"/>
        <v>0</v>
      </c>
      <c r="AB3602" s="7"/>
      <c r="AC3602" s="22">
        <f t="shared" si="170"/>
        <v>-45806.657997685194</v>
      </c>
    </row>
    <row r="3603" spans="1:30" ht="15" customHeight="1" x14ac:dyDescent="0.3">
      <c r="A3603" s="3" t="s">
        <v>19365</v>
      </c>
      <c r="B3603" s="24"/>
      <c r="C3603" s="25">
        <v>45806.664861111109</v>
      </c>
      <c r="D3603" s="3" t="s">
        <v>11921</v>
      </c>
      <c r="E3603" s="3"/>
      <c r="F3603" s="3" t="s">
        <v>9949</v>
      </c>
      <c r="G3603" s="26">
        <v>0</v>
      </c>
      <c r="H3603" s="25" t="s">
        <v>11931</v>
      </c>
      <c r="I3603" s="25" t="s">
        <v>11922</v>
      </c>
      <c r="J3603" s="25"/>
      <c r="K3603" s="25"/>
      <c r="L3603" s="25"/>
      <c r="M3603" s="4"/>
      <c r="N3603" s="5">
        <v>0</v>
      </c>
      <c r="O3603" s="5"/>
      <c r="P3603" s="5">
        <f t="shared" si="169"/>
        <v>0</v>
      </c>
      <c r="Q3603" s="3" t="s">
        <v>104</v>
      </c>
      <c r="R3603" s="3"/>
      <c r="S3603" s="25"/>
      <c r="T3603" s="3"/>
      <c r="U3603" s="5"/>
      <c r="V3603" s="6"/>
      <c r="W3603" s="3"/>
      <c r="X3603" s="5"/>
      <c r="Y3603" s="4"/>
      <c r="Z3603" s="3"/>
      <c r="AA3603" s="5">
        <f t="shared" si="171"/>
        <v>0</v>
      </c>
      <c r="AB3603" s="10"/>
      <c r="AC3603" s="27">
        <f t="shared" si="170"/>
        <v>-45806.664861111109</v>
      </c>
      <c r="AD3603" s="10"/>
    </row>
    <row r="3604" spans="1:30" ht="15" customHeight="1" x14ac:dyDescent="0.3">
      <c r="A3604" s="19" t="s">
        <v>19366</v>
      </c>
      <c r="B3604" s="8"/>
      <c r="C3604" s="20">
        <v>45806.660509259258</v>
      </c>
      <c r="D3604" s="8"/>
      <c r="E3604" s="8"/>
      <c r="F3604" s="8" t="s">
        <v>5855</v>
      </c>
      <c r="G3604" s="8">
        <v>0</v>
      </c>
      <c r="H3604" s="8" t="s">
        <v>19291</v>
      </c>
      <c r="I3604" s="8" t="s">
        <v>11922</v>
      </c>
      <c r="J3604" s="8"/>
      <c r="K3604" s="8"/>
      <c r="L3604" s="8"/>
      <c r="M3604" s="8"/>
      <c r="N3604" s="21">
        <v>0</v>
      </c>
      <c r="O3604" s="21"/>
      <c r="P3604" s="21">
        <f t="shared" si="169"/>
        <v>0</v>
      </c>
      <c r="Q3604" s="8" t="s">
        <v>38</v>
      </c>
      <c r="R3604" s="8"/>
      <c r="S3604" s="20"/>
      <c r="AA3604" s="2">
        <f t="shared" si="171"/>
        <v>0</v>
      </c>
      <c r="AB3604" s="7"/>
      <c r="AC3604" s="22">
        <f t="shared" si="170"/>
        <v>-45806.660509259258</v>
      </c>
    </row>
    <row r="3605" spans="1:30" ht="15" customHeight="1" x14ac:dyDescent="0.3">
      <c r="A3605" s="19" t="s">
        <v>19367</v>
      </c>
      <c r="B3605" s="8"/>
      <c r="C3605" s="20">
        <v>45806.665277777778</v>
      </c>
      <c r="D3605" s="8"/>
      <c r="E3605" s="8"/>
      <c r="F3605" s="8" t="s">
        <v>464</v>
      </c>
      <c r="G3605" s="8">
        <v>0</v>
      </c>
      <c r="H3605" s="8" t="s">
        <v>18033</v>
      </c>
      <c r="I3605" s="8" t="s">
        <v>11922</v>
      </c>
      <c r="J3605" s="8"/>
      <c r="K3605" s="8"/>
      <c r="L3605" s="8"/>
      <c r="M3605" s="8"/>
      <c r="N3605" s="21">
        <v>0</v>
      </c>
      <c r="O3605" s="21"/>
      <c r="P3605" s="21">
        <f t="shared" si="169"/>
        <v>0</v>
      </c>
      <c r="Q3605" s="8" t="s">
        <v>34</v>
      </c>
      <c r="R3605" s="8"/>
      <c r="S3605" s="20"/>
      <c r="AA3605" s="2">
        <f t="shared" si="171"/>
        <v>0</v>
      </c>
      <c r="AB3605" s="7"/>
      <c r="AC3605" s="22">
        <f t="shared" si="170"/>
        <v>-45806.665277777778</v>
      </c>
    </row>
    <row r="3606" spans="1:30" ht="15" customHeight="1" x14ac:dyDescent="0.3">
      <c r="A3606" s="19" t="s">
        <v>19368</v>
      </c>
      <c r="B3606" s="8"/>
      <c r="C3606" s="20">
        <v>45806.666504629633</v>
      </c>
      <c r="D3606" s="8"/>
      <c r="E3606" s="8"/>
      <c r="F3606" s="8" t="s">
        <v>8875</v>
      </c>
      <c r="G3606" s="8">
        <v>0</v>
      </c>
      <c r="H3606" s="8" t="s">
        <v>18033</v>
      </c>
      <c r="I3606" s="8" t="s">
        <v>11922</v>
      </c>
      <c r="J3606" s="8"/>
      <c r="K3606" s="8"/>
      <c r="L3606" s="8"/>
      <c r="M3606" s="8"/>
      <c r="N3606" s="21">
        <v>0</v>
      </c>
      <c r="O3606" s="21"/>
      <c r="P3606" s="21">
        <f t="shared" si="169"/>
        <v>0</v>
      </c>
      <c r="Q3606" s="8" t="s">
        <v>34</v>
      </c>
      <c r="R3606" s="8"/>
      <c r="S3606" s="20"/>
      <c r="AA3606" s="2">
        <f t="shared" si="171"/>
        <v>0</v>
      </c>
      <c r="AB3606" s="7"/>
      <c r="AC3606" s="22">
        <f t="shared" si="170"/>
        <v>-45806.666504629633</v>
      </c>
    </row>
    <row r="3607" spans="1:30" ht="15" customHeight="1" x14ac:dyDescent="0.3">
      <c r="A3607" s="19" t="s">
        <v>19369</v>
      </c>
      <c r="B3607" s="8"/>
      <c r="C3607" s="20">
        <v>45806.666134259263</v>
      </c>
      <c r="D3607" s="8"/>
      <c r="E3607" s="8"/>
      <c r="F3607" s="8" t="s">
        <v>13598</v>
      </c>
      <c r="G3607" s="8">
        <v>0</v>
      </c>
      <c r="H3607" s="8" t="s">
        <v>19291</v>
      </c>
      <c r="I3607" s="8" t="s">
        <v>11922</v>
      </c>
      <c r="J3607" s="8"/>
      <c r="K3607" s="8"/>
      <c r="L3607" s="8"/>
      <c r="M3607" s="8"/>
      <c r="N3607" s="21">
        <v>0</v>
      </c>
      <c r="O3607" s="21"/>
      <c r="P3607" s="21">
        <f t="shared" si="169"/>
        <v>0</v>
      </c>
      <c r="Q3607" s="8" t="s">
        <v>199</v>
      </c>
      <c r="R3607" s="8"/>
      <c r="S3607" s="20"/>
      <c r="AA3607" s="2">
        <f t="shared" si="171"/>
        <v>0</v>
      </c>
      <c r="AB3607" s="7"/>
      <c r="AC3607" s="22">
        <f t="shared" si="170"/>
        <v>-45806.666134259263</v>
      </c>
    </row>
    <row r="3608" spans="1:30" ht="15" customHeight="1" x14ac:dyDescent="0.3">
      <c r="A3608" s="19" t="s">
        <v>19370</v>
      </c>
      <c r="B3608" s="8"/>
      <c r="C3608" s="20">
        <v>45806.667303240742</v>
      </c>
      <c r="D3608" s="8"/>
      <c r="E3608" s="8" t="s">
        <v>1</v>
      </c>
      <c r="F3608" s="8" t="s">
        <v>3084</v>
      </c>
      <c r="G3608" s="8">
        <v>0</v>
      </c>
      <c r="H3608" s="8" t="s">
        <v>19291</v>
      </c>
      <c r="I3608" s="8" t="s">
        <v>11922</v>
      </c>
      <c r="J3608" s="8"/>
      <c r="K3608" s="8" t="s">
        <v>19371</v>
      </c>
      <c r="L3608" s="8"/>
      <c r="M3608" s="8"/>
      <c r="N3608" s="21">
        <v>1000</v>
      </c>
      <c r="O3608" s="21">
        <v>1000</v>
      </c>
      <c r="P3608" s="21">
        <f t="shared" si="169"/>
        <v>0</v>
      </c>
      <c r="Q3608" s="8" t="s">
        <v>14</v>
      </c>
      <c r="R3608" s="8"/>
      <c r="S3608" s="20">
        <v>45804</v>
      </c>
      <c r="AA3608" s="2">
        <f t="shared" si="171"/>
        <v>862.06896551724139</v>
      </c>
      <c r="AB3608" s="7">
        <v>45778</v>
      </c>
      <c r="AC3608" s="22">
        <f t="shared" si="170"/>
        <v>-2.6673032407416031</v>
      </c>
      <c r="AD3608" t="s">
        <v>11923</v>
      </c>
    </row>
    <row r="3609" spans="1:30" ht="15" customHeight="1" x14ac:dyDescent="0.3">
      <c r="A3609" s="19" t="s">
        <v>19372</v>
      </c>
      <c r="B3609" s="8"/>
      <c r="C3609" s="20">
        <v>45806.66951388889</v>
      </c>
      <c r="D3609" s="8"/>
      <c r="E3609" s="8"/>
      <c r="F3609" s="8" t="s">
        <v>13286</v>
      </c>
      <c r="G3609" s="8">
        <v>0</v>
      </c>
      <c r="H3609" s="8" t="s">
        <v>18033</v>
      </c>
      <c r="I3609" s="8" t="s">
        <v>11922</v>
      </c>
      <c r="J3609" s="8"/>
      <c r="K3609" s="8"/>
      <c r="L3609" s="8"/>
      <c r="M3609" s="8"/>
      <c r="N3609" s="21">
        <v>0</v>
      </c>
      <c r="O3609" s="21"/>
      <c r="P3609" s="21">
        <f t="shared" si="169"/>
        <v>0</v>
      </c>
      <c r="Q3609" s="8" t="s">
        <v>34</v>
      </c>
      <c r="R3609" s="8"/>
      <c r="S3609" s="20"/>
      <c r="AA3609" s="2">
        <f t="shared" si="171"/>
        <v>0</v>
      </c>
      <c r="AB3609" s="7"/>
      <c r="AC3609" s="22">
        <f t="shared" si="170"/>
        <v>-45806.66951388889</v>
      </c>
    </row>
    <row r="3610" spans="1:30" ht="15" customHeight="1" x14ac:dyDescent="0.3">
      <c r="A3610" s="3" t="s">
        <v>19373</v>
      </c>
      <c r="B3610" s="24"/>
      <c r="C3610" s="25">
        <v>45806.674768518518</v>
      </c>
      <c r="D3610" s="3"/>
      <c r="E3610" s="3"/>
      <c r="F3610" s="3" t="s">
        <v>13789</v>
      </c>
      <c r="G3610" s="26">
        <v>0</v>
      </c>
      <c r="H3610" s="25" t="s">
        <v>18033</v>
      </c>
      <c r="I3610" s="25" t="s">
        <v>11922</v>
      </c>
      <c r="J3610" s="25"/>
      <c r="K3610" s="25"/>
      <c r="L3610" s="25"/>
      <c r="M3610" s="4"/>
      <c r="N3610" s="5">
        <v>0</v>
      </c>
      <c r="O3610" s="5"/>
      <c r="P3610" s="5">
        <f t="shared" si="169"/>
        <v>0</v>
      </c>
      <c r="Q3610" s="3" t="s">
        <v>102</v>
      </c>
      <c r="R3610" s="3"/>
      <c r="S3610" s="25"/>
      <c r="T3610" s="3"/>
      <c r="U3610" s="5"/>
      <c r="V3610" s="6"/>
      <c r="W3610" s="3"/>
      <c r="X3610" s="5"/>
      <c r="Y3610" s="4"/>
      <c r="Z3610" s="3"/>
      <c r="AA3610" s="5">
        <f t="shared" si="171"/>
        <v>0</v>
      </c>
      <c r="AB3610" s="10"/>
      <c r="AC3610" s="27">
        <f t="shared" si="170"/>
        <v>-45806.674768518518</v>
      </c>
      <c r="AD3610" s="10"/>
    </row>
    <row r="3611" spans="1:30" ht="15" customHeight="1" x14ac:dyDescent="0.3">
      <c r="A3611" s="3" t="s">
        <v>19374</v>
      </c>
      <c r="B3611" s="24"/>
      <c r="C3611" s="25">
        <v>45806.675740740742</v>
      </c>
      <c r="D3611" s="3"/>
      <c r="E3611" s="3"/>
      <c r="F3611" s="3" t="s">
        <v>13019</v>
      </c>
      <c r="G3611" s="26">
        <v>0</v>
      </c>
      <c r="H3611" s="25" t="s">
        <v>18033</v>
      </c>
      <c r="I3611" s="25" t="s">
        <v>11922</v>
      </c>
      <c r="J3611" s="25"/>
      <c r="K3611" s="25"/>
      <c r="L3611" s="25"/>
      <c r="M3611" s="4"/>
      <c r="N3611" s="5">
        <v>0</v>
      </c>
      <c r="O3611" s="5"/>
      <c r="P3611" s="5">
        <f t="shared" si="169"/>
        <v>0</v>
      </c>
      <c r="Q3611" s="3" t="s">
        <v>20</v>
      </c>
      <c r="R3611" s="3"/>
      <c r="S3611" s="25"/>
      <c r="T3611" s="3"/>
      <c r="U3611" s="5"/>
      <c r="V3611" s="6"/>
      <c r="W3611" s="3"/>
      <c r="X3611" s="5"/>
      <c r="Y3611" s="4"/>
      <c r="Z3611" s="3"/>
      <c r="AA3611" s="5">
        <f t="shared" si="171"/>
        <v>0</v>
      </c>
      <c r="AB3611" s="10"/>
      <c r="AC3611" s="27">
        <f t="shared" si="170"/>
        <v>-45806.675740740742</v>
      </c>
      <c r="AD3611" s="10"/>
    </row>
    <row r="3612" spans="1:30" ht="15" customHeight="1" x14ac:dyDescent="0.3">
      <c r="A3612" s="19" t="s">
        <v>19375</v>
      </c>
      <c r="B3612" s="8"/>
      <c r="C3612" s="20">
        <v>45806.68172453704</v>
      </c>
      <c r="D3612" s="8"/>
      <c r="E3612" s="8"/>
      <c r="F3612" s="8" t="s">
        <v>14585</v>
      </c>
      <c r="G3612" s="8">
        <v>0</v>
      </c>
      <c r="H3612" s="8" t="s">
        <v>18033</v>
      </c>
      <c r="I3612" s="8" t="s">
        <v>11922</v>
      </c>
      <c r="J3612" s="8"/>
      <c r="K3612" s="8"/>
      <c r="L3612" s="8"/>
      <c r="M3612" s="8"/>
      <c r="N3612" s="21">
        <v>0</v>
      </c>
      <c r="O3612" s="21"/>
      <c r="P3612" s="21">
        <f t="shared" si="169"/>
        <v>0</v>
      </c>
      <c r="Q3612" s="8" t="s">
        <v>19160</v>
      </c>
      <c r="R3612" s="8"/>
      <c r="S3612" s="20"/>
      <c r="AA3612" s="2">
        <f t="shared" si="171"/>
        <v>0</v>
      </c>
      <c r="AB3612" s="7"/>
      <c r="AC3612" s="22">
        <f t="shared" si="170"/>
        <v>-45806.68172453704</v>
      </c>
    </row>
    <row r="3613" spans="1:30" ht="15" customHeight="1" x14ac:dyDescent="0.3">
      <c r="A3613" s="19" t="s">
        <v>19376</v>
      </c>
      <c r="B3613" s="8"/>
      <c r="C3613" s="20">
        <v>45806.682060185187</v>
      </c>
      <c r="D3613" s="8"/>
      <c r="E3613" s="8"/>
      <c r="F3613" s="8" t="s">
        <v>6764</v>
      </c>
      <c r="G3613" s="8">
        <v>0</v>
      </c>
      <c r="H3613" s="8" t="s">
        <v>18033</v>
      </c>
      <c r="I3613" s="8" t="s">
        <v>11922</v>
      </c>
      <c r="J3613" s="8"/>
      <c r="K3613" s="8"/>
      <c r="L3613" s="8"/>
      <c r="M3613" s="8"/>
      <c r="N3613" s="21">
        <v>0</v>
      </c>
      <c r="O3613" s="21"/>
      <c r="P3613" s="21">
        <f t="shared" si="169"/>
        <v>0</v>
      </c>
      <c r="Q3613" s="8" t="s">
        <v>19160</v>
      </c>
      <c r="R3613" s="8"/>
      <c r="S3613" s="20"/>
      <c r="AA3613" s="2">
        <f t="shared" si="171"/>
        <v>0</v>
      </c>
      <c r="AB3613" s="7"/>
      <c r="AC3613" s="22">
        <f t="shared" si="170"/>
        <v>-45806.682060185187</v>
      </c>
    </row>
    <row r="3614" spans="1:30" ht="15" customHeight="1" x14ac:dyDescent="0.3">
      <c r="A3614" s="19" t="s">
        <v>19377</v>
      </c>
      <c r="B3614" s="8"/>
      <c r="C3614" s="20">
        <v>45806.683055555557</v>
      </c>
      <c r="D3614" s="8"/>
      <c r="E3614" s="8"/>
      <c r="F3614" s="8" t="s">
        <v>13744</v>
      </c>
      <c r="G3614" s="8">
        <v>0</v>
      </c>
      <c r="H3614" s="8" t="s">
        <v>18033</v>
      </c>
      <c r="I3614" s="8" t="s">
        <v>11922</v>
      </c>
      <c r="J3614" s="8"/>
      <c r="K3614" s="8"/>
      <c r="L3614" s="8"/>
      <c r="M3614" s="8"/>
      <c r="N3614" s="21">
        <v>0</v>
      </c>
      <c r="O3614" s="21"/>
      <c r="P3614" s="21">
        <f t="shared" si="169"/>
        <v>0</v>
      </c>
      <c r="Q3614" s="8" t="s">
        <v>19160</v>
      </c>
      <c r="R3614" s="8"/>
      <c r="S3614" s="20"/>
      <c r="AA3614" s="2">
        <f t="shared" si="171"/>
        <v>0</v>
      </c>
      <c r="AB3614" s="7"/>
      <c r="AC3614" s="22">
        <f t="shared" si="170"/>
        <v>-45806.683055555557</v>
      </c>
    </row>
    <row r="3615" spans="1:30" ht="15" customHeight="1" x14ac:dyDescent="0.3">
      <c r="A3615" s="19" t="s">
        <v>19378</v>
      </c>
      <c r="B3615" s="8"/>
      <c r="C3615" s="20">
        <v>45806.688750000001</v>
      </c>
      <c r="D3615" s="8"/>
      <c r="E3615" s="8"/>
      <c r="F3615" s="8" t="s">
        <v>12007</v>
      </c>
      <c r="G3615" s="8">
        <v>0</v>
      </c>
      <c r="H3615" s="8" t="s">
        <v>18033</v>
      </c>
      <c r="I3615" s="8" t="s">
        <v>11922</v>
      </c>
      <c r="J3615" s="8"/>
      <c r="K3615" s="8"/>
      <c r="L3615" s="8"/>
      <c r="M3615" s="8"/>
      <c r="N3615" s="21">
        <v>0</v>
      </c>
      <c r="O3615" s="21"/>
      <c r="P3615" s="21">
        <f t="shared" si="169"/>
        <v>0</v>
      </c>
      <c r="Q3615" s="8" t="s">
        <v>129</v>
      </c>
      <c r="R3615" s="8"/>
      <c r="S3615" s="20"/>
      <c r="AA3615" s="2">
        <f t="shared" si="171"/>
        <v>0</v>
      </c>
      <c r="AB3615" s="7"/>
      <c r="AC3615" s="22">
        <f t="shared" si="170"/>
        <v>-45806.688750000001</v>
      </c>
    </row>
    <row r="3616" spans="1:30" ht="15" customHeight="1" x14ac:dyDescent="0.3">
      <c r="A3616" s="19" t="s">
        <v>19379</v>
      </c>
      <c r="B3616" s="8"/>
      <c r="C3616" s="20">
        <v>45806.691516203697</v>
      </c>
      <c r="D3616" s="8"/>
      <c r="E3616" s="8"/>
      <c r="F3616" s="8" t="s">
        <v>9714</v>
      </c>
      <c r="G3616" s="8">
        <v>0</v>
      </c>
      <c r="H3616" s="8" t="s">
        <v>18033</v>
      </c>
      <c r="I3616" s="8" t="s">
        <v>11922</v>
      </c>
      <c r="J3616" s="8"/>
      <c r="K3616" s="8"/>
      <c r="L3616" s="8"/>
      <c r="M3616" s="8"/>
      <c r="N3616" s="21">
        <v>0</v>
      </c>
      <c r="O3616" s="21"/>
      <c r="P3616" s="21">
        <f t="shared" si="169"/>
        <v>0</v>
      </c>
      <c r="Q3616" s="8" t="s">
        <v>34</v>
      </c>
      <c r="R3616" s="8"/>
      <c r="S3616" s="20"/>
      <c r="AA3616" s="2">
        <f t="shared" si="171"/>
        <v>0</v>
      </c>
      <c r="AB3616" s="7"/>
      <c r="AC3616" s="22">
        <f t="shared" si="170"/>
        <v>-45806.691516203697</v>
      </c>
    </row>
    <row r="3617" spans="1:30" ht="15" customHeight="1" x14ac:dyDescent="0.3">
      <c r="A3617" s="19" t="s">
        <v>19380</v>
      </c>
      <c r="B3617" s="8"/>
      <c r="C3617" s="20">
        <v>45806.690960648149</v>
      </c>
      <c r="D3617" s="8"/>
      <c r="E3617" s="8"/>
      <c r="F3617" s="8" t="s">
        <v>14030</v>
      </c>
      <c r="G3617" s="8">
        <v>0</v>
      </c>
      <c r="H3617" s="8" t="s">
        <v>19291</v>
      </c>
      <c r="I3617" s="8" t="s">
        <v>11922</v>
      </c>
      <c r="J3617" s="8"/>
      <c r="K3617" s="8"/>
      <c r="L3617" s="8"/>
      <c r="M3617" s="8"/>
      <c r="N3617" s="21">
        <v>0</v>
      </c>
      <c r="O3617" s="21"/>
      <c r="P3617" s="21">
        <f t="shared" si="169"/>
        <v>0</v>
      </c>
      <c r="Q3617" s="8" t="s">
        <v>129</v>
      </c>
      <c r="R3617" s="8"/>
      <c r="S3617" s="20"/>
      <c r="AA3617" s="2">
        <f t="shared" si="171"/>
        <v>0</v>
      </c>
      <c r="AB3617" s="7"/>
      <c r="AC3617" s="22">
        <f t="shared" si="170"/>
        <v>-45806.690960648149</v>
      </c>
    </row>
    <row r="3618" spans="1:30" ht="15" customHeight="1" x14ac:dyDescent="0.3">
      <c r="A3618" s="19" t="s">
        <v>19381</v>
      </c>
      <c r="B3618" s="8"/>
      <c r="C3618" s="20">
        <v>45806.691712962973</v>
      </c>
      <c r="D3618" s="8"/>
      <c r="E3618" s="8"/>
      <c r="F3618" s="8" t="s">
        <v>3731</v>
      </c>
      <c r="G3618" s="8">
        <v>0</v>
      </c>
      <c r="H3618" s="8" t="s">
        <v>19291</v>
      </c>
      <c r="I3618" s="8" t="s">
        <v>11922</v>
      </c>
      <c r="J3618" s="8"/>
      <c r="K3618" s="8"/>
      <c r="L3618" s="8"/>
      <c r="M3618" s="8"/>
      <c r="N3618" s="21">
        <v>0</v>
      </c>
      <c r="O3618" s="21"/>
      <c r="P3618" s="21">
        <f t="shared" si="169"/>
        <v>0</v>
      </c>
      <c r="Q3618" s="8" t="s">
        <v>199</v>
      </c>
      <c r="R3618" s="8"/>
      <c r="S3618" s="20"/>
      <c r="AA3618" s="2">
        <f t="shared" si="171"/>
        <v>0</v>
      </c>
      <c r="AB3618" s="7"/>
      <c r="AC3618" s="22">
        <f t="shared" si="170"/>
        <v>-45806.691712962973</v>
      </c>
    </row>
    <row r="3619" spans="1:30" ht="15" customHeight="1" x14ac:dyDescent="0.3">
      <c r="A3619" s="19" t="s">
        <v>19382</v>
      </c>
      <c r="B3619" s="8"/>
      <c r="C3619" s="20">
        <v>45806.694976851853</v>
      </c>
      <c r="D3619" s="8"/>
      <c r="E3619" s="8"/>
      <c r="F3619" s="8" t="s">
        <v>14717</v>
      </c>
      <c r="G3619" s="8">
        <v>0</v>
      </c>
      <c r="H3619" s="8" t="s">
        <v>18033</v>
      </c>
      <c r="I3619" s="8" t="s">
        <v>11922</v>
      </c>
      <c r="J3619" s="8"/>
      <c r="K3619" s="8"/>
      <c r="L3619" s="8"/>
      <c r="M3619" s="8"/>
      <c r="N3619" s="21">
        <v>0</v>
      </c>
      <c r="O3619" s="21"/>
      <c r="P3619" s="21">
        <f t="shared" si="169"/>
        <v>0</v>
      </c>
      <c r="Q3619" s="8" t="s">
        <v>34</v>
      </c>
      <c r="R3619" s="8"/>
      <c r="S3619" s="20"/>
      <c r="AA3619" s="2">
        <f t="shared" si="171"/>
        <v>0</v>
      </c>
      <c r="AB3619" s="7"/>
      <c r="AC3619" s="22">
        <f t="shared" si="170"/>
        <v>-45806.694976851853</v>
      </c>
    </row>
    <row r="3620" spans="1:30" ht="15" customHeight="1" x14ac:dyDescent="0.3">
      <c r="A3620" s="19" t="s">
        <v>19383</v>
      </c>
      <c r="B3620" s="8"/>
      <c r="C3620" s="20">
        <v>45806.694490740738</v>
      </c>
      <c r="D3620" s="8"/>
      <c r="E3620" s="8"/>
      <c r="F3620" s="8" t="s">
        <v>14730</v>
      </c>
      <c r="G3620" s="8">
        <v>0</v>
      </c>
      <c r="H3620" s="8" t="s">
        <v>19291</v>
      </c>
      <c r="I3620" s="8" t="s">
        <v>11922</v>
      </c>
      <c r="J3620" s="8"/>
      <c r="K3620" s="8"/>
      <c r="L3620" s="8"/>
      <c r="M3620" s="8"/>
      <c r="N3620" s="21">
        <v>0</v>
      </c>
      <c r="O3620" s="21"/>
      <c r="P3620" s="21">
        <f t="shared" si="169"/>
        <v>0</v>
      </c>
      <c r="Q3620" s="8" t="s">
        <v>199</v>
      </c>
      <c r="R3620" s="8"/>
      <c r="S3620" s="20"/>
      <c r="AA3620" s="2">
        <f t="shared" si="171"/>
        <v>0</v>
      </c>
      <c r="AB3620" s="7"/>
      <c r="AC3620" s="22">
        <f t="shared" si="170"/>
        <v>-45806.694490740738</v>
      </c>
    </row>
    <row r="3621" spans="1:30" ht="15" customHeight="1" x14ac:dyDescent="0.3">
      <c r="A3621" s="19" t="s">
        <v>19384</v>
      </c>
      <c r="B3621" s="8"/>
      <c r="C3621" s="20">
        <v>45806.695729166669</v>
      </c>
      <c r="D3621" s="8"/>
      <c r="E3621" s="8"/>
      <c r="F3621" s="8" t="s">
        <v>1579</v>
      </c>
      <c r="G3621" s="8">
        <v>0</v>
      </c>
      <c r="H3621" s="8" t="s">
        <v>18033</v>
      </c>
      <c r="I3621" s="8" t="s">
        <v>11922</v>
      </c>
      <c r="J3621" s="8"/>
      <c r="K3621" s="8"/>
      <c r="L3621" s="8"/>
      <c r="M3621" s="8"/>
      <c r="N3621" s="21">
        <v>0</v>
      </c>
      <c r="O3621" s="21"/>
      <c r="P3621" s="21">
        <f t="shared" si="169"/>
        <v>0</v>
      </c>
      <c r="Q3621" s="8" t="s">
        <v>9</v>
      </c>
      <c r="R3621" s="8"/>
      <c r="S3621" s="20"/>
      <c r="AA3621" s="2">
        <f t="shared" si="171"/>
        <v>0</v>
      </c>
      <c r="AB3621" s="7"/>
      <c r="AC3621" s="22">
        <f t="shared" si="170"/>
        <v>-45806.695729166669</v>
      </c>
    </row>
    <row r="3622" spans="1:30" ht="15" customHeight="1" x14ac:dyDescent="0.3">
      <c r="A3622" s="19" t="s">
        <v>19385</v>
      </c>
      <c r="B3622" s="8"/>
      <c r="C3622" s="20">
        <v>45806.696122685193</v>
      </c>
      <c r="D3622" s="8"/>
      <c r="E3622" s="8"/>
      <c r="F3622" s="8" t="s">
        <v>1579</v>
      </c>
      <c r="G3622" s="8">
        <v>0</v>
      </c>
      <c r="H3622" s="8" t="s">
        <v>18033</v>
      </c>
      <c r="I3622" s="8" t="s">
        <v>11922</v>
      </c>
      <c r="J3622" s="8"/>
      <c r="K3622" s="8"/>
      <c r="L3622" s="8"/>
      <c r="M3622" s="8"/>
      <c r="N3622" s="21">
        <v>0</v>
      </c>
      <c r="O3622" s="21"/>
      <c r="P3622" s="21">
        <f t="shared" si="169"/>
        <v>0</v>
      </c>
      <c r="Q3622" s="8" t="s">
        <v>9</v>
      </c>
      <c r="R3622" s="8"/>
      <c r="S3622" s="20"/>
      <c r="AA3622" s="2">
        <f t="shared" si="171"/>
        <v>0</v>
      </c>
      <c r="AB3622" s="7"/>
      <c r="AC3622" s="22">
        <f t="shared" si="170"/>
        <v>-45806.696122685193</v>
      </c>
    </row>
    <row r="3623" spans="1:30" ht="15" customHeight="1" x14ac:dyDescent="0.3">
      <c r="A3623" s="19" t="s">
        <v>19386</v>
      </c>
      <c r="B3623" s="8"/>
      <c r="C3623" s="20">
        <v>45806.696284722217</v>
      </c>
      <c r="D3623" s="8"/>
      <c r="E3623" s="8"/>
      <c r="F3623" s="8" t="s">
        <v>1579</v>
      </c>
      <c r="G3623" s="8">
        <v>0</v>
      </c>
      <c r="H3623" s="8" t="s">
        <v>18033</v>
      </c>
      <c r="I3623" s="8" t="s">
        <v>11922</v>
      </c>
      <c r="J3623" s="8"/>
      <c r="K3623" s="8"/>
      <c r="L3623" s="8"/>
      <c r="M3623" s="8"/>
      <c r="N3623" s="21">
        <v>0</v>
      </c>
      <c r="O3623" s="21"/>
      <c r="P3623" s="21">
        <f t="shared" si="169"/>
        <v>0</v>
      </c>
      <c r="Q3623" s="8" t="s">
        <v>9</v>
      </c>
      <c r="R3623" s="8"/>
      <c r="S3623" s="20"/>
      <c r="AA3623" s="2">
        <f t="shared" si="171"/>
        <v>0</v>
      </c>
      <c r="AB3623" s="7"/>
      <c r="AC3623" s="22">
        <f t="shared" si="170"/>
        <v>-45806.696284722217</v>
      </c>
    </row>
    <row r="3624" spans="1:30" ht="15" customHeight="1" x14ac:dyDescent="0.3">
      <c r="A3624" s="19" t="s">
        <v>19387</v>
      </c>
      <c r="B3624" s="8"/>
      <c r="C3624" s="20">
        <v>45806.696817129632</v>
      </c>
      <c r="D3624" s="8"/>
      <c r="E3624" s="8"/>
      <c r="F3624" s="8" t="s">
        <v>8463</v>
      </c>
      <c r="G3624" s="8">
        <v>0</v>
      </c>
      <c r="H3624" s="8" t="s">
        <v>18033</v>
      </c>
      <c r="I3624" s="8" t="s">
        <v>11922</v>
      </c>
      <c r="J3624" s="8"/>
      <c r="K3624" s="8"/>
      <c r="L3624" s="8"/>
      <c r="M3624" s="8"/>
      <c r="N3624" s="21">
        <v>0</v>
      </c>
      <c r="O3624" s="21"/>
      <c r="P3624" s="21">
        <f t="shared" si="169"/>
        <v>0</v>
      </c>
      <c r="Q3624" s="8" t="s">
        <v>129</v>
      </c>
      <c r="R3624" s="8"/>
      <c r="S3624" s="20"/>
      <c r="AA3624" s="2">
        <f t="shared" si="171"/>
        <v>0</v>
      </c>
      <c r="AB3624" s="7"/>
      <c r="AC3624" s="22">
        <f t="shared" si="170"/>
        <v>-45806.696817129632</v>
      </c>
    </row>
    <row r="3625" spans="1:30" ht="15" customHeight="1" x14ac:dyDescent="0.3">
      <c r="A3625" s="19" t="s">
        <v>19388</v>
      </c>
      <c r="B3625" s="8"/>
      <c r="C3625" s="20">
        <v>45806.698912037027</v>
      </c>
      <c r="D3625" s="8"/>
      <c r="E3625" s="8"/>
      <c r="F3625" s="8" t="s">
        <v>13834</v>
      </c>
      <c r="G3625" s="8">
        <v>0</v>
      </c>
      <c r="H3625" s="8" t="s">
        <v>18033</v>
      </c>
      <c r="I3625" s="8" t="s">
        <v>11922</v>
      </c>
      <c r="J3625" s="8"/>
      <c r="K3625" s="8"/>
      <c r="L3625" s="8"/>
      <c r="M3625" s="8"/>
      <c r="N3625" s="21">
        <v>0</v>
      </c>
      <c r="O3625" s="21"/>
      <c r="P3625" s="21">
        <f t="shared" si="169"/>
        <v>0</v>
      </c>
      <c r="Q3625" s="8" t="s">
        <v>24</v>
      </c>
      <c r="R3625" s="8"/>
      <c r="S3625" s="20"/>
      <c r="AA3625" s="2">
        <f t="shared" si="171"/>
        <v>0</v>
      </c>
      <c r="AB3625" s="7"/>
      <c r="AC3625" s="22">
        <f t="shared" si="170"/>
        <v>-45806.698912037027</v>
      </c>
    </row>
    <row r="3626" spans="1:30" ht="15" customHeight="1" x14ac:dyDescent="0.3">
      <c r="A3626" s="19" t="s">
        <v>19389</v>
      </c>
      <c r="B3626" s="8"/>
      <c r="C3626" s="20">
        <v>45806.701840277783</v>
      </c>
      <c r="D3626" s="8"/>
      <c r="E3626" s="8"/>
      <c r="F3626" s="8" t="s">
        <v>13834</v>
      </c>
      <c r="G3626" s="8">
        <v>0</v>
      </c>
      <c r="H3626" s="8" t="s">
        <v>19291</v>
      </c>
      <c r="I3626" s="8" t="s">
        <v>11922</v>
      </c>
      <c r="J3626" s="8"/>
      <c r="K3626" s="8"/>
      <c r="L3626" s="8"/>
      <c r="M3626" s="8"/>
      <c r="N3626" s="21">
        <v>0</v>
      </c>
      <c r="O3626" s="21"/>
      <c r="P3626" s="21">
        <f t="shared" si="169"/>
        <v>0</v>
      </c>
      <c r="Q3626" s="8" t="s">
        <v>24</v>
      </c>
      <c r="R3626" s="8"/>
      <c r="S3626" s="20"/>
      <c r="AA3626" s="2">
        <f t="shared" si="171"/>
        <v>0</v>
      </c>
      <c r="AB3626" s="7"/>
      <c r="AC3626" s="22">
        <f t="shared" si="170"/>
        <v>-45806.701840277783</v>
      </c>
    </row>
    <row r="3627" spans="1:30" ht="15" customHeight="1" x14ac:dyDescent="0.3">
      <c r="A3627" s="37" t="s">
        <v>19390</v>
      </c>
      <c r="B3627" s="8"/>
      <c r="C3627" s="20">
        <v>45807.407523148147</v>
      </c>
      <c r="D3627" s="8" t="s">
        <v>11921</v>
      </c>
      <c r="E3627" s="8" t="s">
        <v>1</v>
      </c>
      <c r="F3627" s="8" t="s">
        <v>10193</v>
      </c>
      <c r="G3627" s="8">
        <v>0.11</v>
      </c>
      <c r="H3627" s="8" t="s">
        <v>19391</v>
      </c>
      <c r="I3627" s="8" t="s">
        <v>11922</v>
      </c>
      <c r="J3627" s="8"/>
      <c r="K3627" s="8" t="s">
        <v>19392</v>
      </c>
      <c r="L3627" s="8"/>
      <c r="M3627" s="8"/>
      <c r="N3627" s="21">
        <v>27822</v>
      </c>
      <c r="O3627" s="21">
        <v>27822</v>
      </c>
      <c r="P3627" s="21">
        <f t="shared" si="169"/>
        <v>0</v>
      </c>
      <c r="Q3627" s="8" t="s">
        <v>34</v>
      </c>
      <c r="R3627" s="8"/>
      <c r="S3627" s="20">
        <v>45806</v>
      </c>
      <c r="AA3627" s="2">
        <f t="shared" si="171"/>
        <v>23984.482758620692</v>
      </c>
      <c r="AB3627" s="7">
        <v>45778</v>
      </c>
      <c r="AC3627" s="22">
        <f t="shared" si="170"/>
        <v>-1.4075231481474475</v>
      </c>
      <c r="AD3627" t="s">
        <v>11928</v>
      </c>
    </row>
    <row r="3628" spans="1:30" ht="15" customHeight="1" x14ac:dyDescent="0.3">
      <c r="A3628" s="19" t="s">
        <v>19393</v>
      </c>
      <c r="B3628" s="8"/>
      <c r="C3628" s="20">
        <v>45807.410601851851</v>
      </c>
      <c r="D3628" s="8" t="s">
        <v>11921</v>
      </c>
      <c r="E3628" s="8"/>
      <c r="F3628" s="8" t="s">
        <v>22</v>
      </c>
      <c r="G3628" s="8">
        <v>0</v>
      </c>
      <c r="H3628" s="8" t="s">
        <v>11926</v>
      </c>
      <c r="I3628" s="8" t="s">
        <v>11922</v>
      </c>
      <c r="J3628" s="8"/>
      <c r="K3628" s="8"/>
      <c r="L3628" s="8"/>
      <c r="M3628" s="8"/>
      <c r="N3628" s="21">
        <v>760</v>
      </c>
      <c r="O3628" s="21">
        <v>760</v>
      </c>
      <c r="P3628" s="21">
        <f t="shared" si="169"/>
        <v>0</v>
      </c>
      <c r="Q3628" s="8" t="s">
        <v>22</v>
      </c>
      <c r="R3628" s="8"/>
      <c r="S3628" s="20">
        <v>45852</v>
      </c>
      <c r="AA3628" s="2">
        <f t="shared" si="171"/>
        <v>655.17241379310349</v>
      </c>
      <c r="AB3628" s="7">
        <v>45809</v>
      </c>
      <c r="AC3628" s="22">
        <f t="shared" si="170"/>
        <v>44.589398148149485</v>
      </c>
      <c r="AD3628" t="s">
        <v>11928</v>
      </c>
    </row>
    <row r="3629" spans="1:30" ht="15" customHeight="1" x14ac:dyDescent="0.3">
      <c r="A3629" s="37" t="s">
        <v>19394</v>
      </c>
      <c r="B3629" s="8"/>
      <c r="C3629" s="20">
        <v>45807.418240740742</v>
      </c>
      <c r="D3629" s="8" t="s">
        <v>11921</v>
      </c>
      <c r="E3629" s="8" t="s">
        <v>1</v>
      </c>
      <c r="F3629" s="8" t="s">
        <v>10068</v>
      </c>
      <c r="G3629" s="8">
        <v>0.11</v>
      </c>
      <c r="H3629" s="8" t="s">
        <v>18755</v>
      </c>
      <c r="I3629" s="8" t="s">
        <v>19275</v>
      </c>
      <c r="J3629" s="8"/>
      <c r="K3629" s="8" t="s">
        <v>19395</v>
      </c>
      <c r="L3629" s="8"/>
      <c r="M3629" s="8"/>
      <c r="N3629" s="21">
        <v>4797</v>
      </c>
      <c r="O3629" s="21">
        <v>4797</v>
      </c>
      <c r="P3629" s="21">
        <f t="shared" si="169"/>
        <v>0</v>
      </c>
      <c r="Q3629" s="8" t="s">
        <v>16437</v>
      </c>
      <c r="R3629" s="8"/>
      <c r="S3629" s="20">
        <v>45806</v>
      </c>
      <c r="AA3629" s="2">
        <f t="shared" si="171"/>
        <v>4135.3448275862074</v>
      </c>
      <c r="AB3629" s="7">
        <v>45778</v>
      </c>
      <c r="AC3629" s="22">
        <f t="shared" si="170"/>
        <v>-1.4182407407424762</v>
      </c>
      <c r="AD3629" t="s">
        <v>11928</v>
      </c>
    </row>
    <row r="3630" spans="1:30" ht="15" customHeight="1" x14ac:dyDescent="0.3">
      <c r="A3630" s="37" t="s">
        <v>19396</v>
      </c>
      <c r="B3630" s="8"/>
      <c r="C3630" s="20">
        <v>45807.418888888889</v>
      </c>
      <c r="D3630" s="8" t="s">
        <v>11921</v>
      </c>
      <c r="E3630" s="8" t="s">
        <v>1</v>
      </c>
      <c r="F3630" s="8" t="s">
        <v>10068</v>
      </c>
      <c r="G3630" s="8">
        <v>0.15</v>
      </c>
      <c r="H3630" s="8" t="s">
        <v>18755</v>
      </c>
      <c r="I3630" s="8" t="s">
        <v>19275</v>
      </c>
      <c r="J3630" s="8"/>
      <c r="K3630" s="8" t="s">
        <v>19397</v>
      </c>
      <c r="L3630" s="8"/>
      <c r="M3630" s="8"/>
      <c r="N3630" s="21">
        <v>1613.5</v>
      </c>
      <c r="O3630" s="21">
        <v>1613.5</v>
      </c>
      <c r="P3630" s="21">
        <f t="shared" si="169"/>
        <v>0</v>
      </c>
      <c r="Q3630" s="8" t="s">
        <v>16437</v>
      </c>
      <c r="R3630" s="8"/>
      <c r="S3630" s="20">
        <v>45806</v>
      </c>
      <c r="AA3630" s="2">
        <f t="shared" si="171"/>
        <v>1390.9482758620691</v>
      </c>
      <c r="AB3630" s="7">
        <v>45778</v>
      </c>
      <c r="AC3630" s="22">
        <f t="shared" si="170"/>
        <v>-1.4188888888893416</v>
      </c>
      <c r="AD3630" t="s">
        <v>11928</v>
      </c>
    </row>
    <row r="3631" spans="1:30" ht="15" customHeight="1" x14ac:dyDescent="0.3">
      <c r="A3631" s="37" t="s">
        <v>19398</v>
      </c>
      <c r="B3631" s="8"/>
      <c r="C3631" s="20">
        <v>45807.427245370367</v>
      </c>
      <c r="D3631" s="8" t="s">
        <v>11921</v>
      </c>
      <c r="E3631" s="8" t="s">
        <v>1</v>
      </c>
      <c r="F3631" s="8" t="s">
        <v>6083</v>
      </c>
      <c r="G3631" s="8">
        <v>0.11</v>
      </c>
      <c r="H3631" s="8"/>
      <c r="I3631" s="8" t="s">
        <v>11922</v>
      </c>
      <c r="J3631" s="8"/>
      <c r="K3631" s="8" t="s">
        <v>19399</v>
      </c>
      <c r="L3631" s="8"/>
      <c r="M3631" s="8"/>
      <c r="N3631" s="21">
        <v>40515</v>
      </c>
      <c r="O3631" s="21">
        <v>40515</v>
      </c>
      <c r="P3631" s="21">
        <f t="shared" si="169"/>
        <v>0</v>
      </c>
      <c r="Q3631" s="8" t="s">
        <v>24</v>
      </c>
      <c r="R3631" s="8"/>
      <c r="S3631" s="20">
        <v>45814</v>
      </c>
      <c r="AA3631" s="2">
        <f t="shared" si="171"/>
        <v>34926.724137931036</v>
      </c>
      <c r="AB3631" s="7">
        <v>45778</v>
      </c>
      <c r="AC3631" s="22">
        <f t="shared" si="170"/>
        <v>6.572754629632982</v>
      </c>
      <c r="AD3631" t="s">
        <v>11928</v>
      </c>
    </row>
    <row r="3632" spans="1:30" ht="15" customHeight="1" x14ac:dyDescent="0.3">
      <c r="A3632" s="19" t="s">
        <v>19400</v>
      </c>
      <c r="B3632" s="8"/>
      <c r="C3632" s="20">
        <v>45807.437256944453</v>
      </c>
      <c r="D3632" s="8"/>
      <c r="E3632" s="8"/>
      <c r="F3632" s="8" t="s">
        <v>12068</v>
      </c>
      <c r="G3632" s="8">
        <v>0</v>
      </c>
      <c r="H3632" s="8" t="s">
        <v>18033</v>
      </c>
      <c r="I3632" s="8" t="s">
        <v>11922</v>
      </c>
      <c r="J3632" s="8"/>
      <c r="K3632" s="8"/>
      <c r="L3632" s="8"/>
      <c r="M3632" s="8"/>
      <c r="N3632" s="21">
        <v>0</v>
      </c>
      <c r="O3632" s="21"/>
      <c r="P3632" s="21">
        <f t="shared" si="169"/>
        <v>0</v>
      </c>
      <c r="Q3632" s="8" t="s">
        <v>10378</v>
      </c>
      <c r="R3632" s="8"/>
      <c r="S3632" s="20"/>
      <c r="AA3632" s="2">
        <f t="shared" si="171"/>
        <v>0</v>
      </c>
      <c r="AB3632" s="7"/>
      <c r="AC3632" s="22">
        <f t="shared" si="170"/>
        <v>-45807.437256944453</v>
      </c>
    </row>
    <row r="3633" spans="1:30" ht="15" customHeight="1" x14ac:dyDescent="0.3">
      <c r="A3633" s="19" t="s">
        <v>19401</v>
      </c>
      <c r="B3633" s="8"/>
      <c r="C3633" s="20">
        <v>45807.43953703704</v>
      </c>
      <c r="D3633" s="8"/>
      <c r="E3633" s="8"/>
      <c r="F3633" s="8" t="s">
        <v>13885</v>
      </c>
      <c r="G3633" s="8">
        <v>0</v>
      </c>
      <c r="H3633" s="8" t="s">
        <v>18033</v>
      </c>
      <c r="I3633" s="8" t="s">
        <v>11922</v>
      </c>
      <c r="J3633" s="8"/>
      <c r="K3633" s="8"/>
      <c r="L3633" s="8"/>
      <c r="M3633" s="8"/>
      <c r="N3633" s="21">
        <v>0</v>
      </c>
      <c r="O3633" s="21"/>
      <c r="P3633" s="21">
        <f t="shared" si="169"/>
        <v>0</v>
      </c>
      <c r="Q3633" s="8" t="s">
        <v>10378</v>
      </c>
      <c r="R3633" s="8"/>
      <c r="S3633" s="20"/>
      <c r="AA3633" s="2">
        <f t="shared" si="171"/>
        <v>0</v>
      </c>
      <c r="AB3633" s="7"/>
      <c r="AC3633" s="22">
        <f t="shared" si="170"/>
        <v>-45807.43953703704</v>
      </c>
    </row>
    <row r="3634" spans="1:30" ht="15" customHeight="1" x14ac:dyDescent="0.3">
      <c r="A3634" s="19" t="s">
        <v>19402</v>
      </c>
      <c r="B3634" s="8"/>
      <c r="C3634" s="20">
        <v>45807.440081018518</v>
      </c>
      <c r="D3634" s="8"/>
      <c r="E3634" s="8"/>
      <c r="F3634" s="8" t="s">
        <v>12059</v>
      </c>
      <c r="G3634" s="8">
        <v>0</v>
      </c>
      <c r="H3634" s="8" t="s">
        <v>18033</v>
      </c>
      <c r="I3634" s="8" t="s">
        <v>11922</v>
      </c>
      <c r="J3634" s="8"/>
      <c r="K3634" s="8"/>
      <c r="L3634" s="8"/>
      <c r="M3634" s="8"/>
      <c r="N3634" s="21">
        <v>0</v>
      </c>
      <c r="O3634" s="21"/>
      <c r="P3634" s="21">
        <f t="shared" si="169"/>
        <v>0</v>
      </c>
      <c r="Q3634" s="8" t="s">
        <v>129</v>
      </c>
      <c r="R3634" s="8"/>
      <c r="S3634" s="20"/>
      <c r="AA3634" s="2">
        <f t="shared" si="171"/>
        <v>0</v>
      </c>
      <c r="AB3634" s="7"/>
      <c r="AC3634" s="22">
        <f t="shared" si="170"/>
        <v>-45807.440081018518</v>
      </c>
    </row>
    <row r="3635" spans="1:30" ht="15" customHeight="1" x14ac:dyDescent="0.3">
      <c r="A3635" s="19" t="s">
        <v>19403</v>
      </c>
      <c r="B3635" s="8"/>
      <c r="C3635" s="20">
        <v>45807.442928240736</v>
      </c>
      <c r="D3635" s="8"/>
      <c r="E3635" s="8"/>
      <c r="F3635" s="8" t="s">
        <v>13239</v>
      </c>
      <c r="G3635" s="8">
        <v>0</v>
      </c>
      <c r="H3635" s="8" t="s">
        <v>18033</v>
      </c>
      <c r="I3635" s="8" t="s">
        <v>11922</v>
      </c>
      <c r="J3635" s="8"/>
      <c r="K3635" s="8"/>
      <c r="L3635" s="8"/>
      <c r="M3635" s="8"/>
      <c r="N3635" s="21">
        <v>0</v>
      </c>
      <c r="O3635" s="21"/>
      <c r="P3635" s="21">
        <f t="shared" si="169"/>
        <v>0</v>
      </c>
      <c r="Q3635" s="8" t="s">
        <v>10378</v>
      </c>
      <c r="R3635" s="8"/>
      <c r="S3635" s="20"/>
      <c r="AA3635" s="2">
        <f t="shared" si="171"/>
        <v>0</v>
      </c>
      <c r="AB3635" s="7"/>
      <c r="AC3635" s="22">
        <f t="shared" si="170"/>
        <v>-45807.442928240736</v>
      </c>
    </row>
    <row r="3636" spans="1:30" ht="15" customHeight="1" x14ac:dyDescent="0.3">
      <c r="A3636" s="19" t="s">
        <v>19404</v>
      </c>
      <c r="B3636" s="8"/>
      <c r="C3636" s="20">
        <v>45807.444803240738</v>
      </c>
      <c r="D3636" s="8"/>
      <c r="E3636" s="8"/>
      <c r="F3636" s="8" t="s">
        <v>13613</v>
      </c>
      <c r="G3636" s="8">
        <v>0</v>
      </c>
      <c r="H3636" s="8" t="s">
        <v>18033</v>
      </c>
      <c r="I3636" s="8" t="s">
        <v>11922</v>
      </c>
      <c r="J3636" s="8"/>
      <c r="K3636" s="8"/>
      <c r="L3636" s="8"/>
      <c r="M3636" s="8"/>
      <c r="N3636" s="21">
        <v>0</v>
      </c>
      <c r="O3636" s="21"/>
      <c r="P3636" s="21">
        <f t="shared" si="169"/>
        <v>0</v>
      </c>
      <c r="Q3636" s="8" t="s">
        <v>10378</v>
      </c>
      <c r="R3636" s="8"/>
      <c r="S3636" s="20"/>
      <c r="AA3636" s="2">
        <f t="shared" si="171"/>
        <v>0</v>
      </c>
      <c r="AB3636" s="7"/>
      <c r="AC3636" s="22">
        <f t="shared" si="170"/>
        <v>-45807.444803240738</v>
      </c>
    </row>
    <row r="3637" spans="1:30" ht="15" customHeight="1" x14ac:dyDescent="0.3">
      <c r="A3637" s="19" t="s">
        <v>19405</v>
      </c>
      <c r="B3637" s="8"/>
      <c r="C3637" s="20">
        <v>45807.446099537039</v>
      </c>
      <c r="D3637" s="8"/>
      <c r="E3637" s="8"/>
      <c r="F3637" s="8" t="s">
        <v>8877</v>
      </c>
      <c r="G3637" s="8">
        <v>0</v>
      </c>
      <c r="H3637" s="8" t="s">
        <v>18033</v>
      </c>
      <c r="I3637" s="8" t="s">
        <v>11922</v>
      </c>
      <c r="J3637" s="8"/>
      <c r="K3637" s="8"/>
      <c r="L3637" s="8"/>
      <c r="M3637" s="8"/>
      <c r="N3637" s="21">
        <v>0</v>
      </c>
      <c r="O3637" s="21"/>
      <c r="P3637" s="21">
        <f t="shared" si="169"/>
        <v>0</v>
      </c>
      <c r="Q3637" s="8" t="s">
        <v>10378</v>
      </c>
      <c r="R3637" s="8"/>
      <c r="S3637" s="20"/>
      <c r="AA3637" s="2">
        <f t="shared" si="171"/>
        <v>0</v>
      </c>
      <c r="AB3637" s="7"/>
      <c r="AC3637" s="22">
        <f t="shared" si="170"/>
        <v>-45807.446099537039</v>
      </c>
    </row>
    <row r="3638" spans="1:30" ht="15" customHeight="1" x14ac:dyDescent="0.3">
      <c r="A3638" s="19" t="s">
        <v>19406</v>
      </c>
      <c r="B3638" s="8"/>
      <c r="C3638" s="20">
        <v>45807.44667824074</v>
      </c>
      <c r="D3638" s="8"/>
      <c r="E3638" s="8"/>
      <c r="F3638" s="8" t="s">
        <v>12057</v>
      </c>
      <c r="G3638" s="8">
        <v>0</v>
      </c>
      <c r="H3638" s="8" t="s">
        <v>18033</v>
      </c>
      <c r="I3638" s="8" t="s">
        <v>11922</v>
      </c>
      <c r="J3638" s="8"/>
      <c r="K3638" s="8"/>
      <c r="L3638" s="8"/>
      <c r="M3638" s="8"/>
      <c r="N3638" s="21">
        <v>0</v>
      </c>
      <c r="O3638" s="21"/>
      <c r="P3638" s="21">
        <f t="shared" si="169"/>
        <v>0</v>
      </c>
      <c r="Q3638" s="8" t="s">
        <v>10378</v>
      </c>
      <c r="R3638" s="8"/>
      <c r="S3638" s="20"/>
      <c r="AA3638" s="2">
        <f t="shared" si="171"/>
        <v>0</v>
      </c>
      <c r="AB3638" s="7"/>
      <c r="AC3638" s="22">
        <f t="shared" si="170"/>
        <v>-45807.44667824074</v>
      </c>
    </row>
    <row r="3639" spans="1:30" ht="15" customHeight="1" x14ac:dyDescent="0.3">
      <c r="A3639" s="3" t="s">
        <v>19407</v>
      </c>
      <c r="B3639" s="24"/>
      <c r="C3639" s="25">
        <v>45810.527488425927</v>
      </c>
      <c r="D3639" s="3" t="s">
        <v>11921</v>
      </c>
      <c r="E3639" s="3" t="s">
        <v>1</v>
      </c>
      <c r="F3639" s="3" t="s">
        <v>9205</v>
      </c>
      <c r="G3639" s="26">
        <v>0</v>
      </c>
      <c r="H3639" s="25" t="s">
        <v>19119</v>
      </c>
      <c r="I3639" s="25" t="s">
        <v>11922</v>
      </c>
      <c r="J3639" s="25"/>
      <c r="K3639" s="25" t="s">
        <v>19408</v>
      </c>
      <c r="L3639" s="25"/>
      <c r="M3639" s="4"/>
      <c r="N3639" s="5">
        <v>27193.59</v>
      </c>
      <c r="O3639" s="5">
        <v>27193.59</v>
      </c>
      <c r="P3639" s="5">
        <f t="shared" si="169"/>
        <v>0</v>
      </c>
      <c r="Q3639" s="3" t="s">
        <v>102</v>
      </c>
      <c r="R3639" s="3"/>
      <c r="S3639" s="25">
        <v>45810</v>
      </c>
      <c r="T3639" s="3"/>
      <c r="U3639" s="5"/>
      <c r="V3639" s="6"/>
      <c r="W3639" s="3"/>
      <c r="X3639" s="5"/>
      <c r="Y3639" s="4"/>
      <c r="Z3639" s="3"/>
      <c r="AA3639" s="5">
        <f t="shared" si="171"/>
        <v>23442.75</v>
      </c>
      <c r="AB3639" s="10"/>
      <c r="AC3639" s="27">
        <f t="shared" si="170"/>
        <v>-0.52748842592700385</v>
      </c>
      <c r="AD3639" s="10"/>
    </row>
    <row r="3640" spans="1:30" ht="15" customHeight="1" x14ac:dyDescent="0.3">
      <c r="A3640" s="19" t="s">
        <v>19409</v>
      </c>
      <c r="B3640" s="8"/>
      <c r="C3640" s="20">
        <v>45807.453460648147</v>
      </c>
      <c r="D3640" s="8"/>
      <c r="E3640" s="8"/>
      <c r="F3640" s="8" t="s">
        <v>14610</v>
      </c>
      <c r="G3640" s="8">
        <v>0</v>
      </c>
      <c r="H3640" s="8" t="s">
        <v>18033</v>
      </c>
      <c r="I3640" s="8" t="s">
        <v>11922</v>
      </c>
      <c r="J3640" s="8"/>
      <c r="K3640" s="8"/>
      <c r="L3640" s="8"/>
      <c r="M3640" s="8"/>
      <c r="N3640" s="21">
        <v>0</v>
      </c>
      <c r="O3640" s="21"/>
      <c r="P3640" s="21">
        <f t="shared" ref="P3640:P3703" si="172">+N3640+X3640-O3640</f>
        <v>0</v>
      </c>
      <c r="Q3640" s="8" t="s">
        <v>34</v>
      </c>
      <c r="R3640" s="8"/>
      <c r="S3640" s="20"/>
      <c r="AA3640" s="2">
        <f t="shared" si="171"/>
        <v>0</v>
      </c>
      <c r="AB3640" s="7"/>
      <c r="AC3640" s="22">
        <f t="shared" si="170"/>
        <v>-45807.453460648147</v>
      </c>
    </row>
    <row r="3641" spans="1:30" ht="15" customHeight="1" x14ac:dyDescent="0.3">
      <c r="A3641" s="37" t="s">
        <v>19410</v>
      </c>
      <c r="B3641" s="8"/>
      <c r="C3641" s="20">
        <v>45807.454502314817</v>
      </c>
      <c r="D3641" s="8"/>
      <c r="E3641" s="8" t="s">
        <v>1</v>
      </c>
      <c r="F3641" s="8" t="s">
        <v>14610</v>
      </c>
      <c r="G3641" s="8">
        <v>0</v>
      </c>
      <c r="H3641" s="8" t="s">
        <v>12071</v>
      </c>
      <c r="I3641" s="8" t="s">
        <v>11922</v>
      </c>
      <c r="J3641" s="8"/>
      <c r="K3641" s="8" t="s">
        <v>19411</v>
      </c>
      <c r="L3641" s="8"/>
      <c r="M3641" s="8"/>
      <c r="N3641" s="21">
        <v>750</v>
      </c>
      <c r="O3641" s="21">
        <v>750</v>
      </c>
      <c r="P3641" s="21">
        <f t="shared" si="172"/>
        <v>0</v>
      </c>
      <c r="Q3641" s="8" t="s">
        <v>34</v>
      </c>
      <c r="R3641" s="8"/>
      <c r="S3641" s="20">
        <v>45797</v>
      </c>
      <c r="AA3641" s="2">
        <f t="shared" si="171"/>
        <v>646.55172413793105</v>
      </c>
      <c r="AB3641" s="7">
        <v>45778</v>
      </c>
      <c r="AC3641" s="22">
        <f t="shared" si="170"/>
        <v>-10.454502314816636</v>
      </c>
      <c r="AD3641" t="s">
        <v>11928</v>
      </c>
    </row>
    <row r="3642" spans="1:30" ht="15" customHeight="1" x14ac:dyDescent="0.3">
      <c r="A3642" s="19" t="s">
        <v>19412</v>
      </c>
      <c r="B3642" s="8"/>
      <c r="C3642" s="20">
        <v>45807.474027777767</v>
      </c>
      <c r="D3642" s="8" t="s">
        <v>11921</v>
      </c>
      <c r="E3642" s="8"/>
      <c r="F3642" s="8" t="s">
        <v>13391</v>
      </c>
      <c r="G3642" s="8">
        <v>0.11</v>
      </c>
      <c r="H3642" s="8"/>
      <c r="I3642" s="8" t="s">
        <v>11922</v>
      </c>
      <c r="J3642" s="8"/>
      <c r="K3642" s="8"/>
      <c r="L3642" s="8"/>
      <c r="M3642" s="8"/>
      <c r="N3642" s="21">
        <v>2850</v>
      </c>
      <c r="O3642" s="21">
        <v>2850</v>
      </c>
      <c r="P3642" s="21">
        <f t="shared" si="172"/>
        <v>0</v>
      </c>
      <c r="Q3642" s="8" t="s">
        <v>15533</v>
      </c>
      <c r="R3642" s="8"/>
      <c r="S3642" s="20">
        <v>45825</v>
      </c>
      <c r="AA3642" s="2">
        <f t="shared" si="171"/>
        <v>2456.8965517241381</v>
      </c>
      <c r="AB3642" s="7">
        <v>45809</v>
      </c>
      <c r="AC3642" s="22">
        <f t="shared" ref="AC3642:AC3705" si="173">+S3642-C3642</f>
        <v>17.525972222232667</v>
      </c>
      <c r="AD3642" t="s">
        <v>11928</v>
      </c>
    </row>
    <row r="3643" spans="1:30" ht="15" customHeight="1" x14ac:dyDescent="0.3">
      <c r="A3643" s="19" t="s">
        <v>19413</v>
      </c>
      <c r="B3643" s="8"/>
      <c r="C3643" s="20">
        <v>45807.477337962962</v>
      </c>
      <c r="D3643" s="8"/>
      <c r="E3643" s="8"/>
      <c r="F3643" s="8" t="s">
        <v>477</v>
      </c>
      <c r="G3643" s="8">
        <v>0</v>
      </c>
      <c r="H3643" s="8" t="s">
        <v>18033</v>
      </c>
      <c r="I3643" s="8" t="s">
        <v>11922</v>
      </c>
      <c r="J3643" s="8"/>
      <c r="K3643" s="8"/>
      <c r="L3643" s="8"/>
      <c r="M3643" s="8"/>
      <c r="N3643" s="21">
        <v>0</v>
      </c>
      <c r="O3643" s="21"/>
      <c r="P3643" s="21">
        <f t="shared" si="172"/>
        <v>0</v>
      </c>
      <c r="Q3643" s="8" t="s">
        <v>22</v>
      </c>
      <c r="R3643" s="8"/>
      <c r="S3643" s="20"/>
      <c r="AA3643" s="2">
        <f t="shared" si="171"/>
        <v>0</v>
      </c>
      <c r="AB3643" s="7"/>
      <c r="AC3643" s="22">
        <f t="shared" si="173"/>
        <v>-45807.477337962962</v>
      </c>
    </row>
    <row r="3644" spans="1:30" ht="15" customHeight="1" x14ac:dyDescent="0.3">
      <c r="A3644" s="3" t="s">
        <v>19414</v>
      </c>
      <c r="B3644" s="24"/>
      <c r="C3644" s="25">
        <v>45807.478564814817</v>
      </c>
      <c r="D3644" s="3"/>
      <c r="E3644" s="3"/>
      <c r="F3644" s="3" t="s">
        <v>14762</v>
      </c>
      <c r="G3644" s="26">
        <v>0</v>
      </c>
      <c r="H3644" s="25" t="s">
        <v>18033</v>
      </c>
      <c r="I3644" s="25" t="s">
        <v>11922</v>
      </c>
      <c r="J3644" s="25"/>
      <c r="K3644" s="25"/>
      <c r="L3644" s="25"/>
      <c r="M3644" s="4"/>
      <c r="N3644" s="5">
        <v>0</v>
      </c>
      <c r="O3644" s="5"/>
      <c r="P3644" s="5">
        <f t="shared" si="172"/>
        <v>0</v>
      </c>
      <c r="Q3644" s="3" t="s">
        <v>18</v>
      </c>
      <c r="R3644" s="3"/>
      <c r="S3644" s="25"/>
      <c r="T3644" s="3"/>
      <c r="U3644" s="5"/>
      <c r="V3644" s="6"/>
      <c r="W3644" s="3"/>
      <c r="X3644" s="5"/>
      <c r="Y3644" s="4"/>
      <c r="Z3644" s="3"/>
      <c r="AA3644" s="5">
        <f t="shared" si="171"/>
        <v>0</v>
      </c>
      <c r="AB3644" s="10"/>
      <c r="AC3644" s="27">
        <f t="shared" si="173"/>
        <v>-45807.478564814817</v>
      </c>
      <c r="AD3644" s="10"/>
    </row>
    <row r="3645" spans="1:30" ht="15" customHeight="1" x14ac:dyDescent="0.3">
      <c r="A3645" s="3" t="s">
        <v>19415</v>
      </c>
      <c r="B3645" s="24"/>
      <c r="C3645" s="25">
        <v>45807.479317129633</v>
      </c>
      <c r="D3645" s="3"/>
      <c r="E3645" s="3"/>
      <c r="F3645" s="3" t="s">
        <v>13962</v>
      </c>
      <c r="G3645" s="26">
        <v>0</v>
      </c>
      <c r="H3645" s="25" t="s">
        <v>18033</v>
      </c>
      <c r="I3645" s="25" t="s">
        <v>11922</v>
      </c>
      <c r="J3645" s="25"/>
      <c r="K3645" s="25"/>
      <c r="L3645" s="25"/>
      <c r="M3645" s="4"/>
      <c r="N3645" s="5">
        <v>0</v>
      </c>
      <c r="O3645" s="5"/>
      <c r="P3645" s="5">
        <f t="shared" si="172"/>
        <v>0</v>
      </c>
      <c r="Q3645" s="3" t="s">
        <v>7995</v>
      </c>
      <c r="R3645" s="3"/>
      <c r="S3645" s="25"/>
      <c r="T3645" s="3"/>
      <c r="U3645" s="5"/>
      <c r="V3645" s="6"/>
      <c r="W3645" s="3"/>
      <c r="X3645" s="5"/>
      <c r="Y3645" s="4"/>
      <c r="Z3645" s="3"/>
      <c r="AA3645" s="5">
        <f t="shared" si="171"/>
        <v>0</v>
      </c>
      <c r="AB3645" s="10"/>
      <c r="AC3645" s="27">
        <f t="shared" si="173"/>
        <v>-45807.479317129633</v>
      </c>
      <c r="AD3645" s="10"/>
    </row>
    <row r="3646" spans="1:30" ht="15" customHeight="1" x14ac:dyDescent="0.3">
      <c r="A3646" s="19" t="s">
        <v>19416</v>
      </c>
      <c r="B3646" s="8"/>
      <c r="C3646" s="20">
        <v>45807.481863425928</v>
      </c>
      <c r="D3646" s="8"/>
      <c r="E3646" s="8"/>
      <c r="F3646" s="8" t="s">
        <v>13357</v>
      </c>
      <c r="G3646" s="8">
        <v>0</v>
      </c>
      <c r="H3646" s="8" t="s">
        <v>18033</v>
      </c>
      <c r="I3646" s="8" t="s">
        <v>11922</v>
      </c>
      <c r="J3646" s="8"/>
      <c r="K3646" s="8"/>
      <c r="L3646" s="8"/>
      <c r="M3646" s="8"/>
      <c r="N3646" s="21">
        <v>0</v>
      </c>
      <c r="O3646" s="21"/>
      <c r="P3646" s="21">
        <f t="shared" si="172"/>
        <v>0</v>
      </c>
      <c r="Q3646" s="8" t="s">
        <v>94</v>
      </c>
      <c r="R3646" s="8"/>
      <c r="S3646" s="20"/>
      <c r="AA3646" s="2">
        <f t="shared" si="171"/>
        <v>0</v>
      </c>
      <c r="AB3646" s="7"/>
      <c r="AC3646" s="22">
        <f t="shared" si="173"/>
        <v>-45807.481863425928</v>
      </c>
    </row>
    <row r="3647" spans="1:30" ht="15" customHeight="1" x14ac:dyDescent="0.3">
      <c r="A3647" s="19" t="s">
        <v>19417</v>
      </c>
      <c r="B3647" s="8"/>
      <c r="C3647" s="20">
        <v>45807.484074074076</v>
      </c>
      <c r="D3647" s="8"/>
      <c r="E3647" s="8"/>
      <c r="F3647" s="8" t="s">
        <v>13854</v>
      </c>
      <c r="G3647" s="8">
        <v>0</v>
      </c>
      <c r="H3647" s="8" t="s">
        <v>18033</v>
      </c>
      <c r="I3647" s="8" t="s">
        <v>11922</v>
      </c>
      <c r="J3647" s="8"/>
      <c r="K3647" s="8"/>
      <c r="L3647" s="8"/>
      <c r="M3647" s="8"/>
      <c r="N3647" s="21">
        <v>0</v>
      </c>
      <c r="O3647" s="21"/>
      <c r="P3647" s="21">
        <f t="shared" si="172"/>
        <v>0</v>
      </c>
      <c r="Q3647" s="8" t="s">
        <v>94</v>
      </c>
      <c r="R3647" s="8"/>
      <c r="S3647" s="20"/>
      <c r="AA3647" s="2">
        <f t="shared" si="171"/>
        <v>0</v>
      </c>
      <c r="AB3647" s="7"/>
      <c r="AC3647" s="22">
        <f t="shared" si="173"/>
        <v>-45807.484074074076</v>
      </c>
    </row>
    <row r="3648" spans="1:30" ht="15" customHeight="1" x14ac:dyDescent="0.3">
      <c r="A3648" s="37" t="s">
        <v>19418</v>
      </c>
      <c r="B3648" s="8"/>
      <c r="C3648" s="20">
        <v>45807.488981481481</v>
      </c>
      <c r="D3648" s="8" t="s">
        <v>11921</v>
      </c>
      <c r="E3648" s="8" t="s">
        <v>1</v>
      </c>
      <c r="F3648" s="8" t="s">
        <v>7653</v>
      </c>
      <c r="G3648" s="8">
        <v>0.11</v>
      </c>
      <c r="H3648" s="8" t="s">
        <v>19119</v>
      </c>
      <c r="I3648" s="8" t="s">
        <v>11922</v>
      </c>
      <c r="J3648" s="8"/>
      <c r="K3648" s="8" t="s">
        <v>19419</v>
      </c>
      <c r="L3648" s="8"/>
      <c r="M3648" s="8"/>
      <c r="N3648" s="21">
        <v>22862.18</v>
      </c>
      <c r="O3648" s="21">
        <v>22862.18</v>
      </c>
      <c r="P3648" s="21">
        <f t="shared" si="172"/>
        <v>0</v>
      </c>
      <c r="Q3648" s="8" t="s">
        <v>67</v>
      </c>
      <c r="R3648" s="8"/>
      <c r="S3648" s="20">
        <v>45807</v>
      </c>
      <c r="AA3648" s="2">
        <f t="shared" si="171"/>
        <v>19708.775862068967</v>
      </c>
      <c r="AB3648" s="7">
        <v>45778</v>
      </c>
      <c r="AC3648" s="22">
        <f t="shared" si="173"/>
        <v>-0.48898148148145992</v>
      </c>
      <c r="AD3648" t="s">
        <v>11928</v>
      </c>
    </row>
    <row r="3649" spans="1:30" ht="15" customHeight="1" x14ac:dyDescent="0.3">
      <c r="A3649" s="19" t="s">
        <v>19420</v>
      </c>
      <c r="B3649" s="8"/>
      <c r="C3649" s="20">
        <v>45807.503472222219</v>
      </c>
      <c r="D3649" s="8"/>
      <c r="E3649" s="8"/>
      <c r="F3649" s="8" t="s">
        <v>14992</v>
      </c>
      <c r="G3649" s="8">
        <v>0</v>
      </c>
      <c r="H3649" s="8" t="s">
        <v>18033</v>
      </c>
      <c r="I3649" s="8" t="s">
        <v>11922</v>
      </c>
      <c r="J3649" s="8"/>
      <c r="K3649" s="8"/>
      <c r="L3649" s="8"/>
      <c r="M3649" s="8"/>
      <c r="N3649" s="21">
        <v>0</v>
      </c>
      <c r="O3649" s="21"/>
      <c r="P3649" s="21">
        <f t="shared" si="172"/>
        <v>0</v>
      </c>
      <c r="Q3649" s="8" t="s">
        <v>10378</v>
      </c>
      <c r="R3649" s="8"/>
      <c r="S3649" s="20"/>
      <c r="AA3649" s="2">
        <f t="shared" si="171"/>
        <v>0</v>
      </c>
      <c r="AB3649" s="7"/>
      <c r="AC3649" s="22">
        <f t="shared" si="173"/>
        <v>-45807.503472222219</v>
      </c>
    </row>
    <row r="3650" spans="1:30" ht="15" customHeight="1" x14ac:dyDescent="0.3">
      <c r="A3650" s="19" t="s">
        <v>19421</v>
      </c>
      <c r="B3650" s="8"/>
      <c r="C3650" s="20">
        <v>45807.505879629629</v>
      </c>
      <c r="D3650" s="8"/>
      <c r="E3650" s="8"/>
      <c r="F3650" s="8" t="s">
        <v>6083</v>
      </c>
      <c r="G3650" s="8">
        <v>0</v>
      </c>
      <c r="H3650" s="8" t="s">
        <v>18033</v>
      </c>
      <c r="I3650" s="8" t="s">
        <v>11922</v>
      </c>
      <c r="J3650" s="8"/>
      <c r="K3650" s="8"/>
      <c r="L3650" s="8"/>
      <c r="M3650" s="8"/>
      <c r="N3650" s="21">
        <v>0</v>
      </c>
      <c r="O3650" s="21"/>
      <c r="P3650" s="21">
        <f t="shared" si="172"/>
        <v>0</v>
      </c>
      <c r="Q3650" s="8" t="s">
        <v>24</v>
      </c>
      <c r="R3650" s="8"/>
      <c r="S3650" s="20"/>
      <c r="AA3650" s="2">
        <f t="shared" ref="AA3650:AA3713" si="174">+N3650/1.16</f>
        <v>0</v>
      </c>
      <c r="AB3650" s="7"/>
      <c r="AC3650" s="22">
        <f t="shared" si="173"/>
        <v>-45807.505879629629</v>
      </c>
    </row>
    <row r="3651" spans="1:30" ht="15" customHeight="1" x14ac:dyDescent="0.3">
      <c r="A3651" s="19" t="s">
        <v>19422</v>
      </c>
      <c r="B3651" s="8"/>
      <c r="C3651" s="20">
        <v>45807.710474537038</v>
      </c>
      <c r="D3651" s="8" t="s">
        <v>11921</v>
      </c>
      <c r="E3651" s="8" t="s">
        <v>1</v>
      </c>
      <c r="F3651" s="8" t="s">
        <v>3060</v>
      </c>
      <c r="G3651" s="8">
        <v>0.11</v>
      </c>
      <c r="H3651" s="8" t="s">
        <v>12618</v>
      </c>
      <c r="I3651" s="8" t="s">
        <v>11922</v>
      </c>
      <c r="J3651" s="8"/>
      <c r="K3651" s="8" t="s">
        <v>19423</v>
      </c>
      <c r="L3651" s="8"/>
      <c r="M3651" s="8"/>
      <c r="N3651" s="21">
        <v>462293.75</v>
      </c>
      <c r="O3651" s="21">
        <v>462293.75</v>
      </c>
      <c r="P3651" s="21">
        <f t="shared" si="172"/>
        <v>0</v>
      </c>
      <c r="Q3651" s="8" t="s">
        <v>38</v>
      </c>
      <c r="R3651" s="8"/>
      <c r="S3651" s="20">
        <v>45848</v>
      </c>
      <c r="AA3651" s="2">
        <f t="shared" si="174"/>
        <v>398529.09482758626</v>
      </c>
      <c r="AB3651" s="7">
        <v>45809</v>
      </c>
      <c r="AC3651" s="22">
        <f t="shared" si="173"/>
        <v>40.289525462962047</v>
      </c>
      <c r="AD3651" t="s">
        <v>11928</v>
      </c>
    </row>
    <row r="3652" spans="1:30" ht="15" customHeight="1" x14ac:dyDescent="0.3">
      <c r="A3652" s="19" t="s">
        <v>19424</v>
      </c>
      <c r="B3652" s="8"/>
      <c r="C3652" s="20">
        <v>45807.603622685187</v>
      </c>
      <c r="D3652" s="8"/>
      <c r="E3652" s="8"/>
      <c r="F3652" s="8" t="s">
        <v>13153</v>
      </c>
      <c r="G3652" s="8">
        <v>0</v>
      </c>
      <c r="H3652" s="8" t="s">
        <v>18033</v>
      </c>
      <c r="I3652" s="8" t="s">
        <v>11922</v>
      </c>
      <c r="J3652" s="8"/>
      <c r="K3652" s="8"/>
      <c r="L3652" s="8"/>
      <c r="M3652" s="8"/>
      <c r="N3652" s="21">
        <v>0</v>
      </c>
      <c r="O3652" s="21"/>
      <c r="P3652" s="21">
        <f t="shared" si="172"/>
        <v>0</v>
      </c>
      <c r="Q3652" s="8" t="s">
        <v>15533</v>
      </c>
      <c r="R3652" s="8"/>
      <c r="S3652" s="20"/>
      <c r="AA3652" s="2">
        <f t="shared" si="174"/>
        <v>0</v>
      </c>
      <c r="AB3652" s="7"/>
      <c r="AC3652" s="22">
        <f t="shared" si="173"/>
        <v>-45807.603622685187</v>
      </c>
    </row>
    <row r="3653" spans="1:30" ht="15" customHeight="1" x14ac:dyDescent="0.3">
      <c r="A3653" s="3" t="s">
        <v>19425</v>
      </c>
      <c r="B3653" s="24"/>
      <c r="C3653" s="25">
        <v>45807.606261574067</v>
      </c>
      <c r="D3653" s="3"/>
      <c r="E3653" s="3"/>
      <c r="F3653" s="3" t="s">
        <v>13611</v>
      </c>
      <c r="G3653" s="26">
        <v>0</v>
      </c>
      <c r="H3653" s="25" t="s">
        <v>18033</v>
      </c>
      <c r="I3653" s="25" t="s">
        <v>11922</v>
      </c>
      <c r="J3653" s="25"/>
      <c r="K3653" s="25"/>
      <c r="L3653" s="25"/>
      <c r="M3653" s="4"/>
      <c r="N3653" s="5">
        <v>0</v>
      </c>
      <c r="O3653" s="5"/>
      <c r="P3653" s="5">
        <f t="shared" si="172"/>
        <v>0</v>
      </c>
      <c r="Q3653" s="3" t="s">
        <v>18</v>
      </c>
      <c r="R3653" s="3"/>
      <c r="S3653" s="25"/>
      <c r="T3653" s="3"/>
      <c r="U3653" s="5"/>
      <c r="V3653" s="6"/>
      <c r="W3653" s="3"/>
      <c r="X3653" s="5"/>
      <c r="Y3653" s="4"/>
      <c r="Z3653" s="3"/>
      <c r="AA3653" s="5">
        <f t="shared" si="174"/>
        <v>0</v>
      </c>
      <c r="AB3653" s="10"/>
      <c r="AC3653" s="27">
        <f t="shared" si="173"/>
        <v>-45807.606261574067</v>
      </c>
      <c r="AD3653" s="10"/>
    </row>
    <row r="3654" spans="1:30" ht="15" customHeight="1" x14ac:dyDescent="0.3">
      <c r="A3654" s="37" t="s">
        <v>19426</v>
      </c>
      <c r="B3654" s="8"/>
      <c r="C3654" s="20">
        <v>45807.695567129631</v>
      </c>
      <c r="D3654" s="8" t="s">
        <v>11921</v>
      </c>
      <c r="E3654" s="8" t="s">
        <v>1</v>
      </c>
      <c r="F3654" s="8" t="s">
        <v>12078</v>
      </c>
      <c r="G3654" s="8">
        <v>0.15</v>
      </c>
      <c r="H3654" s="8" t="s">
        <v>19427</v>
      </c>
      <c r="I3654" s="8" t="s">
        <v>11922</v>
      </c>
      <c r="J3654" s="8"/>
      <c r="K3654" s="8" t="s">
        <v>19428</v>
      </c>
      <c r="L3654" s="8"/>
      <c r="M3654" s="8"/>
      <c r="N3654" s="21">
        <v>5109.5</v>
      </c>
      <c r="O3654" s="21">
        <v>5109.5</v>
      </c>
      <c r="P3654" s="21">
        <f t="shared" si="172"/>
        <v>0</v>
      </c>
      <c r="Q3654" s="8" t="s">
        <v>38</v>
      </c>
      <c r="R3654" s="8"/>
      <c r="S3654" s="20">
        <v>45806</v>
      </c>
      <c r="AA3654" s="2">
        <f t="shared" si="174"/>
        <v>4404.7413793103451</v>
      </c>
      <c r="AB3654" s="7">
        <v>45778</v>
      </c>
      <c r="AC3654" s="22">
        <f t="shared" si="173"/>
        <v>-1.6955671296309447</v>
      </c>
      <c r="AD3654" t="s">
        <v>11928</v>
      </c>
    </row>
    <row r="3655" spans="1:30" ht="15" customHeight="1" x14ac:dyDescent="0.3">
      <c r="A3655" s="19" t="s">
        <v>19429</v>
      </c>
      <c r="B3655" s="8"/>
      <c r="C3655" s="20">
        <v>45807.698657407411</v>
      </c>
      <c r="D3655" s="8" t="s">
        <v>11921</v>
      </c>
      <c r="E3655" s="8" t="s">
        <v>1</v>
      </c>
      <c r="F3655" s="8" t="s">
        <v>7747</v>
      </c>
      <c r="G3655" s="8">
        <v>0.11</v>
      </c>
      <c r="H3655" s="8" t="s">
        <v>18088</v>
      </c>
      <c r="I3655" s="8" t="s">
        <v>11922</v>
      </c>
      <c r="J3655" s="8"/>
      <c r="K3655" s="8" t="s">
        <v>19430</v>
      </c>
      <c r="L3655" s="8"/>
      <c r="M3655" s="8"/>
      <c r="N3655" s="21">
        <v>9594</v>
      </c>
      <c r="O3655" s="21">
        <v>9594</v>
      </c>
      <c r="P3655" s="21">
        <f t="shared" si="172"/>
        <v>0</v>
      </c>
      <c r="Q3655" s="8" t="s">
        <v>38</v>
      </c>
      <c r="R3655" s="8"/>
      <c r="S3655" s="20">
        <v>45806</v>
      </c>
      <c r="AA3655" s="2">
        <f t="shared" si="174"/>
        <v>8270.6896551724149</v>
      </c>
      <c r="AB3655" s="7">
        <v>45778</v>
      </c>
      <c r="AC3655" s="22">
        <f t="shared" si="173"/>
        <v>-1.6986574074107921</v>
      </c>
      <c r="AD3655" t="s">
        <v>11928</v>
      </c>
    </row>
    <row r="3656" spans="1:30" ht="15" customHeight="1" x14ac:dyDescent="0.3">
      <c r="A3656" s="37" t="s">
        <v>19431</v>
      </c>
      <c r="B3656" s="8"/>
      <c r="C3656" s="20">
        <v>45807.703587962962</v>
      </c>
      <c r="D3656" s="8" t="s">
        <v>11921</v>
      </c>
      <c r="E3656" s="8" t="s">
        <v>1</v>
      </c>
      <c r="F3656" s="8" t="s">
        <v>5855</v>
      </c>
      <c r="G3656" s="8">
        <v>0.15</v>
      </c>
      <c r="H3656" s="8" t="s">
        <v>18088</v>
      </c>
      <c r="I3656" s="8" t="s">
        <v>11922</v>
      </c>
      <c r="J3656" s="8"/>
      <c r="K3656" s="8" t="s">
        <v>19432</v>
      </c>
      <c r="L3656" s="8"/>
      <c r="M3656" s="8"/>
      <c r="N3656" s="21">
        <v>9142</v>
      </c>
      <c r="O3656" s="21">
        <v>9142</v>
      </c>
      <c r="P3656" s="21">
        <f t="shared" si="172"/>
        <v>0</v>
      </c>
      <c r="Q3656" s="8" t="s">
        <v>38</v>
      </c>
      <c r="R3656" s="8"/>
      <c r="S3656" s="20">
        <v>45817</v>
      </c>
      <c r="AA3656" s="2">
        <f t="shared" si="174"/>
        <v>7881.0344827586214</v>
      </c>
      <c r="AB3656" s="7">
        <v>45778</v>
      </c>
      <c r="AC3656" s="22">
        <f t="shared" si="173"/>
        <v>9.2964120370379533</v>
      </c>
      <c r="AD3656" t="s">
        <v>11928</v>
      </c>
    </row>
    <row r="3657" spans="1:30" ht="15" customHeight="1" x14ac:dyDescent="0.3">
      <c r="A3657" s="37" t="s">
        <v>19433</v>
      </c>
      <c r="B3657" s="8"/>
      <c r="C3657" s="20">
        <v>45807.704583333332</v>
      </c>
      <c r="D3657" s="8" t="s">
        <v>11921</v>
      </c>
      <c r="E3657" s="8" t="s">
        <v>1</v>
      </c>
      <c r="F3657" s="8" t="s">
        <v>5855</v>
      </c>
      <c r="G3657" s="8">
        <v>0.11</v>
      </c>
      <c r="H3657" s="8" t="s">
        <v>18088</v>
      </c>
      <c r="I3657" s="8" t="s">
        <v>11922</v>
      </c>
      <c r="J3657" s="8"/>
      <c r="K3657" s="8" t="s">
        <v>19434</v>
      </c>
      <c r="L3657" s="8"/>
      <c r="M3657" s="8"/>
      <c r="N3657" s="21">
        <v>2172.8000000000002</v>
      </c>
      <c r="O3657" s="21">
        <v>2172.8000000000002</v>
      </c>
      <c r="P3657" s="21">
        <f t="shared" si="172"/>
        <v>0</v>
      </c>
      <c r="Q3657" s="8" t="s">
        <v>38</v>
      </c>
      <c r="R3657" s="8"/>
      <c r="S3657" s="20">
        <v>45817</v>
      </c>
      <c r="AA3657" s="2">
        <f t="shared" si="174"/>
        <v>1873.1034482758623</v>
      </c>
      <c r="AB3657" s="7">
        <v>45778</v>
      </c>
      <c r="AC3657" s="22">
        <f t="shared" si="173"/>
        <v>9.2954166666677338</v>
      </c>
      <c r="AD3657" t="s">
        <v>11928</v>
      </c>
    </row>
    <row r="3658" spans="1:30" ht="15" customHeight="1" x14ac:dyDescent="0.3">
      <c r="A3658" s="19" t="s">
        <v>19435</v>
      </c>
      <c r="B3658" s="8"/>
      <c r="C3658" s="20">
        <v>45807.716446759259</v>
      </c>
      <c r="D3658" s="8" t="s">
        <v>11921</v>
      </c>
      <c r="E3658" s="8"/>
      <c r="F3658" s="8" t="s">
        <v>242</v>
      </c>
      <c r="G3658" s="8">
        <v>0.11</v>
      </c>
      <c r="H3658" s="8" t="s">
        <v>12618</v>
      </c>
      <c r="I3658" s="8" t="s">
        <v>11922</v>
      </c>
      <c r="J3658" s="8"/>
      <c r="K3658" s="8"/>
      <c r="L3658" s="8"/>
      <c r="M3658" s="8"/>
      <c r="N3658" s="21">
        <v>379762.5</v>
      </c>
      <c r="O3658" s="21">
        <v>379762.5</v>
      </c>
      <c r="P3658" s="21">
        <f t="shared" si="172"/>
        <v>0</v>
      </c>
      <c r="Q3658" s="8" t="s">
        <v>67</v>
      </c>
      <c r="R3658" s="8"/>
      <c r="S3658" s="20">
        <v>45834</v>
      </c>
      <c r="AA3658" s="2">
        <f t="shared" si="174"/>
        <v>327381.46551724139</v>
      </c>
      <c r="AB3658" s="7">
        <v>45809</v>
      </c>
      <c r="AC3658" s="22">
        <f t="shared" si="173"/>
        <v>26.28355324074073</v>
      </c>
      <c r="AD3658" t="s">
        <v>11923</v>
      </c>
    </row>
    <row r="3659" spans="1:30" ht="15" customHeight="1" x14ac:dyDescent="0.3">
      <c r="A3659" s="19" t="s">
        <v>19436</v>
      </c>
      <c r="B3659" s="8"/>
      <c r="C3659" s="20">
        <v>45807.718124999999</v>
      </c>
      <c r="D3659" s="8" t="s">
        <v>11921</v>
      </c>
      <c r="E3659" s="8"/>
      <c r="F3659" s="8" t="s">
        <v>242</v>
      </c>
      <c r="G3659" s="8">
        <v>0.11</v>
      </c>
      <c r="H3659" s="8" t="s">
        <v>12618</v>
      </c>
      <c r="I3659" s="8" t="s">
        <v>11922</v>
      </c>
      <c r="J3659" s="8"/>
      <c r="K3659" s="8"/>
      <c r="L3659" s="8"/>
      <c r="M3659" s="8"/>
      <c r="N3659" s="21">
        <v>552062.5</v>
      </c>
      <c r="O3659" s="21">
        <v>552062.5</v>
      </c>
      <c r="P3659" s="21">
        <f t="shared" si="172"/>
        <v>0</v>
      </c>
      <c r="Q3659" s="8" t="s">
        <v>67</v>
      </c>
      <c r="R3659" s="8"/>
      <c r="S3659" s="20">
        <v>45834</v>
      </c>
      <c r="AA3659" s="2">
        <f t="shared" si="174"/>
        <v>475915.94827586209</v>
      </c>
      <c r="AB3659" s="7">
        <v>45809</v>
      </c>
      <c r="AC3659" s="22">
        <f t="shared" si="173"/>
        <v>26.281875000000582</v>
      </c>
      <c r="AD3659" t="s">
        <v>11923</v>
      </c>
    </row>
    <row r="3660" spans="1:30" ht="15" customHeight="1" x14ac:dyDescent="0.3">
      <c r="A3660" s="37" t="s">
        <v>19437</v>
      </c>
      <c r="B3660" s="8"/>
      <c r="C3660" s="20">
        <v>45807.725104166668</v>
      </c>
      <c r="D3660" s="8" t="s">
        <v>11921</v>
      </c>
      <c r="E3660" s="8" t="s">
        <v>1</v>
      </c>
      <c r="F3660" s="8" t="s">
        <v>8874</v>
      </c>
      <c r="G3660" s="8">
        <v>0.11</v>
      </c>
      <c r="H3660" s="8" t="s">
        <v>18088</v>
      </c>
      <c r="I3660" s="8" t="s">
        <v>11922</v>
      </c>
      <c r="J3660" s="8"/>
      <c r="K3660" s="8" t="s">
        <v>19438</v>
      </c>
      <c r="L3660" s="8"/>
      <c r="M3660" s="8"/>
      <c r="N3660" s="21">
        <v>70125</v>
      </c>
      <c r="O3660" s="21">
        <v>70125</v>
      </c>
      <c r="P3660" s="21">
        <f t="shared" si="172"/>
        <v>0</v>
      </c>
      <c r="Q3660" s="8" t="s">
        <v>199</v>
      </c>
      <c r="R3660" s="8"/>
      <c r="S3660" s="20">
        <v>45806</v>
      </c>
      <c r="AA3660" s="2">
        <f t="shared" si="174"/>
        <v>60452.586206896558</v>
      </c>
      <c r="AB3660" s="7">
        <v>45778</v>
      </c>
      <c r="AC3660" s="22">
        <f t="shared" si="173"/>
        <v>-1.7251041666677338</v>
      </c>
      <c r="AD3660" t="s">
        <v>11928</v>
      </c>
    </row>
    <row r="3661" spans="1:30" ht="15" customHeight="1" x14ac:dyDescent="0.3">
      <c r="A3661" s="37" t="s">
        <v>19439</v>
      </c>
      <c r="B3661" s="8"/>
      <c r="C3661" s="20">
        <v>45807.730613425927</v>
      </c>
      <c r="D3661" s="8" t="s">
        <v>11921</v>
      </c>
      <c r="E3661" s="8" t="s">
        <v>1</v>
      </c>
      <c r="F3661" s="8" t="s">
        <v>13575</v>
      </c>
      <c r="G3661" s="8">
        <v>0.11</v>
      </c>
      <c r="H3661" s="8" t="s">
        <v>18088</v>
      </c>
      <c r="I3661" s="8" t="s">
        <v>11922</v>
      </c>
      <c r="J3661" s="8"/>
      <c r="K3661" s="8" t="s">
        <v>19440</v>
      </c>
      <c r="L3661" s="8"/>
      <c r="M3661" s="8"/>
      <c r="N3661" s="21">
        <v>42140</v>
      </c>
      <c r="O3661" s="21">
        <v>42140</v>
      </c>
      <c r="P3661" s="21">
        <f t="shared" si="172"/>
        <v>0</v>
      </c>
      <c r="Q3661" s="8" t="s">
        <v>199</v>
      </c>
      <c r="R3661" s="8"/>
      <c r="S3661" s="20">
        <v>45812</v>
      </c>
      <c r="AA3661" s="2">
        <f t="shared" si="174"/>
        <v>36327.586206896551</v>
      </c>
      <c r="AB3661" s="7">
        <v>45778</v>
      </c>
      <c r="AC3661" s="22">
        <f t="shared" si="173"/>
        <v>4.2693865740729962</v>
      </c>
      <c r="AD3661" t="s">
        <v>11928</v>
      </c>
    </row>
    <row r="3662" spans="1:30" ht="15" customHeight="1" x14ac:dyDescent="0.3">
      <c r="A3662" s="37" t="s">
        <v>19441</v>
      </c>
      <c r="B3662" s="8"/>
      <c r="C3662" s="20">
        <v>45807.732800925929</v>
      </c>
      <c r="D3662" s="8" t="s">
        <v>11921</v>
      </c>
      <c r="E3662" s="8" t="s">
        <v>1</v>
      </c>
      <c r="F3662" s="8" t="s">
        <v>14746</v>
      </c>
      <c r="G3662" s="8">
        <v>0.11</v>
      </c>
      <c r="H3662" s="8" t="s">
        <v>18088</v>
      </c>
      <c r="I3662" s="8" t="s">
        <v>11922</v>
      </c>
      <c r="J3662" s="8"/>
      <c r="K3662" s="8" t="s">
        <v>19442</v>
      </c>
      <c r="L3662" s="8"/>
      <c r="M3662" s="8"/>
      <c r="N3662" s="21">
        <v>19188</v>
      </c>
      <c r="O3662" s="21">
        <v>19188</v>
      </c>
      <c r="P3662" s="21">
        <f t="shared" si="172"/>
        <v>0</v>
      </c>
      <c r="Q3662" s="8" t="s">
        <v>199</v>
      </c>
      <c r="R3662" s="8"/>
      <c r="S3662" s="20">
        <v>45806</v>
      </c>
      <c r="AA3662" s="2">
        <f t="shared" si="174"/>
        <v>16541.37931034483</v>
      </c>
      <c r="AB3662" s="7">
        <v>45778</v>
      </c>
      <c r="AC3662" s="22">
        <f t="shared" si="173"/>
        <v>-1.7328009259290411</v>
      </c>
      <c r="AD3662" t="s">
        <v>11928</v>
      </c>
    </row>
    <row r="3663" spans="1:30" ht="15" customHeight="1" x14ac:dyDescent="0.3">
      <c r="A3663" s="37" t="s">
        <v>19443</v>
      </c>
      <c r="B3663" s="8"/>
      <c r="C3663" s="20">
        <v>45807.734074074076</v>
      </c>
      <c r="D3663" s="8" t="s">
        <v>11921</v>
      </c>
      <c r="E3663" s="8" t="s">
        <v>1</v>
      </c>
      <c r="F3663" s="8" t="s">
        <v>14746</v>
      </c>
      <c r="G3663" s="8">
        <v>0.15</v>
      </c>
      <c r="H3663" s="8" t="s">
        <v>18088</v>
      </c>
      <c r="I3663" s="8" t="s">
        <v>11922</v>
      </c>
      <c r="J3663" s="8"/>
      <c r="K3663" s="8" t="s">
        <v>19444</v>
      </c>
      <c r="L3663" s="8"/>
      <c r="M3663" s="8"/>
      <c r="N3663" s="21">
        <v>1071</v>
      </c>
      <c r="O3663" s="21">
        <v>1071</v>
      </c>
      <c r="P3663" s="21">
        <f t="shared" si="172"/>
        <v>0</v>
      </c>
      <c r="Q3663" s="8" t="s">
        <v>199</v>
      </c>
      <c r="R3663" s="8"/>
      <c r="S3663" s="20">
        <v>45806</v>
      </c>
      <c r="AA3663" s="2">
        <f t="shared" si="174"/>
        <v>923.27586206896558</v>
      </c>
      <c r="AB3663" s="7">
        <v>45778</v>
      </c>
      <c r="AC3663" s="22">
        <f t="shared" si="173"/>
        <v>-1.7340740740764886</v>
      </c>
      <c r="AD3663" t="s">
        <v>11928</v>
      </c>
    </row>
    <row r="3664" spans="1:30" ht="15" customHeight="1" x14ac:dyDescent="0.3">
      <c r="A3664" s="37" t="s">
        <v>19445</v>
      </c>
      <c r="B3664" s="8"/>
      <c r="C3664" s="20">
        <v>45807.739085648151</v>
      </c>
      <c r="D3664" s="8" t="s">
        <v>11921</v>
      </c>
      <c r="E3664" s="8" t="s">
        <v>1</v>
      </c>
      <c r="F3664" s="8" t="s">
        <v>13598</v>
      </c>
      <c r="G3664" s="8">
        <v>0.11</v>
      </c>
      <c r="H3664" s="8" t="s">
        <v>18088</v>
      </c>
      <c r="I3664" s="8" t="s">
        <v>11922</v>
      </c>
      <c r="J3664" s="8"/>
      <c r="K3664" s="8" t="s">
        <v>19446</v>
      </c>
      <c r="L3664" s="8"/>
      <c r="M3664" s="8"/>
      <c r="N3664" s="21">
        <v>29040</v>
      </c>
      <c r="O3664" s="21">
        <v>29040</v>
      </c>
      <c r="P3664" s="21">
        <f t="shared" si="172"/>
        <v>0</v>
      </c>
      <c r="Q3664" s="8" t="s">
        <v>199</v>
      </c>
      <c r="R3664" s="8"/>
      <c r="S3664" s="20">
        <v>45807</v>
      </c>
      <c r="AA3664" s="2">
        <f t="shared" si="174"/>
        <v>25034.482758620692</v>
      </c>
      <c r="AB3664" s="7">
        <v>45778</v>
      </c>
      <c r="AC3664" s="22">
        <f t="shared" si="173"/>
        <v>-0.73908564815064892</v>
      </c>
      <c r="AD3664" t="s">
        <v>11928</v>
      </c>
    </row>
    <row r="3665" spans="1:30" ht="15" customHeight="1" x14ac:dyDescent="0.3">
      <c r="A3665" s="19" t="s">
        <v>19447</v>
      </c>
      <c r="B3665" s="8"/>
      <c r="C3665" s="20">
        <v>45807.740219907413</v>
      </c>
      <c r="D3665" s="8" t="s">
        <v>11921</v>
      </c>
      <c r="E3665" s="8"/>
      <c r="F3665" s="8" t="s">
        <v>7847</v>
      </c>
      <c r="G3665" s="8">
        <v>0.11</v>
      </c>
      <c r="H3665" s="8" t="s">
        <v>18088</v>
      </c>
      <c r="I3665" s="8" t="s">
        <v>11922</v>
      </c>
      <c r="J3665" s="8"/>
      <c r="K3665" s="8"/>
      <c r="L3665" s="8"/>
      <c r="M3665" s="8"/>
      <c r="N3665" s="21">
        <v>99810</v>
      </c>
      <c r="O3665" s="21">
        <v>99810</v>
      </c>
      <c r="P3665" s="21">
        <f t="shared" si="172"/>
        <v>0</v>
      </c>
      <c r="Q3665" s="8" t="s">
        <v>199</v>
      </c>
      <c r="R3665" s="8"/>
      <c r="S3665" s="20">
        <v>45808</v>
      </c>
      <c r="AA3665" s="2">
        <f t="shared" si="174"/>
        <v>86043.10344827587</v>
      </c>
      <c r="AB3665" s="7">
        <v>45778</v>
      </c>
      <c r="AC3665" s="22">
        <f t="shared" si="173"/>
        <v>0.25978009258687962</v>
      </c>
      <c r="AD3665" t="s">
        <v>11928</v>
      </c>
    </row>
    <row r="3666" spans="1:30" ht="15" customHeight="1" x14ac:dyDescent="0.3">
      <c r="A3666" s="37" t="s">
        <v>19448</v>
      </c>
      <c r="B3666" s="8"/>
      <c r="C3666" s="20">
        <v>45807.741041666668</v>
      </c>
      <c r="D3666" s="8" t="s">
        <v>11921</v>
      </c>
      <c r="E3666" s="8" t="s">
        <v>1</v>
      </c>
      <c r="F3666" s="8" t="s">
        <v>9464</v>
      </c>
      <c r="G3666" s="8">
        <v>0.11</v>
      </c>
      <c r="H3666" s="8" t="s">
        <v>18088</v>
      </c>
      <c r="I3666" s="8" t="s">
        <v>11922</v>
      </c>
      <c r="J3666" s="8"/>
      <c r="K3666" s="8" t="s">
        <v>19449</v>
      </c>
      <c r="L3666" s="8"/>
      <c r="M3666" s="8"/>
      <c r="N3666" s="21">
        <v>4797</v>
      </c>
      <c r="O3666" s="21">
        <v>4797</v>
      </c>
      <c r="P3666" s="21">
        <f t="shared" si="172"/>
        <v>0</v>
      </c>
      <c r="Q3666" s="8" t="s">
        <v>199</v>
      </c>
      <c r="R3666" s="8"/>
      <c r="S3666" s="20">
        <v>45806</v>
      </c>
      <c r="AA3666" s="2">
        <f t="shared" si="174"/>
        <v>4135.3448275862074</v>
      </c>
      <c r="AB3666" s="7">
        <v>45778</v>
      </c>
      <c r="AC3666" s="22">
        <f t="shared" si="173"/>
        <v>-1.7410416666680248</v>
      </c>
      <c r="AD3666" t="s">
        <v>11928</v>
      </c>
    </row>
    <row r="3667" spans="1:30" ht="15" customHeight="1" x14ac:dyDescent="0.3">
      <c r="A3667" s="37" t="s">
        <v>19450</v>
      </c>
      <c r="B3667" s="8"/>
      <c r="C3667" s="20">
        <v>45807.746886574067</v>
      </c>
      <c r="D3667" s="8" t="s">
        <v>11921</v>
      </c>
      <c r="E3667" s="8" t="s">
        <v>1</v>
      </c>
      <c r="F3667" s="8" t="s">
        <v>9011</v>
      </c>
      <c r="G3667" s="8">
        <v>0.11</v>
      </c>
      <c r="H3667" s="8" t="s">
        <v>18088</v>
      </c>
      <c r="I3667" s="8" t="s">
        <v>11922</v>
      </c>
      <c r="J3667" s="8"/>
      <c r="K3667" s="8" t="s">
        <v>19451</v>
      </c>
      <c r="L3667" s="8"/>
      <c r="M3667" s="8"/>
      <c r="N3667" s="21">
        <v>13715</v>
      </c>
      <c r="O3667" s="21">
        <v>13715</v>
      </c>
      <c r="P3667" s="21">
        <f t="shared" si="172"/>
        <v>0</v>
      </c>
      <c r="Q3667" s="8" t="s">
        <v>38</v>
      </c>
      <c r="R3667" s="8"/>
      <c r="S3667" s="20">
        <v>45807</v>
      </c>
      <c r="AA3667" s="2">
        <f t="shared" si="174"/>
        <v>11823.275862068966</v>
      </c>
      <c r="AB3667" s="7">
        <v>45778</v>
      </c>
      <c r="AC3667" s="22">
        <f t="shared" si="173"/>
        <v>-0.74688657406659331</v>
      </c>
      <c r="AD3667" t="s">
        <v>11928</v>
      </c>
    </row>
    <row r="3668" spans="1:30" ht="15" customHeight="1" x14ac:dyDescent="0.3">
      <c r="A3668" s="37" t="s">
        <v>19452</v>
      </c>
      <c r="B3668" s="8"/>
      <c r="C3668" s="20">
        <v>45810.424733796302</v>
      </c>
      <c r="D3668" s="8" t="s">
        <v>11921</v>
      </c>
      <c r="E3668" s="8" t="s">
        <v>1</v>
      </c>
      <c r="F3668" s="8" t="s">
        <v>4057</v>
      </c>
      <c r="G3668" s="8">
        <v>0.11</v>
      </c>
      <c r="H3668" s="8" t="s">
        <v>19453</v>
      </c>
      <c r="I3668" s="8" t="s">
        <v>11922</v>
      </c>
      <c r="J3668" s="8"/>
      <c r="K3668" s="8" t="s">
        <v>19454</v>
      </c>
      <c r="L3668" s="8"/>
      <c r="M3668" s="8"/>
      <c r="N3668" s="21">
        <v>35225</v>
      </c>
      <c r="O3668" s="21">
        <v>35225</v>
      </c>
      <c r="P3668" s="21">
        <f t="shared" si="172"/>
        <v>0</v>
      </c>
      <c r="Q3668" s="8" t="s">
        <v>34</v>
      </c>
      <c r="R3668" s="8"/>
      <c r="S3668" s="20">
        <v>45810</v>
      </c>
      <c r="AA3668" s="2">
        <f t="shared" si="174"/>
        <v>30366.37931034483</v>
      </c>
      <c r="AB3668" s="7">
        <v>45778</v>
      </c>
      <c r="AC3668" s="22">
        <f t="shared" si="173"/>
        <v>-0.424733796302462</v>
      </c>
      <c r="AD3668" t="s">
        <v>11928</v>
      </c>
    </row>
    <row r="3669" spans="1:30" ht="15" customHeight="1" x14ac:dyDescent="0.3">
      <c r="A3669" s="37" t="s">
        <v>19455</v>
      </c>
      <c r="B3669" s="8"/>
      <c r="C3669" s="20">
        <v>45810.431145833332</v>
      </c>
      <c r="D3669" s="8" t="s">
        <v>11921</v>
      </c>
      <c r="E3669" s="8" t="s">
        <v>1</v>
      </c>
      <c r="F3669" s="8" t="s">
        <v>9316</v>
      </c>
      <c r="G3669" s="8">
        <v>0.11</v>
      </c>
      <c r="H3669" s="8" t="s">
        <v>19453</v>
      </c>
      <c r="I3669" s="8" t="s">
        <v>11922</v>
      </c>
      <c r="J3669" s="8"/>
      <c r="K3669" s="8" t="s">
        <v>19456</v>
      </c>
      <c r="L3669" s="8"/>
      <c r="M3669" s="8"/>
      <c r="N3669" s="21">
        <v>5820</v>
      </c>
      <c r="O3669" s="21">
        <v>5820</v>
      </c>
      <c r="P3669" s="21">
        <f t="shared" si="172"/>
        <v>0</v>
      </c>
      <c r="Q3669" s="8" t="s">
        <v>10399</v>
      </c>
      <c r="R3669" s="8"/>
      <c r="S3669" s="20">
        <v>45807</v>
      </c>
      <c r="AA3669" s="2">
        <f t="shared" si="174"/>
        <v>5017.2413793103451</v>
      </c>
      <c r="AB3669" s="7">
        <v>45778</v>
      </c>
      <c r="AC3669" s="22">
        <f t="shared" si="173"/>
        <v>-3.4311458333322662</v>
      </c>
      <c r="AD3669" t="s">
        <v>11928</v>
      </c>
    </row>
    <row r="3670" spans="1:30" ht="15" customHeight="1" x14ac:dyDescent="0.3">
      <c r="A3670" s="37" t="s">
        <v>19457</v>
      </c>
      <c r="B3670" s="8"/>
      <c r="C3670" s="23">
        <v>45810.432708333326</v>
      </c>
      <c r="D3670" s="8" t="s">
        <v>11921</v>
      </c>
      <c r="E3670" s="8" t="s">
        <v>1</v>
      </c>
      <c r="F3670" s="8" t="s">
        <v>9316</v>
      </c>
      <c r="G3670" s="8">
        <v>0.15</v>
      </c>
      <c r="H3670" s="8" t="s">
        <v>19453</v>
      </c>
      <c r="I3670" s="8" t="s">
        <v>11922</v>
      </c>
      <c r="J3670" s="8"/>
      <c r="K3670" s="8" t="s">
        <v>19458</v>
      </c>
      <c r="L3670" s="8"/>
      <c r="M3670" s="8"/>
      <c r="N3670" s="21">
        <v>3276</v>
      </c>
      <c r="O3670" s="21">
        <v>3276</v>
      </c>
      <c r="P3670" s="21">
        <f t="shared" si="172"/>
        <v>0</v>
      </c>
      <c r="Q3670" s="8" t="s">
        <v>10399</v>
      </c>
      <c r="R3670" s="8"/>
      <c r="S3670" s="23">
        <v>45807</v>
      </c>
      <c r="AA3670" s="2">
        <f t="shared" si="174"/>
        <v>2824.1379310344828</v>
      </c>
      <c r="AB3670" s="7">
        <v>45778</v>
      </c>
      <c r="AC3670" s="22">
        <f t="shared" si="173"/>
        <v>-3.4327083333264454</v>
      </c>
      <c r="AD3670" t="s">
        <v>11928</v>
      </c>
    </row>
    <row r="3671" spans="1:30" ht="15" customHeight="1" x14ac:dyDescent="0.3">
      <c r="A3671" s="37" t="s">
        <v>19459</v>
      </c>
      <c r="B3671" s="8"/>
      <c r="C3671" s="20">
        <v>45810.439039351862</v>
      </c>
      <c r="D3671" s="8" t="s">
        <v>11921</v>
      </c>
      <c r="E3671" s="8" t="s">
        <v>1</v>
      </c>
      <c r="F3671" s="8" t="s">
        <v>13844</v>
      </c>
      <c r="G3671" s="8">
        <v>0.15</v>
      </c>
      <c r="H3671" s="8" t="s">
        <v>19453</v>
      </c>
      <c r="I3671" s="8" t="s">
        <v>11922</v>
      </c>
      <c r="J3671" s="8"/>
      <c r="K3671" s="8" t="s">
        <v>19460</v>
      </c>
      <c r="L3671" s="8"/>
      <c r="M3671" s="8"/>
      <c r="N3671" s="21">
        <v>1071</v>
      </c>
      <c r="O3671" s="21">
        <v>1071</v>
      </c>
      <c r="P3671" s="21">
        <f t="shared" si="172"/>
        <v>0</v>
      </c>
      <c r="Q3671" s="8" t="s">
        <v>129</v>
      </c>
      <c r="R3671" s="8"/>
      <c r="S3671" s="20">
        <v>45807</v>
      </c>
      <c r="AA3671" s="2">
        <f t="shared" si="174"/>
        <v>923.27586206896558</v>
      </c>
      <c r="AB3671" s="7">
        <v>45778</v>
      </c>
      <c r="AC3671" s="22">
        <f t="shared" si="173"/>
        <v>-3.4390393518624478</v>
      </c>
      <c r="AD3671" t="s">
        <v>11928</v>
      </c>
    </row>
    <row r="3672" spans="1:30" ht="15" customHeight="1" x14ac:dyDescent="0.3">
      <c r="A3672" s="37" t="s">
        <v>19461</v>
      </c>
      <c r="B3672" s="8"/>
      <c r="C3672" s="20">
        <v>45810.438842592594</v>
      </c>
      <c r="D3672" s="8" t="s">
        <v>11921</v>
      </c>
      <c r="E3672" s="8" t="s">
        <v>1</v>
      </c>
      <c r="F3672" s="8" t="s">
        <v>13844</v>
      </c>
      <c r="G3672" s="8">
        <v>0.11</v>
      </c>
      <c r="H3672" s="8" t="s">
        <v>19453</v>
      </c>
      <c r="I3672" s="8" t="s">
        <v>11922</v>
      </c>
      <c r="J3672" s="8"/>
      <c r="K3672" s="8" t="s">
        <v>19462</v>
      </c>
      <c r="L3672" s="8"/>
      <c r="M3672" s="8"/>
      <c r="N3672" s="21">
        <v>4797</v>
      </c>
      <c r="O3672" s="21">
        <v>4797</v>
      </c>
      <c r="P3672" s="21">
        <f t="shared" si="172"/>
        <v>0</v>
      </c>
      <c r="Q3672" s="8" t="s">
        <v>129</v>
      </c>
      <c r="R3672" s="8"/>
      <c r="S3672" s="20">
        <v>45807</v>
      </c>
      <c r="AA3672" s="2">
        <f t="shared" si="174"/>
        <v>4135.3448275862074</v>
      </c>
      <c r="AB3672" s="7">
        <v>45778</v>
      </c>
      <c r="AC3672" s="22">
        <f t="shared" si="173"/>
        <v>-3.4388425925935735</v>
      </c>
      <c r="AD3672" t="s">
        <v>11928</v>
      </c>
    </row>
    <row r="3673" spans="1:30" ht="15" customHeight="1" x14ac:dyDescent="0.3">
      <c r="A3673" s="37" t="s">
        <v>19463</v>
      </c>
      <c r="B3673" s="8"/>
      <c r="C3673" s="20">
        <v>45810.441712962973</v>
      </c>
      <c r="D3673" s="8" t="s">
        <v>11921</v>
      </c>
      <c r="E3673" s="8" t="s">
        <v>1</v>
      </c>
      <c r="F3673" s="8" t="s">
        <v>11960</v>
      </c>
      <c r="G3673" s="8">
        <v>0.11</v>
      </c>
      <c r="H3673" s="8" t="s">
        <v>19453</v>
      </c>
      <c r="I3673" s="8" t="s">
        <v>11922</v>
      </c>
      <c r="J3673" s="8"/>
      <c r="K3673" s="8" t="s">
        <v>19464</v>
      </c>
      <c r="L3673" s="8"/>
      <c r="M3673" s="8"/>
      <c r="N3673" s="21">
        <v>14550</v>
      </c>
      <c r="O3673" s="21">
        <v>14550</v>
      </c>
      <c r="P3673" s="21">
        <f t="shared" si="172"/>
        <v>0</v>
      </c>
      <c r="Q3673" s="8" t="s">
        <v>22</v>
      </c>
      <c r="R3673" s="8"/>
      <c r="S3673" s="20">
        <v>45808</v>
      </c>
      <c r="AA3673" s="2">
        <f t="shared" si="174"/>
        <v>12543.103448275862</v>
      </c>
      <c r="AB3673" s="7">
        <v>45778</v>
      </c>
      <c r="AC3673" s="22">
        <f t="shared" si="173"/>
        <v>-2.4417129629728151</v>
      </c>
      <c r="AD3673" t="s">
        <v>11928</v>
      </c>
    </row>
    <row r="3674" spans="1:30" ht="15" customHeight="1" x14ac:dyDescent="0.3">
      <c r="A3674" s="37" t="s">
        <v>19465</v>
      </c>
      <c r="B3674" s="8"/>
      <c r="C3674" s="20">
        <v>45810.443703703713</v>
      </c>
      <c r="D3674" s="8" t="s">
        <v>11921</v>
      </c>
      <c r="E3674" s="8" t="s">
        <v>1</v>
      </c>
      <c r="F3674" s="8" t="s">
        <v>12021</v>
      </c>
      <c r="G3674" s="8">
        <v>0.11</v>
      </c>
      <c r="H3674" s="8" t="s">
        <v>19453</v>
      </c>
      <c r="I3674" s="8" t="s">
        <v>11922</v>
      </c>
      <c r="J3674" s="8"/>
      <c r="K3674" s="8" t="s">
        <v>19466</v>
      </c>
      <c r="L3674" s="8"/>
      <c r="M3674" s="8"/>
      <c r="N3674" s="21">
        <v>6125</v>
      </c>
      <c r="O3674" s="21">
        <v>6125</v>
      </c>
      <c r="P3674" s="21">
        <f t="shared" si="172"/>
        <v>0</v>
      </c>
      <c r="Q3674" s="8" t="s">
        <v>22</v>
      </c>
      <c r="R3674" s="8"/>
      <c r="S3674" s="20">
        <v>45807</v>
      </c>
      <c r="AA3674" s="2">
        <f t="shared" si="174"/>
        <v>5280.1724137931042</v>
      </c>
      <c r="AB3674" s="7">
        <v>45778</v>
      </c>
      <c r="AC3674" s="22">
        <f t="shared" si="173"/>
        <v>-3.4437037037132541</v>
      </c>
      <c r="AD3674" t="s">
        <v>11928</v>
      </c>
    </row>
    <row r="3675" spans="1:30" ht="15" customHeight="1" x14ac:dyDescent="0.3">
      <c r="A3675" s="37" t="s">
        <v>19467</v>
      </c>
      <c r="B3675" s="8"/>
      <c r="C3675" s="20">
        <v>45810.445972222216</v>
      </c>
      <c r="D3675" s="8" t="s">
        <v>11921</v>
      </c>
      <c r="E3675" s="8" t="s">
        <v>1</v>
      </c>
      <c r="F3675" s="8" t="s">
        <v>12021</v>
      </c>
      <c r="G3675" s="8">
        <v>0.11</v>
      </c>
      <c r="H3675" s="8" t="s">
        <v>19453</v>
      </c>
      <c r="I3675" s="8" t="s">
        <v>11922</v>
      </c>
      <c r="J3675" s="8"/>
      <c r="K3675" s="8" t="s">
        <v>19468</v>
      </c>
      <c r="L3675" s="8"/>
      <c r="M3675" s="8"/>
      <c r="N3675" s="21">
        <v>14314</v>
      </c>
      <c r="O3675" s="21">
        <v>14314</v>
      </c>
      <c r="P3675" s="21">
        <f t="shared" si="172"/>
        <v>0</v>
      </c>
      <c r="Q3675" s="8" t="s">
        <v>22</v>
      </c>
      <c r="R3675" s="8"/>
      <c r="S3675" s="20">
        <v>45807</v>
      </c>
      <c r="AA3675" s="2">
        <f t="shared" si="174"/>
        <v>12339.655172413793</v>
      </c>
      <c r="AB3675" s="7">
        <v>45778</v>
      </c>
      <c r="AC3675" s="22">
        <f t="shared" si="173"/>
        <v>-3.4459722222163691</v>
      </c>
      <c r="AD3675" t="s">
        <v>11928</v>
      </c>
    </row>
    <row r="3676" spans="1:30" ht="15" customHeight="1" x14ac:dyDescent="0.3">
      <c r="A3676" s="37" t="s">
        <v>19469</v>
      </c>
      <c r="B3676" s="8"/>
      <c r="C3676" s="20">
        <v>45810.450532407413</v>
      </c>
      <c r="D3676" s="8" t="s">
        <v>11921</v>
      </c>
      <c r="E3676" s="8" t="s">
        <v>1</v>
      </c>
      <c r="F3676" s="8" t="s">
        <v>9426</v>
      </c>
      <c r="G3676" s="8">
        <v>0.11</v>
      </c>
      <c r="H3676" s="8" t="s">
        <v>19453</v>
      </c>
      <c r="I3676" s="8" t="s">
        <v>11922</v>
      </c>
      <c r="J3676" s="8"/>
      <c r="K3676" s="8" t="s">
        <v>19470</v>
      </c>
      <c r="L3676" s="8"/>
      <c r="M3676" s="8"/>
      <c r="N3676" s="21">
        <v>11910</v>
      </c>
      <c r="O3676" s="21">
        <v>11910</v>
      </c>
      <c r="P3676" s="21">
        <f t="shared" si="172"/>
        <v>0</v>
      </c>
      <c r="Q3676" s="8" t="s">
        <v>10378</v>
      </c>
      <c r="R3676" s="8"/>
      <c r="S3676" s="20">
        <v>45807</v>
      </c>
      <c r="AA3676" s="2">
        <f t="shared" si="174"/>
        <v>10267.241379310346</v>
      </c>
      <c r="AB3676" s="7">
        <v>45778</v>
      </c>
      <c r="AC3676" s="22">
        <f t="shared" si="173"/>
        <v>-3.4505324074125383</v>
      </c>
      <c r="AD3676" t="s">
        <v>11928</v>
      </c>
    </row>
    <row r="3677" spans="1:30" ht="15" customHeight="1" x14ac:dyDescent="0.3">
      <c r="A3677" s="37" t="s">
        <v>19471</v>
      </c>
      <c r="B3677" s="8"/>
      <c r="C3677" s="20">
        <v>45810.450439814813</v>
      </c>
      <c r="D3677" s="8" t="s">
        <v>11921</v>
      </c>
      <c r="E3677" s="8" t="s">
        <v>1</v>
      </c>
      <c r="F3677" s="8" t="s">
        <v>578</v>
      </c>
      <c r="G3677" s="8">
        <v>0.15</v>
      </c>
      <c r="H3677" s="8" t="s">
        <v>19453</v>
      </c>
      <c r="I3677" s="8" t="s">
        <v>11922</v>
      </c>
      <c r="J3677" s="8"/>
      <c r="K3677" s="8" t="s">
        <v>19472</v>
      </c>
      <c r="L3677" s="8"/>
      <c r="M3677" s="8"/>
      <c r="N3677" s="21">
        <v>4753</v>
      </c>
      <c r="O3677" s="21">
        <v>4753</v>
      </c>
      <c r="P3677" s="21">
        <f t="shared" si="172"/>
        <v>0</v>
      </c>
      <c r="Q3677" s="8" t="s">
        <v>22</v>
      </c>
      <c r="R3677" s="8"/>
      <c r="S3677" s="20">
        <v>45807</v>
      </c>
      <c r="AA3677" s="2">
        <f t="shared" si="174"/>
        <v>4097.4137931034484</v>
      </c>
      <c r="AB3677" s="7">
        <v>45778</v>
      </c>
      <c r="AC3677" s="22">
        <f t="shared" si="173"/>
        <v>-3.450439814812853</v>
      </c>
      <c r="AD3677" t="s">
        <v>11928</v>
      </c>
    </row>
    <row r="3678" spans="1:30" ht="15" customHeight="1" x14ac:dyDescent="0.3">
      <c r="A3678" s="37" t="s">
        <v>19473</v>
      </c>
      <c r="B3678" s="8"/>
      <c r="C3678" s="20">
        <v>45810.451631944437</v>
      </c>
      <c r="D3678" s="8" t="s">
        <v>11921</v>
      </c>
      <c r="E3678" s="8" t="s">
        <v>1</v>
      </c>
      <c r="F3678" s="8" t="s">
        <v>578</v>
      </c>
      <c r="G3678" s="8">
        <v>0.11</v>
      </c>
      <c r="H3678" s="8" t="s">
        <v>19453</v>
      </c>
      <c r="I3678" s="8" t="s">
        <v>11922</v>
      </c>
      <c r="J3678" s="8"/>
      <c r="K3678" s="8" t="s">
        <v>19474</v>
      </c>
      <c r="L3678" s="8"/>
      <c r="M3678" s="8"/>
      <c r="N3678" s="21">
        <v>3508.5</v>
      </c>
      <c r="O3678" s="21">
        <v>3508.5</v>
      </c>
      <c r="P3678" s="21">
        <f t="shared" si="172"/>
        <v>0</v>
      </c>
      <c r="Q3678" s="8" t="s">
        <v>22</v>
      </c>
      <c r="R3678" s="8"/>
      <c r="S3678" s="20">
        <v>45807</v>
      </c>
      <c r="AA3678" s="2">
        <f t="shared" si="174"/>
        <v>3024.5689655172414</v>
      </c>
      <c r="AB3678" s="7">
        <v>45778</v>
      </c>
      <c r="AC3678" s="22">
        <f t="shared" si="173"/>
        <v>-3.4516319444373948</v>
      </c>
      <c r="AD3678" t="s">
        <v>11928</v>
      </c>
    </row>
    <row r="3679" spans="1:30" ht="15" customHeight="1" x14ac:dyDescent="0.3">
      <c r="A3679" s="37" t="s">
        <v>19475</v>
      </c>
      <c r="B3679" s="8"/>
      <c r="C3679" s="20">
        <v>45810.451979166668</v>
      </c>
      <c r="D3679" s="8" t="s">
        <v>11921</v>
      </c>
      <c r="E3679" s="8" t="s">
        <v>1</v>
      </c>
      <c r="F3679" s="8" t="s">
        <v>578</v>
      </c>
      <c r="G3679" s="8">
        <v>0.11</v>
      </c>
      <c r="H3679" s="8" t="s">
        <v>19453</v>
      </c>
      <c r="I3679" s="8" t="s">
        <v>11922</v>
      </c>
      <c r="J3679" s="8"/>
      <c r="K3679" s="8" t="s">
        <v>19476</v>
      </c>
      <c r="L3679" s="8"/>
      <c r="M3679" s="8"/>
      <c r="N3679" s="21">
        <v>47970</v>
      </c>
      <c r="O3679" s="21">
        <v>47970</v>
      </c>
      <c r="P3679" s="21">
        <f t="shared" si="172"/>
        <v>0</v>
      </c>
      <c r="Q3679" s="8" t="s">
        <v>22</v>
      </c>
      <c r="R3679" s="8"/>
      <c r="S3679" s="20">
        <v>45806</v>
      </c>
      <c r="AA3679" s="2">
        <f t="shared" si="174"/>
        <v>41353.448275862072</v>
      </c>
      <c r="AB3679" s="7">
        <v>45778</v>
      </c>
      <c r="AC3679" s="22">
        <f t="shared" si="173"/>
        <v>-4.4519791666680248</v>
      </c>
      <c r="AD3679" t="s">
        <v>11928</v>
      </c>
    </row>
    <row r="3680" spans="1:30" ht="15" customHeight="1" x14ac:dyDescent="0.3">
      <c r="A3680" s="37" t="s">
        <v>19477</v>
      </c>
      <c r="B3680" s="8"/>
      <c r="C3680" s="20">
        <v>45810.459618055553</v>
      </c>
      <c r="D3680" s="8" t="s">
        <v>11921</v>
      </c>
      <c r="E3680" s="8" t="s">
        <v>1</v>
      </c>
      <c r="F3680" s="8" t="s">
        <v>477</v>
      </c>
      <c r="G3680" s="8">
        <v>0.11</v>
      </c>
      <c r="H3680" s="8" t="s">
        <v>19453</v>
      </c>
      <c r="I3680" s="8" t="s">
        <v>11922</v>
      </c>
      <c r="J3680" s="8"/>
      <c r="K3680" s="8" t="s">
        <v>19478</v>
      </c>
      <c r="L3680" s="8"/>
      <c r="M3680" s="8"/>
      <c r="N3680" s="21">
        <v>23985</v>
      </c>
      <c r="O3680" s="21">
        <v>23985</v>
      </c>
      <c r="P3680" s="21">
        <f t="shared" si="172"/>
        <v>0</v>
      </c>
      <c r="Q3680" s="8" t="s">
        <v>22</v>
      </c>
      <c r="R3680" s="8"/>
      <c r="S3680" s="20">
        <v>45813</v>
      </c>
      <c r="AA3680" s="2">
        <f t="shared" si="174"/>
        <v>20676.724137931036</v>
      </c>
      <c r="AB3680" s="7">
        <v>45778</v>
      </c>
      <c r="AC3680" s="22">
        <f t="shared" si="173"/>
        <v>2.5403819444472902</v>
      </c>
      <c r="AD3680" t="s">
        <v>11928</v>
      </c>
    </row>
    <row r="3681" spans="1:31" ht="15" customHeight="1" x14ac:dyDescent="0.3">
      <c r="A3681" s="37" t="s">
        <v>19479</v>
      </c>
      <c r="B3681" s="8"/>
      <c r="C3681" s="20">
        <v>45810.460497685177</v>
      </c>
      <c r="D3681" s="8" t="s">
        <v>11921</v>
      </c>
      <c r="E3681" s="8" t="s">
        <v>1</v>
      </c>
      <c r="F3681" s="8" t="s">
        <v>1686</v>
      </c>
      <c r="G3681" s="8">
        <v>0.11</v>
      </c>
      <c r="H3681" s="8" t="s">
        <v>19480</v>
      </c>
      <c r="I3681" s="8" t="s">
        <v>11922</v>
      </c>
      <c r="J3681" s="8"/>
      <c r="K3681" s="8" t="s">
        <v>19481</v>
      </c>
      <c r="L3681" s="8"/>
      <c r="M3681" s="8"/>
      <c r="N3681" s="21">
        <v>14391</v>
      </c>
      <c r="O3681" s="21">
        <v>14391</v>
      </c>
      <c r="P3681" s="21">
        <f t="shared" si="172"/>
        <v>0</v>
      </c>
      <c r="Q3681" s="8" t="s">
        <v>22</v>
      </c>
      <c r="R3681" s="8"/>
      <c r="S3681" s="20">
        <v>45809</v>
      </c>
      <c r="AA3681" s="2">
        <f t="shared" si="174"/>
        <v>12406.034482758621</v>
      </c>
      <c r="AB3681" s="7">
        <v>45778</v>
      </c>
      <c r="AC3681" s="22">
        <f t="shared" si="173"/>
        <v>-1.4604976851769607</v>
      </c>
      <c r="AD3681" t="s">
        <v>11928</v>
      </c>
    </row>
    <row r="3682" spans="1:31" ht="15" customHeight="1" x14ac:dyDescent="0.3">
      <c r="A3682" s="37" t="s">
        <v>19482</v>
      </c>
      <c r="B3682" s="8"/>
      <c r="C3682" s="20">
        <v>45810.464594907397</v>
      </c>
      <c r="D3682" s="8" t="s">
        <v>11921</v>
      </c>
      <c r="E3682" s="8" t="s">
        <v>1</v>
      </c>
      <c r="F3682" s="8" t="s">
        <v>355</v>
      </c>
      <c r="G3682" s="8">
        <v>0.11</v>
      </c>
      <c r="H3682" s="8" t="s">
        <v>19453</v>
      </c>
      <c r="I3682" s="8" t="s">
        <v>11922</v>
      </c>
      <c r="J3682" s="8"/>
      <c r="K3682" s="8" t="s">
        <v>19483</v>
      </c>
      <c r="L3682" s="8"/>
      <c r="M3682" s="8"/>
      <c r="N3682" s="21">
        <v>20980</v>
      </c>
      <c r="O3682" s="21">
        <v>20980</v>
      </c>
      <c r="P3682" s="21">
        <f t="shared" si="172"/>
        <v>0</v>
      </c>
      <c r="Q3682" s="8" t="s">
        <v>22</v>
      </c>
      <c r="R3682" s="8"/>
      <c r="S3682" s="20">
        <v>45809</v>
      </c>
      <c r="AA3682" s="2">
        <f t="shared" si="174"/>
        <v>18086.206896551725</v>
      </c>
      <c r="AB3682" s="7">
        <v>45778</v>
      </c>
      <c r="AC3682" s="22">
        <f t="shared" si="173"/>
        <v>-1.4645949073965312</v>
      </c>
      <c r="AD3682" t="s">
        <v>11928</v>
      </c>
    </row>
    <row r="3683" spans="1:31" ht="15" customHeight="1" x14ac:dyDescent="0.3">
      <c r="A3683" s="37" t="s">
        <v>19484</v>
      </c>
      <c r="B3683" s="8"/>
      <c r="C3683" s="20">
        <v>45810.465011574073</v>
      </c>
      <c r="D3683" s="8" t="s">
        <v>11921</v>
      </c>
      <c r="E3683" s="8" t="s">
        <v>1</v>
      </c>
      <c r="F3683" s="8" t="s">
        <v>355</v>
      </c>
      <c r="G3683" s="8">
        <v>0.11</v>
      </c>
      <c r="H3683" s="8" t="s">
        <v>19453</v>
      </c>
      <c r="I3683" s="8" t="s">
        <v>11922</v>
      </c>
      <c r="J3683" s="8"/>
      <c r="K3683" s="8" t="s">
        <v>19485</v>
      </c>
      <c r="L3683" s="8"/>
      <c r="M3683" s="8"/>
      <c r="N3683" s="21">
        <v>9328.5</v>
      </c>
      <c r="O3683" s="21">
        <v>9328.5</v>
      </c>
      <c r="P3683" s="21">
        <f t="shared" si="172"/>
        <v>0</v>
      </c>
      <c r="Q3683" s="8" t="s">
        <v>22</v>
      </c>
      <c r="R3683" s="8"/>
      <c r="S3683" s="20">
        <v>45810</v>
      </c>
      <c r="AA3683" s="2">
        <f t="shared" si="174"/>
        <v>8041.810344827587</v>
      </c>
      <c r="AB3683" s="7">
        <v>45778</v>
      </c>
      <c r="AC3683" s="22">
        <f t="shared" si="173"/>
        <v>-0.46501157407328719</v>
      </c>
      <c r="AD3683" t="s">
        <v>11928</v>
      </c>
    </row>
    <row r="3684" spans="1:31" ht="15" customHeight="1" x14ac:dyDescent="0.3">
      <c r="A3684" s="37" t="s">
        <v>19486</v>
      </c>
      <c r="B3684" s="8"/>
      <c r="C3684" s="20">
        <v>45813.57167824074</v>
      </c>
      <c r="D3684" s="8" t="s">
        <v>11921</v>
      </c>
      <c r="E3684" s="8" t="s">
        <v>1</v>
      </c>
      <c r="F3684" s="8" t="s">
        <v>14136</v>
      </c>
      <c r="G3684" s="8">
        <v>0.15</v>
      </c>
      <c r="H3684" s="8" t="s">
        <v>19453</v>
      </c>
      <c r="I3684" s="8" t="s">
        <v>11922</v>
      </c>
      <c r="J3684" s="8"/>
      <c r="K3684" s="8" t="s">
        <v>19487</v>
      </c>
      <c r="L3684" s="8"/>
      <c r="M3684" s="8"/>
      <c r="N3684" s="21">
        <v>1148</v>
      </c>
      <c r="O3684" s="21">
        <v>1148</v>
      </c>
      <c r="P3684" s="21">
        <f t="shared" si="172"/>
        <v>0</v>
      </c>
      <c r="Q3684" s="8" t="s">
        <v>199</v>
      </c>
      <c r="R3684" s="8"/>
      <c r="S3684" s="20">
        <v>45807</v>
      </c>
      <c r="AA3684" s="2">
        <f t="shared" si="174"/>
        <v>989.65517241379314</v>
      </c>
      <c r="AB3684" s="7">
        <v>45778</v>
      </c>
      <c r="AC3684" s="22">
        <f t="shared" si="173"/>
        <v>-6.5716782407398568</v>
      </c>
      <c r="AD3684" t="s">
        <v>11928</v>
      </c>
    </row>
    <row r="3685" spans="1:31" ht="15" customHeight="1" x14ac:dyDescent="0.3">
      <c r="A3685" s="37" t="s">
        <v>19488</v>
      </c>
      <c r="B3685" s="8"/>
      <c r="C3685" s="20">
        <v>45810.475370370368</v>
      </c>
      <c r="D3685" s="8" t="s">
        <v>11921</v>
      </c>
      <c r="E3685" s="8" t="s">
        <v>1</v>
      </c>
      <c r="F3685" s="8" t="s">
        <v>3794</v>
      </c>
      <c r="G3685" s="8">
        <v>0.15</v>
      </c>
      <c r="H3685" s="8" t="s">
        <v>19453</v>
      </c>
      <c r="I3685" s="8" t="s">
        <v>11922</v>
      </c>
      <c r="J3685" s="8"/>
      <c r="K3685" s="8" t="s">
        <v>19489</v>
      </c>
      <c r="L3685" s="8"/>
      <c r="M3685" s="8"/>
      <c r="N3685" s="21">
        <v>1148</v>
      </c>
      <c r="O3685" s="21">
        <v>1148</v>
      </c>
      <c r="P3685" s="21">
        <f t="shared" si="172"/>
        <v>0</v>
      </c>
      <c r="Q3685" s="8" t="s">
        <v>199</v>
      </c>
      <c r="R3685" s="8"/>
      <c r="S3685" s="20">
        <v>45807</v>
      </c>
      <c r="AA3685" s="2">
        <f t="shared" si="174"/>
        <v>989.65517241379314</v>
      </c>
      <c r="AB3685" s="7">
        <v>45778</v>
      </c>
      <c r="AC3685" s="22">
        <f t="shared" si="173"/>
        <v>-3.4753703703681822</v>
      </c>
      <c r="AD3685" t="s">
        <v>11928</v>
      </c>
    </row>
    <row r="3686" spans="1:31" ht="15" customHeight="1" x14ac:dyDescent="0.3">
      <c r="A3686" s="37" t="s">
        <v>19490</v>
      </c>
      <c r="B3686" s="8"/>
      <c r="C3686" s="23">
        <v>45810.47583333333</v>
      </c>
      <c r="D3686" s="8" t="s">
        <v>11921</v>
      </c>
      <c r="E3686" s="8" t="s">
        <v>1</v>
      </c>
      <c r="F3686" s="8" t="s">
        <v>3794</v>
      </c>
      <c r="G3686" s="8">
        <v>0.11</v>
      </c>
      <c r="H3686" s="8" t="s">
        <v>19453</v>
      </c>
      <c r="I3686" s="8" t="s">
        <v>11922</v>
      </c>
      <c r="J3686" s="8"/>
      <c r="K3686" s="8" t="s">
        <v>19491</v>
      </c>
      <c r="L3686" s="8"/>
      <c r="M3686" s="8"/>
      <c r="N3686" s="21">
        <v>2910</v>
      </c>
      <c r="O3686" s="21">
        <v>2910</v>
      </c>
      <c r="P3686" s="21">
        <f t="shared" si="172"/>
        <v>0</v>
      </c>
      <c r="Q3686" s="8" t="s">
        <v>199</v>
      </c>
      <c r="R3686" s="8"/>
      <c r="S3686" s="23">
        <v>45807</v>
      </c>
      <c r="AA3686" s="2">
        <f t="shared" si="174"/>
        <v>2508.6206896551726</v>
      </c>
      <c r="AB3686" s="7">
        <v>45778</v>
      </c>
      <c r="AC3686" s="22">
        <f t="shared" si="173"/>
        <v>-3.4758333333302289</v>
      </c>
      <c r="AD3686" t="s">
        <v>11928</v>
      </c>
    </row>
    <row r="3687" spans="1:31" ht="15" customHeight="1" x14ac:dyDescent="0.3">
      <c r="A3687" s="37" t="s">
        <v>19492</v>
      </c>
      <c r="B3687" s="8"/>
      <c r="C3687" s="20">
        <v>45810.486759259264</v>
      </c>
      <c r="D3687" s="8" t="s">
        <v>11921</v>
      </c>
      <c r="E3687" s="8" t="s">
        <v>1</v>
      </c>
      <c r="F3687" s="8" t="s">
        <v>9707</v>
      </c>
      <c r="G3687" s="8">
        <v>0.11</v>
      </c>
      <c r="H3687" s="8" t="s">
        <v>19453</v>
      </c>
      <c r="I3687" s="8" t="s">
        <v>11922</v>
      </c>
      <c r="J3687" s="8"/>
      <c r="K3687" s="8" t="s">
        <v>19493</v>
      </c>
      <c r="L3687" s="8"/>
      <c r="M3687" s="8"/>
      <c r="N3687" s="21">
        <v>11640</v>
      </c>
      <c r="O3687" s="21">
        <v>11640</v>
      </c>
      <c r="P3687" s="21">
        <f t="shared" si="172"/>
        <v>0</v>
      </c>
      <c r="Q3687" s="8" t="s">
        <v>9</v>
      </c>
      <c r="R3687" s="8"/>
      <c r="S3687" s="20">
        <v>45807</v>
      </c>
      <c r="AA3687" s="2">
        <f t="shared" si="174"/>
        <v>10034.48275862069</v>
      </c>
      <c r="AB3687" s="7">
        <v>45778</v>
      </c>
      <c r="AC3687" s="22">
        <f t="shared" si="173"/>
        <v>-3.4867592592636356</v>
      </c>
      <c r="AD3687" t="s">
        <v>11928</v>
      </c>
    </row>
    <row r="3688" spans="1:31" ht="15" customHeight="1" x14ac:dyDescent="0.3">
      <c r="A3688" s="37" t="s">
        <v>19494</v>
      </c>
      <c r="B3688" s="8"/>
      <c r="C3688" s="20">
        <v>45810.484143518523</v>
      </c>
      <c r="D3688" s="8" t="s">
        <v>11921</v>
      </c>
      <c r="E3688" s="8" t="s">
        <v>1</v>
      </c>
      <c r="F3688" s="8" t="s">
        <v>5858</v>
      </c>
      <c r="G3688" s="8">
        <v>0.17</v>
      </c>
      <c r="H3688" s="8" t="s">
        <v>19119</v>
      </c>
      <c r="I3688" s="8" t="s">
        <v>11922</v>
      </c>
      <c r="J3688" s="8"/>
      <c r="K3688" s="8" t="s">
        <v>19495</v>
      </c>
      <c r="L3688" s="8"/>
      <c r="M3688" s="8"/>
      <c r="N3688" s="21">
        <v>11403.5</v>
      </c>
      <c r="O3688" s="21">
        <v>11403.5</v>
      </c>
      <c r="P3688" s="21">
        <f t="shared" si="172"/>
        <v>0</v>
      </c>
      <c r="Q3688" s="8" t="s">
        <v>38</v>
      </c>
      <c r="R3688" s="8"/>
      <c r="S3688" s="20">
        <v>45810</v>
      </c>
      <c r="AA3688" s="2">
        <f t="shared" si="174"/>
        <v>9830.6034482758623</v>
      </c>
      <c r="AB3688" s="7">
        <v>45778</v>
      </c>
      <c r="AC3688" s="22">
        <f t="shared" si="173"/>
        <v>-0.48414351852261461</v>
      </c>
      <c r="AD3688" t="s">
        <v>11928</v>
      </c>
    </row>
    <row r="3689" spans="1:31" ht="15" customHeight="1" x14ac:dyDescent="0.3">
      <c r="A3689" s="37" t="s">
        <v>19496</v>
      </c>
      <c r="B3689" s="8"/>
      <c r="C3689" s="20">
        <v>45810.494953703703</v>
      </c>
      <c r="D3689" s="8" t="s">
        <v>11921</v>
      </c>
      <c r="E3689" s="8" t="s">
        <v>1</v>
      </c>
      <c r="F3689" s="8" t="s">
        <v>9707</v>
      </c>
      <c r="G3689" s="8">
        <v>0.15</v>
      </c>
      <c r="H3689" s="8" t="s">
        <v>19453</v>
      </c>
      <c r="I3689" s="8" t="s">
        <v>11922</v>
      </c>
      <c r="J3689" s="8"/>
      <c r="K3689" s="8" t="s">
        <v>19497</v>
      </c>
      <c r="L3689" s="8"/>
      <c r="M3689" s="8"/>
      <c r="N3689" s="21">
        <v>5535.6</v>
      </c>
      <c r="O3689" s="21">
        <v>5535.6</v>
      </c>
      <c r="P3689" s="21">
        <f t="shared" si="172"/>
        <v>0</v>
      </c>
      <c r="Q3689" s="8" t="s">
        <v>9</v>
      </c>
      <c r="R3689" s="8"/>
      <c r="S3689" s="20">
        <v>45807</v>
      </c>
      <c r="AA3689" s="2">
        <f t="shared" si="174"/>
        <v>4772.0689655172418</v>
      </c>
      <c r="AB3689" s="7">
        <v>45778</v>
      </c>
      <c r="AC3689" s="22">
        <f t="shared" si="173"/>
        <v>-3.4949537037027767</v>
      </c>
      <c r="AD3689" t="s">
        <v>11928</v>
      </c>
    </row>
    <row r="3690" spans="1:31" ht="15" customHeight="1" x14ac:dyDescent="0.3">
      <c r="A3690" s="37" t="s">
        <v>19498</v>
      </c>
      <c r="B3690" s="8"/>
      <c r="C3690" s="20">
        <v>45810.502245370371</v>
      </c>
      <c r="D3690" s="8" t="s">
        <v>11921</v>
      </c>
      <c r="E3690" s="8" t="s">
        <v>1</v>
      </c>
      <c r="F3690" s="8" t="s">
        <v>9945</v>
      </c>
      <c r="G3690" s="8">
        <v>0.15</v>
      </c>
      <c r="H3690" s="8" t="s">
        <v>19453</v>
      </c>
      <c r="I3690" s="8" t="s">
        <v>11922</v>
      </c>
      <c r="J3690" s="8"/>
      <c r="K3690" s="8" t="s">
        <v>19499</v>
      </c>
      <c r="L3690" s="8"/>
      <c r="M3690" s="8"/>
      <c r="N3690" s="21">
        <v>3633</v>
      </c>
      <c r="O3690" s="21">
        <v>3633</v>
      </c>
      <c r="P3690" s="21">
        <f t="shared" si="172"/>
        <v>0</v>
      </c>
      <c r="Q3690" s="8" t="s">
        <v>22</v>
      </c>
      <c r="R3690" s="8"/>
      <c r="S3690" s="20">
        <v>45807</v>
      </c>
      <c r="AA3690" s="2">
        <f t="shared" si="174"/>
        <v>3131.8965517241381</v>
      </c>
      <c r="AB3690" s="7">
        <v>45778</v>
      </c>
      <c r="AC3690" s="22">
        <f t="shared" si="173"/>
        <v>-3.5022453703713836</v>
      </c>
      <c r="AD3690" t="s">
        <v>11928</v>
      </c>
    </row>
    <row r="3691" spans="1:31" ht="15" customHeight="1" x14ac:dyDescent="0.3">
      <c r="A3691" s="19" t="s">
        <v>19500</v>
      </c>
      <c r="B3691" s="19"/>
      <c r="C3691" s="20">
        <v>45810.499768518523</v>
      </c>
      <c r="D3691" s="8"/>
      <c r="E3691" s="8"/>
      <c r="F3691" s="8" t="s">
        <v>8563</v>
      </c>
      <c r="G3691" s="8">
        <v>0.11</v>
      </c>
      <c r="H3691" s="8" t="s">
        <v>19453</v>
      </c>
      <c r="I3691" s="8" t="s">
        <v>11922</v>
      </c>
      <c r="J3691" s="8"/>
      <c r="K3691" s="8"/>
      <c r="L3691" s="8"/>
      <c r="M3691" s="8"/>
      <c r="N3691" s="21">
        <v>0</v>
      </c>
      <c r="O3691" s="21"/>
      <c r="P3691" s="21">
        <f t="shared" si="172"/>
        <v>0</v>
      </c>
      <c r="Q3691" s="8" t="s">
        <v>14</v>
      </c>
      <c r="R3691" s="8"/>
      <c r="S3691" s="20"/>
      <c r="AA3691" s="2">
        <f t="shared" si="174"/>
        <v>0</v>
      </c>
      <c r="AB3691" s="7"/>
      <c r="AC3691" s="22">
        <f t="shared" si="173"/>
        <v>-45810.499768518523</v>
      </c>
      <c r="AD3691" t="s">
        <v>15162</v>
      </c>
    </row>
    <row r="3692" spans="1:31" ht="15" customHeight="1" x14ac:dyDescent="0.3">
      <c r="A3692" s="37" t="s">
        <v>19501</v>
      </c>
      <c r="B3692" s="8"/>
      <c r="C3692" s="20">
        <v>45810.516284722216</v>
      </c>
      <c r="D3692" s="8" t="s">
        <v>11921</v>
      </c>
      <c r="E3692" s="8"/>
      <c r="F3692" s="8" t="s">
        <v>752</v>
      </c>
      <c r="G3692" s="8">
        <v>0.11</v>
      </c>
      <c r="H3692" s="8" t="s">
        <v>19453</v>
      </c>
      <c r="I3692" s="8" t="s">
        <v>11922</v>
      </c>
      <c r="J3692" s="8"/>
      <c r="K3692" s="8"/>
      <c r="L3692" s="8"/>
      <c r="M3692" s="8"/>
      <c r="N3692" s="21">
        <v>33438.800000000003</v>
      </c>
      <c r="O3692" s="21">
        <v>33438.800000000003</v>
      </c>
      <c r="P3692" s="21">
        <f t="shared" si="172"/>
        <v>0</v>
      </c>
      <c r="Q3692" s="8" t="s">
        <v>14</v>
      </c>
      <c r="R3692" s="8"/>
      <c r="S3692" s="20">
        <v>45814</v>
      </c>
      <c r="AA3692" s="2">
        <f t="shared" si="174"/>
        <v>28826.551724137935</v>
      </c>
      <c r="AB3692" s="7">
        <v>45778</v>
      </c>
      <c r="AC3692" s="22">
        <f t="shared" si="173"/>
        <v>3.4837152777836309</v>
      </c>
      <c r="AD3692" t="s">
        <v>11928</v>
      </c>
    </row>
    <row r="3693" spans="1:31" ht="15" customHeight="1" x14ac:dyDescent="0.3">
      <c r="A3693" s="19" t="s">
        <v>19502</v>
      </c>
      <c r="B3693" s="8"/>
      <c r="C3693" s="20">
        <v>45810.51494212963</v>
      </c>
      <c r="D3693" s="8" t="s">
        <v>11921</v>
      </c>
      <c r="E3693" s="8"/>
      <c r="F3693" s="8" t="s">
        <v>13391</v>
      </c>
      <c r="G3693" s="8">
        <v>0.11</v>
      </c>
      <c r="H3693" s="8" t="s">
        <v>19503</v>
      </c>
      <c r="I3693" s="8" t="s">
        <v>11922</v>
      </c>
      <c r="J3693" s="8"/>
      <c r="K3693" s="8"/>
      <c r="L3693" s="8"/>
      <c r="M3693" s="8"/>
      <c r="N3693" s="21">
        <v>4560</v>
      </c>
      <c r="O3693" s="21">
        <v>4560</v>
      </c>
      <c r="P3693" s="21">
        <f t="shared" si="172"/>
        <v>0</v>
      </c>
      <c r="Q3693" s="8" t="s">
        <v>15533</v>
      </c>
      <c r="R3693" s="8"/>
      <c r="S3693" s="20">
        <v>45811</v>
      </c>
      <c r="AA3693" s="2">
        <f t="shared" si="174"/>
        <v>3931.0344827586209</v>
      </c>
      <c r="AB3693" s="39">
        <v>45809</v>
      </c>
      <c r="AC3693" s="22">
        <f t="shared" si="173"/>
        <v>0.48505787036992842</v>
      </c>
      <c r="AD3693" s="21" t="s">
        <v>11923</v>
      </c>
    </row>
    <row r="3694" spans="1:31" ht="15" customHeight="1" x14ac:dyDescent="0.3">
      <c r="A3694" s="37" t="s">
        <v>19504</v>
      </c>
      <c r="B3694" s="8"/>
      <c r="C3694" s="20">
        <v>45810.516689814824</v>
      </c>
      <c r="D3694" s="8" t="s">
        <v>11921</v>
      </c>
      <c r="E3694" s="8"/>
      <c r="F3694" s="8" t="s">
        <v>752</v>
      </c>
      <c r="G3694" s="8">
        <v>0.15</v>
      </c>
      <c r="H3694" s="8" t="s">
        <v>19453</v>
      </c>
      <c r="I3694" s="8" t="s">
        <v>11922</v>
      </c>
      <c r="J3694" s="8"/>
      <c r="K3694" s="8"/>
      <c r="L3694" s="8"/>
      <c r="M3694" s="8"/>
      <c r="N3694" s="21">
        <v>612.5</v>
      </c>
      <c r="O3694" s="21">
        <v>612.5</v>
      </c>
      <c r="P3694" s="21">
        <f t="shared" si="172"/>
        <v>0</v>
      </c>
      <c r="Q3694" s="8" t="s">
        <v>14</v>
      </c>
      <c r="R3694" s="8"/>
      <c r="S3694" s="20">
        <v>45814</v>
      </c>
      <c r="AA3694" s="2">
        <f t="shared" si="174"/>
        <v>528.01724137931035</v>
      </c>
      <c r="AB3694" s="7">
        <v>45778</v>
      </c>
      <c r="AC3694" s="22">
        <f t="shared" si="173"/>
        <v>3.4833101851763786</v>
      </c>
      <c r="AD3694" t="s">
        <v>11928</v>
      </c>
      <c r="AE3694" t="s">
        <v>19205</v>
      </c>
    </row>
    <row r="3695" spans="1:31" ht="15" customHeight="1" x14ac:dyDescent="0.3">
      <c r="A3695" s="19" t="s">
        <v>19505</v>
      </c>
      <c r="B3695" s="8"/>
      <c r="C3695" s="20">
        <v>45810.517766203702</v>
      </c>
      <c r="D3695" s="8" t="s">
        <v>11921</v>
      </c>
      <c r="E3695" s="8"/>
      <c r="F3695" s="8" t="s">
        <v>1470</v>
      </c>
      <c r="G3695" s="8">
        <v>0.15</v>
      </c>
      <c r="H3695" s="8"/>
      <c r="I3695" s="8" t="s">
        <v>11922</v>
      </c>
      <c r="J3695" s="8"/>
      <c r="K3695" s="8"/>
      <c r="L3695" s="8"/>
      <c r="M3695" s="8"/>
      <c r="N3695" s="21">
        <v>14120</v>
      </c>
      <c r="O3695" s="21">
        <v>14120</v>
      </c>
      <c r="P3695" s="21">
        <f t="shared" si="172"/>
        <v>0</v>
      </c>
      <c r="Q3695" s="8" t="s">
        <v>199</v>
      </c>
      <c r="R3695" s="8"/>
      <c r="S3695" s="20">
        <v>45852</v>
      </c>
      <c r="AA3695" s="2">
        <f t="shared" si="174"/>
        <v>12172.413793103449</v>
      </c>
      <c r="AB3695" s="7">
        <v>45809</v>
      </c>
      <c r="AC3695" s="22">
        <f t="shared" si="173"/>
        <v>41.482233796297805</v>
      </c>
      <c r="AD3695" t="s">
        <v>11928</v>
      </c>
    </row>
    <row r="3696" spans="1:31" ht="15" customHeight="1" x14ac:dyDescent="0.3">
      <c r="A3696" s="37" t="s">
        <v>19506</v>
      </c>
      <c r="B3696" s="8"/>
      <c r="C3696" s="20">
        <v>45810.520520833343</v>
      </c>
      <c r="D3696" s="8" t="s">
        <v>11921</v>
      </c>
      <c r="E3696" s="8" t="s">
        <v>1</v>
      </c>
      <c r="F3696" s="8" t="s">
        <v>658</v>
      </c>
      <c r="G3696" s="8">
        <v>0.11</v>
      </c>
      <c r="H3696" s="8" t="s">
        <v>19453</v>
      </c>
      <c r="I3696" s="8" t="s">
        <v>11922</v>
      </c>
      <c r="J3696" s="8"/>
      <c r="K3696" s="8" t="s">
        <v>19507</v>
      </c>
      <c r="L3696" s="8"/>
      <c r="M3696" s="8"/>
      <c r="N3696" s="21">
        <v>49158</v>
      </c>
      <c r="O3696" s="21">
        <v>49158</v>
      </c>
      <c r="P3696" s="21">
        <f t="shared" si="172"/>
        <v>0</v>
      </c>
      <c r="Q3696" s="8" t="s">
        <v>94</v>
      </c>
      <c r="R3696" s="8"/>
      <c r="S3696" s="20">
        <v>45820</v>
      </c>
      <c r="AA3696" s="2">
        <f t="shared" si="174"/>
        <v>42377.586206896558</v>
      </c>
      <c r="AB3696" s="7">
        <v>45778</v>
      </c>
      <c r="AC3696" s="22">
        <f t="shared" si="173"/>
        <v>9.4794791666572564</v>
      </c>
      <c r="AD3696" t="s">
        <v>11928</v>
      </c>
    </row>
    <row r="3697" spans="1:30" ht="15" customHeight="1" x14ac:dyDescent="0.3">
      <c r="A3697" s="37" t="s">
        <v>19508</v>
      </c>
      <c r="B3697" s="8"/>
      <c r="C3697" s="20">
        <v>45810.522604166668</v>
      </c>
      <c r="D3697" s="8" t="s">
        <v>11921</v>
      </c>
      <c r="E3697" s="8" t="s">
        <v>1</v>
      </c>
      <c r="F3697" s="8" t="s">
        <v>8463</v>
      </c>
      <c r="G3697" s="8">
        <v>0.11</v>
      </c>
      <c r="H3697" s="8" t="s">
        <v>19453</v>
      </c>
      <c r="I3697" s="8" t="s">
        <v>11922</v>
      </c>
      <c r="J3697" s="8"/>
      <c r="K3697" s="8" t="s">
        <v>19509</v>
      </c>
      <c r="L3697" s="8"/>
      <c r="M3697" s="8"/>
      <c r="N3697" s="21">
        <v>21996</v>
      </c>
      <c r="O3697" s="21">
        <v>21996</v>
      </c>
      <c r="P3697" s="21">
        <f t="shared" si="172"/>
        <v>0</v>
      </c>
      <c r="Q3697" s="8" t="s">
        <v>129</v>
      </c>
      <c r="R3697" s="8"/>
      <c r="S3697" s="20">
        <v>45807</v>
      </c>
      <c r="AA3697" s="2">
        <f t="shared" si="174"/>
        <v>18962.068965517243</v>
      </c>
      <c r="AB3697" s="7">
        <v>45778</v>
      </c>
      <c r="AC3697" s="22">
        <f t="shared" si="173"/>
        <v>-3.5226041666683159</v>
      </c>
      <c r="AD3697" t="s">
        <v>11928</v>
      </c>
    </row>
    <row r="3698" spans="1:30" ht="15" customHeight="1" x14ac:dyDescent="0.3">
      <c r="A3698" s="19" t="s">
        <v>19510</v>
      </c>
      <c r="B3698" s="8"/>
      <c r="C3698" s="20">
        <v>45810.522268518522</v>
      </c>
      <c r="D3698" s="8" t="s">
        <v>11921</v>
      </c>
      <c r="E3698" s="8"/>
      <c r="F3698" s="8" t="s">
        <v>438</v>
      </c>
      <c r="G3698" s="8">
        <v>0.11</v>
      </c>
      <c r="H3698" s="8" t="s">
        <v>19453</v>
      </c>
      <c r="I3698" s="8" t="s">
        <v>11922</v>
      </c>
      <c r="J3698" s="8"/>
      <c r="K3698" s="8"/>
      <c r="L3698" s="8"/>
      <c r="M3698" s="8"/>
      <c r="N3698" s="21">
        <v>46827</v>
      </c>
      <c r="O3698" s="21">
        <v>46827</v>
      </c>
      <c r="P3698" s="21">
        <f t="shared" si="172"/>
        <v>0</v>
      </c>
      <c r="Q3698" s="8" t="s">
        <v>94</v>
      </c>
      <c r="R3698" s="8"/>
      <c r="S3698" s="20">
        <v>45812</v>
      </c>
      <c r="AA3698" s="2">
        <f t="shared" si="174"/>
        <v>40368.103448275862</v>
      </c>
      <c r="AB3698" s="7">
        <v>45778</v>
      </c>
      <c r="AC3698" s="22">
        <f t="shared" si="173"/>
        <v>1.4777314814782585</v>
      </c>
      <c r="AD3698" t="s">
        <v>11928</v>
      </c>
    </row>
    <row r="3699" spans="1:30" ht="15" customHeight="1" x14ac:dyDescent="0.3">
      <c r="A3699" s="37" t="s">
        <v>19511</v>
      </c>
      <c r="B3699" s="8"/>
      <c r="C3699" s="23">
        <v>45810.522939814808</v>
      </c>
      <c r="D3699" s="8" t="s">
        <v>11921</v>
      </c>
      <c r="E3699" s="8" t="s">
        <v>1</v>
      </c>
      <c r="F3699" s="8" t="s">
        <v>438</v>
      </c>
      <c r="G3699" s="8">
        <v>0.11</v>
      </c>
      <c r="H3699" s="8" t="s">
        <v>19453</v>
      </c>
      <c r="I3699" s="8" t="s">
        <v>11922</v>
      </c>
      <c r="J3699" s="8"/>
      <c r="K3699" s="8" t="s">
        <v>19512</v>
      </c>
      <c r="L3699" s="8"/>
      <c r="M3699" s="8"/>
      <c r="N3699" s="21">
        <v>3990</v>
      </c>
      <c r="O3699" s="21">
        <v>3990</v>
      </c>
      <c r="P3699" s="21">
        <f t="shared" si="172"/>
        <v>0</v>
      </c>
      <c r="Q3699" s="8" t="s">
        <v>94</v>
      </c>
      <c r="R3699" s="8"/>
      <c r="S3699" s="23">
        <v>45819</v>
      </c>
      <c r="AA3699" s="2">
        <f t="shared" si="174"/>
        <v>3439.6551724137935</v>
      </c>
      <c r="AB3699" s="7">
        <v>45778</v>
      </c>
      <c r="AC3699" s="22">
        <f t="shared" si="173"/>
        <v>8.4770601851923857</v>
      </c>
      <c r="AD3699" t="s">
        <v>11928</v>
      </c>
    </row>
    <row r="3700" spans="1:30" ht="15" customHeight="1" x14ac:dyDescent="0.3">
      <c r="A3700" s="37" t="s">
        <v>19513</v>
      </c>
      <c r="B3700" s="8"/>
      <c r="C3700" s="20">
        <v>45810.524097222216</v>
      </c>
      <c r="D3700" s="8" t="s">
        <v>11921</v>
      </c>
      <c r="E3700" s="8" t="s">
        <v>1</v>
      </c>
      <c r="F3700" s="8" t="s">
        <v>438</v>
      </c>
      <c r="G3700" s="8">
        <v>0.15</v>
      </c>
      <c r="H3700" s="8" t="s">
        <v>19453</v>
      </c>
      <c r="I3700" s="8" t="s">
        <v>11922</v>
      </c>
      <c r="J3700" s="8"/>
      <c r="K3700" s="8" t="s">
        <v>19514</v>
      </c>
      <c r="L3700" s="8"/>
      <c r="M3700" s="8"/>
      <c r="N3700" s="21">
        <v>5197.5</v>
      </c>
      <c r="O3700" s="21">
        <v>5197.5</v>
      </c>
      <c r="P3700" s="21">
        <f t="shared" si="172"/>
        <v>0</v>
      </c>
      <c r="Q3700" s="8" t="s">
        <v>94</v>
      </c>
      <c r="R3700" s="8"/>
      <c r="S3700" s="20">
        <v>45819</v>
      </c>
      <c r="AA3700" s="2">
        <f t="shared" si="174"/>
        <v>4480.6034482758623</v>
      </c>
      <c r="AB3700" s="7">
        <v>45778</v>
      </c>
      <c r="AC3700" s="22">
        <f t="shared" si="173"/>
        <v>8.4759027777836309</v>
      </c>
      <c r="AD3700" t="s">
        <v>11928</v>
      </c>
    </row>
    <row r="3701" spans="1:30" ht="15" customHeight="1" x14ac:dyDescent="0.3">
      <c r="A3701" s="37" t="s">
        <v>19515</v>
      </c>
      <c r="B3701" s="8"/>
      <c r="C3701" s="20">
        <v>45810.524722222217</v>
      </c>
      <c r="D3701" s="8" t="s">
        <v>11921</v>
      </c>
      <c r="E3701" s="8" t="s">
        <v>1</v>
      </c>
      <c r="F3701" s="8" t="s">
        <v>438</v>
      </c>
      <c r="G3701" s="8">
        <v>0.11</v>
      </c>
      <c r="H3701" s="8" t="s">
        <v>19453</v>
      </c>
      <c r="I3701" s="8" t="s">
        <v>11922</v>
      </c>
      <c r="J3701" s="8"/>
      <c r="K3701" s="8" t="s">
        <v>19516</v>
      </c>
      <c r="L3701" s="8"/>
      <c r="M3701" s="8"/>
      <c r="N3701" s="21">
        <v>9594</v>
      </c>
      <c r="O3701" s="21">
        <v>9594</v>
      </c>
      <c r="P3701" s="21">
        <f t="shared" si="172"/>
        <v>0</v>
      </c>
      <c r="Q3701" s="8" t="s">
        <v>94</v>
      </c>
      <c r="R3701" s="8"/>
      <c r="S3701" s="20">
        <v>45819</v>
      </c>
      <c r="AA3701" s="2">
        <f t="shared" si="174"/>
        <v>8270.6896551724149</v>
      </c>
      <c r="AB3701" s="7">
        <v>45778</v>
      </c>
      <c r="AC3701" s="22">
        <f t="shared" si="173"/>
        <v>8.4752777777830488</v>
      </c>
      <c r="AD3701" t="s">
        <v>11928</v>
      </c>
    </row>
    <row r="3702" spans="1:30" ht="15" customHeight="1" x14ac:dyDescent="0.3">
      <c r="A3702" s="19" t="s">
        <v>19517</v>
      </c>
      <c r="B3702" s="8"/>
      <c r="C3702" s="20">
        <v>45810.530844907407</v>
      </c>
      <c r="D3702" s="8" t="s">
        <v>11921</v>
      </c>
      <c r="E3702" s="8"/>
      <c r="F3702" s="8" t="s">
        <v>9616</v>
      </c>
      <c r="G3702" s="8">
        <v>0.11</v>
      </c>
      <c r="H3702" s="8" t="s">
        <v>19453</v>
      </c>
      <c r="I3702" s="8" t="s">
        <v>11922</v>
      </c>
      <c r="J3702" s="8"/>
      <c r="K3702" s="8"/>
      <c r="L3702" s="8"/>
      <c r="M3702" s="8"/>
      <c r="N3702" s="21">
        <v>5820</v>
      </c>
      <c r="O3702" s="21">
        <v>5820</v>
      </c>
      <c r="P3702" s="21">
        <f t="shared" si="172"/>
        <v>0</v>
      </c>
      <c r="Q3702" s="8" t="s">
        <v>10399</v>
      </c>
      <c r="R3702" s="8"/>
      <c r="S3702" s="20">
        <v>45831</v>
      </c>
      <c r="AA3702" s="2">
        <f t="shared" si="174"/>
        <v>5017.2413793103451</v>
      </c>
      <c r="AB3702" s="7">
        <v>45809</v>
      </c>
      <c r="AC3702" s="22">
        <f t="shared" si="173"/>
        <v>20.4691550925927</v>
      </c>
      <c r="AD3702" t="s">
        <v>11923</v>
      </c>
    </row>
    <row r="3703" spans="1:30" ht="15" customHeight="1" x14ac:dyDescent="0.3">
      <c r="A3703" s="37" t="s">
        <v>19518</v>
      </c>
      <c r="B3703" s="8"/>
      <c r="C3703" s="23">
        <v>45810.532280092593</v>
      </c>
      <c r="D3703" s="8" t="s">
        <v>11921</v>
      </c>
      <c r="E3703" s="8" t="s">
        <v>1</v>
      </c>
      <c r="F3703" s="8" t="s">
        <v>658</v>
      </c>
      <c r="G3703" s="8">
        <v>0.15</v>
      </c>
      <c r="H3703" s="8" t="s">
        <v>19453</v>
      </c>
      <c r="I3703" s="8" t="s">
        <v>11922</v>
      </c>
      <c r="J3703" s="8"/>
      <c r="K3703" s="8" t="s">
        <v>19519</v>
      </c>
      <c r="L3703" s="8"/>
      <c r="M3703" s="8"/>
      <c r="N3703" s="21">
        <v>3307.5</v>
      </c>
      <c r="O3703" s="21">
        <v>3307.5</v>
      </c>
      <c r="P3703" s="21">
        <f t="shared" si="172"/>
        <v>0</v>
      </c>
      <c r="Q3703" s="8" t="s">
        <v>94</v>
      </c>
      <c r="R3703" s="8"/>
      <c r="S3703" s="23">
        <v>45819</v>
      </c>
      <c r="AA3703" s="2">
        <f t="shared" si="174"/>
        <v>2851.2931034482763</v>
      </c>
      <c r="AB3703" s="7">
        <v>45778</v>
      </c>
      <c r="AC3703" s="22">
        <f t="shared" si="173"/>
        <v>8.4677199074067175</v>
      </c>
      <c r="AD3703" t="s">
        <v>11928</v>
      </c>
    </row>
    <row r="3704" spans="1:30" ht="15" customHeight="1" x14ac:dyDescent="0.3">
      <c r="A3704" s="37" t="s">
        <v>19520</v>
      </c>
      <c r="B3704" s="8"/>
      <c r="C3704" s="20">
        <v>45810.592592592591</v>
      </c>
      <c r="D3704" s="8" t="s">
        <v>11921</v>
      </c>
      <c r="E3704" s="8" t="s">
        <v>1</v>
      </c>
      <c r="F3704" s="8" t="s">
        <v>13840</v>
      </c>
      <c r="G3704" s="8">
        <v>0.15</v>
      </c>
      <c r="H3704" s="8" t="s">
        <v>19503</v>
      </c>
      <c r="I3704" s="8" t="s">
        <v>11922</v>
      </c>
      <c r="J3704" s="8"/>
      <c r="K3704" s="8" t="s">
        <v>19521</v>
      </c>
      <c r="L3704" s="8"/>
      <c r="M3704" s="8"/>
      <c r="N3704" s="21">
        <v>6142.5</v>
      </c>
      <c r="O3704" s="21">
        <v>6142.5</v>
      </c>
      <c r="P3704" s="21">
        <f t="shared" ref="P3704:P3767" si="175">+N3704+X3704-O3704</f>
        <v>0</v>
      </c>
      <c r="Q3704" s="8" t="s">
        <v>129</v>
      </c>
      <c r="R3704" s="8"/>
      <c r="S3704" s="20">
        <v>45811</v>
      </c>
      <c r="AA3704" s="2">
        <f t="shared" si="174"/>
        <v>5295.2586206896558</v>
      </c>
      <c r="AB3704" s="7">
        <v>45778</v>
      </c>
      <c r="AC3704" s="22">
        <f t="shared" si="173"/>
        <v>0.40740740740875481</v>
      </c>
      <c r="AD3704" t="s">
        <v>11928</v>
      </c>
    </row>
    <row r="3705" spans="1:30" ht="15" customHeight="1" x14ac:dyDescent="0.3">
      <c r="A3705" s="37" t="s">
        <v>19522</v>
      </c>
      <c r="B3705" s="8"/>
      <c r="C3705" s="23">
        <v>45810.538715277777</v>
      </c>
      <c r="D3705" s="8" t="s">
        <v>11921</v>
      </c>
      <c r="E3705" s="8" t="s">
        <v>1</v>
      </c>
      <c r="F3705" s="8" t="s">
        <v>13840</v>
      </c>
      <c r="G3705" s="8">
        <v>0.11</v>
      </c>
      <c r="H3705" s="8" t="s">
        <v>19503</v>
      </c>
      <c r="I3705" s="8" t="s">
        <v>11922</v>
      </c>
      <c r="J3705" s="8"/>
      <c r="K3705" s="8" t="s">
        <v>19523</v>
      </c>
      <c r="L3705" s="8"/>
      <c r="M3705" s="8"/>
      <c r="N3705" s="21">
        <v>3045</v>
      </c>
      <c r="O3705" s="21">
        <v>3045</v>
      </c>
      <c r="P3705" s="21">
        <f t="shared" si="175"/>
        <v>0</v>
      </c>
      <c r="Q3705" s="8" t="s">
        <v>129</v>
      </c>
      <c r="R3705" s="8"/>
      <c r="S3705" s="23">
        <v>45811</v>
      </c>
      <c r="AA3705" s="2">
        <f t="shared" si="174"/>
        <v>2625</v>
      </c>
      <c r="AB3705" s="7">
        <v>45778</v>
      </c>
      <c r="AC3705" s="22">
        <f t="shared" si="173"/>
        <v>0.46128472222335404</v>
      </c>
      <c r="AD3705" t="s">
        <v>11928</v>
      </c>
    </row>
    <row r="3706" spans="1:30" ht="15" customHeight="1" x14ac:dyDescent="0.3">
      <c r="A3706" s="37" t="s">
        <v>19524</v>
      </c>
      <c r="B3706" s="8"/>
      <c r="C3706" s="20">
        <v>45810.542175925933</v>
      </c>
      <c r="D3706" s="8" t="s">
        <v>11921</v>
      </c>
      <c r="E3706" s="8" t="s">
        <v>1</v>
      </c>
      <c r="F3706" s="8" t="s">
        <v>14054</v>
      </c>
      <c r="G3706" s="8">
        <v>0.11</v>
      </c>
      <c r="H3706" s="8" t="s">
        <v>19503</v>
      </c>
      <c r="I3706" s="8" t="s">
        <v>11922</v>
      </c>
      <c r="J3706" s="8"/>
      <c r="K3706" s="8" t="s">
        <v>19525</v>
      </c>
      <c r="L3706" s="8"/>
      <c r="M3706" s="8"/>
      <c r="N3706" s="21">
        <v>7662.9</v>
      </c>
      <c r="O3706" s="21">
        <v>7662.9</v>
      </c>
      <c r="P3706" s="21">
        <f t="shared" si="175"/>
        <v>0</v>
      </c>
      <c r="Q3706" s="8" t="s">
        <v>129</v>
      </c>
      <c r="R3706" s="8"/>
      <c r="S3706" s="20">
        <v>45811</v>
      </c>
      <c r="AA3706" s="2">
        <f t="shared" si="174"/>
        <v>6605.9482758620688</v>
      </c>
      <c r="AB3706" s="7">
        <v>45778</v>
      </c>
      <c r="AC3706" s="22">
        <f t="shared" ref="AC3706:AC3769" si="176">+S3706-C3706</f>
        <v>0.45782407406659331</v>
      </c>
      <c r="AD3706" t="s">
        <v>11928</v>
      </c>
    </row>
    <row r="3707" spans="1:30" ht="15" customHeight="1" x14ac:dyDescent="0.3">
      <c r="A3707" s="37" t="s">
        <v>19526</v>
      </c>
      <c r="B3707" s="8"/>
      <c r="C3707" s="20">
        <v>45810.54241898148</v>
      </c>
      <c r="D3707" s="8" t="s">
        <v>11921</v>
      </c>
      <c r="E3707" s="8" t="s">
        <v>1</v>
      </c>
      <c r="F3707" s="8" t="s">
        <v>14054</v>
      </c>
      <c r="G3707" s="8">
        <v>0.15</v>
      </c>
      <c r="H3707" s="8" t="s">
        <v>19503</v>
      </c>
      <c r="I3707" s="8" t="s">
        <v>11922</v>
      </c>
      <c r="J3707" s="8"/>
      <c r="K3707" s="8" t="s">
        <v>19527</v>
      </c>
      <c r="L3707" s="8"/>
      <c r="M3707" s="8"/>
      <c r="N3707" s="21">
        <v>402.5</v>
      </c>
      <c r="O3707" s="21">
        <v>402.5</v>
      </c>
      <c r="P3707" s="21">
        <f t="shared" si="175"/>
        <v>0</v>
      </c>
      <c r="Q3707" s="8" t="s">
        <v>129</v>
      </c>
      <c r="R3707" s="8"/>
      <c r="S3707" s="20">
        <v>45811</v>
      </c>
      <c r="AA3707" s="2">
        <f t="shared" si="174"/>
        <v>346.98275862068965</v>
      </c>
      <c r="AB3707" s="7">
        <v>45778</v>
      </c>
      <c r="AC3707" s="22">
        <f t="shared" si="176"/>
        <v>0.45758101851970423</v>
      </c>
      <c r="AD3707" t="s">
        <v>11928</v>
      </c>
    </row>
    <row r="3708" spans="1:30" ht="15" customHeight="1" x14ac:dyDescent="0.3">
      <c r="A3708" s="19" t="s">
        <v>19528</v>
      </c>
      <c r="B3708" s="8"/>
      <c r="C3708" s="20">
        <v>45810.545011574082</v>
      </c>
      <c r="D3708" s="8" t="s">
        <v>11921</v>
      </c>
      <c r="E3708" s="8"/>
      <c r="F3708" s="8" t="s">
        <v>9821</v>
      </c>
      <c r="G3708" s="8">
        <v>0.11</v>
      </c>
      <c r="H3708" s="8"/>
      <c r="I3708" s="8" t="s">
        <v>11922</v>
      </c>
      <c r="J3708" s="8"/>
      <c r="K3708" s="8"/>
      <c r="L3708" s="8"/>
      <c r="M3708" s="8"/>
      <c r="N3708" s="21">
        <v>11992.5</v>
      </c>
      <c r="O3708" s="21">
        <v>11992.5</v>
      </c>
      <c r="P3708" s="21">
        <f t="shared" si="175"/>
        <v>0</v>
      </c>
      <c r="Q3708" s="8" t="s">
        <v>129</v>
      </c>
      <c r="R3708" s="8"/>
      <c r="S3708" s="20">
        <v>45837</v>
      </c>
      <c r="AA3708" s="2">
        <f t="shared" si="174"/>
        <v>10338.362068965518</v>
      </c>
      <c r="AB3708" s="7">
        <v>45809</v>
      </c>
      <c r="AC3708" s="22">
        <f t="shared" si="176"/>
        <v>26.454988425917691</v>
      </c>
      <c r="AD3708" t="s">
        <v>11928</v>
      </c>
    </row>
    <row r="3709" spans="1:30" ht="15" customHeight="1" x14ac:dyDescent="0.3">
      <c r="A3709" s="19" t="s">
        <v>19529</v>
      </c>
      <c r="B3709" s="8"/>
      <c r="C3709" s="20">
        <v>45810.545439814807</v>
      </c>
      <c r="D3709" s="8" t="s">
        <v>11921</v>
      </c>
      <c r="E3709" s="8"/>
      <c r="F3709" s="8" t="s">
        <v>9821</v>
      </c>
      <c r="G3709" s="8">
        <v>0.15</v>
      </c>
      <c r="H3709" s="8"/>
      <c r="I3709" s="8" t="s">
        <v>11922</v>
      </c>
      <c r="J3709" s="8"/>
      <c r="K3709" s="8"/>
      <c r="L3709" s="8"/>
      <c r="M3709" s="8"/>
      <c r="N3709" s="21">
        <v>1305</v>
      </c>
      <c r="O3709" s="21">
        <v>1305</v>
      </c>
      <c r="P3709" s="21">
        <f t="shared" si="175"/>
        <v>0</v>
      </c>
      <c r="Q3709" s="8" t="s">
        <v>129</v>
      </c>
      <c r="R3709" s="8"/>
      <c r="S3709" s="20">
        <v>45823</v>
      </c>
      <c r="AA3709" s="2">
        <f t="shared" si="174"/>
        <v>1125</v>
      </c>
      <c r="AB3709" s="39">
        <v>45809</v>
      </c>
      <c r="AC3709" s="22">
        <f t="shared" si="176"/>
        <v>12.454560185193259</v>
      </c>
      <c r="AD3709" s="21" t="s">
        <v>11923</v>
      </c>
    </row>
    <row r="3710" spans="1:30" ht="15" customHeight="1" x14ac:dyDescent="0.3">
      <c r="A3710" s="19" t="s">
        <v>19530</v>
      </c>
      <c r="B3710" s="19"/>
      <c r="C3710" s="20">
        <v>45810.555868055562</v>
      </c>
      <c r="D3710" s="8" t="s">
        <v>11921</v>
      </c>
      <c r="E3710" s="8"/>
      <c r="F3710" s="8" t="s">
        <v>1568</v>
      </c>
      <c r="G3710" s="8">
        <v>0.11</v>
      </c>
      <c r="H3710" s="8" t="s">
        <v>12618</v>
      </c>
      <c r="I3710" s="8" t="s">
        <v>11922</v>
      </c>
      <c r="J3710" s="8"/>
      <c r="K3710" s="8"/>
      <c r="L3710" s="8"/>
      <c r="M3710" s="8"/>
      <c r="N3710" s="21">
        <v>0</v>
      </c>
      <c r="O3710" s="21"/>
      <c r="P3710" s="21">
        <f t="shared" si="175"/>
        <v>0</v>
      </c>
      <c r="Q3710" s="8" t="s">
        <v>67</v>
      </c>
      <c r="R3710" s="8"/>
      <c r="S3710" s="20"/>
      <c r="AA3710" s="2">
        <f t="shared" si="174"/>
        <v>0</v>
      </c>
      <c r="AB3710" s="7"/>
      <c r="AC3710" s="22">
        <f t="shared" si="176"/>
        <v>-45810.555868055562</v>
      </c>
      <c r="AD3710" t="s">
        <v>15162</v>
      </c>
    </row>
    <row r="3711" spans="1:30" ht="15" customHeight="1" x14ac:dyDescent="0.3">
      <c r="A3711" s="37" t="s">
        <v>19531</v>
      </c>
      <c r="B3711" s="8"/>
      <c r="C3711" s="20">
        <v>45810.560416666667</v>
      </c>
      <c r="D3711" s="8" t="s">
        <v>11921</v>
      </c>
      <c r="E3711" s="8" t="s">
        <v>1</v>
      </c>
      <c r="F3711" s="8" t="s">
        <v>12047</v>
      </c>
      <c r="G3711" s="8">
        <v>0.11</v>
      </c>
      <c r="H3711" s="8" t="s">
        <v>19503</v>
      </c>
      <c r="I3711" s="8" t="s">
        <v>11922</v>
      </c>
      <c r="J3711" s="8"/>
      <c r="K3711" s="8" t="s">
        <v>19532</v>
      </c>
      <c r="L3711" s="8"/>
      <c r="M3711" s="8"/>
      <c r="N3711" s="21">
        <v>1910</v>
      </c>
      <c r="O3711" s="21">
        <v>1910</v>
      </c>
      <c r="P3711" s="21">
        <f t="shared" si="175"/>
        <v>0</v>
      </c>
      <c r="Q3711" s="8" t="s">
        <v>16351</v>
      </c>
      <c r="R3711" s="8"/>
      <c r="S3711" s="20">
        <v>45808</v>
      </c>
      <c r="AA3711" s="2">
        <f t="shared" si="174"/>
        <v>1646.5517241379312</v>
      </c>
      <c r="AB3711" s="7">
        <v>45778</v>
      </c>
      <c r="AC3711" s="22">
        <f t="shared" si="176"/>
        <v>-2.5604166666671517</v>
      </c>
      <c r="AD3711" t="s">
        <v>11928</v>
      </c>
    </row>
    <row r="3712" spans="1:30" ht="15" customHeight="1" x14ac:dyDescent="0.3">
      <c r="A3712" s="37" t="s">
        <v>19533</v>
      </c>
      <c r="B3712" s="8"/>
      <c r="C3712" s="20">
        <v>45811.501215277778</v>
      </c>
      <c r="D3712" s="8" t="s">
        <v>11921</v>
      </c>
      <c r="E3712" s="8" t="s">
        <v>1</v>
      </c>
      <c r="F3712" s="8" t="s">
        <v>9945</v>
      </c>
      <c r="G3712" s="8">
        <v>0.11</v>
      </c>
      <c r="H3712" s="8" t="s">
        <v>19453</v>
      </c>
      <c r="I3712" s="8" t="s">
        <v>11922</v>
      </c>
      <c r="J3712" s="8"/>
      <c r="K3712" s="8" t="s">
        <v>19534</v>
      </c>
      <c r="L3712" s="8"/>
      <c r="M3712" s="8"/>
      <c r="N3712" s="21">
        <v>37116</v>
      </c>
      <c r="O3712" s="21">
        <v>37116</v>
      </c>
      <c r="P3712" s="21">
        <f t="shared" si="175"/>
        <v>0</v>
      </c>
      <c r="Q3712" s="8" t="s">
        <v>22</v>
      </c>
      <c r="R3712" s="8"/>
      <c r="S3712" s="20">
        <v>45820</v>
      </c>
      <c r="AA3712" s="2">
        <f t="shared" si="174"/>
        <v>31996.551724137935</v>
      </c>
      <c r="AB3712" s="7">
        <v>45778</v>
      </c>
      <c r="AC3712" s="22">
        <f t="shared" si="176"/>
        <v>8.4987847222218988</v>
      </c>
      <c r="AD3712" t="s">
        <v>11928</v>
      </c>
    </row>
    <row r="3713" spans="1:30" ht="15" customHeight="1" x14ac:dyDescent="0.3">
      <c r="A3713" s="3" t="s">
        <v>19535</v>
      </c>
      <c r="B3713" s="24"/>
      <c r="C3713" s="25">
        <v>45810.563055555547</v>
      </c>
      <c r="D3713" s="3" t="s">
        <v>11921</v>
      </c>
      <c r="E3713" s="3"/>
      <c r="F3713" s="3" t="s">
        <v>8804</v>
      </c>
      <c r="G3713" s="26">
        <v>0</v>
      </c>
      <c r="H3713" s="25"/>
      <c r="I3713" s="25" t="s">
        <v>11922</v>
      </c>
      <c r="J3713" s="25"/>
      <c r="K3713" s="25"/>
      <c r="L3713" s="25"/>
      <c r="M3713" s="4"/>
      <c r="N3713" s="5">
        <v>71955</v>
      </c>
      <c r="O3713" s="5"/>
      <c r="P3713" s="5">
        <f t="shared" si="175"/>
        <v>71955</v>
      </c>
      <c r="Q3713" s="3" t="s">
        <v>18</v>
      </c>
      <c r="R3713" s="3"/>
      <c r="S3713" s="25"/>
      <c r="T3713" s="3"/>
      <c r="U3713" s="5"/>
      <c r="V3713" s="6"/>
      <c r="W3713" s="3"/>
      <c r="X3713" s="5"/>
      <c r="Y3713" s="4"/>
      <c r="Z3713" s="3"/>
      <c r="AA3713" s="5">
        <f t="shared" si="174"/>
        <v>62030.172413793109</v>
      </c>
      <c r="AB3713" s="10"/>
      <c r="AC3713" s="27">
        <f t="shared" si="176"/>
        <v>-45810.563055555547</v>
      </c>
      <c r="AD3713" s="10"/>
    </row>
    <row r="3714" spans="1:30" ht="15" customHeight="1" x14ac:dyDescent="0.3">
      <c r="A3714" s="37" t="s">
        <v>19536</v>
      </c>
      <c r="B3714" s="8"/>
      <c r="C3714" s="20">
        <v>45810.567187499997</v>
      </c>
      <c r="D3714" s="8" t="s">
        <v>11921</v>
      </c>
      <c r="E3714" s="8" t="s">
        <v>1</v>
      </c>
      <c r="F3714" s="8" t="s">
        <v>13547</v>
      </c>
      <c r="G3714" s="8">
        <v>0.11</v>
      </c>
      <c r="H3714" s="8"/>
      <c r="I3714" s="8" t="s">
        <v>10222</v>
      </c>
      <c r="J3714" s="8"/>
      <c r="K3714" s="8" t="s">
        <v>19537</v>
      </c>
      <c r="L3714" s="8"/>
      <c r="M3714" s="8"/>
      <c r="N3714" s="21">
        <v>2850</v>
      </c>
      <c r="O3714" s="21">
        <v>2850</v>
      </c>
      <c r="P3714" s="21">
        <f t="shared" si="175"/>
        <v>0</v>
      </c>
      <c r="Q3714" s="8" t="s">
        <v>10222</v>
      </c>
      <c r="R3714" s="8"/>
      <c r="S3714" s="20">
        <v>45806</v>
      </c>
      <c r="AA3714" s="2">
        <f t="shared" ref="AA3714:AA3777" si="177">+N3714/1.16</f>
        <v>2456.8965517241381</v>
      </c>
      <c r="AB3714" s="7">
        <v>45778</v>
      </c>
      <c r="AC3714" s="22">
        <f t="shared" si="176"/>
        <v>-4.5671874999970896</v>
      </c>
      <c r="AD3714" t="s">
        <v>11928</v>
      </c>
    </row>
    <row r="3715" spans="1:30" ht="15" customHeight="1" x14ac:dyDescent="0.3">
      <c r="A3715" s="19" t="s">
        <v>19538</v>
      </c>
      <c r="B3715" s="8"/>
      <c r="C3715" s="20">
        <v>45810.570868055547</v>
      </c>
      <c r="D3715" s="8" t="s">
        <v>11921</v>
      </c>
      <c r="E3715" s="8"/>
      <c r="F3715" s="8" t="s">
        <v>3041</v>
      </c>
      <c r="G3715" s="8">
        <v>0.11</v>
      </c>
      <c r="H3715" s="8"/>
      <c r="I3715" s="8" t="s">
        <v>11922</v>
      </c>
      <c r="J3715" s="8"/>
      <c r="K3715" s="8"/>
      <c r="L3715" s="8"/>
      <c r="M3715" s="8"/>
      <c r="N3715" s="21">
        <v>24525</v>
      </c>
      <c r="O3715" s="21">
        <v>24525</v>
      </c>
      <c r="P3715" s="21">
        <f t="shared" si="175"/>
        <v>0</v>
      </c>
      <c r="Q3715" s="8" t="s">
        <v>199</v>
      </c>
      <c r="R3715" s="8"/>
      <c r="S3715" s="20">
        <v>45837</v>
      </c>
      <c r="AA3715" s="2">
        <f t="shared" si="177"/>
        <v>21142.241379310348</v>
      </c>
      <c r="AB3715" s="7">
        <v>45809</v>
      </c>
      <c r="AC3715" s="22">
        <f t="shared" si="176"/>
        <v>26.42913194445282</v>
      </c>
      <c r="AD3715" t="s">
        <v>11928</v>
      </c>
    </row>
    <row r="3716" spans="1:30" ht="15" customHeight="1" x14ac:dyDescent="0.3">
      <c r="A3716" s="19" t="s">
        <v>19539</v>
      </c>
      <c r="B3716" s="8"/>
      <c r="C3716" s="20">
        <v>45810.578599537039</v>
      </c>
      <c r="D3716" s="8" t="s">
        <v>11921</v>
      </c>
      <c r="E3716" s="8"/>
      <c r="F3716" s="8" t="s">
        <v>7847</v>
      </c>
      <c r="G3716" s="8">
        <v>0.11</v>
      </c>
      <c r="H3716" s="8" t="s">
        <v>18088</v>
      </c>
      <c r="I3716" s="8" t="s">
        <v>11922</v>
      </c>
      <c r="J3716" s="8"/>
      <c r="K3716" s="8"/>
      <c r="L3716" s="8"/>
      <c r="M3716" s="8"/>
      <c r="N3716" s="21">
        <v>53865</v>
      </c>
      <c r="O3716" s="21">
        <v>53865</v>
      </c>
      <c r="P3716" s="21">
        <f t="shared" si="175"/>
        <v>0</v>
      </c>
      <c r="Q3716" s="8" t="s">
        <v>199</v>
      </c>
      <c r="R3716" s="8"/>
      <c r="S3716" s="20">
        <v>45820</v>
      </c>
      <c r="AA3716" s="2">
        <f t="shared" si="177"/>
        <v>46435.34482758621</v>
      </c>
      <c r="AB3716" s="7">
        <v>45778</v>
      </c>
      <c r="AC3716" s="22">
        <f t="shared" si="176"/>
        <v>9.4214004629611736</v>
      </c>
      <c r="AD3716" t="s">
        <v>11928</v>
      </c>
    </row>
    <row r="3717" spans="1:30" ht="15" customHeight="1" x14ac:dyDescent="0.3">
      <c r="A3717" s="37" t="s">
        <v>19540</v>
      </c>
      <c r="B3717" s="8"/>
      <c r="C3717" s="20">
        <v>45810.588356481479</v>
      </c>
      <c r="D3717" s="8" t="s">
        <v>11921</v>
      </c>
      <c r="E3717" s="8" t="s">
        <v>1</v>
      </c>
      <c r="F3717" s="8" t="s">
        <v>8875</v>
      </c>
      <c r="G3717" s="8">
        <v>0.11</v>
      </c>
      <c r="H3717" s="8" t="s">
        <v>19503</v>
      </c>
      <c r="I3717" s="8" t="s">
        <v>11922</v>
      </c>
      <c r="J3717" s="8"/>
      <c r="K3717" s="8" t="s">
        <v>19541</v>
      </c>
      <c r="L3717" s="8"/>
      <c r="M3717" s="8"/>
      <c r="N3717" s="21">
        <v>12828</v>
      </c>
      <c r="O3717" s="21">
        <v>12828</v>
      </c>
      <c r="P3717" s="21">
        <f t="shared" si="175"/>
        <v>0</v>
      </c>
      <c r="Q3717" s="8" t="s">
        <v>34</v>
      </c>
      <c r="R3717" s="8"/>
      <c r="S3717" s="20">
        <v>45810</v>
      </c>
      <c r="AA3717" s="2">
        <f t="shared" si="177"/>
        <v>11058.620689655174</v>
      </c>
      <c r="AB3717" s="7">
        <v>45778</v>
      </c>
      <c r="AC3717" s="22">
        <f t="shared" si="176"/>
        <v>-0.58835648147942265</v>
      </c>
      <c r="AD3717" t="s">
        <v>11928</v>
      </c>
    </row>
    <row r="3718" spans="1:30" ht="15" customHeight="1" x14ac:dyDescent="0.3">
      <c r="A3718" s="37" t="s">
        <v>19542</v>
      </c>
      <c r="B3718" s="8"/>
      <c r="C3718" s="20">
        <v>45810.591574074067</v>
      </c>
      <c r="D3718" s="8" t="s">
        <v>11921</v>
      </c>
      <c r="E3718" s="8" t="s">
        <v>1</v>
      </c>
      <c r="F3718" s="8" t="s">
        <v>820</v>
      </c>
      <c r="G3718" s="8">
        <v>0.11</v>
      </c>
      <c r="H3718" s="8" t="s">
        <v>18088</v>
      </c>
      <c r="I3718" s="8" t="s">
        <v>11922</v>
      </c>
      <c r="J3718" s="8"/>
      <c r="K3718" s="8" t="s">
        <v>19543</v>
      </c>
      <c r="L3718" s="8"/>
      <c r="M3718" s="8"/>
      <c r="N3718" s="21">
        <v>5505</v>
      </c>
      <c r="O3718" s="21">
        <v>5505</v>
      </c>
      <c r="P3718" s="21">
        <f t="shared" si="175"/>
        <v>0</v>
      </c>
      <c r="Q3718" s="8" t="s">
        <v>24</v>
      </c>
      <c r="R3718" s="8"/>
      <c r="S3718" s="20">
        <v>45811</v>
      </c>
      <c r="AA3718" s="2">
        <f t="shared" si="177"/>
        <v>4745.6896551724139</v>
      </c>
      <c r="AB3718" s="7">
        <v>45778</v>
      </c>
      <c r="AC3718" s="22">
        <f t="shared" si="176"/>
        <v>0.40842592593253357</v>
      </c>
      <c r="AD3718" t="s">
        <v>11928</v>
      </c>
    </row>
    <row r="3719" spans="1:30" ht="15" customHeight="1" x14ac:dyDescent="0.3">
      <c r="A3719" s="37" t="s">
        <v>19544</v>
      </c>
      <c r="B3719" s="8"/>
      <c r="C3719" s="20">
        <v>45810.602719907409</v>
      </c>
      <c r="D3719" s="8" t="s">
        <v>11921</v>
      </c>
      <c r="E3719" s="8" t="s">
        <v>1</v>
      </c>
      <c r="F3719" s="8" t="s">
        <v>820</v>
      </c>
      <c r="G3719" s="8">
        <v>0.15</v>
      </c>
      <c r="H3719" s="8" t="s">
        <v>18088</v>
      </c>
      <c r="I3719" s="8" t="s">
        <v>11922</v>
      </c>
      <c r="J3719" s="8"/>
      <c r="K3719" s="8" t="s">
        <v>19545</v>
      </c>
      <c r="L3719" s="8"/>
      <c r="M3719" s="8"/>
      <c r="N3719" s="21">
        <v>918</v>
      </c>
      <c r="O3719" s="21">
        <v>918</v>
      </c>
      <c r="P3719" s="21">
        <f t="shared" si="175"/>
        <v>0</v>
      </c>
      <c r="Q3719" s="8" t="s">
        <v>24</v>
      </c>
      <c r="R3719" s="8"/>
      <c r="S3719" s="20">
        <v>45811</v>
      </c>
      <c r="AA3719" s="2">
        <f t="shared" si="177"/>
        <v>791.37931034482767</v>
      </c>
      <c r="AB3719" s="7">
        <v>45778</v>
      </c>
      <c r="AC3719" s="22">
        <f t="shared" si="176"/>
        <v>0.39728009259124519</v>
      </c>
      <c r="AD3719" t="s">
        <v>11928</v>
      </c>
    </row>
    <row r="3720" spans="1:30" ht="15" customHeight="1" x14ac:dyDescent="0.3">
      <c r="A3720" s="19" t="s">
        <v>19546</v>
      </c>
      <c r="B3720" s="19"/>
      <c r="C3720" s="20">
        <v>45810.608761574083</v>
      </c>
      <c r="D3720" s="8"/>
      <c r="E3720" s="8"/>
      <c r="F3720" s="8" t="s">
        <v>181</v>
      </c>
      <c r="G3720" s="8">
        <v>0</v>
      </c>
      <c r="H3720" s="8" t="s">
        <v>12618</v>
      </c>
      <c r="I3720" s="8" t="s">
        <v>11922</v>
      </c>
      <c r="J3720" s="8"/>
      <c r="K3720" s="8"/>
      <c r="L3720" s="8"/>
      <c r="M3720" s="8"/>
      <c r="N3720" s="21">
        <v>0</v>
      </c>
      <c r="O3720" s="21"/>
      <c r="P3720" s="21">
        <f t="shared" si="175"/>
        <v>0</v>
      </c>
      <c r="Q3720" s="8" t="s">
        <v>24</v>
      </c>
      <c r="R3720" s="8"/>
      <c r="S3720" s="20"/>
      <c r="AA3720" s="2">
        <f t="shared" si="177"/>
        <v>0</v>
      </c>
      <c r="AB3720" s="7"/>
      <c r="AC3720" s="22">
        <f t="shared" si="176"/>
        <v>-45810.608761574083</v>
      </c>
      <c r="AD3720" t="s">
        <v>15162</v>
      </c>
    </row>
    <row r="3721" spans="1:30" ht="15" customHeight="1" x14ac:dyDescent="0.3">
      <c r="A3721" s="3" t="s">
        <v>19547</v>
      </c>
      <c r="B3721" s="24"/>
      <c r="C3721" s="25">
        <v>45810.616284722222</v>
      </c>
      <c r="D3721" s="3" t="s">
        <v>11921</v>
      </c>
      <c r="E3721" s="3"/>
      <c r="F3721" s="3" t="s">
        <v>2512</v>
      </c>
      <c r="G3721" s="26">
        <v>0</v>
      </c>
      <c r="H3721" s="25" t="s">
        <v>19270</v>
      </c>
      <c r="I3721" s="25" t="s">
        <v>11922</v>
      </c>
      <c r="J3721" s="25"/>
      <c r="K3721" s="25"/>
      <c r="L3721" s="25"/>
      <c r="M3721" s="4"/>
      <c r="N3721" s="5">
        <v>10220.75</v>
      </c>
      <c r="O3721" s="5"/>
      <c r="P3721" s="5">
        <f t="shared" si="175"/>
        <v>10220.75</v>
      </c>
      <c r="Q3721" s="3" t="s">
        <v>102</v>
      </c>
      <c r="R3721" s="3"/>
      <c r="S3721" s="25"/>
      <c r="T3721" s="3"/>
      <c r="U3721" s="5"/>
      <c r="V3721" s="6"/>
      <c r="W3721" s="3"/>
      <c r="X3721" s="5"/>
      <c r="Y3721" s="4"/>
      <c r="Z3721" s="3"/>
      <c r="AA3721" s="5">
        <f t="shared" si="177"/>
        <v>8810.991379310346</v>
      </c>
      <c r="AB3721" s="10"/>
      <c r="AC3721" s="27">
        <f t="shared" si="176"/>
        <v>-45810.616284722222</v>
      </c>
      <c r="AD3721" s="10"/>
    </row>
    <row r="3722" spans="1:30" ht="15" customHeight="1" x14ac:dyDescent="0.3">
      <c r="A3722" s="19" t="s">
        <v>19548</v>
      </c>
      <c r="B3722" s="8"/>
      <c r="C3722" s="20">
        <v>45810.622777777768</v>
      </c>
      <c r="D3722" s="8" t="s">
        <v>11921</v>
      </c>
      <c r="E3722" s="8"/>
      <c r="F3722" s="8" t="s">
        <v>8599</v>
      </c>
      <c r="G3722" s="8">
        <v>0</v>
      </c>
      <c r="H3722" s="8" t="s">
        <v>11931</v>
      </c>
      <c r="I3722" s="8" t="s">
        <v>11922</v>
      </c>
      <c r="J3722" s="8"/>
      <c r="K3722" s="8"/>
      <c r="L3722" s="8"/>
      <c r="M3722" s="8"/>
      <c r="N3722" s="21">
        <v>0</v>
      </c>
      <c r="O3722" s="21"/>
      <c r="P3722" s="21">
        <f t="shared" si="175"/>
        <v>0</v>
      </c>
      <c r="Q3722" s="8" t="s">
        <v>199</v>
      </c>
      <c r="R3722" s="8"/>
      <c r="S3722" s="20"/>
      <c r="AA3722" s="2">
        <f t="shared" si="177"/>
        <v>0</v>
      </c>
      <c r="AB3722" s="7"/>
      <c r="AC3722" s="22">
        <f t="shared" si="176"/>
        <v>-45810.622777777768</v>
      </c>
    </row>
    <row r="3723" spans="1:30" ht="15" customHeight="1" x14ac:dyDescent="0.3">
      <c r="A3723" s="37" t="s">
        <v>19549</v>
      </c>
      <c r="B3723" s="8"/>
      <c r="C3723" s="20">
        <v>45810.627650462957</v>
      </c>
      <c r="D3723" s="8" t="s">
        <v>11921</v>
      </c>
      <c r="E3723" s="8" t="s">
        <v>1</v>
      </c>
      <c r="F3723" s="8" t="s">
        <v>9476</v>
      </c>
      <c r="G3723" s="8">
        <v>0.11</v>
      </c>
      <c r="H3723" s="8"/>
      <c r="I3723" s="8" t="s">
        <v>11922</v>
      </c>
      <c r="J3723" s="8"/>
      <c r="K3723" s="8" t="s">
        <v>19550</v>
      </c>
      <c r="L3723" s="8"/>
      <c r="M3723" s="8"/>
      <c r="N3723" s="21">
        <v>14250</v>
      </c>
      <c r="O3723" s="21">
        <v>14250</v>
      </c>
      <c r="P3723" s="21">
        <f t="shared" si="175"/>
        <v>0</v>
      </c>
      <c r="Q3723" s="8" t="s">
        <v>10222</v>
      </c>
      <c r="R3723" s="8"/>
      <c r="S3723" s="20">
        <v>45819</v>
      </c>
      <c r="AA3723" s="2">
        <f t="shared" si="177"/>
        <v>12284.48275862069</v>
      </c>
      <c r="AB3723" s="7">
        <v>45778</v>
      </c>
      <c r="AC3723" s="22">
        <f t="shared" si="176"/>
        <v>8.372349537043192</v>
      </c>
      <c r="AD3723" t="s">
        <v>11928</v>
      </c>
    </row>
    <row r="3724" spans="1:30" ht="15" customHeight="1" x14ac:dyDescent="0.3">
      <c r="A3724" s="37" t="s">
        <v>19551</v>
      </c>
      <c r="B3724" s="8"/>
      <c r="C3724" s="23">
        <v>45810.633715277778</v>
      </c>
      <c r="D3724" s="8" t="s">
        <v>11921</v>
      </c>
      <c r="E3724" s="8" t="s">
        <v>1</v>
      </c>
      <c r="F3724" s="8" t="s">
        <v>4057</v>
      </c>
      <c r="G3724" s="8">
        <v>0.11</v>
      </c>
      <c r="H3724" s="8" t="s">
        <v>19503</v>
      </c>
      <c r="I3724" s="8" t="s">
        <v>11922</v>
      </c>
      <c r="J3724" s="8"/>
      <c r="K3724" s="8" t="s">
        <v>19552</v>
      </c>
      <c r="L3724" s="8"/>
      <c r="M3724" s="8"/>
      <c r="N3724" s="21">
        <v>2910</v>
      </c>
      <c r="O3724" s="21">
        <v>2910</v>
      </c>
      <c r="P3724" s="21">
        <f t="shared" si="175"/>
        <v>0</v>
      </c>
      <c r="Q3724" s="8" t="s">
        <v>34</v>
      </c>
      <c r="R3724" s="8"/>
      <c r="S3724" s="23">
        <v>45810</v>
      </c>
      <c r="AA3724" s="2">
        <f t="shared" si="177"/>
        <v>2508.6206896551726</v>
      </c>
      <c r="AB3724" s="7">
        <v>45778</v>
      </c>
      <c r="AC3724" s="22">
        <f t="shared" si="176"/>
        <v>-0.63371527777781012</v>
      </c>
      <c r="AD3724" t="s">
        <v>11928</v>
      </c>
    </row>
    <row r="3725" spans="1:30" ht="15" customHeight="1" x14ac:dyDescent="0.3">
      <c r="A3725" s="19" t="s">
        <v>19553</v>
      </c>
      <c r="B3725" s="8"/>
      <c r="C3725" s="20">
        <v>45810.640856481477</v>
      </c>
      <c r="D3725" s="8" t="s">
        <v>11921</v>
      </c>
      <c r="E3725" s="8"/>
      <c r="F3725" s="8" t="s">
        <v>14579</v>
      </c>
      <c r="G3725" s="8">
        <v>0.15</v>
      </c>
      <c r="H3725" s="8"/>
      <c r="I3725" s="8" t="s">
        <v>11922</v>
      </c>
      <c r="J3725" s="8"/>
      <c r="K3725" s="8"/>
      <c r="L3725" s="8"/>
      <c r="M3725" s="8"/>
      <c r="N3725" s="21">
        <v>2810</v>
      </c>
      <c r="O3725" s="21">
        <v>2810</v>
      </c>
      <c r="P3725" s="21">
        <f t="shared" si="175"/>
        <v>0</v>
      </c>
      <c r="Q3725" s="8" t="s">
        <v>15533</v>
      </c>
      <c r="R3725" s="8"/>
      <c r="S3725" s="20">
        <v>45830</v>
      </c>
      <c r="AA3725" s="2">
        <f t="shared" si="177"/>
        <v>2422.4137931034484</v>
      </c>
      <c r="AB3725" s="39">
        <v>45809</v>
      </c>
      <c r="AC3725" s="22">
        <f t="shared" si="176"/>
        <v>19.359143518522615</v>
      </c>
      <c r="AD3725" s="21" t="s">
        <v>11923</v>
      </c>
    </row>
    <row r="3726" spans="1:30" ht="15" customHeight="1" x14ac:dyDescent="0.3">
      <c r="A3726" s="19" t="s">
        <v>19554</v>
      </c>
      <c r="B3726" s="8"/>
      <c r="C3726" s="20">
        <v>45810.646018518521</v>
      </c>
      <c r="D3726" s="8" t="s">
        <v>11921</v>
      </c>
      <c r="E3726" s="8"/>
      <c r="F3726" s="8" t="s">
        <v>2596</v>
      </c>
      <c r="G3726" s="8">
        <v>0.15</v>
      </c>
      <c r="H3726" s="8"/>
      <c r="I3726" s="8" t="s">
        <v>11922</v>
      </c>
      <c r="J3726" s="8"/>
      <c r="K3726" s="8"/>
      <c r="L3726" s="8"/>
      <c r="M3726" s="8"/>
      <c r="N3726" s="21">
        <v>3720</v>
      </c>
      <c r="O3726" s="21">
        <v>3720</v>
      </c>
      <c r="P3726" s="21">
        <f t="shared" si="175"/>
        <v>0</v>
      </c>
      <c r="Q3726" s="8" t="s">
        <v>10222</v>
      </c>
      <c r="R3726" s="8"/>
      <c r="S3726" s="20">
        <v>45852</v>
      </c>
      <c r="AA3726" s="2">
        <f t="shared" si="177"/>
        <v>3206.8965517241381</v>
      </c>
      <c r="AB3726" s="7">
        <v>45809</v>
      </c>
      <c r="AC3726" s="22">
        <f t="shared" si="176"/>
        <v>41.353981481479423</v>
      </c>
      <c r="AD3726" t="s">
        <v>11928</v>
      </c>
    </row>
    <row r="3727" spans="1:30" ht="15" customHeight="1" x14ac:dyDescent="0.3">
      <c r="A3727" s="19" t="s">
        <v>19555</v>
      </c>
      <c r="B3727" s="8"/>
      <c r="C3727" s="20">
        <v>45810.669872685183</v>
      </c>
      <c r="D3727" s="8" t="s">
        <v>11921</v>
      </c>
      <c r="E3727" s="8"/>
      <c r="F3727" s="8" t="s">
        <v>5855</v>
      </c>
      <c r="G3727" s="8">
        <v>0</v>
      </c>
      <c r="H3727" s="8"/>
      <c r="I3727" s="8" t="s">
        <v>11922</v>
      </c>
      <c r="J3727" s="8"/>
      <c r="K3727" s="8"/>
      <c r="L3727" s="8"/>
      <c r="M3727" s="8"/>
      <c r="N3727" s="21">
        <v>0</v>
      </c>
      <c r="O3727" s="21"/>
      <c r="P3727" s="21">
        <f t="shared" si="175"/>
        <v>0</v>
      </c>
      <c r="Q3727" s="8" t="s">
        <v>38</v>
      </c>
      <c r="R3727" s="8"/>
      <c r="S3727" s="20"/>
      <c r="AA3727" s="2">
        <f t="shared" si="177"/>
        <v>0</v>
      </c>
      <c r="AB3727" s="7"/>
      <c r="AC3727" s="22">
        <f t="shared" si="176"/>
        <v>-45810.669872685183</v>
      </c>
    </row>
    <row r="3728" spans="1:30" ht="15" customHeight="1" x14ac:dyDescent="0.3">
      <c r="A3728" s="37" t="s">
        <v>19556</v>
      </c>
      <c r="B3728" s="8"/>
      <c r="C3728" s="20">
        <v>45811.39949074074</v>
      </c>
      <c r="D3728" s="8" t="s">
        <v>11921</v>
      </c>
      <c r="E3728" s="8" t="s">
        <v>1</v>
      </c>
      <c r="F3728" s="8" t="s">
        <v>13163</v>
      </c>
      <c r="G3728" s="8">
        <v>0.11</v>
      </c>
      <c r="H3728" s="8" t="s">
        <v>19557</v>
      </c>
      <c r="I3728" s="8" t="s">
        <v>11922</v>
      </c>
      <c r="J3728" s="8"/>
      <c r="K3728" s="8" t="s">
        <v>19558</v>
      </c>
      <c r="L3728" s="8"/>
      <c r="M3728" s="8"/>
      <c r="N3728" s="21">
        <v>14391</v>
      </c>
      <c r="O3728" s="21">
        <v>14391</v>
      </c>
      <c r="P3728" s="21">
        <f t="shared" si="175"/>
        <v>0</v>
      </c>
      <c r="Q3728" s="8" t="s">
        <v>199</v>
      </c>
      <c r="R3728" s="8"/>
      <c r="S3728" s="20">
        <v>45806</v>
      </c>
      <c r="AA3728" s="2">
        <f t="shared" si="177"/>
        <v>12406.034482758621</v>
      </c>
      <c r="AB3728" s="7">
        <v>45778</v>
      </c>
      <c r="AC3728" s="22">
        <f t="shared" si="176"/>
        <v>-5.3994907407395658</v>
      </c>
      <c r="AD3728" t="s">
        <v>11928</v>
      </c>
    </row>
    <row r="3729" spans="1:30" ht="15" customHeight="1" x14ac:dyDescent="0.3">
      <c r="A3729" s="37" t="s">
        <v>19559</v>
      </c>
      <c r="B3729" s="8"/>
      <c r="C3729" s="20">
        <v>45811.425879629627</v>
      </c>
      <c r="D3729" s="8" t="s">
        <v>11921</v>
      </c>
      <c r="E3729" s="8" t="s">
        <v>1</v>
      </c>
      <c r="F3729" s="8" t="s">
        <v>13081</v>
      </c>
      <c r="G3729" s="8">
        <v>0.15</v>
      </c>
      <c r="H3729" s="8"/>
      <c r="I3729" s="8" t="s">
        <v>10222</v>
      </c>
      <c r="J3729" s="8"/>
      <c r="K3729" s="8" t="s">
        <v>19560</v>
      </c>
      <c r="L3729" s="8"/>
      <c r="M3729" s="8"/>
      <c r="N3729" s="21">
        <v>1405</v>
      </c>
      <c r="O3729" s="21">
        <v>1405</v>
      </c>
      <c r="P3729" s="21">
        <f t="shared" si="175"/>
        <v>0</v>
      </c>
      <c r="Q3729" s="8" t="s">
        <v>10222</v>
      </c>
      <c r="R3729" s="8"/>
      <c r="S3729" s="20">
        <v>45810</v>
      </c>
      <c r="AA3729" s="2">
        <f t="shared" si="177"/>
        <v>1211.2068965517242</v>
      </c>
      <c r="AB3729" s="7">
        <v>45778</v>
      </c>
      <c r="AC3729" s="22">
        <f t="shared" si="176"/>
        <v>-1.4258796296271612</v>
      </c>
      <c r="AD3729" t="s">
        <v>11928</v>
      </c>
    </row>
    <row r="3730" spans="1:30" ht="15" customHeight="1" x14ac:dyDescent="0.3">
      <c r="A3730" s="19" t="s">
        <v>19561</v>
      </c>
      <c r="B3730" s="8"/>
      <c r="C3730" s="20">
        <v>45811.429513888892</v>
      </c>
      <c r="D3730" s="8" t="s">
        <v>11921</v>
      </c>
      <c r="E3730" s="8"/>
      <c r="F3730" s="8" t="s">
        <v>9010</v>
      </c>
      <c r="G3730" s="8">
        <v>0.11</v>
      </c>
      <c r="H3730" s="8"/>
      <c r="I3730" s="8" t="s">
        <v>11922</v>
      </c>
      <c r="J3730" s="8"/>
      <c r="K3730" s="8"/>
      <c r="L3730" s="8"/>
      <c r="M3730" s="8"/>
      <c r="N3730" s="21">
        <v>31350</v>
      </c>
      <c r="O3730" s="21">
        <v>31350</v>
      </c>
      <c r="P3730" s="21">
        <f t="shared" si="175"/>
        <v>0</v>
      </c>
      <c r="Q3730" s="8" t="s">
        <v>15533</v>
      </c>
      <c r="R3730" s="8"/>
      <c r="S3730" s="20">
        <v>45828</v>
      </c>
      <c r="AA3730" s="2">
        <f t="shared" si="177"/>
        <v>27025.862068965518</v>
      </c>
      <c r="AB3730" s="39">
        <v>45809</v>
      </c>
      <c r="AC3730" s="22">
        <f t="shared" si="176"/>
        <v>16.570486111108039</v>
      </c>
      <c r="AD3730" s="21" t="s">
        <v>11923</v>
      </c>
    </row>
    <row r="3731" spans="1:30" ht="15" customHeight="1" x14ac:dyDescent="0.3">
      <c r="A3731" s="19" t="s">
        <v>19562</v>
      </c>
      <c r="B3731" s="8"/>
      <c r="C3731" s="20">
        <v>45811.431307870371</v>
      </c>
      <c r="D3731" s="8" t="s">
        <v>11921</v>
      </c>
      <c r="E3731" s="8"/>
      <c r="F3731" s="8" t="s">
        <v>1182</v>
      </c>
      <c r="G3731" s="8">
        <v>0.15</v>
      </c>
      <c r="H3731" s="8"/>
      <c r="I3731" s="8" t="s">
        <v>11922</v>
      </c>
      <c r="J3731" s="8"/>
      <c r="K3731" s="8"/>
      <c r="L3731" s="8"/>
      <c r="M3731" s="8"/>
      <c r="N3731" s="21">
        <v>1210</v>
      </c>
      <c r="O3731" s="21">
        <v>1210</v>
      </c>
      <c r="P3731" s="21">
        <f t="shared" si="175"/>
        <v>0</v>
      </c>
      <c r="Q3731" s="8" t="s">
        <v>67</v>
      </c>
      <c r="R3731" s="8"/>
      <c r="S3731" s="20">
        <v>45852</v>
      </c>
      <c r="AA3731" s="2">
        <f t="shared" si="177"/>
        <v>1043.1034482758621</v>
      </c>
      <c r="AB3731" s="7">
        <v>45809</v>
      </c>
      <c r="AC3731" s="22">
        <f t="shared" si="176"/>
        <v>40.568692129629198</v>
      </c>
      <c r="AD3731" t="s">
        <v>11928</v>
      </c>
    </row>
    <row r="3732" spans="1:30" ht="15" customHeight="1" x14ac:dyDescent="0.3">
      <c r="A3732" s="8" t="s">
        <v>19563</v>
      </c>
      <c r="B3732" s="8"/>
      <c r="C3732" s="20">
        <v>45811.432326388887</v>
      </c>
      <c r="D3732" s="8" t="s">
        <v>11921</v>
      </c>
      <c r="E3732" s="8" t="s">
        <v>1</v>
      </c>
      <c r="F3732" s="8" t="s">
        <v>903</v>
      </c>
      <c r="G3732" s="8">
        <v>0.08</v>
      </c>
      <c r="H3732" s="8" t="s">
        <v>12618</v>
      </c>
      <c r="I3732" s="8" t="s">
        <v>11922</v>
      </c>
      <c r="J3732" s="8"/>
      <c r="K3732" s="8" t="s">
        <v>19564</v>
      </c>
      <c r="L3732" s="8"/>
      <c r="M3732" s="8"/>
      <c r="N3732" s="21">
        <v>384750</v>
      </c>
      <c r="O3732" s="21">
        <v>247665</v>
      </c>
      <c r="P3732" s="21">
        <f t="shared" si="175"/>
        <v>137085</v>
      </c>
      <c r="Q3732" s="8" t="s">
        <v>34</v>
      </c>
      <c r="R3732" s="8"/>
      <c r="S3732" s="20"/>
      <c r="AA3732" s="2">
        <f t="shared" si="177"/>
        <v>331681.03448275867</v>
      </c>
      <c r="AB3732" s="7"/>
      <c r="AC3732" s="22">
        <f t="shared" si="176"/>
        <v>-45811.432326388887</v>
      </c>
    </row>
    <row r="3733" spans="1:30" ht="15" customHeight="1" x14ac:dyDescent="0.3">
      <c r="A3733" s="8" t="s">
        <v>19565</v>
      </c>
      <c r="B3733" s="8"/>
      <c r="C3733" s="20">
        <v>45811.436979166669</v>
      </c>
      <c r="D3733" s="8" t="s">
        <v>11921</v>
      </c>
      <c r="E3733" s="8"/>
      <c r="F3733" s="8" t="s">
        <v>7934</v>
      </c>
      <c r="G3733" s="8">
        <v>0.08</v>
      </c>
      <c r="H3733" s="8" t="s">
        <v>12618</v>
      </c>
      <c r="I3733" s="8" t="s">
        <v>11922</v>
      </c>
      <c r="J3733" s="8"/>
      <c r="K3733" s="8"/>
      <c r="L3733" s="8"/>
      <c r="M3733" s="8"/>
      <c r="N3733" s="21">
        <v>384750</v>
      </c>
      <c r="O3733" s="21">
        <v>186000</v>
      </c>
      <c r="P3733" s="21">
        <f t="shared" si="175"/>
        <v>198750</v>
      </c>
      <c r="Q3733" s="8" t="s">
        <v>129</v>
      </c>
      <c r="R3733" s="8"/>
      <c r="S3733" s="20"/>
      <c r="AA3733" s="2">
        <f t="shared" si="177"/>
        <v>331681.03448275867</v>
      </c>
      <c r="AB3733" s="7"/>
      <c r="AC3733" s="22">
        <f t="shared" si="176"/>
        <v>-45811.436979166669</v>
      </c>
    </row>
    <row r="3734" spans="1:30" ht="15" customHeight="1" x14ac:dyDescent="0.3">
      <c r="A3734" s="8" t="s">
        <v>19566</v>
      </c>
      <c r="B3734" s="8"/>
      <c r="C3734" s="20">
        <v>45811.437939814823</v>
      </c>
      <c r="D3734" s="8"/>
      <c r="E3734" s="8"/>
      <c r="F3734" s="8" t="s">
        <v>7934</v>
      </c>
      <c r="G3734" s="8">
        <v>0</v>
      </c>
      <c r="H3734" s="8" t="s">
        <v>12618</v>
      </c>
      <c r="I3734" s="8" t="s">
        <v>11922</v>
      </c>
      <c r="J3734" s="8"/>
      <c r="K3734" s="8"/>
      <c r="L3734" s="8"/>
      <c r="M3734" s="8"/>
      <c r="N3734" s="21">
        <v>57000</v>
      </c>
      <c r="O3734" s="21"/>
      <c r="P3734" s="21">
        <f t="shared" si="175"/>
        <v>57000</v>
      </c>
      <c r="Q3734" s="8" t="s">
        <v>129</v>
      </c>
      <c r="R3734" s="8"/>
      <c r="S3734" s="20"/>
      <c r="AA3734" s="2">
        <f t="shared" si="177"/>
        <v>49137.931034482761</v>
      </c>
      <c r="AB3734" s="7"/>
      <c r="AC3734" s="22">
        <f t="shared" si="176"/>
        <v>-45811.437939814823</v>
      </c>
    </row>
    <row r="3735" spans="1:30" ht="15" customHeight="1" x14ac:dyDescent="0.3">
      <c r="A3735" s="37" t="s">
        <v>19567</v>
      </c>
      <c r="B3735" s="8"/>
      <c r="C3735" s="20">
        <v>45811.442060185182</v>
      </c>
      <c r="D3735" s="8" t="s">
        <v>11921</v>
      </c>
      <c r="E3735" s="8" t="s">
        <v>1</v>
      </c>
      <c r="F3735" s="8" t="s">
        <v>14671</v>
      </c>
      <c r="G3735" s="8">
        <v>0.11</v>
      </c>
      <c r="H3735" s="8" t="s">
        <v>19568</v>
      </c>
      <c r="I3735" s="8" t="s">
        <v>11922</v>
      </c>
      <c r="J3735" s="8"/>
      <c r="K3735" s="8" t="s">
        <v>19569</v>
      </c>
      <c r="L3735" s="8"/>
      <c r="M3735" s="8"/>
      <c r="N3735" s="21">
        <v>10617</v>
      </c>
      <c r="O3735" s="21">
        <v>10617</v>
      </c>
      <c r="P3735" s="21">
        <f t="shared" si="175"/>
        <v>0</v>
      </c>
      <c r="Q3735" s="8" t="s">
        <v>34</v>
      </c>
      <c r="R3735" s="8"/>
      <c r="S3735" s="20">
        <v>45810</v>
      </c>
      <c r="AA3735" s="2">
        <f t="shared" si="177"/>
        <v>9152.5862068965525</v>
      </c>
      <c r="AB3735" s="7">
        <v>45778</v>
      </c>
      <c r="AC3735" s="22">
        <f t="shared" si="176"/>
        <v>-1.4420601851816173</v>
      </c>
      <c r="AD3735" t="s">
        <v>11928</v>
      </c>
    </row>
    <row r="3736" spans="1:30" ht="15" customHeight="1" x14ac:dyDescent="0.3">
      <c r="A3736" s="37" t="s">
        <v>19570</v>
      </c>
      <c r="B3736" s="8"/>
      <c r="C3736" s="20">
        <v>45811.454513888893</v>
      </c>
      <c r="D3736" s="8" t="s">
        <v>11921</v>
      </c>
      <c r="E3736" s="8" t="s">
        <v>1</v>
      </c>
      <c r="F3736" s="8" t="s">
        <v>8719</v>
      </c>
      <c r="G3736" s="8">
        <v>0.11</v>
      </c>
      <c r="H3736" s="8" t="s">
        <v>19119</v>
      </c>
      <c r="I3736" s="8" t="s">
        <v>11922</v>
      </c>
      <c r="J3736" s="8"/>
      <c r="K3736" s="8" t="s">
        <v>19571</v>
      </c>
      <c r="L3736" s="8"/>
      <c r="M3736" s="8"/>
      <c r="N3736" s="21">
        <v>6181.5</v>
      </c>
      <c r="O3736" s="21">
        <v>6181.5</v>
      </c>
      <c r="P3736" s="21">
        <f t="shared" si="175"/>
        <v>0</v>
      </c>
      <c r="Q3736" s="8" t="s">
        <v>34</v>
      </c>
      <c r="R3736" s="8"/>
      <c r="S3736" s="20">
        <v>45810</v>
      </c>
      <c r="AA3736" s="2">
        <f t="shared" si="177"/>
        <v>5328.8793103448279</v>
      </c>
      <c r="AB3736" s="7">
        <v>45778</v>
      </c>
      <c r="AC3736" s="22">
        <f t="shared" si="176"/>
        <v>-1.4545138888934162</v>
      </c>
      <c r="AD3736" t="s">
        <v>11928</v>
      </c>
    </row>
    <row r="3737" spans="1:30" ht="15" customHeight="1" x14ac:dyDescent="0.3">
      <c r="A3737" s="37" t="s">
        <v>19572</v>
      </c>
      <c r="B3737" s="8"/>
      <c r="C3737" s="20">
        <v>45811.464641203696</v>
      </c>
      <c r="D3737" s="8" t="s">
        <v>11921</v>
      </c>
      <c r="E3737" s="8" t="s">
        <v>1</v>
      </c>
      <c r="F3737" s="8" t="s">
        <v>14397</v>
      </c>
      <c r="G3737" s="8">
        <v>0.15</v>
      </c>
      <c r="H3737" s="8"/>
      <c r="I3737" s="8" t="s">
        <v>11922</v>
      </c>
      <c r="J3737" s="8"/>
      <c r="K3737" s="8" t="s">
        <v>19573</v>
      </c>
      <c r="L3737" s="8"/>
      <c r="M3737" s="8"/>
      <c r="N3737" s="21">
        <v>950</v>
      </c>
      <c r="O3737" s="21">
        <v>950</v>
      </c>
      <c r="P3737" s="21">
        <f t="shared" si="175"/>
        <v>0</v>
      </c>
      <c r="Q3737" s="8" t="s">
        <v>10222</v>
      </c>
      <c r="R3737" s="8"/>
      <c r="S3737" s="20">
        <v>45813</v>
      </c>
      <c r="AA3737" s="2">
        <f t="shared" si="177"/>
        <v>818.96551724137942</v>
      </c>
      <c r="AB3737" s="7">
        <v>45778</v>
      </c>
      <c r="AC3737" s="22">
        <f t="shared" si="176"/>
        <v>1.5353587963036261</v>
      </c>
      <c r="AD3737" t="s">
        <v>11928</v>
      </c>
    </row>
    <row r="3738" spans="1:30" ht="15" customHeight="1" x14ac:dyDescent="0.3">
      <c r="A3738" s="37" t="s">
        <v>19574</v>
      </c>
      <c r="B3738" s="8"/>
      <c r="C3738" s="20">
        <v>45811.467592592591</v>
      </c>
      <c r="D3738" s="8" t="s">
        <v>11921</v>
      </c>
      <c r="E3738" s="8" t="s">
        <v>1</v>
      </c>
      <c r="F3738" s="8" t="s">
        <v>343</v>
      </c>
      <c r="G3738" s="8">
        <v>0.11</v>
      </c>
      <c r="H3738" s="8" t="s">
        <v>19503</v>
      </c>
      <c r="I3738" s="8" t="s">
        <v>11922</v>
      </c>
      <c r="J3738" s="8"/>
      <c r="K3738" s="8" t="s">
        <v>19575</v>
      </c>
      <c r="L3738" s="8"/>
      <c r="M3738" s="8"/>
      <c r="N3738" s="21">
        <v>58200</v>
      </c>
      <c r="O3738" s="21">
        <v>58200</v>
      </c>
      <c r="P3738" s="21">
        <f t="shared" si="175"/>
        <v>0</v>
      </c>
      <c r="Q3738" s="8" t="s">
        <v>22</v>
      </c>
      <c r="R3738" s="8"/>
      <c r="S3738" s="20">
        <v>45816</v>
      </c>
      <c r="AA3738" s="2">
        <f t="shared" si="177"/>
        <v>50172.413793103449</v>
      </c>
      <c r="AB3738" s="7">
        <v>45778</v>
      </c>
      <c r="AC3738" s="22">
        <f t="shared" si="176"/>
        <v>4.5324074074087548</v>
      </c>
      <c r="AD3738" t="s">
        <v>11928</v>
      </c>
    </row>
    <row r="3739" spans="1:30" ht="15" customHeight="1" x14ac:dyDescent="0.3">
      <c r="A3739" s="19" t="s">
        <v>19576</v>
      </c>
      <c r="B3739" s="8"/>
      <c r="C3739" s="20">
        <v>45811.468298611107</v>
      </c>
      <c r="D3739" s="8" t="s">
        <v>11921</v>
      </c>
      <c r="E3739" s="8"/>
      <c r="F3739" s="8" t="s">
        <v>12086</v>
      </c>
      <c r="G3739" s="8">
        <v>0.11</v>
      </c>
      <c r="H3739" s="8"/>
      <c r="I3739" s="8" t="s">
        <v>10222</v>
      </c>
      <c r="J3739" s="8"/>
      <c r="K3739" s="8"/>
      <c r="L3739" s="8"/>
      <c r="M3739" s="8"/>
      <c r="N3739" s="21">
        <v>2850</v>
      </c>
      <c r="O3739" s="21">
        <v>2850</v>
      </c>
      <c r="P3739" s="21">
        <f t="shared" si="175"/>
        <v>0</v>
      </c>
      <c r="Q3739" s="8" t="s">
        <v>10222</v>
      </c>
      <c r="R3739" s="8"/>
      <c r="S3739" s="20">
        <v>45843</v>
      </c>
      <c r="AA3739" s="2">
        <f t="shared" si="177"/>
        <v>2456.8965517241381</v>
      </c>
      <c r="AB3739" s="7">
        <v>45809</v>
      </c>
      <c r="AC3739" s="22">
        <f t="shared" si="176"/>
        <v>31.531701388892543</v>
      </c>
      <c r="AD3739" t="s">
        <v>11928</v>
      </c>
    </row>
    <row r="3740" spans="1:30" ht="15" customHeight="1" x14ac:dyDescent="0.3">
      <c r="A3740" s="37" t="s">
        <v>19577</v>
      </c>
      <c r="B3740" s="8"/>
      <c r="C3740" s="20">
        <v>45811.469108796293</v>
      </c>
      <c r="D3740" s="8" t="s">
        <v>11921</v>
      </c>
      <c r="E3740" s="8" t="s">
        <v>1</v>
      </c>
      <c r="F3740" s="8" t="s">
        <v>10132</v>
      </c>
      <c r="G3740" s="8">
        <v>0.11</v>
      </c>
      <c r="H3740" s="8" t="s">
        <v>19503</v>
      </c>
      <c r="I3740" s="8" t="s">
        <v>11922</v>
      </c>
      <c r="J3740" s="8"/>
      <c r="K3740" s="8" t="s">
        <v>19578</v>
      </c>
      <c r="L3740" s="8"/>
      <c r="M3740" s="8"/>
      <c r="N3740" s="21">
        <v>6125</v>
      </c>
      <c r="O3740" s="21">
        <v>6125</v>
      </c>
      <c r="P3740" s="21">
        <f t="shared" si="175"/>
        <v>0</v>
      </c>
      <c r="Q3740" s="8" t="s">
        <v>199</v>
      </c>
      <c r="R3740" s="8"/>
      <c r="S3740" s="20">
        <v>45810</v>
      </c>
      <c r="AA3740" s="2">
        <f t="shared" si="177"/>
        <v>5280.1724137931042</v>
      </c>
      <c r="AB3740" s="7">
        <v>45778</v>
      </c>
      <c r="AC3740" s="22">
        <f t="shared" si="176"/>
        <v>-1.4691087962928577</v>
      </c>
      <c r="AD3740" t="s">
        <v>11928</v>
      </c>
    </row>
    <row r="3741" spans="1:30" ht="15" customHeight="1" x14ac:dyDescent="0.3">
      <c r="A3741" s="37" t="s">
        <v>19579</v>
      </c>
      <c r="B3741" s="8"/>
      <c r="C3741" s="20">
        <v>45811.470578703702</v>
      </c>
      <c r="D3741" s="8" t="s">
        <v>11921</v>
      </c>
      <c r="E3741" s="8" t="s">
        <v>1</v>
      </c>
      <c r="F3741" s="8" t="s">
        <v>10132</v>
      </c>
      <c r="G3741" s="8">
        <v>0.15</v>
      </c>
      <c r="H3741" s="8" t="s">
        <v>19503</v>
      </c>
      <c r="I3741" s="8" t="s">
        <v>11922</v>
      </c>
      <c r="J3741" s="8"/>
      <c r="K3741" s="8" t="s">
        <v>19580</v>
      </c>
      <c r="L3741" s="8"/>
      <c r="M3741" s="8"/>
      <c r="N3741" s="21">
        <v>8061.2</v>
      </c>
      <c r="O3741" s="21">
        <v>8061.2</v>
      </c>
      <c r="P3741" s="21">
        <f t="shared" si="175"/>
        <v>0</v>
      </c>
      <c r="Q3741" s="8" t="s">
        <v>199</v>
      </c>
      <c r="R3741" s="8"/>
      <c r="S3741" s="20">
        <v>45810</v>
      </c>
      <c r="AA3741" s="2">
        <f t="shared" si="177"/>
        <v>6949.310344827587</v>
      </c>
      <c r="AB3741" s="7">
        <v>45778</v>
      </c>
      <c r="AC3741" s="22">
        <f t="shared" si="176"/>
        <v>-1.4705787037019036</v>
      </c>
      <c r="AD3741" t="s">
        <v>11928</v>
      </c>
    </row>
    <row r="3742" spans="1:30" ht="15" customHeight="1" x14ac:dyDescent="0.3">
      <c r="A3742" s="19" t="s">
        <v>19581</v>
      </c>
      <c r="B3742" s="8"/>
      <c r="C3742" s="20">
        <v>45811.483611111107</v>
      </c>
      <c r="D3742" s="8" t="s">
        <v>11921</v>
      </c>
      <c r="E3742" s="8" t="s">
        <v>1</v>
      </c>
      <c r="F3742" s="8" t="s">
        <v>10160</v>
      </c>
      <c r="G3742" s="8">
        <v>0.08</v>
      </c>
      <c r="H3742" s="8" t="s">
        <v>12618</v>
      </c>
      <c r="I3742" s="8" t="s">
        <v>11922</v>
      </c>
      <c r="J3742" s="8"/>
      <c r="K3742" s="8" t="s">
        <v>19582</v>
      </c>
      <c r="L3742" s="8"/>
      <c r="M3742" s="8"/>
      <c r="N3742" s="21">
        <v>384750</v>
      </c>
      <c r="O3742" s="21">
        <v>384750</v>
      </c>
      <c r="P3742" s="21">
        <f t="shared" si="175"/>
        <v>0</v>
      </c>
      <c r="Q3742" s="8" t="s">
        <v>129</v>
      </c>
      <c r="R3742" s="8"/>
      <c r="S3742" s="20">
        <v>45876</v>
      </c>
      <c r="AA3742" s="2">
        <f t="shared" si="177"/>
        <v>331681.03448275867</v>
      </c>
      <c r="AB3742" s="39">
        <v>45839</v>
      </c>
      <c r="AC3742" s="22">
        <f t="shared" si="176"/>
        <v>64.516388888892834</v>
      </c>
      <c r="AD3742" t="s">
        <v>11928</v>
      </c>
    </row>
    <row r="3743" spans="1:30" ht="15" customHeight="1" x14ac:dyDescent="0.3">
      <c r="A3743" s="19" t="s">
        <v>19583</v>
      </c>
      <c r="B3743" s="8"/>
      <c r="C3743" s="20">
        <v>45811.4841087963</v>
      </c>
      <c r="D3743" s="8"/>
      <c r="E3743" s="8"/>
      <c r="F3743" s="8" t="s">
        <v>10160</v>
      </c>
      <c r="G3743" s="8">
        <v>0</v>
      </c>
      <c r="H3743" s="8" t="s">
        <v>12618</v>
      </c>
      <c r="I3743" s="8" t="s">
        <v>11922</v>
      </c>
      <c r="J3743" s="8"/>
      <c r="K3743" s="8"/>
      <c r="L3743" s="8"/>
      <c r="M3743" s="8"/>
      <c r="N3743" s="21">
        <v>71250</v>
      </c>
      <c r="O3743" s="21">
        <v>71250</v>
      </c>
      <c r="P3743" s="21">
        <f t="shared" si="175"/>
        <v>0</v>
      </c>
      <c r="Q3743" s="8" t="s">
        <v>129</v>
      </c>
      <c r="R3743" s="8"/>
      <c r="S3743" s="20">
        <v>45856</v>
      </c>
      <c r="AA3743" s="2">
        <f t="shared" si="177"/>
        <v>61422.413793103449</v>
      </c>
      <c r="AB3743" s="7">
        <v>45839</v>
      </c>
      <c r="AC3743" s="22">
        <f t="shared" si="176"/>
        <v>44.515891203700448</v>
      </c>
      <c r="AD3743" t="s">
        <v>11923</v>
      </c>
    </row>
    <row r="3744" spans="1:30" ht="15" customHeight="1" x14ac:dyDescent="0.3">
      <c r="A3744" s="19" t="s">
        <v>19584</v>
      </c>
      <c r="B3744" s="8"/>
      <c r="C3744" s="20">
        <v>45811.485520833332</v>
      </c>
      <c r="D3744" s="8" t="s">
        <v>11921</v>
      </c>
      <c r="E3744" s="8"/>
      <c r="F3744" s="8" t="s">
        <v>11981</v>
      </c>
      <c r="G3744" s="8">
        <v>0.15</v>
      </c>
      <c r="H3744" s="8"/>
      <c r="I3744" s="8" t="s">
        <v>11922</v>
      </c>
      <c r="J3744" s="8"/>
      <c r="K3744" s="8"/>
      <c r="L3744" s="8"/>
      <c r="M3744" s="8"/>
      <c r="N3744" s="21">
        <v>1405</v>
      </c>
      <c r="O3744" s="21">
        <v>1405</v>
      </c>
      <c r="P3744" s="21">
        <f t="shared" si="175"/>
        <v>0</v>
      </c>
      <c r="Q3744" s="8" t="s">
        <v>129</v>
      </c>
      <c r="R3744" s="8"/>
      <c r="S3744" s="20">
        <v>45820</v>
      </c>
      <c r="AA3744" s="2">
        <f t="shared" si="177"/>
        <v>1211.2068965517242</v>
      </c>
      <c r="AB3744" s="39">
        <v>45809</v>
      </c>
      <c r="AC3744" s="22">
        <f t="shared" si="176"/>
        <v>8.5144791666680248</v>
      </c>
      <c r="AD3744" s="21" t="s">
        <v>11923</v>
      </c>
    </row>
    <row r="3745" spans="1:30" ht="15" customHeight="1" x14ac:dyDescent="0.3">
      <c r="A3745" s="19" t="s">
        <v>19585</v>
      </c>
      <c r="B3745" s="8"/>
      <c r="C3745" s="20">
        <v>45811.485625000001</v>
      </c>
      <c r="D3745" s="8"/>
      <c r="E3745" s="8"/>
      <c r="F3745" s="8" t="s">
        <v>9286</v>
      </c>
      <c r="G3745" s="8">
        <v>0</v>
      </c>
      <c r="H3745" s="8" t="s">
        <v>19586</v>
      </c>
      <c r="I3745" s="8" t="s">
        <v>11922</v>
      </c>
      <c r="J3745" s="8"/>
      <c r="K3745" s="8"/>
      <c r="L3745" s="8"/>
      <c r="M3745" s="8"/>
      <c r="N3745" s="21">
        <v>0</v>
      </c>
      <c r="O3745" s="21"/>
      <c r="P3745" s="21">
        <f t="shared" si="175"/>
        <v>0</v>
      </c>
      <c r="Q3745" s="8" t="s">
        <v>129</v>
      </c>
      <c r="R3745" s="8"/>
      <c r="S3745" s="20"/>
      <c r="AA3745" s="2">
        <f t="shared" si="177"/>
        <v>0</v>
      </c>
      <c r="AB3745" s="7"/>
      <c r="AC3745" s="22">
        <f t="shared" si="176"/>
        <v>-45811.485625000001</v>
      </c>
    </row>
    <row r="3746" spans="1:30" ht="15" customHeight="1" x14ac:dyDescent="0.3">
      <c r="A3746" s="19" t="s">
        <v>19587</v>
      </c>
      <c r="B3746" s="8"/>
      <c r="C3746" s="20">
        <v>45811.486122685194</v>
      </c>
      <c r="D3746" s="8"/>
      <c r="E3746" s="8"/>
      <c r="F3746" s="8" t="s">
        <v>9286</v>
      </c>
      <c r="G3746" s="8">
        <v>0</v>
      </c>
      <c r="H3746" s="8" t="s">
        <v>19588</v>
      </c>
      <c r="I3746" s="8" t="s">
        <v>11922</v>
      </c>
      <c r="J3746" s="8"/>
      <c r="K3746" s="8"/>
      <c r="L3746" s="8"/>
      <c r="M3746" s="8"/>
      <c r="N3746" s="21">
        <v>0</v>
      </c>
      <c r="O3746" s="21"/>
      <c r="P3746" s="21">
        <f t="shared" si="175"/>
        <v>0</v>
      </c>
      <c r="Q3746" s="8" t="s">
        <v>129</v>
      </c>
      <c r="R3746" s="8"/>
      <c r="S3746" s="20"/>
      <c r="AA3746" s="2">
        <f t="shared" si="177"/>
        <v>0</v>
      </c>
      <c r="AB3746" s="7"/>
      <c r="AC3746" s="22">
        <f t="shared" si="176"/>
        <v>-45811.486122685194</v>
      </c>
    </row>
    <row r="3747" spans="1:30" ht="15" customHeight="1" x14ac:dyDescent="0.3">
      <c r="A3747" s="19" t="s">
        <v>19589</v>
      </c>
      <c r="B3747" s="8"/>
      <c r="C3747" s="20">
        <v>45811.490624999999</v>
      </c>
      <c r="D3747" s="8"/>
      <c r="E3747" s="8"/>
      <c r="F3747" s="8" t="s">
        <v>13306</v>
      </c>
      <c r="G3747" s="8">
        <v>0</v>
      </c>
      <c r="H3747" s="8" t="s">
        <v>19590</v>
      </c>
      <c r="I3747" s="8" t="s">
        <v>11922</v>
      </c>
      <c r="J3747" s="8"/>
      <c r="K3747" s="8"/>
      <c r="L3747" s="8"/>
      <c r="M3747" s="8"/>
      <c r="N3747" s="21">
        <v>0</v>
      </c>
      <c r="O3747" s="21"/>
      <c r="P3747" s="21">
        <f t="shared" si="175"/>
        <v>0</v>
      </c>
      <c r="Q3747" s="8" t="s">
        <v>22</v>
      </c>
      <c r="R3747" s="8"/>
      <c r="S3747" s="20"/>
      <c r="AA3747" s="2">
        <f t="shared" si="177"/>
        <v>0</v>
      </c>
      <c r="AB3747" s="7"/>
      <c r="AC3747" s="22">
        <f t="shared" si="176"/>
        <v>-45811.490624999999</v>
      </c>
    </row>
    <row r="3748" spans="1:30" ht="15" customHeight="1" x14ac:dyDescent="0.3">
      <c r="A3748" s="37" t="s">
        <v>19591</v>
      </c>
      <c r="B3748" s="8"/>
      <c r="C3748" s="20">
        <v>45811.488946759258</v>
      </c>
      <c r="D3748" s="8" t="s">
        <v>11921</v>
      </c>
      <c r="E3748" s="8" t="s">
        <v>1</v>
      </c>
      <c r="F3748" s="8" t="s">
        <v>171</v>
      </c>
      <c r="G3748" s="8">
        <v>0.11</v>
      </c>
      <c r="H3748" s="8" t="s">
        <v>19119</v>
      </c>
      <c r="I3748" s="8" t="s">
        <v>11922</v>
      </c>
      <c r="J3748" s="8"/>
      <c r="K3748" s="8" t="s">
        <v>19592</v>
      </c>
      <c r="L3748" s="8"/>
      <c r="M3748" s="8"/>
      <c r="N3748" s="21">
        <v>22472.25</v>
      </c>
      <c r="O3748" s="21">
        <v>22472.25</v>
      </c>
      <c r="P3748" s="21">
        <f t="shared" si="175"/>
        <v>0</v>
      </c>
      <c r="Q3748" s="8" t="s">
        <v>22</v>
      </c>
      <c r="R3748" s="8"/>
      <c r="S3748" s="20">
        <v>45810</v>
      </c>
      <c r="AA3748" s="2">
        <f t="shared" si="177"/>
        <v>19372.62931034483</v>
      </c>
      <c r="AB3748" s="7">
        <v>45778</v>
      </c>
      <c r="AC3748" s="22">
        <f t="shared" si="176"/>
        <v>-1.4889467592583969</v>
      </c>
      <c r="AD3748" t="s">
        <v>11928</v>
      </c>
    </row>
    <row r="3749" spans="1:30" ht="15" customHeight="1" x14ac:dyDescent="0.3">
      <c r="A3749" s="37" t="s">
        <v>19593</v>
      </c>
      <c r="B3749" s="8"/>
      <c r="C3749" s="20">
        <v>45811.491307870368</v>
      </c>
      <c r="D3749" s="8" t="s">
        <v>11921</v>
      </c>
      <c r="E3749" s="8" t="s">
        <v>1</v>
      </c>
      <c r="F3749" s="8" t="s">
        <v>171</v>
      </c>
      <c r="G3749" s="8">
        <v>0.15</v>
      </c>
      <c r="H3749" s="8" t="s">
        <v>19119</v>
      </c>
      <c r="I3749" s="8" t="s">
        <v>11922</v>
      </c>
      <c r="J3749" s="8"/>
      <c r="K3749" s="8" t="s">
        <v>19594</v>
      </c>
      <c r="L3749" s="8"/>
      <c r="M3749" s="8"/>
      <c r="N3749" s="21">
        <v>7529.75</v>
      </c>
      <c r="O3749" s="21">
        <v>7529.75</v>
      </c>
      <c r="P3749" s="21">
        <f t="shared" si="175"/>
        <v>0</v>
      </c>
      <c r="Q3749" s="8" t="s">
        <v>22</v>
      </c>
      <c r="R3749" s="8"/>
      <c r="S3749" s="20">
        <v>45810</v>
      </c>
      <c r="AA3749" s="2">
        <f t="shared" si="177"/>
        <v>6491.1637931034484</v>
      </c>
      <c r="AB3749" s="7">
        <v>45778</v>
      </c>
      <c r="AC3749" s="22">
        <f t="shared" si="176"/>
        <v>-1.4913078703684732</v>
      </c>
      <c r="AD3749" t="s">
        <v>11928</v>
      </c>
    </row>
    <row r="3750" spans="1:30" ht="15" customHeight="1" x14ac:dyDescent="0.3">
      <c r="A3750" s="19" t="s">
        <v>19595</v>
      </c>
      <c r="B3750" s="8"/>
      <c r="C3750" s="20">
        <v>45811.492835648147</v>
      </c>
      <c r="D3750" s="8"/>
      <c r="E3750" s="8"/>
      <c r="F3750" s="8" t="s">
        <v>13847</v>
      </c>
      <c r="G3750" s="8">
        <v>0</v>
      </c>
      <c r="H3750" s="8" t="s">
        <v>19590</v>
      </c>
      <c r="I3750" s="8" t="s">
        <v>11922</v>
      </c>
      <c r="J3750" s="8"/>
      <c r="K3750" s="8"/>
      <c r="L3750" s="8"/>
      <c r="M3750" s="8"/>
      <c r="N3750" s="21">
        <v>0</v>
      </c>
      <c r="O3750" s="21"/>
      <c r="P3750" s="21">
        <f t="shared" si="175"/>
        <v>0</v>
      </c>
      <c r="Q3750" s="8" t="s">
        <v>22</v>
      </c>
      <c r="R3750" s="8"/>
      <c r="S3750" s="20"/>
      <c r="AA3750" s="2">
        <f t="shared" si="177"/>
        <v>0</v>
      </c>
      <c r="AB3750" s="7"/>
      <c r="AC3750" s="22">
        <f t="shared" si="176"/>
        <v>-45811.492835648147</v>
      </c>
    </row>
    <row r="3751" spans="1:30" ht="15" customHeight="1" x14ac:dyDescent="0.3">
      <c r="A3751" s="19" t="s">
        <v>19596</v>
      </c>
      <c r="B3751" s="8"/>
      <c r="C3751" s="20">
        <v>45811.495393518519</v>
      </c>
      <c r="D3751" s="8"/>
      <c r="E3751" s="8"/>
      <c r="F3751" s="8" t="s">
        <v>14054</v>
      </c>
      <c r="G3751" s="8">
        <v>0</v>
      </c>
      <c r="H3751" s="8" t="s">
        <v>19590</v>
      </c>
      <c r="I3751" s="8" t="s">
        <v>11922</v>
      </c>
      <c r="J3751" s="8"/>
      <c r="K3751" s="8"/>
      <c r="L3751" s="8"/>
      <c r="M3751" s="8"/>
      <c r="N3751" s="21">
        <v>0</v>
      </c>
      <c r="O3751" s="21"/>
      <c r="P3751" s="21">
        <f t="shared" si="175"/>
        <v>0</v>
      </c>
      <c r="Q3751" s="8" t="s">
        <v>129</v>
      </c>
      <c r="R3751" s="8"/>
      <c r="S3751" s="20"/>
      <c r="AA3751" s="2">
        <f t="shared" si="177"/>
        <v>0</v>
      </c>
      <c r="AB3751" s="7"/>
      <c r="AC3751" s="22">
        <f t="shared" si="176"/>
        <v>-45811.495393518519</v>
      </c>
    </row>
    <row r="3752" spans="1:30" ht="15" customHeight="1" x14ac:dyDescent="0.3">
      <c r="A3752" s="19" t="s">
        <v>19597</v>
      </c>
      <c r="B3752" s="8"/>
      <c r="C3752" s="20">
        <v>45811.495972222219</v>
      </c>
      <c r="D3752" s="8"/>
      <c r="E3752" s="8"/>
      <c r="F3752" s="8" t="s">
        <v>14054</v>
      </c>
      <c r="G3752" s="8">
        <v>0</v>
      </c>
      <c r="H3752" s="8" t="s">
        <v>19598</v>
      </c>
      <c r="I3752" s="8" t="s">
        <v>11922</v>
      </c>
      <c r="J3752" s="8"/>
      <c r="K3752" s="8"/>
      <c r="L3752" s="8"/>
      <c r="M3752" s="8"/>
      <c r="N3752" s="21">
        <v>0</v>
      </c>
      <c r="O3752" s="21"/>
      <c r="P3752" s="21">
        <f t="shared" si="175"/>
        <v>0</v>
      </c>
      <c r="Q3752" s="8" t="s">
        <v>129</v>
      </c>
      <c r="R3752" s="8"/>
      <c r="S3752" s="20"/>
      <c r="AA3752" s="2">
        <f t="shared" si="177"/>
        <v>0</v>
      </c>
      <c r="AB3752" s="7"/>
      <c r="AC3752" s="22">
        <f t="shared" si="176"/>
        <v>-45811.495972222219</v>
      </c>
    </row>
    <row r="3753" spans="1:30" ht="15" customHeight="1" x14ac:dyDescent="0.3">
      <c r="A3753" s="19" t="s">
        <v>19599</v>
      </c>
      <c r="B3753" s="8"/>
      <c r="C3753" s="20">
        <v>45811.497476851851</v>
      </c>
      <c r="D3753" s="8"/>
      <c r="E3753" s="8"/>
      <c r="F3753" s="8" t="s">
        <v>12987</v>
      </c>
      <c r="G3753" s="8">
        <v>0</v>
      </c>
      <c r="H3753" s="8" t="s">
        <v>19590</v>
      </c>
      <c r="I3753" s="8" t="s">
        <v>11922</v>
      </c>
      <c r="J3753" s="8"/>
      <c r="K3753" s="8"/>
      <c r="L3753" s="8"/>
      <c r="M3753" s="8"/>
      <c r="N3753" s="21">
        <v>0</v>
      </c>
      <c r="O3753" s="21"/>
      <c r="P3753" s="21">
        <f t="shared" si="175"/>
        <v>0</v>
      </c>
      <c r="Q3753" s="8" t="s">
        <v>129</v>
      </c>
      <c r="R3753" s="8"/>
      <c r="S3753" s="20"/>
      <c r="AA3753" s="2">
        <f t="shared" si="177"/>
        <v>0</v>
      </c>
      <c r="AB3753" s="7"/>
      <c r="AC3753" s="22">
        <f t="shared" si="176"/>
        <v>-45811.497476851851</v>
      </c>
    </row>
    <row r="3754" spans="1:30" ht="15" customHeight="1" x14ac:dyDescent="0.3">
      <c r="A3754" s="37" t="s">
        <v>19600</v>
      </c>
      <c r="B3754" s="8"/>
      <c r="C3754" s="20">
        <v>45811.497812499998</v>
      </c>
      <c r="D3754" s="8" t="s">
        <v>11921</v>
      </c>
      <c r="E3754" s="8" t="s">
        <v>1</v>
      </c>
      <c r="F3754" s="8" t="s">
        <v>8987</v>
      </c>
      <c r="G3754" s="8">
        <v>0.15</v>
      </c>
      <c r="H3754" s="8" t="s">
        <v>19601</v>
      </c>
      <c r="I3754" s="8" t="s">
        <v>11922</v>
      </c>
      <c r="J3754" s="8"/>
      <c r="K3754" s="8" t="s">
        <v>19602</v>
      </c>
      <c r="L3754" s="8"/>
      <c r="M3754" s="8"/>
      <c r="N3754" s="21">
        <v>4812.5</v>
      </c>
      <c r="O3754" s="21">
        <v>4812.5</v>
      </c>
      <c r="P3754" s="21">
        <f t="shared" si="175"/>
        <v>0</v>
      </c>
      <c r="Q3754" s="8" t="s">
        <v>129</v>
      </c>
      <c r="R3754" s="8"/>
      <c r="S3754" s="20">
        <v>45810</v>
      </c>
      <c r="AA3754" s="2">
        <f t="shared" si="177"/>
        <v>4148.7068965517246</v>
      </c>
      <c r="AB3754" s="7">
        <v>45778</v>
      </c>
      <c r="AC3754" s="22">
        <f t="shared" si="176"/>
        <v>-1.4978124999979627</v>
      </c>
      <c r="AD3754" t="s">
        <v>11928</v>
      </c>
    </row>
    <row r="3755" spans="1:30" ht="15" customHeight="1" x14ac:dyDescent="0.3">
      <c r="A3755" s="19" t="s">
        <v>19603</v>
      </c>
      <c r="B3755" s="8"/>
      <c r="C3755" s="20">
        <v>45811.498576388891</v>
      </c>
      <c r="D3755" s="8"/>
      <c r="E3755" s="8"/>
      <c r="F3755" s="8" t="s">
        <v>13930</v>
      </c>
      <c r="G3755" s="8">
        <v>0</v>
      </c>
      <c r="H3755" s="8" t="s">
        <v>19590</v>
      </c>
      <c r="I3755" s="8" t="s">
        <v>11922</v>
      </c>
      <c r="J3755" s="8"/>
      <c r="K3755" s="8"/>
      <c r="L3755" s="8"/>
      <c r="M3755" s="8"/>
      <c r="N3755" s="21">
        <v>0</v>
      </c>
      <c r="O3755" s="21"/>
      <c r="P3755" s="21">
        <f t="shared" si="175"/>
        <v>0</v>
      </c>
      <c r="Q3755" s="8" t="s">
        <v>129</v>
      </c>
      <c r="R3755" s="8"/>
      <c r="S3755" s="20"/>
      <c r="AA3755" s="2">
        <f t="shared" si="177"/>
        <v>0</v>
      </c>
      <c r="AB3755" s="7"/>
      <c r="AC3755" s="22">
        <f t="shared" si="176"/>
        <v>-45811.498576388891</v>
      </c>
    </row>
    <row r="3756" spans="1:30" ht="15" customHeight="1" x14ac:dyDescent="0.3">
      <c r="A3756" s="19" t="s">
        <v>19604</v>
      </c>
      <c r="B3756" s="8"/>
      <c r="C3756" s="20">
        <v>45811.499340277784</v>
      </c>
      <c r="D3756" s="8"/>
      <c r="E3756" s="8"/>
      <c r="F3756" s="8" t="s">
        <v>13930</v>
      </c>
      <c r="G3756" s="8">
        <v>0</v>
      </c>
      <c r="H3756" s="8" t="s">
        <v>19598</v>
      </c>
      <c r="I3756" s="8" t="s">
        <v>11922</v>
      </c>
      <c r="J3756" s="8"/>
      <c r="K3756" s="8"/>
      <c r="L3756" s="8"/>
      <c r="M3756" s="8"/>
      <c r="N3756" s="21">
        <v>0</v>
      </c>
      <c r="O3756" s="21"/>
      <c r="P3756" s="21">
        <f t="shared" si="175"/>
        <v>0</v>
      </c>
      <c r="Q3756" s="8" t="s">
        <v>129</v>
      </c>
      <c r="R3756" s="8"/>
      <c r="S3756" s="20"/>
      <c r="AA3756" s="2">
        <f t="shared" si="177"/>
        <v>0</v>
      </c>
      <c r="AB3756" s="7"/>
      <c r="AC3756" s="22">
        <f t="shared" si="176"/>
        <v>-45811.499340277784</v>
      </c>
    </row>
    <row r="3757" spans="1:30" ht="15" customHeight="1" x14ac:dyDescent="0.3">
      <c r="A3757" s="19" t="s">
        <v>19605</v>
      </c>
      <c r="B3757" s="8"/>
      <c r="C3757" s="20">
        <v>45811.501030092593</v>
      </c>
      <c r="D3757" s="8"/>
      <c r="E3757" s="8"/>
      <c r="F3757" s="8" t="s">
        <v>1610</v>
      </c>
      <c r="G3757" s="8">
        <v>0</v>
      </c>
      <c r="H3757" s="8" t="s">
        <v>19590</v>
      </c>
      <c r="I3757" s="8" t="s">
        <v>11922</v>
      </c>
      <c r="J3757" s="8"/>
      <c r="K3757" s="8"/>
      <c r="L3757" s="8"/>
      <c r="M3757" s="8"/>
      <c r="N3757" s="21">
        <v>0</v>
      </c>
      <c r="O3757" s="21"/>
      <c r="P3757" s="21">
        <f t="shared" si="175"/>
        <v>0</v>
      </c>
      <c r="Q3757" s="8" t="s">
        <v>129</v>
      </c>
      <c r="R3757" s="8"/>
      <c r="S3757" s="20"/>
      <c r="AA3757" s="2">
        <f t="shared" si="177"/>
        <v>0</v>
      </c>
      <c r="AB3757" s="7"/>
      <c r="AC3757" s="22">
        <f t="shared" si="176"/>
        <v>-45811.501030092593</v>
      </c>
    </row>
    <row r="3758" spans="1:30" ht="15" customHeight="1" x14ac:dyDescent="0.3">
      <c r="A3758" s="19" t="s">
        <v>19606</v>
      </c>
      <c r="B3758" s="8"/>
      <c r="C3758" s="20">
        <v>45811.502002314817</v>
      </c>
      <c r="D3758" s="8"/>
      <c r="E3758" s="8"/>
      <c r="F3758" s="8" t="s">
        <v>14151</v>
      </c>
      <c r="G3758" s="8">
        <v>0</v>
      </c>
      <c r="H3758" s="8" t="s">
        <v>19590</v>
      </c>
      <c r="I3758" s="8" t="s">
        <v>11922</v>
      </c>
      <c r="J3758" s="8"/>
      <c r="K3758" s="8"/>
      <c r="L3758" s="8"/>
      <c r="M3758" s="8"/>
      <c r="N3758" s="21">
        <v>0</v>
      </c>
      <c r="O3758" s="21"/>
      <c r="P3758" s="21">
        <f t="shared" si="175"/>
        <v>0</v>
      </c>
      <c r="Q3758" s="8" t="s">
        <v>129</v>
      </c>
      <c r="R3758" s="8"/>
      <c r="S3758" s="20"/>
      <c r="AA3758" s="2">
        <f t="shared" si="177"/>
        <v>0</v>
      </c>
      <c r="AB3758" s="7"/>
      <c r="AC3758" s="22">
        <f t="shared" si="176"/>
        <v>-45811.502002314817</v>
      </c>
    </row>
    <row r="3759" spans="1:30" ht="15" customHeight="1" x14ac:dyDescent="0.3">
      <c r="A3759" s="37" t="s">
        <v>19607</v>
      </c>
      <c r="B3759" s="8"/>
      <c r="C3759" s="20">
        <v>45811.503807870373</v>
      </c>
      <c r="D3759" s="8" t="s">
        <v>11921</v>
      </c>
      <c r="E3759" s="8" t="s">
        <v>1</v>
      </c>
      <c r="F3759" s="8" t="s">
        <v>8987</v>
      </c>
      <c r="G3759" s="8">
        <v>0.15</v>
      </c>
      <c r="H3759" s="8" t="s">
        <v>19601</v>
      </c>
      <c r="I3759" s="8" t="s">
        <v>11922</v>
      </c>
      <c r="J3759" s="8"/>
      <c r="K3759" s="8" t="s">
        <v>19608</v>
      </c>
      <c r="L3759" s="8"/>
      <c r="M3759" s="8"/>
      <c r="N3759" s="21">
        <v>14391</v>
      </c>
      <c r="O3759" s="21">
        <v>14391</v>
      </c>
      <c r="P3759" s="21">
        <f t="shared" si="175"/>
        <v>0</v>
      </c>
      <c r="Q3759" s="8" t="s">
        <v>129</v>
      </c>
      <c r="R3759" s="8"/>
      <c r="S3759" s="20">
        <v>45811</v>
      </c>
      <c r="AA3759" s="2">
        <f t="shared" si="177"/>
        <v>12406.034482758621</v>
      </c>
      <c r="AB3759" s="7">
        <v>45778</v>
      </c>
      <c r="AC3759" s="22">
        <f t="shared" si="176"/>
        <v>-0.50380787037283881</v>
      </c>
      <c r="AD3759" t="s">
        <v>11928</v>
      </c>
    </row>
    <row r="3760" spans="1:30" ht="15" customHeight="1" x14ac:dyDescent="0.3">
      <c r="A3760" s="19" t="s">
        <v>19609</v>
      </c>
      <c r="B3760" s="8"/>
      <c r="C3760" s="20">
        <v>45811.506597222222</v>
      </c>
      <c r="D3760" s="8"/>
      <c r="E3760" s="8"/>
      <c r="F3760" s="8" t="s">
        <v>14151</v>
      </c>
      <c r="G3760" s="8">
        <v>0</v>
      </c>
      <c r="H3760" s="8" t="s">
        <v>19598</v>
      </c>
      <c r="I3760" s="8" t="s">
        <v>11922</v>
      </c>
      <c r="J3760" s="8"/>
      <c r="K3760" s="8"/>
      <c r="L3760" s="8"/>
      <c r="M3760" s="8"/>
      <c r="N3760" s="21">
        <v>0</v>
      </c>
      <c r="O3760" s="21"/>
      <c r="P3760" s="21">
        <f t="shared" si="175"/>
        <v>0</v>
      </c>
      <c r="Q3760" s="8" t="s">
        <v>129</v>
      </c>
      <c r="R3760" s="8"/>
      <c r="S3760" s="20"/>
      <c r="AA3760" s="2">
        <f t="shared" si="177"/>
        <v>0</v>
      </c>
      <c r="AB3760" s="7"/>
      <c r="AC3760" s="22">
        <f t="shared" si="176"/>
        <v>-45811.506597222222</v>
      </c>
    </row>
    <row r="3761" spans="1:29" ht="15" customHeight="1" x14ac:dyDescent="0.3">
      <c r="A3761" s="19" t="s">
        <v>19610</v>
      </c>
      <c r="B3761" s="8"/>
      <c r="C3761" s="20">
        <v>45811.507175925923</v>
      </c>
      <c r="D3761" s="8"/>
      <c r="E3761" s="8"/>
      <c r="F3761" s="8" t="s">
        <v>14151</v>
      </c>
      <c r="G3761" s="8">
        <v>0</v>
      </c>
      <c r="H3761" s="8" t="s">
        <v>19586</v>
      </c>
      <c r="I3761" s="8" t="s">
        <v>11922</v>
      </c>
      <c r="J3761" s="8"/>
      <c r="K3761" s="8"/>
      <c r="L3761" s="8"/>
      <c r="M3761" s="8"/>
      <c r="N3761" s="21">
        <v>0</v>
      </c>
      <c r="O3761" s="21"/>
      <c r="P3761" s="21">
        <f t="shared" si="175"/>
        <v>0</v>
      </c>
      <c r="Q3761" s="8" t="s">
        <v>129</v>
      </c>
      <c r="R3761" s="8"/>
      <c r="S3761" s="20"/>
      <c r="AA3761" s="2">
        <f t="shared" si="177"/>
        <v>0</v>
      </c>
      <c r="AB3761" s="7"/>
      <c r="AC3761" s="22">
        <f t="shared" si="176"/>
        <v>-45811.507175925923</v>
      </c>
    </row>
    <row r="3762" spans="1:29" ht="15" customHeight="1" x14ac:dyDescent="0.3">
      <c r="A3762" s="19" t="s">
        <v>19611</v>
      </c>
      <c r="B3762" s="8"/>
      <c r="C3762" s="20">
        <v>45811.508101851847</v>
      </c>
      <c r="D3762" s="8"/>
      <c r="E3762" s="8"/>
      <c r="F3762" s="8" t="s">
        <v>4185</v>
      </c>
      <c r="G3762" s="8">
        <v>0</v>
      </c>
      <c r="H3762" s="8" t="s">
        <v>19612</v>
      </c>
      <c r="I3762" s="8" t="s">
        <v>11922</v>
      </c>
      <c r="J3762" s="8"/>
      <c r="K3762" s="8"/>
      <c r="L3762" s="8"/>
      <c r="M3762" s="8"/>
      <c r="N3762" s="21">
        <v>0</v>
      </c>
      <c r="O3762" s="21"/>
      <c r="P3762" s="21">
        <f t="shared" si="175"/>
        <v>0</v>
      </c>
      <c r="Q3762" s="8" t="s">
        <v>22</v>
      </c>
      <c r="R3762" s="8"/>
      <c r="S3762" s="20"/>
      <c r="AA3762" s="2">
        <f t="shared" si="177"/>
        <v>0</v>
      </c>
      <c r="AB3762" s="7"/>
      <c r="AC3762" s="22">
        <f t="shared" si="176"/>
        <v>-45811.508101851847</v>
      </c>
    </row>
    <row r="3763" spans="1:29" ht="15" customHeight="1" x14ac:dyDescent="0.3">
      <c r="A3763" s="19" t="s">
        <v>19613</v>
      </c>
      <c r="B3763" s="8"/>
      <c r="C3763" s="20">
        <v>45811.51158564815</v>
      </c>
      <c r="D3763" s="8"/>
      <c r="E3763" s="8"/>
      <c r="F3763" s="8" t="s">
        <v>13930</v>
      </c>
      <c r="G3763" s="8">
        <v>0</v>
      </c>
      <c r="H3763" s="8" t="s">
        <v>19588</v>
      </c>
      <c r="I3763" s="8" t="s">
        <v>11922</v>
      </c>
      <c r="J3763" s="8"/>
      <c r="K3763" s="8"/>
      <c r="L3763" s="8"/>
      <c r="M3763" s="8"/>
      <c r="N3763" s="21">
        <v>0</v>
      </c>
      <c r="O3763" s="21"/>
      <c r="P3763" s="21">
        <f t="shared" si="175"/>
        <v>0</v>
      </c>
      <c r="Q3763" s="8" t="s">
        <v>129</v>
      </c>
      <c r="R3763" s="8"/>
      <c r="S3763" s="20"/>
      <c r="AA3763" s="2">
        <f t="shared" si="177"/>
        <v>0</v>
      </c>
      <c r="AB3763" s="7"/>
      <c r="AC3763" s="22">
        <f t="shared" si="176"/>
        <v>-45811.51158564815</v>
      </c>
    </row>
    <row r="3764" spans="1:29" ht="15" customHeight="1" x14ac:dyDescent="0.3">
      <c r="A3764" s="19" t="s">
        <v>19614</v>
      </c>
      <c r="B3764" s="8"/>
      <c r="C3764" s="20">
        <v>45811.512557870366</v>
      </c>
      <c r="D3764" s="8"/>
      <c r="E3764" s="8"/>
      <c r="F3764" s="8" t="s">
        <v>477</v>
      </c>
      <c r="G3764" s="8">
        <v>0</v>
      </c>
      <c r="H3764" s="8" t="s">
        <v>19598</v>
      </c>
      <c r="I3764" s="8" t="s">
        <v>11922</v>
      </c>
      <c r="J3764" s="8"/>
      <c r="K3764" s="8"/>
      <c r="L3764" s="8"/>
      <c r="M3764" s="8"/>
      <c r="N3764" s="21">
        <v>0</v>
      </c>
      <c r="O3764" s="21"/>
      <c r="P3764" s="21">
        <f t="shared" si="175"/>
        <v>0</v>
      </c>
      <c r="Q3764" s="8" t="s">
        <v>22</v>
      </c>
      <c r="R3764" s="8"/>
      <c r="S3764" s="20"/>
      <c r="AA3764" s="2">
        <f t="shared" si="177"/>
        <v>0</v>
      </c>
      <c r="AB3764" s="7"/>
      <c r="AC3764" s="22">
        <f t="shared" si="176"/>
        <v>-45811.512557870366</v>
      </c>
    </row>
    <row r="3765" spans="1:29" ht="15" customHeight="1" x14ac:dyDescent="0.3">
      <c r="A3765" s="19" t="s">
        <v>19615</v>
      </c>
      <c r="B3765" s="8"/>
      <c r="C3765" s="20">
        <v>45811.514386574083</v>
      </c>
      <c r="D3765" s="8"/>
      <c r="E3765" s="8"/>
      <c r="F3765" s="8" t="s">
        <v>14885</v>
      </c>
      <c r="G3765" s="8">
        <v>0</v>
      </c>
      <c r="H3765" s="8" t="s">
        <v>19590</v>
      </c>
      <c r="I3765" s="8" t="s">
        <v>11922</v>
      </c>
      <c r="J3765" s="8"/>
      <c r="K3765" s="8"/>
      <c r="L3765" s="8"/>
      <c r="M3765" s="8"/>
      <c r="N3765" s="21">
        <v>0</v>
      </c>
      <c r="O3765" s="21"/>
      <c r="P3765" s="21">
        <f t="shared" si="175"/>
        <v>0</v>
      </c>
      <c r="Q3765" s="8" t="s">
        <v>129</v>
      </c>
      <c r="R3765" s="8"/>
      <c r="S3765" s="20"/>
      <c r="AA3765" s="2">
        <f t="shared" si="177"/>
        <v>0</v>
      </c>
      <c r="AB3765" s="7"/>
      <c r="AC3765" s="22">
        <f t="shared" si="176"/>
        <v>-45811.514386574083</v>
      </c>
    </row>
    <row r="3766" spans="1:29" ht="15" customHeight="1" x14ac:dyDescent="0.3">
      <c r="A3766" s="19" t="s">
        <v>19616</v>
      </c>
      <c r="B3766" s="8"/>
      <c r="C3766" s="20">
        <v>45811.515370370369</v>
      </c>
      <c r="D3766" s="8"/>
      <c r="E3766" s="8"/>
      <c r="F3766" s="8" t="s">
        <v>14885</v>
      </c>
      <c r="G3766" s="8">
        <v>0</v>
      </c>
      <c r="H3766" s="8" t="s">
        <v>19598</v>
      </c>
      <c r="I3766" s="8" t="s">
        <v>11922</v>
      </c>
      <c r="J3766" s="8"/>
      <c r="K3766" s="8"/>
      <c r="L3766" s="8"/>
      <c r="M3766" s="8"/>
      <c r="N3766" s="21">
        <v>0</v>
      </c>
      <c r="O3766" s="21"/>
      <c r="P3766" s="21">
        <f t="shared" si="175"/>
        <v>0</v>
      </c>
      <c r="Q3766" s="8" t="s">
        <v>129</v>
      </c>
      <c r="R3766" s="8"/>
      <c r="S3766" s="20"/>
      <c r="AA3766" s="2">
        <f t="shared" si="177"/>
        <v>0</v>
      </c>
      <c r="AB3766" s="7"/>
      <c r="AC3766" s="22">
        <f t="shared" si="176"/>
        <v>-45811.515370370369</v>
      </c>
    </row>
    <row r="3767" spans="1:29" ht="15" customHeight="1" x14ac:dyDescent="0.3">
      <c r="A3767" s="19" t="s">
        <v>19617</v>
      </c>
      <c r="B3767" s="8"/>
      <c r="C3767" s="20">
        <v>45811.516192129631</v>
      </c>
      <c r="D3767" s="8"/>
      <c r="E3767" s="8"/>
      <c r="F3767" s="8" t="s">
        <v>14885</v>
      </c>
      <c r="G3767" s="8">
        <v>0</v>
      </c>
      <c r="H3767" s="8" t="s">
        <v>19586</v>
      </c>
      <c r="I3767" s="8" t="s">
        <v>11922</v>
      </c>
      <c r="J3767" s="8"/>
      <c r="K3767" s="8"/>
      <c r="L3767" s="8"/>
      <c r="M3767" s="8"/>
      <c r="N3767" s="21">
        <v>0</v>
      </c>
      <c r="O3767" s="21"/>
      <c r="P3767" s="21">
        <f t="shared" si="175"/>
        <v>0</v>
      </c>
      <c r="Q3767" s="8" t="s">
        <v>129</v>
      </c>
      <c r="R3767" s="8"/>
      <c r="S3767" s="20"/>
      <c r="AA3767" s="2">
        <f t="shared" si="177"/>
        <v>0</v>
      </c>
      <c r="AB3767" s="7"/>
      <c r="AC3767" s="22">
        <f t="shared" si="176"/>
        <v>-45811.516192129631</v>
      </c>
    </row>
    <row r="3768" spans="1:29" ht="15" customHeight="1" x14ac:dyDescent="0.3">
      <c r="A3768" s="19" t="s">
        <v>19618</v>
      </c>
      <c r="B3768" s="8"/>
      <c r="C3768" s="20">
        <v>45811.516782407409</v>
      </c>
      <c r="D3768" s="8"/>
      <c r="E3768" s="8"/>
      <c r="F3768" s="8" t="s">
        <v>5882</v>
      </c>
      <c r="G3768" s="8">
        <v>0</v>
      </c>
      <c r="H3768" s="8" t="s">
        <v>19590</v>
      </c>
      <c r="I3768" s="8" t="s">
        <v>11922</v>
      </c>
      <c r="J3768" s="8"/>
      <c r="K3768" s="8"/>
      <c r="L3768" s="8"/>
      <c r="M3768" s="8"/>
      <c r="N3768" s="21">
        <v>0</v>
      </c>
      <c r="O3768" s="21"/>
      <c r="P3768" s="21">
        <f t="shared" ref="P3768:P3831" si="178">+N3768+X3768-O3768</f>
        <v>0</v>
      </c>
      <c r="Q3768" s="8" t="s">
        <v>129</v>
      </c>
      <c r="R3768" s="8"/>
      <c r="S3768" s="20"/>
      <c r="AA3768" s="2">
        <f t="shared" si="177"/>
        <v>0</v>
      </c>
      <c r="AB3768" s="7"/>
      <c r="AC3768" s="22">
        <f t="shared" si="176"/>
        <v>-45811.516782407409</v>
      </c>
    </row>
    <row r="3769" spans="1:29" ht="15" customHeight="1" x14ac:dyDescent="0.3">
      <c r="A3769" s="19" t="s">
        <v>19619</v>
      </c>
      <c r="B3769" s="8"/>
      <c r="C3769" s="20">
        <v>45811.517372685194</v>
      </c>
      <c r="D3769" s="8"/>
      <c r="E3769" s="8"/>
      <c r="F3769" s="8" t="s">
        <v>5882</v>
      </c>
      <c r="G3769" s="8">
        <v>0</v>
      </c>
      <c r="H3769" s="8" t="s">
        <v>19598</v>
      </c>
      <c r="I3769" s="8" t="s">
        <v>11922</v>
      </c>
      <c r="J3769" s="8"/>
      <c r="K3769" s="8"/>
      <c r="L3769" s="8"/>
      <c r="M3769" s="8"/>
      <c r="N3769" s="21">
        <v>0</v>
      </c>
      <c r="O3769" s="21"/>
      <c r="P3769" s="21">
        <f t="shared" si="178"/>
        <v>0</v>
      </c>
      <c r="Q3769" s="8" t="s">
        <v>129</v>
      </c>
      <c r="R3769" s="8"/>
      <c r="S3769" s="20"/>
      <c r="AA3769" s="2">
        <f t="shared" si="177"/>
        <v>0</v>
      </c>
      <c r="AB3769" s="7"/>
      <c r="AC3769" s="22">
        <f t="shared" si="176"/>
        <v>-45811.517372685194</v>
      </c>
    </row>
    <row r="3770" spans="1:29" ht="15" customHeight="1" x14ac:dyDescent="0.3">
      <c r="A3770" s="19" t="s">
        <v>19620</v>
      </c>
      <c r="B3770" s="8"/>
      <c r="C3770" s="20">
        <v>45811.523356481477</v>
      </c>
      <c r="D3770" s="8"/>
      <c r="E3770" s="8"/>
      <c r="F3770" s="8" t="s">
        <v>5882</v>
      </c>
      <c r="G3770" s="8">
        <v>0</v>
      </c>
      <c r="H3770" s="8" t="s">
        <v>19586</v>
      </c>
      <c r="I3770" s="8" t="s">
        <v>11922</v>
      </c>
      <c r="J3770" s="8"/>
      <c r="K3770" s="8"/>
      <c r="L3770" s="8"/>
      <c r="M3770" s="8"/>
      <c r="N3770" s="21">
        <v>0</v>
      </c>
      <c r="O3770" s="21"/>
      <c r="P3770" s="21">
        <f t="shared" si="178"/>
        <v>0</v>
      </c>
      <c r="Q3770" s="8" t="s">
        <v>129</v>
      </c>
      <c r="R3770" s="8"/>
      <c r="S3770" s="20"/>
      <c r="AA3770" s="2">
        <f t="shared" si="177"/>
        <v>0</v>
      </c>
      <c r="AB3770" s="7"/>
      <c r="AC3770" s="22">
        <f t="shared" ref="AC3770:AC3833" si="179">+S3770-C3770</f>
        <v>-45811.523356481477</v>
      </c>
    </row>
    <row r="3771" spans="1:29" ht="15" customHeight="1" x14ac:dyDescent="0.3">
      <c r="A3771" s="19" t="s">
        <v>19621</v>
      </c>
      <c r="B3771" s="8"/>
      <c r="C3771" s="20">
        <v>45811.525266203702</v>
      </c>
      <c r="D3771" s="8"/>
      <c r="E3771" s="8"/>
      <c r="F3771" s="8" t="s">
        <v>13840</v>
      </c>
      <c r="G3771" s="8">
        <v>0</v>
      </c>
      <c r="H3771" s="8" t="s">
        <v>19590</v>
      </c>
      <c r="I3771" s="8" t="s">
        <v>11922</v>
      </c>
      <c r="J3771" s="8"/>
      <c r="K3771" s="8"/>
      <c r="L3771" s="8"/>
      <c r="M3771" s="8"/>
      <c r="N3771" s="21">
        <v>0</v>
      </c>
      <c r="O3771" s="21"/>
      <c r="P3771" s="21">
        <f t="shared" si="178"/>
        <v>0</v>
      </c>
      <c r="Q3771" s="8" t="s">
        <v>129</v>
      </c>
      <c r="R3771" s="8"/>
      <c r="S3771" s="20"/>
      <c r="AA3771" s="2">
        <f t="shared" si="177"/>
        <v>0</v>
      </c>
      <c r="AB3771" s="7"/>
      <c r="AC3771" s="22">
        <f t="shared" si="179"/>
        <v>-45811.525266203702</v>
      </c>
    </row>
    <row r="3772" spans="1:29" ht="15" customHeight="1" x14ac:dyDescent="0.3">
      <c r="A3772" s="19" t="s">
        <v>19622</v>
      </c>
      <c r="B3772" s="8"/>
      <c r="C3772" s="20">
        <v>45811.525821759264</v>
      </c>
      <c r="D3772" s="8"/>
      <c r="E3772" s="8"/>
      <c r="F3772" s="8" t="s">
        <v>13840</v>
      </c>
      <c r="G3772" s="8">
        <v>0</v>
      </c>
      <c r="H3772" s="8" t="s">
        <v>19586</v>
      </c>
      <c r="I3772" s="8" t="s">
        <v>11922</v>
      </c>
      <c r="J3772" s="8"/>
      <c r="K3772" s="8"/>
      <c r="L3772" s="8"/>
      <c r="M3772" s="8"/>
      <c r="N3772" s="21">
        <v>0</v>
      </c>
      <c r="O3772" s="21"/>
      <c r="P3772" s="21">
        <f t="shared" si="178"/>
        <v>0</v>
      </c>
      <c r="Q3772" s="8" t="s">
        <v>129</v>
      </c>
      <c r="R3772" s="8"/>
      <c r="S3772" s="20"/>
      <c r="AA3772" s="2">
        <f t="shared" si="177"/>
        <v>0</v>
      </c>
      <c r="AB3772" s="7"/>
      <c r="AC3772" s="22">
        <f t="shared" si="179"/>
        <v>-45811.525821759264</v>
      </c>
    </row>
    <row r="3773" spans="1:29" ht="15" customHeight="1" x14ac:dyDescent="0.3">
      <c r="A3773" s="19" t="s">
        <v>19623</v>
      </c>
      <c r="B3773" s="8"/>
      <c r="C3773" s="20">
        <v>45811.526435185187</v>
      </c>
      <c r="D3773" s="8"/>
      <c r="E3773" s="8"/>
      <c r="F3773" s="8" t="s">
        <v>14026</v>
      </c>
      <c r="G3773" s="8">
        <v>0</v>
      </c>
      <c r="H3773" s="8" t="s">
        <v>19590</v>
      </c>
      <c r="I3773" s="8" t="s">
        <v>11922</v>
      </c>
      <c r="J3773" s="8"/>
      <c r="K3773" s="8"/>
      <c r="L3773" s="8"/>
      <c r="M3773" s="8"/>
      <c r="N3773" s="21">
        <v>0</v>
      </c>
      <c r="O3773" s="21"/>
      <c r="P3773" s="21">
        <f t="shared" si="178"/>
        <v>0</v>
      </c>
      <c r="Q3773" s="8" t="s">
        <v>129</v>
      </c>
      <c r="R3773" s="8"/>
      <c r="S3773" s="20"/>
      <c r="AA3773" s="2">
        <f t="shared" si="177"/>
        <v>0</v>
      </c>
      <c r="AB3773" s="7"/>
      <c r="AC3773" s="22">
        <f t="shared" si="179"/>
        <v>-45811.526435185187</v>
      </c>
    </row>
    <row r="3774" spans="1:29" ht="15" customHeight="1" x14ac:dyDescent="0.3">
      <c r="A3774" s="19" t="s">
        <v>19624</v>
      </c>
      <c r="B3774" s="8"/>
      <c r="C3774" s="20">
        <v>45811.527094907397</v>
      </c>
      <c r="D3774" s="8"/>
      <c r="E3774" s="8"/>
      <c r="F3774" s="8" t="s">
        <v>14922</v>
      </c>
      <c r="G3774" s="8">
        <v>0</v>
      </c>
      <c r="H3774" s="8" t="s">
        <v>19590</v>
      </c>
      <c r="I3774" s="8" t="s">
        <v>11922</v>
      </c>
      <c r="J3774" s="8"/>
      <c r="K3774" s="8"/>
      <c r="L3774" s="8"/>
      <c r="M3774" s="8"/>
      <c r="N3774" s="21">
        <v>0</v>
      </c>
      <c r="O3774" s="21"/>
      <c r="P3774" s="21">
        <f t="shared" si="178"/>
        <v>0</v>
      </c>
      <c r="Q3774" s="8" t="s">
        <v>129</v>
      </c>
      <c r="R3774" s="8"/>
      <c r="S3774" s="20"/>
      <c r="AA3774" s="2">
        <f t="shared" si="177"/>
        <v>0</v>
      </c>
      <c r="AB3774" s="7"/>
      <c r="AC3774" s="22">
        <f t="shared" si="179"/>
        <v>-45811.527094907397</v>
      </c>
    </row>
    <row r="3775" spans="1:29" ht="15" customHeight="1" x14ac:dyDescent="0.3">
      <c r="A3775" s="19" t="s">
        <v>19625</v>
      </c>
      <c r="B3775" s="8"/>
      <c r="C3775" s="20">
        <v>45811.52753472222</v>
      </c>
      <c r="D3775" s="8"/>
      <c r="E3775" s="8"/>
      <c r="F3775" s="8" t="s">
        <v>14922</v>
      </c>
      <c r="G3775" s="8">
        <v>0</v>
      </c>
      <c r="H3775" s="8" t="s">
        <v>19598</v>
      </c>
      <c r="I3775" s="8" t="s">
        <v>11922</v>
      </c>
      <c r="J3775" s="8"/>
      <c r="K3775" s="8"/>
      <c r="L3775" s="8"/>
      <c r="M3775" s="8"/>
      <c r="N3775" s="21">
        <v>0</v>
      </c>
      <c r="O3775" s="21"/>
      <c r="P3775" s="21">
        <f t="shared" si="178"/>
        <v>0</v>
      </c>
      <c r="Q3775" s="8" t="s">
        <v>129</v>
      </c>
      <c r="R3775" s="8"/>
      <c r="S3775" s="20"/>
      <c r="AA3775" s="2">
        <f t="shared" si="177"/>
        <v>0</v>
      </c>
      <c r="AB3775" s="7"/>
      <c r="AC3775" s="22">
        <f t="shared" si="179"/>
        <v>-45811.52753472222</v>
      </c>
    </row>
    <row r="3776" spans="1:29" ht="15" customHeight="1" x14ac:dyDescent="0.3">
      <c r="A3776" s="19" t="s">
        <v>19626</v>
      </c>
      <c r="B3776" s="8"/>
      <c r="C3776" s="20">
        <v>45811.529085648152</v>
      </c>
      <c r="D3776" s="8"/>
      <c r="E3776" s="8"/>
      <c r="F3776" s="8" t="s">
        <v>6247</v>
      </c>
      <c r="G3776" s="8">
        <v>0</v>
      </c>
      <c r="H3776" s="8" t="s">
        <v>19590</v>
      </c>
      <c r="I3776" s="8" t="s">
        <v>11922</v>
      </c>
      <c r="J3776" s="8"/>
      <c r="K3776" s="8"/>
      <c r="L3776" s="8"/>
      <c r="M3776" s="8"/>
      <c r="N3776" s="21">
        <v>0</v>
      </c>
      <c r="O3776" s="21"/>
      <c r="P3776" s="21">
        <f t="shared" si="178"/>
        <v>0</v>
      </c>
      <c r="Q3776" s="8" t="s">
        <v>129</v>
      </c>
      <c r="R3776" s="8"/>
      <c r="S3776" s="20"/>
      <c r="AA3776" s="2">
        <f t="shared" si="177"/>
        <v>0</v>
      </c>
      <c r="AB3776" s="7"/>
      <c r="AC3776" s="22">
        <f t="shared" si="179"/>
        <v>-45811.529085648152</v>
      </c>
    </row>
    <row r="3777" spans="1:30" ht="15" customHeight="1" x14ac:dyDescent="0.3">
      <c r="A3777" s="19" t="s">
        <v>19627</v>
      </c>
      <c r="B3777" s="8"/>
      <c r="C3777" s="20">
        <v>45811.532141203701</v>
      </c>
      <c r="D3777" s="8"/>
      <c r="E3777" s="8"/>
      <c r="F3777" s="8" t="s">
        <v>13549</v>
      </c>
      <c r="G3777" s="8">
        <v>0</v>
      </c>
      <c r="H3777" s="8" t="s">
        <v>19588</v>
      </c>
      <c r="I3777" s="8" t="s">
        <v>11922</v>
      </c>
      <c r="J3777" s="8"/>
      <c r="K3777" s="8"/>
      <c r="L3777" s="8"/>
      <c r="M3777" s="8"/>
      <c r="N3777" s="21">
        <v>0</v>
      </c>
      <c r="O3777" s="21"/>
      <c r="P3777" s="21">
        <f t="shared" si="178"/>
        <v>0</v>
      </c>
      <c r="Q3777" s="8" t="s">
        <v>22</v>
      </c>
      <c r="R3777" s="8"/>
      <c r="S3777" s="20"/>
      <c r="AA3777" s="2">
        <f t="shared" si="177"/>
        <v>0</v>
      </c>
      <c r="AB3777" s="7"/>
      <c r="AC3777" s="22">
        <f t="shared" si="179"/>
        <v>-45811.532141203701</v>
      </c>
    </row>
    <row r="3778" spans="1:30" ht="15" customHeight="1" x14ac:dyDescent="0.3">
      <c r="A3778" s="37" t="s">
        <v>19628</v>
      </c>
      <c r="B3778" s="8"/>
      <c r="C3778" s="20">
        <v>45811.541145833333</v>
      </c>
      <c r="D3778" s="8" t="s">
        <v>11921</v>
      </c>
      <c r="E3778" s="8" t="s">
        <v>1</v>
      </c>
      <c r="F3778" s="8" t="s">
        <v>9748</v>
      </c>
      <c r="G3778" s="8">
        <v>0.11</v>
      </c>
      <c r="H3778" s="8" t="s">
        <v>19453</v>
      </c>
      <c r="I3778" s="8" t="s">
        <v>11922</v>
      </c>
      <c r="J3778" s="8"/>
      <c r="K3778" s="8" t="s">
        <v>19629</v>
      </c>
      <c r="L3778" s="8"/>
      <c r="M3778" s="8"/>
      <c r="N3778" s="21">
        <v>71748</v>
      </c>
      <c r="O3778" s="21">
        <v>71748</v>
      </c>
      <c r="P3778" s="21">
        <f t="shared" si="178"/>
        <v>0</v>
      </c>
      <c r="Q3778" s="8" t="s">
        <v>10493</v>
      </c>
      <c r="R3778" s="8"/>
      <c r="S3778" s="20">
        <v>45818</v>
      </c>
      <c r="AA3778" s="2">
        <f t="shared" ref="AA3778:AA3841" si="180">+N3778/1.16</f>
        <v>61851.724137931036</v>
      </c>
      <c r="AB3778" s="7">
        <v>45778</v>
      </c>
      <c r="AC3778" s="22">
        <f t="shared" si="179"/>
        <v>6.4588541666671517</v>
      </c>
      <c r="AD3778" t="s">
        <v>11928</v>
      </c>
    </row>
    <row r="3779" spans="1:30" ht="15" customHeight="1" x14ac:dyDescent="0.3">
      <c r="A3779" s="19" t="s">
        <v>19630</v>
      </c>
      <c r="B3779" s="8"/>
      <c r="C3779" s="20">
        <v>45811.562800925924</v>
      </c>
      <c r="D3779" s="8" t="s">
        <v>11921</v>
      </c>
      <c r="E3779" s="8"/>
      <c r="F3779" s="8" t="s">
        <v>945</v>
      </c>
      <c r="G3779" s="8">
        <v>0.11</v>
      </c>
      <c r="H3779" s="8"/>
      <c r="I3779" s="8" t="s">
        <v>11922</v>
      </c>
      <c r="J3779" s="8"/>
      <c r="K3779" s="8"/>
      <c r="L3779" s="8"/>
      <c r="M3779" s="8"/>
      <c r="N3779" s="21">
        <v>39975</v>
      </c>
      <c r="O3779" s="21">
        <v>39975</v>
      </c>
      <c r="P3779" s="21">
        <f t="shared" si="178"/>
        <v>0</v>
      </c>
      <c r="Q3779" s="8" t="s">
        <v>24</v>
      </c>
      <c r="R3779" s="8"/>
      <c r="S3779" s="20">
        <v>45841</v>
      </c>
      <c r="AA3779" s="2">
        <f t="shared" si="180"/>
        <v>34461.206896551725</v>
      </c>
      <c r="AB3779" s="7">
        <v>45809</v>
      </c>
      <c r="AC3779" s="22">
        <f t="shared" si="179"/>
        <v>29.437199074076489</v>
      </c>
      <c r="AD3779" t="s">
        <v>11928</v>
      </c>
    </row>
    <row r="3780" spans="1:30" ht="15" customHeight="1" x14ac:dyDescent="0.3">
      <c r="A3780" s="19" t="s">
        <v>19631</v>
      </c>
      <c r="B3780" s="8"/>
      <c r="C3780" s="20">
        <v>45811.573750000003</v>
      </c>
      <c r="D3780" s="8"/>
      <c r="E3780" s="8"/>
      <c r="F3780" s="8" t="s">
        <v>13105</v>
      </c>
      <c r="G3780" s="8">
        <v>0</v>
      </c>
      <c r="H3780" s="8" t="s">
        <v>19590</v>
      </c>
      <c r="I3780" s="8" t="s">
        <v>11922</v>
      </c>
      <c r="J3780" s="8"/>
      <c r="K3780" s="8"/>
      <c r="L3780" s="8"/>
      <c r="M3780" s="8"/>
      <c r="N3780" s="21">
        <v>0</v>
      </c>
      <c r="O3780" s="21"/>
      <c r="P3780" s="21">
        <f t="shared" si="178"/>
        <v>0</v>
      </c>
      <c r="Q3780" s="8" t="s">
        <v>22</v>
      </c>
      <c r="R3780" s="8"/>
      <c r="S3780" s="20"/>
      <c r="AA3780" s="2">
        <f t="shared" si="180"/>
        <v>0</v>
      </c>
      <c r="AB3780" s="7"/>
      <c r="AC3780" s="22">
        <f t="shared" si="179"/>
        <v>-45811.573750000003</v>
      </c>
    </row>
    <row r="3781" spans="1:30" ht="15" customHeight="1" x14ac:dyDescent="0.3">
      <c r="A3781" s="19" t="s">
        <v>19632</v>
      </c>
      <c r="B3781" s="8"/>
      <c r="C3781" s="20">
        <v>45811.575590277767</v>
      </c>
      <c r="D3781" s="8"/>
      <c r="E3781" s="8"/>
      <c r="F3781" s="8" t="s">
        <v>752</v>
      </c>
      <c r="G3781" s="8">
        <v>0</v>
      </c>
      <c r="H3781" s="8" t="s">
        <v>19590</v>
      </c>
      <c r="I3781" s="8" t="s">
        <v>11922</v>
      </c>
      <c r="J3781" s="8"/>
      <c r="K3781" s="8"/>
      <c r="L3781" s="8"/>
      <c r="M3781" s="8"/>
      <c r="N3781" s="21">
        <v>0</v>
      </c>
      <c r="O3781" s="21"/>
      <c r="P3781" s="21">
        <f t="shared" si="178"/>
        <v>0</v>
      </c>
      <c r="Q3781" s="8" t="s">
        <v>14</v>
      </c>
      <c r="R3781" s="8"/>
      <c r="S3781" s="20"/>
      <c r="AA3781" s="2">
        <f t="shared" si="180"/>
        <v>0</v>
      </c>
      <c r="AB3781" s="7"/>
      <c r="AC3781" s="22">
        <f t="shared" si="179"/>
        <v>-45811.575590277767</v>
      </c>
    </row>
    <row r="3782" spans="1:30" ht="15" customHeight="1" x14ac:dyDescent="0.3">
      <c r="A3782" s="3" t="s">
        <v>19633</v>
      </c>
      <c r="B3782" s="24"/>
      <c r="C3782" s="25">
        <v>45811.575740740736</v>
      </c>
      <c r="D3782" s="3" t="s">
        <v>11921</v>
      </c>
      <c r="E3782" s="3"/>
      <c r="F3782" s="3" t="s">
        <v>1351</v>
      </c>
      <c r="G3782" s="26">
        <v>0</v>
      </c>
      <c r="H3782" s="25"/>
      <c r="I3782" s="25" t="s">
        <v>11922</v>
      </c>
      <c r="J3782" s="25"/>
      <c r="K3782" s="25"/>
      <c r="L3782" s="25"/>
      <c r="M3782" s="4"/>
      <c r="N3782" s="5">
        <v>126620</v>
      </c>
      <c r="O3782" s="5"/>
      <c r="P3782" s="5">
        <f t="shared" si="178"/>
        <v>126620</v>
      </c>
      <c r="Q3782" s="3" t="s">
        <v>18</v>
      </c>
      <c r="R3782" s="3"/>
      <c r="S3782" s="25"/>
      <c r="T3782" s="3"/>
      <c r="U3782" s="5"/>
      <c r="V3782" s="6"/>
      <c r="W3782" s="3"/>
      <c r="X3782" s="5"/>
      <c r="Y3782" s="4"/>
      <c r="Z3782" s="3"/>
      <c r="AA3782" s="5">
        <f t="shared" si="180"/>
        <v>109155.17241379312</v>
      </c>
      <c r="AB3782" s="10"/>
      <c r="AC3782" s="27">
        <f t="shared" si="179"/>
        <v>-45811.575740740736</v>
      </c>
      <c r="AD3782" s="10"/>
    </row>
    <row r="3783" spans="1:30" ht="15" customHeight="1" x14ac:dyDescent="0.3">
      <c r="A3783" s="19" t="s">
        <v>19634</v>
      </c>
      <c r="B3783" s="8"/>
      <c r="C3783" s="20">
        <v>45811.576689814807</v>
      </c>
      <c r="D3783" s="8"/>
      <c r="E3783" s="8"/>
      <c r="F3783" s="8" t="s">
        <v>14816</v>
      </c>
      <c r="G3783" s="8">
        <v>0</v>
      </c>
      <c r="H3783" s="8" t="s">
        <v>19588</v>
      </c>
      <c r="I3783" s="8" t="s">
        <v>11922</v>
      </c>
      <c r="J3783" s="8"/>
      <c r="K3783" s="8"/>
      <c r="L3783" s="8"/>
      <c r="M3783" s="8"/>
      <c r="N3783" s="21">
        <v>0</v>
      </c>
      <c r="O3783" s="21"/>
      <c r="P3783" s="21">
        <f t="shared" si="178"/>
        <v>0</v>
      </c>
      <c r="Q3783" s="8" t="s">
        <v>14</v>
      </c>
      <c r="R3783" s="8"/>
      <c r="S3783" s="20"/>
      <c r="AA3783" s="2">
        <f t="shared" si="180"/>
        <v>0</v>
      </c>
      <c r="AB3783" s="7"/>
      <c r="AC3783" s="22">
        <f t="shared" si="179"/>
        <v>-45811.576689814807</v>
      </c>
    </row>
    <row r="3784" spans="1:30" ht="15" customHeight="1" x14ac:dyDescent="0.3">
      <c r="A3784" s="19" t="s">
        <v>19635</v>
      </c>
      <c r="B3784" s="8"/>
      <c r="C3784" s="20">
        <v>45811.579745370371</v>
      </c>
      <c r="D3784" s="8" t="s">
        <v>11921</v>
      </c>
      <c r="E3784" s="8"/>
      <c r="F3784" s="8" t="s">
        <v>12260</v>
      </c>
      <c r="G3784" s="8">
        <v>0.09</v>
      </c>
      <c r="H3784" s="8"/>
      <c r="I3784" s="8" t="s">
        <v>11922</v>
      </c>
      <c r="J3784" s="8"/>
      <c r="K3784" s="8"/>
      <c r="L3784" s="8"/>
      <c r="M3784" s="8"/>
      <c r="N3784" s="21">
        <v>14250</v>
      </c>
      <c r="O3784" s="21">
        <v>14250</v>
      </c>
      <c r="P3784" s="21">
        <f t="shared" si="178"/>
        <v>0</v>
      </c>
      <c r="Q3784" s="8" t="s">
        <v>10222</v>
      </c>
      <c r="R3784" s="8"/>
      <c r="S3784" s="20">
        <v>45852</v>
      </c>
      <c r="AA3784" s="2">
        <f t="shared" si="180"/>
        <v>12284.48275862069</v>
      </c>
      <c r="AB3784" s="39">
        <v>45809</v>
      </c>
      <c r="AC3784" s="22">
        <f t="shared" si="179"/>
        <v>40.420254629629198</v>
      </c>
      <c r="AD3784" s="21" t="s">
        <v>11928</v>
      </c>
    </row>
    <row r="3785" spans="1:30" ht="15" customHeight="1" x14ac:dyDescent="0.3">
      <c r="A3785" s="3" t="s">
        <v>19636</v>
      </c>
      <c r="B3785" s="24"/>
      <c r="C3785" s="25">
        <v>45819.658773148149</v>
      </c>
      <c r="D3785" s="3" t="s">
        <v>11921</v>
      </c>
      <c r="E3785" s="3"/>
      <c r="F3785" s="3" t="s">
        <v>17</v>
      </c>
      <c r="G3785" s="26">
        <v>0</v>
      </c>
      <c r="H3785" s="25" t="s">
        <v>5650</v>
      </c>
      <c r="I3785" s="25" t="s">
        <v>11922</v>
      </c>
      <c r="J3785" s="25"/>
      <c r="K3785" s="25"/>
      <c r="L3785" s="25"/>
      <c r="M3785" s="4"/>
      <c r="N3785" s="5">
        <v>7485</v>
      </c>
      <c r="O3785" s="5"/>
      <c r="P3785" s="5">
        <f t="shared" si="178"/>
        <v>7485</v>
      </c>
      <c r="Q3785" s="3" t="s">
        <v>18</v>
      </c>
      <c r="R3785" s="3"/>
      <c r="S3785" s="25"/>
      <c r="T3785" s="3"/>
      <c r="U3785" s="5"/>
      <c r="V3785" s="6"/>
      <c r="W3785" s="3"/>
      <c r="X3785" s="5"/>
      <c r="Y3785" s="4"/>
      <c r="Z3785" s="3"/>
      <c r="AA3785" s="5">
        <f t="shared" si="180"/>
        <v>6452.5862068965525</v>
      </c>
      <c r="AB3785" s="10"/>
      <c r="AC3785" s="27">
        <f t="shared" si="179"/>
        <v>-45819.658773148149</v>
      </c>
      <c r="AD3785" s="10"/>
    </row>
    <row r="3786" spans="1:30" ht="15" customHeight="1" x14ac:dyDescent="0.3">
      <c r="A3786" s="19" t="s">
        <v>19637</v>
      </c>
      <c r="B3786" s="8"/>
      <c r="C3786" s="20">
        <v>45811.593807870369</v>
      </c>
      <c r="D3786" s="8"/>
      <c r="E3786" s="8"/>
      <c r="F3786" s="8" t="s">
        <v>14432</v>
      </c>
      <c r="G3786" s="8">
        <v>0</v>
      </c>
      <c r="H3786" s="8" t="s">
        <v>19590</v>
      </c>
      <c r="I3786" s="8" t="s">
        <v>11922</v>
      </c>
      <c r="J3786" s="8"/>
      <c r="K3786" s="8"/>
      <c r="L3786" s="8"/>
      <c r="M3786" s="8"/>
      <c r="N3786" s="21">
        <v>0</v>
      </c>
      <c r="O3786" s="21"/>
      <c r="P3786" s="21">
        <f t="shared" si="178"/>
        <v>0</v>
      </c>
      <c r="Q3786" s="8" t="s">
        <v>129</v>
      </c>
      <c r="R3786" s="8"/>
      <c r="S3786" s="20"/>
      <c r="AA3786" s="2">
        <f t="shared" si="180"/>
        <v>0</v>
      </c>
      <c r="AB3786" s="7"/>
      <c r="AC3786" s="22">
        <f t="shared" si="179"/>
        <v>-45811.593807870369</v>
      </c>
    </row>
    <row r="3787" spans="1:30" ht="15" customHeight="1" x14ac:dyDescent="0.3">
      <c r="A3787" s="37" t="s">
        <v>19638</v>
      </c>
      <c r="B3787" s="8"/>
      <c r="C3787" s="23">
        <v>45811.582696759258</v>
      </c>
      <c r="D3787" s="8" t="s">
        <v>11921</v>
      </c>
      <c r="E3787" s="8" t="s">
        <v>1</v>
      </c>
      <c r="F3787" s="8" t="s">
        <v>2838</v>
      </c>
      <c r="G3787" s="8">
        <v>0.15</v>
      </c>
      <c r="H3787" s="8"/>
      <c r="I3787" s="8" t="s">
        <v>11922</v>
      </c>
      <c r="J3787" s="8"/>
      <c r="K3787" s="8" t="s">
        <v>19639</v>
      </c>
      <c r="L3787" s="8"/>
      <c r="M3787" s="8"/>
      <c r="N3787" s="21">
        <v>2925</v>
      </c>
      <c r="O3787" s="21">
        <v>2925</v>
      </c>
      <c r="P3787" s="21">
        <f t="shared" si="178"/>
        <v>0</v>
      </c>
      <c r="Q3787" s="8" t="s">
        <v>24</v>
      </c>
      <c r="R3787" s="8"/>
      <c r="S3787" s="23">
        <v>45813</v>
      </c>
      <c r="AA3787" s="2">
        <f t="shared" si="180"/>
        <v>2521.5517241379312</v>
      </c>
      <c r="AB3787" s="7">
        <v>45778</v>
      </c>
      <c r="AC3787" s="22">
        <f t="shared" si="179"/>
        <v>1.4173032407416031</v>
      </c>
      <c r="AD3787" t="s">
        <v>11928</v>
      </c>
    </row>
    <row r="3788" spans="1:30" ht="15" customHeight="1" x14ac:dyDescent="0.3">
      <c r="A3788" s="37" t="s">
        <v>19640</v>
      </c>
      <c r="B3788" s="8"/>
      <c r="C3788" s="20">
        <v>45811.584270833337</v>
      </c>
      <c r="D3788" s="8" t="s">
        <v>11921</v>
      </c>
      <c r="E3788" s="8" t="s">
        <v>1</v>
      </c>
      <c r="F3788" s="8" t="s">
        <v>4438</v>
      </c>
      <c r="G3788" s="8">
        <v>0.15</v>
      </c>
      <c r="H3788" s="8" t="s">
        <v>19503</v>
      </c>
      <c r="I3788" s="8" t="s">
        <v>11922</v>
      </c>
      <c r="J3788" s="8"/>
      <c r="K3788" s="8" t="s">
        <v>19641</v>
      </c>
      <c r="L3788" s="8"/>
      <c r="M3788" s="8"/>
      <c r="N3788" s="21">
        <v>2142</v>
      </c>
      <c r="O3788" s="21">
        <v>2142</v>
      </c>
      <c r="P3788" s="21">
        <f t="shared" si="178"/>
        <v>0</v>
      </c>
      <c r="Q3788" s="8" t="s">
        <v>199</v>
      </c>
      <c r="R3788" s="8"/>
      <c r="S3788" s="20">
        <v>45819</v>
      </c>
      <c r="AA3788" s="2">
        <f t="shared" si="180"/>
        <v>1846.5517241379312</v>
      </c>
      <c r="AB3788" s="7">
        <v>45778</v>
      </c>
      <c r="AC3788" s="22">
        <f t="shared" si="179"/>
        <v>7.4157291666633682</v>
      </c>
      <c r="AD3788" t="s">
        <v>11928</v>
      </c>
    </row>
    <row r="3789" spans="1:30" ht="15" customHeight="1" x14ac:dyDescent="0.3">
      <c r="A3789" s="19" t="s">
        <v>19642</v>
      </c>
      <c r="B3789" s="8"/>
      <c r="C3789" s="20">
        <v>45811.591689814813</v>
      </c>
      <c r="D3789" s="8" t="s">
        <v>11921</v>
      </c>
      <c r="E3789" s="8"/>
      <c r="F3789" s="8" t="s">
        <v>8826</v>
      </c>
      <c r="G3789" s="8">
        <v>0.11</v>
      </c>
      <c r="H3789" s="8"/>
      <c r="I3789" s="8" t="s">
        <v>11922</v>
      </c>
      <c r="J3789" s="8"/>
      <c r="K3789" s="8"/>
      <c r="L3789" s="8"/>
      <c r="M3789" s="8"/>
      <c r="N3789" s="21">
        <v>39975</v>
      </c>
      <c r="O3789" s="21">
        <v>39975</v>
      </c>
      <c r="P3789" s="21">
        <f t="shared" si="178"/>
        <v>0</v>
      </c>
      <c r="Q3789" s="8" t="s">
        <v>67</v>
      </c>
      <c r="R3789" s="8"/>
      <c r="S3789" s="20">
        <v>45852</v>
      </c>
      <c r="AA3789" s="2">
        <f t="shared" si="180"/>
        <v>34461.206896551725</v>
      </c>
      <c r="AB3789" s="7">
        <v>45809</v>
      </c>
      <c r="AC3789" s="22">
        <f t="shared" si="179"/>
        <v>40.408310185186565</v>
      </c>
      <c r="AD3789" t="s">
        <v>11928</v>
      </c>
    </row>
    <row r="3790" spans="1:30" ht="15" customHeight="1" x14ac:dyDescent="0.3">
      <c r="A3790" s="37" t="s">
        <v>19643</v>
      </c>
      <c r="B3790" s="8"/>
      <c r="C3790" s="20">
        <v>45811.593761574077</v>
      </c>
      <c r="D3790" s="8" t="s">
        <v>11921</v>
      </c>
      <c r="E3790" s="8" t="s">
        <v>1</v>
      </c>
      <c r="F3790" s="8" t="s">
        <v>9815</v>
      </c>
      <c r="G3790" s="8">
        <v>0.15</v>
      </c>
      <c r="H3790" s="8" t="s">
        <v>19119</v>
      </c>
      <c r="I3790" s="8" t="s">
        <v>11922</v>
      </c>
      <c r="J3790" s="8"/>
      <c r="K3790" s="8" t="s">
        <v>19644</v>
      </c>
      <c r="L3790" s="8"/>
      <c r="M3790" s="8"/>
      <c r="N3790" s="21">
        <v>6786.5</v>
      </c>
      <c r="O3790" s="21">
        <v>6786.5</v>
      </c>
      <c r="P3790" s="21">
        <f t="shared" si="178"/>
        <v>0</v>
      </c>
      <c r="Q3790" s="8" t="s">
        <v>24</v>
      </c>
      <c r="R3790" s="8"/>
      <c r="S3790" s="20">
        <v>45812</v>
      </c>
      <c r="AA3790" s="2">
        <f t="shared" si="180"/>
        <v>5850.4310344827591</v>
      </c>
      <c r="AB3790" s="7">
        <v>45778</v>
      </c>
      <c r="AC3790" s="22">
        <f t="shared" si="179"/>
        <v>0.40623842592322035</v>
      </c>
      <c r="AD3790" t="s">
        <v>11928</v>
      </c>
    </row>
    <row r="3791" spans="1:30" ht="15" customHeight="1" x14ac:dyDescent="0.3">
      <c r="A3791" s="37" t="s">
        <v>19645</v>
      </c>
      <c r="B3791" s="8"/>
      <c r="C3791" s="20">
        <v>45811.600787037038</v>
      </c>
      <c r="D3791" s="8" t="s">
        <v>11921</v>
      </c>
      <c r="E3791" s="8" t="s">
        <v>1</v>
      </c>
      <c r="F3791" s="8" t="s">
        <v>13892</v>
      </c>
      <c r="G3791" s="8">
        <v>0.11</v>
      </c>
      <c r="H3791" s="8" t="s">
        <v>19503</v>
      </c>
      <c r="I3791" s="8" t="s">
        <v>11922</v>
      </c>
      <c r="J3791" s="8"/>
      <c r="K3791" s="8" t="s">
        <v>19646</v>
      </c>
      <c r="L3791" s="8"/>
      <c r="M3791" s="8"/>
      <c r="N3791" s="21">
        <v>24579</v>
      </c>
      <c r="O3791" s="21">
        <v>24579</v>
      </c>
      <c r="P3791" s="21">
        <f t="shared" si="178"/>
        <v>0</v>
      </c>
      <c r="Q3791" s="8" t="s">
        <v>129</v>
      </c>
      <c r="R3791" s="8"/>
      <c r="S3791" s="20">
        <v>45811</v>
      </c>
      <c r="AA3791" s="2">
        <f t="shared" si="180"/>
        <v>21188.793103448279</v>
      </c>
      <c r="AB3791" s="7">
        <v>45778</v>
      </c>
      <c r="AC3791" s="22">
        <f t="shared" si="179"/>
        <v>-0.60078703703766223</v>
      </c>
      <c r="AD3791" t="s">
        <v>11928</v>
      </c>
    </row>
    <row r="3792" spans="1:30" ht="15" customHeight="1" x14ac:dyDescent="0.3">
      <c r="A3792" s="19" t="s">
        <v>19647</v>
      </c>
      <c r="B3792" s="8"/>
      <c r="C3792" s="20">
        <v>45811.603877314818</v>
      </c>
      <c r="D3792" s="8" t="s">
        <v>11921</v>
      </c>
      <c r="E3792" s="8"/>
      <c r="F3792" s="8" t="s">
        <v>8992</v>
      </c>
      <c r="G3792" s="8">
        <v>0.11</v>
      </c>
      <c r="H3792" s="8"/>
      <c r="I3792" s="8" t="s">
        <v>11922</v>
      </c>
      <c r="J3792" s="8"/>
      <c r="K3792" s="8"/>
      <c r="L3792" s="8"/>
      <c r="M3792" s="8"/>
      <c r="N3792" s="21">
        <v>40835</v>
      </c>
      <c r="O3792" s="21">
        <v>40835</v>
      </c>
      <c r="P3792" s="21">
        <f t="shared" si="178"/>
        <v>0</v>
      </c>
      <c r="Q3792" s="8" t="s">
        <v>199</v>
      </c>
      <c r="R3792" s="8"/>
      <c r="S3792" s="20">
        <v>45847</v>
      </c>
      <c r="AA3792" s="2">
        <f t="shared" si="180"/>
        <v>35202.586206896551</v>
      </c>
      <c r="AB3792" s="7">
        <v>45809</v>
      </c>
      <c r="AC3792" s="22">
        <f t="shared" si="179"/>
        <v>35.39612268518249</v>
      </c>
      <c r="AD3792" t="s">
        <v>11928</v>
      </c>
    </row>
    <row r="3793" spans="1:30" ht="15" customHeight="1" x14ac:dyDescent="0.3">
      <c r="A3793" s="19" t="s">
        <v>19648</v>
      </c>
      <c r="B3793" s="8"/>
      <c r="C3793" s="20">
        <v>45811.606724537043</v>
      </c>
      <c r="D3793" s="8"/>
      <c r="E3793" s="8"/>
      <c r="F3793" s="8" t="s">
        <v>14676</v>
      </c>
      <c r="G3793" s="8">
        <v>0</v>
      </c>
      <c r="H3793" s="8" t="s">
        <v>19590</v>
      </c>
      <c r="I3793" s="8" t="s">
        <v>11922</v>
      </c>
      <c r="J3793" s="8"/>
      <c r="K3793" s="8"/>
      <c r="L3793" s="8"/>
      <c r="M3793" s="8"/>
      <c r="N3793" s="21">
        <v>0</v>
      </c>
      <c r="O3793" s="21"/>
      <c r="P3793" s="21">
        <f t="shared" si="178"/>
        <v>0</v>
      </c>
      <c r="Q3793" s="8" t="s">
        <v>129</v>
      </c>
      <c r="R3793" s="8"/>
      <c r="S3793" s="20"/>
      <c r="AA3793" s="2">
        <f t="shared" si="180"/>
        <v>0</v>
      </c>
      <c r="AB3793" s="7"/>
      <c r="AC3793" s="22">
        <f t="shared" si="179"/>
        <v>-45811.606724537043</v>
      </c>
    </row>
    <row r="3794" spans="1:30" ht="15" customHeight="1" x14ac:dyDescent="0.3">
      <c r="A3794" s="19" t="s">
        <v>19649</v>
      </c>
      <c r="B3794" s="8"/>
      <c r="C3794" s="20">
        <v>45811.60659722222</v>
      </c>
      <c r="D3794" s="8" t="s">
        <v>11921</v>
      </c>
      <c r="E3794" s="8"/>
      <c r="F3794" s="8" t="s">
        <v>3060</v>
      </c>
      <c r="G3794" s="8">
        <v>0</v>
      </c>
      <c r="H3794" s="8" t="s">
        <v>19650</v>
      </c>
      <c r="I3794" s="8" t="s">
        <v>11922</v>
      </c>
      <c r="J3794" s="8"/>
      <c r="K3794" s="8"/>
      <c r="L3794" s="8"/>
      <c r="M3794" s="8"/>
      <c r="N3794" s="21">
        <v>0</v>
      </c>
      <c r="O3794" s="21"/>
      <c r="P3794" s="21">
        <f t="shared" si="178"/>
        <v>0</v>
      </c>
      <c r="Q3794" s="8" t="s">
        <v>38</v>
      </c>
      <c r="R3794" s="8"/>
      <c r="S3794" s="20"/>
      <c r="AA3794" s="2">
        <f t="shared" si="180"/>
        <v>0</v>
      </c>
      <c r="AB3794" s="7"/>
      <c r="AC3794" s="22">
        <f t="shared" si="179"/>
        <v>-45811.60659722222</v>
      </c>
    </row>
    <row r="3795" spans="1:30" ht="15" customHeight="1" x14ac:dyDescent="0.3">
      <c r="A3795" s="37" t="s">
        <v>19651</v>
      </c>
      <c r="B3795" s="8"/>
      <c r="C3795" s="20">
        <v>45811.611041666663</v>
      </c>
      <c r="D3795" s="8" t="s">
        <v>11921</v>
      </c>
      <c r="E3795" s="8" t="s">
        <v>1</v>
      </c>
      <c r="F3795" s="8" t="s">
        <v>412</v>
      </c>
      <c r="G3795" s="8">
        <v>0.15</v>
      </c>
      <c r="H3795" s="8" t="s">
        <v>19119</v>
      </c>
      <c r="I3795" s="8" t="s">
        <v>11922</v>
      </c>
      <c r="J3795" s="8"/>
      <c r="K3795" s="8" t="s">
        <v>19652</v>
      </c>
      <c r="L3795" s="8"/>
      <c r="M3795" s="8"/>
      <c r="N3795" s="21">
        <v>22785.75</v>
      </c>
      <c r="O3795" s="21">
        <v>22785.75</v>
      </c>
      <c r="P3795" s="21">
        <f t="shared" si="178"/>
        <v>0</v>
      </c>
      <c r="Q3795" s="8" t="s">
        <v>22</v>
      </c>
      <c r="R3795" s="8"/>
      <c r="S3795" s="20">
        <v>45817</v>
      </c>
      <c r="AA3795" s="2">
        <f t="shared" si="180"/>
        <v>19642.887931034486</v>
      </c>
      <c r="AB3795" s="7">
        <v>45778</v>
      </c>
      <c r="AC3795" s="22">
        <f t="shared" si="179"/>
        <v>5.3889583333366318</v>
      </c>
      <c r="AD3795" t="s">
        <v>11928</v>
      </c>
    </row>
    <row r="3796" spans="1:30" ht="15" customHeight="1" x14ac:dyDescent="0.3">
      <c r="A3796" s="37" t="s">
        <v>19653</v>
      </c>
      <c r="B3796" s="8"/>
      <c r="C3796" s="20">
        <v>45811.613344907397</v>
      </c>
      <c r="D3796" s="8" t="s">
        <v>11921</v>
      </c>
      <c r="E3796" s="8" t="s">
        <v>1</v>
      </c>
      <c r="F3796" s="8" t="s">
        <v>412</v>
      </c>
      <c r="G3796" s="8">
        <v>0.15</v>
      </c>
      <c r="H3796" s="8" t="s">
        <v>19119</v>
      </c>
      <c r="I3796" s="8" t="s">
        <v>11922</v>
      </c>
      <c r="J3796" s="8"/>
      <c r="K3796" s="8" t="s">
        <v>19654</v>
      </c>
      <c r="L3796" s="8"/>
      <c r="M3796" s="8"/>
      <c r="N3796" s="21">
        <v>3451.6</v>
      </c>
      <c r="O3796" s="21">
        <v>3451.6</v>
      </c>
      <c r="P3796" s="21">
        <f t="shared" si="178"/>
        <v>0</v>
      </c>
      <c r="Q3796" s="8" t="s">
        <v>22</v>
      </c>
      <c r="R3796" s="8"/>
      <c r="S3796" s="20">
        <v>45817</v>
      </c>
      <c r="AA3796" s="2">
        <f t="shared" si="180"/>
        <v>2975.5172413793107</v>
      </c>
      <c r="AB3796" s="7">
        <v>45778</v>
      </c>
      <c r="AC3796" s="22">
        <f t="shared" si="179"/>
        <v>5.3866550926031778</v>
      </c>
      <c r="AD3796" t="s">
        <v>11928</v>
      </c>
    </row>
    <row r="3797" spans="1:30" ht="15" customHeight="1" x14ac:dyDescent="0.3">
      <c r="A3797" s="19" t="s">
        <v>19655</v>
      </c>
      <c r="B3797" s="8"/>
      <c r="C3797" s="20">
        <v>45811.61509259259</v>
      </c>
      <c r="D3797" s="8" t="s">
        <v>11921</v>
      </c>
      <c r="E3797" s="8"/>
      <c r="F3797" s="8" t="s">
        <v>4391</v>
      </c>
      <c r="G3797" s="8">
        <v>0.11</v>
      </c>
      <c r="H3797" s="8"/>
      <c r="I3797" s="8" t="s">
        <v>11922</v>
      </c>
      <c r="J3797" s="8"/>
      <c r="K3797" s="8"/>
      <c r="L3797" s="8"/>
      <c r="M3797" s="8"/>
      <c r="N3797" s="21">
        <v>21586.5</v>
      </c>
      <c r="O3797" s="21">
        <v>21586.5</v>
      </c>
      <c r="P3797" s="21">
        <f t="shared" si="178"/>
        <v>0</v>
      </c>
      <c r="Q3797" s="8" t="s">
        <v>67</v>
      </c>
      <c r="R3797" s="8"/>
      <c r="S3797" s="20">
        <v>45852</v>
      </c>
      <c r="AA3797" s="2">
        <f t="shared" si="180"/>
        <v>18609.051724137931</v>
      </c>
      <c r="AB3797" s="7">
        <v>45809</v>
      </c>
      <c r="AC3797" s="22">
        <f t="shared" si="179"/>
        <v>40.384907407409628</v>
      </c>
      <c r="AD3797" s="21" t="s">
        <v>11928</v>
      </c>
    </row>
    <row r="3798" spans="1:30" ht="15" customHeight="1" x14ac:dyDescent="0.3">
      <c r="A3798" s="37" t="s">
        <v>19656</v>
      </c>
      <c r="B3798" s="8"/>
      <c r="C3798" s="20">
        <v>45811.616388888891</v>
      </c>
      <c r="D3798" s="8" t="s">
        <v>11921</v>
      </c>
      <c r="E3798" s="8" t="s">
        <v>1</v>
      </c>
      <c r="F3798" s="8" t="s">
        <v>10254</v>
      </c>
      <c r="G3798" s="8">
        <v>0.11</v>
      </c>
      <c r="H3798" s="8"/>
      <c r="I3798" s="8" t="s">
        <v>11922</v>
      </c>
      <c r="J3798" s="8"/>
      <c r="K3798" s="8" t="s">
        <v>19657</v>
      </c>
      <c r="L3798" s="8"/>
      <c r="M3798" s="8"/>
      <c r="N3798" s="21">
        <v>8875</v>
      </c>
      <c r="O3798" s="21">
        <v>8875</v>
      </c>
      <c r="P3798" s="21">
        <f t="shared" si="178"/>
        <v>0</v>
      </c>
      <c r="Q3798" s="8" t="s">
        <v>38</v>
      </c>
      <c r="R3798" s="8"/>
      <c r="S3798" s="20">
        <v>45811</v>
      </c>
      <c r="AA3798" s="2">
        <f t="shared" si="180"/>
        <v>7650.8620689655181</v>
      </c>
      <c r="AB3798" s="7">
        <v>45778</v>
      </c>
      <c r="AC3798" s="22">
        <f t="shared" si="179"/>
        <v>-0.61638888889137888</v>
      </c>
      <c r="AD3798" t="s">
        <v>11928</v>
      </c>
    </row>
    <row r="3799" spans="1:30" ht="15" customHeight="1" x14ac:dyDescent="0.3">
      <c r="A3799" s="37" t="s">
        <v>19658</v>
      </c>
      <c r="B3799" s="8"/>
      <c r="C3799" s="20">
        <v>45811.618298611109</v>
      </c>
      <c r="D3799" s="8" t="s">
        <v>11921</v>
      </c>
      <c r="E3799" s="8" t="s">
        <v>1</v>
      </c>
      <c r="F3799" s="8" t="s">
        <v>10150</v>
      </c>
      <c r="G3799" s="8">
        <v>0.15</v>
      </c>
      <c r="H3799" s="8" t="s">
        <v>19119</v>
      </c>
      <c r="I3799" s="8" t="s">
        <v>11922</v>
      </c>
      <c r="J3799" s="8"/>
      <c r="K3799" s="8" t="s">
        <v>19659</v>
      </c>
      <c r="L3799" s="8"/>
      <c r="M3799" s="8"/>
      <c r="N3799" s="21">
        <v>1306.25</v>
      </c>
      <c r="O3799" s="21">
        <v>1306.25</v>
      </c>
      <c r="P3799" s="21">
        <f t="shared" si="178"/>
        <v>0</v>
      </c>
      <c r="Q3799" s="8" t="s">
        <v>10493</v>
      </c>
      <c r="R3799" s="8"/>
      <c r="S3799" s="20">
        <v>45819</v>
      </c>
      <c r="AA3799" s="2">
        <f t="shared" si="180"/>
        <v>1126.0775862068967</v>
      </c>
      <c r="AB3799" s="7">
        <v>45778</v>
      </c>
      <c r="AC3799" s="22">
        <f t="shared" si="179"/>
        <v>7.3817013888910878</v>
      </c>
      <c r="AD3799" t="s">
        <v>11928</v>
      </c>
    </row>
    <row r="3800" spans="1:30" ht="15" customHeight="1" x14ac:dyDescent="0.3">
      <c r="A3800" s="19" t="s">
        <v>19660</v>
      </c>
      <c r="B3800" s="8"/>
      <c r="C3800" s="20">
        <v>45811.618726851862</v>
      </c>
      <c r="D3800" s="8"/>
      <c r="E3800" s="8"/>
      <c r="F3800" s="8" t="s">
        <v>1130</v>
      </c>
      <c r="G3800" s="8">
        <v>0</v>
      </c>
      <c r="H3800" s="8" t="s">
        <v>19590</v>
      </c>
      <c r="I3800" s="8" t="s">
        <v>11922</v>
      </c>
      <c r="J3800" s="8"/>
      <c r="K3800" s="8"/>
      <c r="L3800" s="8"/>
      <c r="M3800" s="8"/>
      <c r="N3800" s="21">
        <v>0</v>
      </c>
      <c r="O3800" s="21"/>
      <c r="P3800" s="21">
        <f t="shared" si="178"/>
        <v>0</v>
      </c>
      <c r="Q3800" s="8" t="s">
        <v>14</v>
      </c>
      <c r="R3800" s="8"/>
      <c r="S3800" s="20"/>
      <c r="AA3800" s="2">
        <f t="shared" si="180"/>
        <v>0</v>
      </c>
      <c r="AB3800" s="7"/>
      <c r="AC3800" s="22">
        <f t="shared" si="179"/>
        <v>-45811.618726851862</v>
      </c>
    </row>
    <row r="3801" spans="1:30" ht="15" customHeight="1" x14ac:dyDescent="0.3">
      <c r="A3801" s="19" t="s">
        <v>19661</v>
      </c>
      <c r="B3801" s="8"/>
      <c r="C3801" s="20">
        <v>45811.619328703702</v>
      </c>
      <c r="D3801" s="8"/>
      <c r="E3801" s="8"/>
      <c r="F3801" s="8" t="s">
        <v>1130</v>
      </c>
      <c r="G3801" s="8">
        <v>0</v>
      </c>
      <c r="H3801" s="8" t="s">
        <v>19588</v>
      </c>
      <c r="I3801" s="8" t="s">
        <v>11922</v>
      </c>
      <c r="J3801" s="8"/>
      <c r="K3801" s="8"/>
      <c r="L3801" s="8"/>
      <c r="M3801" s="8"/>
      <c r="N3801" s="21">
        <v>0</v>
      </c>
      <c r="O3801" s="21"/>
      <c r="P3801" s="21">
        <f t="shared" si="178"/>
        <v>0</v>
      </c>
      <c r="Q3801" s="8" t="s">
        <v>14</v>
      </c>
      <c r="R3801" s="8"/>
      <c r="S3801" s="20"/>
      <c r="AA3801" s="2">
        <f t="shared" si="180"/>
        <v>0</v>
      </c>
      <c r="AB3801" s="7"/>
      <c r="AC3801" s="22">
        <f t="shared" si="179"/>
        <v>-45811.619328703702</v>
      </c>
    </row>
    <row r="3802" spans="1:30" ht="15" customHeight="1" x14ac:dyDescent="0.3">
      <c r="A3802" s="19" t="s">
        <v>19662</v>
      </c>
      <c r="B3802" s="8"/>
      <c r="C3802" s="20">
        <v>45811.619988425933</v>
      </c>
      <c r="D3802" s="8"/>
      <c r="E3802" s="8"/>
      <c r="F3802" s="8" t="s">
        <v>14793</v>
      </c>
      <c r="G3802" s="8">
        <v>0</v>
      </c>
      <c r="H3802" s="8" t="s">
        <v>19588</v>
      </c>
      <c r="I3802" s="8" t="s">
        <v>11922</v>
      </c>
      <c r="J3802" s="8"/>
      <c r="K3802" s="8"/>
      <c r="L3802" s="8"/>
      <c r="M3802" s="8"/>
      <c r="N3802" s="21">
        <v>0</v>
      </c>
      <c r="O3802" s="21"/>
      <c r="P3802" s="21">
        <f t="shared" si="178"/>
        <v>0</v>
      </c>
      <c r="Q3802" s="8" t="s">
        <v>14</v>
      </c>
      <c r="R3802" s="8"/>
      <c r="S3802" s="20"/>
      <c r="AA3802" s="2">
        <f t="shared" si="180"/>
        <v>0</v>
      </c>
      <c r="AB3802" s="7"/>
      <c r="AC3802" s="22">
        <f t="shared" si="179"/>
        <v>-45811.619988425933</v>
      </c>
    </row>
    <row r="3803" spans="1:30" ht="15" customHeight="1" x14ac:dyDescent="0.3">
      <c r="A3803" s="19" t="s">
        <v>19663</v>
      </c>
      <c r="B3803" s="8"/>
      <c r="C3803" s="20">
        <v>45811.62023148148</v>
      </c>
      <c r="D3803" s="8"/>
      <c r="E3803" s="8"/>
      <c r="F3803" s="8" t="s">
        <v>14793</v>
      </c>
      <c r="G3803" s="8">
        <v>0</v>
      </c>
      <c r="H3803" s="8" t="s">
        <v>19590</v>
      </c>
      <c r="I3803" s="8" t="s">
        <v>11922</v>
      </c>
      <c r="J3803" s="8"/>
      <c r="K3803" s="8"/>
      <c r="L3803" s="8"/>
      <c r="M3803" s="8"/>
      <c r="N3803" s="21">
        <v>0</v>
      </c>
      <c r="O3803" s="21"/>
      <c r="P3803" s="21">
        <f t="shared" si="178"/>
        <v>0</v>
      </c>
      <c r="Q3803" s="8" t="s">
        <v>14</v>
      </c>
      <c r="R3803" s="8"/>
      <c r="S3803" s="20"/>
      <c r="AA3803" s="2">
        <f t="shared" si="180"/>
        <v>0</v>
      </c>
      <c r="AB3803" s="7"/>
      <c r="AC3803" s="22">
        <f t="shared" si="179"/>
        <v>-45811.62023148148</v>
      </c>
    </row>
    <row r="3804" spans="1:30" ht="15" customHeight="1" x14ac:dyDescent="0.3">
      <c r="A3804" s="19" t="s">
        <v>19664</v>
      </c>
      <c r="B3804" s="8"/>
      <c r="C3804" s="20">
        <v>45811.620497685188</v>
      </c>
      <c r="D3804" s="8"/>
      <c r="E3804" s="8"/>
      <c r="F3804" s="8" t="s">
        <v>14793</v>
      </c>
      <c r="G3804" s="8">
        <v>0</v>
      </c>
      <c r="H3804" s="8" t="s">
        <v>19586</v>
      </c>
      <c r="I3804" s="8" t="s">
        <v>11922</v>
      </c>
      <c r="J3804" s="8"/>
      <c r="K3804" s="8"/>
      <c r="L3804" s="8"/>
      <c r="M3804" s="8"/>
      <c r="N3804" s="21">
        <v>0</v>
      </c>
      <c r="O3804" s="21"/>
      <c r="P3804" s="21">
        <f t="shared" si="178"/>
        <v>0</v>
      </c>
      <c r="Q3804" s="8" t="s">
        <v>14</v>
      </c>
      <c r="R3804" s="8"/>
      <c r="S3804" s="20"/>
      <c r="AA3804" s="2">
        <f t="shared" si="180"/>
        <v>0</v>
      </c>
      <c r="AB3804" s="7"/>
      <c r="AC3804" s="22">
        <f t="shared" si="179"/>
        <v>-45811.620497685188</v>
      </c>
    </row>
    <row r="3805" spans="1:30" ht="15" customHeight="1" x14ac:dyDescent="0.3">
      <c r="A3805" s="19" t="s">
        <v>19665</v>
      </c>
      <c r="B3805" s="8"/>
      <c r="C3805" s="20">
        <v>45811.620821759258</v>
      </c>
      <c r="D3805" s="8"/>
      <c r="E3805" s="8"/>
      <c r="F3805" s="8" t="s">
        <v>14793</v>
      </c>
      <c r="G3805" s="8">
        <v>0</v>
      </c>
      <c r="H3805" s="8" t="s">
        <v>19598</v>
      </c>
      <c r="I3805" s="8" t="s">
        <v>11922</v>
      </c>
      <c r="J3805" s="8"/>
      <c r="K3805" s="8"/>
      <c r="L3805" s="8"/>
      <c r="M3805" s="8"/>
      <c r="N3805" s="21">
        <v>0</v>
      </c>
      <c r="O3805" s="21"/>
      <c r="P3805" s="21">
        <f t="shared" si="178"/>
        <v>0</v>
      </c>
      <c r="Q3805" s="8" t="s">
        <v>14</v>
      </c>
      <c r="R3805" s="8"/>
      <c r="S3805" s="20"/>
      <c r="AA3805" s="2">
        <f t="shared" si="180"/>
        <v>0</v>
      </c>
      <c r="AB3805" s="7"/>
      <c r="AC3805" s="22">
        <f t="shared" si="179"/>
        <v>-45811.620821759258</v>
      </c>
    </row>
    <row r="3806" spans="1:30" ht="15" customHeight="1" x14ac:dyDescent="0.3">
      <c r="A3806" s="3" t="s">
        <v>19666</v>
      </c>
      <c r="B3806" s="24"/>
      <c r="C3806" s="25">
        <v>45811.621921296297</v>
      </c>
      <c r="D3806" s="3" t="s">
        <v>11921</v>
      </c>
      <c r="E3806" s="3"/>
      <c r="F3806" s="3" t="s">
        <v>10119</v>
      </c>
      <c r="G3806" s="26">
        <v>0</v>
      </c>
      <c r="H3806" s="25"/>
      <c r="I3806" s="25" t="s">
        <v>11922</v>
      </c>
      <c r="J3806" s="25"/>
      <c r="K3806" s="25"/>
      <c r="L3806" s="25"/>
      <c r="M3806" s="4"/>
      <c r="N3806" s="5">
        <v>15038</v>
      </c>
      <c r="O3806" s="5">
        <v>6038</v>
      </c>
      <c r="P3806" s="5">
        <f t="shared" si="178"/>
        <v>9000</v>
      </c>
      <c r="Q3806" s="3" t="s">
        <v>18</v>
      </c>
      <c r="R3806" s="3"/>
      <c r="S3806" s="25">
        <v>45817</v>
      </c>
      <c r="T3806" s="3"/>
      <c r="U3806" s="5"/>
      <c r="V3806" s="6"/>
      <c r="W3806" s="3"/>
      <c r="X3806" s="5"/>
      <c r="Y3806" s="4"/>
      <c r="Z3806" s="3"/>
      <c r="AA3806" s="5">
        <f t="shared" si="180"/>
        <v>12963.793103448277</v>
      </c>
      <c r="AB3806" s="10"/>
      <c r="AC3806" s="27">
        <f t="shared" si="179"/>
        <v>5.3780787037030677</v>
      </c>
      <c r="AD3806" s="10"/>
    </row>
    <row r="3807" spans="1:30" ht="15" customHeight="1" x14ac:dyDescent="0.3">
      <c r="A3807" s="37" t="s">
        <v>19667</v>
      </c>
      <c r="B3807" s="8"/>
      <c r="C3807" s="20">
        <v>45811.624421296299</v>
      </c>
      <c r="D3807" s="8"/>
      <c r="E3807" s="8" t="s">
        <v>1</v>
      </c>
      <c r="F3807" s="8" t="s">
        <v>14628</v>
      </c>
      <c r="G3807" s="8">
        <v>0</v>
      </c>
      <c r="H3807" s="8" t="s">
        <v>12071</v>
      </c>
      <c r="I3807" s="8" t="s">
        <v>11922</v>
      </c>
      <c r="J3807" s="8"/>
      <c r="K3807" s="8" t="s">
        <v>19668</v>
      </c>
      <c r="L3807" s="8"/>
      <c r="M3807" s="8"/>
      <c r="N3807" s="21">
        <v>750</v>
      </c>
      <c r="O3807" s="21">
        <v>750</v>
      </c>
      <c r="P3807" s="21">
        <f t="shared" si="178"/>
        <v>0</v>
      </c>
      <c r="Q3807" s="8" t="s">
        <v>34</v>
      </c>
      <c r="R3807" s="8"/>
      <c r="S3807" s="20">
        <v>45805</v>
      </c>
      <c r="AA3807" s="2">
        <f t="shared" si="180"/>
        <v>646.55172413793105</v>
      </c>
      <c r="AB3807" s="7">
        <v>45778</v>
      </c>
      <c r="AC3807" s="22">
        <f t="shared" si="179"/>
        <v>-6.6244212962992606</v>
      </c>
      <c r="AD3807" t="s">
        <v>11928</v>
      </c>
    </row>
    <row r="3808" spans="1:30" ht="15" customHeight="1" x14ac:dyDescent="0.3">
      <c r="A3808" s="3" t="s">
        <v>19669</v>
      </c>
      <c r="B3808" s="24"/>
      <c r="C3808" s="25">
        <v>45811.625868055547</v>
      </c>
      <c r="D3808" s="3" t="s">
        <v>11921</v>
      </c>
      <c r="E3808" s="3"/>
      <c r="F3808" s="3" t="s">
        <v>810</v>
      </c>
      <c r="G3808" s="26">
        <v>0</v>
      </c>
      <c r="H3808" s="25"/>
      <c r="I3808" s="25" t="s">
        <v>11922</v>
      </c>
      <c r="J3808" s="25"/>
      <c r="K3808" s="25"/>
      <c r="L3808" s="25"/>
      <c r="M3808" s="4"/>
      <c r="N3808" s="5">
        <v>181112.3</v>
      </c>
      <c r="O3808" s="5"/>
      <c r="P3808" s="5">
        <f t="shared" si="178"/>
        <v>181112.3</v>
      </c>
      <c r="Q3808" s="3" t="s">
        <v>810</v>
      </c>
      <c r="R3808" s="3"/>
      <c r="S3808" s="25"/>
      <c r="T3808" s="3"/>
      <c r="U3808" s="5"/>
      <c r="V3808" s="6"/>
      <c r="W3808" s="3"/>
      <c r="X3808" s="5"/>
      <c r="Y3808" s="4"/>
      <c r="Z3808" s="3"/>
      <c r="AA3808" s="5">
        <f t="shared" si="180"/>
        <v>156131.29310344829</v>
      </c>
      <c r="AB3808" s="10"/>
      <c r="AC3808" s="27">
        <f t="shared" si="179"/>
        <v>-45811.625868055547</v>
      </c>
      <c r="AD3808" s="10"/>
    </row>
    <row r="3809" spans="1:30" ht="15" customHeight="1" x14ac:dyDescent="0.3">
      <c r="A3809" s="19" t="s">
        <v>19670</v>
      </c>
      <c r="B3809" s="8"/>
      <c r="C3809" s="20">
        <v>45811.645162037043</v>
      </c>
      <c r="D3809" s="8"/>
      <c r="E3809" s="8"/>
      <c r="F3809" s="8" t="s">
        <v>5849</v>
      </c>
      <c r="G3809" s="8">
        <v>0</v>
      </c>
      <c r="H3809" s="8" t="s">
        <v>19598</v>
      </c>
      <c r="I3809" s="8" t="s">
        <v>11922</v>
      </c>
      <c r="J3809" s="8"/>
      <c r="K3809" s="8"/>
      <c r="L3809" s="8"/>
      <c r="M3809" s="8"/>
      <c r="N3809" s="21">
        <v>0</v>
      </c>
      <c r="O3809" s="21"/>
      <c r="P3809" s="21">
        <f t="shared" si="178"/>
        <v>0</v>
      </c>
      <c r="Q3809" s="8" t="s">
        <v>34</v>
      </c>
      <c r="R3809" s="8"/>
      <c r="S3809" s="20"/>
      <c r="AA3809" s="2">
        <f t="shared" si="180"/>
        <v>0</v>
      </c>
      <c r="AB3809" s="7"/>
      <c r="AC3809" s="22">
        <f t="shared" si="179"/>
        <v>-45811.645162037043</v>
      </c>
    </row>
    <row r="3810" spans="1:30" ht="15" customHeight="1" x14ac:dyDescent="0.3">
      <c r="A3810" s="19" t="s">
        <v>19671</v>
      </c>
      <c r="B3810" s="8"/>
      <c r="C3810" s="20">
        <v>45811.650833333333</v>
      </c>
      <c r="D3810" s="8"/>
      <c r="E3810" s="8"/>
      <c r="F3810" s="8" t="s">
        <v>12056</v>
      </c>
      <c r="G3810" s="8">
        <v>0</v>
      </c>
      <c r="H3810" s="8" t="s">
        <v>19590</v>
      </c>
      <c r="I3810" s="8" t="s">
        <v>11922</v>
      </c>
      <c r="J3810" s="8"/>
      <c r="K3810" s="8"/>
      <c r="L3810" s="8"/>
      <c r="M3810" s="8"/>
      <c r="N3810" s="21">
        <v>0</v>
      </c>
      <c r="O3810" s="21"/>
      <c r="P3810" s="21">
        <f t="shared" si="178"/>
        <v>0</v>
      </c>
      <c r="Q3810" s="8" t="s">
        <v>1746</v>
      </c>
      <c r="R3810" s="8"/>
      <c r="S3810" s="20"/>
      <c r="AA3810" s="2">
        <f t="shared" si="180"/>
        <v>0</v>
      </c>
      <c r="AB3810" s="7"/>
      <c r="AC3810" s="22">
        <f t="shared" si="179"/>
        <v>-45811.650833333333</v>
      </c>
    </row>
    <row r="3811" spans="1:30" ht="15" customHeight="1" x14ac:dyDescent="0.3">
      <c r="A3811" s="19" t="s">
        <v>19672</v>
      </c>
      <c r="B3811" s="8"/>
      <c r="C3811" s="20">
        <v>45811.651180555556</v>
      </c>
      <c r="D3811" s="8"/>
      <c r="E3811" s="8"/>
      <c r="F3811" s="8" t="s">
        <v>12056</v>
      </c>
      <c r="G3811" s="8">
        <v>0</v>
      </c>
      <c r="H3811" s="8" t="s">
        <v>19586</v>
      </c>
      <c r="I3811" s="8" t="s">
        <v>11922</v>
      </c>
      <c r="J3811" s="8"/>
      <c r="K3811" s="8"/>
      <c r="L3811" s="8"/>
      <c r="M3811" s="8"/>
      <c r="N3811" s="21">
        <v>0</v>
      </c>
      <c r="O3811" s="21"/>
      <c r="P3811" s="21">
        <f t="shared" si="178"/>
        <v>0</v>
      </c>
      <c r="Q3811" s="8" t="s">
        <v>1746</v>
      </c>
      <c r="R3811" s="8"/>
      <c r="S3811" s="20"/>
      <c r="AA3811" s="2">
        <f t="shared" si="180"/>
        <v>0</v>
      </c>
      <c r="AB3811" s="7"/>
      <c r="AC3811" s="22">
        <f t="shared" si="179"/>
        <v>-45811.651180555556</v>
      </c>
    </row>
    <row r="3812" spans="1:30" ht="15" customHeight="1" x14ac:dyDescent="0.3">
      <c r="A3812" s="19" t="s">
        <v>19673</v>
      </c>
      <c r="B3812" s="8"/>
      <c r="C3812" s="20">
        <v>45811.653495370367</v>
      </c>
      <c r="D3812" s="8"/>
      <c r="E3812" s="8"/>
      <c r="F3812" s="8" t="s">
        <v>13535</v>
      </c>
      <c r="G3812" s="8">
        <v>0</v>
      </c>
      <c r="H3812" s="8" t="s">
        <v>19590</v>
      </c>
      <c r="I3812" s="8" t="s">
        <v>11922</v>
      </c>
      <c r="J3812" s="8"/>
      <c r="K3812" s="8"/>
      <c r="L3812" s="8"/>
      <c r="M3812" s="8"/>
      <c r="N3812" s="21">
        <v>0</v>
      </c>
      <c r="O3812" s="21"/>
      <c r="P3812" s="21">
        <f t="shared" si="178"/>
        <v>0</v>
      </c>
      <c r="Q3812" s="8" t="s">
        <v>1746</v>
      </c>
      <c r="R3812" s="8"/>
      <c r="S3812" s="20"/>
      <c r="AA3812" s="2">
        <f t="shared" si="180"/>
        <v>0</v>
      </c>
      <c r="AB3812" s="7"/>
      <c r="AC3812" s="22">
        <f t="shared" si="179"/>
        <v>-45811.653495370367</v>
      </c>
    </row>
    <row r="3813" spans="1:30" ht="15" customHeight="1" x14ac:dyDescent="0.3">
      <c r="A3813" s="19" t="s">
        <v>19674</v>
      </c>
      <c r="B3813" s="8"/>
      <c r="C3813" s="20">
        <v>45811.654108796298</v>
      </c>
      <c r="D3813" s="8"/>
      <c r="E3813" s="8"/>
      <c r="F3813" s="8" t="s">
        <v>13535</v>
      </c>
      <c r="G3813" s="8">
        <v>0</v>
      </c>
      <c r="H3813" s="8" t="s">
        <v>19586</v>
      </c>
      <c r="I3813" s="8" t="s">
        <v>11922</v>
      </c>
      <c r="J3813" s="8"/>
      <c r="K3813" s="8"/>
      <c r="L3813" s="8"/>
      <c r="M3813" s="8"/>
      <c r="N3813" s="21">
        <v>0</v>
      </c>
      <c r="O3813" s="21"/>
      <c r="P3813" s="21">
        <f t="shared" si="178"/>
        <v>0</v>
      </c>
      <c r="Q3813" s="8" t="s">
        <v>1746</v>
      </c>
      <c r="R3813" s="8"/>
      <c r="S3813" s="20"/>
      <c r="AA3813" s="2">
        <f t="shared" si="180"/>
        <v>0</v>
      </c>
      <c r="AB3813" s="7"/>
      <c r="AC3813" s="22">
        <f t="shared" si="179"/>
        <v>-45811.654108796298</v>
      </c>
    </row>
    <row r="3814" spans="1:30" ht="15" customHeight="1" x14ac:dyDescent="0.3">
      <c r="A3814" s="19" t="s">
        <v>19675</v>
      </c>
      <c r="B3814" s="8"/>
      <c r="C3814" s="20">
        <v>45811.669618055559</v>
      </c>
      <c r="D3814" s="8"/>
      <c r="E3814" s="8"/>
      <c r="F3814" s="8" t="s">
        <v>13105</v>
      </c>
      <c r="G3814" s="8">
        <v>0</v>
      </c>
      <c r="H3814" s="8" t="s">
        <v>19590</v>
      </c>
      <c r="I3814" s="8" t="s">
        <v>11922</v>
      </c>
      <c r="J3814" s="8"/>
      <c r="K3814" s="8"/>
      <c r="L3814" s="8"/>
      <c r="M3814" s="8"/>
      <c r="N3814" s="21">
        <v>0</v>
      </c>
      <c r="O3814" s="21"/>
      <c r="P3814" s="21">
        <f t="shared" si="178"/>
        <v>0</v>
      </c>
      <c r="Q3814" s="8" t="s">
        <v>22</v>
      </c>
      <c r="R3814" s="8"/>
      <c r="S3814" s="20"/>
      <c r="AA3814" s="2">
        <f t="shared" si="180"/>
        <v>0</v>
      </c>
      <c r="AB3814" s="7"/>
      <c r="AC3814" s="22">
        <f t="shared" si="179"/>
        <v>-45811.669618055559</v>
      </c>
    </row>
    <row r="3815" spans="1:30" ht="15" customHeight="1" x14ac:dyDescent="0.3">
      <c r="A3815" s="19" t="s">
        <v>19676</v>
      </c>
      <c r="B3815" s="8"/>
      <c r="C3815" s="20">
        <v>45811.672766203701</v>
      </c>
      <c r="D3815" s="8"/>
      <c r="E3815" s="8"/>
      <c r="F3815" s="8" t="s">
        <v>14379</v>
      </c>
      <c r="G3815" s="8">
        <v>0</v>
      </c>
      <c r="H3815" s="8" t="s">
        <v>19590</v>
      </c>
      <c r="I3815" s="8" t="s">
        <v>11922</v>
      </c>
      <c r="J3815" s="8"/>
      <c r="K3815" s="8"/>
      <c r="L3815" s="8"/>
      <c r="M3815" s="8"/>
      <c r="N3815" s="21">
        <v>0</v>
      </c>
      <c r="O3815" s="21"/>
      <c r="P3815" s="21">
        <f t="shared" si="178"/>
        <v>0</v>
      </c>
      <c r="Q3815" s="8" t="s">
        <v>22</v>
      </c>
      <c r="R3815" s="8"/>
      <c r="S3815" s="20"/>
      <c r="AA3815" s="2">
        <f t="shared" si="180"/>
        <v>0</v>
      </c>
      <c r="AB3815" s="7"/>
      <c r="AC3815" s="22">
        <f t="shared" si="179"/>
        <v>-45811.672766203701</v>
      </c>
    </row>
    <row r="3816" spans="1:30" ht="15" customHeight="1" x14ac:dyDescent="0.3">
      <c r="A3816" s="19" t="s">
        <v>19677</v>
      </c>
      <c r="B3816" s="8"/>
      <c r="C3816" s="20">
        <v>45811.673067129632</v>
      </c>
      <c r="D3816" s="8"/>
      <c r="E3816" s="8"/>
      <c r="F3816" s="8" t="s">
        <v>14379</v>
      </c>
      <c r="G3816" s="8">
        <v>0</v>
      </c>
      <c r="H3816" s="8" t="s">
        <v>19586</v>
      </c>
      <c r="I3816" s="8" t="s">
        <v>11922</v>
      </c>
      <c r="J3816" s="8"/>
      <c r="K3816" s="8"/>
      <c r="L3816" s="8"/>
      <c r="M3816" s="8"/>
      <c r="N3816" s="21">
        <v>0</v>
      </c>
      <c r="O3816" s="21"/>
      <c r="P3816" s="21">
        <f t="shared" si="178"/>
        <v>0</v>
      </c>
      <c r="Q3816" s="8" t="s">
        <v>22</v>
      </c>
      <c r="R3816" s="8"/>
      <c r="S3816" s="20"/>
      <c r="AA3816" s="2">
        <f t="shared" si="180"/>
        <v>0</v>
      </c>
      <c r="AB3816" s="7"/>
      <c r="AC3816" s="22">
        <f t="shared" si="179"/>
        <v>-45811.673067129632</v>
      </c>
    </row>
    <row r="3817" spans="1:30" ht="15" customHeight="1" x14ac:dyDescent="0.3">
      <c r="A3817" s="19" t="s">
        <v>19678</v>
      </c>
      <c r="B3817" s="8"/>
      <c r="C3817" s="20">
        <v>45811.67328703704</v>
      </c>
      <c r="D3817" s="8"/>
      <c r="E3817" s="8"/>
      <c r="F3817" s="8" t="s">
        <v>14379</v>
      </c>
      <c r="G3817" s="8">
        <v>0</v>
      </c>
      <c r="H3817" s="8" t="s">
        <v>19598</v>
      </c>
      <c r="I3817" s="8" t="s">
        <v>11922</v>
      </c>
      <c r="J3817" s="8"/>
      <c r="K3817" s="8"/>
      <c r="L3817" s="8"/>
      <c r="M3817" s="8"/>
      <c r="N3817" s="21">
        <v>0</v>
      </c>
      <c r="O3817" s="21"/>
      <c r="P3817" s="21">
        <f t="shared" si="178"/>
        <v>0</v>
      </c>
      <c r="Q3817" s="8" t="s">
        <v>22</v>
      </c>
      <c r="R3817" s="8"/>
      <c r="S3817" s="20"/>
      <c r="AA3817" s="2">
        <f t="shared" si="180"/>
        <v>0</v>
      </c>
      <c r="AB3817" s="7"/>
      <c r="AC3817" s="22">
        <f t="shared" si="179"/>
        <v>-45811.67328703704</v>
      </c>
    </row>
    <row r="3818" spans="1:30" ht="15" customHeight="1" x14ac:dyDescent="0.3">
      <c r="A3818" s="19" t="s">
        <v>19679</v>
      </c>
      <c r="B3818" s="8"/>
      <c r="C3818" s="20">
        <v>45811.674351851849</v>
      </c>
      <c r="D3818" s="8"/>
      <c r="E3818" s="8"/>
      <c r="F3818" s="8" t="s">
        <v>8834</v>
      </c>
      <c r="G3818" s="8">
        <v>0</v>
      </c>
      <c r="H3818" s="8" t="s">
        <v>19590</v>
      </c>
      <c r="I3818" s="8" t="s">
        <v>11922</v>
      </c>
      <c r="J3818" s="8"/>
      <c r="K3818" s="8"/>
      <c r="L3818" s="8"/>
      <c r="M3818" s="8"/>
      <c r="N3818" s="21">
        <v>0</v>
      </c>
      <c r="O3818" s="21"/>
      <c r="P3818" s="21">
        <f t="shared" si="178"/>
        <v>0</v>
      </c>
      <c r="Q3818" s="8" t="s">
        <v>1304</v>
      </c>
      <c r="R3818" s="8"/>
      <c r="S3818" s="20"/>
      <c r="AA3818" s="2">
        <f t="shared" si="180"/>
        <v>0</v>
      </c>
      <c r="AB3818" s="7"/>
      <c r="AC3818" s="22">
        <f t="shared" si="179"/>
        <v>-45811.674351851849</v>
      </c>
    </row>
    <row r="3819" spans="1:30" ht="15" customHeight="1" x14ac:dyDescent="0.3">
      <c r="A3819" s="37" t="s">
        <v>19680</v>
      </c>
      <c r="B3819" s="8"/>
      <c r="C3819" s="20">
        <v>45811.701874999999</v>
      </c>
      <c r="D3819" s="8" t="s">
        <v>11921</v>
      </c>
      <c r="E3819" s="8" t="s">
        <v>1</v>
      </c>
      <c r="F3819" s="8" t="s">
        <v>9227</v>
      </c>
      <c r="G3819" s="8">
        <v>0.11</v>
      </c>
      <c r="H3819" s="8"/>
      <c r="I3819" s="8" t="s">
        <v>11922</v>
      </c>
      <c r="J3819" s="8"/>
      <c r="K3819" s="8" t="s">
        <v>19681</v>
      </c>
      <c r="L3819" s="8"/>
      <c r="M3819" s="8"/>
      <c r="N3819" s="21">
        <v>11393.5</v>
      </c>
      <c r="O3819" s="21">
        <v>11393.5</v>
      </c>
      <c r="P3819" s="21">
        <f t="shared" si="178"/>
        <v>0</v>
      </c>
      <c r="Q3819" s="8" t="s">
        <v>14</v>
      </c>
      <c r="R3819" s="8"/>
      <c r="S3819" s="20">
        <v>45813</v>
      </c>
      <c r="AA3819" s="2">
        <f t="shared" si="180"/>
        <v>9821.9827586206902</v>
      </c>
      <c r="AB3819" s="7">
        <v>45778</v>
      </c>
      <c r="AC3819" s="22">
        <f t="shared" si="179"/>
        <v>1.2981250000011642</v>
      </c>
      <c r="AD3819" t="s">
        <v>11928</v>
      </c>
    </row>
    <row r="3820" spans="1:30" ht="15" customHeight="1" x14ac:dyDescent="0.3">
      <c r="A3820" s="37" t="s">
        <v>19682</v>
      </c>
      <c r="B3820" s="8"/>
      <c r="C3820" s="20">
        <v>45811.689756944441</v>
      </c>
      <c r="D3820" s="8" t="s">
        <v>11921</v>
      </c>
      <c r="E3820" s="8"/>
      <c r="F3820" s="8" t="s">
        <v>8747</v>
      </c>
      <c r="G3820" s="8">
        <v>0.15</v>
      </c>
      <c r="H3820" s="8" t="s">
        <v>19503</v>
      </c>
      <c r="I3820" s="8" t="s">
        <v>11922</v>
      </c>
      <c r="J3820" s="8"/>
      <c r="K3820" s="8"/>
      <c r="L3820" s="8"/>
      <c r="M3820" s="8"/>
      <c r="N3820" s="21">
        <v>7927.5</v>
      </c>
      <c r="O3820" s="21">
        <v>7927.5</v>
      </c>
      <c r="P3820" s="21">
        <f t="shared" si="178"/>
        <v>0</v>
      </c>
      <c r="Q3820" s="8" t="s">
        <v>14</v>
      </c>
      <c r="R3820" s="8"/>
      <c r="S3820" s="20">
        <v>45820</v>
      </c>
      <c r="AA3820" s="2">
        <f t="shared" si="180"/>
        <v>6834.0517241379312</v>
      </c>
      <c r="AB3820" s="7">
        <v>45778</v>
      </c>
      <c r="AC3820" s="22">
        <f t="shared" si="179"/>
        <v>8.3102430555591127</v>
      </c>
      <c r="AD3820" t="s">
        <v>11928</v>
      </c>
    </row>
    <row r="3821" spans="1:30" ht="15" customHeight="1" x14ac:dyDescent="0.3">
      <c r="A3821" s="37" t="s">
        <v>19683</v>
      </c>
      <c r="B3821" s="8"/>
      <c r="C3821" s="20">
        <v>45811.691099537027</v>
      </c>
      <c r="D3821" s="8" t="s">
        <v>11921</v>
      </c>
      <c r="E3821" s="8"/>
      <c r="F3821" s="8" t="s">
        <v>8747</v>
      </c>
      <c r="G3821" s="8">
        <v>0.11</v>
      </c>
      <c r="H3821" s="8" t="s">
        <v>19503</v>
      </c>
      <c r="I3821" s="8" t="s">
        <v>11922</v>
      </c>
      <c r="J3821" s="8"/>
      <c r="K3821" s="8"/>
      <c r="L3821" s="8"/>
      <c r="M3821" s="8"/>
      <c r="N3821" s="21">
        <v>11639</v>
      </c>
      <c r="O3821" s="21">
        <v>11639</v>
      </c>
      <c r="P3821" s="21">
        <f t="shared" si="178"/>
        <v>0</v>
      </c>
      <c r="Q3821" s="8" t="s">
        <v>14</v>
      </c>
      <c r="R3821" s="8"/>
      <c r="S3821" s="20">
        <v>45820</v>
      </c>
      <c r="AA3821" s="2">
        <f t="shared" si="180"/>
        <v>10033.620689655174</v>
      </c>
      <c r="AB3821" s="7">
        <v>45778</v>
      </c>
      <c r="AC3821" s="22">
        <f t="shared" si="179"/>
        <v>8.3089004629728151</v>
      </c>
      <c r="AD3821" t="s">
        <v>11928</v>
      </c>
    </row>
    <row r="3822" spans="1:30" ht="15" customHeight="1" x14ac:dyDescent="0.3">
      <c r="A3822" s="19" t="s">
        <v>19684</v>
      </c>
      <c r="B3822" s="8"/>
      <c r="C3822" s="20">
        <v>45811.69425925926</v>
      </c>
      <c r="D3822" s="8" t="s">
        <v>11921</v>
      </c>
      <c r="E3822" s="8"/>
      <c r="F3822" s="8" t="s">
        <v>9539</v>
      </c>
      <c r="G3822" s="8">
        <v>0.15</v>
      </c>
      <c r="H3822" s="8"/>
      <c r="I3822" s="8" t="s">
        <v>11922</v>
      </c>
      <c r="J3822" s="8"/>
      <c r="K3822" s="8"/>
      <c r="L3822" s="8"/>
      <c r="M3822" s="8"/>
      <c r="N3822" s="21">
        <v>7970</v>
      </c>
      <c r="O3822" s="21">
        <v>7970</v>
      </c>
      <c r="P3822" s="21">
        <f t="shared" si="178"/>
        <v>0</v>
      </c>
      <c r="Q3822" s="8" t="s">
        <v>14</v>
      </c>
      <c r="R3822" s="8"/>
      <c r="S3822" s="20">
        <v>45820</v>
      </c>
      <c r="AA3822" s="2">
        <f t="shared" si="180"/>
        <v>6870.6896551724139</v>
      </c>
      <c r="AB3822" s="39">
        <v>45809</v>
      </c>
      <c r="AC3822" s="22">
        <f t="shared" si="179"/>
        <v>8.3057407407395658</v>
      </c>
      <c r="AD3822" s="21" t="s">
        <v>11923</v>
      </c>
    </row>
    <row r="3823" spans="1:30" ht="15" customHeight="1" x14ac:dyDescent="0.3">
      <c r="A3823" s="19" t="s">
        <v>19685</v>
      </c>
      <c r="B3823" s="8"/>
      <c r="C3823" s="38">
        <v>45811.696412037039</v>
      </c>
      <c r="D3823" s="8" t="s">
        <v>11921</v>
      </c>
      <c r="E3823" s="8"/>
      <c r="F3823" s="8" t="s">
        <v>7885</v>
      </c>
      <c r="G3823" s="8">
        <v>0.11</v>
      </c>
      <c r="H3823" s="20" t="s">
        <v>19503</v>
      </c>
      <c r="I3823" s="8" t="s">
        <v>11922</v>
      </c>
      <c r="J3823" s="8"/>
      <c r="K3823" s="8"/>
      <c r="L3823" s="8"/>
      <c r="M3823" s="8"/>
      <c r="N3823" s="21">
        <v>5192</v>
      </c>
      <c r="O3823" s="21">
        <v>5192</v>
      </c>
      <c r="P3823" s="21">
        <f t="shared" si="178"/>
        <v>0</v>
      </c>
      <c r="Q3823" s="8" t="s">
        <v>14</v>
      </c>
      <c r="R3823" s="8"/>
      <c r="S3823" s="38">
        <v>45853</v>
      </c>
      <c r="AA3823" s="2">
        <f t="shared" si="180"/>
        <v>4475.8620689655172</v>
      </c>
      <c r="AB3823" s="7">
        <v>45839</v>
      </c>
      <c r="AC3823" s="22">
        <f t="shared" si="179"/>
        <v>41.303587962960592</v>
      </c>
      <c r="AD3823" t="s">
        <v>11923</v>
      </c>
    </row>
    <row r="3824" spans="1:30" ht="15" customHeight="1" x14ac:dyDescent="0.3">
      <c r="A3824" s="37" t="s">
        <v>19686</v>
      </c>
      <c r="B3824" s="8"/>
      <c r="C3824" s="20">
        <v>45811.697233796287</v>
      </c>
      <c r="D3824" s="8" t="s">
        <v>11921</v>
      </c>
      <c r="E3824" s="8" t="s">
        <v>1</v>
      </c>
      <c r="F3824" s="8" t="s">
        <v>8563</v>
      </c>
      <c r="G3824" s="8">
        <v>0.11</v>
      </c>
      <c r="H3824" s="8" t="s">
        <v>19503</v>
      </c>
      <c r="I3824" s="8" t="s">
        <v>11922</v>
      </c>
      <c r="J3824" s="8"/>
      <c r="K3824" s="8" t="s">
        <v>19687</v>
      </c>
      <c r="L3824" s="8"/>
      <c r="M3824" s="8"/>
      <c r="N3824" s="21">
        <v>9617</v>
      </c>
      <c r="O3824" s="21">
        <v>9617</v>
      </c>
      <c r="P3824" s="21">
        <f t="shared" si="178"/>
        <v>0</v>
      </c>
      <c r="Q3824" s="8" t="s">
        <v>14</v>
      </c>
      <c r="R3824" s="8"/>
      <c r="S3824" s="20">
        <v>45812</v>
      </c>
      <c r="AA3824" s="2">
        <f t="shared" si="180"/>
        <v>8290.5172413793116</v>
      </c>
      <c r="AB3824" s="7">
        <v>45778</v>
      </c>
      <c r="AC3824" s="22">
        <f t="shared" si="179"/>
        <v>0.30276620371296303</v>
      </c>
      <c r="AD3824" t="s">
        <v>11928</v>
      </c>
    </row>
    <row r="3825" spans="1:31" ht="15" customHeight="1" x14ac:dyDescent="0.3">
      <c r="A3825" s="37" t="s">
        <v>19688</v>
      </c>
      <c r="B3825" s="8"/>
      <c r="C3825" s="20">
        <v>45811.69804398148</v>
      </c>
      <c r="D3825" s="8" t="s">
        <v>11921</v>
      </c>
      <c r="E3825" s="8" t="s">
        <v>1</v>
      </c>
      <c r="F3825" s="8" t="s">
        <v>10027</v>
      </c>
      <c r="G3825" s="8">
        <v>0</v>
      </c>
      <c r="H3825" s="8" t="s">
        <v>19503</v>
      </c>
      <c r="I3825" s="8" t="s">
        <v>11922</v>
      </c>
      <c r="J3825" s="8"/>
      <c r="K3825" s="8" t="s">
        <v>19689</v>
      </c>
      <c r="L3825" s="8"/>
      <c r="M3825" s="8"/>
      <c r="N3825" s="21">
        <v>514</v>
      </c>
      <c r="O3825" s="21">
        <v>514</v>
      </c>
      <c r="P3825" s="21">
        <f t="shared" si="178"/>
        <v>0</v>
      </c>
      <c r="Q3825" s="8" t="s">
        <v>14</v>
      </c>
      <c r="R3825" s="8"/>
      <c r="S3825" s="20">
        <v>45813</v>
      </c>
      <c r="AA3825" s="2">
        <f t="shared" si="180"/>
        <v>443.10344827586209</v>
      </c>
      <c r="AB3825" s="7">
        <v>45778</v>
      </c>
      <c r="AC3825" s="22">
        <f t="shared" si="179"/>
        <v>1.3019560185202863</v>
      </c>
      <c r="AD3825" t="s">
        <v>11928</v>
      </c>
    </row>
    <row r="3826" spans="1:31" ht="15" customHeight="1" x14ac:dyDescent="0.3">
      <c r="A3826" s="3" t="s">
        <v>19690</v>
      </c>
      <c r="B3826" s="24"/>
      <c r="C3826" s="25">
        <v>45812.396782407413</v>
      </c>
      <c r="D3826" s="3" t="s">
        <v>11921</v>
      </c>
      <c r="E3826" s="3"/>
      <c r="F3826" s="3" t="s">
        <v>4622</v>
      </c>
      <c r="G3826" s="26">
        <v>0</v>
      </c>
      <c r="H3826" s="25"/>
      <c r="I3826" s="25" t="s">
        <v>11922</v>
      </c>
      <c r="J3826" s="25"/>
      <c r="K3826" s="25"/>
      <c r="L3826" s="25"/>
      <c r="M3826" s="4"/>
      <c r="N3826" s="5">
        <v>2350</v>
      </c>
      <c r="O3826" s="5">
        <v>2350</v>
      </c>
      <c r="P3826" s="5">
        <f t="shared" si="178"/>
        <v>0</v>
      </c>
      <c r="Q3826" s="3" t="s">
        <v>18</v>
      </c>
      <c r="R3826" s="3"/>
      <c r="S3826" s="25">
        <v>45818</v>
      </c>
      <c r="T3826" s="3"/>
      <c r="U3826" s="5"/>
      <c r="V3826" s="6"/>
      <c r="W3826" s="3"/>
      <c r="X3826" s="5"/>
      <c r="Y3826" s="4"/>
      <c r="Z3826" s="3"/>
      <c r="AA3826" s="5">
        <f t="shared" si="180"/>
        <v>2025.8620689655174</v>
      </c>
      <c r="AB3826" s="10"/>
      <c r="AC3826" s="27">
        <f t="shared" si="179"/>
        <v>5.6032175925865886</v>
      </c>
      <c r="AD3826" s="10"/>
    </row>
    <row r="3827" spans="1:31" ht="15" customHeight="1" x14ac:dyDescent="0.3">
      <c r="A3827" s="19" t="s">
        <v>19691</v>
      </c>
      <c r="B3827" s="8"/>
      <c r="C3827" s="20">
        <v>45812.407673611109</v>
      </c>
      <c r="D3827" s="8" t="s">
        <v>11921</v>
      </c>
      <c r="E3827" s="8"/>
      <c r="F3827" s="8" t="s">
        <v>783</v>
      </c>
      <c r="G3827" s="8">
        <v>0.15</v>
      </c>
      <c r="H3827" s="8"/>
      <c r="I3827" s="8" t="s">
        <v>11922</v>
      </c>
      <c r="J3827" s="8"/>
      <c r="K3827" s="8"/>
      <c r="L3827" s="8"/>
      <c r="M3827" s="8"/>
      <c r="N3827" s="21">
        <v>2225</v>
      </c>
      <c r="O3827" s="21">
        <v>2225</v>
      </c>
      <c r="P3827" s="21">
        <f t="shared" si="178"/>
        <v>0</v>
      </c>
      <c r="Q3827" s="8" t="s">
        <v>14</v>
      </c>
      <c r="R3827" s="8"/>
      <c r="S3827" s="20">
        <v>45843</v>
      </c>
      <c r="AA3827" s="2">
        <f t="shared" si="180"/>
        <v>1918.1034482758621</v>
      </c>
      <c r="AB3827" s="7">
        <v>45809</v>
      </c>
      <c r="AC3827" s="22">
        <f t="shared" si="179"/>
        <v>30.592326388890797</v>
      </c>
      <c r="AD3827" t="s">
        <v>11928</v>
      </c>
    </row>
    <row r="3828" spans="1:31" ht="15" customHeight="1" x14ac:dyDescent="0.3">
      <c r="A3828" s="19" t="s">
        <v>19692</v>
      </c>
      <c r="B3828" s="8"/>
      <c r="C3828" s="20">
        <v>45812.410671296297</v>
      </c>
      <c r="D3828" s="8" t="s">
        <v>11921</v>
      </c>
      <c r="E3828" s="8"/>
      <c r="F3828" s="8" t="s">
        <v>1479</v>
      </c>
      <c r="G3828" s="8">
        <v>0</v>
      </c>
      <c r="H3828" s="8" t="s">
        <v>5650</v>
      </c>
      <c r="I3828" s="8" t="s">
        <v>11922</v>
      </c>
      <c r="J3828" s="8"/>
      <c r="K3828" s="8"/>
      <c r="L3828" s="8"/>
      <c r="M3828" s="8"/>
      <c r="N3828" s="21">
        <v>3100</v>
      </c>
      <c r="O3828" s="21">
        <v>3100</v>
      </c>
      <c r="P3828" s="21">
        <f t="shared" si="178"/>
        <v>0</v>
      </c>
      <c r="Q3828" s="8" t="s">
        <v>67</v>
      </c>
      <c r="R3828" s="8"/>
      <c r="S3828" s="20">
        <v>45883</v>
      </c>
      <c r="AA3828" s="2">
        <f t="shared" si="180"/>
        <v>2672.4137931034484</v>
      </c>
      <c r="AB3828" s="7">
        <v>45839</v>
      </c>
      <c r="AC3828" s="22">
        <f t="shared" si="179"/>
        <v>70.589328703703359</v>
      </c>
      <c r="AD3828" t="s">
        <v>11928</v>
      </c>
    </row>
    <row r="3829" spans="1:31" ht="15" customHeight="1" x14ac:dyDescent="0.3">
      <c r="A3829" s="37" t="s">
        <v>19693</v>
      </c>
      <c r="B3829" s="8"/>
      <c r="C3829" s="23">
        <v>45812.417372685188</v>
      </c>
      <c r="D3829" s="8" t="s">
        <v>11921</v>
      </c>
      <c r="E3829" s="8" t="s">
        <v>1</v>
      </c>
      <c r="F3829" s="8" t="s">
        <v>13930</v>
      </c>
      <c r="G3829" s="8">
        <v>0.11</v>
      </c>
      <c r="H3829" s="8" t="s">
        <v>19453</v>
      </c>
      <c r="I3829" s="8" t="s">
        <v>11922</v>
      </c>
      <c r="J3829" s="8"/>
      <c r="K3829" s="8" t="s">
        <v>19694</v>
      </c>
      <c r="L3829" s="8"/>
      <c r="M3829" s="8"/>
      <c r="N3829" s="21">
        <v>2910</v>
      </c>
      <c r="O3829" s="21">
        <v>2910</v>
      </c>
      <c r="P3829" s="21">
        <f t="shared" si="178"/>
        <v>0</v>
      </c>
      <c r="Q3829" s="8" t="s">
        <v>129</v>
      </c>
      <c r="R3829" s="8"/>
      <c r="S3829" s="23">
        <v>45807</v>
      </c>
      <c r="AA3829" s="2">
        <f t="shared" si="180"/>
        <v>2508.6206896551726</v>
      </c>
      <c r="AB3829" s="7">
        <v>45778</v>
      </c>
      <c r="AC3829" s="22">
        <f t="shared" si="179"/>
        <v>-5.4173726851877291</v>
      </c>
      <c r="AD3829" t="s">
        <v>11928</v>
      </c>
    </row>
    <row r="3830" spans="1:31" ht="15" customHeight="1" x14ac:dyDescent="0.3">
      <c r="A3830" s="37" t="s">
        <v>19695</v>
      </c>
      <c r="B3830" s="8"/>
      <c r="C3830" s="20">
        <v>45812.419236111113</v>
      </c>
      <c r="D3830" s="8" t="s">
        <v>11921</v>
      </c>
      <c r="E3830" s="8" t="s">
        <v>1</v>
      </c>
      <c r="F3830" s="8" t="s">
        <v>13840</v>
      </c>
      <c r="G3830" s="8">
        <v>0.11</v>
      </c>
      <c r="H3830" s="8" t="s">
        <v>19453</v>
      </c>
      <c r="I3830" s="8" t="s">
        <v>11922</v>
      </c>
      <c r="J3830" s="8"/>
      <c r="K3830" s="8" t="s">
        <v>19696</v>
      </c>
      <c r="L3830" s="8"/>
      <c r="M3830" s="8"/>
      <c r="N3830" s="21">
        <v>4797</v>
      </c>
      <c r="O3830" s="21">
        <v>4797</v>
      </c>
      <c r="P3830" s="21">
        <f t="shared" si="178"/>
        <v>0</v>
      </c>
      <c r="Q3830" s="8" t="s">
        <v>129</v>
      </c>
      <c r="R3830" s="8"/>
      <c r="S3830" s="20">
        <v>45807</v>
      </c>
      <c r="AA3830" s="2">
        <f t="shared" si="180"/>
        <v>4135.3448275862074</v>
      </c>
      <c r="AB3830" s="7">
        <v>45778</v>
      </c>
      <c r="AC3830" s="22">
        <f t="shared" si="179"/>
        <v>-5.4192361111126957</v>
      </c>
      <c r="AD3830" t="s">
        <v>11928</v>
      </c>
    </row>
    <row r="3831" spans="1:31" ht="15" customHeight="1" x14ac:dyDescent="0.3">
      <c r="A3831" s="37" t="s">
        <v>19697</v>
      </c>
      <c r="B3831" s="8"/>
      <c r="C3831" s="23">
        <v>45812.419687499998</v>
      </c>
      <c r="D3831" s="8" t="s">
        <v>11921</v>
      </c>
      <c r="E3831" s="8" t="s">
        <v>1</v>
      </c>
      <c r="F3831" s="8" t="s">
        <v>10188</v>
      </c>
      <c r="G3831" s="8">
        <v>0.15</v>
      </c>
      <c r="H3831" s="8" t="s">
        <v>19119</v>
      </c>
      <c r="I3831" s="8" t="s">
        <v>11922</v>
      </c>
      <c r="J3831" s="8"/>
      <c r="K3831" s="8" t="s">
        <v>19698</v>
      </c>
      <c r="L3831" s="8"/>
      <c r="M3831" s="8"/>
      <c r="N3831" s="21">
        <v>3300</v>
      </c>
      <c r="O3831" s="21">
        <v>3300</v>
      </c>
      <c r="P3831" s="21">
        <f t="shared" si="178"/>
        <v>0</v>
      </c>
      <c r="Q3831" s="8" t="s">
        <v>34</v>
      </c>
      <c r="R3831" s="8"/>
      <c r="S3831" s="23">
        <v>45811</v>
      </c>
      <c r="AA3831" s="2">
        <f t="shared" si="180"/>
        <v>2844.8275862068967</v>
      </c>
      <c r="AB3831" s="7">
        <v>45778</v>
      </c>
      <c r="AC3831" s="22">
        <f t="shared" si="179"/>
        <v>-1.4196874999979627</v>
      </c>
      <c r="AD3831" t="s">
        <v>11928</v>
      </c>
    </row>
    <row r="3832" spans="1:31" ht="15" customHeight="1" x14ac:dyDescent="0.3">
      <c r="A3832" s="37" t="s">
        <v>19699</v>
      </c>
      <c r="B3832" s="8"/>
      <c r="C3832" s="20">
        <v>45812.421643518523</v>
      </c>
      <c r="D3832" s="8" t="s">
        <v>11921</v>
      </c>
      <c r="E3832" s="8" t="s">
        <v>1</v>
      </c>
      <c r="F3832" s="8" t="s">
        <v>9730</v>
      </c>
      <c r="G3832" s="8">
        <v>0.11</v>
      </c>
      <c r="H3832" s="8" t="s">
        <v>19453</v>
      </c>
      <c r="I3832" s="8" t="s">
        <v>11922</v>
      </c>
      <c r="J3832" s="8"/>
      <c r="K3832" s="8" t="s">
        <v>19700</v>
      </c>
      <c r="L3832" s="8"/>
      <c r="M3832" s="8"/>
      <c r="N3832" s="21">
        <v>11640</v>
      </c>
      <c r="O3832" s="21">
        <v>11640</v>
      </c>
      <c r="P3832" s="21">
        <f t="shared" ref="P3832:P3895" si="181">+N3832+X3832-O3832</f>
        <v>0</v>
      </c>
      <c r="Q3832" s="8" t="s">
        <v>34</v>
      </c>
      <c r="R3832" s="8"/>
      <c r="S3832" s="20">
        <v>45807</v>
      </c>
      <c r="AA3832" s="2">
        <f t="shared" si="180"/>
        <v>10034.48275862069</v>
      </c>
      <c r="AB3832" s="7">
        <v>45778</v>
      </c>
      <c r="AC3832" s="22">
        <f t="shared" si="179"/>
        <v>-5.4216435185226146</v>
      </c>
      <c r="AD3832" t="s">
        <v>11928</v>
      </c>
    </row>
    <row r="3833" spans="1:31" ht="15" customHeight="1" x14ac:dyDescent="0.3">
      <c r="A3833" s="37" t="s">
        <v>19701</v>
      </c>
      <c r="B3833" s="8"/>
      <c r="C3833" s="20">
        <v>45812.422372685192</v>
      </c>
      <c r="D3833" s="8" t="s">
        <v>11921</v>
      </c>
      <c r="E3833" s="8" t="s">
        <v>1</v>
      </c>
      <c r="F3833" s="8" t="s">
        <v>9730</v>
      </c>
      <c r="G3833" s="8">
        <v>0.15</v>
      </c>
      <c r="H3833" s="8" t="s">
        <v>19453</v>
      </c>
      <c r="I3833" s="8" t="s">
        <v>11922</v>
      </c>
      <c r="J3833" s="8"/>
      <c r="K3833" s="8" t="s">
        <v>19702</v>
      </c>
      <c r="L3833" s="8"/>
      <c r="M3833" s="8"/>
      <c r="N3833" s="21">
        <v>574</v>
      </c>
      <c r="O3833" s="21">
        <v>574</v>
      </c>
      <c r="P3833" s="21">
        <f t="shared" si="181"/>
        <v>0</v>
      </c>
      <c r="Q3833" s="8" t="s">
        <v>34</v>
      </c>
      <c r="R3833" s="8"/>
      <c r="S3833" s="20">
        <v>45807</v>
      </c>
      <c r="AA3833" s="2">
        <f t="shared" si="180"/>
        <v>494.82758620689657</v>
      </c>
      <c r="AB3833" s="7">
        <v>45778</v>
      </c>
      <c r="AC3833" s="22">
        <f t="shared" si="179"/>
        <v>-5.4223726851923857</v>
      </c>
      <c r="AD3833" t="s">
        <v>11928</v>
      </c>
    </row>
    <row r="3834" spans="1:31" ht="15" customHeight="1" x14ac:dyDescent="0.3">
      <c r="A3834" s="37" t="s">
        <v>19703</v>
      </c>
      <c r="B3834" s="8"/>
      <c r="C3834" s="20">
        <v>45812.423842592587</v>
      </c>
      <c r="D3834" s="8" t="s">
        <v>11921</v>
      </c>
      <c r="E3834" s="8" t="s">
        <v>1</v>
      </c>
      <c r="F3834" s="8" t="s">
        <v>8164</v>
      </c>
      <c r="G3834" s="8">
        <v>0.11</v>
      </c>
      <c r="H3834" s="8"/>
      <c r="I3834" s="8" t="s">
        <v>11922</v>
      </c>
      <c r="J3834" s="8"/>
      <c r="K3834" s="8" t="s">
        <v>19704</v>
      </c>
      <c r="L3834" s="8"/>
      <c r="M3834" s="8"/>
      <c r="N3834" s="21">
        <v>14250</v>
      </c>
      <c r="O3834" s="21">
        <v>14250</v>
      </c>
      <c r="P3834" s="21">
        <f t="shared" si="181"/>
        <v>0</v>
      </c>
      <c r="Q3834" s="8" t="s">
        <v>10222</v>
      </c>
      <c r="R3834" s="8"/>
      <c r="S3834" s="20">
        <v>45815</v>
      </c>
      <c r="AA3834" s="2">
        <f t="shared" si="180"/>
        <v>12284.48275862069</v>
      </c>
      <c r="AB3834" s="7">
        <v>45778</v>
      </c>
      <c r="AC3834" s="22">
        <f t="shared" ref="AC3834:AC3897" si="182">+S3834-C3834</f>
        <v>2.5761574074131204</v>
      </c>
      <c r="AD3834" t="s">
        <v>11928</v>
      </c>
    </row>
    <row r="3835" spans="1:31" ht="15" customHeight="1" x14ac:dyDescent="0.3">
      <c r="A3835" s="37" t="s">
        <v>19705</v>
      </c>
      <c r="B3835" s="8"/>
      <c r="C3835" s="20">
        <v>45812.425439814811</v>
      </c>
      <c r="D3835" s="8" t="s">
        <v>11921</v>
      </c>
      <c r="E3835" s="8" t="s">
        <v>1</v>
      </c>
      <c r="F3835" s="8" t="s">
        <v>12046</v>
      </c>
      <c r="G3835" s="8">
        <v>0.15</v>
      </c>
      <c r="H3835" s="8" t="s">
        <v>19453</v>
      </c>
      <c r="I3835" s="8" t="s">
        <v>11922</v>
      </c>
      <c r="J3835" s="8"/>
      <c r="K3835" s="8" t="s">
        <v>19706</v>
      </c>
      <c r="L3835" s="8"/>
      <c r="M3835" s="8"/>
      <c r="N3835" s="21">
        <v>2590</v>
      </c>
      <c r="O3835" s="21">
        <v>2590</v>
      </c>
      <c r="P3835" s="21">
        <f t="shared" si="181"/>
        <v>0</v>
      </c>
      <c r="Q3835" s="8" t="s">
        <v>34</v>
      </c>
      <c r="R3835" s="8"/>
      <c r="S3835" s="20">
        <v>45807</v>
      </c>
      <c r="AA3835" s="2">
        <f t="shared" si="180"/>
        <v>2232.7586206896553</v>
      </c>
      <c r="AB3835" s="7">
        <v>45778</v>
      </c>
      <c r="AC3835" s="22">
        <f t="shared" si="182"/>
        <v>-5.4254398148113978</v>
      </c>
      <c r="AD3835" t="s">
        <v>11928</v>
      </c>
    </row>
    <row r="3836" spans="1:31" ht="15" customHeight="1" x14ac:dyDescent="0.3">
      <c r="A3836" s="37" t="s">
        <v>19707</v>
      </c>
      <c r="B3836" s="8"/>
      <c r="C3836" s="20">
        <v>45812.43105324074</v>
      </c>
      <c r="D3836" s="8" t="s">
        <v>11921</v>
      </c>
      <c r="E3836" s="8" t="s">
        <v>1</v>
      </c>
      <c r="F3836" s="8" t="s">
        <v>7829</v>
      </c>
      <c r="G3836" s="8">
        <v>0.11</v>
      </c>
      <c r="H3836" s="8" t="s">
        <v>19453</v>
      </c>
      <c r="I3836" s="8" t="s">
        <v>11922</v>
      </c>
      <c r="J3836" s="8"/>
      <c r="K3836" s="8" t="s">
        <v>19708</v>
      </c>
      <c r="L3836" s="8"/>
      <c r="M3836" s="8"/>
      <c r="N3836" s="21">
        <v>6365</v>
      </c>
      <c r="O3836" s="21">
        <v>6365</v>
      </c>
      <c r="P3836" s="21">
        <f t="shared" si="181"/>
        <v>0</v>
      </c>
      <c r="Q3836" s="8" t="s">
        <v>34</v>
      </c>
      <c r="R3836" s="8"/>
      <c r="S3836" s="20">
        <v>45818</v>
      </c>
      <c r="AA3836" s="2">
        <f t="shared" si="180"/>
        <v>5487.0689655172418</v>
      </c>
      <c r="AB3836" s="7">
        <v>45778</v>
      </c>
      <c r="AC3836" s="22">
        <f t="shared" si="182"/>
        <v>5.5689467592601432</v>
      </c>
      <c r="AD3836" t="s">
        <v>11928</v>
      </c>
      <c r="AE3836" t="s">
        <v>19709</v>
      </c>
    </row>
    <row r="3837" spans="1:31" ht="15" customHeight="1" x14ac:dyDescent="0.3">
      <c r="A3837" s="37" t="s">
        <v>19710</v>
      </c>
      <c r="B3837" s="8"/>
      <c r="C3837" s="20">
        <v>45812.429699074077</v>
      </c>
      <c r="D3837" s="8" t="s">
        <v>11921</v>
      </c>
      <c r="E3837" s="8" t="s">
        <v>1</v>
      </c>
      <c r="F3837" s="8" t="s">
        <v>12128</v>
      </c>
      <c r="G3837" s="8">
        <v>0.11</v>
      </c>
      <c r="H3837" s="8" t="s">
        <v>19119</v>
      </c>
      <c r="I3837" s="8" t="s">
        <v>11922</v>
      </c>
      <c r="J3837" s="8"/>
      <c r="K3837" s="8" t="s">
        <v>19711</v>
      </c>
      <c r="L3837" s="8"/>
      <c r="M3837" s="8"/>
      <c r="N3837" s="21">
        <v>11829.5</v>
      </c>
      <c r="O3837" s="21">
        <v>11829.5</v>
      </c>
      <c r="P3837" s="21">
        <f t="shared" si="181"/>
        <v>0</v>
      </c>
      <c r="Q3837" s="8" t="s">
        <v>94</v>
      </c>
      <c r="R3837" s="8"/>
      <c r="S3837" s="20">
        <v>45812</v>
      </c>
      <c r="AA3837" s="2">
        <f t="shared" si="180"/>
        <v>10197.844827586208</v>
      </c>
      <c r="AB3837" s="7">
        <v>45778</v>
      </c>
      <c r="AC3837" s="22">
        <f t="shared" si="182"/>
        <v>-0.42969907407677965</v>
      </c>
      <c r="AD3837" t="s">
        <v>11928</v>
      </c>
    </row>
    <row r="3838" spans="1:31" ht="15" customHeight="1" x14ac:dyDescent="0.3">
      <c r="A3838" s="37" t="s">
        <v>19712</v>
      </c>
      <c r="B3838" s="8"/>
      <c r="C3838" s="20">
        <v>45812.434247685182</v>
      </c>
      <c r="D3838" s="8" t="s">
        <v>11921</v>
      </c>
      <c r="E3838" s="8" t="s">
        <v>1</v>
      </c>
      <c r="F3838" s="8" t="s">
        <v>7829</v>
      </c>
      <c r="G3838" s="8">
        <v>0.11</v>
      </c>
      <c r="H3838" s="8" t="s">
        <v>19453</v>
      </c>
      <c r="I3838" s="8" t="s">
        <v>11922</v>
      </c>
      <c r="J3838" s="8"/>
      <c r="K3838" s="8" t="s">
        <v>19713</v>
      </c>
      <c r="L3838" s="8"/>
      <c r="M3838" s="8"/>
      <c r="N3838" s="21">
        <v>6125</v>
      </c>
      <c r="O3838" s="21">
        <v>6125</v>
      </c>
      <c r="P3838" s="21">
        <f t="shared" si="181"/>
        <v>0</v>
      </c>
      <c r="Q3838" s="8" t="s">
        <v>34</v>
      </c>
      <c r="R3838" s="8"/>
      <c r="S3838" s="20">
        <v>45807</v>
      </c>
      <c r="AA3838" s="2">
        <f t="shared" si="180"/>
        <v>5280.1724137931042</v>
      </c>
      <c r="AB3838" s="7">
        <v>45778</v>
      </c>
      <c r="AC3838" s="22">
        <f t="shared" si="182"/>
        <v>-5.4342476851816173</v>
      </c>
      <c r="AD3838" t="s">
        <v>11928</v>
      </c>
    </row>
    <row r="3839" spans="1:31" ht="15" customHeight="1" x14ac:dyDescent="0.3">
      <c r="A3839" s="37" t="s">
        <v>19714</v>
      </c>
      <c r="B3839" s="8"/>
      <c r="C3839" s="20">
        <v>45812.435706018521</v>
      </c>
      <c r="D3839" s="8" t="s">
        <v>11921</v>
      </c>
      <c r="E3839" s="8" t="s">
        <v>1</v>
      </c>
      <c r="F3839" s="8" t="s">
        <v>145</v>
      </c>
      <c r="G3839" s="8">
        <v>0.11</v>
      </c>
      <c r="H3839" s="8" t="s">
        <v>19453</v>
      </c>
      <c r="I3839" s="8" t="s">
        <v>11922</v>
      </c>
      <c r="J3839" s="8"/>
      <c r="K3839" s="8" t="s">
        <v>19715</v>
      </c>
      <c r="L3839" s="8"/>
      <c r="M3839" s="8"/>
      <c r="N3839" s="21">
        <v>9035</v>
      </c>
      <c r="O3839" s="21">
        <v>9035</v>
      </c>
      <c r="P3839" s="21">
        <f t="shared" si="181"/>
        <v>0</v>
      </c>
      <c r="Q3839" s="8" t="s">
        <v>34</v>
      </c>
      <c r="R3839" s="8"/>
      <c r="S3839" s="20">
        <v>45818</v>
      </c>
      <c r="AA3839" s="2">
        <f t="shared" si="180"/>
        <v>7788.7931034482763</v>
      </c>
      <c r="AB3839" s="7">
        <v>45778</v>
      </c>
      <c r="AC3839" s="22">
        <f t="shared" si="182"/>
        <v>5.5642939814788406</v>
      </c>
      <c r="AD3839" t="s">
        <v>11928</v>
      </c>
    </row>
    <row r="3840" spans="1:31" ht="15" customHeight="1" x14ac:dyDescent="0.3">
      <c r="A3840" s="37" t="s">
        <v>19716</v>
      </c>
      <c r="B3840" s="8"/>
      <c r="C3840" s="20">
        <v>45812.435613425929</v>
      </c>
      <c r="D3840" s="8" t="s">
        <v>11921</v>
      </c>
      <c r="E3840" s="8" t="s">
        <v>1</v>
      </c>
      <c r="F3840" s="8" t="s">
        <v>8528</v>
      </c>
      <c r="G3840" s="8">
        <v>0.11</v>
      </c>
      <c r="H3840" s="8"/>
      <c r="I3840" s="8" t="s">
        <v>10222</v>
      </c>
      <c r="J3840" s="8"/>
      <c r="K3840" s="8" t="s">
        <v>19717</v>
      </c>
      <c r="L3840" s="8"/>
      <c r="M3840" s="8"/>
      <c r="N3840" s="21">
        <v>5700</v>
      </c>
      <c r="O3840" s="21">
        <v>5700</v>
      </c>
      <c r="P3840" s="21">
        <f t="shared" si="181"/>
        <v>0</v>
      </c>
      <c r="Q3840" s="8" t="s">
        <v>10222</v>
      </c>
      <c r="R3840" s="8"/>
      <c r="S3840" s="20">
        <v>45818</v>
      </c>
      <c r="AA3840" s="2">
        <f t="shared" si="180"/>
        <v>4913.7931034482763</v>
      </c>
      <c r="AB3840" s="7">
        <v>45778</v>
      </c>
      <c r="AC3840" s="22">
        <f t="shared" si="182"/>
        <v>5.5643865740712499</v>
      </c>
      <c r="AD3840" t="s">
        <v>11928</v>
      </c>
    </row>
    <row r="3841" spans="1:30" ht="15" customHeight="1" x14ac:dyDescent="0.3">
      <c r="A3841" s="3" t="s">
        <v>19718</v>
      </c>
      <c r="B3841" s="24"/>
      <c r="C3841" s="25">
        <v>45812.437164351853</v>
      </c>
      <c r="D3841" s="3" t="s">
        <v>11921</v>
      </c>
      <c r="E3841" s="3"/>
      <c r="F3841" s="3" t="s">
        <v>13578</v>
      </c>
      <c r="G3841" s="26">
        <v>0</v>
      </c>
      <c r="H3841" s="25"/>
      <c r="I3841" s="25" t="s">
        <v>11922</v>
      </c>
      <c r="J3841" s="25"/>
      <c r="K3841" s="25"/>
      <c r="L3841" s="25"/>
      <c r="M3841" s="4"/>
      <c r="N3841" s="5">
        <v>11992.5</v>
      </c>
      <c r="O3841" s="5">
        <v>11992.5</v>
      </c>
      <c r="P3841" s="5">
        <f t="shared" si="181"/>
        <v>0</v>
      </c>
      <c r="Q3841" s="3" t="s">
        <v>18</v>
      </c>
      <c r="R3841" s="3"/>
      <c r="S3841" s="25">
        <v>45821</v>
      </c>
      <c r="T3841" s="3"/>
      <c r="U3841" s="5"/>
      <c r="V3841" s="6"/>
      <c r="W3841" s="3"/>
      <c r="X3841" s="5"/>
      <c r="Y3841" s="4"/>
      <c r="Z3841" s="3"/>
      <c r="AA3841" s="5">
        <f t="shared" si="180"/>
        <v>10338.362068965518</v>
      </c>
      <c r="AB3841" s="10"/>
      <c r="AC3841" s="27">
        <f t="shared" si="182"/>
        <v>8.5628356481465744</v>
      </c>
      <c r="AD3841" s="10"/>
    </row>
    <row r="3842" spans="1:30" ht="15" customHeight="1" x14ac:dyDescent="0.3">
      <c r="A3842" s="19" t="s">
        <v>19719</v>
      </c>
      <c r="B3842" s="8"/>
      <c r="C3842" s="20">
        <v>45812.441458333327</v>
      </c>
      <c r="D3842" s="8"/>
      <c r="E3842" s="8"/>
      <c r="F3842" s="8" t="s">
        <v>9707</v>
      </c>
      <c r="G3842" s="8">
        <v>0</v>
      </c>
      <c r="H3842" s="8" t="s">
        <v>12071</v>
      </c>
      <c r="I3842" s="8" t="s">
        <v>11922</v>
      </c>
      <c r="J3842" s="8"/>
      <c r="K3842" s="8"/>
      <c r="L3842" s="8"/>
      <c r="M3842" s="8"/>
      <c r="N3842" s="21">
        <v>750</v>
      </c>
      <c r="O3842" s="21">
        <v>750</v>
      </c>
      <c r="P3842" s="21">
        <f t="shared" si="181"/>
        <v>0</v>
      </c>
      <c r="Q3842" s="8" t="s">
        <v>9</v>
      </c>
      <c r="R3842" s="8"/>
      <c r="S3842" s="20">
        <v>45807</v>
      </c>
      <c r="AA3842" s="2">
        <f t="shared" ref="AA3842:AA3905" si="183">+N3842/1.16</f>
        <v>646.55172413793105</v>
      </c>
      <c r="AB3842" s="39">
        <v>45809</v>
      </c>
      <c r="AC3842" s="22">
        <f t="shared" si="182"/>
        <v>-5.4414583333273185</v>
      </c>
      <c r="AD3842" s="21" t="s">
        <v>11923</v>
      </c>
    </row>
    <row r="3843" spans="1:30" ht="15" customHeight="1" x14ac:dyDescent="0.3">
      <c r="A3843" s="19" t="s">
        <v>19720</v>
      </c>
      <c r="B3843" s="8"/>
      <c r="C3843" s="20">
        <v>45812.447789351849</v>
      </c>
      <c r="D3843" s="8" t="s">
        <v>11921</v>
      </c>
      <c r="E3843" s="8" t="s">
        <v>1</v>
      </c>
      <c r="F3843" s="8" t="s">
        <v>9707</v>
      </c>
      <c r="G3843" s="8">
        <v>0.11</v>
      </c>
      <c r="H3843" s="8" t="s">
        <v>19453</v>
      </c>
      <c r="I3843" s="8" t="s">
        <v>11922</v>
      </c>
      <c r="J3843" s="8"/>
      <c r="K3843" s="8" t="s">
        <v>19721</v>
      </c>
      <c r="L3843" s="8"/>
      <c r="M3843" s="8"/>
      <c r="N3843" s="21">
        <v>1280</v>
      </c>
      <c r="O3843" s="21">
        <v>1280</v>
      </c>
      <c r="P3843" s="21">
        <f t="shared" si="181"/>
        <v>0</v>
      </c>
      <c r="Q3843" s="8" t="s">
        <v>9</v>
      </c>
      <c r="R3843" s="8"/>
      <c r="S3843" s="20">
        <v>45804</v>
      </c>
      <c r="AA3843" s="2">
        <f t="shared" si="183"/>
        <v>1103.4482758620691</v>
      </c>
      <c r="AB3843" s="39">
        <v>45809</v>
      </c>
      <c r="AC3843" s="22">
        <f t="shared" si="182"/>
        <v>-8.447789351848769</v>
      </c>
      <c r="AD3843" s="21" t="s">
        <v>11923</v>
      </c>
    </row>
    <row r="3844" spans="1:30" ht="15" customHeight="1" x14ac:dyDescent="0.3">
      <c r="A3844" s="37" t="s">
        <v>19722</v>
      </c>
      <c r="B3844" s="8"/>
      <c r="C3844" s="20">
        <v>45812.45034722222</v>
      </c>
      <c r="D3844" s="8" t="s">
        <v>11921</v>
      </c>
      <c r="E3844" s="8" t="s">
        <v>1</v>
      </c>
      <c r="F3844" s="8" t="s">
        <v>14518</v>
      </c>
      <c r="G3844" s="8">
        <v>0.15</v>
      </c>
      <c r="H3844" s="8" t="s">
        <v>19119</v>
      </c>
      <c r="I3844" s="8" t="s">
        <v>11922</v>
      </c>
      <c r="J3844" s="8"/>
      <c r="K3844" s="8" t="s">
        <v>19723</v>
      </c>
      <c r="L3844" s="8"/>
      <c r="M3844" s="8"/>
      <c r="N3844" s="21">
        <v>902.5</v>
      </c>
      <c r="O3844" s="21">
        <v>902.5</v>
      </c>
      <c r="P3844" s="21">
        <f t="shared" si="181"/>
        <v>0</v>
      </c>
      <c r="Q3844" s="8" t="s">
        <v>129</v>
      </c>
      <c r="R3844" s="8"/>
      <c r="S3844" s="20">
        <v>45812</v>
      </c>
      <c r="AA3844" s="2">
        <f t="shared" si="183"/>
        <v>778.01724137931035</v>
      </c>
      <c r="AB3844" s="7">
        <v>45778</v>
      </c>
      <c r="AC3844" s="22">
        <f t="shared" si="182"/>
        <v>-0.45034722222044365</v>
      </c>
      <c r="AD3844" t="s">
        <v>11928</v>
      </c>
    </row>
    <row r="3845" spans="1:30" ht="15" customHeight="1" x14ac:dyDescent="0.3">
      <c r="A3845" s="37" t="s">
        <v>19724</v>
      </c>
      <c r="B3845" s="8"/>
      <c r="C3845" s="20">
        <v>45812.454212962963</v>
      </c>
      <c r="D3845" s="8" t="s">
        <v>11921</v>
      </c>
      <c r="E3845" s="8" t="s">
        <v>1</v>
      </c>
      <c r="F3845" s="8" t="s">
        <v>14245</v>
      </c>
      <c r="G3845" s="8">
        <v>0.11</v>
      </c>
      <c r="H3845" s="8" t="s">
        <v>19453</v>
      </c>
      <c r="I3845" s="8" t="s">
        <v>11922</v>
      </c>
      <c r="J3845" s="8"/>
      <c r="K3845" s="8" t="s">
        <v>19725</v>
      </c>
      <c r="L3845" s="8"/>
      <c r="M3845" s="8"/>
      <c r="N3845" s="21">
        <v>6780</v>
      </c>
      <c r="O3845" s="21">
        <v>6780</v>
      </c>
      <c r="P3845" s="21">
        <f t="shared" si="181"/>
        <v>0</v>
      </c>
      <c r="Q3845" s="8" t="s">
        <v>199</v>
      </c>
      <c r="R3845" s="8"/>
      <c r="S3845" s="20">
        <v>45807</v>
      </c>
      <c r="AA3845" s="2">
        <f t="shared" si="183"/>
        <v>5844.8275862068967</v>
      </c>
      <c r="AB3845" s="7">
        <v>45778</v>
      </c>
      <c r="AC3845" s="22">
        <f t="shared" si="182"/>
        <v>-5.4542129629626288</v>
      </c>
      <c r="AD3845" t="s">
        <v>11928</v>
      </c>
    </row>
    <row r="3846" spans="1:30" ht="15" customHeight="1" x14ac:dyDescent="0.3">
      <c r="A3846" s="19" t="s">
        <v>19726</v>
      </c>
      <c r="B3846" s="8"/>
      <c r="C3846" s="20">
        <v>45812.4528587963</v>
      </c>
      <c r="D3846" s="8" t="s">
        <v>11921</v>
      </c>
      <c r="E3846" s="8"/>
      <c r="F3846" s="8" t="s">
        <v>13245</v>
      </c>
      <c r="G3846" s="8">
        <v>0.11</v>
      </c>
      <c r="H3846" s="8" t="s">
        <v>19119</v>
      </c>
      <c r="I3846" s="8" t="s">
        <v>11922</v>
      </c>
      <c r="J3846" s="8"/>
      <c r="K3846" s="8"/>
      <c r="L3846" s="8"/>
      <c r="M3846" s="8"/>
      <c r="N3846" s="21">
        <v>40996</v>
      </c>
      <c r="O3846" s="21">
        <v>40996</v>
      </c>
      <c r="P3846" s="21">
        <f t="shared" si="181"/>
        <v>0</v>
      </c>
      <c r="Q3846" s="8" t="s">
        <v>14</v>
      </c>
      <c r="R3846" s="8"/>
      <c r="S3846" s="20">
        <v>45825</v>
      </c>
      <c r="AA3846" s="2">
        <f t="shared" si="183"/>
        <v>35341.379310344833</v>
      </c>
      <c r="AB3846" s="7">
        <v>45809</v>
      </c>
      <c r="AC3846" s="22">
        <f t="shared" si="182"/>
        <v>12.547141203700448</v>
      </c>
      <c r="AD3846" t="s">
        <v>11928</v>
      </c>
    </row>
    <row r="3847" spans="1:30" ht="15" customHeight="1" x14ac:dyDescent="0.3">
      <c r="A3847" s="37" t="s">
        <v>19727</v>
      </c>
      <c r="B3847" s="8"/>
      <c r="C3847" s="23">
        <v>45812.454571759263</v>
      </c>
      <c r="D3847" s="8" t="s">
        <v>11921</v>
      </c>
      <c r="E3847" s="8" t="s">
        <v>1</v>
      </c>
      <c r="F3847" s="8" t="s">
        <v>8667</v>
      </c>
      <c r="G3847" s="8">
        <v>0.15</v>
      </c>
      <c r="H3847" s="8"/>
      <c r="I3847" s="8" t="s">
        <v>11922</v>
      </c>
      <c r="J3847" s="8"/>
      <c r="K3847" s="8" t="s">
        <v>19728</v>
      </c>
      <c r="L3847" s="8"/>
      <c r="M3847" s="8"/>
      <c r="N3847" s="21">
        <v>2920.5</v>
      </c>
      <c r="O3847" s="21">
        <v>2920.5</v>
      </c>
      <c r="P3847" s="21">
        <f t="shared" si="181"/>
        <v>0</v>
      </c>
      <c r="Q3847" s="8" t="s">
        <v>129</v>
      </c>
      <c r="R3847" s="8"/>
      <c r="S3847" s="23">
        <v>45817</v>
      </c>
      <c r="AA3847" s="2">
        <f t="shared" si="183"/>
        <v>2517.6724137931037</v>
      </c>
      <c r="AB3847" s="7">
        <v>45778</v>
      </c>
      <c r="AC3847" s="22">
        <f t="shared" si="182"/>
        <v>4.5454282407372375</v>
      </c>
      <c r="AD3847" t="s">
        <v>11928</v>
      </c>
    </row>
    <row r="3848" spans="1:30" ht="15" customHeight="1" x14ac:dyDescent="0.3">
      <c r="A3848" s="19" t="s">
        <v>19729</v>
      </c>
      <c r="B3848" s="8"/>
      <c r="C3848" s="20">
        <v>45812.463472222233</v>
      </c>
      <c r="D3848" s="8" t="s">
        <v>11921</v>
      </c>
      <c r="E3848" s="8"/>
      <c r="F3848" s="8" t="s">
        <v>13533</v>
      </c>
      <c r="G3848" s="8">
        <v>0.22</v>
      </c>
      <c r="H3848" s="8"/>
      <c r="I3848" s="8" t="s">
        <v>11922</v>
      </c>
      <c r="J3848" s="8"/>
      <c r="K3848" s="8"/>
      <c r="L3848" s="8"/>
      <c r="M3848" s="8"/>
      <c r="N3848" s="21">
        <v>1405</v>
      </c>
      <c r="O3848" s="21">
        <v>1405</v>
      </c>
      <c r="P3848" s="21">
        <f t="shared" si="181"/>
        <v>0</v>
      </c>
      <c r="Q3848" s="8" t="s">
        <v>1746</v>
      </c>
      <c r="R3848" s="8"/>
      <c r="S3848" s="20">
        <v>45825</v>
      </c>
      <c r="AA3848" s="2">
        <f t="shared" si="183"/>
        <v>1211.2068965517242</v>
      </c>
      <c r="AB3848" s="39">
        <v>45809</v>
      </c>
      <c r="AC3848" s="22">
        <f t="shared" si="182"/>
        <v>12.536527777767333</v>
      </c>
      <c r="AD3848" s="21" t="s">
        <v>11923</v>
      </c>
    </row>
    <row r="3849" spans="1:30" ht="15" customHeight="1" x14ac:dyDescent="0.3">
      <c r="A3849" s="19" t="s">
        <v>19730</v>
      </c>
      <c r="B3849" s="8"/>
      <c r="C3849" s="20">
        <v>45812.465509259258</v>
      </c>
      <c r="D3849" s="8" t="s">
        <v>11921</v>
      </c>
      <c r="E3849" s="8"/>
      <c r="F3849" s="8" t="s">
        <v>2720</v>
      </c>
      <c r="G3849" s="8">
        <v>0.11</v>
      </c>
      <c r="H3849" s="8"/>
      <c r="I3849" s="8" t="s">
        <v>11922</v>
      </c>
      <c r="J3849" s="8"/>
      <c r="K3849" s="8"/>
      <c r="L3849" s="8"/>
      <c r="M3849" s="8"/>
      <c r="N3849" s="21">
        <v>2800</v>
      </c>
      <c r="O3849" s="21">
        <v>2800</v>
      </c>
      <c r="P3849" s="21">
        <f t="shared" si="181"/>
        <v>0</v>
      </c>
      <c r="Q3849" s="8" t="s">
        <v>67</v>
      </c>
      <c r="R3849" s="8"/>
      <c r="S3849" s="20">
        <v>45835</v>
      </c>
      <c r="AA3849" s="2">
        <f t="shared" si="183"/>
        <v>2413.7931034482758</v>
      </c>
      <c r="AB3849" s="7">
        <v>45809</v>
      </c>
      <c r="AC3849" s="22">
        <f t="shared" si="182"/>
        <v>22.534490740741603</v>
      </c>
      <c r="AD3849" t="s">
        <v>11923</v>
      </c>
    </row>
    <row r="3850" spans="1:30" ht="15" customHeight="1" x14ac:dyDescent="0.3">
      <c r="A3850" s="19" t="s">
        <v>19731</v>
      </c>
      <c r="B3850" s="19"/>
      <c r="C3850" s="20">
        <v>45812.469768518517</v>
      </c>
      <c r="D3850" s="8" t="s">
        <v>11921</v>
      </c>
      <c r="E3850" s="8"/>
      <c r="F3850" s="8" t="s">
        <v>13659</v>
      </c>
      <c r="G3850" s="8">
        <v>0.22</v>
      </c>
      <c r="H3850" s="8"/>
      <c r="I3850" s="8" t="s">
        <v>11922</v>
      </c>
      <c r="J3850" s="8"/>
      <c r="K3850" s="8"/>
      <c r="L3850" s="8"/>
      <c r="M3850" s="8"/>
      <c r="N3850" s="21">
        <v>0</v>
      </c>
      <c r="O3850" s="21"/>
      <c r="P3850" s="21">
        <f t="shared" si="181"/>
        <v>0</v>
      </c>
      <c r="Q3850" s="8" t="s">
        <v>10222</v>
      </c>
      <c r="R3850" s="8"/>
      <c r="S3850" s="20"/>
      <c r="AA3850" s="2">
        <f t="shared" si="183"/>
        <v>0</v>
      </c>
      <c r="AB3850" s="7"/>
      <c r="AC3850" s="22">
        <f t="shared" si="182"/>
        <v>-45812.469768518517</v>
      </c>
      <c r="AD3850" t="s">
        <v>15162</v>
      </c>
    </row>
    <row r="3851" spans="1:30" ht="15" customHeight="1" x14ac:dyDescent="0.3">
      <c r="A3851" s="37" t="s">
        <v>19732</v>
      </c>
      <c r="B3851" s="8"/>
      <c r="C3851" s="20">
        <v>45812.471122685187</v>
      </c>
      <c r="D3851" s="8" t="s">
        <v>11921</v>
      </c>
      <c r="E3851" s="8" t="s">
        <v>1</v>
      </c>
      <c r="F3851" s="8" t="s">
        <v>13885</v>
      </c>
      <c r="G3851" s="8">
        <v>0.11</v>
      </c>
      <c r="H3851" s="8" t="s">
        <v>19453</v>
      </c>
      <c r="I3851" s="8" t="s">
        <v>11922</v>
      </c>
      <c r="J3851" s="8"/>
      <c r="K3851" s="8" t="s">
        <v>19733</v>
      </c>
      <c r="L3851" s="8"/>
      <c r="M3851" s="8"/>
      <c r="N3851" s="21">
        <v>2280</v>
      </c>
      <c r="O3851" s="21">
        <v>2280</v>
      </c>
      <c r="P3851" s="21">
        <f t="shared" si="181"/>
        <v>0</v>
      </c>
      <c r="Q3851" s="8" t="s">
        <v>10378</v>
      </c>
      <c r="R3851" s="8"/>
      <c r="S3851" s="20">
        <v>45807</v>
      </c>
      <c r="AA3851" s="2">
        <f t="shared" si="183"/>
        <v>1965.5172413793105</v>
      </c>
      <c r="AB3851" s="7">
        <v>45778</v>
      </c>
      <c r="AC3851" s="22">
        <f t="shared" si="182"/>
        <v>-5.471122685186856</v>
      </c>
      <c r="AD3851" t="s">
        <v>11928</v>
      </c>
    </row>
    <row r="3852" spans="1:30" ht="15" customHeight="1" x14ac:dyDescent="0.3">
      <c r="A3852" s="37" t="s">
        <v>19734</v>
      </c>
      <c r="B3852" s="8"/>
      <c r="C3852" s="20">
        <v>45812.472488425927</v>
      </c>
      <c r="D3852" s="8" t="s">
        <v>11921</v>
      </c>
      <c r="E3852" s="8" t="s">
        <v>1</v>
      </c>
      <c r="F3852" s="8" t="s">
        <v>12068</v>
      </c>
      <c r="G3852" s="8">
        <v>0.11</v>
      </c>
      <c r="H3852" s="8" t="s">
        <v>19453</v>
      </c>
      <c r="I3852" s="8" t="s">
        <v>11922</v>
      </c>
      <c r="J3852" s="8"/>
      <c r="K3852" s="8" t="s">
        <v>19735</v>
      </c>
      <c r="L3852" s="8"/>
      <c r="M3852" s="8"/>
      <c r="N3852" s="21">
        <v>4560</v>
      </c>
      <c r="O3852" s="21">
        <v>4560</v>
      </c>
      <c r="P3852" s="21">
        <f t="shared" si="181"/>
        <v>0</v>
      </c>
      <c r="Q3852" s="8" t="s">
        <v>10378</v>
      </c>
      <c r="R3852" s="8"/>
      <c r="S3852" s="20">
        <v>45807</v>
      </c>
      <c r="AA3852" s="2">
        <f t="shared" si="183"/>
        <v>3931.0344827586209</v>
      </c>
      <c r="AB3852" s="7">
        <v>45778</v>
      </c>
      <c r="AC3852" s="22">
        <f t="shared" si="182"/>
        <v>-5.4724884259267128</v>
      </c>
      <c r="AD3852" t="s">
        <v>11928</v>
      </c>
    </row>
    <row r="3853" spans="1:30" ht="15" customHeight="1" x14ac:dyDescent="0.3">
      <c r="A3853" s="37" t="s">
        <v>19736</v>
      </c>
      <c r="B3853" s="8"/>
      <c r="C3853" s="20">
        <v>45812.472395833327</v>
      </c>
      <c r="D3853" s="8" t="s">
        <v>11921</v>
      </c>
      <c r="E3853" s="8" t="s">
        <v>1</v>
      </c>
      <c r="F3853" s="8" t="s">
        <v>7426</v>
      </c>
      <c r="G3853" s="8">
        <v>0.11</v>
      </c>
      <c r="H3853" s="8" t="s">
        <v>19119</v>
      </c>
      <c r="I3853" s="8" t="s">
        <v>11922</v>
      </c>
      <c r="J3853" s="8"/>
      <c r="K3853" s="8" t="s">
        <v>19737</v>
      </c>
      <c r="L3853" s="8"/>
      <c r="M3853" s="8"/>
      <c r="N3853" s="21">
        <v>42171</v>
      </c>
      <c r="O3853" s="21">
        <v>42171</v>
      </c>
      <c r="P3853" s="21">
        <f t="shared" si="181"/>
        <v>0</v>
      </c>
      <c r="Q3853" s="8" t="s">
        <v>67</v>
      </c>
      <c r="R3853" s="8"/>
      <c r="S3853" s="20">
        <v>45811</v>
      </c>
      <c r="AA3853" s="2">
        <f t="shared" si="183"/>
        <v>36354.310344827587</v>
      </c>
      <c r="AB3853" s="7">
        <v>45778</v>
      </c>
      <c r="AC3853" s="22">
        <f t="shared" si="182"/>
        <v>-1.4723958333270275</v>
      </c>
      <c r="AD3853" t="s">
        <v>11928</v>
      </c>
    </row>
    <row r="3854" spans="1:30" ht="15" customHeight="1" x14ac:dyDescent="0.3">
      <c r="A3854" s="19" t="s">
        <v>19738</v>
      </c>
      <c r="B3854" s="8"/>
      <c r="C3854" s="20">
        <v>45812.478101851862</v>
      </c>
      <c r="D3854" s="8" t="s">
        <v>11921</v>
      </c>
      <c r="E3854" s="8"/>
      <c r="F3854" s="8" t="s">
        <v>438</v>
      </c>
      <c r="G3854" s="8">
        <v>0.11</v>
      </c>
      <c r="H3854" s="8" t="s">
        <v>19453</v>
      </c>
      <c r="I3854" s="8" t="s">
        <v>11922</v>
      </c>
      <c r="J3854" s="8"/>
      <c r="K3854" s="8"/>
      <c r="L3854" s="8"/>
      <c r="M3854" s="8"/>
      <c r="N3854" s="21">
        <v>4560</v>
      </c>
      <c r="O3854" s="21">
        <v>4560</v>
      </c>
      <c r="P3854" s="21">
        <f t="shared" si="181"/>
        <v>0</v>
      </c>
      <c r="Q3854" s="8" t="s">
        <v>94</v>
      </c>
      <c r="R3854" s="8"/>
      <c r="S3854" s="20">
        <v>45804</v>
      </c>
      <c r="AA3854" s="2">
        <f t="shared" si="183"/>
        <v>3931.0344827586209</v>
      </c>
      <c r="AB3854" s="7">
        <v>45778</v>
      </c>
      <c r="AC3854" s="22">
        <f t="shared" si="182"/>
        <v>-8.4781018518624478</v>
      </c>
      <c r="AD3854" t="s">
        <v>11928</v>
      </c>
    </row>
    <row r="3855" spans="1:30" ht="15" customHeight="1" x14ac:dyDescent="0.3">
      <c r="A3855" s="3" t="s">
        <v>19739</v>
      </c>
      <c r="B3855" s="24"/>
      <c r="C3855" s="25">
        <v>45812.478796296287</v>
      </c>
      <c r="D3855" s="3" t="s">
        <v>11921</v>
      </c>
      <c r="E3855" s="3"/>
      <c r="F3855" s="3" t="s">
        <v>14529</v>
      </c>
      <c r="G3855" s="26">
        <v>0</v>
      </c>
      <c r="H3855" s="25" t="s">
        <v>19119</v>
      </c>
      <c r="I3855" s="25" t="s">
        <v>11922</v>
      </c>
      <c r="J3855" s="25"/>
      <c r="K3855" s="25"/>
      <c r="L3855" s="25"/>
      <c r="M3855" s="4"/>
      <c r="N3855" s="5">
        <v>101408.7</v>
      </c>
      <c r="O3855" s="5"/>
      <c r="P3855" s="5">
        <f t="shared" si="181"/>
        <v>101408.7</v>
      </c>
      <c r="Q3855" s="3" t="s">
        <v>102</v>
      </c>
      <c r="R3855" s="3"/>
      <c r="S3855" s="25"/>
      <c r="T3855" s="3"/>
      <c r="U3855" s="5"/>
      <c r="V3855" s="6"/>
      <c r="W3855" s="3"/>
      <c r="X3855" s="5"/>
      <c r="Y3855" s="4"/>
      <c r="Z3855" s="3"/>
      <c r="AA3855" s="5">
        <f t="shared" si="183"/>
        <v>87421.293103448275</v>
      </c>
      <c r="AB3855" s="10"/>
      <c r="AC3855" s="27">
        <f t="shared" si="182"/>
        <v>-45812.478796296287</v>
      </c>
      <c r="AD3855" s="10"/>
    </row>
    <row r="3856" spans="1:30" ht="15" customHeight="1" x14ac:dyDescent="0.3">
      <c r="A3856" s="37" t="s">
        <v>19740</v>
      </c>
      <c r="B3856" s="8"/>
      <c r="C3856" s="23">
        <v>45812.479745370372</v>
      </c>
      <c r="D3856" s="8" t="s">
        <v>11921</v>
      </c>
      <c r="E3856" s="8" t="s">
        <v>1</v>
      </c>
      <c r="F3856" s="8" t="s">
        <v>8665</v>
      </c>
      <c r="G3856" s="8">
        <v>0.11</v>
      </c>
      <c r="H3856" s="8" t="s">
        <v>19453</v>
      </c>
      <c r="I3856" s="8" t="s">
        <v>11922</v>
      </c>
      <c r="J3856" s="8"/>
      <c r="K3856" s="8" t="s">
        <v>19741</v>
      </c>
      <c r="L3856" s="8"/>
      <c r="M3856" s="8"/>
      <c r="N3856" s="21">
        <v>2910</v>
      </c>
      <c r="O3856" s="21">
        <v>2910</v>
      </c>
      <c r="P3856" s="21">
        <f t="shared" si="181"/>
        <v>0</v>
      </c>
      <c r="Q3856" s="8" t="s">
        <v>15533</v>
      </c>
      <c r="R3856" s="8"/>
      <c r="S3856" s="23">
        <v>45818</v>
      </c>
      <c r="AA3856" s="2">
        <f t="shared" si="183"/>
        <v>2508.6206896551726</v>
      </c>
      <c r="AB3856" s="7">
        <v>45778</v>
      </c>
      <c r="AC3856" s="22">
        <f t="shared" si="182"/>
        <v>5.5202546296277433</v>
      </c>
      <c r="AD3856" t="s">
        <v>11928</v>
      </c>
    </row>
    <row r="3857" spans="1:30" ht="15" customHeight="1" x14ac:dyDescent="0.3">
      <c r="A3857" s="37" t="s">
        <v>19742</v>
      </c>
      <c r="B3857" s="8"/>
      <c r="C3857" s="23">
        <v>45812.481215277781</v>
      </c>
      <c r="D3857" s="8" t="s">
        <v>11921</v>
      </c>
      <c r="E3857" s="8" t="s">
        <v>1</v>
      </c>
      <c r="F3857" s="8" t="s">
        <v>12047</v>
      </c>
      <c r="G3857" s="8">
        <v>0.11</v>
      </c>
      <c r="H3857" s="8" t="s">
        <v>19453</v>
      </c>
      <c r="I3857" s="8" t="s">
        <v>11922</v>
      </c>
      <c r="J3857" s="8"/>
      <c r="K3857" s="8" t="s">
        <v>19743</v>
      </c>
      <c r="L3857" s="8"/>
      <c r="M3857" s="8"/>
      <c r="N3857" s="21">
        <v>2910</v>
      </c>
      <c r="O3857" s="21">
        <v>2910</v>
      </c>
      <c r="P3857" s="21">
        <f t="shared" si="181"/>
        <v>0</v>
      </c>
      <c r="Q3857" s="8" t="s">
        <v>16351</v>
      </c>
      <c r="R3857" s="8"/>
      <c r="S3857" s="23">
        <v>45807</v>
      </c>
      <c r="AA3857" s="2">
        <f t="shared" si="183"/>
        <v>2508.6206896551726</v>
      </c>
      <c r="AB3857" s="7">
        <v>45778</v>
      </c>
      <c r="AC3857" s="22">
        <f t="shared" si="182"/>
        <v>-5.4812152777813026</v>
      </c>
      <c r="AD3857" t="s">
        <v>11928</v>
      </c>
    </row>
    <row r="3858" spans="1:30" ht="15" customHeight="1" x14ac:dyDescent="0.3">
      <c r="A3858" s="37" t="s">
        <v>19744</v>
      </c>
      <c r="B3858" s="8"/>
      <c r="C3858" s="20">
        <v>45812.481516203698</v>
      </c>
      <c r="D3858" s="8" t="s">
        <v>11921</v>
      </c>
      <c r="E3858" s="8" t="s">
        <v>1</v>
      </c>
      <c r="F3858" s="8" t="s">
        <v>12047</v>
      </c>
      <c r="G3858" s="8">
        <v>0.15</v>
      </c>
      <c r="H3858" s="8" t="s">
        <v>19453</v>
      </c>
      <c r="I3858" s="8" t="s">
        <v>11922</v>
      </c>
      <c r="J3858" s="8"/>
      <c r="K3858" s="8" t="s">
        <v>19745</v>
      </c>
      <c r="L3858" s="8"/>
      <c r="M3858" s="8"/>
      <c r="N3858" s="21">
        <v>934.5</v>
      </c>
      <c r="O3858" s="21">
        <v>934.5</v>
      </c>
      <c r="P3858" s="21">
        <f t="shared" si="181"/>
        <v>0</v>
      </c>
      <c r="Q3858" s="8" t="s">
        <v>16351</v>
      </c>
      <c r="R3858" s="8"/>
      <c r="S3858" s="20">
        <v>45807</v>
      </c>
      <c r="AA3858" s="2">
        <f t="shared" si="183"/>
        <v>805.60344827586209</v>
      </c>
      <c r="AB3858" s="7">
        <v>45778</v>
      </c>
      <c r="AC3858" s="22">
        <f t="shared" si="182"/>
        <v>-5.481516203697538</v>
      </c>
      <c r="AD3858" t="s">
        <v>11928</v>
      </c>
    </row>
    <row r="3859" spans="1:30" ht="15" customHeight="1" x14ac:dyDescent="0.3">
      <c r="A3859" s="37" t="s">
        <v>19746</v>
      </c>
      <c r="B3859" s="8"/>
      <c r="C3859" s="20">
        <v>45812.484606481477</v>
      </c>
      <c r="D3859" s="8" t="s">
        <v>11921</v>
      </c>
      <c r="E3859" s="8" t="s">
        <v>1</v>
      </c>
      <c r="F3859" s="8" t="s">
        <v>9316</v>
      </c>
      <c r="G3859" s="8">
        <v>0.15</v>
      </c>
      <c r="H3859" s="8" t="s">
        <v>19453</v>
      </c>
      <c r="I3859" s="8" t="s">
        <v>11922</v>
      </c>
      <c r="J3859" s="8"/>
      <c r="K3859" s="8" t="s">
        <v>19747</v>
      </c>
      <c r="L3859" s="8"/>
      <c r="M3859" s="8"/>
      <c r="N3859" s="21">
        <v>654.5</v>
      </c>
      <c r="O3859" s="21">
        <v>654.5</v>
      </c>
      <c r="P3859" s="21">
        <f t="shared" si="181"/>
        <v>0</v>
      </c>
      <c r="Q3859" s="8" t="s">
        <v>10399</v>
      </c>
      <c r="R3859" s="8"/>
      <c r="S3859" s="20">
        <v>45807</v>
      </c>
      <c r="AA3859" s="2">
        <f t="shared" si="183"/>
        <v>564.22413793103453</v>
      </c>
      <c r="AB3859" s="7">
        <v>45778</v>
      </c>
      <c r="AC3859" s="22">
        <f t="shared" si="182"/>
        <v>-5.4846064814773854</v>
      </c>
      <c r="AD3859" t="s">
        <v>11928</v>
      </c>
    </row>
    <row r="3860" spans="1:30" ht="15" customHeight="1" x14ac:dyDescent="0.3">
      <c r="A3860" s="37" t="s">
        <v>19748</v>
      </c>
      <c r="B3860" s="8"/>
      <c r="C3860" s="20">
        <v>45812.494768518518</v>
      </c>
      <c r="D3860" s="8"/>
      <c r="E3860" s="8" t="s">
        <v>1</v>
      </c>
      <c r="F3860" s="8" t="s">
        <v>9650</v>
      </c>
      <c r="G3860" s="8">
        <v>0</v>
      </c>
      <c r="H3860" s="8" t="s">
        <v>12071</v>
      </c>
      <c r="I3860" s="8" t="s">
        <v>11922</v>
      </c>
      <c r="J3860" s="8"/>
      <c r="K3860" s="8" t="s">
        <v>19749</v>
      </c>
      <c r="L3860" s="8"/>
      <c r="M3860" s="8"/>
      <c r="N3860" s="21">
        <v>750</v>
      </c>
      <c r="O3860" s="21">
        <v>750</v>
      </c>
      <c r="P3860" s="21">
        <f t="shared" si="181"/>
        <v>0</v>
      </c>
      <c r="Q3860" s="8" t="s">
        <v>22</v>
      </c>
      <c r="R3860" s="8"/>
      <c r="S3860" s="20">
        <v>45807</v>
      </c>
      <c r="AA3860" s="2">
        <f t="shared" si="183"/>
        <v>646.55172413793105</v>
      </c>
      <c r="AB3860" s="7">
        <v>45778</v>
      </c>
      <c r="AC3860" s="22">
        <f t="shared" si="182"/>
        <v>-5.494768518517958</v>
      </c>
      <c r="AD3860" t="s">
        <v>11928</v>
      </c>
    </row>
    <row r="3861" spans="1:30" ht="15" customHeight="1" x14ac:dyDescent="0.3">
      <c r="A3861" s="37" t="s">
        <v>19750</v>
      </c>
      <c r="B3861" s="8"/>
      <c r="C3861" s="20">
        <v>45812.502581018518</v>
      </c>
      <c r="D3861" s="8"/>
      <c r="E3861" s="8" t="s">
        <v>1</v>
      </c>
      <c r="F3861" s="8" t="s">
        <v>13844</v>
      </c>
      <c r="G3861" s="8">
        <v>0.11</v>
      </c>
      <c r="H3861" s="8" t="s">
        <v>12071</v>
      </c>
      <c r="I3861" s="8" t="s">
        <v>11922</v>
      </c>
      <c r="J3861" s="8"/>
      <c r="K3861" s="8" t="s">
        <v>19751</v>
      </c>
      <c r="L3861" s="8"/>
      <c r="M3861" s="8"/>
      <c r="N3861" s="21">
        <v>750</v>
      </c>
      <c r="O3861" s="21">
        <v>750</v>
      </c>
      <c r="P3861" s="21">
        <f t="shared" si="181"/>
        <v>0</v>
      </c>
      <c r="Q3861" s="8" t="s">
        <v>129</v>
      </c>
      <c r="R3861" s="8"/>
      <c r="S3861" s="20">
        <v>45811</v>
      </c>
      <c r="AA3861" s="2">
        <f t="shared" si="183"/>
        <v>646.55172413793105</v>
      </c>
      <c r="AB3861" s="7">
        <v>45778</v>
      </c>
      <c r="AC3861" s="22">
        <f t="shared" si="182"/>
        <v>-1.502581018517958</v>
      </c>
      <c r="AD3861" t="s">
        <v>11928</v>
      </c>
    </row>
    <row r="3862" spans="1:30" ht="15" customHeight="1" x14ac:dyDescent="0.3">
      <c r="A3862" s="37" t="s">
        <v>19752</v>
      </c>
      <c r="B3862" s="8"/>
      <c r="C3862" s="20">
        <v>45812.523310185177</v>
      </c>
      <c r="D3862" s="8"/>
      <c r="E3862" s="8" t="s">
        <v>1</v>
      </c>
      <c r="F3862" s="8" t="s">
        <v>12021</v>
      </c>
      <c r="G3862" s="8">
        <v>0</v>
      </c>
      <c r="H3862" s="8" t="s">
        <v>12071</v>
      </c>
      <c r="I3862" s="8" t="s">
        <v>11922</v>
      </c>
      <c r="J3862" s="8"/>
      <c r="K3862" s="8" t="s">
        <v>19753</v>
      </c>
      <c r="L3862" s="8"/>
      <c r="M3862" s="8"/>
      <c r="N3862" s="21">
        <v>750</v>
      </c>
      <c r="O3862" s="21">
        <v>750</v>
      </c>
      <c r="P3862" s="21">
        <f t="shared" si="181"/>
        <v>0</v>
      </c>
      <c r="Q3862" s="8" t="s">
        <v>22</v>
      </c>
      <c r="R3862" s="8"/>
      <c r="S3862" s="20">
        <v>45807</v>
      </c>
      <c r="AA3862" s="2">
        <f t="shared" si="183"/>
        <v>646.55172413793105</v>
      </c>
      <c r="AB3862" s="7">
        <v>45778</v>
      </c>
      <c r="AC3862" s="22">
        <f t="shared" si="182"/>
        <v>-5.5233101851772517</v>
      </c>
      <c r="AD3862" t="s">
        <v>11928</v>
      </c>
    </row>
    <row r="3863" spans="1:30" ht="15" customHeight="1" x14ac:dyDescent="0.3">
      <c r="A3863" s="19" t="s">
        <v>19754</v>
      </c>
      <c r="B3863" s="8"/>
      <c r="C3863" s="20">
        <v>45812.558159722219</v>
      </c>
      <c r="D3863" s="8" t="s">
        <v>11921</v>
      </c>
      <c r="E3863" s="8"/>
      <c r="F3863" s="8" t="s">
        <v>8387</v>
      </c>
      <c r="G3863" s="8">
        <v>0</v>
      </c>
      <c r="H3863" s="8"/>
      <c r="I3863" s="8" t="s">
        <v>11922</v>
      </c>
      <c r="J3863" s="8"/>
      <c r="K3863" s="8"/>
      <c r="L3863" s="8"/>
      <c r="M3863" s="8"/>
      <c r="N3863" s="21">
        <v>0</v>
      </c>
      <c r="O3863" s="21"/>
      <c r="P3863" s="21">
        <f t="shared" si="181"/>
        <v>0</v>
      </c>
      <c r="Q3863" s="8" t="s">
        <v>14</v>
      </c>
      <c r="R3863" s="8"/>
      <c r="S3863" s="20"/>
      <c r="AA3863" s="2">
        <f t="shared" si="183"/>
        <v>0</v>
      </c>
      <c r="AB3863" s="7"/>
      <c r="AC3863" s="22">
        <f t="shared" si="182"/>
        <v>-45812.558159722219</v>
      </c>
    </row>
    <row r="3864" spans="1:30" ht="15" customHeight="1" x14ac:dyDescent="0.3">
      <c r="A3864" s="19" t="s">
        <v>19755</v>
      </c>
      <c r="B3864" s="8"/>
      <c r="C3864" s="20">
        <v>45812.560902777783</v>
      </c>
      <c r="D3864" s="8" t="s">
        <v>11921</v>
      </c>
      <c r="E3864" s="8"/>
      <c r="F3864" s="8" t="s">
        <v>15035</v>
      </c>
      <c r="G3864" s="8">
        <v>0.22</v>
      </c>
      <c r="H3864" s="8"/>
      <c r="I3864" s="8" t="s">
        <v>11922</v>
      </c>
      <c r="J3864" s="8"/>
      <c r="K3864" s="8"/>
      <c r="L3864" s="8"/>
      <c r="M3864" s="8"/>
      <c r="N3864" s="21">
        <v>1545</v>
      </c>
      <c r="O3864" s="21">
        <v>1545</v>
      </c>
      <c r="P3864" s="21">
        <f t="shared" si="181"/>
        <v>0</v>
      </c>
      <c r="Q3864" s="8" t="s">
        <v>14</v>
      </c>
      <c r="R3864" s="8"/>
      <c r="S3864" s="20">
        <v>45852</v>
      </c>
      <c r="AA3864" s="2">
        <f t="shared" si="183"/>
        <v>1331.8965517241381</v>
      </c>
      <c r="AB3864" s="39">
        <v>45809</v>
      </c>
      <c r="AC3864" s="22">
        <f t="shared" si="182"/>
        <v>39.439097222217242</v>
      </c>
      <c r="AD3864" s="21" t="s">
        <v>11928</v>
      </c>
    </row>
    <row r="3865" spans="1:30" ht="15" customHeight="1" x14ac:dyDescent="0.3">
      <c r="A3865" s="37" t="s">
        <v>19756</v>
      </c>
      <c r="B3865" s="8"/>
      <c r="C3865" s="20">
        <v>45812.584652777783</v>
      </c>
      <c r="D3865" s="8" t="s">
        <v>11921</v>
      </c>
      <c r="E3865" s="8" t="s">
        <v>1</v>
      </c>
      <c r="F3865" s="8" t="s">
        <v>9744</v>
      </c>
      <c r="G3865" s="8">
        <v>0.11</v>
      </c>
      <c r="H3865" s="8" t="s">
        <v>18088</v>
      </c>
      <c r="I3865" s="8" t="s">
        <v>11922</v>
      </c>
      <c r="J3865" s="8"/>
      <c r="K3865" s="8" t="s">
        <v>19757</v>
      </c>
      <c r="L3865" s="8"/>
      <c r="M3865" s="8"/>
      <c r="N3865" s="21">
        <v>4797</v>
      </c>
      <c r="O3865" s="21">
        <v>4797</v>
      </c>
      <c r="P3865" s="21">
        <f t="shared" si="181"/>
        <v>0</v>
      </c>
      <c r="Q3865" s="8" t="s">
        <v>199</v>
      </c>
      <c r="R3865" s="8"/>
      <c r="S3865" s="20">
        <v>45810</v>
      </c>
      <c r="AA3865" s="2">
        <f t="shared" si="183"/>
        <v>4135.3448275862074</v>
      </c>
      <c r="AB3865" s="7">
        <v>45778</v>
      </c>
      <c r="AC3865" s="22">
        <f t="shared" si="182"/>
        <v>-2.5846527777830488</v>
      </c>
      <c r="AD3865" t="s">
        <v>11928</v>
      </c>
    </row>
    <row r="3866" spans="1:30" ht="15" customHeight="1" x14ac:dyDescent="0.3">
      <c r="A3866" s="37" t="s">
        <v>19758</v>
      </c>
      <c r="B3866" s="8"/>
      <c r="C3866" s="20">
        <v>45812.585370370369</v>
      </c>
      <c r="D3866" s="8" t="s">
        <v>11921</v>
      </c>
      <c r="E3866" s="8" t="s">
        <v>1</v>
      </c>
      <c r="F3866" s="8" t="s">
        <v>9744</v>
      </c>
      <c r="G3866" s="8">
        <v>0.15</v>
      </c>
      <c r="H3866" s="8" t="s">
        <v>18088</v>
      </c>
      <c r="I3866" s="8" t="s">
        <v>11922</v>
      </c>
      <c r="J3866" s="8"/>
      <c r="K3866" s="8" t="s">
        <v>19759</v>
      </c>
      <c r="L3866" s="8"/>
      <c r="M3866" s="8"/>
      <c r="N3866" s="21">
        <v>1319.5</v>
      </c>
      <c r="O3866" s="21">
        <v>1319.5</v>
      </c>
      <c r="P3866" s="21">
        <f t="shared" si="181"/>
        <v>0</v>
      </c>
      <c r="Q3866" s="8" t="s">
        <v>199</v>
      </c>
      <c r="R3866" s="8"/>
      <c r="S3866" s="20">
        <v>45810</v>
      </c>
      <c r="AA3866" s="2">
        <f t="shared" si="183"/>
        <v>1137.5</v>
      </c>
      <c r="AB3866" s="7">
        <v>45778</v>
      </c>
      <c r="AC3866" s="22">
        <f t="shared" si="182"/>
        <v>-2.5853703703687643</v>
      </c>
      <c r="AD3866" t="s">
        <v>11928</v>
      </c>
    </row>
    <row r="3867" spans="1:30" ht="15" customHeight="1" x14ac:dyDescent="0.3">
      <c r="A3867" s="37" t="s">
        <v>19760</v>
      </c>
      <c r="B3867" s="8"/>
      <c r="C3867" s="20">
        <v>45812.594386574077</v>
      </c>
      <c r="D3867" s="8" t="s">
        <v>11921</v>
      </c>
      <c r="E3867" s="8" t="s">
        <v>1</v>
      </c>
      <c r="F3867" s="8" t="s">
        <v>8589</v>
      </c>
      <c r="G3867" s="8">
        <v>0.11</v>
      </c>
      <c r="H3867" s="8" t="s">
        <v>18088</v>
      </c>
      <c r="I3867" s="8" t="s">
        <v>11922</v>
      </c>
      <c r="J3867" s="8"/>
      <c r="K3867" s="8" t="s">
        <v>19761</v>
      </c>
      <c r="L3867" s="8"/>
      <c r="M3867" s="8"/>
      <c r="N3867" s="21">
        <v>15719</v>
      </c>
      <c r="O3867" s="21">
        <v>15719</v>
      </c>
      <c r="P3867" s="21">
        <f t="shared" si="181"/>
        <v>0</v>
      </c>
      <c r="Q3867" s="8" t="s">
        <v>199</v>
      </c>
      <c r="R3867" s="8"/>
      <c r="S3867" s="20">
        <v>45808</v>
      </c>
      <c r="AA3867" s="2">
        <f t="shared" si="183"/>
        <v>13550.862068965518</v>
      </c>
      <c r="AB3867" s="7">
        <v>45778</v>
      </c>
      <c r="AC3867" s="22">
        <f t="shared" si="182"/>
        <v>-4.5943865740773617</v>
      </c>
      <c r="AD3867" t="s">
        <v>11928</v>
      </c>
    </row>
    <row r="3868" spans="1:30" ht="15" customHeight="1" x14ac:dyDescent="0.3">
      <c r="A3868" s="37" t="s">
        <v>19762</v>
      </c>
      <c r="B3868" s="8"/>
      <c r="C3868" s="20">
        <v>45812.592002314806</v>
      </c>
      <c r="D3868" s="8" t="s">
        <v>11921</v>
      </c>
      <c r="E3868" s="8" t="s">
        <v>1</v>
      </c>
      <c r="F3868" s="8" t="s">
        <v>14730</v>
      </c>
      <c r="G3868" s="8">
        <v>0.11</v>
      </c>
      <c r="H3868" s="8" t="s">
        <v>18088</v>
      </c>
      <c r="I3868" s="8" t="s">
        <v>11922</v>
      </c>
      <c r="J3868" s="8"/>
      <c r="K3868" s="8" t="s">
        <v>19763</v>
      </c>
      <c r="L3868" s="8"/>
      <c r="M3868" s="8"/>
      <c r="N3868" s="21">
        <v>5121</v>
      </c>
      <c r="O3868" s="21">
        <v>5121</v>
      </c>
      <c r="P3868" s="21">
        <f t="shared" si="181"/>
        <v>0</v>
      </c>
      <c r="Q3868" s="8" t="s">
        <v>199</v>
      </c>
      <c r="R3868" s="8"/>
      <c r="S3868" s="20">
        <v>45808</v>
      </c>
      <c r="AA3868" s="2">
        <f t="shared" si="183"/>
        <v>4414.6551724137935</v>
      </c>
      <c r="AB3868" s="7">
        <v>45778</v>
      </c>
      <c r="AC3868" s="22">
        <f t="shared" si="182"/>
        <v>-4.5920023148064502</v>
      </c>
      <c r="AD3868" t="s">
        <v>11928</v>
      </c>
    </row>
    <row r="3869" spans="1:30" ht="15" customHeight="1" x14ac:dyDescent="0.3">
      <c r="A3869" s="37" t="s">
        <v>19764</v>
      </c>
      <c r="B3869" s="8"/>
      <c r="C3869" s="20">
        <v>45812.593425925923</v>
      </c>
      <c r="D3869" s="8" t="s">
        <v>11921</v>
      </c>
      <c r="E3869" s="8" t="s">
        <v>1</v>
      </c>
      <c r="F3869" s="8" t="s">
        <v>14063</v>
      </c>
      <c r="G3869" s="8">
        <v>0.11</v>
      </c>
      <c r="H3869" s="8" t="s">
        <v>19453</v>
      </c>
      <c r="I3869" s="8" t="s">
        <v>11922</v>
      </c>
      <c r="J3869" s="8"/>
      <c r="K3869" s="8" t="s">
        <v>19765</v>
      </c>
      <c r="L3869" s="8"/>
      <c r="M3869" s="8"/>
      <c r="N3869" s="21">
        <v>2280</v>
      </c>
      <c r="O3869" s="21">
        <v>2280</v>
      </c>
      <c r="P3869" s="21">
        <f t="shared" si="181"/>
        <v>0</v>
      </c>
      <c r="Q3869" s="8" t="s">
        <v>14</v>
      </c>
      <c r="R3869" s="8"/>
      <c r="S3869" s="20">
        <v>45807</v>
      </c>
      <c r="AA3869" s="2">
        <f t="shared" si="183"/>
        <v>1965.5172413793105</v>
      </c>
      <c r="AB3869" s="7">
        <v>45778</v>
      </c>
      <c r="AC3869" s="22">
        <f t="shared" si="182"/>
        <v>-5.5934259259229293</v>
      </c>
      <c r="AD3869" t="s">
        <v>11928</v>
      </c>
    </row>
    <row r="3870" spans="1:30" ht="15" customHeight="1" x14ac:dyDescent="0.3">
      <c r="A3870" s="19" t="s">
        <v>19766</v>
      </c>
      <c r="B3870" s="8"/>
      <c r="C3870" s="20">
        <v>45812.595821759263</v>
      </c>
      <c r="D3870" s="8" t="s">
        <v>11921</v>
      </c>
      <c r="E3870" s="8"/>
      <c r="F3870" s="8" t="s">
        <v>9481</v>
      </c>
      <c r="G3870" s="8">
        <v>0.11</v>
      </c>
      <c r="H3870" s="8" t="s">
        <v>18088</v>
      </c>
      <c r="I3870" s="8" t="s">
        <v>11922</v>
      </c>
      <c r="J3870" s="8"/>
      <c r="K3870" s="8"/>
      <c r="L3870" s="8"/>
      <c r="M3870" s="8"/>
      <c r="N3870" s="21">
        <v>40860</v>
      </c>
      <c r="O3870" s="21">
        <v>40860</v>
      </c>
      <c r="P3870" s="21">
        <f t="shared" si="181"/>
        <v>0</v>
      </c>
      <c r="Q3870" s="8" t="s">
        <v>199</v>
      </c>
      <c r="R3870" s="8"/>
      <c r="S3870" s="20">
        <v>45818</v>
      </c>
      <c r="AA3870" s="2">
        <f t="shared" si="183"/>
        <v>35224.137931034486</v>
      </c>
      <c r="AB3870" s="7">
        <v>45778</v>
      </c>
      <c r="AC3870" s="22">
        <f t="shared" si="182"/>
        <v>5.4041782407366554</v>
      </c>
      <c r="AD3870" t="s">
        <v>11928</v>
      </c>
    </row>
    <row r="3871" spans="1:30" ht="15" customHeight="1" x14ac:dyDescent="0.3">
      <c r="A3871" s="37" t="s">
        <v>19767</v>
      </c>
      <c r="B3871" s="8"/>
      <c r="C3871" s="20">
        <v>45812.595358796287</v>
      </c>
      <c r="D3871" s="8" t="s">
        <v>11921</v>
      </c>
      <c r="E3871" s="8"/>
      <c r="F3871" s="8" t="s">
        <v>14063</v>
      </c>
      <c r="G3871" s="8">
        <v>0.11</v>
      </c>
      <c r="H3871" s="8" t="s">
        <v>19453</v>
      </c>
      <c r="I3871" s="8" t="s">
        <v>11922</v>
      </c>
      <c r="J3871" s="8"/>
      <c r="K3871" s="8"/>
      <c r="L3871" s="8"/>
      <c r="M3871" s="8"/>
      <c r="N3871" s="21">
        <v>1280</v>
      </c>
      <c r="O3871" s="21">
        <v>1280</v>
      </c>
      <c r="P3871" s="21">
        <f t="shared" si="181"/>
        <v>0</v>
      </c>
      <c r="Q3871" s="8" t="s">
        <v>14</v>
      </c>
      <c r="R3871" s="8"/>
      <c r="S3871" s="20">
        <v>45807</v>
      </c>
      <c r="AA3871" s="2">
        <f t="shared" si="183"/>
        <v>1103.4482758620691</v>
      </c>
      <c r="AB3871" s="7">
        <v>45778</v>
      </c>
      <c r="AC3871" s="22">
        <f t="shared" si="182"/>
        <v>-5.5953587962867459</v>
      </c>
      <c r="AD3871" t="s">
        <v>11928</v>
      </c>
    </row>
    <row r="3872" spans="1:30" ht="15" customHeight="1" x14ac:dyDescent="0.3">
      <c r="A3872" s="19" t="s">
        <v>19768</v>
      </c>
      <c r="B3872" s="8"/>
      <c r="C3872" s="23">
        <v>45812.596678240741</v>
      </c>
      <c r="D3872" s="8" t="s">
        <v>11921</v>
      </c>
      <c r="E3872" s="8"/>
      <c r="F3872" s="8" t="s">
        <v>9481</v>
      </c>
      <c r="G3872" s="8">
        <v>0.15</v>
      </c>
      <c r="H3872" s="8" t="s">
        <v>18088</v>
      </c>
      <c r="I3872" s="8" t="s">
        <v>11922</v>
      </c>
      <c r="J3872" s="8"/>
      <c r="K3872" s="8"/>
      <c r="L3872" s="8"/>
      <c r="M3872" s="8"/>
      <c r="N3872" s="21">
        <v>4298</v>
      </c>
      <c r="O3872" s="21">
        <v>4298</v>
      </c>
      <c r="P3872" s="21">
        <f t="shared" si="181"/>
        <v>0</v>
      </c>
      <c r="Q3872" s="8" t="s">
        <v>199</v>
      </c>
      <c r="R3872" s="8"/>
      <c r="S3872" s="23">
        <v>45819</v>
      </c>
      <c r="AA3872" s="2">
        <f t="shared" si="183"/>
        <v>3705.1724137931037</v>
      </c>
      <c r="AB3872" s="7">
        <v>45778</v>
      </c>
      <c r="AC3872" s="22">
        <f t="shared" si="182"/>
        <v>6.403321759258688</v>
      </c>
      <c r="AD3872" t="s">
        <v>11928</v>
      </c>
    </row>
    <row r="3873" spans="1:30" ht="15" customHeight="1" x14ac:dyDescent="0.3">
      <c r="A3873" s="37" t="s">
        <v>19769</v>
      </c>
      <c r="B3873" s="8"/>
      <c r="C3873" s="20">
        <v>45812.597407407397</v>
      </c>
      <c r="D3873" s="8" t="s">
        <v>11921</v>
      </c>
      <c r="E3873" s="8"/>
      <c r="F3873" s="8" t="s">
        <v>2549</v>
      </c>
      <c r="G3873" s="8">
        <v>0.11</v>
      </c>
      <c r="H3873" s="8" t="s">
        <v>19453</v>
      </c>
      <c r="I3873" s="8" t="s">
        <v>11922</v>
      </c>
      <c r="J3873" s="8"/>
      <c r="K3873" s="8"/>
      <c r="L3873" s="8"/>
      <c r="M3873" s="8"/>
      <c r="N3873" s="21">
        <v>3473</v>
      </c>
      <c r="O3873" s="21">
        <v>3473</v>
      </c>
      <c r="P3873" s="21">
        <f t="shared" si="181"/>
        <v>0</v>
      </c>
      <c r="Q3873" s="8" t="s">
        <v>14</v>
      </c>
      <c r="R3873" s="8"/>
      <c r="S3873" s="20">
        <v>45808</v>
      </c>
      <c r="AA3873" s="2">
        <f t="shared" si="183"/>
        <v>2993.9655172413795</v>
      </c>
      <c r="AB3873" s="7">
        <v>45778</v>
      </c>
      <c r="AC3873" s="22">
        <f t="shared" si="182"/>
        <v>-4.5974074073965312</v>
      </c>
      <c r="AD3873" t="s">
        <v>11928</v>
      </c>
    </row>
    <row r="3874" spans="1:30" ht="15" customHeight="1" x14ac:dyDescent="0.3">
      <c r="A3874" s="37" t="s">
        <v>19770</v>
      </c>
      <c r="B3874" s="8"/>
      <c r="C3874" s="20">
        <v>45812.598425925928</v>
      </c>
      <c r="D3874" s="8" t="s">
        <v>11921</v>
      </c>
      <c r="E3874" s="8" t="s">
        <v>1</v>
      </c>
      <c r="F3874" s="8" t="s">
        <v>4438</v>
      </c>
      <c r="G3874" s="8">
        <v>0.11</v>
      </c>
      <c r="H3874" s="8" t="s">
        <v>18088</v>
      </c>
      <c r="I3874" s="8" t="s">
        <v>11922</v>
      </c>
      <c r="J3874" s="8"/>
      <c r="K3874" s="8" t="s">
        <v>19771</v>
      </c>
      <c r="L3874" s="8"/>
      <c r="M3874" s="8"/>
      <c r="N3874" s="21">
        <v>103611</v>
      </c>
      <c r="O3874" s="21">
        <v>103611</v>
      </c>
      <c r="P3874" s="21">
        <f t="shared" si="181"/>
        <v>0</v>
      </c>
      <c r="Q3874" s="8" t="s">
        <v>199</v>
      </c>
      <c r="R3874" s="8"/>
      <c r="S3874" s="20">
        <v>45819</v>
      </c>
      <c r="AA3874" s="2">
        <f t="shared" si="183"/>
        <v>89319.827586206899</v>
      </c>
      <c r="AB3874" s="7">
        <v>45778</v>
      </c>
      <c r="AC3874" s="22">
        <f t="shared" si="182"/>
        <v>6.4015740740724141</v>
      </c>
      <c r="AD3874" t="s">
        <v>11928</v>
      </c>
    </row>
    <row r="3875" spans="1:30" ht="15" customHeight="1" x14ac:dyDescent="0.3">
      <c r="A3875" s="19" t="s">
        <v>19772</v>
      </c>
      <c r="B3875" s="8"/>
      <c r="C3875" s="20">
        <v>45812.598981481482</v>
      </c>
      <c r="D3875" s="8" t="s">
        <v>11921</v>
      </c>
      <c r="E3875" s="8"/>
      <c r="F3875" s="8" t="s">
        <v>798</v>
      </c>
      <c r="G3875" s="8">
        <v>0.11</v>
      </c>
      <c r="H3875" s="8" t="s">
        <v>19453</v>
      </c>
      <c r="I3875" s="8" t="s">
        <v>11922</v>
      </c>
      <c r="J3875" s="8"/>
      <c r="K3875" s="8"/>
      <c r="L3875" s="8"/>
      <c r="M3875" s="8"/>
      <c r="N3875" s="21">
        <v>50</v>
      </c>
      <c r="O3875" s="21">
        <v>50</v>
      </c>
      <c r="P3875" s="21">
        <f t="shared" si="181"/>
        <v>0</v>
      </c>
      <c r="Q3875" s="8" t="s">
        <v>14</v>
      </c>
      <c r="R3875" s="8"/>
      <c r="S3875" s="20">
        <v>45850</v>
      </c>
      <c r="AA3875" s="2">
        <f t="shared" si="183"/>
        <v>43.103448275862071</v>
      </c>
      <c r="AB3875" s="7">
        <v>45809</v>
      </c>
      <c r="AC3875" s="22">
        <f t="shared" si="182"/>
        <v>37.401018518517958</v>
      </c>
      <c r="AD3875" t="s">
        <v>11928</v>
      </c>
    </row>
    <row r="3876" spans="1:30" ht="15" customHeight="1" x14ac:dyDescent="0.3">
      <c r="A3876" s="19" t="s">
        <v>19773</v>
      </c>
      <c r="B3876" s="19"/>
      <c r="C3876" s="20">
        <v>45812.662858796299</v>
      </c>
      <c r="D3876" s="8"/>
      <c r="E3876" s="8"/>
      <c r="F3876" s="8" t="s">
        <v>14</v>
      </c>
      <c r="G3876" s="8">
        <v>0</v>
      </c>
      <c r="H3876" s="8"/>
      <c r="I3876" s="8" t="s">
        <v>11922</v>
      </c>
      <c r="J3876" s="8"/>
      <c r="K3876" s="8"/>
      <c r="L3876" s="8"/>
      <c r="M3876" s="8"/>
      <c r="N3876" s="21">
        <v>0</v>
      </c>
      <c r="O3876" s="21"/>
      <c r="P3876" s="21">
        <f t="shared" si="181"/>
        <v>0</v>
      </c>
      <c r="Q3876" s="8" t="s">
        <v>14</v>
      </c>
      <c r="R3876" s="8"/>
      <c r="S3876" s="20"/>
      <c r="AA3876" s="2">
        <f t="shared" si="183"/>
        <v>0</v>
      </c>
      <c r="AB3876" s="7"/>
      <c r="AC3876" s="22">
        <f t="shared" si="182"/>
        <v>-45812.662858796299</v>
      </c>
      <c r="AD3876" t="s">
        <v>15162</v>
      </c>
    </row>
    <row r="3877" spans="1:30" ht="15" customHeight="1" x14ac:dyDescent="0.3">
      <c r="A3877" s="3" t="s">
        <v>19774</v>
      </c>
      <c r="B3877" s="24"/>
      <c r="C3877" s="25">
        <v>45813.383402777778</v>
      </c>
      <c r="D3877" s="3" t="s">
        <v>11921</v>
      </c>
      <c r="E3877" s="3" t="s">
        <v>1</v>
      </c>
      <c r="F3877" s="3" t="s">
        <v>8497</v>
      </c>
      <c r="G3877" s="26">
        <v>0</v>
      </c>
      <c r="H3877" s="25"/>
      <c r="I3877" s="25" t="s">
        <v>11922</v>
      </c>
      <c r="J3877" s="25"/>
      <c r="K3877" s="25" t="s">
        <v>19775</v>
      </c>
      <c r="L3877" s="25"/>
      <c r="M3877" s="4"/>
      <c r="N3877" s="5">
        <v>5030</v>
      </c>
      <c r="O3877" s="5">
        <v>5030</v>
      </c>
      <c r="P3877" s="5">
        <f t="shared" si="181"/>
        <v>0</v>
      </c>
      <c r="Q3877" s="3" t="s">
        <v>18</v>
      </c>
      <c r="R3877" s="3"/>
      <c r="S3877" s="25">
        <v>45813</v>
      </c>
      <c r="T3877" s="3"/>
      <c r="U3877" s="5"/>
      <c r="V3877" s="6"/>
      <c r="W3877" s="3"/>
      <c r="X3877" s="5"/>
      <c r="Y3877" s="4"/>
      <c r="Z3877" s="3"/>
      <c r="AA3877" s="5">
        <f t="shared" si="183"/>
        <v>4336.2068965517246</v>
      </c>
      <c r="AB3877" s="10"/>
      <c r="AC3877" s="27">
        <f t="shared" si="182"/>
        <v>-0.38340277777751908</v>
      </c>
      <c r="AD3877" s="10"/>
    </row>
    <row r="3878" spans="1:30" ht="15" customHeight="1" x14ac:dyDescent="0.3">
      <c r="A3878" s="37" t="s">
        <v>19776</v>
      </c>
      <c r="B3878" s="8"/>
      <c r="C3878" s="20">
        <v>45813.386041666658</v>
      </c>
      <c r="D3878" s="8" t="s">
        <v>11921</v>
      </c>
      <c r="E3878" s="8" t="s">
        <v>1</v>
      </c>
      <c r="F3878" s="8" t="s">
        <v>10160</v>
      </c>
      <c r="G3878" s="8">
        <v>0.11</v>
      </c>
      <c r="H3878" s="8" t="s">
        <v>19503</v>
      </c>
      <c r="I3878" s="8" t="s">
        <v>11922</v>
      </c>
      <c r="J3878" s="8"/>
      <c r="K3878" s="8" t="s">
        <v>19777</v>
      </c>
      <c r="L3878" s="8"/>
      <c r="M3878" s="8"/>
      <c r="N3878" s="21">
        <v>19460</v>
      </c>
      <c r="O3878" s="21">
        <v>19460</v>
      </c>
      <c r="P3878" s="21">
        <f t="shared" si="181"/>
        <v>0</v>
      </c>
      <c r="Q3878" s="8" t="s">
        <v>129</v>
      </c>
      <c r="R3878" s="8"/>
      <c r="S3878" s="20">
        <v>45813</v>
      </c>
      <c r="AA3878" s="2">
        <f t="shared" si="183"/>
        <v>16775.862068965518</v>
      </c>
      <c r="AB3878" s="7">
        <v>45778</v>
      </c>
      <c r="AC3878" s="22">
        <f t="shared" si="182"/>
        <v>-0.38604166665754747</v>
      </c>
      <c r="AD3878" t="s">
        <v>11928</v>
      </c>
    </row>
    <row r="3879" spans="1:30" ht="15" customHeight="1" x14ac:dyDescent="0.3">
      <c r="A3879" s="37" t="s">
        <v>19778</v>
      </c>
      <c r="B3879" s="8"/>
      <c r="C3879" s="20">
        <v>45813.388206018521</v>
      </c>
      <c r="D3879" s="8" t="s">
        <v>11921</v>
      </c>
      <c r="E3879" s="8" t="s">
        <v>1</v>
      </c>
      <c r="F3879" s="8" t="s">
        <v>8557</v>
      </c>
      <c r="G3879" s="8">
        <v>0.11</v>
      </c>
      <c r="H3879" s="8"/>
      <c r="I3879" s="8" t="s">
        <v>11922</v>
      </c>
      <c r="J3879" s="8"/>
      <c r="K3879" s="8" t="s">
        <v>19779</v>
      </c>
      <c r="L3879" s="8"/>
      <c r="M3879" s="8"/>
      <c r="N3879" s="21">
        <v>23985</v>
      </c>
      <c r="O3879" s="21">
        <v>23985</v>
      </c>
      <c r="P3879" s="21">
        <f t="shared" si="181"/>
        <v>0</v>
      </c>
      <c r="Q3879" s="8" t="s">
        <v>34</v>
      </c>
      <c r="R3879" s="8"/>
      <c r="S3879" s="20">
        <v>45813</v>
      </c>
      <c r="AA3879" s="2">
        <f t="shared" si="183"/>
        <v>20676.724137931036</v>
      </c>
      <c r="AB3879" s="7">
        <v>45778</v>
      </c>
      <c r="AC3879" s="22">
        <f t="shared" si="182"/>
        <v>-0.38820601852057735</v>
      </c>
      <c r="AD3879" t="s">
        <v>11928</v>
      </c>
    </row>
    <row r="3880" spans="1:30" ht="15" customHeight="1" x14ac:dyDescent="0.3">
      <c r="A3880" s="37" t="s">
        <v>19780</v>
      </c>
      <c r="B3880" s="8"/>
      <c r="C3880" s="20">
        <v>45813.3903587963</v>
      </c>
      <c r="D3880" s="8" t="s">
        <v>11921</v>
      </c>
      <c r="E3880" s="8"/>
      <c r="F3880" s="8" t="s">
        <v>9459</v>
      </c>
      <c r="G3880" s="8">
        <v>0.11</v>
      </c>
      <c r="H3880" s="8" t="s">
        <v>19119</v>
      </c>
      <c r="I3880" s="8" t="s">
        <v>11922</v>
      </c>
      <c r="J3880" s="8"/>
      <c r="K3880" s="8"/>
      <c r="L3880" s="8"/>
      <c r="M3880" s="8"/>
      <c r="N3880" s="21">
        <v>135375</v>
      </c>
      <c r="O3880" s="21">
        <v>135375</v>
      </c>
      <c r="P3880" s="21">
        <f t="shared" si="181"/>
        <v>0</v>
      </c>
      <c r="Q3880" s="8" t="s">
        <v>14</v>
      </c>
      <c r="R3880" s="8"/>
      <c r="S3880" s="20">
        <v>45812</v>
      </c>
      <c r="AA3880" s="2">
        <f t="shared" si="183"/>
        <v>116702.58620689657</v>
      </c>
      <c r="AB3880" s="7">
        <v>45778</v>
      </c>
      <c r="AC3880" s="22">
        <f t="shared" si="182"/>
        <v>-1.3903587962995516</v>
      </c>
      <c r="AD3880" t="s">
        <v>11928</v>
      </c>
    </row>
    <row r="3881" spans="1:30" ht="15" customHeight="1" x14ac:dyDescent="0.3">
      <c r="A3881" s="19" t="s">
        <v>19781</v>
      </c>
      <c r="B3881" s="8"/>
      <c r="C3881" s="20">
        <v>45813.491979166669</v>
      </c>
      <c r="D3881" s="8" t="s">
        <v>11921</v>
      </c>
      <c r="E3881" s="8"/>
      <c r="F3881" s="8" t="s">
        <v>8599</v>
      </c>
      <c r="G3881" s="8">
        <v>0.15</v>
      </c>
      <c r="H3881" s="8"/>
      <c r="I3881" s="8" t="s">
        <v>11922</v>
      </c>
      <c r="J3881" s="8"/>
      <c r="K3881" s="8"/>
      <c r="L3881" s="8"/>
      <c r="M3881" s="8"/>
      <c r="N3881" s="21">
        <v>135470</v>
      </c>
      <c r="O3881" s="21">
        <v>135470</v>
      </c>
      <c r="P3881" s="21">
        <f t="shared" si="181"/>
        <v>0</v>
      </c>
      <c r="Q3881" s="8" t="s">
        <v>199</v>
      </c>
      <c r="R3881" s="8"/>
      <c r="S3881" s="20">
        <v>45848</v>
      </c>
      <c r="AA3881" s="2">
        <f t="shared" si="183"/>
        <v>116784.4827586207</v>
      </c>
      <c r="AB3881" s="7">
        <v>45809</v>
      </c>
      <c r="AC3881" s="22">
        <f t="shared" si="182"/>
        <v>34.508020833331102</v>
      </c>
      <c r="AD3881" t="s">
        <v>11928</v>
      </c>
    </row>
    <row r="3882" spans="1:30" ht="15" customHeight="1" x14ac:dyDescent="0.3">
      <c r="A3882" s="3" t="s">
        <v>19782</v>
      </c>
      <c r="B3882" s="24"/>
      <c r="C3882" s="25">
        <v>45813.496712962973</v>
      </c>
      <c r="D3882" s="3" t="s">
        <v>11921</v>
      </c>
      <c r="E3882" s="3"/>
      <c r="F3882" s="3" t="s">
        <v>20</v>
      </c>
      <c r="G3882" s="26">
        <v>0</v>
      </c>
      <c r="H3882" s="25"/>
      <c r="I3882" s="25" t="s">
        <v>11922</v>
      </c>
      <c r="J3882" s="25"/>
      <c r="K3882" s="25"/>
      <c r="L3882" s="25"/>
      <c r="M3882" s="4"/>
      <c r="N3882" s="5">
        <v>0</v>
      </c>
      <c r="O3882" s="5"/>
      <c r="P3882" s="5">
        <f t="shared" si="181"/>
        <v>0</v>
      </c>
      <c r="Q3882" s="3" t="s">
        <v>20</v>
      </c>
      <c r="R3882" s="3"/>
      <c r="S3882" s="25"/>
      <c r="T3882" s="3"/>
      <c r="U3882" s="5"/>
      <c r="V3882" s="6"/>
      <c r="W3882" s="3"/>
      <c r="X3882" s="5"/>
      <c r="Y3882" s="4"/>
      <c r="Z3882" s="3"/>
      <c r="AA3882" s="5">
        <f t="shared" si="183"/>
        <v>0</v>
      </c>
      <c r="AB3882" s="10"/>
      <c r="AC3882" s="27">
        <f t="shared" si="182"/>
        <v>-45813.496712962973</v>
      </c>
      <c r="AD3882" s="10"/>
    </row>
    <row r="3883" spans="1:30" ht="15" customHeight="1" x14ac:dyDescent="0.3">
      <c r="A3883" s="19" t="s">
        <v>19783</v>
      </c>
      <c r="B3883" s="8"/>
      <c r="C3883" s="20">
        <v>45813.498819444438</v>
      </c>
      <c r="D3883" s="8"/>
      <c r="E3883" s="8"/>
      <c r="F3883" s="8" t="s">
        <v>14054</v>
      </c>
      <c r="G3883" s="8">
        <v>0</v>
      </c>
      <c r="H3883" s="8" t="s">
        <v>19590</v>
      </c>
      <c r="I3883" s="8" t="s">
        <v>11922</v>
      </c>
      <c r="J3883" s="8"/>
      <c r="K3883" s="8"/>
      <c r="L3883" s="8"/>
      <c r="M3883" s="8"/>
      <c r="N3883" s="21">
        <v>0</v>
      </c>
      <c r="O3883" s="21"/>
      <c r="P3883" s="21">
        <f t="shared" si="181"/>
        <v>0</v>
      </c>
      <c r="Q3883" s="8" t="s">
        <v>129</v>
      </c>
      <c r="R3883" s="8"/>
      <c r="S3883" s="20"/>
      <c r="AA3883" s="2">
        <f t="shared" si="183"/>
        <v>0</v>
      </c>
      <c r="AB3883" s="7"/>
      <c r="AC3883" s="22">
        <f t="shared" si="182"/>
        <v>-45813.498819444438</v>
      </c>
    </row>
    <row r="3884" spans="1:30" ht="15" customHeight="1" x14ac:dyDescent="0.3">
      <c r="A3884" s="19" t="s">
        <v>19784</v>
      </c>
      <c r="B3884" s="8"/>
      <c r="C3884" s="20">
        <v>45813.499791666669</v>
      </c>
      <c r="D3884" s="8"/>
      <c r="E3884" s="8"/>
      <c r="F3884" s="8" t="s">
        <v>8557</v>
      </c>
      <c r="G3884" s="8">
        <v>0</v>
      </c>
      <c r="H3884" s="8" t="s">
        <v>19590</v>
      </c>
      <c r="I3884" s="8" t="s">
        <v>11922</v>
      </c>
      <c r="J3884" s="8"/>
      <c r="K3884" s="8"/>
      <c r="L3884" s="8"/>
      <c r="M3884" s="8"/>
      <c r="N3884" s="21">
        <v>0</v>
      </c>
      <c r="O3884" s="21"/>
      <c r="P3884" s="21">
        <f t="shared" si="181"/>
        <v>0</v>
      </c>
      <c r="Q3884" s="8" t="s">
        <v>34</v>
      </c>
      <c r="R3884" s="8"/>
      <c r="S3884" s="20"/>
      <c r="AA3884" s="2">
        <f t="shared" si="183"/>
        <v>0</v>
      </c>
      <c r="AB3884" s="7"/>
      <c r="AC3884" s="22">
        <f t="shared" si="182"/>
        <v>-45813.499791666669</v>
      </c>
    </row>
    <row r="3885" spans="1:30" ht="15" customHeight="1" x14ac:dyDescent="0.3">
      <c r="A3885" s="19" t="s">
        <v>19785</v>
      </c>
      <c r="B3885" s="8"/>
      <c r="C3885" s="20">
        <v>45813.50105324074</v>
      </c>
      <c r="D3885" s="8"/>
      <c r="E3885" s="8"/>
      <c r="F3885" s="8" t="s">
        <v>13245</v>
      </c>
      <c r="G3885" s="8">
        <v>0</v>
      </c>
      <c r="H3885" s="8" t="s">
        <v>19590</v>
      </c>
      <c r="I3885" s="8" t="s">
        <v>11922</v>
      </c>
      <c r="J3885" s="8"/>
      <c r="K3885" s="8"/>
      <c r="L3885" s="8"/>
      <c r="M3885" s="8"/>
      <c r="N3885" s="21">
        <v>0</v>
      </c>
      <c r="O3885" s="21"/>
      <c r="P3885" s="21">
        <f t="shared" si="181"/>
        <v>0</v>
      </c>
      <c r="Q3885" s="8" t="s">
        <v>14</v>
      </c>
      <c r="R3885" s="8"/>
      <c r="S3885" s="20"/>
      <c r="AA3885" s="2">
        <f t="shared" si="183"/>
        <v>0</v>
      </c>
      <c r="AB3885" s="7"/>
      <c r="AC3885" s="22">
        <f t="shared" si="182"/>
        <v>-45813.50105324074</v>
      </c>
    </row>
    <row r="3886" spans="1:30" ht="15" customHeight="1" x14ac:dyDescent="0.3">
      <c r="A3886" s="19" t="s">
        <v>19786</v>
      </c>
      <c r="B3886" s="8"/>
      <c r="C3886" s="20">
        <v>45813.502129629633</v>
      </c>
      <c r="D3886" s="8"/>
      <c r="E3886" s="8"/>
      <c r="F3886" s="8" t="s">
        <v>14054</v>
      </c>
      <c r="G3886" s="8">
        <v>0</v>
      </c>
      <c r="H3886" s="8" t="s">
        <v>19588</v>
      </c>
      <c r="I3886" s="8" t="s">
        <v>11922</v>
      </c>
      <c r="J3886" s="8"/>
      <c r="K3886" s="8"/>
      <c r="L3886" s="8"/>
      <c r="M3886" s="8"/>
      <c r="N3886" s="21">
        <v>0</v>
      </c>
      <c r="O3886" s="21"/>
      <c r="P3886" s="21">
        <f t="shared" si="181"/>
        <v>0</v>
      </c>
      <c r="Q3886" s="8" t="s">
        <v>129</v>
      </c>
      <c r="R3886" s="8"/>
      <c r="S3886" s="20"/>
      <c r="AA3886" s="2">
        <f t="shared" si="183"/>
        <v>0</v>
      </c>
      <c r="AB3886" s="7"/>
      <c r="AC3886" s="22">
        <f t="shared" si="182"/>
        <v>-45813.502129629633</v>
      </c>
    </row>
    <row r="3887" spans="1:30" ht="15" customHeight="1" x14ac:dyDescent="0.3">
      <c r="A3887" s="19" t="s">
        <v>19787</v>
      </c>
      <c r="B3887" s="8"/>
      <c r="C3887" s="20">
        <v>45813.559398148151</v>
      </c>
      <c r="D3887" s="8" t="s">
        <v>11921</v>
      </c>
      <c r="E3887" s="8"/>
      <c r="F3887" s="8" t="s">
        <v>169</v>
      </c>
      <c r="G3887" s="8">
        <v>0.15</v>
      </c>
      <c r="H3887" s="8"/>
      <c r="I3887" s="8" t="s">
        <v>11922</v>
      </c>
      <c r="J3887" s="8"/>
      <c r="K3887" s="8"/>
      <c r="L3887" s="8"/>
      <c r="M3887" s="8"/>
      <c r="N3887" s="21">
        <v>5700</v>
      </c>
      <c r="O3887" s="21">
        <v>5700</v>
      </c>
      <c r="P3887" s="21">
        <f t="shared" si="181"/>
        <v>0</v>
      </c>
      <c r="Q3887" s="8" t="s">
        <v>94</v>
      </c>
      <c r="R3887" s="8"/>
      <c r="S3887" s="20">
        <v>45842</v>
      </c>
      <c r="AA3887" s="2">
        <f t="shared" si="183"/>
        <v>4913.7931034482763</v>
      </c>
      <c r="AB3887" s="7">
        <v>45809</v>
      </c>
      <c r="AC3887" s="22">
        <f t="shared" si="182"/>
        <v>28.440601851849351</v>
      </c>
      <c r="AD3887" t="s">
        <v>11928</v>
      </c>
    </row>
    <row r="3888" spans="1:30" ht="15" customHeight="1" x14ac:dyDescent="0.3">
      <c r="A3888" s="37" t="s">
        <v>19788</v>
      </c>
      <c r="B3888" s="8"/>
      <c r="C3888" s="20">
        <v>45813.590462962973</v>
      </c>
      <c r="D3888" s="8" t="s">
        <v>11921</v>
      </c>
      <c r="E3888" s="8"/>
      <c r="F3888" s="8" t="s">
        <v>9643</v>
      </c>
      <c r="G3888" s="8">
        <v>0.15</v>
      </c>
      <c r="H3888" s="8" t="s">
        <v>19789</v>
      </c>
      <c r="I3888" s="8" t="s">
        <v>11922</v>
      </c>
      <c r="J3888" s="8"/>
      <c r="K3888" s="8"/>
      <c r="L3888" s="8"/>
      <c r="M3888" s="8"/>
      <c r="N3888" s="21">
        <v>4497.5</v>
      </c>
      <c r="O3888" s="21">
        <v>4497.5</v>
      </c>
      <c r="P3888" s="21">
        <f t="shared" si="181"/>
        <v>0</v>
      </c>
      <c r="Q3888" s="8" t="s">
        <v>14</v>
      </c>
      <c r="R3888" s="8"/>
      <c r="S3888" s="20">
        <v>45820</v>
      </c>
      <c r="AA3888" s="2">
        <f t="shared" si="183"/>
        <v>3877.1551724137935</v>
      </c>
      <c r="AB3888" s="7">
        <v>45778</v>
      </c>
      <c r="AC3888" s="22">
        <f t="shared" si="182"/>
        <v>6.4095370370268938</v>
      </c>
      <c r="AD3888" t="s">
        <v>11928</v>
      </c>
    </row>
    <row r="3889" spans="1:30" ht="15" customHeight="1" x14ac:dyDescent="0.3">
      <c r="A3889" s="37" t="s">
        <v>19790</v>
      </c>
      <c r="B3889" s="8"/>
      <c r="C3889" s="20">
        <v>45813.627152777779</v>
      </c>
      <c r="D3889" s="8" t="s">
        <v>11921</v>
      </c>
      <c r="E3889" s="8" t="s">
        <v>1</v>
      </c>
      <c r="F3889" s="8" t="s">
        <v>175</v>
      </c>
      <c r="G3889" s="8">
        <v>0.15</v>
      </c>
      <c r="H3889" s="8"/>
      <c r="I3889" s="8" t="s">
        <v>11922</v>
      </c>
      <c r="J3889" s="8"/>
      <c r="K3889" s="8" t="s">
        <v>19791</v>
      </c>
      <c r="L3889" s="8"/>
      <c r="M3889" s="8"/>
      <c r="N3889" s="21">
        <v>2420</v>
      </c>
      <c r="O3889" s="21">
        <v>2420</v>
      </c>
      <c r="P3889" s="21">
        <f t="shared" si="181"/>
        <v>0</v>
      </c>
      <c r="Q3889" s="8" t="s">
        <v>22</v>
      </c>
      <c r="R3889" s="8"/>
      <c r="S3889" s="20">
        <v>45813</v>
      </c>
      <c r="AA3889" s="2">
        <f t="shared" si="183"/>
        <v>2086.2068965517242</v>
      </c>
      <c r="AB3889" s="7">
        <v>45778</v>
      </c>
      <c r="AC3889" s="22">
        <f t="shared" si="182"/>
        <v>-0.62715277777897427</v>
      </c>
      <c r="AD3889" t="s">
        <v>11928</v>
      </c>
    </row>
    <row r="3890" spans="1:30" ht="15" customHeight="1" x14ac:dyDescent="0.3">
      <c r="A3890" s="3" t="s">
        <v>19792</v>
      </c>
      <c r="B3890" s="24"/>
      <c r="C3890" s="25">
        <v>45813.679363425923</v>
      </c>
      <c r="D3890" s="3" t="s">
        <v>11921</v>
      </c>
      <c r="E3890" s="3" t="s">
        <v>1</v>
      </c>
      <c r="F3890" s="3" t="s">
        <v>13033</v>
      </c>
      <c r="G3890" s="26">
        <v>0</v>
      </c>
      <c r="H3890" s="25"/>
      <c r="I3890" s="25" t="s">
        <v>11922</v>
      </c>
      <c r="J3890" s="25"/>
      <c r="K3890" s="25" t="s">
        <v>19793</v>
      </c>
      <c r="L3890" s="25"/>
      <c r="M3890" s="4"/>
      <c r="N3890" s="5">
        <v>6211</v>
      </c>
      <c r="O3890" s="5">
        <v>6211</v>
      </c>
      <c r="P3890" s="5">
        <f t="shared" si="181"/>
        <v>0</v>
      </c>
      <c r="Q3890" s="3" t="s">
        <v>102</v>
      </c>
      <c r="R3890" s="3"/>
      <c r="S3890" s="25">
        <v>45813</v>
      </c>
      <c r="T3890" s="3"/>
      <c r="U3890" s="5"/>
      <c r="V3890" s="6"/>
      <c r="W3890" s="3"/>
      <c r="X3890" s="5"/>
      <c r="Y3890" s="4"/>
      <c r="Z3890" s="3"/>
      <c r="AA3890" s="5">
        <f t="shared" si="183"/>
        <v>5354.310344827587</v>
      </c>
      <c r="AB3890" s="10"/>
      <c r="AC3890" s="27">
        <f t="shared" si="182"/>
        <v>-0.67936342592292931</v>
      </c>
      <c r="AD3890" s="10"/>
    </row>
    <row r="3891" spans="1:30" ht="15" customHeight="1" x14ac:dyDescent="0.3">
      <c r="A3891" s="37" t="s">
        <v>19794</v>
      </c>
      <c r="B3891" s="8"/>
      <c r="C3891" s="20">
        <v>45814.386250000003</v>
      </c>
      <c r="D3891" s="8" t="s">
        <v>11921</v>
      </c>
      <c r="E3891" s="8" t="s">
        <v>1</v>
      </c>
      <c r="F3891" s="8" t="s">
        <v>6764</v>
      </c>
      <c r="G3891" s="8">
        <v>0.11</v>
      </c>
      <c r="H3891" s="8" t="s">
        <v>19503</v>
      </c>
      <c r="I3891" s="8" t="s">
        <v>11922</v>
      </c>
      <c r="J3891" s="8"/>
      <c r="K3891" s="8" t="s">
        <v>19795</v>
      </c>
      <c r="L3891" s="8"/>
      <c r="M3891" s="8"/>
      <c r="N3891" s="21">
        <v>4797</v>
      </c>
      <c r="O3891" s="21">
        <v>4797</v>
      </c>
      <c r="P3891" s="21">
        <f t="shared" si="181"/>
        <v>0</v>
      </c>
      <c r="Q3891" s="8" t="s">
        <v>19160</v>
      </c>
      <c r="R3891" s="8"/>
      <c r="S3891" s="20">
        <v>45814</v>
      </c>
      <c r="AA3891" s="2">
        <f t="shared" si="183"/>
        <v>4135.3448275862074</v>
      </c>
      <c r="AB3891" s="7">
        <v>45778</v>
      </c>
      <c r="AC3891" s="22">
        <f t="shared" si="182"/>
        <v>-0.38625000000320142</v>
      </c>
      <c r="AD3891" t="s">
        <v>11928</v>
      </c>
    </row>
    <row r="3892" spans="1:30" ht="15" customHeight="1" x14ac:dyDescent="0.3">
      <c r="A3892" s="19" t="s">
        <v>19796</v>
      </c>
      <c r="B3892" s="8"/>
      <c r="C3892" s="20">
        <v>45814.389814814807</v>
      </c>
      <c r="D3892" s="8"/>
      <c r="E3892" s="8"/>
      <c r="F3892" s="8" t="s">
        <v>981</v>
      </c>
      <c r="G3892" s="8">
        <v>0</v>
      </c>
      <c r="H3892" s="8" t="s">
        <v>19590</v>
      </c>
      <c r="I3892" s="8" t="s">
        <v>11922</v>
      </c>
      <c r="J3892" s="8"/>
      <c r="K3892" s="8"/>
      <c r="L3892" s="8"/>
      <c r="M3892" s="8"/>
      <c r="N3892" s="21">
        <v>0</v>
      </c>
      <c r="O3892" s="21"/>
      <c r="P3892" s="21">
        <f t="shared" si="181"/>
        <v>0</v>
      </c>
      <c r="Q3892" s="8" t="s">
        <v>34</v>
      </c>
      <c r="R3892" s="8"/>
      <c r="S3892" s="20"/>
      <c r="AA3892" s="2">
        <f t="shared" si="183"/>
        <v>0</v>
      </c>
      <c r="AB3892" s="7"/>
      <c r="AC3892" s="22">
        <f t="shared" si="182"/>
        <v>-45814.389814814807</v>
      </c>
    </row>
    <row r="3893" spans="1:30" ht="15" customHeight="1" x14ac:dyDescent="0.3">
      <c r="A3893" s="19" t="s">
        <v>19797</v>
      </c>
      <c r="B3893" s="8"/>
      <c r="C3893" s="20">
        <v>45814.391319444447</v>
      </c>
      <c r="D3893" s="8"/>
      <c r="E3893" s="8"/>
      <c r="F3893" s="8" t="s">
        <v>981</v>
      </c>
      <c r="G3893" s="8">
        <v>0</v>
      </c>
      <c r="H3893" s="8" t="s">
        <v>19598</v>
      </c>
      <c r="I3893" s="8" t="s">
        <v>11922</v>
      </c>
      <c r="J3893" s="8"/>
      <c r="K3893" s="8"/>
      <c r="L3893" s="8"/>
      <c r="M3893" s="8"/>
      <c r="N3893" s="21">
        <v>0</v>
      </c>
      <c r="O3893" s="21"/>
      <c r="P3893" s="21">
        <f t="shared" si="181"/>
        <v>0</v>
      </c>
      <c r="Q3893" s="8" t="s">
        <v>34</v>
      </c>
      <c r="R3893" s="8"/>
      <c r="S3893" s="20"/>
      <c r="AA3893" s="2">
        <f t="shared" si="183"/>
        <v>0</v>
      </c>
      <c r="AB3893" s="7"/>
      <c r="AC3893" s="22">
        <f t="shared" si="182"/>
        <v>-45814.391319444447</v>
      </c>
    </row>
    <row r="3894" spans="1:30" ht="15" customHeight="1" x14ac:dyDescent="0.3">
      <c r="A3894" s="19" t="s">
        <v>19798</v>
      </c>
      <c r="B3894" s="8"/>
      <c r="C3894" s="20">
        <v>45814.392025462963</v>
      </c>
      <c r="D3894" s="8"/>
      <c r="E3894" s="8"/>
      <c r="F3894" s="8" t="s">
        <v>981</v>
      </c>
      <c r="G3894" s="8">
        <v>0</v>
      </c>
      <c r="H3894" s="8" t="s">
        <v>19586</v>
      </c>
      <c r="I3894" s="8" t="s">
        <v>11922</v>
      </c>
      <c r="J3894" s="8"/>
      <c r="K3894" s="8"/>
      <c r="L3894" s="8"/>
      <c r="M3894" s="8"/>
      <c r="N3894" s="21">
        <v>0</v>
      </c>
      <c r="O3894" s="21"/>
      <c r="P3894" s="21">
        <f t="shared" si="181"/>
        <v>0</v>
      </c>
      <c r="Q3894" s="8" t="s">
        <v>34</v>
      </c>
      <c r="R3894" s="8"/>
      <c r="S3894" s="20"/>
      <c r="AA3894" s="2">
        <f t="shared" si="183"/>
        <v>0</v>
      </c>
      <c r="AB3894" s="7"/>
      <c r="AC3894" s="22">
        <f t="shared" si="182"/>
        <v>-45814.392025462963</v>
      </c>
    </row>
    <row r="3895" spans="1:30" ht="15" customHeight="1" x14ac:dyDescent="0.3">
      <c r="A3895" s="19" t="s">
        <v>19799</v>
      </c>
      <c r="B3895" s="8"/>
      <c r="C3895" s="20">
        <v>45814.397349537037</v>
      </c>
      <c r="D3895" s="8"/>
      <c r="E3895" s="8"/>
      <c r="F3895" s="8" t="s">
        <v>9730</v>
      </c>
      <c r="G3895" s="8">
        <v>0</v>
      </c>
      <c r="H3895" s="8" t="s">
        <v>19586</v>
      </c>
      <c r="I3895" s="8" t="s">
        <v>11922</v>
      </c>
      <c r="J3895" s="8"/>
      <c r="K3895" s="8"/>
      <c r="L3895" s="8"/>
      <c r="M3895" s="8"/>
      <c r="N3895" s="21">
        <v>0</v>
      </c>
      <c r="O3895" s="21"/>
      <c r="P3895" s="21">
        <f t="shared" si="181"/>
        <v>0</v>
      </c>
      <c r="Q3895" s="8" t="s">
        <v>34</v>
      </c>
      <c r="R3895" s="8"/>
      <c r="S3895" s="20"/>
      <c r="AA3895" s="2">
        <f t="shared" si="183"/>
        <v>0</v>
      </c>
      <c r="AB3895" s="7"/>
      <c r="AC3895" s="22">
        <f t="shared" si="182"/>
        <v>-45814.397349537037</v>
      </c>
    </row>
    <row r="3896" spans="1:30" ht="15" customHeight="1" x14ac:dyDescent="0.3">
      <c r="A3896" s="19" t="s">
        <v>19800</v>
      </c>
      <c r="B3896" s="8"/>
      <c r="C3896" s="20">
        <v>45814.397615740738</v>
      </c>
      <c r="D3896" s="8"/>
      <c r="E3896" s="8"/>
      <c r="F3896" s="8" t="s">
        <v>9730</v>
      </c>
      <c r="G3896" s="8">
        <v>0</v>
      </c>
      <c r="H3896" s="8" t="s">
        <v>19598</v>
      </c>
      <c r="I3896" s="8" t="s">
        <v>11922</v>
      </c>
      <c r="J3896" s="8"/>
      <c r="K3896" s="8"/>
      <c r="L3896" s="8"/>
      <c r="M3896" s="8"/>
      <c r="N3896" s="21">
        <v>0</v>
      </c>
      <c r="O3896" s="21"/>
      <c r="P3896" s="21">
        <f t="shared" ref="P3896:P3959" si="184">+N3896+X3896-O3896</f>
        <v>0</v>
      </c>
      <c r="Q3896" s="8" t="s">
        <v>34</v>
      </c>
      <c r="R3896" s="8"/>
      <c r="S3896" s="20"/>
      <c r="AA3896" s="2">
        <f t="shared" si="183"/>
        <v>0</v>
      </c>
      <c r="AB3896" s="7"/>
      <c r="AC3896" s="22">
        <f t="shared" si="182"/>
        <v>-45814.397615740738</v>
      </c>
    </row>
    <row r="3897" spans="1:30" ht="15" customHeight="1" x14ac:dyDescent="0.3">
      <c r="A3897" s="3" t="s">
        <v>19801</v>
      </c>
      <c r="B3897" s="24"/>
      <c r="C3897" s="25">
        <v>45814.455127314817</v>
      </c>
      <c r="D3897" s="3" t="s">
        <v>11921</v>
      </c>
      <c r="E3897" s="3"/>
      <c r="F3897" s="3" t="s">
        <v>14960</v>
      </c>
      <c r="G3897" s="26">
        <v>0</v>
      </c>
      <c r="H3897" s="25"/>
      <c r="I3897" s="25" t="s">
        <v>11922</v>
      </c>
      <c r="J3897" s="25"/>
      <c r="K3897" s="25"/>
      <c r="L3897" s="25"/>
      <c r="M3897" s="4"/>
      <c r="N3897" s="5">
        <v>43505</v>
      </c>
      <c r="O3897" s="5"/>
      <c r="P3897" s="5">
        <f t="shared" si="184"/>
        <v>43505</v>
      </c>
      <c r="Q3897" s="3" t="s">
        <v>102</v>
      </c>
      <c r="R3897" s="3"/>
      <c r="S3897" s="25"/>
      <c r="T3897" s="3"/>
      <c r="U3897" s="5"/>
      <c r="V3897" s="6"/>
      <c r="W3897" s="3"/>
      <c r="X3897" s="5"/>
      <c r="Y3897" s="4"/>
      <c r="Z3897" s="3"/>
      <c r="AA3897" s="5">
        <f t="shared" si="183"/>
        <v>37504.310344827587</v>
      </c>
      <c r="AB3897" s="10"/>
      <c r="AC3897" s="27">
        <f t="shared" si="182"/>
        <v>-45814.455127314817</v>
      </c>
      <c r="AD3897" s="10"/>
    </row>
    <row r="3898" spans="1:30" ht="15" customHeight="1" x14ac:dyDescent="0.3">
      <c r="A3898" s="19" t="s">
        <v>19802</v>
      </c>
      <c r="B3898" s="8"/>
      <c r="C3898" s="20">
        <v>45814.521469907413</v>
      </c>
      <c r="D3898" s="8" t="s">
        <v>11921</v>
      </c>
      <c r="E3898" s="8"/>
      <c r="F3898" s="8" t="s">
        <v>12412</v>
      </c>
      <c r="G3898" s="8">
        <v>0.11</v>
      </c>
      <c r="H3898" s="8"/>
      <c r="I3898" s="8" t="s">
        <v>11922</v>
      </c>
      <c r="J3898" s="8"/>
      <c r="K3898" s="8"/>
      <c r="L3898" s="8"/>
      <c r="M3898" s="8"/>
      <c r="N3898" s="21">
        <v>14250</v>
      </c>
      <c r="O3898" s="21">
        <v>14250</v>
      </c>
      <c r="P3898" s="21">
        <f t="shared" si="184"/>
        <v>0</v>
      </c>
      <c r="Q3898" s="8" t="s">
        <v>10222</v>
      </c>
      <c r="R3898" s="8"/>
      <c r="S3898" s="20">
        <v>45833</v>
      </c>
      <c r="AA3898" s="2">
        <f t="shared" si="183"/>
        <v>12284.48275862069</v>
      </c>
      <c r="AB3898" s="39">
        <v>45809</v>
      </c>
      <c r="AC3898" s="22">
        <f t="shared" ref="AC3898:AC3961" si="185">+S3898-C3898</f>
        <v>18.47853009258688</v>
      </c>
      <c r="AD3898" s="21" t="s">
        <v>11923</v>
      </c>
    </row>
    <row r="3899" spans="1:30" ht="15" customHeight="1" x14ac:dyDescent="0.3">
      <c r="A3899" s="19" t="s">
        <v>19803</v>
      </c>
      <c r="B3899" s="8"/>
      <c r="C3899" s="20">
        <v>45814.521550925929</v>
      </c>
      <c r="D3899" s="8" t="s">
        <v>11921</v>
      </c>
      <c r="E3899" s="8"/>
      <c r="F3899" s="8" t="s">
        <v>12412</v>
      </c>
      <c r="G3899" s="8">
        <v>0.11</v>
      </c>
      <c r="H3899" s="8"/>
      <c r="I3899" s="8" t="s">
        <v>11922</v>
      </c>
      <c r="J3899" s="8"/>
      <c r="K3899" s="8"/>
      <c r="L3899" s="8"/>
      <c r="M3899" s="8"/>
      <c r="N3899" s="21">
        <v>14250</v>
      </c>
      <c r="O3899" s="21">
        <v>14250</v>
      </c>
      <c r="P3899" s="21">
        <f t="shared" si="184"/>
        <v>0</v>
      </c>
      <c r="Q3899" s="8" t="s">
        <v>10222</v>
      </c>
      <c r="R3899" s="8"/>
      <c r="S3899" s="20">
        <v>45833</v>
      </c>
      <c r="AA3899" s="2">
        <f t="shared" si="183"/>
        <v>12284.48275862069</v>
      </c>
      <c r="AB3899" s="39">
        <v>45809</v>
      </c>
      <c r="AC3899" s="22">
        <f t="shared" si="185"/>
        <v>18.47844907407125</v>
      </c>
      <c r="AD3899" s="21" t="s">
        <v>11923</v>
      </c>
    </row>
    <row r="3900" spans="1:30" ht="15" customHeight="1" x14ac:dyDescent="0.3">
      <c r="A3900" s="37" t="s">
        <v>19804</v>
      </c>
      <c r="B3900" s="8"/>
      <c r="C3900" s="20">
        <v>45814.52270833333</v>
      </c>
      <c r="D3900" s="8" t="s">
        <v>11921</v>
      </c>
      <c r="E3900" s="8" t="s">
        <v>1</v>
      </c>
      <c r="F3900" s="8" t="s">
        <v>13186</v>
      </c>
      <c r="G3900" s="8">
        <v>0.15</v>
      </c>
      <c r="H3900" s="8"/>
      <c r="I3900" s="8" t="s">
        <v>10222</v>
      </c>
      <c r="J3900" s="8"/>
      <c r="K3900" s="8" t="s">
        <v>19805</v>
      </c>
      <c r="L3900" s="8"/>
      <c r="M3900" s="8"/>
      <c r="N3900" s="21">
        <v>2810</v>
      </c>
      <c r="O3900" s="21">
        <v>2810</v>
      </c>
      <c r="P3900" s="21">
        <f t="shared" si="184"/>
        <v>0</v>
      </c>
      <c r="Q3900" s="8" t="s">
        <v>10222</v>
      </c>
      <c r="R3900" s="8"/>
      <c r="S3900" s="20">
        <v>45814</v>
      </c>
      <c r="AA3900" s="2">
        <f t="shared" si="183"/>
        <v>2422.4137931034484</v>
      </c>
      <c r="AB3900" s="7">
        <v>45778</v>
      </c>
      <c r="AC3900" s="22">
        <f t="shared" si="185"/>
        <v>-0.52270833333022892</v>
      </c>
      <c r="AD3900" t="s">
        <v>11928</v>
      </c>
    </row>
    <row r="3901" spans="1:30" ht="15" customHeight="1" x14ac:dyDescent="0.3">
      <c r="A3901" s="19" t="s">
        <v>19806</v>
      </c>
      <c r="B3901" s="8"/>
      <c r="C3901" s="20">
        <v>45814.582384259258</v>
      </c>
      <c r="D3901" s="8"/>
      <c r="E3901" s="8"/>
      <c r="F3901" s="8" t="s">
        <v>9788</v>
      </c>
      <c r="G3901" s="8">
        <v>0</v>
      </c>
      <c r="H3901" s="8" t="s">
        <v>19586</v>
      </c>
      <c r="I3901" s="8" t="s">
        <v>11922</v>
      </c>
      <c r="J3901" s="8"/>
      <c r="K3901" s="8"/>
      <c r="L3901" s="8"/>
      <c r="M3901" s="8"/>
      <c r="N3901" s="21">
        <v>0</v>
      </c>
      <c r="O3901" s="21"/>
      <c r="P3901" s="21">
        <f t="shared" si="184"/>
        <v>0</v>
      </c>
      <c r="Q3901" s="8" t="s">
        <v>1746</v>
      </c>
      <c r="R3901" s="8"/>
      <c r="S3901" s="20"/>
      <c r="AA3901" s="2">
        <f t="shared" si="183"/>
        <v>0</v>
      </c>
      <c r="AB3901" s="7"/>
      <c r="AC3901" s="22">
        <f t="shared" si="185"/>
        <v>-45814.582384259258</v>
      </c>
    </row>
    <row r="3902" spans="1:30" ht="15" customHeight="1" x14ac:dyDescent="0.3">
      <c r="A3902" s="19" t="s">
        <v>19807</v>
      </c>
      <c r="B3902" s="8"/>
      <c r="C3902" s="20">
        <v>45814.584062499998</v>
      </c>
      <c r="D3902" s="8"/>
      <c r="E3902" s="8"/>
      <c r="F3902" s="8" t="s">
        <v>9788</v>
      </c>
      <c r="G3902" s="8">
        <v>0</v>
      </c>
      <c r="H3902" s="8" t="s">
        <v>19590</v>
      </c>
      <c r="I3902" s="8" t="s">
        <v>11922</v>
      </c>
      <c r="J3902" s="8"/>
      <c r="K3902" s="8"/>
      <c r="L3902" s="8"/>
      <c r="M3902" s="8"/>
      <c r="N3902" s="21">
        <v>0</v>
      </c>
      <c r="O3902" s="21"/>
      <c r="P3902" s="21">
        <f t="shared" si="184"/>
        <v>0</v>
      </c>
      <c r="Q3902" s="8" t="s">
        <v>1746</v>
      </c>
      <c r="R3902" s="8"/>
      <c r="S3902" s="20"/>
      <c r="AA3902" s="2">
        <f t="shared" si="183"/>
        <v>0</v>
      </c>
      <c r="AB3902" s="7"/>
      <c r="AC3902" s="22">
        <f t="shared" si="185"/>
        <v>-45814.584062499998</v>
      </c>
    </row>
    <row r="3903" spans="1:30" ht="15" customHeight="1" x14ac:dyDescent="0.3">
      <c r="A3903" s="19" t="s">
        <v>19808</v>
      </c>
      <c r="B3903" s="8"/>
      <c r="C3903" s="23">
        <v>45814.604664351849</v>
      </c>
      <c r="D3903" s="8" t="s">
        <v>11921</v>
      </c>
      <c r="E3903" s="8"/>
      <c r="F3903" s="8" t="s">
        <v>2769</v>
      </c>
      <c r="G3903" s="8">
        <v>0.11</v>
      </c>
      <c r="H3903" s="8"/>
      <c r="I3903" s="8" t="s">
        <v>11922</v>
      </c>
      <c r="J3903" s="8"/>
      <c r="K3903" s="8"/>
      <c r="L3903" s="8"/>
      <c r="M3903" s="8"/>
      <c r="N3903" s="21">
        <v>4200</v>
      </c>
      <c r="O3903" s="21">
        <v>4200</v>
      </c>
      <c r="P3903" s="21">
        <f t="shared" si="184"/>
        <v>0</v>
      </c>
      <c r="Q3903" s="8" t="s">
        <v>10399</v>
      </c>
      <c r="R3903" s="8"/>
      <c r="S3903" s="23">
        <v>45858</v>
      </c>
      <c r="AA3903" s="2">
        <f t="shared" si="183"/>
        <v>3620.6896551724139</v>
      </c>
      <c r="AB3903" s="7">
        <v>45839</v>
      </c>
      <c r="AC3903" s="22">
        <f t="shared" si="185"/>
        <v>43.395335648150649</v>
      </c>
      <c r="AD3903" t="s">
        <v>11923</v>
      </c>
    </row>
    <row r="3904" spans="1:30" ht="15" customHeight="1" x14ac:dyDescent="0.3">
      <c r="A3904" s="37" t="s">
        <v>19809</v>
      </c>
      <c r="B3904" s="8"/>
      <c r="C3904" s="20">
        <v>45817.3984375</v>
      </c>
      <c r="D3904" s="8" t="s">
        <v>11921</v>
      </c>
      <c r="E3904" s="8" t="s">
        <v>1</v>
      </c>
      <c r="F3904" s="8" t="s">
        <v>13926</v>
      </c>
      <c r="G3904" s="8">
        <v>0.22</v>
      </c>
      <c r="H3904" s="8"/>
      <c r="I3904" s="8" t="s">
        <v>11922</v>
      </c>
      <c r="J3904" s="8"/>
      <c r="K3904" s="8" t="s">
        <v>19810</v>
      </c>
      <c r="L3904" s="8"/>
      <c r="M3904" s="8"/>
      <c r="N3904" s="21">
        <v>1575</v>
      </c>
      <c r="O3904" s="21">
        <v>1575</v>
      </c>
      <c r="P3904" s="21">
        <f t="shared" si="184"/>
        <v>0</v>
      </c>
      <c r="Q3904" s="8" t="s">
        <v>9</v>
      </c>
      <c r="R3904" s="8"/>
      <c r="S3904" s="20">
        <v>45817</v>
      </c>
      <c r="AA3904" s="2">
        <f t="shared" si="183"/>
        <v>1357.7586206896553</v>
      </c>
      <c r="AB3904" s="7">
        <v>45778</v>
      </c>
      <c r="AC3904" s="22">
        <f t="shared" si="185"/>
        <v>-0.3984375</v>
      </c>
      <c r="AD3904" t="s">
        <v>11928</v>
      </c>
    </row>
    <row r="3905" spans="1:30" ht="15" customHeight="1" x14ac:dyDescent="0.3">
      <c r="A3905" s="37" t="s">
        <v>19811</v>
      </c>
      <c r="B3905" s="8"/>
      <c r="C3905" s="20">
        <v>45817.399467592593</v>
      </c>
      <c r="D3905" s="8" t="s">
        <v>11921</v>
      </c>
      <c r="E3905" s="8" t="s">
        <v>1</v>
      </c>
      <c r="F3905" s="8" t="s">
        <v>13926</v>
      </c>
      <c r="G3905" s="8">
        <v>0.22</v>
      </c>
      <c r="H3905" s="8"/>
      <c r="I3905" s="8" t="s">
        <v>11922</v>
      </c>
      <c r="J3905" s="8"/>
      <c r="K3905" s="8" t="s">
        <v>19812</v>
      </c>
      <c r="L3905" s="8"/>
      <c r="M3905" s="8"/>
      <c r="N3905" s="21">
        <v>5975</v>
      </c>
      <c r="O3905" s="21">
        <v>5975</v>
      </c>
      <c r="P3905" s="21">
        <f t="shared" si="184"/>
        <v>0</v>
      </c>
      <c r="Q3905" s="8" t="s">
        <v>9</v>
      </c>
      <c r="R3905" s="8"/>
      <c r="S3905" s="20">
        <v>45817</v>
      </c>
      <c r="AA3905" s="2">
        <f t="shared" si="183"/>
        <v>5150.8620689655172</v>
      </c>
      <c r="AB3905" s="7">
        <v>45778</v>
      </c>
      <c r="AC3905" s="22">
        <f t="shared" si="185"/>
        <v>-0.39946759259328246</v>
      </c>
      <c r="AD3905" t="s">
        <v>11928</v>
      </c>
    </row>
    <row r="3906" spans="1:30" ht="15" customHeight="1" x14ac:dyDescent="0.3">
      <c r="A3906" s="37" t="s">
        <v>19813</v>
      </c>
      <c r="B3906" s="8"/>
      <c r="C3906" s="20">
        <v>45817.41306712963</v>
      </c>
      <c r="D3906" s="8" t="s">
        <v>11921</v>
      </c>
      <c r="E3906" s="8"/>
      <c r="F3906" s="8" t="s">
        <v>14705</v>
      </c>
      <c r="G3906" s="8">
        <v>0.15</v>
      </c>
      <c r="H3906" s="8" t="s">
        <v>19119</v>
      </c>
      <c r="I3906" s="8" t="s">
        <v>11922</v>
      </c>
      <c r="J3906" s="8"/>
      <c r="K3906" s="8"/>
      <c r="L3906" s="8"/>
      <c r="M3906" s="8"/>
      <c r="N3906" s="21">
        <v>6168</v>
      </c>
      <c r="O3906" s="21">
        <v>6168</v>
      </c>
      <c r="P3906" s="21">
        <f t="shared" si="184"/>
        <v>0</v>
      </c>
      <c r="Q3906" s="8" t="s">
        <v>19160</v>
      </c>
      <c r="R3906" s="8"/>
      <c r="S3906" s="20">
        <v>45820</v>
      </c>
      <c r="AA3906" s="2">
        <f t="shared" ref="AA3906:AA3969" si="186">+N3906/1.16</f>
        <v>5317.2413793103451</v>
      </c>
      <c r="AB3906" s="7">
        <v>45778</v>
      </c>
      <c r="AC3906" s="22">
        <f t="shared" si="185"/>
        <v>2.5869328703702195</v>
      </c>
      <c r="AD3906" t="s">
        <v>11928</v>
      </c>
    </row>
    <row r="3907" spans="1:30" ht="15" customHeight="1" x14ac:dyDescent="0.3">
      <c r="A3907" s="19" t="s">
        <v>19814</v>
      </c>
      <c r="B3907" s="19"/>
      <c r="C3907" s="23">
        <v>45817.413935185177</v>
      </c>
      <c r="D3907" s="8" t="s">
        <v>11921</v>
      </c>
      <c r="E3907" s="8"/>
      <c r="F3907" s="8" t="s">
        <v>1633</v>
      </c>
      <c r="G3907" s="8">
        <v>0.11</v>
      </c>
      <c r="H3907" s="8"/>
      <c r="I3907" s="8" t="s">
        <v>11922</v>
      </c>
      <c r="J3907" s="8"/>
      <c r="K3907" s="8"/>
      <c r="L3907" s="8"/>
      <c r="M3907" s="8"/>
      <c r="N3907" s="21">
        <v>0</v>
      </c>
      <c r="O3907" s="21"/>
      <c r="P3907" s="21">
        <f t="shared" si="184"/>
        <v>0</v>
      </c>
      <c r="Q3907" s="8" t="s">
        <v>24</v>
      </c>
      <c r="R3907" s="8"/>
      <c r="S3907" s="23"/>
      <c r="AA3907" s="2">
        <f t="shared" si="186"/>
        <v>0</v>
      </c>
      <c r="AB3907" s="7"/>
      <c r="AC3907" s="22">
        <f t="shared" si="185"/>
        <v>-45817.413935185177</v>
      </c>
      <c r="AD3907" t="s">
        <v>15162</v>
      </c>
    </row>
    <row r="3908" spans="1:30" ht="15" customHeight="1" x14ac:dyDescent="0.3">
      <c r="A3908" s="19" t="s">
        <v>19815</v>
      </c>
      <c r="B3908" s="8"/>
      <c r="C3908" s="23">
        <v>45817.41673611111</v>
      </c>
      <c r="D3908" s="8" t="s">
        <v>11921</v>
      </c>
      <c r="E3908" s="8"/>
      <c r="F3908" s="8" t="s">
        <v>12382</v>
      </c>
      <c r="G3908" s="8">
        <v>0.11</v>
      </c>
      <c r="H3908" s="8"/>
      <c r="I3908" s="8" t="s">
        <v>10222</v>
      </c>
      <c r="J3908" s="8"/>
      <c r="K3908" s="8"/>
      <c r="L3908" s="8"/>
      <c r="M3908" s="8"/>
      <c r="N3908" s="21">
        <v>2850</v>
      </c>
      <c r="O3908" s="21">
        <v>2850</v>
      </c>
      <c r="P3908" s="21">
        <f t="shared" si="184"/>
        <v>0</v>
      </c>
      <c r="Q3908" s="8" t="s">
        <v>10222</v>
      </c>
      <c r="R3908" s="8"/>
      <c r="S3908" s="23">
        <v>45853</v>
      </c>
      <c r="AA3908" s="2">
        <f t="shared" si="186"/>
        <v>2456.8965517241381</v>
      </c>
      <c r="AB3908" s="7">
        <v>45839</v>
      </c>
      <c r="AC3908" s="22">
        <f t="shared" si="185"/>
        <v>35.583263888889633</v>
      </c>
      <c r="AD3908" t="s">
        <v>11923</v>
      </c>
    </row>
    <row r="3909" spans="1:30" ht="15" customHeight="1" x14ac:dyDescent="0.3">
      <c r="A3909" s="37" t="s">
        <v>19816</v>
      </c>
      <c r="B3909" s="8"/>
      <c r="C3909" s="20">
        <v>45817.417627314811</v>
      </c>
      <c r="D3909" s="8" t="s">
        <v>11921</v>
      </c>
      <c r="E3909" s="8" t="s">
        <v>1</v>
      </c>
      <c r="F3909" s="8" t="s">
        <v>8327</v>
      </c>
      <c r="G3909" s="8">
        <v>0.15</v>
      </c>
      <c r="H3909" s="8"/>
      <c r="I3909" s="8" t="s">
        <v>10222</v>
      </c>
      <c r="J3909" s="8"/>
      <c r="K3909" s="8" t="s">
        <v>19817</v>
      </c>
      <c r="L3909" s="8"/>
      <c r="M3909" s="8"/>
      <c r="N3909" s="21">
        <v>1405</v>
      </c>
      <c r="O3909" s="21">
        <v>1405</v>
      </c>
      <c r="P3909" s="21">
        <f t="shared" si="184"/>
        <v>0</v>
      </c>
      <c r="Q3909" s="8" t="s">
        <v>10222</v>
      </c>
      <c r="R3909" s="8"/>
      <c r="S3909" s="20">
        <v>45815</v>
      </c>
      <c r="AA3909" s="2">
        <f t="shared" si="186"/>
        <v>1211.2068965517242</v>
      </c>
      <c r="AB3909" s="7">
        <v>45778</v>
      </c>
      <c r="AC3909" s="22">
        <f t="shared" si="185"/>
        <v>-2.4176273148113978</v>
      </c>
      <c r="AD3909" t="s">
        <v>11928</v>
      </c>
    </row>
    <row r="3910" spans="1:30" ht="15" customHeight="1" x14ac:dyDescent="0.3">
      <c r="A3910" s="37" t="s">
        <v>19818</v>
      </c>
      <c r="B3910" s="8"/>
      <c r="C3910" s="20">
        <v>45817.452094907407</v>
      </c>
      <c r="D3910" s="8" t="s">
        <v>11921</v>
      </c>
      <c r="E3910" s="8" t="s">
        <v>1</v>
      </c>
      <c r="F3910" s="8" t="s">
        <v>9555</v>
      </c>
      <c r="G3910" s="8">
        <v>0.15</v>
      </c>
      <c r="H3910" s="8"/>
      <c r="I3910" s="8" t="s">
        <v>11922</v>
      </c>
      <c r="J3910" s="8"/>
      <c r="K3910" s="8" t="s">
        <v>19819</v>
      </c>
      <c r="L3910" s="8"/>
      <c r="M3910" s="8"/>
      <c r="N3910" s="21">
        <v>2625</v>
      </c>
      <c r="O3910" s="21">
        <v>2625</v>
      </c>
      <c r="P3910" s="21">
        <f t="shared" si="184"/>
        <v>0</v>
      </c>
      <c r="Q3910" s="8" t="s">
        <v>129</v>
      </c>
      <c r="R3910" s="8"/>
      <c r="S3910" s="20">
        <v>45817</v>
      </c>
      <c r="AA3910" s="2">
        <f t="shared" si="186"/>
        <v>2262.9310344827586</v>
      </c>
      <c r="AB3910" s="7">
        <v>45778</v>
      </c>
      <c r="AC3910" s="22">
        <f t="shared" si="185"/>
        <v>-0.45209490740671754</v>
      </c>
      <c r="AD3910" t="s">
        <v>11928</v>
      </c>
    </row>
    <row r="3911" spans="1:30" ht="15" customHeight="1" x14ac:dyDescent="0.3">
      <c r="A3911" s="3" t="s">
        <v>19820</v>
      </c>
      <c r="B3911" s="24"/>
      <c r="C3911" s="25">
        <v>45817.454571759263</v>
      </c>
      <c r="D3911" s="3" t="s">
        <v>11921</v>
      </c>
      <c r="E3911" s="3"/>
      <c r="F3911" s="3" t="s">
        <v>1265</v>
      </c>
      <c r="G3911" s="26">
        <v>0</v>
      </c>
      <c r="H3911" s="25"/>
      <c r="I3911" s="25" t="s">
        <v>11922</v>
      </c>
      <c r="J3911" s="25"/>
      <c r="K3911" s="25"/>
      <c r="L3911" s="25"/>
      <c r="M3911" s="4"/>
      <c r="N3911" s="5">
        <v>17100</v>
      </c>
      <c r="O3911" s="5"/>
      <c r="P3911" s="5">
        <f t="shared" si="184"/>
        <v>17100</v>
      </c>
      <c r="Q3911" s="3" t="s">
        <v>18</v>
      </c>
      <c r="R3911" s="3"/>
      <c r="S3911" s="25"/>
      <c r="T3911" s="3"/>
      <c r="U3911" s="5"/>
      <c r="V3911" s="6"/>
      <c r="W3911" s="3"/>
      <c r="X3911" s="5"/>
      <c r="Y3911" s="4"/>
      <c r="Z3911" s="3"/>
      <c r="AA3911" s="5">
        <f t="shared" si="186"/>
        <v>14741.379310344828</v>
      </c>
      <c r="AB3911" s="10"/>
      <c r="AC3911" s="27">
        <f t="shared" si="185"/>
        <v>-45817.454571759263</v>
      </c>
      <c r="AD3911" s="10"/>
    </row>
    <row r="3912" spans="1:30" ht="15" customHeight="1" x14ac:dyDescent="0.3">
      <c r="A3912" s="19" t="s">
        <v>19821</v>
      </c>
      <c r="B3912" s="8"/>
      <c r="C3912" s="23">
        <v>45817.457754629628</v>
      </c>
      <c r="D3912" s="8" t="s">
        <v>11921</v>
      </c>
      <c r="E3912" s="8"/>
      <c r="F3912" s="8" t="s">
        <v>1781</v>
      </c>
      <c r="G3912" s="8">
        <v>0.11</v>
      </c>
      <c r="H3912" s="8"/>
      <c r="I3912" s="8" t="s">
        <v>11922</v>
      </c>
      <c r="J3912" s="8"/>
      <c r="K3912" s="8"/>
      <c r="L3912" s="8"/>
      <c r="M3912" s="8"/>
      <c r="N3912" s="21">
        <v>41900</v>
      </c>
      <c r="O3912" s="21">
        <v>41900</v>
      </c>
      <c r="P3912" s="21">
        <f t="shared" si="184"/>
        <v>0</v>
      </c>
      <c r="Q3912" s="8" t="s">
        <v>67</v>
      </c>
      <c r="R3912" s="8"/>
      <c r="S3912" s="23">
        <v>45853</v>
      </c>
      <c r="AA3912" s="2">
        <f t="shared" si="186"/>
        <v>36120.689655172413</v>
      </c>
      <c r="AB3912" s="7">
        <v>45839</v>
      </c>
      <c r="AC3912" s="22">
        <f t="shared" si="185"/>
        <v>35.542245370372257</v>
      </c>
      <c r="AD3912" t="s">
        <v>11923</v>
      </c>
    </row>
    <row r="3913" spans="1:30" ht="15" customHeight="1" x14ac:dyDescent="0.3">
      <c r="A3913" s="19" t="s">
        <v>19822</v>
      </c>
      <c r="B3913" s="8"/>
      <c r="C3913" s="20">
        <v>45817.466863425929</v>
      </c>
      <c r="D3913" s="8" t="s">
        <v>11921</v>
      </c>
      <c r="E3913" s="8"/>
      <c r="F3913" s="8" t="s">
        <v>14846</v>
      </c>
      <c r="G3913" s="8">
        <v>0.22</v>
      </c>
      <c r="H3913" s="8"/>
      <c r="I3913" s="8" t="s">
        <v>11922</v>
      </c>
      <c r="J3913" s="8"/>
      <c r="K3913" s="8"/>
      <c r="L3913" s="8"/>
      <c r="M3913" s="8"/>
      <c r="N3913" s="21">
        <v>1405</v>
      </c>
      <c r="O3913" s="21">
        <v>1405</v>
      </c>
      <c r="P3913" s="21">
        <f t="shared" si="184"/>
        <v>0</v>
      </c>
      <c r="Q3913" s="8" t="s">
        <v>1746</v>
      </c>
      <c r="R3913" s="8"/>
      <c r="S3913" s="20">
        <v>45810</v>
      </c>
      <c r="AA3913" s="2">
        <f t="shared" si="186"/>
        <v>1211.2068965517242</v>
      </c>
      <c r="AB3913" s="39">
        <v>45809</v>
      </c>
      <c r="AC3913" s="22">
        <f t="shared" si="185"/>
        <v>-7.4668634259287501</v>
      </c>
      <c r="AD3913" s="21" t="s">
        <v>11923</v>
      </c>
    </row>
    <row r="3914" spans="1:30" ht="15" customHeight="1" x14ac:dyDescent="0.3">
      <c r="A3914" s="19" t="s">
        <v>19823</v>
      </c>
      <c r="B3914" s="8"/>
      <c r="C3914" s="20">
        <v>45817.469560185193</v>
      </c>
      <c r="D3914" s="8"/>
      <c r="E3914" s="8"/>
      <c r="F3914" s="8" t="s">
        <v>13775</v>
      </c>
      <c r="G3914" s="8">
        <v>0</v>
      </c>
      <c r="H3914" s="8" t="s">
        <v>19590</v>
      </c>
      <c r="I3914" s="8" t="s">
        <v>11922</v>
      </c>
      <c r="J3914" s="8"/>
      <c r="K3914" s="8"/>
      <c r="L3914" s="8"/>
      <c r="M3914" s="8"/>
      <c r="N3914" s="21">
        <v>0</v>
      </c>
      <c r="O3914" s="21"/>
      <c r="P3914" s="21">
        <f t="shared" si="184"/>
        <v>0</v>
      </c>
      <c r="Q3914" s="8" t="s">
        <v>1746</v>
      </c>
      <c r="R3914" s="8"/>
      <c r="S3914" s="20"/>
      <c r="AA3914" s="2">
        <f t="shared" si="186"/>
        <v>0</v>
      </c>
      <c r="AB3914" s="7"/>
      <c r="AC3914" s="22">
        <f t="shared" si="185"/>
        <v>-45817.469560185193</v>
      </c>
    </row>
    <row r="3915" spans="1:30" ht="15" customHeight="1" x14ac:dyDescent="0.3">
      <c r="A3915" s="19" t="s">
        <v>19824</v>
      </c>
      <c r="B3915" s="8"/>
      <c r="C3915" s="20">
        <v>45817.471909722219</v>
      </c>
      <c r="D3915" s="8"/>
      <c r="E3915" s="8"/>
      <c r="F3915" s="8" t="s">
        <v>13775</v>
      </c>
      <c r="G3915" s="8">
        <v>0</v>
      </c>
      <c r="H3915" s="8" t="s">
        <v>19586</v>
      </c>
      <c r="I3915" s="8" t="s">
        <v>11922</v>
      </c>
      <c r="J3915" s="8"/>
      <c r="K3915" s="8"/>
      <c r="L3915" s="8"/>
      <c r="M3915" s="8"/>
      <c r="N3915" s="21">
        <v>0</v>
      </c>
      <c r="O3915" s="21"/>
      <c r="P3915" s="21">
        <f t="shared" si="184"/>
        <v>0</v>
      </c>
      <c r="Q3915" s="8" t="s">
        <v>1746</v>
      </c>
      <c r="R3915" s="8"/>
      <c r="S3915" s="20"/>
      <c r="AA3915" s="2">
        <f t="shared" si="186"/>
        <v>0</v>
      </c>
      <c r="AB3915" s="7"/>
      <c r="AC3915" s="22">
        <f t="shared" si="185"/>
        <v>-45817.471909722219</v>
      </c>
    </row>
    <row r="3916" spans="1:30" ht="15" customHeight="1" x14ac:dyDescent="0.3">
      <c r="A3916" s="37" t="s">
        <v>19825</v>
      </c>
      <c r="B3916" s="8"/>
      <c r="C3916" s="20">
        <v>45817.542303240742</v>
      </c>
      <c r="D3916" s="8" t="s">
        <v>11921</v>
      </c>
      <c r="E3916" s="8" t="s">
        <v>1</v>
      </c>
      <c r="F3916" s="8" t="s">
        <v>8190</v>
      </c>
      <c r="G3916" s="8">
        <v>0.11</v>
      </c>
      <c r="H3916" s="8"/>
      <c r="I3916" s="8" t="s">
        <v>11922</v>
      </c>
      <c r="J3916" s="8"/>
      <c r="K3916" s="8" t="s">
        <v>19826</v>
      </c>
      <c r="L3916" s="8"/>
      <c r="M3916" s="8"/>
      <c r="N3916" s="21">
        <v>14355</v>
      </c>
      <c r="O3916" s="21">
        <v>14355</v>
      </c>
      <c r="P3916" s="21">
        <f t="shared" si="184"/>
        <v>0</v>
      </c>
      <c r="Q3916" s="8" t="s">
        <v>15533</v>
      </c>
      <c r="R3916" s="8"/>
      <c r="S3916" s="20">
        <v>45817</v>
      </c>
      <c r="AA3916" s="2">
        <f t="shared" si="186"/>
        <v>12375</v>
      </c>
      <c r="AB3916" s="7">
        <v>45778</v>
      </c>
      <c r="AC3916" s="22">
        <f t="shared" si="185"/>
        <v>-0.54230324074160308</v>
      </c>
      <c r="AD3916" t="s">
        <v>11928</v>
      </c>
    </row>
    <row r="3917" spans="1:30" ht="15" customHeight="1" x14ac:dyDescent="0.3">
      <c r="A3917" s="37" t="s">
        <v>19827</v>
      </c>
      <c r="B3917" s="8"/>
      <c r="C3917" s="20">
        <v>45817.479629629634</v>
      </c>
      <c r="D3917" s="8" t="s">
        <v>11921</v>
      </c>
      <c r="E3917" s="8" t="s">
        <v>1</v>
      </c>
      <c r="F3917" s="8" t="s">
        <v>13455</v>
      </c>
      <c r="G3917" s="8">
        <v>0.11</v>
      </c>
      <c r="H3917" s="8" t="s">
        <v>19828</v>
      </c>
      <c r="I3917" s="8" t="s">
        <v>199</v>
      </c>
      <c r="J3917" s="8"/>
      <c r="K3917" s="8" t="s">
        <v>19829</v>
      </c>
      <c r="L3917" s="8"/>
      <c r="M3917" s="8"/>
      <c r="N3917" s="21">
        <v>768</v>
      </c>
      <c r="O3917" s="21">
        <v>768</v>
      </c>
      <c r="P3917" s="21">
        <f t="shared" si="184"/>
        <v>0</v>
      </c>
      <c r="Q3917" s="8" t="s">
        <v>38</v>
      </c>
      <c r="R3917" s="8"/>
      <c r="S3917" s="20">
        <v>45813</v>
      </c>
      <c r="AA3917" s="2">
        <f t="shared" si="186"/>
        <v>662.06896551724139</v>
      </c>
      <c r="AB3917" s="7">
        <v>45778</v>
      </c>
      <c r="AC3917" s="22">
        <f t="shared" si="185"/>
        <v>-4.479629629633564</v>
      </c>
      <c r="AD3917" t="s">
        <v>11928</v>
      </c>
    </row>
    <row r="3918" spans="1:30" ht="15" customHeight="1" x14ac:dyDescent="0.3">
      <c r="A3918" s="37" t="s">
        <v>19830</v>
      </c>
      <c r="B3918" s="8"/>
      <c r="C3918" s="20">
        <v>45817.491747685177</v>
      </c>
      <c r="D3918" s="8"/>
      <c r="E3918" s="8" t="s">
        <v>1</v>
      </c>
      <c r="F3918" s="8" t="s">
        <v>8663</v>
      </c>
      <c r="G3918" s="8">
        <v>0.11</v>
      </c>
      <c r="H3918" s="8" t="s">
        <v>12071</v>
      </c>
      <c r="I3918" s="8" t="s">
        <v>11922</v>
      </c>
      <c r="J3918" s="8"/>
      <c r="K3918" s="8" t="s">
        <v>19831</v>
      </c>
      <c r="L3918" s="8"/>
      <c r="M3918" s="8"/>
      <c r="N3918" s="21">
        <v>750</v>
      </c>
      <c r="O3918" s="21">
        <v>750</v>
      </c>
      <c r="P3918" s="21">
        <f t="shared" si="184"/>
        <v>0</v>
      </c>
      <c r="Q3918" s="8" t="s">
        <v>129</v>
      </c>
      <c r="R3918" s="8"/>
      <c r="S3918" s="20">
        <v>45817</v>
      </c>
      <c r="AA3918" s="2">
        <f t="shared" si="186"/>
        <v>646.55172413793105</v>
      </c>
      <c r="AB3918" s="7">
        <v>45778</v>
      </c>
      <c r="AC3918" s="22">
        <f t="shared" si="185"/>
        <v>-0.49174768517696066</v>
      </c>
      <c r="AD3918" t="s">
        <v>11928</v>
      </c>
    </row>
    <row r="3919" spans="1:30" ht="15" customHeight="1" x14ac:dyDescent="0.3">
      <c r="A3919" s="3" t="s">
        <v>19832</v>
      </c>
      <c r="B3919" s="24"/>
      <c r="C3919" s="25">
        <v>45817.495208333326</v>
      </c>
      <c r="D3919" s="3" t="s">
        <v>11921</v>
      </c>
      <c r="E3919" s="3"/>
      <c r="F3919" s="3" t="s">
        <v>13625</v>
      </c>
      <c r="G3919" s="26">
        <v>0</v>
      </c>
      <c r="H3919" s="25"/>
      <c r="I3919" s="25" t="s">
        <v>11922</v>
      </c>
      <c r="J3919" s="25"/>
      <c r="K3919" s="25"/>
      <c r="L3919" s="25"/>
      <c r="M3919" s="4"/>
      <c r="N3919" s="5">
        <v>5525</v>
      </c>
      <c r="O3919" s="5">
        <v>4375</v>
      </c>
      <c r="P3919" s="5">
        <f t="shared" si="184"/>
        <v>1150</v>
      </c>
      <c r="Q3919" s="3" t="s">
        <v>18</v>
      </c>
      <c r="R3919" s="3"/>
      <c r="S3919" s="25">
        <v>45832</v>
      </c>
      <c r="T3919" s="3"/>
      <c r="U3919" s="5"/>
      <c r="V3919" s="6"/>
      <c r="W3919" s="3"/>
      <c r="X3919" s="5"/>
      <c r="Y3919" s="4"/>
      <c r="Z3919" s="3"/>
      <c r="AA3919" s="5">
        <f t="shared" si="186"/>
        <v>4762.9310344827591</v>
      </c>
      <c r="AB3919" s="10"/>
      <c r="AC3919" s="27">
        <f t="shared" si="185"/>
        <v>14.504791666673555</v>
      </c>
      <c r="AD3919" s="10"/>
    </row>
    <row r="3920" spans="1:30" ht="15" customHeight="1" x14ac:dyDescent="0.3">
      <c r="A3920" s="3" t="s">
        <v>19833</v>
      </c>
      <c r="B3920" s="24"/>
      <c r="C3920" s="25">
        <v>45817.528310185182</v>
      </c>
      <c r="D3920" s="3" t="s">
        <v>11921</v>
      </c>
      <c r="E3920" s="3"/>
      <c r="F3920" s="3" t="s">
        <v>810</v>
      </c>
      <c r="G3920" s="26">
        <v>0</v>
      </c>
      <c r="H3920" s="25"/>
      <c r="I3920" s="25" t="s">
        <v>11922</v>
      </c>
      <c r="J3920" s="25"/>
      <c r="K3920" s="25"/>
      <c r="L3920" s="25"/>
      <c r="M3920" s="4"/>
      <c r="N3920" s="5">
        <v>76603</v>
      </c>
      <c r="O3920" s="5"/>
      <c r="P3920" s="5">
        <f t="shared" si="184"/>
        <v>76603</v>
      </c>
      <c r="Q3920" s="3" t="s">
        <v>810</v>
      </c>
      <c r="R3920" s="3"/>
      <c r="S3920" s="25"/>
      <c r="T3920" s="3"/>
      <c r="U3920" s="5"/>
      <c r="V3920" s="6"/>
      <c r="W3920" s="3"/>
      <c r="X3920" s="5"/>
      <c r="Y3920" s="4"/>
      <c r="Z3920" s="3"/>
      <c r="AA3920" s="5">
        <f t="shared" si="186"/>
        <v>66037.068965517246</v>
      </c>
      <c r="AB3920" s="10"/>
      <c r="AC3920" s="27">
        <f t="shared" si="185"/>
        <v>-45817.528310185182</v>
      </c>
      <c r="AD3920" s="10"/>
    </row>
    <row r="3921" spans="1:30" ht="15" customHeight="1" x14ac:dyDescent="0.3">
      <c r="A3921" s="19" t="s">
        <v>19834</v>
      </c>
      <c r="B3921" s="19"/>
      <c r="C3921" s="38">
        <v>45817.530694444453</v>
      </c>
      <c r="D3921" s="8" t="s">
        <v>11921</v>
      </c>
      <c r="E3921" s="8"/>
      <c r="F3921" s="8" t="s">
        <v>798</v>
      </c>
      <c r="G3921" s="8">
        <v>0.11</v>
      </c>
      <c r="H3921" s="8"/>
      <c r="I3921" s="8" t="s">
        <v>11922</v>
      </c>
      <c r="J3921" s="8"/>
      <c r="K3921" s="8"/>
      <c r="L3921" s="8"/>
      <c r="M3921" s="8"/>
      <c r="N3921" s="21">
        <v>0</v>
      </c>
      <c r="O3921" s="21"/>
      <c r="P3921" s="21">
        <f t="shared" si="184"/>
        <v>0</v>
      </c>
      <c r="Q3921" s="8" t="s">
        <v>14</v>
      </c>
      <c r="R3921" s="8"/>
      <c r="S3921" s="38"/>
      <c r="AA3921" s="2">
        <f t="shared" si="186"/>
        <v>0</v>
      </c>
      <c r="AB3921" s="7"/>
      <c r="AC3921" s="22">
        <f t="shared" si="185"/>
        <v>-45817.530694444453</v>
      </c>
      <c r="AD3921" t="s">
        <v>15162</v>
      </c>
    </row>
    <row r="3922" spans="1:30" ht="15" customHeight="1" x14ac:dyDescent="0.3">
      <c r="A3922" s="19" t="s">
        <v>19835</v>
      </c>
      <c r="B3922" s="19"/>
      <c r="C3922" s="38">
        <v>45817.533715277779</v>
      </c>
      <c r="D3922" s="8"/>
      <c r="E3922" s="8"/>
      <c r="F3922" s="8" t="s">
        <v>798</v>
      </c>
      <c r="G3922" s="8">
        <v>0.15</v>
      </c>
      <c r="H3922" s="8"/>
      <c r="I3922" s="8" t="s">
        <v>11922</v>
      </c>
      <c r="J3922" s="8"/>
      <c r="K3922" s="8"/>
      <c r="L3922" s="8"/>
      <c r="M3922" s="8"/>
      <c r="N3922" s="21">
        <v>0</v>
      </c>
      <c r="O3922" s="21"/>
      <c r="P3922" s="21">
        <f t="shared" si="184"/>
        <v>0</v>
      </c>
      <c r="Q3922" s="8" t="s">
        <v>14</v>
      </c>
      <c r="R3922" s="8"/>
      <c r="S3922" s="38"/>
      <c r="AA3922" s="2">
        <f t="shared" si="186"/>
        <v>0</v>
      </c>
      <c r="AB3922" s="7"/>
      <c r="AC3922" s="22">
        <f t="shared" si="185"/>
        <v>-45817.533715277779</v>
      </c>
      <c r="AD3922" t="s">
        <v>15162</v>
      </c>
    </row>
    <row r="3923" spans="1:30" ht="15" customHeight="1" x14ac:dyDescent="0.3">
      <c r="A3923" s="19" t="s">
        <v>19836</v>
      </c>
      <c r="B3923" s="8"/>
      <c r="C3923" s="38">
        <v>45817.559467592589</v>
      </c>
      <c r="D3923" s="8" t="s">
        <v>11921</v>
      </c>
      <c r="E3923" s="8"/>
      <c r="F3923" s="8" t="s">
        <v>709</v>
      </c>
      <c r="G3923" s="8">
        <v>0.15</v>
      </c>
      <c r="H3923" s="8"/>
      <c r="I3923" s="8" t="s">
        <v>11922</v>
      </c>
      <c r="J3923" s="8"/>
      <c r="K3923" s="8"/>
      <c r="L3923" s="8"/>
      <c r="M3923" s="8"/>
      <c r="N3923" s="21">
        <v>6645</v>
      </c>
      <c r="O3923" s="21">
        <v>6645</v>
      </c>
      <c r="P3923" s="21">
        <f t="shared" si="184"/>
        <v>0</v>
      </c>
      <c r="Q3923" s="8" t="s">
        <v>9</v>
      </c>
      <c r="R3923" s="8"/>
      <c r="S3923" s="38">
        <v>45858</v>
      </c>
      <c r="AA3923" s="2">
        <f t="shared" si="186"/>
        <v>5728.4482758620697</v>
      </c>
      <c r="AB3923" s="7">
        <v>45839</v>
      </c>
      <c r="AC3923" s="22">
        <f t="shared" si="185"/>
        <v>40.440532407410501</v>
      </c>
      <c r="AD3923" t="s">
        <v>11923</v>
      </c>
    </row>
    <row r="3924" spans="1:30" ht="15" customHeight="1" x14ac:dyDescent="0.3">
      <c r="A3924" s="19" t="s">
        <v>19837</v>
      </c>
      <c r="B3924" s="8"/>
      <c r="C3924" s="20">
        <v>45817.566018518519</v>
      </c>
      <c r="D3924" s="8" t="s">
        <v>11921</v>
      </c>
      <c r="E3924" s="8"/>
      <c r="F3924" s="8" t="s">
        <v>5855</v>
      </c>
      <c r="G3924" s="8">
        <v>0.11</v>
      </c>
      <c r="H3924" s="8"/>
      <c r="I3924" s="8" t="s">
        <v>11922</v>
      </c>
      <c r="J3924" s="8"/>
      <c r="K3924" s="8"/>
      <c r="L3924" s="8"/>
      <c r="M3924" s="8"/>
      <c r="N3924" s="21">
        <v>44750</v>
      </c>
      <c r="O3924" s="21">
        <v>44750</v>
      </c>
      <c r="P3924" s="21">
        <f t="shared" si="184"/>
        <v>0</v>
      </c>
      <c r="Q3924" s="8" t="s">
        <v>38</v>
      </c>
      <c r="R3924" s="8"/>
      <c r="S3924" s="20">
        <v>45848</v>
      </c>
      <c r="AA3924" s="2">
        <f t="shared" si="186"/>
        <v>38577.586206896558</v>
      </c>
      <c r="AB3924" s="7">
        <v>45809</v>
      </c>
      <c r="AC3924" s="22">
        <f t="shared" si="185"/>
        <v>30.433981481481169</v>
      </c>
      <c r="AD3924" t="s">
        <v>11928</v>
      </c>
    </row>
    <row r="3925" spans="1:30" ht="15" customHeight="1" x14ac:dyDescent="0.3">
      <c r="A3925" s="19" t="s">
        <v>19838</v>
      </c>
      <c r="B3925" s="8"/>
      <c r="C3925" s="20">
        <v>45817.569664351853</v>
      </c>
      <c r="D3925" s="8" t="s">
        <v>11921</v>
      </c>
      <c r="E3925" s="8"/>
      <c r="F3925" s="8" t="s">
        <v>5855</v>
      </c>
      <c r="G3925" s="8">
        <v>0.15</v>
      </c>
      <c r="H3925" s="8"/>
      <c r="I3925" s="8" t="s">
        <v>11922</v>
      </c>
      <c r="J3925" s="8"/>
      <c r="K3925" s="8"/>
      <c r="L3925" s="8"/>
      <c r="M3925" s="8"/>
      <c r="N3925" s="21">
        <v>17150</v>
      </c>
      <c r="O3925" s="21">
        <v>17150</v>
      </c>
      <c r="P3925" s="21">
        <f t="shared" si="184"/>
        <v>0</v>
      </c>
      <c r="Q3925" s="8" t="s">
        <v>38</v>
      </c>
      <c r="R3925" s="8"/>
      <c r="S3925" s="20">
        <v>45848</v>
      </c>
      <c r="AA3925" s="2">
        <f t="shared" si="186"/>
        <v>14784.48275862069</v>
      </c>
      <c r="AB3925" s="7">
        <v>45809</v>
      </c>
      <c r="AC3925" s="22">
        <f t="shared" si="185"/>
        <v>30.430335648146865</v>
      </c>
      <c r="AD3925" t="s">
        <v>11928</v>
      </c>
    </row>
    <row r="3926" spans="1:30" ht="15" customHeight="1" x14ac:dyDescent="0.3">
      <c r="A3926" s="19" t="s">
        <v>19839</v>
      </c>
      <c r="B3926" s="8"/>
      <c r="C3926" s="20">
        <v>45817.574629629627</v>
      </c>
      <c r="D3926" s="8"/>
      <c r="E3926" s="8"/>
      <c r="F3926" s="8" t="s">
        <v>390</v>
      </c>
      <c r="G3926" s="8">
        <v>0</v>
      </c>
      <c r="H3926" s="8" t="s">
        <v>19590</v>
      </c>
      <c r="I3926" s="8" t="s">
        <v>11922</v>
      </c>
      <c r="J3926" s="8"/>
      <c r="K3926" s="8"/>
      <c r="L3926" s="8"/>
      <c r="M3926" s="8"/>
      <c r="N3926" s="21">
        <v>0</v>
      </c>
      <c r="O3926" s="21"/>
      <c r="P3926" s="21">
        <f t="shared" si="184"/>
        <v>0</v>
      </c>
      <c r="Q3926" s="8" t="s">
        <v>14</v>
      </c>
      <c r="R3926" s="8"/>
      <c r="S3926" s="20"/>
      <c r="AA3926" s="2">
        <f t="shared" si="186"/>
        <v>0</v>
      </c>
      <c r="AB3926" s="7"/>
      <c r="AC3926" s="22">
        <f t="shared" si="185"/>
        <v>-45817.574629629627</v>
      </c>
    </row>
    <row r="3927" spans="1:30" ht="15" customHeight="1" x14ac:dyDescent="0.3">
      <c r="A3927" s="19" t="s">
        <v>19840</v>
      </c>
      <c r="B3927" s="8"/>
      <c r="C3927" s="20">
        <v>45817.575185185182</v>
      </c>
      <c r="D3927" s="8"/>
      <c r="E3927" s="8"/>
      <c r="F3927" s="8" t="s">
        <v>390</v>
      </c>
      <c r="G3927" s="8">
        <v>0</v>
      </c>
      <c r="H3927" s="8" t="s">
        <v>19586</v>
      </c>
      <c r="I3927" s="8" t="s">
        <v>11922</v>
      </c>
      <c r="J3927" s="8"/>
      <c r="K3927" s="8"/>
      <c r="L3927" s="8"/>
      <c r="M3927" s="8"/>
      <c r="N3927" s="21">
        <v>0</v>
      </c>
      <c r="O3927" s="21"/>
      <c r="P3927" s="21">
        <f t="shared" si="184"/>
        <v>0</v>
      </c>
      <c r="Q3927" s="8" t="s">
        <v>14</v>
      </c>
      <c r="R3927" s="8"/>
      <c r="S3927" s="20"/>
      <c r="AA3927" s="2">
        <f t="shared" si="186"/>
        <v>0</v>
      </c>
      <c r="AB3927" s="7"/>
      <c r="AC3927" s="22">
        <f t="shared" si="185"/>
        <v>-45817.575185185182</v>
      </c>
    </row>
    <row r="3928" spans="1:30" ht="15" customHeight="1" x14ac:dyDescent="0.3">
      <c r="A3928" s="19" t="s">
        <v>19841</v>
      </c>
      <c r="B3928" s="8"/>
      <c r="C3928" s="20">
        <v>45817.576770833337</v>
      </c>
      <c r="D3928" s="8"/>
      <c r="E3928" s="8"/>
      <c r="F3928" s="8" t="s">
        <v>390</v>
      </c>
      <c r="G3928" s="8">
        <v>0</v>
      </c>
      <c r="H3928" s="8" t="s">
        <v>19588</v>
      </c>
      <c r="I3928" s="8" t="s">
        <v>11922</v>
      </c>
      <c r="J3928" s="8"/>
      <c r="K3928" s="8"/>
      <c r="L3928" s="8"/>
      <c r="M3928" s="8"/>
      <c r="N3928" s="21">
        <v>0</v>
      </c>
      <c r="O3928" s="21"/>
      <c r="P3928" s="21">
        <f t="shared" si="184"/>
        <v>0</v>
      </c>
      <c r="Q3928" s="8" t="s">
        <v>14</v>
      </c>
      <c r="R3928" s="8"/>
      <c r="S3928" s="20"/>
      <c r="AA3928" s="2">
        <f t="shared" si="186"/>
        <v>0</v>
      </c>
      <c r="AB3928" s="7"/>
      <c r="AC3928" s="22">
        <f t="shared" si="185"/>
        <v>-45817.576770833337</v>
      </c>
    </row>
    <row r="3929" spans="1:30" ht="15" customHeight="1" x14ac:dyDescent="0.3">
      <c r="A3929" s="19" t="s">
        <v>19842</v>
      </c>
      <c r="B3929" s="8"/>
      <c r="C3929" s="20">
        <v>45817.60696759259</v>
      </c>
      <c r="D3929" s="8" t="s">
        <v>11921</v>
      </c>
      <c r="E3929" s="8"/>
      <c r="F3929" s="8" t="s">
        <v>8688</v>
      </c>
      <c r="G3929" s="8">
        <v>0.11</v>
      </c>
      <c r="H3929" s="8"/>
      <c r="I3929" s="8" t="s">
        <v>11922</v>
      </c>
      <c r="J3929" s="8"/>
      <c r="K3929" s="8"/>
      <c r="L3929" s="8"/>
      <c r="M3929" s="8"/>
      <c r="N3929" s="21">
        <v>95940</v>
      </c>
      <c r="O3929" s="21">
        <v>95940</v>
      </c>
      <c r="P3929" s="21">
        <f t="shared" si="184"/>
        <v>0</v>
      </c>
      <c r="Q3929" s="8" t="s">
        <v>24</v>
      </c>
      <c r="R3929" s="8"/>
      <c r="S3929" s="20">
        <v>45828</v>
      </c>
      <c r="AA3929" s="2">
        <f t="shared" si="186"/>
        <v>82706.896551724145</v>
      </c>
      <c r="AB3929" s="39">
        <v>45809</v>
      </c>
      <c r="AC3929" s="22">
        <f t="shared" si="185"/>
        <v>10.393032407409919</v>
      </c>
      <c r="AD3929" s="21" t="s">
        <v>11923</v>
      </c>
    </row>
    <row r="3930" spans="1:30" ht="15" customHeight="1" x14ac:dyDescent="0.3">
      <c r="A3930" s="37" t="s">
        <v>19843</v>
      </c>
      <c r="B3930" s="8"/>
      <c r="C3930" s="20">
        <v>45817.622002314813</v>
      </c>
      <c r="D3930" s="8" t="s">
        <v>11921</v>
      </c>
      <c r="E3930" s="8" t="s">
        <v>1</v>
      </c>
      <c r="F3930" s="8" t="s">
        <v>8747</v>
      </c>
      <c r="G3930" s="8">
        <v>0.11</v>
      </c>
      <c r="H3930" s="8" t="s">
        <v>19251</v>
      </c>
      <c r="I3930" s="8" t="s">
        <v>11922</v>
      </c>
      <c r="J3930" s="8"/>
      <c r="K3930" s="8" t="s">
        <v>19844</v>
      </c>
      <c r="L3930" s="8"/>
      <c r="M3930" s="8"/>
      <c r="N3930" s="21">
        <v>4797</v>
      </c>
      <c r="O3930" s="21">
        <v>4797</v>
      </c>
      <c r="P3930" s="21">
        <f t="shared" si="184"/>
        <v>0</v>
      </c>
      <c r="Q3930" s="8" t="s">
        <v>14</v>
      </c>
      <c r="R3930" s="8"/>
      <c r="S3930" s="20">
        <v>45805</v>
      </c>
      <c r="AA3930" s="2">
        <f t="shared" si="186"/>
        <v>4135.3448275862074</v>
      </c>
      <c r="AB3930" s="7">
        <v>45778</v>
      </c>
      <c r="AC3930" s="22">
        <f t="shared" si="185"/>
        <v>-12.622002314812562</v>
      </c>
      <c r="AD3930" t="s">
        <v>11928</v>
      </c>
    </row>
    <row r="3931" spans="1:30" ht="15" customHeight="1" x14ac:dyDescent="0.3">
      <c r="A3931" s="37" t="s">
        <v>19845</v>
      </c>
      <c r="B3931" s="8"/>
      <c r="C3931" s="23">
        <v>45817.629641203697</v>
      </c>
      <c r="D3931" s="8" t="s">
        <v>11921</v>
      </c>
      <c r="E3931" s="8" t="s">
        <v>1</v>
      </c>
      <c r="F3931" s="8" t="s">
        <v>13124</v>
      </c>
      <c r="G3931" s="8">
        <v>0.15</v>
      </c>
      <c r="H3931" s="8" t="s">
        <v>19119</v>
      </c>
      <c r="I3931" s="8" t="s">
        <v>11922</v>
      </c>
      <c r="J3931" s="8"/>
      <c r="K3931" s="8" t="s">
        <v>19846</v>
      </c>
      <c r="L3931" s="8"/>
      <c r="M3931" s="8"/>
      <c r="N3931" s="21">
        <v>2963.25</v>
      </c>
      <c r="O3931" s="21">
        <v>2963.25</v>
      </c>
      <c r="P3931" s="21">
        <f t="shared" si="184"/>
        <v>0</v>
      </c>
      <c r="Q3931" s="8" t="s">
        <v>19160</v>
      </c>
      <c r="R3931" s="8"/>
      <c r="S3931" s="23">
        <v>45819</v>
      </c>
      <c r="AA3931" s="2">
        <f t="shared" si="186"/>
        <v>2554.5258620689656</v>
      </c>
      <c r="AB3931" s="7">
        <v>45778</v>
      </c>
      <c r="AC3931" s="22">
        <f t="shared" si="185"/>
        <v>1.370358796302753</v>
      </c>
      <c r="AD3931" t="s">
        <v>11928</v>
      </c>
    </row>
    <row r="3932" spans="1:30" ht="15" customHeight="1" x14ac:dyDescent="0.3">
      <c r="A3932" s="19" t="s">
        <v>19847</v>
      </c>
      <c r="B3932" s="8"/>
      <c r="C3932" s="20">
        <v>45818.375069444453</v>
      </c>
      <c r="D3932" s="8" t="s">
        <v>11921</v>
      </c>
      <c r="E3932" s="8"/>
      <c r="F3932" s="8" t="s">
        <v>1029</v>
      </c>
      <c r="G3932" s="8">
        <v>0.11</v>
      </c>
      <c r="H3932" s="8"/>
      <c r="I3932" s="8" t="s">
        <v>11922</v>
      </c>
      <c r="J3932" s="8"/>
      <c r="K3932" s="8"/>
      <c r="L3932" s="8"/>
      <c r="M3932" s="8"/>
      <c r="N3932" s="21">
        <v>39975</v>
      </c>
      <c r="O3932" s="21">
        <v>39975</v>
      </c>
      <c r="P3932" s="21">
        <f t="shared" si="184"/>
        <v>0</v>
      </c>
      <c r="Q3932" s="8" t="s">
        <v>24</v>
      </c>
      <c r="R3932" s="8"/>
      <c r="S3932" s="20">
        <v>45833</v>
      </c>
      <c r="AA3932" s="2">
        <f t="shared" si="186"/>
        <v>34461.206896551725</v>
      </c>
      <c r="AB3932" s="39">
        <v>45809</v>
      </c>
      <c r="AC3932" s="22">
        <f t="shared" si="185"/>
        <v>14.624930555546598</v>
      </c>
      <c r="AD3932" s="21" t="s">
        <v>11923</v>
      </c>
    </row>
    <row r="3933" spans="1:30" ht="15" customHeight="1" x14ac:dyDescent="0.3">
      <c r="A3933" s="37" t="s">
        <v>19848</v>
      </c>
      <c r="B3933" s="8"/>
      <c r="C3933" s="20">
        <v>45818.380879629629</v>
      </c>
      <c r="D3933" s="8" t="s">
        <v>11921</v>
      </c>
      <c r="E3933" s="8" t="s">
        <v>1</v>
      </c>
      <c r="F3933" s="8" t="s">
        <v>509</v>
      </c>
      <c r="G3933" s="8">
        <v>0.22</v>
      </c>
      <c r="H3933" s="8"/>
      <c r="I3933" s="8" t="s">
        <v>11922</v>
      </c>
      <c r="J3933" s="8"/>
      <c r="K3933" s="8" t="s">
        <v>19849</v>
      </c>
      <c r="L3933" s="8"/>
      <c r="M3933" s="8"/>
      <c r="N3933" s="21">
        <v>1855</v>
      </c>
      <c r="O3933" s="21">
        <v>1855</v>
      </c>
      <c r="P3933" s="21">
        <f t="shared" si="184"/>
        <v>0</v>
      </c>
      <c r="Q3933" s="8" t="s">
        <v>129</v>
      </c>
      <c r="R3933" s="8"/>
      <c r="S3933" s="20">
        <v>45817</v>
      </c>
      <c r="AA3933" s="2">
        <f t="shared" si="186"/>
        <v>1599.1379310344828</v>
      </c>
      <c r="AB3933" s="7">
        <v>45778</v>
      </c>
      <c r="AC3933" s="22">
        <f t="shared" si="185"/>
        <v>-1.3808796296289074</v>
      </c>
      <c r="AD3933" t="s">
        <v>11928</v>
      </c>
    </row>
    <row r="3934" spans="1:30" ht="15" customHeight="1" x14ac:dyDescent="0.3">
      <c r="A3934" s="19" t="s">
        <v>19850</v>
      </c>
      <c r="B3934" s="8"/>
      <c r="C3934" s="20">
        <v>45818.383692129632</v>
      </c>
      <c r="D3934" s="8" t="s">
        <v>11921</v>
      </c>
      <c r="E3934" s="8"/>
      <c r="F3934" s="8" t="s">
        <v>457</v>
      </c>
      <c r="G3934" s="8">
        <v>0.11</v>
      </c>
      <c r="H3934" s="8"/>
      <c r="I3934" s="8" t="s">
        <v>11922</v>
      </c>
      <c r="J3934" s="8"/>
      <c r="K3934" s="8"/>
      <c r="L3934" s="8"/>
      <c r="M3934" s="8"/>
      <c r="N3934" s="21">
        <v>39975</v>
      </c>
      <c r="O3934" s="21">
        <v>39975</v>
      </c>
      <c r="P3934" s="21">
        <f t="shared" si="184"/>
        <v>0</v>
      </c>
      <c r="Q3934" s="8" t="s">
        <v>34</v>
      </c>
      <c r="R3934" s="8"/>
      <c r="S3934" s="20">
        <v>45849</v>
      </c>
      <c r="AA3934" s="2">
        <f t="shared" si="186"/>
        <v>34461.206896551725</v>
      </c>
      <c r="AB3934" s="7">
        <v>45809</v>
      </c>
      <c r="AC3934" s="22">
        <f t="shared" si="185"/>
        <v>30.616307870368473</v>
      </c>
      <c r="AD3934" t="s">
        <v>11928</v>
      </c>
    </row>
    <row r="3935" spans="1:30" ht="15" customHeight="1" x14ac:dyDescent="0.3">
      <c r="A3935" s="37" t="s">
        <v>19851</v>
      </c>
      <c r="B3935" s="8"/>
      <c r="C3935" s="20">
        <v>45818.385497685187</v>
      </c>
      <c r="D3935" s="8" t="s">
        <v>11921</v>
      </c>
      <c r="E3935" s="8" t="s">
        <v>1</v>
      </c>
      <c r="F3935" s="8" t="s">
        <v>12090</v>
      </c>
      <c r="G3935" s="8">
        <v>0.11</v>
      </c>
      <c r="H3935" s="8"/>
      <c r="I3935" s="8" t="s">
        <v>10222</v>
      </c>
      <c r="J3935" s="8"/>
      <c r="K3935" s="8" t="s">
        <v>19852</v>
      </c>
      <c r="L3935" s="8"/>
      <c r="M3935" s="8"/>
      <c r="N3935" s="21">
        <v>2850</v>
      </c>
      <c r="O3935" s="21">
        <v>2850</v>
      </c>
      <c r="P3935" s="21">
        <f t="shared" si="184"/>
        <v>0</v>
      </c>
      <c r="Q3935" s="8" t="s">
        <v>10222</v>
      </c>
      <c r="R3935" s="8"/>
      <c r="S3935" s="20">
        <v>45814</v>
      </c>
      <c r="AA3935" s="2">
        <f t="shared" si="186"/>
        <v>2456.8965517241381</v>
      </c>
      <c r="AB3935" s="7">
        <v>45778</v>
      </c>
      <c r="AC3935" s="22">
        <f t="shared" si="185"/>
        <v>-4.385497685187147</v>
      </c>
      <c r="AD3935" t="s">
        <v>11928</v>
      </c>
    </row>
    <row r="3936" spans="1:30" ht="15" customHeight="1" x14ac:dyDescent="0.3">
      <c r="A3936" s="37" t="s">
        <v>19853</v>
      </c>
      <c r="B3936" s="8"/>
      <c r="C3936" s="20">
        <v>45818.386319444442</v>
      </c>
      <c r="D3936" s="8" t="s">
        <v>11921</v>
      </c>
      <c r="E3936" s="8" t="s">
        <v>1</v>
      </c>
      <c r="F3936" s="8" t="s">
        <v>10169</v>
      </c>
      <c r="G3936" s="8">
        <v>0.11</v>
      </c>
      <c r="H3936" s="8"/>
      <c r="I3936" s="8" t="s">
        <v>11922</v>
      </c>
      <c r="J3936" s="8"/>
      <c r="K3936" s="8" t="s">
        <v>19854</v>
      </c>
      <c r="L3936" s="8"/>
      <c r="M3936" s="8"/>
      <c r="N3936" s="21">
        <v>11992.5</v>
      </c>
      <c r="O3936" s="21">
        <v>11992.5</v>
      </c>
      <c r="P3936" s="21">
        <f t="shared" si="184"/>
        <v>0</v>
      </c>
      <c r="Q3936" s="8" t="s">
        <v>199</v>
      </c>
      <c r="R3936" s="8"/>
      <c r="S3936" s="20">
        <v>45819</v>
      </c>
      <c r="AA3936" s="2">
        <f t="shared" si="186"/>
        <v>10338.362068965518</v>
      </c>
      <c r="AB3936" s="7">
        <v>45778</v>
      </c>
      <c r="AC3936" s="22">
        <f t="shared" si="185"/>
        <v>0.61368055555794854</v>
      </c>
      <c r="AD3936" t="s">
        <v>11928</v>
      </c>
    </row>
    <row r="3937" spans="1:30" ht="15" customHeight="1" x14ac:dyDescent="0.3">
      <c r="A3937" s="37" t="s">
        <v>19855</v>
      </c>
      <c r="B3937" s="8"/>
      <c r="C3937" s="23">
        <v>45818.386828703697</v>
      </c>
      <c r="D3937" s="8" t="s">
        <v>11921</v>
      </c>
      <c r="E3937" s="8" t="s">
        <v>1</v>
      </c>
      <c r="F3937" s="8" t="s">
        <v>10169</v>
      </c>
      <c r="G3937" s="8">
        <v>0.15</v>
      </c>
      <c r="H3937" s="8"/>
      <c r="I3937" s="8" t="s">
        <v>11922</v>
      </c>
      <c r="J3937" s="8"/>
      <c r="K3937" s="8" t="s">
        <v>19856</v>
      </c>
      <c r="L3937" s="8"/>
      <c r="M3937" s="8"/>
      <c r="N3937" s="21">
        <v>3060</v>
      </c>
      <c r="O3937" s="21">
        <v>3060</v>
      </c>
      <c r="P3937" s="21">
        <f t="shared" si="184"/>
        <v>0</v>
      </c>
      <c r="Q3937" s="8" t="s">
        <v>199</v>
      </c>
      <c r="R3937" s="8"/>
      <c r="S3937" s="23">
        <v>45818</v>
      </c>
      <c r="AA3937" s="2">
        <f t="shared" si="186"/>
        <v>2637.9310344827586</v>
      </c>
      <c r="AB3937" s="7">
        <v>45778</v>
      </c>
      <c r="AC3937" s="22">
        <f t="shared" si="185"/>
        <v>-0.38682870369666489</v>
      </c>
      <c r="AD3937" t="s">
        <v>11928</v>
      </c>
    </row>
    <row r="3938" spans="1:30" ht="15" customHeight="1" x14ac:dyDescent="0.3">
      <c r="A3938" s="19" t="s">
        <v>19857</v>
      </c>
      <c r="B3938" s="8"/>
      <c r="C3938" s="20">
        <v>45818.396817129629</v>
      </c>
      <c r="D3938" s="8" t="s">
        <v>11921</v>
      </c>
      <c r="E3938" s="8"/>
      <c r="F3938" s="8" t="s">
        <v>2013</v>
      </c>
      <c r="G3938" s="8">
        <v>0.22</v>
      </c>
      <c r="H3938" s="8"/>
      <c r="I3938" s="8" t="s">
        <v>11922</v>
      </c>
      <c r="J3938" s="8"/>
      <c r="K3938" s="8"/>
      <c r="L3938" s="8"/>
      <c r="M3938" s="8"/>
      <c r="N3938" s="21">
        <v>8880</v>
      </c>
      <c r="O3938" s="21">
        <v>8880</v>
      </c>
      <c r="P3938" s="21">
        <f t="shared" si="184"/>
        <v>0</v>
      </c>
      <c r="Q3938" s="8" t="s">
        <v>14</v>
      </c>
      <c r="R3938" s="8"/>
      <c r="S3938" s="20">
        <v>45852</v>
      </c>
      <c r="AA3938" s="2">
        <f t="shared" si="186"/>
        <v>7655.1724137931042</v>
      </c>
      <c r="AB3938" s="7">
        <v>45809</v>
      </c>
      <c r="AC3938" s="22">
        <f t="shared" si="185"/>
        <v>33.603182870370802</v>
      </c>
      <c r="AD3938" t="s">
        <v>11928</v>
      </c>
    </row>
    <row r="3939" spans="1:30" ht="15" customHeight="1" x14ac:dyDescent="0.3">
      <c r="A3939" s="19" t="s">
        <v>19858</v>
      </c>
      <c r="B3939" s="8"/>
      <c r="C3939" s="20">
        <v>45818.403796296298</v>
      </c>
      <c r="D3939" s="8"/>
      <c r="E3939" s="8"/>
      <c r="F3939" s="8" t="s">
        <v>14610</v>
      </c>
      <c r="G3939" s="8">
        <v>0</v>
      </c>
      <c r="H3939" s="8" t="s">
        <v>19598</v>
      </c>
      <c r="I3939" s="8" t="s">
        <v>11922</v>
      </c>
      <c r="J3939" s="8"/>
      <c r="K3939" s="8"/>
      <c r="L3939" s="8"/>
      <c r="M3939" s="8"/>
      <c r="N3939" s="21">
        <v>0</v>
      </c>
      <c r="O3939" s="21"/>
      <c r="P3939" s="21">
        <f t="shared" si="184"/>
        <v>0</v>
      </c>
      <c r="Q3939" s="8" t="s">
        <v>34</v>
      </c>
      <c r="R3939" s="8"/>
      <c r="S3939" s="20"/>
      <c r="AA3939" s="2">
        <f t="shared" si="186"/>
        <v>0</v>
      </c>
      <c r="AB3939" s="7"/>
      <c r="AC3939" s="22">
        <f t="shared" si="185"/>
        <v>-45818.403796296298</v>
      </c>
    </row>
    <row r="3940" spans="1:30" ht="15" customHeight="1" x14ac:dyDescent="0.3">
      <c r="A3940" s="19" t="s">
        <v>19859</v>
      </c>
      <c r="B3940" s="8"/>
      <c r="C3940" s="20">
        <v>45818.404247685183</v>
      </c>
      <c r="D3940" s="8"/>
      <c r="E3940" s="8"/>
      <c r="F3940" s="8" t="s">
        <v>14671</v>
      </c>
      <c r="G3940" s="8">
        <v>0</v>
      </c>
      <c r="H3940" s="8" t="s">
        <v>19598</v>
      </c>
      <c r="I3940" s="8" t="s">
        <v>11922</v>
      </c>
      <c r="J3940" s="8"/>
      <c r="K3940" s="8"/>
      <c r="L3940" s="8"/>
      <c r="M3940" s="8"/>
      <c r="N3940" s="21">
        <v>0</v>
      </c>
      <c r="O3940" s="21"/>
      <c r="P3940" s="21">
        <f t="shared" si="184"/>
        <v>0</v>
      </c>
      <c r="Q3940" s="8" t="s">
        <v>34</v>
      </c>
      <c r="R3940" s="8"/>
      <c r="S3940" s="20"/>
      <c r="AA3940" s="2">
        <f t="shared" si="186"/>
        <v>0</v>
      </c>
      <c r="AB3940" s="7"/>
      <c r="AC3940" s="22">
        <f t="shared" si="185"/>
        <v>-45818.404247685183</v>
      </c>
    </row>
    <row r="3941" spans="1:30" ht="15" customHeight="1" x14ac:dyDescent="0.3">
      <c r="A3941" s="19" t="s">
        <v>19860</v>
      </c>
      <c r="B3941" s="8"/>
      <c r="C3941" s="20">
        <v>45818.406805555547</v>
      </c>
      <c r="D3941" s="8"/>
      <c r="E3941" s="8" t="s">
        <v>1</v>
      </c>
      <c r="F3941" s="8" t="s">
        <v>4824</v>
      </c>
      <c r="G3941" s="8">
        <v>0</v>
      </c>
      <c r="H3941" s="8" t="s">
        <v>19586</v>
      </c>
      <c r="I3941" s="8" t="s">
        <v>11922</v>
      </c>
      <c r="J3941" s="8"/>
      <c r="K3941" s="8" t="s">
        <v>19861</v>
      </c>
      <c r="L3941" s="8"/>
      <c r="M3941" s="8"/>
      <c r="N3941" s="21">
        <v>0</v>
      </c>
      <c r="O3941" s="21"/>
      <c r="P3941" s="21">
        <f t="shared" si="184"/>
        <v>0</v>
      </c>
      <c r="Q3941" s="8" t="s">
        <v>34</v>
      </c>
      <c r="R3941" s="8"/>
      <c r="S3941" s="20">
        <v>45818</v>
      </c>
      <c r="AA3941" s="2">
        <f t="shared" si="186"/>
        <v>0</v>
      </c>
      <c r="AB3941" s="7">
        <v>45778</v>
      </c>
      <c r="AC3941" s="22">
        <f t="shared" si="185"/>
        <v>-0.40680555554718012</v>
      </c>
      <c r="AD3941" t="s">
        <v>11928</v>
      </c>
    </row>
    <row r="3942" spans="1:30" ht="15" customHeight="1" x14ac:dyDescent="0.3">
      <c r="A3942" s="37" t="s">
        <v>19862</v>
      </c>
      <c r="B3942" s="8"/>
      <c r="C3942" s="20">
        <v>45818.410219907397</v>
      </c>
      <c r="D3942" s="8"/>
      <c r="E3942" s="8" t="s">
        <v>1</v>
      </c>
      <c r="F3942" s="8" t="s">
        <v>13662</v>
      </c>
      <c r="G3942" s="8">
        <v>0</v>
      </c>
      <c r="H3942" s="8" t="s">
        <v>12071</v>
      </c>
      <c r="I3942" s="8" t="s">
        <v>11922</v>
      </c>
      <c r="J3942" s="8"/>
      <c r="K3942" s="8" t="s">
        <v>19863</v>
      </c>
      <c r="L3942" s="8"/>
      <c r="M3942" s="8"/>
      <c r="N3942" s="21">
        <v>750</v>
      </c>
      <c r="O3942" s="21">
        <v>750</v>
      </c>
      <c r="P3942" s="21">
        <f t="shared" si="184"/>
        <v>0</v>
      </c>
      <c r="Q3942" s="8" t="s">
        <v>34</v>
      </c>
      <c r="R3942" s="8"/>
      <c r="S3942" s="20">
        <v>45817</v>
      </c>
      <c r="AA3942" s="2">
        <f t="shared" si="186"/>
        <v>646.55172413793105</v>
      </c>
      <c r="AB3942" s="7">
        <v>45778</v>
      </c>
      <c r="AC3942" s="22">
        <f t="shared" si="185"/>
        <v>-1.4102199073968222</v>
      </c>
      <c r="AD3942" t="s">
        <v>11928</v>
      </c>
    </row>
    <row r="3943" spans="1:30" ht="15" customHeight="1" x14ac:dyDescent="0.3">
      <c r="A3943" s="19" t="s">
        <v>19864</v>
      </c>
      <c r="B3943" s="8"/>
      <c r="C3943" s="20">
        <v>45818.413472222222</v>
      </c>
      <c r="D3943" s="8"/>
      <c r="E3943" s="8" t="s">
        <v>1</v>
      </c>
      <c r="F3943" s="8" t="s">
        <v>13662</v>
      </c>
      <c r="G3943" s="8">
        <v>0</v>
      </c>
      <c r="H3943" s="8" t="s">
        <v>19598</v>
      </c>
      <c r="I3943" s="8" t="s">
        <v>11922</v>
      </c>
      <c r="J3943" s="8"/>
      <c r="K3943" s="8" t="s">
        <v>19865</v>
      </c>
      <c r="L3943" s="8"/>
      <c r="M3943" s="8"/>
      <c r="N3943" s="21">
        <v>0</v>
      </c>
      <c r="O3943" s="21"/>
      <c r="P3943" s="21">
        <f t="shared" si="184"/>
        <v>0</v>
      </c>
      <c r="Q3943" s="8" t="s">
        <v>34</v>
      </c>
      <c r="R3943" s="8"/>
      <c r="S3943" s="20">
        <v>45818</v>
      </c>
      <c r="AA3943" s="2">
        <f t="shared" si="186"/>
        <v>0</v>
      </c>
      <c r="AB3943" s="7">
        <v>45778</v>
      </c>
      <c r="AC3943" s="22">
        <f t="shared" si="185"/>
        <v>-0.41347222222248092</v>
      </c>
      <c r="AD3943" t="s">
        <v>11928</v>
      </c>
    </row>
    <row r="3944" spans="1:30" ht="15" customHeight="1" x14ac:dyDescent="0.3">
      <c r="A3944" s="19" t="s">
        <v>19866</v>
      </c>
      <c r="B3944" s="8"/>
      <c r="C3944" s="20">
        <v>45818.46601851852</v>
      </c>
      <c r="D3944" s="8" t="s">
        <v>11921</v>
      </c>
      <c r="E3944" s="8"/>
      <c r="F3944" s="8" t="s">
        <v>1195</v>
      </c>
      <c r="G3944" s="8">
        <v>0.11</v>
      </c>
      <c r="H3944" s="8"/>
      <c r="I3944" s="8" t="s">
        <v>11922</v>
      </c>
      <c r="J3944" s="8"/>
      <c r="K3944" s="8"/>
      <c r="L3944" s="8"/>
      <c r="M3944" s="8"/>
      <c r="N3944" s="21">
        <v>39975</v>
      </c>
      <c r="O3944" s="21">
        <v>39975</v>
      </c>
      <c r="P3944" s="21">
        <f t="shared" si="184"/>
        <v>0</v>
      </c>
      <c r="Q3944" s="8" t="s">
        <v>38</v>
      </c>
      <c r="R3944" s="8"/>
      <c r="S3944" s="20">
        <v>45838</v>
      </c>
      <c r="AA3944" s="2">
        <f t="shared" si="186"/>
        <v>34461.206896551725</v>
      </c>
      <c r="AB3944" s="7">
        <v>45809</v>
      </c>
      <c r="AC3944" s="22">
        <f t="shared" si="185"/>
        <v>19.533981481479714</v>
      </c>
      <c r="AD3944" t="s">
        <v>11928</v>
      </c>
    </row>
    <row r="3945" spans="1:30" ht="15" customHeight="1" x14ac:dyDescent="0.3">
      <c r="A3945" s="37" t="s">
        <v>19867</v>
      </c>
      <c r="B3945" s="8"/>
      <c r="C3945" s="20">
        <v>45818.48505787037</v>
      </c>
      <c r="D3945" s="8" t="s">
        <v>11921</v>
      </c>
      <c r="E3945" s="8" t="s">
        <v>1</v>
      </c>
      <c r="F3945" s="8" t="s">
        <v>464</v>
      </c>
      <c r="G3945" s="8">
        <v>0.15</v>
      </c>
      <c r="H3945" s="8"/>
      <c r="I3945" s="8" t="s">
        <v>11922</v>
      </c>
      <c r="J3945" s="8"/>
      <c r="K3945" s="8" t="s">
        <v>19868</v>
      </c>
      <c r="L3945" s="8"/>
      <c r="M3945" s="8"/>
      <c r="N3945" s="21">
        <v>9265</v>
      </c>
      <c r="O3945" s="21">
        <v>9265</v>
      </c>
      <c r="P3945" s="21">
        <f t="shared" si="184"/>
        <v>0</v>
      </c>
      <c r="Q3945" s="8" t="s">
        <v>34</v>
      </c>
      <c r="R3945" s="8"/>
      <c r="S3945" s="20">
        <v>45818</v>
      </c>
      <c r="AA3945" s="2">
        <f t="shared" si="186"/>
        <v>7987.0689655172418</v>
      </c>
      <c r="AB3945" s="7">
        <v>45778</v>
      </c>
      <c r="AC3945" s="22">
        <f t="shared" si="185"/>
        <v>-0.48505787036992842</v>
      </c>
      <c r="AD3945" t="s">
        <v>11928</v>
      </c>
    </row>
    <row r="3946" spans="1:30" ht="15" customHeight="1" x14ac:dyDescent="0.3">
      <c r="A3946" s="19" t="s">
        <v>19869</v>
      </c>
      <c r="B3946" s="8"/>
      <c r="C3946" s="20">
        <v>45818.51153935185</v>
      </c>
      <c r="D3946" s="8" t="s">
        <v>11921</v>
      </c>
      <c r="E3946" s="8"/>
      <c r="F3946" s="8" t="s">
        <v>8264</v>
      </c>
      <c r="G3946" s="8">
        <v>0.11</v>
      </c>
      <c r="H3946" s="8"/>
      <c r="I3946" s="8" t="s">
        <v>11922</v>
      </c>
      <c r="J3946" s="8"/>
      <c r="K3946" s="8"/>
      <c r="L3946" s="8"/>
      <c r="M3946" s="8"/>
      <c r="N3946" s="21">
        <v>79950</v>
      </c>
      <c r="O3946" s="21">
        <v>79950</v>
      </c>
      <c r="P3946" s="21">
        <f t="shared" si="184"/>
        <v>0</v>
      </c>
      <c r="Q3946" s="8" t="s">
        <v>199</v>
      </c>
      <c r="R3946" s="8"/>
      <c r="S3946" s="20">
        <v>45835</v>
      </c>
      <c r="AA3946" s="2">
        <f t="shared" si="186"/>
        <v>68922.413793103449</v>
      </c>
      <c r="AB3946" s="7">
        <v>45809</v>
      </c>
      <c r="AC3946" s="22">
        <f t="shared" si="185"/>
        <v>16.488460648150067</v>
      </c>
      <c r="AD3946" t="s">
        <v>11928</v>
      </c>
    </row>
    <row r="3947" spans="1:30" ht="15" customHeight="1" x14ac:dyDescent="0.3">
      <c r="A3947" s="19" t="s">
        <v>19870</v>
      </c>
      <c r="B3947" s="8"/>
      <c r="C3947" s="20">
        <v>45818.525069444448</v>
      </c>
      <c r="D3947" s="8" t="s">
        <v>11921</v>
      </c>
      <c r="E3947" s="8" t="s">
        <v>1</v>
      </c>
      <c r="F3947" s="8" t="s">
        <v>365</v>
      </c>
      <c r="G3947" s="8">
        <v>0.08</v>
      </c>
      <c r="H3947" s="8" t="s">
        <v>12618</v>
      </c>
      <c r="I3947" s="8" t="s">
        <v>11922</v>
      </c>
      <c r="J3947" s="8"/>
      <c r="K3947" s="8" t="s">
        <v>19871</v>
      </c>
      <c r="L3947" s="8"/>
      <c r="M3947" s="8"/>
      <c r="N3947" s="21">
        <v>384750</v>
      </c>
      <c r="O3947" s="21">
        <v>384750</v>
      </c>
      <c r="P3947" s="21">
        <f t="shared" si="184"/>
        <v>0</v>
      </c>
      <c r="Q3947" s="8" t="s">
        <v>22</v>
      </c>
      <c r="R3947" s="8"/>
      <c r="S3947" s="20">
        <v>45883</v>
      </c>
      <c r="AA3947" s="2">
        <f t="shared" si="186"/>
        <v>331681.03448275867</v>
      </c>
      <c r="AB3947" s="7">
        <v>45870</v>
      </c>
      <c r="AC3947" s="22">
        <f t="shared" si="185"/>
        <v>64.474930555552419</v>
      </c>
      <c r="AD3947" t="s">
        <v>11923</v>
      </c>
    </row>
    <row r="3948" spans="1:30" ht="15" customHeight="1" x14ac:dyDescent="0.3">
      <c r="A3948" s="19" t="s">
        <v>19872</v>
      </c>
      <c r="B3948" s="8"/>
      <c r="C3948" s="20">
        <v>45818.532893518517</v>
      </c>
      <c r="D3948" s="8" t="s">
        <v>11921</v>
      </c>
      <c r="E3948" s="8"/>
      <c r="F3948" s="8" t="s">
        <v>10181</v>
      </c>
      <c r="G3948" s="8">
        <v>0.15</v>
      </c>
      <c r="H3948" s="8" t="s">
        <v>12618</v>
      </c>
      <c r="I3948" s="8" t="s">
        <v>11922</v>
      </c>
      <c r="J3948" s="8"/>
      <c r="K3948" s="8"/>
      <c r="L3948" s="8"/>
      <c r="M3948" s="8"/>
      <c r="N3948" s="21">
        <v>80085</v>
      </c>
      <c r="O3948" s="21">
        <v>80085</v>
      </c>
      <c r="P3948" s="21">
        <f t="shared" si="184"/>
        <v>0</v>
      </c>
      <c r="Q3948" s="8" t="s">
        <v>94</v>
      </c>
      <c r="R3948" s="8"/>
      <c r="S3948" s="20">
        <v>45807</v>
      </c>
      <c r="AA3948" s="2">
        <f t="shared" si="186"/>
        <v>69038.793103448275</v>
      </c>
      <c r="AB3948" s="7">
        <v>45778</v>
      </c>
      <c r="AC3948" s="22">
        <f t="shared" si="185"/>
        <v>-11.532893518517085</v>
      </c>
      <c r="AD3948" t="s">
        <v>11928</v>
      </c>
    </row>
    <row r="3949" spans="1:30" ht="15" customHeight="1" x14ac:dyDescent="0.3">
      <c r="A3949" s="19" t="s">
        <v>19873</v>
      </c>
      <c r="B3949" s="8"/>
      <c r="C3949" s="20">
        <v>45818.533900462957</v>
      </c>
      <c r="D3949" s="8" t="s">
        <v>11921</v>
      </c>
      <c r="E3949" s="8"/>
      <c r="F3949" s="8" t="s">
        <v>10181</v>
      </c>
      <c r="G3949" s="8">
        <v>0.11</v>
      </c>
      <c r="H3949" s="8" t="s">
        <v>12618</v>
      </c>
      <c r="I3949" s="8" t="s">
        <v>11922</v>
      </c>
      <c r="J3949" s="8"/>
      <c r="K3949" s="8"/>
      <c r="L3949" s="8"/>
      <c r="M3949" s="8"/>
      <c r="N3949" s="21">
        <v>41325</v>
      </c>
      <c r="O3949" s="21">
        <v>41325</v>
      </c>
      <c r="P3949" s="21">
        <f t="shared" si="184"/>
        <v>0</v>
      </c>
      <c r="Q3949" s="8" t="s">
        <v>94</v>
      </c>
      <c r="R3949" s="8"/>
      <c r="S3949" s="20">
        <v>45807</v>
      </c>
      <c r="AA3949" s="2">
        <f t="shared" si="186"/>
        <v>35625</v>
      </c>
      <c r="AB3949" s="7">
        <v>45778</v>
      </c>
      <c r="AC3949" s="22">
        <f t="shared" si="185"/>
        <v>-11.533900462956808</v>
      </c>
      <c r="AD3949" t="s">
        <v>11928</v>
      </c>
    </row>
    <row r="3950" spans="1:30" ht="15" customHeight="1" x14ac:dyDescent="0.3">
      <c r="A3950" s="19" t="s">
        <v>19874</v>
      </c>
      <c r="B3950" s="8"/>
      <c r="C3950" s="20">
        <v>45818.535995370366</v>
      </c>
      <c r="D3950" s="8" t="s">
        <v>11921</v>
      </c>
      <c r="E3950" s="8"/>
      <c r="F3950" s="8" t="s">
        <v>404</v>
      </c>
      <c r="G3950" s="8">
        <v>0.11</v>
      </c>
      <c r="H3950" s="8"/>
      <c r="I3950" s="8" t="s">
        <v>11922</v>
      </c>
      <c r="J3950" s="8"/>
      <c r="K3950" s="8"/>
      <c r="L3950" s="8"/>
      <c r="M3950" s="8"/>
      <c r="N3950" s="21">
        <v>6922.5</v>
      </c>
      <c r="O3950" s="21">
        <v>6922.5</v>
      </c>
      <c r="P3950" s="21">
        <f t="shared" si="184"/>
        <v>0</v>
      </c>
      <c r="Q3950" s="8" t="s">
        <v>14</v>
      </c>
      <c r="R3950" s="8"/>
      <c r="S3950" s="20">
        <v>45852</v>
      </c>
      <c r="AA3950" s="2">
        <f t="shared" si="186"/>
        <v>5967.6724137931042</v>
      </c>
      <c r="AB3950" s="39">
        <v>45809</v>
      </c>
      <c r="AC3950" s="22">
        <f t="shared" si="185"/>
        <v>33.464004629633564</v>
      </c>
      <c r="AD3950" s="21" t="s">
        <v>11928</v>
      </c>
    </row>
    <row r="3951" spans="1:30" ht="15" customHeight="1" x14ac:dyDescent="0.3">
      <c r="A3951" s="19" t="s">
        <v>19875</v>
      </c>
      <c r="B3951" s="8"/>
      <c r="C3951" s="20">
        <v>45818.550717592603</v>
      </c>
      <c r="D3951" s="8" t="s">
        <v>11921</v>
      </c>
      <c r="E3951" s="8"/>
      <c r="F3951" s="8" t="s">
        <v>1568</v>
      </c>
      <c r="G3951" s="8">
        <v>0.15</v>
      </c>
      <c r="H3951" s="8"/>
      <c r="I3951" s="8" t="s">
        <v>11922</v>
      </c>
      <c r="J3951" s="8"/>
      <c r="K3951" s="8"/>
      <c r="L3951" s="8"/>
      <c r="M3951" s="8"/>
      <c r="N3951" s="21">
        <v>5480</v>
      </c>
      <c r="O3951" s="21">
        <v>5480</v>
      </c>
      <c r="P3951" s="21">
        <f t="shared" si="184"/>
        <v>0</v>
      </c>
      <c r="Q3951" s="8" t="s">
        <v>67</v>
      </c>
      <c r="R3951" s="8"/>
      <c r="S3951" s="20">
        <v>45826</v>
      </c>
      <c r="AA3951" s="2">
        <f t="shared" si="186"/>
        <v>4724.1379310344828</v>
      </c>
      <c r="AB3951" s="7">
        <v>45809</v>
      </c>
      <c r="AC3951" s="22">
        <f t="shared" si="185"/>
        <v>7.4492824073968222</v>
      </c>
      <c r="AD3951" t="s">
        <v>11928</v>
      </c>
    </row>
    <row r="3952" spans="1:30" ht="15" customHeight="1" x14ac:dyDescent="0.3">
      <c r="A3952" s="19" t="s">
        <v>19876</v>
      </c>
      <c r="B3952" s="8"/>
      <c r="C3952" s="20">
        <v>45818.552997685183</v>
      </c>
      <c r="D3952" s="8" t="s">
        <v>11921</v>
      </c>
      <c r="E3952" s="8"/>
      <c r="F3952" s="8" t="s">
        <v>15106</v>
      </c>
      <c r="G3952" s="8">
        <v>0.11</v>
      </c>
      <c r="H3952" s="8"/>
      <c r="I3952" s="8" t="s">
        <v>11922</v>
      </c>
      <c r="J3952" s="8"/>
      <c r="K3952" s="8"/>
      <c r="L3952" s="8"/>
      <c r="M3952" s="8"/>
      <c r="N3952" s="21">
        <v>34470</v>
      </c>
      <c r="O3952" s="21">
        <v>34470</v>
      </c>
      <c r="P3952" s="21">
        <f t="shared" si="184"/>
        <v>0</v>
      </c>
      <c r="Q3952" s="8" t="s">
        <v>67</v>
      </c>
      <c r="R3952" s="8"/>
      <c r="S3952" s="20">
        <v>45867</v>
      </c>
      <c r="AA3952" s="2">
        <f t="shared" si="186"/>
        <v>29715.517241379312</v>
      </c>
      <c r="AB3952" s="7">
        <v>45839</v>
      </c>
      <c r="AC3952" s="22">
        <f t="shared" si="185"/>
        <v>48.447002314816928</v>
      </c>
      <c r="AD3952" t="s">
        <v>11923</v>
      </c>
    </row>
    <row r="3953" spans="1:30" ht="15" customHeight="1" x14ac:dyDescent="0.3">
      <c r="A3953" s="19" t="s">
        <v>19877</v>
      </c>
      <c r="B3953" s="8"/>
      <c r="C3953" s="20">
        <v>45818.562465277777</v>
      </c>
      <c r="D3953" s="8" t="s">
        <v>11921</v>
      </c>
      <c r="E3953" s="8"/>
      <c r="F3953" s="8" t="s">
        <v>15106</v>
      </c>
      <c r="G3953" s="8">
        <v>0.11</v>
      </c>
      <c r="H3953" s="8"/>
      <c r="I3953" s="8" t="s">
        <v>11922</v>
      </c>
      <c r="J3953" s="8"/>
      <c r="K3953" s="8"/>
      <c r="L3953" s="8"/>
      <c r="M3953" s="8"/>
      <c r="N3953" s="21">
        <v>11992.5</v>
      </c>
      <c r="O3953" s="21">
        <v>11992.5</v>
      </c>
      <c r="P3953" s="21">
        <f t="shared" si="184"/>
        <v>0</v>
      </c>
      <c r="Q3953" s="8" t="s">
        <v>67</v>
      </c>
      <c r="R3953" s="8"/>
      <c r="S3953" s="20">
        <v>45867</v>
      </c>
      <c r="AA3953" s="2">
        <f t="shared" si="186"/>
        <v>10338.362068965518</v>
      </c>
      <c r="AB3953" s="7">
        <v>45839</v>
      </c>
      <c r="AC3953" s="22">
        <f t="shared" si="185"/>
        <v>48.437534722223063</v>
      </c>
      <c r="AD3953" t="s">
        <v>11923</v>
      </c>
    </row>
    <row r="3954" spans="1:30" ht="15" customHeight="1" x14ac:dyDescent="0.3">
      <c r="A3954" s="3" t="s">
        <v>19878</v>
      </c>
      <c r="B3954" s="24"/>
      <c r="C3954" s="25">
        <v>45818.564965277779</v>
      </c>
      <c r="D3954" s="3" t="s">
        <v>11921</v>
      </c>
      <c r="E3954" s="3"/>
      <c r="F3954" s="3" t="s">
        <v>20</v>
      </c>
      <c r="G3954" s="26">
        <v>0</v>
      </c>
      <c r="H3954" s="25" t="s">
        <v>19879</v>
      </c>
      <c r="I3954" s="25" t="s">
        <v>11922</v>
      </c>
      <c r="J3954" s="25"/>
      <c r="K3954" s="25"/>
      <c r="L3954" s="25"/>
      <c r="M3954" s="4"/>
      <c r="N3954" s="5">
        <v>0</v>
      </c>
      <c r="O3954" s="5"/>
      <c r="P3954" s="5">
        <f t="shared" si="184"/>
        <v>0</v>
      </c>
      <c r="Q3954" s="3" t="s">
        <v>20</v>
      </c>
      <c r="R3954" s="3"/>
      <c r="S3954" s="25"/>
      <c r="T3954" s="3"/>
      <c r="U3954" s="5"/>
      <c r="V3954" s="6"/>
      <c r="W3954" s="3"/>
      <c r="X3954" s="5"/>
      <c r="Y3954" s="4"/>
      <c r="Z3954" s="3"/>
      <c r="AA3954" s="5">
        <f t="shared" si="186"/>
        <v>0</v>
      </c>
      <c r="AB3954" s="10"/>
      <c r="AC3954" s="27">
        <f t="shared" si="185"/>
        <v>-45818.564965277779</v>
      </c>
      <c r="AD3954" s="10"/>
    </row>
    <row r="3955" spans="1:30" ht="15" customHeight="1" x14ac:dyDescent="0.3">
      <c r="A3955" s="8" t="s">
        <v>19880</v>
      </c>
      <c r="B3955" s="8"/>
      <c r="C3955" s="20">
        <v>45818.569780092592</v>
      </c>
      <c r="D3955" s="8" t="s">
        <v>11921</v>
      </c>
      <c r="E3955" s="8"/>
      <c r="F3955" s="8" t="s">
        <v>10221</v>
      </c>
      <c r="G3955" s="8">
        <v>0.08</v>
      </c>
      <c r="H3955" s="8" t="s">
        <v>12618</v>
      </c>
      <c r="I3955" s="8" t="s">
        <v>11922</v>
      </c>
      <c r="J3955" s="8"/>
      <c r="K3955" s="8"/>
      <c r="L3955" s="8"/>
      <c r="M3955" s="8"/>
      <c r="N3955" s="21">
        <v>384750</v>
      </c>
      <c r="O3955" s="21"/>
      <c r="P3955" s="21">
        <f t="shared" si="184"/>
        <v>384750</v>
      </c>
      <c r="Q3955" s="8" t="s">
        <v>129</v>
      </c>
      <c r="R3955" s="8"/>
      <c r="S3955" s="20"/>
      <c r="AA3955" s="2">
        <f t="shared" si="186"/>
        <v>331681.03448275867</v>
      </c>
      <c r="AB3955" s="7"/>
      <c r="AC3955" s="22">
        <f t="shared" si="185"/>
        <v>-45818.569780092592</v>
      </c>
    </row>
    <row r="3956" spans="1:30" ht="15" customHeight="1" x14ac:dyDescent="0.3">
      <c r="A3956" s="37" t="s">
        <v>19881</v>
      </c>
      <c r="B3956" s="8"/>
      <c r="C3956" s="20">
        <v>45818.571446759262</v>
      </c>
      <c r="D3956" s="8" t="s">
        <v>11921</v>
      </c>
      <c r="E3956" s="8" t="s">
        <v>1</v>
      </c>
      <c r="F3956" s="8" t="s">
        <v>1304</v>
      </c>
      <c r="G3956" s="8">
        <v>0</v>
      </c>
      <c r="H3956" s="8"/>
      <c r="I3956" s="8" t="s">
        <v>11922</v>
      </c>
      <c r="J3956" s="8"/>
      <c r="K3956" s="8" t="s">
        <v>19882</v>
      </c>
      <c r="L3956" s="8"/>
      <c r="M3956" s="8"/>
      <c r="N3956" s="21">
        <v>2121</v>
      </c>
      <c r="O3956" s="21">
        <v>2121</v>
      </c>
      <c r="P3956" s="21">
        <f t="shared" si="184"/>
        <v>0</v>
      </c>
      <c r="Q3956" s="8" t="s">
        <v>1304</v>
      </c>
      <c r="R3956" s="8"/>
      <c r="S3956" s="20">
        <v>45818</v>
      </c>
      <c r="AA3956" s="2">
        <f t="shared" si="186"/>
        <v>1828.4482758620691</v>
      </c>
      <c r="AB3956" s="7">
        <v>45778</v>
      </c>
      <c r="AC3956" s="22">
        <f t="shared" si="185"/>
        <v>-0.57144675926247146</v>
      </c>
      <c r="AD3956" t="s">
        <v>11928</v>
      </c>
    </row>
    <row r="3957" spans="1:30" ht="15" customHeight="1" x14ac:dyDescent="0.3">
      <c r="A3957" s="37" t="s">
        <v>19883</v>
      </c>
      <c r="B3957" s="8"/>
      <c r="C3957" s="20">
        <v>45818.57603009259</v>
      </c>
      <c r="D3957" s="8" t="s">
        <v>11921</v>
      </c>
      <c r="E3957" s="8" t="s">
        <v>1</v>
      </c>
      <c r="F3957" s="8" t="s">
        <v>10221</v>
      </c>
      <c r="G3957" s="8">
        <v>0.11</v>
      </c>
      <c r="H3957" s="8" t="s">
        <v>12618</v>
      </c>
      <c r="I3957" s="8" t="s">
        <v>11922</v>
      </c>
      <c r="J3957" s="8"/>
      <c r="K3957" s="8" t="s">
        <v>19884</v>
      </c>
      <c r="L3957" s="8"/>
      <c r="M3957" s="8"/>
      <c r="N3957" s="21">
        <v>93864.75</v>
      </c>
      <c r="O3957" s="21">
        <v>93864.75</v>
      </c>
      <c r="P3957" s="21">
        <f t="shared" si="184"/>
        <v>0</v>
      </c>
      <c r="Q3957" s="8" t="s">
        <v>129</v>
      </c>
      <c r="R3957" s="8"/>
      <c r="S3957" s="20">
        <v>45818</v>
      </c>
      <c r="AA3957" s="2">
        <f t="shared" si="186"/>
        <v>80917.887931034493</v>
      </c>
      <c r="AB3957" s="7">
        <v>45778</v>
      </c>
      <c r="AC3957" s="22">
        <f t="shared" si="185"/>
        <v>-0.57603009259037208</v>
      </c>
      <c r="AD3957" t="s">
        <v>11928</v>
      </c>
    </row>
    <row r="3958" spans="1:30" ht="15" customHeight="1" x14ac:dyDescent="0.3">
      <c r="A3958" s="19" t="s">
        <v>19885</v>
      </c>
      <c r="B3958" s="8"/>
      <c r="C3958" s="20">
        <v>45818.57408564815</v>
      </c>
      <c r="D3958" s="8" t="s">
        <v>11921</v>
      </c>
      <c r="E3958" s="8"/>
      <c r="F3958" s="8" t="s">
        <v>8841</v>
      </c>
      <c r="G3958" s="8">
        <v>0.11</v>
      </c>
      <c r="H3958" s="8"/>
      <c r="I3958" s="8" t="s">
        <v>11922</v>
      </c>
      <c r="J3958" s="8"/>
      <c r="K3958" s="8"/>
      <c r="L3958" s="8"/>
      <c r="M3958" s="8"/>
      <c r="N3958" s="21">
        <v>13425</v>
      </c>
      <c r="O3958" s="21">
        <v>13425</v>
      </c>
      <c r="P3958" s="21">
        <f t="shared" si="184"/>
        <v>0</v>
      </c>
      <c r="Q3958" s="8" t="s">
        <v>38</v>
      </c>
      <c r="R3958" s="8"/>
      <c r="S3958" s="20">
        <v>45818</v>
      </c>
      <c r="AA3958" s="2">
        <f t="shared" si="186"/>
        <v>11573.275862068966</v>
      </c>
      <c r="AB3958" s="7">
        <v>45778</v>
      </c>
      <c r="AC3958" s="22">
        <f t="shared" si="185"/>
        <v>-0.57408564814977581</v>
      </c>
      <c r="AD3958" t="s">
        <v>11928</v>
      </c>
    </row>
    <row r="3959" spans="1:30" ht="15" customHeight="1" x14ac:dyDescent="0.3">
      <c r="A3959" s="19" t="s">
        <v>19886</v>
      </c>
      <c r="B3959" s="8"/>
      <c r="C3959" s="20">
        <v>45818.577384259261</v>
      </c>
      <c r="D3959" s="8" t="s">
        <v>11921</v>
      </c>
      <c r="E3959" s="8"/>
      <c r="F3959" s="8" t="s">
        <v>10221</v>
      </c>
      <c r="G3959" s="8">
        <v>0.15</v>
      </c>
      <c r="H3959" s="8" t="s">
        <v>12618</v>
      </c>
      <c r="I3959" s="8" t="s">
        <v>11922</v>
      </c>
      <c r="J3959" s="8"/>
      <c r="K3959" s="8"/>
      <c r="L3959" s="8"/>
      <c r="M3959" s="8"/>
      <c r="N3959" s="21">
        <v>8008.5</v>
      </c>
      <c r="O3959" s="21">
        <v>8008.5</v>
      </c>
      <c r="P3959" s="21">
        <f t="shared" si="184"/>
        <v>0</v>
      </c>
      <c r="Q3959" s="8" t="s">
        <v>129</v>
      </c>
      <c r="R3959" s="8"/>
      <c r="S3959" s="20">
        <v>45852</v>
      </c>
      <c r="AA3959" s="2">
        <f t="shared" si="186"/>
        <v>6903.8793103448279</v>
      </c>
      <c r="AB3959" s="7">
        <v>45809</v>
      </c>
      <c r="AC3959" s="22">
        <f t="shared" si="185"/>
        <v>33.422615740739275</v>
      </c>
      <c r="AD3959" t="s">
        <v>11928</v>
      </c>
    </row>
    <row r="3960" spans="1:30" ht="15" customHeight="1" x14ac:dyDescent="0.3">
      <c r="A3960" s="8" t="s">
        <v>19887</v>
      </c>
      <c r="B3960" s="8"/>
      <c r="C3960" s="20">
        <v>45818.579861111109</v>
      </c>
      <c r="D3960" s="8"/>
      <c r="E3960" s="8"/>
      <c r="F3960" s="8" t="s">
        <v>10221</v>
      </c>
      <c r="G3960" s="8">
        <v>0</v>
      </c>
      <c r="H3960" s="8" t="s">
        <v>12618</v>
      </c>
      <c r="I3960" s="8" t="s">
        <v>11922</v>
      </c>
      <c r="J3960" s="8"/>
      <c r="K3960" s="8"/>
      <c r="L3960" s="8"/>
      <c r="M3960" s="8"/>
      <c r="N3960" s="21">
        <v>232750</v>
      </c>
      <c r="O3960" s="21">
        <v>58799.95</v>
      </c>
      <c r="P3960" s="21">
        <f t="shared" ref="P3960:P4023" si="187">+N3960+X3960-O3960</f>
        <v>173950.05</v>
      </c>
      <c r="Q3960" s="8" t="s">
        <v>129</v>
      </c>
      <c r="R3960" s="8"/>
      <c r="S3960" s="20"/>
      <c r="AA3960" s="2">
        <f t="shared" si="186"/>
        <v>200646.55172413794</v>
      </c>
      <c r="AB3960" s="7"/>
      <c r="AC3960" s="22">
        <f t="shared" si="185"/>
        <v>-45818.579861111109</v>
      </c>
    </row>
    <row r="3961" spans="1:30" ht="15" customHeight="1" x14ac:dyDescent="0.3">
      <c r="A3961" s="8" t="s">
        <v>19888</v>
      </c>
      <c r="B3961" s="8"/>
      <c r="C3961" s="20">
        <v>45818.581400462957</v>
      </c>
      <c r="D3961" s="8"/>
      <c r="E3961" s="8"/>
      <c r="F3961" s="8" t="s">
        <v>10221</v>
      </c>
      <c r="G3961" s="8">
        <v>0</v>
      </c>
      <c r="H3961" s="8" t="s">
        <v>12618</v>
      </c>
      <c r="I3961" s="8" t="s">
        <v>11922</v>
      </c>
      <c r="J3961" s="8"/>
      <c r="K3961" s="8"/>
      <c r="L3961" s="8"/>
      <c r="M3961" s="8"/>
      <c r="N3961" s="21">
        <v>425376.75</v>
      </c>
      <c r="O3961" s="21"/>
      <c r="P3961" s="21">
        <f t="shared" si="187"/>
        <v>425376.75</v>
      </c>
      <c r="Q3961" s="8" t="s">
        <v>129</v>
      </c>
      <c r="R3961" s="8"/>
      <c r="S3961" s="20"/>
      <c r="AA3961" s="2">
        <f t="shared" si="186"/>
        <v>366704.09482758626</v>
      </c>
      <c r="AB3961" s="7"/>
      <c r="AC3961" s="22">
        <f t="shared" si="185"/>
        <v>-45818.581400462957</v>
      </c>
    </row>
    <row r="3962" spans="1:30" ht="15" customHeight="1" x14ac:dyDescent="0.3">
      <c r="A3962" s="8" t="s">
        <v>19889</v>
      </c>
      <c r="B3962" s="8"/>
      <c r="C3962" s="20">
        <v>45818.585694444453</v>
      </c>
      <c r="D3962" s="8"/>
      <c r="E3962" s="8"/>
      <c r="F3962" s="8" t="s">
        <v>10221</v>
      </c>
      <c r="G3962" s="8">
        <v>0</v>
      </c>
      <c r="H3962" s="8" t="s">
        <v>12618</v>
      </c>
      <c r="I3962" s="8" t="s">
        <v>11922</v>
      </c>
      <c r="J3962" s="8"/>
      <c r="K3962" s="8"/>
      <c r="L3962" s="8"/>
      <c r="M3962" s="8"/>
      <c r="N3962" s="21">
        <v>232750</v>
      </c>
      <c r="O3962" s="21"/>
      <c r="P3962" s="21">
        <f t="shared" si="187"/>
        <v>232750</v>
      </c>
      <c r="Q3962" s="8" t="s">
        <v>129</v>
      </c>
      <c r="R3962" s="8"/>
      <c r="S3962" s="20"/>
      <c r="AA3962" s="2">
        <f t="shared" si="186"/>
        <v>200646.55172413794</v>
      </c>
      <c r="AB3962" s="7"/>
      <c r="AC3962" s="22">
        <f t="shared" ref="AC3962:AC4025" si="188">+S3962-C3962</f>
        <v>-45818.585694444453</v>
      </c>
    </row>
    <row r="3963" spans="1:30" ht="15" customHeight="1" x14ac:dyDescent="0.3">
      <c r="A3963" s="19" t="s">
        <v>19890</v>
      </c>
      <c r="B3963" s="8"/>
      <c r="C3963" s="20">
        <v>45818.590243055558</v>
      </c>
      <c r="D3963" s="8" t="s">
        <v>11921</v>
      </c>
      <c r="E3963" s="8"/>
      <c r="F3963" s="8" t="s">
        <v>8347</v>
      </c>
      <c r="G3963" s="8">
        <v>0.11</v>
      </c>
      <c r="H3963" s="8"/>
      <c r="I3963" s="8" t="s">
        <v>11922</v>
      </c>
      <c r="J3963" s="8"/>
      <c r="K3963" s="8"/>
      <c r="L3963" s="8"/>
      <c r="M3963" s="8"/>
      <c r="N3963" s="21">
        <v>12825</v>
      </c>
      <c r="O3963" s="21">
        <v>12825</v>
      </c>
      <c r="P3963" s="21">
        <f t="shared" si="187"/>
        <v>0</v>
      </c>
      <c r="Q3963" s="8" t="s">
        <v>10222</v>
      </c>
      <c r="R3963" s="8"/>
      <c r="S3963" s="20">
        <v>45856</v>
      </c>
      <c r="AA3963" s="2">
        <f t="shared" si="186"/>
        <v>11056.034482758621</v>
      </c>
      <c r="AB3963" s="7">
        <v>45839</v>
      </c>
      <c r="AC3963" s="22">
        <f t="shared" si="188"/>
        <v>37.409756944442051</v>
      </c>
      <c r="AD3963" t="s">
        <v>11923</v>
      </c>
    </row>
    <row r="3964" spans="1:30" ht="15" customHeight="1" x14ac:dyDescent="0.3">
      <c r="A3964" s="19" t="s">
        <v>19891</v>
      </c>
      <c r="B3964" s="8"/>
      <c r="C3964" s="20">
        <v>45818.593518518523</v>
      </c>
      <c r="D3964" s="8" t="s">
        <v>11921</v>
      </c>
      <c r="E3964" s="8"/>
      <c r="F3964" s="8" t="s">
        <v>8921</v>
      </c>
      <c r="G3964" s="8">
        <v>0.11</v>
      </c>
      <c r="H3964" s="8"/>
      <c r="I3964" s="8" t="s">
        <v>11922</v>
      </c>
      <c r="J3964" s="8"/>
      <c r="K3964" s="8"/>
      <c r="L3964" s="8"/>
      <c r="M3964" s="8"/>
      <c r="N3964" s="21">
        <v>38450</v>
      </c>
      <c r="O3964" s="21">
        <v>38450</v>
      </c>
      <c r="P3964" s="21">
        <f t="shared" si="187"/>
        <v>0</v>
      </c>
      <c r="Q3964" s="8" t="s">
        <v>149</v>
      </c>
      <c r="R3964" s="8"/>
      <c r="S3964" s="20">
        <v>45822</v>
      </c>
      <c r="AA3964" s="2">
        <f t="shared" si="186"/>
        <v>33146.551724137935</v>
      </c>
      <c r="AB3964" s="39">
        <v>45809</v>
      </c>
      <c r="AC3964" s="22">
        <f t="shared" si="188"/>
        <v>3.4064814814773854</v>
      </c>
      <c r="AD3964" s="21" t="s">
        <v>11923</v>
      </c>
    </row>
    <row r="3965" spans="1:30" ht="15" customHeight="1" x14ac:dyDescent="0.3">
      <c r="A3965" s="19" t="s">
        <v>19892</v>
      </c>
      <c r="B3965" s="8"/>
      <c r="C3965" s="20">
        <v>45818.601006944453</v>
      </c>
      <c r="D3965" s="8" t="s">
        <v>11921</v>
      </c>
      <c r="E3965" s="8"/>
      <c r="F3965" s="8" t="s">
        <v>1617</v>
      </c>
      <c r="G3965" s="8">
        <v>0.11</v>
      </c>
      <c r="H3965" s="8"/>
      <c r="I3965" s="8" t="s">
        <v>11922</v>
      </c>
      <c r="J3965" s="8"/>
      <c r="K3965" s="8"/>
      <c r="L3965" s="8"/>
      <c r="M3965" s="8"/>
      <c r="N3965" s="21">
        <v>39975</v>
      </c>
      <c r="O3965" s="21">
        <v>39975</v>
      </c>
      <c r="P3965" s="21">
        <f t="shared" si="187"/>
        <v>0</v>
      </c>
      <c r="Q3965" s="8" t="s">
        <v>24</v>
      </c>
      <c r="R3965" s="8"/>
      <c r="S3965" s="20">
        <v>45829</v>
      </c>
      <c r="AA3965" s="2">
        <f t="shared" si="186"/>
        <v>34461.206896551725</v>
      </c>
      <c r="AB3965" s="39">
        <v>45809</v>
      </c>
      <c r="AC3965" s="22">
        <f t="shared" si="188"/>
        <v>10.39899305554718</v>
      </c>
      <c r="AD3965" s="21" t="s">
        <v>11923</v>
      </c>
    </row>
    <row r="3966" spans="1:30" ht="15" customHeight="1" x14ac:dyDescent="0.3">
      <c r="A3966" s="19" t="s">
        <v>19893</v>
      </c>
      <c r="B3966" s="8"/>
      <c r="C3966" s="20">
        <v>45818.602870370371</v>
      </c>
      <c r="D3966" s="8"/>
      <c r="E3966" s="8"/>
      <c r="F3966" s="8" t="s">
        <v>6764</v>
      </c>
      <c r="G3966" s="8">
        <v>0</v>
      </c>
      <c r="H3966" s="8" t="s">
        <v>19586</v>
      </c>
      <c r="I3966" s="8" t="s">
        <v>11922</v>
      </c>
      <c r="J3966" s="8"/>
      <c r="K3966" s="8"/>
      <c r="L3966" s="8"/>
      <c r="M3966" s="8"/>
      <c r="N3966" s="21">
        <v>0</v>
      </c>
      <c r="O3966" s="21"/>
      <c r="P3966" s="21">
        <f t="shared" si="187"/>
        <v>0</v>
      </c>
      <c r="Q3966" s="8" t="s">
        <v>19160</v>
      </c>
      <c r="R3966" s="8"/>
      <c r="S3966" s="20"/>
      <c r="AA3966" s="2">
        <f t="shared" si="186"/>
        <v>0</v>
      </c>
      <c r="AB3966" s="7"/>
      <c r="AC3966" s="22">
        <f t="shared" si="188"/>
        <v>-45818.602870370371</v>
      </c>
    </row>
    <row r="3967" spans="1:30" ht="15" customHeight="1" x14ac:dyDescent="0.3">
      <c r="A3967" s="19" t="s">
        <v>19894</v>
      </c>
      <c r="B3967" s="8"/>
      <c r="C3967" s="20">
        <v>45818.608136574083</v>
      </c>
      <c r="D3967" s="8"/>
      <c r="E3967" s="8"/>
      <c r="F3967" s="8" t="s">
        <v>13071</v>
      </c>
      <c r="G3967" s="8">
        <v>0</v>
      </c>
      <c r="H3967" s="8" t="s">
        <v>19586</v>
      </c>
      <c r="I3967" s="8" t="s">
        <v>11922</v>
      </c>
      <c r="J3967" s="8"/>
      <c r="K3967" s="8"/>
      <c r="L3967" s="8"/>
      <c r="M3967" s="8"/>
      <c r="N3967" s="21">
        <v>0</v>
      </c>
      <c r="O3967" s="21"/>
      <c r="P3967" s="21">
        <f t="shared" si="187"/>
        <v>0</v>
      </c>
      <c r="Q3967" s="8" t="s">
        <v>1746</v>
      </c>
      <c r="R3967" s="8"/>
      <c r="S3967" s="20"/>
      <c r="AA3967" s="2">
        <f t="shared" si="186"/>
        <v>0</v>
      </c>
      <c r="AB3967" s="7"/>
      <c r="AC3967" s="22">
        <f t="shared" si="188"/>
        <v>-45818.608136574083</v>
      </c>
    </row>
    <row r="3968" spans="1:30" ht="15" customHeight="1" x14ac:dyDescent="0.3">
      <c r="A3968" s="37" t="s">
        <v>19895</v>
      </c>
      <c r="B3968" s="8"/>
      <c r="C3968" s="20">
        <v>45818.624768518523</v>
      </c>
      <c r="D3968" s="8" t="s">
        <v>11921</v>
      </c>
      <c r="E3968" s="8" t="s">
        <v>1</v>
      </c>
      <c r="F3968" s="8" t="s">
        <v>14812</v>
      </c>
      <c r="G3968" s="8">
        <v>0.11</v>
      </c>
      <c r="H3968" s="8"/>
      <c r="I3968" s="8" t="s">
        <v>11922</v>
      </c>
      <c r="J3968" s="8"/>
      <c r="K3968" s="8" t="s">
        <v>19896</v>
      </c>
      <c r="L3968" s="8"/>
      <c r="M3968" s="8"/>
      <c r="N3968" s="21">
        <v>8986</v>
      </c>
      <c r="O3968" s="21">
        <v>8986</v>
      </c>
      <c r="P3968" s="21">
        <f t="shared" si="187"/>
        <v>0</v>
      </c>
      <c r="Q3968" s="8" t="s">
        <v>24</v>
      </c>
      <c r="R3968" s="8"/>
      <c r="S3968" s="20">
        <v>45819</v>
      </c>
      <c r="AA3968" s="2">
        <f t="shared" si="186"/>
        <v>7746.5517241379312</v>
      </c>
      <c r="AB3968" s="7">
        <v>45778</v>
      </c>
      <c r="AC3968" s="22">
        <f t="shared" si="188"/>
        <v>0.37523148147738539</v>
      </c>
      <c r="AD3968" t="s">
        <v>11928</v>
      </c>
    </row>
    <row r="3969" spans="1:30" ht="15" customHeight="1" x14ac:dyDescent="0.3">
      <c r="A3969" s="37" t="s">
        <v>19897</v>
      </c>
      <c r="B3969" s="8"/>
      <c r="C3969" s="20">
        <v>45818.628576388888</v>
      </c>
      <c r="D3969" s="8" t="s">
        <v>11921</v>
      </c>
      <c r="E3969" s="8" t="s">
        <v>1</v>
      </c>
      <c r="F3969" s="8" t="s">
        <v>13140</v>
      </c>
      <c r="G3969" s="8">
        <v>0.22</v>
      </c>
      <c r="H3969" s="8"/>
      <c r="I3969" s="8" t="s">
        <v>11922</v>
      </c>
      <c r="J3969" s="8"/>
      <c r="K3969" s="8" t="s">
        <v>19898</v>
      </c>
      <c r="L3969" s="8"/>
      <c r="M3969" s="8"/>
      <c r="N3969" s="21">
        <v>2320</v>
      </c>
      <c r="O3969" s="21">
        <v>2320</v>
      </c>
      <c r="P3969" s="21">
        <f t="shared" si="187"/>
        <v>0</v>
      </c>
      <c r="Q3969" s="8" t="s">
        <v>129</v>
      </c>
      <c r="R3969" s="8"/>
      <c r="S3969" s="20">
        <v>45818</v>
      </c>
      <c r="AA3969" s="2">
        <f t="shared" si="186"/>
        <v>2000.0000000000002</v>
      </c>
      <c r="AB3969" s="7">
        <v>45778</v>
      </c>
      <c r="AC3969" s="22">
        <f t="shared" si="188"/>
        <v>-0.62857638888817746</v>
      </c>
      <c r="AD3969" t="s">
        <v>11928</v>
      </c>
    </row>
    <row r="3970" spans="1:30" ht="15" customHeight="1" x14ac:dyDescent="0.3">
      <c r="A3970" s="37" t="s">
        <v>19899</v>
      </c>
      <c r="B3970" s="8"/>
      <c r="C3970" s="20">
        <v>45818.684999999998</v>
      </c>
      <c r="D3970" s="8" t="s">
        <v>11921</v>
      </c>
      <c r="E3970" s="8" t="s">
        <v>1</v>
      </c>
      <c r="F3970" s="8" t="s">
        <v>14312</v>
      </c>
      <c r="G3970" s="8">
        <v>0.15</v>
      </c>
      <c r="H3970" s="8"/>
      <c r="I3970" s="8" t="s">
        <v>11922</v>
      </c>
      <c r="J3970" s="8"/>
      <c r="K3970" s="8" t="s">
        <v>19900</v>
      </c>
      <c r="L3970" s="8"/>
      <c r="M3970" s="8"/>
      <c r="N3970" s="21">
        <v>7485</v>
      </c>
      <c r="O3970" s="21">
        <v>7485</v>
      </c>
      <c r="P3970" s="21">
        <f t="shared" si="187"/>
        <v>0</v>
      </c>
      <c r="Q3970" s="8" t="s">
        <v>34</v>
      </c>
      <c r="R3970" s="8"/>
      <c r="S3970" s="20">
        <v>45818</v>
      </c>
      <c r="AA3970" s="2">
        <f t="shared" ref="AA3970:AA4033" si="189">+N3970/1.16</f>
        <v>6452.5862068965525</v>
      </c>
      <c r="AB3970" s="7">
        <v>45778</v>
      </c>
      <c r="AC3970" s="22">
        <f t="shared" si="188"/>
        <v>-0.68499999999767169</v>
      </c>
      <c r="AD3970" t="s">
        <v>11928</v>
      </c>
    </row>
    <row r="3971" spans="1:30" ht="15" customHeight="1" x14ac:dyDescent="0.3">
      <c r="A3971" s="19" t="s">
        <v>19901</v>
      </c>
      <c r="B3971" s="8"/>
      <c r="C3971" s="20">
        <v>45819.340231481481</v>
      </c>
      <c r="D3971" s="8"/>
      <c r="E3971" s="8"/>
      <c r="F3971" s="8" t="s">
        <v>14312</v>
      </c>
      <c r="G3971" s="8">
        <v>0</v>
      </c>
      <c r="H3971" s="8"/>
      <c r="I3971" s="8" t="s">
        <v>11922</v>
      </c>
      <c r="J3971" s="8"/>
      <c r="K3971" s="8"/>
      <c r="L3971" s="8"/>
      <c r="M3971" s="8"/>
      <c r="N3971" s="21">
        <v>0</v>
      </c>
      <c r="O3971" s="21"/>
      <c r="P3971" s="21">
        <f t="shared" si="187"/>
        <v>0</v>
      </c>
      <c r="Q3971" s="8" t="s">
        <v>34</v>
      </c>
      <c r="R3971" s="8"/>
      <c r="S3971" s="20"/>
      <c r="AA3971" s="2">
        <f t="shared" si="189"/>
        <v>0</v>
      </c>
      <c r="AB3971" s="7"/>
      <c r="AC3971" s="22">
        <f t="shared" si="188"/>
        <v>-45819.340231481481</v>
      </c>
    </row>
    <row r="3972" spans="1:30" ht="15" customHeight="1" x14ac:dyDescent="0.3">
      <c r="A3972" s="3" t="s">
        <v>19902</v>
      </c>
      <c r="B3972" s="24"/>
      <c r="C3972" s="25">
        <v>45819.400972222233</v>
      </c>
      <c r="D3972" s="3" t="s">
        <v>11921</v>
      </c>
      <c r="E3972" s="3"/>
      <c r="F3972" s="3" t="s">
        <v>2447</v>
      </c>
      <c r="G3972" s="26">
        <v>0</v>
      </c>
      <c r="H3972" s="25"/>
      <c r="I3972" s="25" t="s">
        <v>11922</v>
      </c>
      <c r="J3972" s="25"/>
      <c r="K3972" s="25"/>
      <c r="L3972" s="25"/>
      <c r="M3972" s="4"/>
      <c r="N3972" s="5">
        <v>1385</v>
      </c>
      <c r="O3972" s="5">
        <v>1385</v>
      </c>
      <c r="P3972" s="5">
        <f t="shared" si="187"/>
        <v>0</v>
      </c>
      <c r="Q3972" s="3" t="s">
        <v>7995</v>
      </c>
      <c r="R3972" s="3"/>
      <c r="S3972" s="25">
        <v>45827</v>
      </c>
      <c r="T3972" s="3"/>
      <c r="U3972" s="5"/>
      <c r="V3972" s="6"/>
      <c r="W3972" s="3"/>
      <c r="X3972" s="5"/>
      <c r="Y3972" s="4"/>
      <c r="Z3972" s="3"/>
      <c r="AA3972" s="5">
        <f t="shared" si="189"/>
        <v>1193.9655172413793</v>
      </c>
      <c r="AB3972" s="10"/>
      <c r="AC3972" s="27">
        <f t="shared" si="188"/>
        <v>7.5990277777673327</v>
      </c>
      <c r="AD3972" s="10"/>
    </row>
    <row r="3973" spans="1:30" ht="15" customHeight="1" x14ac:dyDescent="0.3">
      <c r="A3973" s="19" t="s">
        <v>19903</v>
      </c>
      <c r="B3973" s="8"/>
      <c r="C3973" s="20">
        <v>45819.42255787037</v>
      </c>
      <c r="D3973" s="8" t="s">
        <v>11921</v>
      </c>
      <c r="E3973" s="8"/>
      <c r="F3973" s="8" t="s">
        <v>66</v>
      </c>
      <c r="G3973" s="8">
        <v>0.15</v>
      </c>
      <c r="H3973" s="8"/>
      <c r="I3973" s="8" t="s">
        <v>11922</v>
      </c>
      <c r="J3973" s="8"/>
      <c r="K3973" s="8"/>
      <c r="L3973" s="8"/>
      <c r="M3973" s="8"/>
      <c r="N3973" s="21">
        <v>14050</v>
      </c>
      <c r="O3973" s="21">
        <v>14050</v>
      </c>
      <c r="P3973" s="21">
        <f t="shared" si="187"/>
        <v>0</v>
      </c>
      <c r="Q3973" s="8" t="s">
        <v>22</v>
      </c>
      <c r="R3973" s="8"/>
      <c r="S3973" s="20">
        <v>45852</v>
      </c>
      <c r="AA3973" s="2">
        <f t="shared" si="189"/>
        <v>12112.068965517243</v>
      </c>
      <c r="AB3973" s="7">
        <v>45809</v>
      </c>
      <c r="AC3973" s="22">
        <f t="shared" si="188"/>
        <v>32.577442129630072</v>
      </c>
      <c r="AD3973" t="s">
        <v>11928</v>
      </c>
    </row>
    <row r="3974" spans="1:30" ht="15" customHeight="1" x14ac:dyDescent="0.3">
      <c r="A3974" s="37" t="s">
        <v>19904</v>
      </c>
      <c r="B3974" s="8"/>
      <c r="C3974" s="20">
        <v>45819.42560185185</v>
      </c>
      <c r="D3974" s="8" t="s">
        <v>11921</v>
      </c>
      <c r="E3974" s="8" t="s">
        <v>1</v>
      </c>
      <c r="F3974" s="8" t="s">
        <v>10152</v>
      </c>
      <c r="G3974" s="8">
        <v>0.11</v>
      </c>
      <c r="H3974" s="8"/>
      <c r="I3974" s="8" t="s">
        <v>10222</v>
      </c>
      <c r="J3974" s="8"/>
      <c r="K3974" s="8" t="s">
        <v>19905</v>
      </c>
      <c r="L3974" s="8"/>
      <c r="M3974" s="8"/>
      <c r="N3974" s="21">
        <v>2850</v>
      </c>
      <c r="O3974" s="21">
        <v>2850</v>
      </c>
      <c r="P3974" s="21">
        <f t="shared" si="187"/>
        <v>0</v>
      </c>
      <c r="Q3974" s="8" t="s">
        <v>10222</v>
      </c>
      <c r="R3974" s="8"/>
      <c r="S3974" s="20">
        <v>45818</v>
      </c>
      <c r="AA3974" s="2">
        <f t="shared" si="189"/>
        <v>2456.8965517241381</v>
      </c>
      <c r="AB3974" s="7">
        <v>45778</v>
      </c>
      <c r="AC3974" s="22">
        <f t="shared" si="188"/>
        <v>-1.4256018518499332</v>
      </c>
      <c r="AD3974" t="s">
        <v>11928</v>
      </c>
    </row>
    <row r="3975" spans="1:30" ht="15" customHeight="1" x14ac:dyDescent="0.3">
      <c r="A3975" s="3" t="s">
        <v>19906</v>
      </c>
      <c r="B3975" s="24"/>
      <c r="C3975" s="25">
        <v>45819.433668981481</v>
      </c>
      <c r="D3975" s="3" t="s">
        <v>11921</v>
      </c>
      <c r="E3975" s="3"/>
      <c r="F3975" s="3" t="s">
        <v>5629</v>
      </c>
      <c r="G3975" s="26">
        <v>0</v>
      </c>
      <c r="H3975" s="25"/>
      <c r="I3975" s="25" t="s">
        <v>11922</v>
      </c>
      <c r="J3975" s="25"/>
      <c r="K3975" s="25"/>
      <c r="L3975" s="25"/>
      <c r="M3975" s="4"/>
      <c r="N3975" s="5">
        <v>17100</v>
      </c>
      <c r="O3975" s="5"/>
      <c r="P3975" s="5">
        <f t="shared" si="187"/>
        <v>17100</v>
      </c>
      <c r="Q3975" s="3" t="s">
        <v>7995</v>
      </c>
      <c r="R3975" s="3"/>
      <c r="S3975" s="25"/>
      <c r="T3975" s="3"/>
      <c r="U3975" s="5"/>
      <c r="V3975" s="6"/>
      <c r="W3975" s="3"/>
      <c r="X3975" s="5"/>
      <c r="Y3975" s="4"/>
      <c r="Z3975" s="3"/>
      <c r="AA3975" s="5">
        <f t="shared" si="189"/>
        <v>14741.379310344828</v>
      </c>
      <c r="AB3975" s="10"/>
      <c r="AC3975" s="27">
        <f t="shared" si="188"/>
        <v>-45819.433668981481</v>
      </c>
      <c r="AD3975" s="10"/>
    </row>
    <row r="3976" spans="1:30" ht="15" customHeight="1" x14ac:dyDescent="0.3">
      <c r="A3976" s="19" t="s">
        <v>19907</v>
      </c>
      <c r="B3976" s="8"/>
      <c r="C3976" s="20">
        <v>45819.444432870368</v>
      </c>
      <c r="D3976" s="8" t="s">
        <v>11921</v>
      </c>
      <c r="E3976" s="8"/>
      <c r="F3976" s="8" t="s">
        <v>12990</v>
      </c>
      <c r="G3976" s="8">
        <v>0.15</v>
      </c>
      <c r="H3976" s="8"/>
      <c r="I3976" s="8" t="s">
        <v>11922</v>
      </c>
      <c r="J3976" s="8"/>
      <c r="K3976" s="8"/>
      <c r="L3976" s="8"/>
      <c r="M3976" s="8"/>
      <c r="N3976" s="21">
        <v>950</v>
      </c>
      <c r="O3976" s="21">
        <v>950</v>
      </c>
      <c r="P3976" s="21">
        <f t="shared" si="187"/>
        <v>0</v>
      </c>
      <c r="Q3976" s="8" t="s">
        <v>129</v>
      </c>
      <c r="R3976" s="8"/>
      <c r="S3976" s="20">
        <v>45819</v>
      </c>
      <c r="AA3976" s="2">
        <f t="shared" si="189"/>
        <v>818.96551724137942</v>
      </c>
      <c r="AB3976" s="39">
        <v>45809</v>
      </c>
      <c r="AC3976" s="22">
        <f t="shared" si="188"/>
        <v>-0.44443287036847323</v>
      </c>
      <c r="AD3976" s="21" t="s">
        <v>11923</v>
      </c>
    </row>
    <row r="3977" spans="1:30" ht="15" customHeight="1" x14ac:dyDescent="0.3">
      <c r="A3977" s="37" t="s">
        <v>19908</v>
      </c>
      <c r="B3977" s="8"/>
      <c r="C3977" s="20">
        <v>45819.461180555547</v>
      </c>
      <c r="D3977" s="8" t="s">
        <v>11921</v>
      </c>
      <c r="E3977" s="8" t="s">
        <v>1</v>
      </c>
      <c r="F3977" s="8" t="s">
        <v>13885</v>
      </c>
      <c r="G3977" s="8">
        <v>0.11</v>
      </c>
      <c r="H3977" s="8"/>
      <c r="I3977" s="8" t="s">
        <v>11922</v>
      </c>
      <c r="J3977" s="8"/>
      <c r="K3977" s="8" t="s">
        <v>19909</v>
      </c>
      <c r="L3977" s="8"/>
      <c r="M3977" s="8"/>
      <c r="N3977" s="21">
        <v>5700</v>
      </c>
      <c r="O3977" s="21">
        <v>5700</v>
      </c>
      <c r="P3977" s="21">
        <f t="shared" si="187"/>
        <v>0</v>
      </c>
      <c r="Q3977" s="8" t="s">
        <v>10378</v>
      </c>
      <c r="R3977" s="8"/>
      <c r="S3977" s="20">
        <v>45819</v>
      </c>
      <c r="AA3977" s="2">
        <f t="shared" si="189"/>
        <v>4913.7931034482763</v>
      </c>
      <c r="AB3977" s="7">
        <v>45778</v>
      </c>
      <c r="AC3977" s="22">
        <f t="shared" si="188"/>
        <v>-0.46118055554688908</v>
      </c>
      <c r="AD3977" t="s">
        <v>11928</v>
      </c>
    </row>
    <row r="3978" spans="1:30" ht="15" customHeight="1" x14ac:dyDescent="0.3">
      <c r="A3978" s="37" t="s">
        <v>19910</v>
      </c>
      <c r="B3978" s="8"/>
      <c r="C3978" s="20">
        <v>45819.46193287037</v>
      </c>
      <c r="D3978" s="8" t="s">
        <v>11921</v>
      </c>
      <c r="E3978" s="8" t="s">
        <v>1</v>
      </c>
      <c r="F3978" s="8" t="s">
        <v>1016</v>
      </c>
      <c r="G3978" s="8">
        <v>0.15</v>
      </c>
      <c r="H3978" s="8" t="s">
        <v>12618</v>
      </c>
      <c r="I3978" s="8" t="s">
        <v>11922</v>
      </c>
      <c r="J3978" s="8"/>
      <c r="K3978" s="8" t="s">
        <v>19911</v>
      </c>
      <c r="L3978" s="8"/>
      <c r="M3978" s="8"/>
      <c r="N3978" s="21">
        <v>33763.949999999997</v>
      </c>
      <c r="O3978" s="21">
        <v>33763.949999999997</v>
      </c>
      <c r="P3978" s="21">
        <f t="shared" si="187"/>
        <v>0</v>
      </c>
      <c r="Q3978" s="8" t="s">
        <v>129</v>
      </c>
      <c r="R3978" s="8"/>
      <c r="S3978" s="20">
        <v>45819</v>
      </c>
      <c r="AA3978" s="2">
        <f t="shared" si="189"/>
        <v>29106.853448275862</v>
      </c>
      <c r="AB3978" s="7">
        <v>45778</v>
      </c>
      <c r="AC3978" s="22">
        <f t="shared" si="188"/>
        <v>-0.46193287037021946</v>
      </c>
      <c r="AD3978" t="s">
        <v>11928</v>
      </c>
    </row>
    <row r="3979" spans="1:30" ht="15" customHeight="1" x14ac:dyDescent="0.3">
      <c r="A3979" s="37" t="s">
        <v>19912</v>
      </c>
      <c r="B3979" s="8"/>
      <c r="C3979" s="20">
        <v>45819.463993055557</v>
      </c>
      <c r="D3979" s="8"/>
      <c r="E3979" s="8" t="s">
        <v>1</v>
      </c>
      <c r="F3979" s="8" t="s">
        <v>1016</v>
      </c>
      <c r="G3979" s="8">
        <v>0.11</v>
      </c>
      <c r="H3979" s="8" t="s">
        <v>12618</v>
      </c>
      <c r="I3979" s="8" t="s">
        <v>11922</v>
      </c>
      <c r="J3979" s="8"/>
      <c r="K3979" s="8" t="s">
        <v>19913</v>
      </c>
      <c r="L3979" s="8"/>
      <c r="M3979" s="8"/>
      <c r="N3979" s="21">
        <v>198986.05</v>
      </c>
      <c r="O3979" s="21">
        <v>198986.05</v>
      </c>
      <c r="P3979" s="21">
        <f t="shared" si="187"/>
        <v>0</v>
      </c>
      <c r="Q3979" s="8" t="s">
        <v>129</v>
      </c>
      <c r="R3979" s="8"/>
      <c r="S3979" s="20">
        <v>45819</v>
      </c>
      <c r="AA3979" s="2">
        <f t="shared" si="189"/>
        <v>171539.69827586206</v>
      </c>
      <c r="AB3979" s="7">
        <v>45778</v>
      </c>
      <c r="AC3979" s="22">
        <f t="shared" si="188"/>
        <v>-0.46399305555678438</v>
      </c>
      <c r="AD3979" t="s">
        <v>11928</v>
      </c>
    </row>
    <row r="3980" spans="1:30" ht="15" customHeight="1" x14ac:dyDescent="0.3">
      <c r="A3980" s="19" t="s">
        <v>19914</v>
      </c>
      <c r="B3980" s="8"/>
      <c r="C3980" s="20">
        <v>45819.464780092603</v>
      </c>
      <c r="D3980" s="8" t="s">
        <v>11921</v>
      </c>
      <c r="E3980" s="8"/>
      <c r="F3980" s="8" t="s">
        <v>9395</v>
      </c>
      <c r="G3980" s="8">
        <v>0.11</v>
      </c>
      <c r="H3980" s="8"/>
      <c r="I3980" s="8" t="s">
        <v>11922</v>
      </c>
      <c r="J3980" s="8"/>
      <c r="K3980" s="8"/>
      <c r="L3980" s="8"/>
      <c r="M3980" s="8"/>
      <c r="N3980" s="21">
        <v>17100</v>
      </c>
      <c r="O3980" s="21">
        <v>17100</v>
      </c>
      <c r="P3980" s="21">
        <f t="shared" si="187"/>
        <v>0</v>
      </c>
      <c r="Q3980" s="8" t="s">
        <v>129</v>
      </c>
      <c r="R3980" s="8"/>
      <c r="S3980" s="20">
        <v>45820</v>
      </c>
      <c r="AA3980" s="2">
        <f t="shared" si="189"/>
        <v>14741.379310344828</v>
      </c>
      <c r="AB3980" s="39">
        <v>45809</v>
      </c>
      <c r="AC3980" s="22">
        <f t="shared" si="188"/>
        <v>0.53521990739682224</v>
      </c>
      <c r="AD3980" s="21" t="s">
        <v>11923</v>
      </c>
    </row>
    <row r="3981" spans="1:30" ht="15" customHeight="1" x14ac:dyDescent="0.3">
      <c r="A3981" s="19" t="s">
        <v>19915</v>
      </c>
      <c r="B3981" s="8"/>
      <c r="C3981" s="20">
        <v>45819.468958333331</v>
      </c>
      <c r="D3981" s="8" t="s">
        <v>11921</v>
      </c>
      <c r="E3981" s="8"/>
      <c r="F3981" s="8" t="s">
        <v>11983</v>
      </c>
      <c r="G3981" s="8">
        <v>0.11</v>
      </c>
      <c r="H3981" s="8"/>
      <c r="I3981" s="8" t="s">
        <v>11922</v>
      </c>
      <c r="J3981" s="8"/>
      <c r="K3981" s="8"/>
      <c r="L3981" s="8"/>
      <c r="M3981" s="8"/>
      <c r="N3981" s="21">
        <v>23985</v>
      </c>
      <c r="O3981" s="21">
        <v>23985</v>
      </c>
      <c r="P3981" s="21">
        <f t="shared" si="187"/>
        <v>0</v>
      </c>
      <c r="Q3981" s="8" t="s">
        <v>38</v>
      </c>
      <c r="R3981" s="8"/>
      <c r="S3981" s="20">
        <v>45819</v>
      </c>
      <c r="AA3981" s="2">
        <f t="shared" si="189"/>
        <v>20676.724137931036</v>
      </c>
      <c r="AB3981" s="7">
        <v>45778</v>
      </c>
      <c r="AC3981" s="22">
        <f t="shared" si="188"/>
        <v>-0.46895833333110204</v>
      </c>
      <c r="AD3981" t="s">
        <v>11928</v>
      </c>
    </row>
    <row r="3982" spans="1:30" ht="15" customHeight="1" x14ac:dyDescent="0.3">
      <c r="A3982" s="19" t="s">
        <v>19916</v>
      </c>
      <c r="B3982" s="8"/>
      <c r="C3982" s="20">
        <v>45819.500393518523</v>
      </c>
      <c r="D3982" s="8" t="s">
        <v>11921</v>
      </c>
      <c r="E3982" s="8"/>
      <c r="F3982" s="8" t="s">
        <v>9735</v>
      </c>
      <c r="G3982" s="8">
        <v>0</v>
      </c>
      <c r="H3982" s="8" t="s">
        <v>11931</v>
      </c>
      <c r="I3982" s="8" t="s">
        <v>11922</v>
      </c>
      <c r="J3982" s="8"/>
      <c r="K3982" s="8"/>
      <c r="L3982" s="8"/>
      <c r="M3982" s="8"/>
      <c r="N3982" s="21">
        <v>0</v>
      </c>
      <c r="O3982" s="21"/>
      <c r="P3982" s="21">
        <f t="shared" si="187"/>
        <v>0</v>
      </c>
      <c r="Q3982" s="8" t="s">
        <v>16351</v>
      </c>
      <c r="R3982" s="8"/>
      <c r="S3982" s="20"/>
      <c r="AA3982" s="2">
        <f t="shared" si="189"/>
        <v>0</v>
      </c>
      <c r="AB3982" s="7"/>
      <c r="AC3982" s="22">
        <f t="shared" si="188"/>
        <v>-45819.500393518523</v>
      </c>
    </row>
    <row r="3983" spans="1:30" ht="15" customHeight="1" x14ac:dyDescent="0.3">
      <c r="A3983" s="37" t="s">
        <v>19917</v>
      </c>
      <c r="B3983" s="8"/>
      <c r="C3983" s="20">
        <v>45819.563946759263</v>
      </c>
      <c r="D3983" s="8" t="s">
        <v>11921</v>
      </c>
      <c r="E3983" s="8" t="s">
        <v>1</v>
      </c>
      <c r="F3983" s="8" t="s">
        <v>14925</v>
      </c>
      <c r="G3983" s="8">
        <v>0.15</v>
      </c>
      <c r="H3983" s="8" t="s">
        <v>19119</v>
      </c>
      <c r="I3983" s="8" t="s">
        <v>11922</v>
      </c>
      <c r="J3983" s="8"/>
      <c r="K3983" s="8" t="s">
        <v>19918</v>
      </c>
      <c r="L3983" s="8"/>
      <c r="M3983" s="8"/>
      <c r="N3983" s="21">
        <v>8143.75</v>
      </c>
      <c r="O3983" s="21">
        <v>8143.75</v>
      </c>
      <c r="P3983" s="21">
        <f t="shared" si="187"/>
        <v>0</v>
      </c>
      <c r="Q3983" s="8" t="s">
        <v>19160</v>
      </c>
      <c r="R3983" s="8"/>
      <c r="S3983" s="20">
        <v>45819</v>
      </c>
      <c r="AA3983" s="2">
        <f t="shared" si="189"/>
        <v>7020.4741379310353</v>
      </c>
      <c r="AB3983" s="7">
        <v>45778</v>
      </c>
      <c r="AC3983" s="22">
        <f t="shared" si="188"/>
        <v>-0.5639467592627625</v>
      </c>
      <c r="AD3983" t="s">
        <v>11928</v>
      </c>
    </row>
    <row r="3984" spans="1:30" ht="15" customHeight="1" x14ac:dyDescent="0.3">
      <c r="A3984" s="19" t="s">
        <v>19919</v>
      </c>
      <c r="B3984" s="8"/>
      <c r="C3984" s="20">
        <v>45819.567407407398</v>
      </c>
      <c r="D3984" s="8" t="s">
        <v>11921</v>
      </c>
      <c r="E3984" s="8"/>
      <c r="F3984" s="8" t="s">
        <v>13100</v>
      </c>
      <c r="G3984" s="8">
        <v>0.15</v>
      </c>
      <c r="H3984" s="8" t="s">
        <v>19119</v>
      </c>
      <c r="I3984" s="8" t="s">
        <v>11922</v>
      </c>
      <c r="J3984" s="8"/>
      <c r="K3984" s="8"/>
      <c r="L3984" s="8"/>
      <c r="M3984" s="8"/>
      <c r="N3984" s="21">
        <v>3875.75</v>
      </c>
      <c r="O3984" s="21">
        <v>3875.75</v>
      </c>
      <c r="P3984" s="21">
        <f t="shared" si="187"/>
        <v>0</v>
      </c>
      <c r="Q3984" s="8" t="s">
        <v>19160</v>
      </c>
      <c r="R3984" s="8"/>
      <c r="S3984" s="20">
        <v>45821</v>
      </c>
      <c r="AA3984" s="2">
        <f t="shared" si="189"/>
        <v>3341.1637931034484</v>
      </c>
      <c r="AB3984" s="39">
        <v>45809</v>
      </c>
      <c r="AC3984" s="22">
        <f t="shared" si="188"/>
        <v>1.4325925926023046</v>
      </c>
      <c r="AD3984" s="21" t="s">
        <v>11923</v>
      </c>
    </row>
    <row r="3985" spans="1:30" ht="15" customHeight="1" x14ac:dyDescent="0.3">
      <c r="A3985" s="19" t="s">
        <v>19920</v>
      </c>
      <c r="B3985" s="8"/>
      <c r="C3985" s="20">
        <v>45819.570416666669</v>
      </c>
      <c r="D3985" s="8" t="s">
        <v>11921</v>
      </c>
      <c r="E3985" s="8"/>
      <c r="F3985" s="8" t="s">
        <v>33</v>
      </c>
      <c r="G3985" s="8">
        <v>0.15</v>
      </c>
      <c r="H3985" s="8"/>
      <c r="I3985" s="8" t="s">
        <v>11922</v>
      </c>
      <c r="J3985" s="8"/>
      <c r="K3985" s="8"/>
      <c r="L3985" s="8"/>
      <c r="M3985" s="8"/>
      <c r="N3985" s="21">
        <v>7935</v>
      </c>
      <c r="O3985" s="21">
        <v>7935</v>
      </c>
      <c r="P3985" s="21">
        <f t="shared" si="187"/>
        <v>0</v>
      </c>
      <c r="Q3985" s="8" t="s">
        <v>34</v>
      </c>
      <c r="R3985" s="8"/>
      <c r="S3985" s="20">
        <v>45846</v>
      </c>
      <c r="AA3985" s="2">
        <f t="shared" si="189"/>
        <v>6840.5172413793107</v>
      </c>
      <c r="AB3985" s="7">
        <v>45809</v>
      </c>
      <c r="AC3985" s="22">
        <f t="shared" si="188"/>
        <v>26.429583333330811</v>
      </c>
      <c r="AD3985" t="s">
        <v>11928</v>
      </c>
    </row>
    <row r="3986" spans="1:30" ht="15" customHeight="1" x14ac:dyDescent="0.3">
      <c r="A3986" s="19" t="s">
        <v>19921</v>
      </c>
      <c r="B3986" s="8"/>
      <c r="C3986" s="20">
        <v>45819.573113425933</v>
      </c>
      <c r="D3986" s="8" t="s">
        <v>11921</v>
      </c>
      <c r="E3986" s="8"/>
      <c r="F3986" s="8" t="s">
        <v>9018</v>
      </c>
      <c r="G3986" s="8">
        <v>0.11</v>
      </c>
      <c r="H3986" s="8"/>
      <c r="I3986" s="8" t="s">
        <v>11922</v>
      </c>
      <c r="J3986" s="8"/>
      <c r="K3986" s="8"/>
      <c r="L3986" s="8"/>
      <c r="M3986" s="8"/>
      <c r="N3986" s="21">
        <v>7700</v>
      </c>
      <c r="O3986" s="21">
        <v>7700</v>
      </c>
      <c r="P3986" s="21">
        <f t="shared" si="187"/>
        <v>0</v>
      </c>
      <c r="Q3986" s="8" t="s">
        <v>10222</v>
      </c>
      <c r="R3986" s="8"/>
      <c r="S3986" s="20">
        <v>45845</v>
      </c>
      <c r="AA3986" s="2">
        <f t="shared" si="189"/>
        <v>6637.9310344827591</v>
      </c>
      <c r="AB3986" s="7">
        <v>45809</v>
      </c>
      <c r="AC3986" s="22">
        <f t="shared" si="188"/>
        <v>25.426886574066884</v>
      </c>
      <c r="AD3986" t="s">
        <v>11928</v>
      </c>
    </row>
    <row r="3987" spans="1:30" ht="15" customHeight="1" x14ac:dyDescent="0.3">
      <c r="A3987" s="19" t="s">
        <v>19922</v>
      </c>
      <c r="B3987" s="8"/>
      <c r="C3987" s="20">
        <v>45819.574583333328</v>
      </c>
      <c r="D3987" s="8" t="s">
        <v>11921</v>
      </c>
      <c r="E3987" s="8"/>
      <c r="F3987" s="8" t="s">
        <v>9476</v>
      </c>
      <c r="G3987" s="8">
        <v>0.11</v>
      </c>
      <c r="H3987" s="8"/>
      <c r="I3987" s="8" t="s">
        <v>11922</v>
      </c>
      <c r="J3987" s="8"/>
      <c r="K3987" s="8"/>
      <c r="L3987" s="8"/>
      <c r="M3987" s="8"/>
      <c r="N3987" s="21">
        <v>14250</v>
      </c>
      <c r="O3987" s="21">
        <v>14250</v>
      </c>
      <c r="P3987" s="21">
        <f t="shared" si="187"/>
        <v>0</v>
      </c>
      <c r="Q3987" s="8" t="s">
        <v>10222</v>
      </c>
      <c r="R3987" s="8"/>
      <c r="S3987" s="20">
        <v>45834</v>
      </c>
      <c r="AA3987" s="2">
        <f t="shared" si="189"/>
        <v>12284.48275862069</v>
      </c>
      <c r="AB3987" s="39">
        <v>45809</v>
      </c>
      <c r="AC3987" s="22">
        <f t="shared" si="188"/>
        <v>14.42541666667239</v>
      </c>
      <c r="AD3987" s="21" t="s">
        <v>11923</v>
      </c>
    </row>
    <row r="3988" spans="1:30" ht="15" customHeight="1" x14ac:dyDescent="0.3">
      <c r="A3988" s="19" t="s">
        <v>19923</v>
      </c>
      <c r="B3988" s="8"/>
      <c r="C3988" s="20">
        <v>45819.58284722222</v>
      </c>
      <c r="D3988" s="8" t="s">
        <v>11921</v>
      </c>
      <c r="E3988" s="8"/>
      <c r="F3988" s="8" t="s">
        <v>14507</v>
      </c>
      <c r="G3988" s="8">
        <v>0.22</v>
      </c>
      <c r="H3988" s="8"/>
      <c r="I3988" s="8" t="s">
        <v>11922</v>
      </c>
      <c r="J3988" s="8"/>
      <c r="K3988" s="8"/>
      <c r="L3988" s="8"/>
      <c r="M3988" s="8"/>
      <c r="N3988" s="21">
        <v>2810</v>
      </c>
      <c r="O3988" s="21">
        <v>2810</v>
      </c>
      <c r="P3988" s="21">
        <f t="shared" si="187"/>
        <v>0</v>
      </c>
      <c r="Q3988" s="8" t="s">
        <v>19160</v>
      </c>
      <c r="R3988" s="8"/>
      <c r="S3988" s="20">
        <v>45821</v>
      </c>
      <c r="AA3988" s="2">
        <f t="shared" si="189"/>
        <v>2422.4137931034484</v>
      </c>
      <c r="AB3988" s="39">
        <v>45809</v>
      </c>
      <c r="AC3988" s="22">
        <f t="shared" si="188"/>
        <v>1.4171527777798474</v>
      </c>
      <c r="AD3988" s="21" t="s">
        <v>11923</v>
      </c>
    </row>
    <row r="3989" spans="1:30" ht="15" customHeight="1" x14ac:dyDescent="0.3">
      <c r="A3989" s="19" t="s">
        <v>19924</v>
      </c>
      <c r="B3989" s="8"/>
      <c r="C3989" s="20">
        <v>45819.604618055557</v>
      </c>
      <c r="D3989" s="8" t="s">
        <v>11921</v>
      </c>
      <c r="E3989" s="8"/>
      <c r="F3989" s="8" t="s">
        <v>8514</v>
      </c>
      <c r="G3989" s="8">
        <v>0.15</v>
      </c>
      <c r="H3989" s="8" t="s">
        <v>12618</v>
      </c>
      <c r="I3989" s="8" t="s">
        <v>11922</v>
      </c>
      <c r="J3989" s="8"/>
      <c r="K3989" s="8"/>
      <c r="L3989" s="8"/>
      <c r="M3989" s="8"/>
      <c r="N3989" s="21">
        <v>56241.9</v>
      </c>
      <c r="O3989" s="21">
        <v>56241.9</v>
      </c>
      <c r="P3989" s="21">
        <f t="shared" si="187"/>
        <v>0</v>
      </c>
      <c r="Q3989" s="8" t="s">
        <v>10493</v>
      </c>
      <c r="R3989" s="8"/>
      <c r="S3989" s="20">
        <v>45856</v>
      </c>
      <c r="AA3989" s="2">
        <f t="shared" si="189"/>
        <v>48484.396551724145</v>
      </c>
      <c r="AB3989" s="7">
        <v>45839</v>
      </c>
      <c r="AC3989" s="22">
        <f t="shared" si="188"/>
        <v>36.395381944443216</v>
      </c>
      <c r="AD3989" t="s">
        <v>11923</v>
      </c>
    </row>
    <row r="3990" spans="1:30" ht="15" customHeight="1" x14ac:dyDescent="0.3">
      <c r="A3990" s="8" t="s">
        <v>19925</v>
      </c>
      <c r="B3990" s="8"/>
      <c r="C3990" s="20">
        <v>45819.605451388888</v>
      </c>
      <c r="D3990" s="8" t="s">
        <v>11921</v>
      </c>
      <c r="E3990" s="8"/>
      <c r="F3990" s="8" t="s">
        <v>8514</v>
      </c>
      <c r="G3990" s="8">
        <v>0.11</v>
      </c>
      <c r="H3990" s="8" t="s">
        <v>12618</v>
      </c>
      <c r="I3990" s="8" t="s">
        <v>11922</v>
      </c>
      <c r="J3990" s="8"/>
      <c r="K3990" s="8"/>
      <c r="L3990" s="8"/>
      <c r="M3990" s="8"/>
      <c r="N3990" s="21">
        <v>402548.25</v>
      </c>
      <c r="O3990" s="21"/>
      <c r="P3990" s="21">
        <f t="shared" si="187"/>
        <v>402548.25</v>
      </c>
      <c r="Q3990" s="8" t="s">
        <v>10493</v>
      </c>
      <c r="R3990" s="8"/>
      <c r="S3990" s="20"/>
      <c r="AA3990" s="2">
        <f t="shared" si="189"/>
        <v>347024.35344827588</v>
      </c>
      <c r="AB3990" s="7"/>
      <c r="AC3990" s="22">
        <f t="shared" si="188"/>
        <v>-45819.605451388888</v>
      </c>
    </row>
    <row r="3991" spans="1:30" ht="15" customHeight="1" x14ac:dyDescent="0.3">
      <c r="A3991" s="19" t="s">
        <v>19926</v>
      </c>
      <c r="B3991" s="19"/>
      <c r="C3991" s="20">
        <v>45819.608657407407</v>
      </c>
      <c r="D3991" s="8" t="s">
        <v>11921</v>
      </c>
      <c r="E3991" s="8"/>
      <c r="F3991" s="8" t="s">
        <v>13565</v>
      </c>
      <c r="G3991" s="8">
        <v>0.11</v>
      </c>
      <c r="H3991" s="8"/>
      <c r="I3991" s="8" t="s">
        <v>11922</v>
      </c>
      <c r="J3991" s="8"/>
      <c r="K3991" s="8"/>
      <c r="L3991" s="8"/>
      <c r="M3991" s="8"/>
      <c r="N3991" s="21">
        <v>0</v>
      </c>
      <c r="O3991" s="21"/>
      <c r="P3991" s="21">
        <f t="shared" si="187"/>
        <v>0</v>
      </c>
      <c r="Q3991" s="8" t="s">
        <v>199</v>
      </c>
      <c r="R3991" s="8"/>
      <c r="S3991" s="20"/>
      <c r="AA3991" s="2">
        <f t="shared" si="189"/>
        <v>0</v>
      </c>
      <c r="AB3991" s="7"/>
      <c r="AC3991" s="22">
        <f t="shared" si="188"/>
        <v>-45819.608657407407</v>
      </c>
      <c r="AD3991" t="s">
        <v>15162</v>
      </c>
    </row>
    <row r="3992" spans="1:30" ht="15" customHeight="1" x14ac:dyDescent="0.3">
      <c r="A3992" s="19" t="s">
        <v>19927</v>
      </c>
      <c r="B3992" s="8"/>
      <c r="C3992" s="20">
        <v>45819.609097222223</v>
      </c>
      <c r="D3992" s="8" t="s">
        <v>11921</v>
      </c>
      <c r="E3992" s="8"/>
      <c r="F3992" s="8" t="s">
        <v>13565</v>
      </c>
      <c r="G3992" s="8">
        <v>0.11</v>
      </c>
      <c r="H3992" s="8"/>
      <c r="I3992" s="8" t="s">
        <v>11922</v>
      </c>
      <c r="J3992" s="8"/>
      <c r="K3992" s="8"/>
      <c r="L3992" s="8"/>
      <c r="M3992" s="8"/>
      <c r="N3992" s="21">
        <v>2300</v>
      </c>
      <c r="O3992" s="21">
        <v>2300</v>
      </c>
      <c r="P3992" s="21">
        <f t="shared" si="187"/>
        <v>0</v>
      </c>
      <c r="Q3992" s="8" t="s">
        <v>199</v>
      </c>
      <c r="R3992" s="8"/>
      <c r="S3992" s="20">
        <v>45848</v>
      </c>
      <c r="AA3992" s="2">
        <f t="shared" si="189"/>
        <v>1982.7586206896553</v>
      </c>
      <c r="AB3992" s="7">
        <v>45809</v>
      </c>
      <c r="AC3992" s="22">
        <f t="shared" si="188"/>
        <v>28.390902777777228</v>
      </c>
      <c r="AD3992" t="s">
        <v>11928</v>
      </c>
    </row>
    <row r="3993" spans="1:30" ht="15" customHeight="1" x14ac:dyDescent="0.3">
      <c r="A3993" s="19" t="s">
        <v>19928</v>
      </c>
      <c r="B3993" s="8"/>
      <c r="C3993" s="20">
        <v>45820.395173611112</v>
      </c>
      <c r="D3993" s="8" t="s">
        <v>11921</v>
      </c>
      <c r="E3993" s="8"/>
      <c r="F3993" s="8" t="s">
        <v>1457</v>
      </c>
      <c r="G3993" s="8">
        <v>0.15</v>
      </c>
      <c r="H3993" s="8"/>
      <c r="I3993" s="8" t="s">
        <v>11922</v>
      </c>
      <c r="J3993" s="8"/>
      <c r="K3993" s="8"/>
      <c r="L3993" s="8"/>
      <c r="M3993" s="8"/>
      <c r="N3993" s="21">
        <v>2350</v>
      </c>
      <c r="O3993" s="21">
        <v>2350</v>
      </c>
      <c r="P3993" s="21">
        <f t="shared" si="187"/>
        <v>0</v>
      </c>
      <c r="Q3993" s="8" t="s">
        <v>34</v>
      </c>
      <c r="R3993" s="8"/>
      <c r="S3993" s="20">
        <v>45849</v>
      </c>
      <c r="AA3993" s="2">
        <f t="shared" si="189"/>
        <v>2025.8620689655174</v>
      </c>
      <c r="AB3993" s="7">
        <v>45809</v>
      </c>
      <c r="AC3993" s="22">
        <f t="shared" si="188"/>
        <v>28.604826388887886</v>
      </c>
      <c r="AD3993" t="s">
        <v>11928</v>
      </c>
    </row>
    <row r="3994" spans="1:30" ht="15" customHeight="1" x14ac:dyDescent="0.3">
      <c r="A3994" s="19" t="s">
        <v>19929</v>
      </c>
      <c r="B3994" s="8"/>
      <c r="C3994" s="20">
        <v>45820.396886574083</v>
      </c>
      <c r="D3994" s="8" t="s">
        <v>11921</v>
      </c>
      <c r="E3994" s="8"/>
      <c r="F3994" s="8" t="s">
        <v>7953</v>
      </c>
      <c r="G3994" s="8">
        <v>0.15</v>
      </c>
      <c r="H3994" s="8"/>
      <c r="I3994" s="8" t="s">
        <v>11922</v>
      </c>
      <c r="J3994" s="8"/>
      <c r="K3994" s="8"/>
      <c r="L3994" s="8"/>
      <c r="M3994" s="8"/>
      <c r="N3994" s="21">
        <v>950</v>
      </c>
      <c r="O3994" s="21">
        <v>950</v>
      </c>
      <c r="P3994" s="21">
        <f t="shared" si="187"/>
        <v>0</v>
      </c>
      <c r="Q3994" s="8" t="s">
        <v>22</v>
      </c>
      <c r="R3994" s="8"/>
      <c r="S3994" s="20">
        <v>45821</v>
      </c>
      <c r="AA3994" s="2">
        <f t="shared" si="189"/>
        <v>818.96551724137942</v>
      </c>
      <c r="AB3994" s="39">
        <v>45809</v>
      </c>
      <c r="AC3994" s="22">
        <f t="shared" si="188"/>
        <v>0.60311342591739958</v>
      </c>
      <c r="AD3994" s="21" t="s">
        <v>11923</v>
      </c>
    </row>
    <row r="3995" spans="1:30" ht="15" customHeight="1" x14ac:dyDescent="0.3">
      <c r="A3995" s="19" t="s">
        <v>19930</v>
      </c>
      <c r="B3995" s="8"/>
      <c r="C3995" s="20">
        <v>45820.401412037027</v>
      </c>
      <c r="D3995" s="8" t="s">
        <v>11921</v>
      </c>
      <c r="E3995" s="8"/>
      <c r="F3995" s="8" t="s">
        <v>9127</v>
      </c>
      <c r="G3995" s="8">
        <v>0.15</v>
      </c>
      <c r="H3995" s="8"/>
      <c r="I3995" s="8" t="s">
        <v>11922</v>
      </c>
      <c r="J3995" s="8"/>
      <c r="K3995" s="8"/>
      <c r="L3995" s="8"/>
      <c r="M3995" s="8"/>
      <c r="N3995" s="21">
        <v>2830</v>
      </c>
      <c r="O3995" s="21">
        <v>2830</v>
      </c>
      <c r="P3995" s="21">
        <f t="shared" si="187"/>
        <v>0</v>
      </c>
      <c r="Q3995" s="8" t="s">
        <v>199</v>
      </c>
      <c r="R3995" s="8"/>
      <c r="S3995" s="20">
        <v>45820</v>
      </c>
      <c r="AA3995" s="2">
        <f t="shared" si="189"/>
        <v>2439.6551724137935</v>
      </c>
      <c r="AB3995" s="39">
        <v>45809</v>
      </c>
      <c r="AC3995" s="22">
        <f t="shared" si="188"/>
        <v>-0.40141203702660277</v>
      </c>
      <c r="AD3995" s="21" t="s">
        <v>11923</v>
      </c>
    </row>
    <row r="3996" spans="1:30" ht="15" customHeight="1" x14ac:dyDescent="0.3">
      <c r="A3996" s="19" t="s">
        <v>19931</v>
      </c>
      <c r="B3996" s="8"/>
      <c r="C3996" s="20">
        <v>45820.409583333327</v>
      </c>
      <c r="D3996" s="8" t="s">
        <v>11921</v>
      </c>
      <c r="E3996" s="8"/>
      <c r="F3996" s="8" t="s">
        <v>9558</v>
      </c>
      <c r="G3996" s="8">
        <v>0.11</v>
      </c>
      <c r="H3996" s="8"/>
      <c r="I3996" s="8" t="s">
        <v>10222</v>
      </c>
      <c r="J3996" s="8"/>
      <c r="K3996" s="8"/>
      <c r="L3996" s="8"/>
      <c r="M3996" s="8"/>
      <c r="N3996" s="21">
        <v>2850</v>
      </c>
      <c r="O3996" s="21">
        <v>2850</v>
      </c>
      <c r="P3996" s="21">
        <f t="shared" si="187"/>
        <v>0</v>
      </c>
      <c r="Q3996" s="8" t="s">
        <v>10222</v>
      </c>
      <c r="R3996" s="8"/>
      <c r="S3996" s="20">
        <v>45825</v>
      </c>
      <c r="AA3996" s="2">
        <f t="shared" si="189"/>
        <v>2456.8965517241381</v>
      </c>
      <c r="AB3996" s="39">
        <v>45809</v>
      </c>
      <c r="AC3996" s="22">
        <f t="shared" si="188"/>
        <v>4.5904166666732635</v>
      </c>
      <c r="AD3996" s="21" t="s">
        <v>11923</v>
      </c>
    </row>
    <row r="3997" spans="1:30" ht="15" customHeight="1" x14ac:dyDescent="0.3">
      <c r="A3997" s="19" t="s">
        <v>19932</v>
      </c>
      <c r="B3997" s="19"/>
      <c r="C3997" s="20">
        <v>45820.480208333327</v>
      </c>
      <c r="D3997" s="8" t="s">
        <v>11921</v>
      </c>
      <c r="E3997" s="8"/>
      <c r="F3997" s="8" t="s">
        <v>9030</v>
      </c>
      <c r="G3997" s="8">
        <v>0</v>
      </c>
      <c r="H3997" s="8" t="s">
        <v>19933</v>
      </c>
      <c r="I3997" s="8" t="s">
        <v>11922</v>
      </c>
      <c r="J3997" s="8"/>
      <c r="K3997" s="8"/>
      <c r="L3997" s="8"/>
      <c r="M3997" s="8"/>
      <c r="N3997" s="21">
        <v>0</v>
      </c>
      <c r="O3997" s="21"/>
      <c r="P3997" s="21">
        <f t="shared" si="187"/>
        <v>0</v>
      </c>
      <c r="Q3997" s="8" t="s">
        <v>10222</v>
      </c>
      <c r="R3997" s="8"/>
      <c r="S3997" s="20"/>
      <c r="AA3997" s="2">
        <f t="shared" si="189"/>
        <v>0</v>
      </c>
      <c r="AB3997" s="7"/>
      <c r="AC3997" s="22">
        <f t="shared" si="188"/>
        <v>-45820.480208333327</v>
      </c>
    </row>
    <row r="3998" spans="1:30" ht="15" customHeight="1" x14ac:dyDescent="0.3">
      <c r="A3998" s="19" t="s">
        <v>19934</v>
      </c>
      <c r="B3998" s="19"/>
      <c r="C3998" s="20">
        <v>45820.481203703697</v>
      </c>
      <c r="D3998" s="8" t="s">
        <v>11921</v>
      </c>
      <c r="E3998" s="8"/>
      <c r="F3998" s="8" t="s">
        <v>709</v>
      </c>
      <c r="G3998" s="8">
        <v>0</v>
      </c>
      <c r="H3998" s="8" t="s">
        <v>19935</v>
      </c>
      <c r="I3998" s="8" t="s">
        <v>11922</v>
      </c>
      <c r="J3998" s="8"/>
      <c r="K3998" s="8"/>
      <c r="L3998" s="8"/>
      <c r="M3998" s="8"/>
      <c r="N3998" s="21">
        <v>0</v>
      </c>
      <c r="O3998" s="21"/>
      <c r="P3998" s="21">
        <f t="shared" si="187"/>
        <v>0</v>
      </c>
      <c r="Q3998" s="8" t="s">
        <v>9</v>
      </c>
      <c r="R3998" s="8"/>
      <c r="S3998" s="20"/>
      <c r="AA3998" s="2">
        <f t="shared" si="189"/>
        <v>0</v>
      </c>
      <c r="AB3998" s="7"/>
      <c r="AC3998" s="22">
        <f t="shared" si="188"/>
        <v>-45820.481203703697</v>
      </c>
    </row>
    <row r="3999" spans="1:30" ht="15" customHeight="1" x14ac:dyDescent="0.3">
      <c r="A3999" s="19" t="s">
        <v>19936</v>
      </c>
      <c r="B3999" s="19"/>
      <c r="C3999" s="20">
        <v>45820.482349537036</v>
      </c>
      <c r="D3999" s="8" t="s">
        <v>11921</v>
      </c>
      <c r="E3999" s="8"/>
      <c r="F3999" s="8" t="s">
        <v>66</v>
      </c>
      <c r="G3999" s="8">
        <v>0</v>
      </c>
      <c r="H3999" s="8" t="s">
        <v>19937</v>
      </c>
      <c r="I3999" s="8" t="s">
        <v>11922</v>
      </c>
      <c r="J3999" s="8"/>
      <c r="K3999" s="8"/>
      <c r="L3999" s="8"/>
      <c r="M3999" s="8"/>
      <c r="N3999" s="21">
        <v>0</v>
      </c>
      <c r="O3999" s="21"/>
      <c r="P3999" s="21">
        <f t="shared" si="187"/>
        <v>0</v>
      </c>
      <c r="Q3999" s="8" t="s">
        <v>22</v>
      </c>
      <c r="R3999" s="8"/>
      <c r="S3999" s="20"/>
      <c r="AA3999" s="21">
        <f t="shared" si="189"/>
        <v>0</v>
      </c>
      <c r="AB3999" s="21"/>
      <c r="AC3999" s="22">
        <f t="shared" si="188"/>
        <v>-45820.482349537036</v>
      </c>
      <c r="AD3999" s="21"/>
    </row>
    <row r="4000" spans="1:30" ht="15" customHeight="1" x14ac:dyDescent="0.3">
      <c r="A4000" s="3" t="s">
        <v>19938</v>
      </c>
      <c r="B4000" s="24"/>
      <c r="C4000" s="25">
        <v>45820.493287037039</v>
      </c>
      <c r="D4000" s="3" t="s">
        <v>11921</v>
      </c>
      <c r="E4000" s="3"/>
      <c r="F4000" s="3" t="s">
        <v>14529</v>
      </c>
      <c r="G4000" s="26">
        <v>0</v>
      </c>
      <c r="H4000" s="25" t="s">
        <v>19939</v>
      </c>
      <c r="I4000" s="25" t="s">
        <v>11922</v>
      </c>
      <c r="J4000" s="25"/>
      <c r="K4000" s="25"/>
      <c r="L4000" s="25"/>
      <c r="M4000" s="4"/>
      <c r="N4000" s="5">
        <v>42694</v>
      </c>
      <c r="O4000" s="5"/>
      <c r="P4000" s="5">
        <f t="shared" si="187"/>
        <v>42694</v>
      </c>
      <c r="Q4000" s="3" t="s">
        <v>102</v>
      </c>
      <c r="R4000" s="3"/>
      <c r="S4000" s="25"/>
      <c r="T4000" s="3"/>
      <c r="U4000" s="5"/>
      <c r="V4000" s="6"/>
      <c r="W4000" s="3"/>
      <c r="X4000" s="5"/>
      <c r="Y4000" s="4"/>
      <c r="Z4000" s="3"/>
      <c r="AA4000" s="5">
        <f t="shared" si="189"/>
        <v>36805.172413793109</v>
      </c>
      <c r="AB4000" s="10"/>
      <c r="AC4000" s="27">
        <f t="shared" si="188"/>
        <v>-45820.493287037039</v>
      </c>
      <c r="AD4000" s="10"/>
    </row>
    <row r="4001" spans="1:30" ht="15" customHeight="1" x14ac:dyDescent="0.3">
      <c r="A4001" s="19" t="s">
        <v>19940</v>
      </c>
      <c r="B4001" s="8"/>
      <c r="C4001" s="20">
        <v>45820.513252314813</v>
      </c>
      <c r="D4001" s="8" t="s">
        <v>11921</v>
      </c>
      <c r="E4001" s="8"/>
      <c r="F4001" s="8" t="s">
        <v>14791</v>
      </c>
      <c r="G4001" s="8">
        <v>0.22</v>
      </c>
      <c r="H4001" s="8"/>
      <c r="I4001" s="8" t="s">
        <v>11922</v>
      </c>
      <c r="J4001" s="8"/>
      <c r="K4001" s="8"/>
      <c r="L4001" s="8"/>
      <c r="M4001" s="8"/>
      <c r="N4001" s="21">
        <v>4750</v>
      </c>
      <c r="O4001" s="21">
        <v>4750</v>
      </c>
      <c r="P4001" s="21">
        <f t="shared" si="187"/>
        <v>0</v>
      </c>
      <c r="Q4001" s="8" t="s">
        <v>1746</v>
      </c>
      <c r="R4001" s="8"/>
      <c r="S4001" s="20">
        <v>45867</v>
      </c>
      <c r="AA4001" s="21">
        <f t="shared" si="189"/>
        <v>4094.8275862068967</v>
      </c>
      <c r="AB4001" s="39">
        <v>45839</v>
      </c>
      <c r="AC4001" s="22">
        <f t="shared" si="188"/>
        <v>46.486747685186856</v>
      </c>
      <c r="AD4001" s="21" t="s">
        <v>11923</v>
      </c>
    </row>
    <row r="4002" spans="1:30" ht="15" customHeight="1" x14ac:dyDescent="0.3">
      <c r="A4002" s="19" t="s">
        <v>19941</v>
      </c>
      <c r="B4002" s="8"/>
      <c r="C4002" s="20">
        <v>45820.519409722219</v>
      </c>
      <c r="D4002" s="8"/>
      <c r="E4002" s="8" t="s">
        <v>1</v>
      </c>
      <c r="F4002" s="8" t="s">
        <v>9395</v>
      </c>
      <c r="G4002" s="8">
        <v>0.11</v>
      </c>
      <c r="H4002" s="8" t="s">
        <v>12071</v>
      </c>
      <c r="I4002" s="8" t="s">
        <v>11922</v>
      </c>
      <c r="J4002" s="8"/>
      <c r="K4002" s="8" t="s">
        <v>19942</v>
      </c>
      <c r="L4002" s="8"/>
      <c r="M4002" s="8"/>
      <c r="N4002" s="21">
        <v>750</v>
      </c>
      <c r="O4002" s="21">
        <v>750</v>
      </c>
      <c r="P4002" s="21">
        <f t="shared" si="187"/>
        <v>0</v>
      </c>
      <c r="Q4002" s="8" t="s">
        <v>129</v>
      </c>
      <c r="R4002" s="8"/>
      <c r="S4002" s="20">
        <v>45820</v>
      </c>
      <c r="AA4002" s="21">
        <f t="shared" si="189"/>
        <v>646.55172413793105</v>
      </c>
      <c r="AB4002" s="39">
        <v>45809</v>
      </c>
      <c r="AC4002" s="22">
        <f t="shared" si="188"/>
        <v>-0.5194097222192795</v>
      </c>
      <c r="AD4002" s="21" t="s">
        <v>11923</v>
      </c>
    </row>
    <row r="4003" spans="1:30" ht="15" customHeight="1" x14ac:dyDescent="0.3">
      <c r="A4003" s="8" t="s">
        <v>19943</v>
      </c>
      <c r="B4003" s="8"/>
      <c r="C4003" s="20">
        <v>45820.530706018522</v>
      </c>
      <c r="D4003" s="8" t="s">
        <v>11921</v>
      </c>
      <c r="E4003" s="8"/>
      <c r="F4003" s="8" t="s">
        <v>1479</v>
      </c>
      <c r="G4003" s="8">
        <v>0</v>
      </c>
      <c r="H4003" s="8" t="s">
        <v>5650</v>
      </c>
      <c r="I4003" s="8" t="s">
        <v>11922</v>
      </c>
      <c r="J4003" s="8"/>
      <c r="K4003" s="8"/>
      <c r="L4003" s="8"/>
      <c r="M4003" s="8"/>
      <c r="N4003" s="21">
        <v>1520</v>
      </c>
      <c r="O4003" s="21"/>
      <c r="P4003" s="21">
        <f t="shared" si="187"/>
        <v>1520</v>
      </c>
      <c r="Q4003" s="8" t="s">
        <v>67</v>
      </c>
      <c r="R4003" s="8"/>
      <c r="S4003" s="20"/>
      <c r="AA4003" s="21">
        <f t="shared" si="189"/>
        <v>1310.344827586207</v>
      </c>
      <c r="AB4003" s="21"/>
      <c r="AC4003" s="22">
        <f t="shared" si="188"/>
        <v>-45820.530706018522</v>
      </c>
      <c r="AD4003" s="21"/>
    </row>
    <row r="4004" spans="1:30" ht="15" customHeight="1" x14ac:dyDescent="0.3">
      <c r="A4004" s="19" t="s">
        <v>19944</v>
      </c>
      <c r="B4004" s="8"/>
      <c r="C4004" s="20">
        <v>45820.532407407409</v>
      </c>
      <c r="D4004" s="8" t="s">
        <v>11921</v>
      </c>
      <c r="E4004" s="8"/>
      <c r="F4004" s="8" t="s">
        <v>5605</v>
      </c>
      <c r="G4004" s="8">
        <v>0.15</v>
      </c>
      <c r="H4004" s="8"/>
      <c r="I4004" s="8" t="s">
        <v>11922</v>
      </c>
      <c r="J4004" s="8"/>
      <c r="K4004" s="8"/>
      <c r="L4004" s="8"/>
      <c r="M4004" s="8"/>
      <c r="N4004" s="21">
        <v>1855</v>
      </c>
      <c r="O4004" s="21">
        <v>1855</v>
      </c>
      <c r="P4004" s="21">
        <f t="shared" si="187"/>
        <v>0</v>
      </c>
      <c r="Q4004" s="8" t="s">
        <v>22</v>
      </c>
      <c r="R4004" s="8"/>
      <c r="S4004" s="20">
        <v>45852</v>
      </c>
      <c r="AA4004" s="21">
        <f t="shared" si="189"/>
        <v>1599.1379310344828</v>
      </c>
      <c r="AB4004" s="39">
        <v>45809</v>
      </c>
      <c r="AC4004" s="22">
        <f t="shared" si="188"/>
        <v>31.467592592591245</v>
      </c>
      <c r="AD4004" s="21" t="s">
        <v>11928</v>
      </c>
    </row>
    <row r="4005" spans="1:30" ht="15" customHeight="1" x14ac:dyDescent="0.3">
      <c r="A4005" s="19" t="s">
        <v>19945</v>
      </c>
      <c r="B4005" s="8"/>
      <c r="C4005" s="20">
        <v>45820.671377314808</v>
      </c>
      <c r="D4005" s="8" t="s">
        <v>11925</v>
      </c>
      <c r="E4005" s="8" t="s">
        <v>1</v>
      </c>
      <c r="F4005" s="8" t="s">
        <v>4999</v>
      </c>
      <c r="G4005" s="8">
        <v>0.11</v>
      </c>
      <c r="H4005" s="8" t="s">
        <v>18755</v>
      </c>
      <c r="I4005" s="8" t="s">
        <v>19275</v>
      </c>
      <c r="J4005" s="8"/>
      <c r="K4005" s="8" t="s">
        <v>19946</v>
      </c>
      <c r="L4005" s="9">
        <v>45825.613715277781</v>
      </c>
      <c r="M4005" s="8"/>
      <c r="N4005" s="21">
        <v>9520</v>
      </c>
      <c r="O4005" s="21">
        <v>9520</v>
      </c>
      <c r="P4005" s="21">
        <f t="shared" si="187"/>
        <v>0</v>
      </c>
      <c r="Q4005" s="8" t="s">
        <v>16351</v>
      </c>
      <c r="R4005" s="8"/>
      <c r="S4005" s="20">
        <v>45803</v>
      </c>
      <c r="AA4005" s="21">
        <f t="shared" si="189"/>
        <v>8206.8965517241377</v>
      </c>
      <c r="AB4005" s="39">
        <v>45809</v>
      </c>
      <c r="AC4005" s="22">
        <f t="shared" si="188"/>
        <v>-17.671377314807614</v>
      </c>
      <c r="AD4005" s="21" t="s">
        <v>11923</v>
      </c>
    </row>
    <row r="4006" spans="1:30" ht="15" customHeight="1" x14ac:dyDescent="0.3">
      <c r="A4006" s="19" t="s">
        <v>19947</v>
      </c>
      <c r="B4006" s="8"/>
      <c r="C4006" s="20">
        <v>45820.593206018522</v>
      </c>
      <c r="D4006" s="8" t="s">
        <v>11921</v>
      </c>
      <c r="E4006" s="8" t="s">
        <v>1</v>
      </c>
      <c r="F4006" s="8" t="s">
        <v>45</v>
      </c>
      <c r="G4006" s="8">
        <v>0</v>
      </c>
      <c r="H4006" s="8"/>
      <c r="I4006" s="8" t="s">
        <v>45</v>
      </c>
      <c r="J4006" s="8"/>
      <c r="K4006" s="8" t="s">
        <v>19948</v>
      </c>
      <c r="L4006" s="8"/>
      <c r="M4006" s="8"/>
      <c r="N4006" s="21">
        <v>2850</v>
      </c>
      <c r="O4006" s="21">
        <v>2850</v>
      </c>
      <c r="P4006" s="21">
        <f t="shared" si="187"/>
        <v>0</v>
      </c>
      <c r="Q4006" s="8" t="s">
        <v>16351</v>
      </c>
      <c r="R4006" s="8"/>
      <c r="S4006" s="20">
        <v>45752</v>
      </c>
      <c r="AA4006" s="21">
        <f t="shared" si="189"/>
        <v>2456.8965517241381</v>
      </c>
      <c r="AB4006" s="7">
        <v>45809</v>
      </c>
      <c r="AC4006" s="22">
        <f t="shared" si="188"/>
        <v>-68.593206018522324</v>
      </c>
      <c r="AD4006" t="s">
        <v>11928</v>
      </c>
    </row>
    <row r="4007" spans="1:30" ht="15" customHeight="1" x14ac:dyDescent="0.3">
      <c r="A4007" s="19" t="s">
        <v>19949</v>
      </c>
      <c r="B4007" s="8"/>
      <c r="C4007" s="23">
        <v>45820.611307870371</v>
      </c>
      <c r="D4007" s="8" t="s">
        <v>11921</v>
      </c>
      <c r="E4007" s="8" t="s">
        <v>1</v>
      </c>
      <c r="F4007" s="8" t="s">
        <v>9652</v>
      </c>
      <c r="G4007" s="8">
        <v>0.22</v>
      </c>
      <c r="H4007" s="8"/>
      <c r="I4007" s="8" t="s">
        <v>11922</v>
      </c>
      <c r="J4007" s="8"/>
      <c r="K4007" s="8" t="s">
        <v>19950</v>
      </c>
      <c r="L4007" s="8"/>
      <c r="M4007" s="8"/>
      <c r="N4007" s="21">
        <v>4135</v>
      </c>
      <c r="O4007" s="21">
        <v>4135</v>
      </c>
      <c r="P4007" s="21">
        <f t="shared" si="187"/>
        <v>0</v>
      </c>
      <c r="Q4007" s="8" t="s">
        <v>34</v>
      </c>
      <c r="R4007" s="8"/>
      <c r="S4007" s="23">
        <v>45820</v>
      </c>
      <c r="AA4007" s="21">
        <f t="shared" si="189"/>
        <v>3564.6551724137935</v>
      </c>
      <c r="AB4007" s="39">
        <v>45809</v>
      </c>
      <c r="AC4007" s="22">
        <f t="shared" si="188"/>
        <v>-0.61130787037109258</v>
      </c>
      <c r="AD4007" s="21" t="s">
        <v>11923</v>
      </c>
    </row>
    <row r="4008" spans="1:30" ht="15" customHeight="1" x14ac:dyDescent="0.3">
      <c r="A4008" s="19" t="s">
        <v>19951</v>
      </c>
      <c r="B4008" s="8"/>
      <c r="C4008" s="20">
        <v>45820.612627314818</v>
      </c>
      <c r="D4008" s="8"/>
      <c r="E4008" s="8"/>
      <c r="F4008" s="8" t="s">
        <v>6714</v>
      </c>
      <c r="G4008" s="8">
        <v>0</v>
      </c>
      <c r="H4008" s="8" t="s">
        <v>19598</v>
      </c>
      <c r="I4008" s="8" t="s">
        <v>11922</v>
      </c>
      <c r="J4008" s="8"/>
      <c r="K4008" s="8"/>
      <c r="L4008" s="8"/>
      <c r="M4008" s="8"/>
      <c r="N4008" s="21">
        <v>0</v>
      </c>
      <c r="O4008" s="21"/>
      <c r="P4008" s="21">
        <f t="shared" si="187"/>
        <v>0</v>
      </c>
      <c r="Q4008" s="8" t="s">
        <v>34</v>
      </c>
      <c r="R4008" s="8"/>
      <c r="S4008" s="20"/>
      <c r="AA4008" s="21">
        <f t="shared" si="189"/>
        <v>0</v>
      </c>
      <c r="AB4008" s="21"/>
      <c r="AC4008" s="22">
        <f t="shared" si="188"/>
        <v>-45820.612627314818</v>
      </c>
      <c r="AD4008" s="21"/>
    </row>
    <row r="4009" spans="1:30" ht="15" customHeight="1" x14ac:dyDescent="0.3">
      <c r="A4009" s="19" t="s">
        <v>19952</v>
      </c>
      <c r="B4009" s="8"/>
      <c r="C4009" s="20">
        <v>45820.613159722219</v>
      </c>
      <c r="D4009" s="8"/>
      <c r="E4009" s="8"/>
      <c r="F4009" s="8" t="s">
        <v>6714</v>
      </c>
      <c r="G4009" s="8">
        <v>0</v>
      </c>
      <c r="H4009" s="8" t="s">
        <v>19586</v>
      </c>
      <c r="I4009" s="8" t="s">
        <v>11922</v>
      </c>
      <c r="J4009" s="8"/>
      <c r="K4009" s="8"/>
      <c r="L4009" s="8"/>
      <c r="M4009" s="8"/>
      <c r="N4009" s="21">
        <v>0</v>
      </c>
      <c r="O4009" s="21"/>
      <c r="P4009" s="21">
        <f t="shared" si="187"/>
        <v>0</v>
      </c>
      <c r="Q4009" s="8" t="s">
        <v>34</v>
      </c>
      <c r="R4009" s="8"/>
      <c r="S4009" s="20"/>
      <c r="AA4009" s="21">
        <f t="shared" si="189"/>
        <v>0</v>
      </c>
      <c r="AB4009" s="21"/>
      <c r="AC4009" s="22">
        <f t="shared" si="188"/>
        <v>-45820.613159722219</v>
      </c>
      <c r="AD4009" s="21"/>
    </row>
    <row r="4010" spans="1:30" ht="15" customHeight="1" x14ac:dyDescent="0.3">
      <c r="A4010" s="19" t="s">
        <v>19953</v>
      </c>
      <c r="B4010" s="8"/>
      <c r="C4010" s="20">
        <v>45820.613425925927</v>
      </c>
      <c r="D4010" s="8"/>
      <c r="E4010" s="8"/>
      <c r="F4010" s="8" t="s">
        <v>903</v>
      </c>
      <c r="G4010" s="8">
        <v>0</v>
      </c>
      <c r="H4010" s="8" t="s">
        <v>19586</v>
      </c>
      <c r="I4010" s="8" t="s">
        <v>11922</v>
      </c>
      <c r="J4010" s="8"/>
      <c r="K4010" s="8"/>
      <c r="L4010" s="8"/>
      <c r="M4010" s="8"/>
      <c r="N4010" s="21">
        <v>0</v>
      </c>
      <c r="O4010" s="21"/>
      <c r="P4010" s="21">
        <f t="shared" si="187"/>
        <v>0</v>
      </c>
      <c r="Q4010" s="8" t="s">
        <v>34</v>
      </c>
      <c r="R4010" s="8"/>
      <c r="S4010" s="20"/>
      <c r="AA4010" s="21">
        <f t="shared" si="189"/>
        <v>0</v>
      </c>
      <c r="AB4010" s="21"/>
      <c r="AC4010" s="22">
        <f t="shared" si="188"/>
        <v>-45820.613425925927</v>
      </c>
      <c r="AD4010" s="21"/>
    </row>
    <row r="4011" spans="1:30" ht="15" customHeight="1" x14ac:dyDescent="0.3">
      <c r="A4011" s="19" t="s">
        <v>19954</v>
      </c>
      <c r="B4011" s="8"/>
      <c r="C4011" s="20">
        <v>45820.613726851851</v>
      </c>
      <c r="D4011" s="8"/>
      <c r="E4011" s="8"/>
      <c r="F4011" s="8" t="s">
        <v>903</v>
      </c>
      <c r="G4011" s="8">
        <v>0</v>
      </c>
      <c r="H4011" s="8" t="s">
        <v>19598</v>
      </c>
      <c r="I4011" s="8" t="s">
        <v>11922</v>
      </c>
      <c r="J4011" s="8"/>
      <c r="K4011" s="8"/>
      <c r="L4011" s="8"/>
      <c r="M4011" s="8"/>
      <c r="N4011" s="21">
        <v>0</v>
      </c>
      <c r="O4011" s="21"/>
      <c r="P4011" s="21">
        <f t="shared" si="187"/>
        <v>0</v>
      </c>
      <c r="Q4011" s="8" t="s">
        <v>34</v>
      </c>
      <c r="R4011" s="8"/>
      <c r="S4011" s="20"/>
      <c r="AA4011" s="21">
        <f t="shared" si="189"/>
        <v>0</v>
      </c>
      <c r="AB4011" s="21"/>
      <c r="AC4011" s="22">
        <f t="shared" si="188"/>
        <v>-45820.613726851851</v>
      </c>
      <c r="AD4011" s="21"/>
    </row>
    <row r="4012" spans="1:30" ht="15" customHeight="1" x14ac:dyDescent="0.3">
      <c r="A4012" s="19" t="s">
        <v>19955</v>
      </c>
      <c r="B4012" s="8"/>
      <c r="C4012" s="20">
        <v>45820.630324074067</v>
      </c>
      <c r="D4012" s="8" t="s">
        <v>11921</v>
      </c>
      <c r="E4012" s="8" t="s">
        <v>1</v>
      </c>
      <c r="F4012" s="8" t="s">
        <v>13255</v>
      </c>
      <c r="G4012" s="8">
        <v>0.11</v>
      </c>
      <c r="H4012" s="8" t="s">
        <v>12618</v>
      </c>
      <c r="I4012" s="8" t="s">
        <v>11922</v>
      </c>
      <c r="J4012" s="8"/>
      <c r="K4012" s="8" t="s">
        <v>19956</v>
      </c>
      <c r="L4012" s="8"/>
      <c r="M4012" s="8"/>
      <c r="N4012" s="21">
        <v>394587.25</v>
      </c>
      <c r="O4012" s="21">
        <v>394587.25</v>
      </c>
      <c r="P4012" s="21">
        <f t="shared" si="187"/>
        <v>0</v>
      </c>
      <c r="Q4012" s="8" t="s">
        <v>14</v>
      </c>
      <c r="R4012" s="8"/>
      <c r="S4012" s="20">
        <v>45826</v>
      </c>
      <c r="AA4012" s="21">
        <f t="shared" si="189"/>
        <v>340161.4224137931</v>
      </c>
      <c r="AB4012" s="39">
        <v>45809</v>
      </c>
      <c r="AC4012" s="22">
        <f t="shared" si="188"/>
        <v>5.3696759259328246</v>
      </c>
      <c r="AD4012" s="21" t="s">
        <v>11928</v>
      </c>
    </row>
    <row r="4013" spans="1:30" ht="15" customHeight="1" x14ac:dyDescent="0.3">
      <c r="A4013" s="19" t="s">
        <v>19957</v>
      </c>
      <c r="B4013" s="8"/>
      <c r="C4013" s="20">
        <v>45820.630787037036</v>
      </c>
      <c r="D4013" s="8" t="s">
        <v>11921</v>
      </c>
      <c r="E4013" s="8" t="s">
        <v>1</v>
      </c>
      <c r="F4013" s="8" t="s">
        <v>10252</v>
      </c>
      <c r="G4013" s="8">
        <v>0</v>
      </c>
      <c r="H4013" s="8"/>
      <c r="I4013" s="8" t="s">
        <v>11922</v>
      </c>
      <c r="J4013" s="8"/>
      <c r="K4013" s="8" t="s">
        <v>19958</v>
      </c>
      <c r="L4013" s="8"/>
      <c r="M4013" s="8"/>
      <c r="N4013" s="21">
        <v>1620.5</v>
      </c>
      <c r="O4013" s="21">
        <v>1620.5</v>
      </c>
      <c r="P4013" s="21">
        <f t="shared" si="187"/>
        <v>0</v>
      </c>
      <c r="Q4013" s="8" t="s">
        <v>10252</v>
      </c>
      <c r="R4013" s="8"/>
      <c r="S4013" s="20">
        <v>45820</v>
      </c>
      <c r="AA4013" s="21">
        <f t="shared" si="189"/>
        <v>1396.9827586206898</v>
      </c>
      <c r="AB4013" s="39">
        <v>45809</v>
      </c>
      <c r="AC4013" s="22">
        <f t="shared" si="188"/>
        <v>-0.63078703703649808</v>
      </c>
      <c r="AD4013" s="21" t="s">
        <v>11923</v>
      </c>
    </row>
    <row r="4014" spans="1:30" ht="15" customHeight="1" x14ac:dyDescent="0.3">
      <c r="A4014" s="19" t="s">
        <v>19959</v>
      </c>
      <c r="B4014" s="8"/>
      <c r="C4014" s="20">
        <v>45820.632696759261</v>
      </c>
      <c r="D4014" s="8" t="s">
        <v>11921</v>
      </c>
      <c r="E4014" s="8"/>
      <c r="F4014" s="8" t="s">
        <v>12098</v>
      </c>
      <c r="G4014" s="8">
        <v>0.11</v>
      </c>
      <c r="H4014" s="8" t="s">
        <v>19960</v>
      </c>
      <c r="I4014" s="8" t="s">
        <v>11922</v>
      </c>
      <c r="J4014" s="8"/>
      <c r="K4014" s="8"/>
      <c r="L4014" s="8"/>
      <c r="M4014" s="8"/>
      <c r="N4014" s="21">
        <v>9684</v>
      </c>
      <c r="O4014" s="21">
        <v>9684</v>
      </c>
      <c r="P4014" s="21">
        <f t="shared" si="187"/>
        <v>0</v>
      </c>
      <c r="Q4014" s="8" t="s">
        <v>16351</v>
      </c>
      <c r="R4014" s="8"/>
      <c r="S4014" s="20">
        <v>45845</v>
      </c>
      <c r="AA4014" s="21">
        <f t="shared" si="189"/>
        <v>8348.2758620689656</v>
      </c>
      <c r="AB4014" s="7">
        <v>45809</v>
      </c>
      <c r="AC4014" s="22">
        <f t="shared" si="188"/>
        <v>24.367303240738693</v>
      </c>
      <c r="AD4014" t="s">
        <v>11928</v>
      </c>
    </row>
    <row r="4015" spans="1:30" ht="15" customHeight="1" x14ac:dyDescent="0.3">
      <c r="A4015" s="19" t="s">
        <v>19961</v>
      </c>
      <c r="B4015" s="8"/>
      <c r="C4015" s="20">
        <v>45820.658912037034</v>
      </c>
      <c r="D4015" s="8" t="s">
        <v>11921</v>
      </c>
      <c r="E4015" s="8"/>
      <c r="F4015" s="8" t="s">
        <v>885</v>
      </c>
      <c r="G4015" s="8">
        <v>0.11</v>
      </c>
      <c r="H4015" s="8"/>
      <c r="I4015" s="8" t="s">
        <v>11922</v>
      </c>
      <c r="J4015" s="8"/>
      <c r="K4015" s="8"/>
      <c r="L4015" s="8"/>
      <c r="M4015" s="8"/>
      <c r="N4015" s="21">
        <v>424250</v>
      </c>
      <c r="O4015" s="21">
        <v>424250</v>
      </c>
      <c r="P4015" s="21">
        <f t="shared" si="187"/>
        <v>0</v>
      </c>
      <c r="Q4015" s="8" t="s">
        <v>67</v>
      </c>
      <c r="R4015" s="8"/>
      <c r="S4015" s="20">
        <v>45862</v>
      </c>
      <c r="AA4015" s="21">
        <f t="shared" si="189"/>
        <v>365732.75862068968</v>
      </c>
      <c r="AB4015" s="7">
        <v>45839</v>
      </c>
      <c r="AC4015" s="22">
        <f t="shared" si="188"/>
        <v>41.341087962966412</v>
      </c>
      <c r="AD4015" t="s">
        <v>11923</v>
      </c>
    </row>
    <row r="4016" spans="1:30" ht="15" customHeight="1" x14ac:dyDescent="0.3">
      <c r="A4016" s="19" t="s">
        <v>19962</v>
      </c>
      <c r="B4016" s="8"/>
      <c r="C4016" s="20">
        <v>45820.660949074067</v>
      </c>
      <c r="D4016" s="8" t="s">
        <v>11921</v>
      </c>
      <c r="E4016" s="8"/>
      <c r="F4016" s="8" t="s">
        <v>1479</v>
      </c>
      <c r="G4016" s="8">
        <v>0</v>
      </c>
      <c r="H4016" s="8"/>
      <c r="I4016" s="8" t="s">
        <v>11922</v>
      </c>
      <c r="J4016" s="8"/>
      <c r="K4016" s="8"/>
      <c r="L4016" s="8"/>
      <c r="M4016" s="8"/>
      <c r="N4016" s="21">
        <v>0</v>
      </c>
      <c r="O4016" s="21"/>
      <c r="P4016" s="21">
        <f t="shared" si="187"/>
        <v>0</v>
      </c>
      <c r="Q4016" s="8" t="s">
        <v>67</v>
      </c>
      <c r="R4016" s="8"/>
      <c r="S4016" s="20"/>
      <c r="AA4016" s="21">
        <f t="shared" si="189"/>
        <v>0</v>
      </c>
      <c r="AB4016" s="21"/>
      <c r="AC4016" s="22">
        <f t="shared" si="188"/>
        <v>-45820.660949074067</v>
      </c>
      <c r="AD4016" s="21"/>
    </row>
    <row r="4017" spans="1:30" ht="15" customHeight="1" x14ac:dyDescent="0.3">
      <c r="A4017" s="19" t="s">
        <v>19963</v>
      </c>
      <c r="B4017" s="8"/>
      <c r="C4017" s="20">
        <v>45820.671458333331</v>
      </c>
      <c r="D4017" s="8" t="s">
        <v>11925</v>
      </c>
      <c r="E4017" s="8" t="s">
        <v>1</v>
      </c>
      <c r="F4017" s="8" t="s">
        <v>4999</v>
      </c>
      <c r="G4017" s="8">
        <v>0.11</v>
      </c>
      <c r="H4017" s="8" t="s">
        <v>18755</v>
      </c>
      <c r="I4017" s="8" t="s">
        <v>16351</v>
      </c>
      <c r="J4017" s="8"/>
      <c r="K4017" s="8" t="s">
        <v>19964</v>
      </c>
      <c r="L4017" s="9">
        <v>45826.54891203704</v>
      </c>
      <c r="M4017" s="8"/>
      <c r="N4017" s="21">
        <v>2280</v>
      </c>
      <c r="O4017" s="21">
        <v>2280</v>
      </c>
      <c r="P4017" s="21">
        <f t="shared" si="187"/>
        <v>0</v>
      </c>
      <c r="Q4017" s="8" t="s">
        <v>16351</v>
      </c>
      <c r="R4017" s="8"/>
      <c r="S4017" s="20">
        <v>45803</v>
      </c>
      <c r="AA4017" s="21">
        <f t="shared" si="189"/>
        <v>1965.5172413793105</v>
      </c>
      <c r="AB4017" s="39">
        <v>45809</v>
      </c>
      <c r="AC4017" s="22">
        <f t="shared" si="188"/>
        <v>-17.67145833333052</v>
      </c>
      <c r="AD4017" s="21" t="s">
        <v>11923</v>
      </c>
    </row>
    <row r="4018" spans="1:30" ht="15" customHeight="1" x14ac:dyDescent="0.3">
      <c r="A4018" s="19" t="s">
        <v>19965</v>
      </c>
      <c r="B4018" s="8"/>
      <c r="C4018" s="20">
        <v>45821.398668981477</v>
      </c>
      <c r="D4018" s="8" t="s">
        <v>11921</v>
      </c>
      <c r="E4018" s="8" t="s">
        <v>1</v>
      </c>
      <c r="F4018" s="8" t="s">
        <v>7374</v>
      </c>
      <c r="G4018" s="8">
        <v>0.22</v>
      </c>
      <c r="H4018" s="8" t="s">
        <v>19960</v>
      </c>
      <c r="I4018" s="8" t="s">
        <v>11922</v>
      </c>
      <c r="J4018" s="8"/>
      <c r="K4018" s="8" t="s">
        <v>19966</v>
      </c>
      <c r="L4018" s="8"/>
      <c r="M4018" s="8"/>
      <c r="N4018" s="21">
        <v>27306.5</v>
      </c>
      <c r="O4018" s="21">
        <v>27306.5</v>
      </c>
      <c r="P4018" s="21">
        <f t="shared" si="187"/>
        <v>0</v>
      </c>
      <c r="Q4018" s="8" t="s">
        <v>19160</v>
      </c>
      <c r="R4018" s="8"/>
      <c r="S4018" s="20">
        <v>45833</v>
      </c>
      <c r="AA4018" s="21">
        <f t="shared" si="189"/>
        <v>23540.086206896554</v>
      </c>
      <c r="AB4018" s="39">
        <v>45809</v>
      </c>
      <c r="AC4018" s="22">
        <f t="shared" si="188"/>
        <v>11.601331018522615</v>
      </c>
      <c r="AD4018" s="21" t="s">
        <v>11923</v>
      </c>
    </row>
    <row r="4019" spans="1:30" ht="15" customHeight="1" x14ac:dyDescent="0.3">
      <c r="A4019" s="19" t="s">
        <v>19967</v>
      </c>
      <c r="B4019" s="8"/>
      <c r="C4019" s="20">
        <v>45821.406597222223</v>
      </c>
      <c r="D4019" s="8" t="s">
        <v>11921</v>
      </c>
      <c r="E4019" s="8" t="s">
        <v>1</v>
      </c>
      <c r="F4019" s="8" t="s">
        <v>8476</v>
      </c>
      <c r="G4019" s="8">
        <v>0.17</v>
      </c>
      <c r="H4019" s="8" t="s">
        <v>19960</v>
      </c>
      <c r="I4019" s="8" t="s">
        <v>11922</v>
      </c>
      <c r="J4019" s="8"/>
      <c r="K4019" s="8" t="s">
        <v>19968</v>
      </c>
      <c r="L4019" s="8"/>
      <c r="M4019" s="8"/>
      <c r="N4019" s="21">
        <v>8200.75</v>
      </c>
      <c r="O4019" s="21">
        <v>8200.75</v>
      </c>
      <c r="P4019" s="21">
        <f t="shared" si="187"/>
        <v>0</v>
      </c>
      <c r="Q4019" s="8" t="s">
        <v>19160</v>
      </c>
      <c r="R4019" s="8"/>
      <c r="S4019" s="20">
        <v>45831</v>
      </c>
      <c r="AA4019" s="21">
        <f t="shared" si="189"/>
        <v>7069.6120689655181</v>
      </c>
      <c r="AB4019" s="39">
        <v>45809</v>
      </c>
      <c r="AC4019" s="22">
        <f t="shared" si="188"/>
        <v>9.593402777776646</v>
      </c>
      <c r="AD4019" s="21" t="s">
        <v>11923</v>
      </c>
    </row>
    <row r="4020" spans="1:30" ht="15" customHeight="1" x14ac:dyDescent="0.3">
      <c r="A4020" s="19" t="s">
        <v>19969</v>
      </c>
      <c r="B4020" s="8"/>
      <c r="C4020" s="20">
        <v>45821.411874999998</v>
      </c>
      <c r="D4020" s="8" t="s">
        <v>11921</v>
      </c>
      <c r="E4020" s="8" t="s">
        <v>1</v>
      </c>
      <c r="F4020" s="8" t="s">
        <v>8759</v>
      </c>
      <c r="G4020" s="8">
        <v>0.15</v>
      </c>
      <c r="H4020" s="8"/>
      <c r="I4020" s="8" t="s">
        <v>11922</v>
      </c>
      <c r="J4020" s="8"/>
      <c r="K4020" s="8" t="s">
        <v>19970</v>
      </c>
      <c r="L4020" s="8"/>
      <c r="M4020" s="8"/>
      <c r="N4020" s="21">
        <v>8060</v>
      </c>
      <c r="O4020" s="21">
        <v>8060</v>
      </c>
      <c r="P4020" s="21">
        <f t="shared" si="187"/>
        <v>0</v>
      </c>
      <c r="Q4020" s="8" t="s">
        <v>24</v>
      </c>
      <c r="R4020" s="8"/>
      <c r="S4020" s="20">
        <v>45831</v>
      </c>
      <c r="AA4020" s="21">
        <f t="shared" si="189"/>
        <v>6948.2758620689656</v>
      </c>
      <c r="AB4020" s="39">
        <v>45809</v>
      </c>
      <c r="AC4020" s="22">
        <f t="shared" si="188"/>
        <v>9.5881250000020373</v>
      </c>
      <c r="AD4020" s="21" t="s">
        <v>11923</v>
      </c>
    </row>
    <row r="4021" spans="1:30" ht="15" customHeight="1" x14ac:dyDescent="0.3">
      <c r="A4021" s="19" t="s">
        <v>19971</v>
      </c>
      <c r="B4021" s="8"/>
      <c r="C4021" s="20">
        <v>45821.470023148147</v>
      </c>
      <c r="D4021" s="8" t="s">
        <v>11921</v>
      </c>
      <c r="E4021" s="8" t="s">
        <v>1</v>
      </c>
      <c r="F4021" s="8" t="s">
        <v>6562</v>
      </c>
      <c r="G4021" s="8">
        <v>0.15</v>
      </c>
      <c r="H4021" s="8"/>
      <c r="I4021" s="8" t="s">
        <v>11922</v>
      </c>
      <c r="J4021" s="8"/>
      <c r="K4021" s="8" t="s">
        <v>19972</v>
      </c>
      <c r="L4021" s="8"/>
      <c r="M4021" s="8"/>
      <c r="N4021" s="21">
        <v>935</v>
      </c>
      <c r="O4021" s="21">
        <v>935</v>
      </c>
      <c r="P4021" s="21">
        <f t="shared" si="187"/>
        <v>0</v>
      </c>
      <c r="Q4021" s="8" t="s">
        <v>199</v>
      </c>
      <c r="R4021" s="8"/>
      <c r="S4021" s="20">
        <v>45821</v>
      </c>
      <c r="AA4021" s="21">
        <f t="shared" si="189"/>
        <v>806.0344827586207</v>
      </c>
      <c r="AB4021" s="39">
        <v>45809</v>
      </c>
      <c r="AC4021" s="22">
        <f t="shared" si="188"/>
        <v>-0.4700231481474475</v>
      </c>
      <c r="AD4021" s="21" t="s">
        <v>11923</v>
      </c>
    </row>
    <row r="4022" spans="1:30" ht="15" customHeight="1" x14ac:dyDescent="0.3">
      <c r="A4022" s="19" t="s">
        <v>19973</v>
      </c>
      <c r="B4022" s="8"/>
      <c r="C4022" s="20">
        <v>45821.523263888892</v>
      </c>
      <c r="D4022" s="8" t="s">
        <v>11921</v>
      </c>
      <c r="E4022" s="8"/>
      <c r="F4022" s="8" t="s">
        <v>2941</v>
      </c>
      <c r="G4022" s="8">
        <v>0.11</v>
      </c>
      <c r="H4022" s="8" t="s">
        <v>19960</v>
      </c>
      <c r="I4022" s="8" t="s">
        <v>11922</v>
      </c>
      <c r="J4022" s="8"/>
      <c r="K4022" s="8"/>
      <c r="L4022" s="8"/>
      <c r="M4022" s="8"/>
      <c r="N4022" s="21">
        <v>12078.62</v>
      </c>
      <c r="O4022" s="21">
        <v>12078.62</v>
      </c>
      <c r="P4022" s="21">
        <f t="shared" si="187"/>
        <v>0</v>
      </c>
      <c r="Q4022" s="8" t="s">
        <v>14</v>
      </c>
      <c r="R4022" s="8"/>
      <c r="S4022" s="20">
        <v>45852</v>
      </c>
      <c r="AA4022" s="21">
        <f t="shared" si="189"/>
        <v>10412.603448275864</v>
      </c>
      <c r="AB4022" s="39">
        <v>45809</v>
      </c>
      <c r="AC4022" s="22">
        <f t="shared" si="188"/>
        <v>30.476736111108039</v>
      </c>
      <c r="AD4022" s="21" t="s">
        <v>11928</v>
      </c>
    </row>
    <row r="4023" spans="1:30" ht="15" customHeight="1" x14ac:dyDescent="0.3">
      <c r="A4023" s="3" t="s">
        <v>19974</v>
      </c>
      <c r="B4023" s="24"/>
      <c r="C4023" s="25">
        <v>45821.540185185193</v>
      </c>
      <c r="D4023" s="3"/>
      <c r="E4023" s="3"/>
      <c r="F4023" s="3" t="s">
        <v>828</v>
      </c>
      <c r="G4023" s="26">
        <v>0</v>
      </c>
      <c r="H4023" s="25"/>
      <c r="I4023" s="25" t="s">
        <v>11922</v>
      </c>
      <c r="J4023" s="25"/>
      <c r="K4023" s="25"/>
      <c r="L4023" s="25"/>
      <c r="M4023" s="4"/>
      <c r="N4023" s="5">
        <v>6120</v>
      </c>
      <c r="O4023" s="5"/>
      <c r="P4023" s="5">
        <f t="shared" si="187"/>
        <v>6120</v>
      </c>
      <c r="Q4023" s="3" t="s">
        <v>102</v>
      </c>
      <c r="R4023" s="3"/>
      <c r="S4023" s="25"/>
      <c r="T4023" s="3"/>
      <c r="U4023" s="5"/>
      <c r="V4023" s="6"/>
      <c r="W4023" s="3"/>
      <c r="X4023" s="5"/>
      <c r="Y4023" s="4"/>
      <c r="Z4023" s="3"/>
      <c r="AA4023" s="5">
        <f t="shared" si="189"/>
        <v>5275.8620689655172</v>
      </c>
      <c r="AB4023" s="10"/>
      <c r="AC4023" s="27">
        <f t="shared" si="188"/>
        <v>-45821.540185185193</v>
      </c>
      <c r="AD4023" s="10"/>
    </row>
    <row r="4024" spans="1:30" ht="15" customHeight="1" x14ac:dyDescent="0.3">
      <c r="A4024" s="3" t="s">
        <v>19975</v>
      </c>
      <c r="B4024" s="24"/>
      <c r="C4024" s="25">
        <v>45821.549675925933</v>
      </c>
      <c r="D4024" s="3" t="s">
        <v>11921</v>
      </c>
      <c r="E4024" s="3"/>
      <c r="F4024" s="3" t="s">
        <v>920</v>
      </c>
      <c r="G4024" s="26">
        <v>0</v>
      </c>
      <c r="H4024" s="25"/>
      <c r="I4024" s="25" t="s">
        <v>11922</v>
      </c>
      <c r="J4024" s="25"/>
      <c r="K4024" s="25"/>
      <c r="L4024" s="25"/>
      <c r="M4024" s="4"/>
      <c r="N4024" s="5">
        <v>78637.5</v>
      </c>
      <c r="O4024" s="5"/>
      <c r="P4024" s="5">
        <f t="shared" ref="P4024:P4087" si="190">+N4024+X4024-O4024</f>
        <v>78637.5</v>
      </c>
      <c r="Q4024" s="3" t="s">
        <v>18</v>
      </c>
      <c r="R4024" s="3"/>
      <c r="S4024" s="25"/>
      <c r="T4024" s="3"/>
      <c r="U4024" s="5"/>
      <c r="V4024" s="6"/>
      <c r="W4024" s="3"/>
      <c r="X4024" s="5"/>
      <c r="Y4024" s="4"/>
      <c r="Z4024" s="3"/>
      <c r="AA4024" s="5">
        <f t="shared" si="189"/>
        <v>67790.948275862072</v>
      </c>
      <c r="AB4024" s="10"/>
      <c r="AC4024" s="27">
        <f t="shared" si="188"/>
        <v>-45821.549675925933</v>
      </c>
      <c r="AD4024" s="10"/>
    </row>
    <row r="4025" spans="1:30" ht="15" customHeight="1" x14ac:dyDescent="0.3">
      <c r="A4025" s="19" t="s">
        <v>19976</v>
      </c>
      <c r="B4025" s="8"/>
      <c r="C4025" s="20">
        <v>45821.580289351848</v>
      </c>
      <c r="D4025" s="8" t="s">
        <v>11921</v>
      </c>
      <c r="E4025" s="8"/>
      <c r="F4025" s="8" t="s">
        <v>14583</v>
      </c>
      <c r="G4025" s="8">
        <v>0.22</v>
      </c>
      <c r="H4025" s="8" t="s">
        <v>19977</v>
      </c>
      <c r="I4025" s="8" t="s">
        <v>11922</v>
      </c>
      <c r="J4025" s="8"/>
      <c r="K4025" s="8"/>
      <c r="L4025" s="8"/>
      <c r="M4025" s="8"/>
      <c r="N4025" s="21">
        <v>16169</v>
      </c>
      <c r="O4025" s="21">
        <v>16169</v>
      </c>
      <c r="P4025" s="21">
        <f t="shared" si="190"/>
        <v>0</v>
      </c>
      <c r="Q4025" s="8" t="s">
        <v>1746</v>
      </c>
      <c r="R4025" s="8"/>
      <c r="S4025" s="20">
        <v>45849</v>
      </c>
      <c r="AA4025" s="21">
        <f t="shared" si="189"/>
        <v>13938.793103448277</v>
      </c>
      <c r="AB4025" s="7">
        <v>45809</v>
      </c>
      <c r="AC4025" s="22">
        <f t="shared" si="188"/>
        <v>27.419710648151522</v>
      </c>
      <c r="AD4025" t="s">
        <v>11928</v>
      </c>
    </row>
    <row r="4026" spans="1:30" ht="15" customHeight="1" x14ac:dyDescent="0.3">
      <c r="A4026" s="19" t="s">
        <v>19978</v>
      </c>
      <c r="B4026" s="8"/>
      <c r="C4026" s="20">
        <v>45821.594965277778</v>
      </c>
      <c r="D4026" s="8" t="s">
        <v>11921</v>
      </c>
      <c r="E4026" s="8"/>
      <c r="F4026" s="8" t="s">
        <v>8665</v>
      </c>
      <c r="G4026" s="8">
        <v>0.11</v>
      </c>
      <c r="H4026" s="8"/>
      <c r="I4026" s="8" t="s">
        <v>11922</v>
      </c>
      <c r="J4026" s="8"/>
      <c r="K4026" s="8"/>
      <c r="L4026" s="8"/>
      <c r="M4026" s="8"/>
      <c r="N4026" s="21">
        <v>13762.5</v>
      </c>
      <c r="O4026" s="21">
        <v>13762.5</v>
      </c>
      <c r="P4026" s="21">
        <f t="shared" si="190"/>
        <v>0</v>
      </c>
      <c r="Q4026" s="8" t="s">
        <v>15533</v>
      </c>
      <c r="R4026" s="8"/>
      <c r="S4026" s="20">
        <v>45859</v>
      </c>
      <c r="AA4026" s="21">
        <f t="shared" si="189"/>
        <v>11864.224137931034</v>
      </c>
      <c r="AB4026" s="7">
        <v>45839</v>
      </c>
      <c r="AC4026" s="22">
        <f t="shared" ref="AC4026:AC4089" si="191">+S4026-C4026</f>
        <v>37.405034722221899</v>
      </c>
      <c r="AD4026" t="s">
        <v>11923</v>
      </c>
    </row>
    <row r="4027" spans="1:30" ht="15" customHeight="1" x14ac:dyDescent="0.3">
      <c r="A4027" s="3" t="s">
        <v>19979</v>
      </c>
      <c r="B4027" s="24"/>
      <c r="C4027" s="25">
        <v>45821.613865740743</v>
      </c>
      <c r="D4027" s="3" t="s">
        <v>11921</v>
      </c>
      <c r="E4027" s="3"/>
      <c r="F4027" s="3" t="s">
        <v>709</v>
      </c>
      <c r="G4027" s="26">
        <v>0</v>
      </c>
      <c r="H4027" s="25" t="s">
        <v>12618</v>
      </c>
      <c r="I4027" s="25" t="s">
        <v>11922</v>
      </c>
      <c r="J4027" s="25"/>
      <c r="K4027" s="25"/>
      <c r="L4027" s="25"/>
      <c r="M4027" s="4"/>
      <c r="N4027" s="5">
        <v>513950</v>
      </c>
      <c r="O4027" s="5">
        <v>90000</v>
      </c>
      <c r="P4027" s="5">
        <f t="shared" si="190"/>
        <v>423950</v>
      </c>
      <c r="Q4027" s="3" t="s">
        <v>20</v>
      </c>
      <c r="R4027" s="3"/>
      <c r="S4027" s="25">
        <v>45859</v>
      </c>
      <c r="T4027" s="3"/>
      <c r="U4027" s="5"/>
      <c r="V4027" s="6"/>
      <c r="W4027" s="3"/>
      <c r="X4027" s="5"/>
      <c r="Y4027" s="4"/>
      <c r="Z4027" s="3"/>
      <c r="AA4027" s="5">
        <f t="shared" si="189"/>
        <v>443060.34482758626</v>
      </c>
      <c r="AB4027" s="10"/>
      <c r="AC4027" s="27">
        <f t="shared" si="191"/>
        <v>37.386134259257233</v>
      </c>
      <c r="AD4027" s="10"/>
    </row>
    <row r="4028" spans="1:30" ht="15" customHeight="1" x14ac:dyDescent="0.3">
      <c r="A4028" s="3" t="s">
        <v>19980</v>
      </c>
      <c r="B4028" s="24"/>
      <c r="C4028" s="25">
        <v>45821.619537037041</v>
      </c>
      <c r="D4028" s="3" t="s">
        <v>11921</v>
      </c>
      <c r="E4028" s="3"/>
      <c r="F4028" s="3" t="s">
        <v>709</v>
      </c>
      <c r="G4028" s="26">
        <v>0</v>
      </c>
      <c r="H4028" s="25" t="s">
        <v>19981</v>
      </c>
      <c r="I4028" s="25" t="s">
        <v>11922</v>
      </c>
      <c r="J4028" s="25"/>
      <c r="K4028" s="25"/>
      <c r="L4028" s="25"/>
      <c r="M4028" s="4"/>
      <c r="N4028" s="5">
        <v>0</v>
      </c>
      <c r="O4028" s="5"/>
      <c r="P4028" s="5">
        <f t="shared" si="190"/>
        <v>0</v>
      </c>
      <c r="Q4028" s="3" t="s">
        <v>20</v>
      </c>
      <c r="R4028" s="3"/>
      <c r="S4028" s="25"/>
      <c r="T4028" s="3"/>
      <c r="U4028" s="5"/>
      <c r="V4028" s="6"/>
      <c r="W4028" s="3"/>
      <c r="X4028" s="5"/>
      <c r="Y4028" s="4"/>
      <c r="Z4028" s="3"/>
      <c r="AA4028" s="5">
        <f t="shared" si="189"/>
        <v>0</v>
      </c>
      <c r="AB4028" s="10"/>
      <c r="AC4028" s="27">
        <f t="shared" si="191"/>
        <v>-45821.619537037041</v>
      </c>
      <c r="AD4028" s="10"/>
    </row>
    <row r="4029" spans="1:30" ht="15" customHeight="1" x14ac:dyDescent="0.3">
      <c r="A4029" s="19" t="s">
        <v>19982</v>
      </c>
      <c r="B4029" s="8"/>
      <c r="C4029" s="20">
        <v>45824.383067129631</v>
      </c>
      <c r="D4029" s="8" t="s">
        <v>11921</v>
      </c>
      <c r="E4029" s="8"/>
      <c r="F4029" s="8" t="s">
        <v>7986</v>
      </c>
      <c r="G4029" s="8">
        <v>0.11</v>
      </c>
      <c r="H4029" s="8"/>
      <c r="I4029" s="8" t="s">
        <v>10222</v>
      </c>
      <c r="J4029" s="8"/>
      <c r="K4029" s="8"/>
      <c r="L4029" s="8"/>
      <c r="M4029" s="8"/>
      <c r="N4029" s="21">
        <v>2850</v>
      </c>
      <c r="O4029" s="21">
        <v>2850</v>
      </c>
      <c r="P4029" s="21">
        <f t="shared" si="190"/>
        <v>0</v>
      </c>
      <c r="Q4029" s="8" t="s">
        <v>10222</v>
      </c>
      <c r="R4029" s="8"/>
      <c r="S4029" s="20">
        <v>45855</v>
      </c>
      <c r="AA4029" s="21">
        <f t="shared" si="189"/>
        <v>2456.8965517241381</v>
      </c>
      <c r="AB4029" s="7">
        <v>45839</v>
      </c>
      <c r="AC4029" s="22">
        <f t="shared" si="191"/>
        <v>30.616932870369055</v>
      </c>
      <c r="AD4029" t="s">
        <v>11923</v>
      </c>
    </row>
    <row r="4030" spans="1:30" ht="15" customHeight="1" x14ac:dyDescent="0.3">
      <c r="A4030" s="19" t="s">
        <v>19983</v>
      </c>
      <c r="B4030" s="8"/>
      <c r="C4030" s="20">
        <v>45824.383773148147</v>
      </c>
      <c r="D4030" s="8" t="s">
        <v>11921</v>
      </c>
      <c r="E4030" s="8"/>
      <c r="F4030" s="8" t="s">
        <v>9219</v>
      </c>
      <c r="G4030" s="8">
        <v>0.11</v>
      </c>
      <c r="H4030" s="8"/>
      <c r="I4030" s="8" t="s">
        <v>10222</v>
      </c>
      <c r="J4030" s="8"/>
      <c r="K4030" s="8"/>
      <c r="L4030" s="8"/>
      <c r="M4030" s="8"/>
      <c r="N4030" s="21">
        <v>2850</v>
      </c>
      <c r="O4030" s="21">
        <v>2850</v>
      </c>
      <c r="P4030" s="21">
        <f t="shared" si="190"/>
        <v>0</v>
      </c>
      <c r="Q4030" s="8" t="s">
        <v>10222</v>
      </c>
      <c r="R4030" s="8"/>
      <c r="S4030" s="20">
        <v>45854</v>
      </c>
      <c r="AA4030" s="21">
        <f t="shared" si="189"/>
        <v>2456.8965517241381</v>
      </c>
      <c r="AB4030" s="7">
        <v>45839</v>
      </c>
      <c r="AC4030" s="22">
        <f t="shared" si="191"/>
        <v>29.616226851852844</v>
      </c>
      <c r="AD4030" t="s">
        <v>11923</v>
      </c>
    </row>
    <row r="4031" spans="1:30" ht="15" customHeight="1" x14ac:dyDescent="0.3">
      <c r="A4031" s="19" t="s">
        <v>19984</v>
      </c>
      <c r="B4031" s="8"/>
      <c r="C4031" s="20">
        <v>45824.384837962964</v>
      </c>
      <c r="D4031" s="8" t="s">
        <v>11921</v>
      </c>
      <c r="E4031" s="8"/>
      <c r="F4031" s="8" t="s">
        <v>9596</v>
      </c>
      <c r="G4031" s="8">
        <v>0.09</v>
      </c>
      <c r="H4031" s="8"/>
      <c r="I4031" s="8" t="s">
        <v>11922</v>
      </c>
      <c r="J4031" s="8"/>
      <c r="K4031" s="8"/>
      <c r="L4031" s="8"/>
      <c r="M4031" s="8"/>
      <c r="N4031" s="21">
        <v>14250</v>
      </c>
      <c r="O4031" s="21">
        <v>14250</v>
      </c>
      <c r="P4031" s="21">
        <f t="shared" si="190"/>
        <v>0</v>
      </c>
      <c r="Q4031" s="8" t="s">
        <v>10222</v>
      </c>
      <c r="R4031" s="8"/>
      <c r="S4031" s="20">
        <v>45852</v>
      </c>
      <c r="AA4031" s="21">
        <f t="shared" si="189"/>
        <v>12284.48275862069</v>
      </c>
      <c r="AB4031" s="39">
        <v>45809</v>
      </c>
      <c r="AC4031" s="22">
        <f t="shared" si="191"/>
        <v>27.615162037036498</v>
      </c>
      <c r="AD4031" s="21" t="s">
        <v>11928</v>
      </c>
    </row>
    <row r="4032" spans="1:30" ht="15" customHeight="1" x14ac:dyDescent="0.3">
      <c r="A4032" s="19" t="s">
        <v>19985</v>
      </c>
      <c r="B4032" s="8"/>
      <c r="C4032" s="20">
        <v>45824.394687499997</v>
      </c>
      <c r="D4032" s="8" t="s">
        <v>11921</v>
      </c>
      <c r="E4032" s="8" t="s">
        <v>1</v>
      </c>
      <c r="F4032" s="8" t="s">
        <v>14483</v>
      </c>
      <c r="G4032" s="8">
        <v>0.15</v>
      </c>
      <c r="H4032" s="8" t="s">
        <v>19119</v>
      </c>
      <c r="I4032" s="8" t="s">
        <v>11922</v>
      </c>
      <c r="J4032" s="8"/>
      <c r="K4032" s="8" t="s">
        <v>19986</v>
      </c>
      <c r="L4032" s="8"/>
      <c r="M4032" s="8"/>
      <c r="N4032" s="21">
        <v>17616</v>
      </c>
      <c r="O4032" s="21">
        <v>17616</v>
      </c>
      <c r="P4032" s="21">
        <f t="shared" si="190"/>
        <v>0</v>
      </c>
      <c r="Q4032" s="8" t="s">
        <v>19160</v>
      </c>
      <c r="R4032" s="8"/>
      <c r="S4032" s="20">
        <v>45827</v>
      </c>
      <c r="AA4032" s="21">
        <f t="shared" si="189"/>
        <v>15186.206896551725</v>
      </c>
      <c r="AB4032" s="39">
        <v>45809</v>
      </c>
      <c r="AC4032" s="22">
        <f t="shared" si="191"/>
        <v>2.6053125000034925</v>
      </c>
      <c r="AD4032" s="21" t="s">
        <v>11923</v>
      </c>
    </row>
    <row r="4033" spans="1:30" ht="15" customHeight="1" x14ac:dyDescent="0.3">
      <c r="A4033" s="19" t="s">
        <v>19987</v>
      </c>
      <c r="B4033" s="8"/>
      <c r="C4033" s="20">
        <v>45824.399293981478</v>
      </c>
      <c r="D4033" s="8"/>
      <c r="E4033" s="8" t="s">
        <v>1</v>
      </c>
      <c r="F4033" s="8" t="s">
        <v>14848</v>
      </c>
      <c r="G4033" s="8">
        <v>0.11</v>
      </c>
      <c r="H4033" s="8" t="s">
        <v>12071</v>
      </c>
      <c r="I4033" s="8" t="s">
        <v>11922</v>
      </c>
      <c r="J4033" s="8"/>
      <c r="K4033" s="8" t="s">
        <v>19988</v>
      </c>
      <c r="L4033" s="8"/>
      <c r="M4033" s="8"/>
      <c r="N4033" s="21">
        <v>750</v>
      </c>
      <c r="O4033" s="21">
        <v>750</v>
      </c>
      <c r="P4033" s="21">
        <f t="shared" si="190"/>
        <v>0</v>
      </c>
      <c r="Q4033" s="8" t="s">
        <v>22</v>
      </c>
      <c r="R4033" s="8"/>
      <c r="S4033" s="20">
        <v>45815</v>
      </c>
      <c r="AA4033" s="21">
        <f t="shared" si="189"/>
        <v>646.55172413793105</v>
      </c>
      <c r="AB4033" s="39">
        <v>45809</v>
      </c>
      <c r="AC4033" s="22">
        <f t="shared" si="191"/>
        <v>-9.3992939814779675</v>
      </c>
      <c r="AD4033" s="21" t="s">
        <v>11923</v>
      </c>
    </row>
    <row r="4034" spans="1:30" ht="15" customHeight="1" x14ac:dyDescent="0.3">
      <c r="A4034" s="19" t="s">
        <v>19989</v>
      </c>
      <c r="B4034" s="8"/>
      <c r="C4034" s="20">
        <v>45824.402372685188</v>
      </c>
      <c r="D4034" s="8"/>
      <c r="E4034" s="8" t="s">
        <v>1</v>
      </c>
      <c r="F4034" s="8" t="s">
        <v>12080</v>
      </c>
      <c r="G4034" s="8">
        <v>0.11</v>
      </c>
      <c r="H4034" s="8" t="s">
        <v>12071</v>
      </c>
      <c r="I4034" s="8" t="s">
        <v>11922</v>
      </c>
      <c r="J4034" s="8"/>
      <c r="K4034" s="8" t="s">
        <v>19990</v>
      </c>
      <c r="L4034" s="8"/>
      <c r="M4034" s="8"/>
      <c r="N4034" s="21">
        <v>750</v>
      </c>
      <c r="O4034" s="21">
        <v>750</v>
      </c>
      <c r="P4034" s="21">
        <f t="shared" si="190"/>
        <v>0</v>
      </c>
      <c r="Q4034" s="8" t="s">
        <v>22</v>
      </c>
      <c r="R4034" s="8"/>
      <c r="S4034" s="20">
        <v>45815</v>
      </c>
      <c r="AA4034" s="21">
        <f t="shared" ref="AA4034:AA4097" si="192">+N4034/1.16</f>
        <v>646.55172413793105</v>
      </c>
      <c r="AB4034" s="39">
        <v>45809</v>
      </c>
      <c r="AC4034" s="22">
        <f t="shared" si="191"/>
        <v>-9.4023726851883112</v>
      </c>
      <c r="AD4034" s="21" t="s">
        <v>11923</v>
      </c>
    </row>
    <row r="4035" spans="1:30" ht="15" customHeight="1" x14ac:dyDescent="0.3">
      <c r="A4035" s="19" t="s">
        <v>19991</v>
      </c>
      <c r="B4035" s="8"/>
      <c r="C4035" s="20">
        <v>45824.410254629627</v>
      </c>
      <c r="D4035" s="8" t="s">
        <v>11921</v>
      </c>
      <c r="E4035" s="8" t="s">
        <v>1</v>
      </c>
      <c r="F4035" s="8" t="s">
        <v>8492</v>
      </c>
      <c r="G4035" s="8">
        <v>0.11</v>
      </c>
      <c r="H4035" s="8"/>
      <c r="I4035" s="8" t="s">
        <v>10222</v>
      </c>
      <c r="J4035" s="8"/>
      <c r="K4035" s="8" t="s">
        <v>19992</v>
      </c>
      <c r="L4035" s="8"/>
      <c r="M4035" s="8"/>
      <c r="N4035" s="21">
        <v>2850</v>
      </c>
      <c r="O4035" s="21">
        <v>2850</v>
      </c>
      <c r="P4035" s="21">
        <f t="shared" si="190"/>
        <v>0</v>
      </c>
      <c r="Q4035" s="8" t="s">
        <v>10222</v>
      </c>
      <c r="R4035" s="8"/>
      <c r="S4035" s="20">
        <v>45821</v>
      </c>
      <c r="AA4035" s="21">
        <f t="shared" si="192"/>
        <v>2456.8965517241381</v>
      </c>
      <c r="AB4035" s="39">
        <v>45809</v>
      </c>
      <c r="AC4035" s="22">
        <f t="shared" si="191"/>
        <v>-3.4102546296271612</v>
      </c>
      <c r="AD4035" s="21" t="s">
        <v>11923</v>
      </c>
    </row>
    <row r="4036" spans="1:30" ht="15" customHeight="1" x14ac:dyDescent="0.3">
      <c r="A4036" s="19" t="s">
        <v>19993</v>
      </c>
      <c r="B4036" s="8"/>
      <c r="C4036" s="20">
        <v>45824.413888888892</v>
      </c>
      <c r="D4036" s="8" t="s">
        <v>11925</v>
      </c>
      <c r="E4036" s="8" t="s">
        <v>1</v>
      </c>
      <c r="F4036" s="8" t="s">
        <v>10152</v>
      </c>
      <c r="G4036" s="8">
        <v>0.11</v>
      </c>
      <c r="H4036" s="8"/>
      <c r="I4036" s="8" t="s">
        <v>10222</v>
      </c>
      <c r="J4036" s="8"/>
      <c r="K4036" s="8" t="s">
        <v>19994</v>
      </c>
      <c r="L4036" s="9">
        <v>45833.672800925917</v>
      </c>
      <c r="M4036" s="8"/>
      <c r="N4036" s="21">
        <v>7995</v>
      </c>
      <c r="O4036" s="21">
        <v>7995</v>
      </c>
      <c r="P4036" s="21">
        <f t="shared" si="190"/>
        <v>0</v>
      </c>
      <c r="Q4036" s="8" t="s">
        <v>10222</v>
      </c>
      <c r="R4036" s="8"/>
      <c r="S4036" s="20">
        <v>45822</v>
      </c>
      <c r="AA4036" s="21">
        <f t="shared" si="192"/>
        <v>6892.2413793103451</v>
      </c>
      <c r="AB4036" s="39">
        <v>45809</v>
      </c>
      <c r="AC4036" s="22">
        <f t="shared" si="191"/>
        <v>-2.413888888891961</v>
      </c>
      <c r="AD4036" s="21" t="s">
        <v>11923</v>
      </c>
    </row>
    <row r="4037" spans="1:30" ht="15" customHeight="1" x14ac:dyDescent="0.3">
      <c r="A4037" s="19" t="s">
        <v>19995</v>
      </c>
      <c r="B4037" s="8"/>
      <c r="C4037" s="20">
        <v>45824.414594907408</v>
      </c>
      <c r="D4037" s="8" t="s">
        <v>11921</v>
      </c>
      <c r="E4037" s="8"/>
      <c r="F4037" s="8" t="s">
        <v>4391</v>
      </c>
      <c r="G4037" s="8">
        <v>0.11</v>
      </c>
      <c r="H4037" s="8"/>
      <c r="I4037" s="8" t="s">
        <v>11922</v>
      </c>
      <c r="J4037" s="8"/>
      <c r="K4037" s="8"/>
      <c r="L4037" s="8"/>
      <c r="M4037" s="8"/>
      <c r="N4037" s="21">
        <v>40215</v>
      </c>
      <c r="O4037" s="21">
        <v>40215</v>
      </c>
      <c r="P4037" s="21">
        <f t="shared" si="190"/>
        <v>0</v>
      </c>
      <c r="Q4037" s="8" t="s">
        <v>67</v>
      </c>
      <c r="R4037" s="8"/>
      <c r="S4037" s="20">
        <v>45855</v>
      </c>
      <c r="AA4037" s="21">
        <f t="shared" si="192"/>
        <v>34668.103448275862</v>
      </c>
      <c r="AB4037" s="7">
        <v>45839</v>
      </c>
      <c r="AC4037" s="22">
        <f t="shared" si="191"/>
        <v>30.585405092591827</v>
      </c>
      <c r="AD4037" t="s">
        <v>11923</v>
      </c>
    </row>
    <row r="4038" spans="1:30" ht="15" customHeight="1" x14ac:dyDescent="0.3">
      <c r="A4038" s="3" t="s">
        <v>19996</v>
      </c>
      <c r="B4038" s="24"/>
      <c r="C4038" s="25">
        <v>45824.415578703702</v>
      </c>
      <c r="D4038" s="3"/>
      <c r="E4038" s="3"/>
      <c r="F4038" s="3" t="s">
        <v>828</v>
      </c>
      <c r="G4038" s="26">
        <v>0</v>
      </c>
      <c r="H4038" s="25" t="s">
        <v>19598</v>
      </c>
      <c r="I4038" s="25" t="s">
        <v>11922</v>
      </c>
      <c r="J4038" s="25"/>
      <c r="K4038" s="25"/>
      <c r="L4038" s="25"/>
      <c r="M4038" s="4"/>
      <c r="N4038" s="5">
        <v>0</v>
      </c>
      <c r="O4038" s="5"/>
      <c r="P4038" s="5">
        <f t="shared" si="190"/>
        <v>0</v>
      </c>
      <c r="Q4038" s="3" t="s">
        <v>102</v>
      </c>
      <c r="R4038" s="3"/>
      <c r="S4038" s="25"/>
      <c r="T4038" s="3"/>
      <c r="U4038" s="5"/>
      <c r="V4038" s="6"/>
      <c r="W4038" s="3"/>
      <c r="X4038" s="5"/>
      <c r="Y4038" s="4"/>
      <c r="Z4038" s="3"/>
      <c r="AA4038" s="5">
        <f t="shared" si="192"/>
        <v>0</v>
      </c>
      <c r="AB4038" s="10"/>
      <c r="AC4038" s="27">
        <f t="shared" si="191"/>
        <v>-45824.415578703702</v>
      </c>
      <c r="AD4038" s="10"/>
    </row>
    <row r="4039" spans="1:30" ht="15" customHeight="1" x14ac:dyDescent="0.3">
      <c r="A4039" s="19" t="s">
        <v>19997</v>
      </c>
      <c r="B4039" s="8"/>
      <c r="C4039" s="20">
        <v>45824.419305555559</v>
      </c>
      <c r="D4039" s="8" t="s">
        <v>11921</v>
      </c>
      <c r="E4039" s="8" t="s">
        <v>1</v>
      </c>
      <c r="F4039" s="8" t="s">
        <v>14279</v>
      </c>
      <c r="G4039" s="8">
        <v>0.22</v>
      </c>
      <c r="H4039" s="8"/>
      <c r="I4039" s="8" t="s">
        <v>11922</v>
      </c>
      <c r="J4039" s="8"/>
      <c r="K4039" s="8" t="s">
        <v>19998</v>
      </c>
      <c r="L4039" s="8"/>
      <c r="M4039" s="8"/>
      <c r="N4039" s="21">
        <v>3375</v>
      </c>
      <c r="O4039" s="21">
        <v>3375</v>
      </c>
      <c r="P4039" s="21">
        <f t="shared" si="190"/>
        <v>0</v>
      </c>
      <c r="Q4039" s="8" t="s">
        <v>19160</v>
      </c>
      <c r="R4039" s="8"/>
      <c r="S4039" s="20">
        <v>45825</v>
      </c>
      <c r="AA4039" s="21">
        <f t="shared" si="192"/>
        <v>2909.4827586206898</v>
      </c>
      <c r="AB4039" s="39">
        <v>45809</v>
      </c>
      <c r="AC4039" s="22">
        <f t="shared" si="191"/>
        <v>0.58069444444117835</v>
      </c>
      <c r="AD4039" s="21" t="s">
        <v>11923</v>
      </c>
    </row>
    <row r="4040" spans="1:30" ht="15" customHeight="1" x14ac:dyDescent="0.3">
      <c r="A4040" s="19" t="s">
        <v>19999</v>
      </c>
      <c r="B4040" s="8"/>
      <c r="C4040" s="20">
        <v>45824.422175925924</v>
      </c>
      <c r="D4040" s="8" t="s">
        <v>11921</v>
      </c>
      <c r="E4040" s="8" t="s">
        <v>1</v>
      </c>
      <c r="F4040" s="8" t="s">
        <v>910</v>
      </c>
      <c r="G4040" s="8">
        <v>0.11</v>
      </c>
      <c r="H4040" s="8" t="s">
        <v>19960</v>
      </c>
      <c r="I4040" s="8" t="s">
        <v>11922</v>
      </c>
      <c r="J4040" s="8"/>
      <c r="K4040" s="8" t="s">
        <v>20000</v>
      </c>
      <c r="L4040" s="8"/>
      <c r="M4040" s="8"/>
      <c r="N4040" s="21">
        <v>17148.5</v>
      </c>
      <c r="O4040" s="21">
        <v>17148.5</v>
      </c>
      <c r="P4040" s="21">
        <f t="shared" si="190"/>
        <v>0</v>
      </c>
      <c r="Q4040" s="8" t="s">
        <v>16351</v>
      </c>
      <c r="R4040" s="8"/>
      <c r="S4040" s="20">
        <v>45834</v>
      </c>
      <c r="AA4040" s="21">
        <f t="shared" si="192"/>
        <v>14783.189655172415</v>
      </c>
      <c r="AB4040" s="39">
        <v>45809</v>
      </c>
      <c r="AC4040" s="22">
        <f t="shared" si="191"/>
        <v>9.5778240740764886</v>
      </c>
      <c r="AD4040" s="21" t="s">
        <v>11923</v>
      </c>
    </row>
    <row r="4041" spans="1:30" ht="15" customHeight="1" x14ac:dyDescent="0.3">
      <c r="A4041" s="3" t="s">
        <v>20001</v>
      </c>
      <c r="B4041" s="24"/>
      <c r="C4041" s="25">
        <v>45824.424247685187</v>
      </c>
      <c r="D4041" s="3" t="s">
        <v>11921</v>
      </c>
      <c r="E4041" s="3" t="s">
        <v>1</v>
      </c>
      <c r="F4041" s="3" t="s">
        <v>711</v>
      </c>
      <c r="G4041" s="26">
        <v>0</v>
      </c>
      <c r="H4041" s="25" t="s">
        <v>19960</v>
      </c>
      <c r="I4041" s="25" t="s">
        <v>11922</v>
      </c>
      <c r="J4041" s="25"/>
      <c r="K4041" s="25" t="s">
        <v>20002</v>
      </c>
      <c r="L4041" s="25"/>
      <c r="M4041" s="4"/>
      <c r="N4041" s="5">
        <v>9200</v>
      </c>
      <c r="O4041" s="5">
        <v>9200</v>
      </c>
      <c r="P4041" s="5">
        <f t="shared" si="190"/>
        <v>0</v>
      </c>
      <c r="Q4041" s="3" t="s">
        <v>102</v>
      </c>
      <c r="R4041" s="3"/>
      <c r="S4041" s="25">
        <v>45824</v>
      </c>
      <c r="T4041" s="3"/>
      <c r="U4041" s="5"/>
      <c r="V4041" s="6"/>
      <c r="W4041" s="3"/>
      <c r="X4041" s="5"/>
      <c r="Y4041" s="4"/>
      <c r="Z4041" s="3"/>
      <c r="AA4041" s="5">
        <f t="shared" si="192"/>
        <v>7931.0344827586214</v>
      </c>
      <c r="AB4041" s="10"/>
      <c r="AC4041" s="27">
        <f t="shared" si="191"/>
        <v>-0.42424768518685596</v>
      </c>
      <c r="AD4041" s="10"/>
    </row>
    <row r="4042" spans="1:30" ht="15" customHeight="1" x14ac:dyDescent="0.3">
      <c r="A4042" s="19" t="s">
        <v>20003</v>
      </c>
      <c r="B4042" s="8"/>
      <c r="C4042" s="23">
        <v>45824.426400462973</v>
      </c>
      <c r="D4042" s="8" t="s">
        <v>11921</v>
      </c>
      <c r="E4042" s="8" t="s">
        <v>1</v>
      </c>
      <c r="F4042" s="8" t="s">
        <v>14019</v>
      </c>
      <c r="G4042" s="8">
        <v>0.11</v>
      </c>
      <c r="H4042" s="8"/>
      <c r="I4042" s="8" t="s">
        <v>11922</v>
      </c>
      <c r="J4042" s="8"/>
      <c r="K4042" s="8" t="s">
        <v>20004</v>
      </c>
      <c r="L4042" s="8"/>
      <c r="M4042" s="8"/>
      <c r="N4042" s="21">
        <v>3300</v>
      </c>
      <c r="O4042" s="21">
        <v>3300</v>
      </c>
      <c r="P4042" s="21">
        <f t="shared" si="190"/>
        <v>0</v>
      </c>
      <c r="Q4042" s="8" t="s">
        <v>9</v>
      </c>
      <c r="R4042" s="8"/>
      <c r="S4042" s="23">
        <v>45824</v>
      </c>
      <c r="AA4042" s="21">
        <f t="shared" si="192"/>
        <v>2844.8275862068967</v>
      </c>
      <c r="AB4042" s="39">
        <v>45809</v>
      </c>
      <c r="AC4042" s="22">
        <f t="shared" si="191"/>
        <v>-0.42640046297310619</v>
      </c>
      <c r="AD4042" s="21" t="s">
        <v>11923</v>
      </c>
    </row>
    <row r="4043" spans="1:30" ht="15" customHeight="1" x14ac:dyDescent="0.3">
      <c r="A4043" s="3" t="s">
        <v>20005</v>
      </c>
      <c r="B4043" s="24"/>
      <c r="C4043" s="25">
        <v>45824.429363425923</v>
      </c>
      <c r="D4043" s="3" t="s">
        <v>11921</v>
      </c>
      <c r="E4043" s="3"/>
      <c r="F4043" s="3" t="s">
        <v>139</v>
      </c>
      <c r="G4043" s="26">
        <v>0</v>
      </c>
      <c r="H4043" s="25"/>
      <c r="I4043" s="25" t="s">
        <v>11922</v>
      </c>
      <c r="J4043" s="25"/>
      <c r="K4043" s="25"/>
      <c r="L4043" s="25"/>
      <c r="M4043" s="4"/>
      <c r="N4043" s="5">
        <v>1405</v>
      </c>
      <c r="O4043" s="5"/>
      <c r="P4043" s="5">
        <f t="shared" si="190"/>
        <v>1405</v>
      </c>
      <c r="Q4043" s="3" t="s">
        <v>18</v>
      </c>
      <c r="R4043" s="3"/>
      <c r="S4043" s="25"/>
      <c r="T4043" s="3"/>
      <c r="U4043" s="5"/>
      <c r="V4043" s="6"/>
      <c r="W4043" s="3"/>
      <c r="X4043" s="5"/>
      <c r="Y4043" s="4"/>
      <c r="Z4043" s="3"/>
      <c r="AA4043" s="5">
        <f t="shared" si="192"/>
        <v>1211.2068965517242</v>
      </c>
      <c r="AB4043" s="10"/>
      <c r="AC4043" s="27">
        <f t="shared" si="191"/>
        <v>-45824.429363425923</v>
      </c>
      <c r="AD4043" s="10"/>
    </row>
    <row r="4044" spans="1:30" ht="15" customHeight="1" x14ac:dyDescent="0.3">
      <c r="A4044" s="3" t="s">
        <v>20006</v>
      </c>
      <c r="B4044" s="24"/>
      <c r="C4044" s="25">
        <v>45824.430023148147</v>
      </c>
      <c r="D4044" s="3" t="s">
        <v>11921</v>
      </c>
      <c r="E4044" s="3"/>
      <c r="F4044" s="3" t="s">
        <v>17</v>
      </c>
      <c r="G4044" s="26">
        <v>0</v>
      </c>
      <c r="H4044" s="25"/>
      <c r="I4044" s="25" t="s">
        <v>11922</v>
      </c>
      <c r="J4044" s="25"/>
      <c r="K4044" s="25"/>
      <c r="L4044" s="25"/>
      <c r="M4044" s="4"/>
      <c r="N4044" s="5">
        <v>460</v>
      </c>
      <c r="O4044" s="5">
        <v>460</v>
      </c>
      <c r="P4044" s="5">
        <f t="shared" si="190"/>
        <v>0</v>
      </c>
      <c r="Q4044" s="3" t="s">
        <v>18</v>
      </c>
      <c r="R4044" s="3"/>
      <c r="S4044" s="25">
        <v>45839</v>
      </c>
      <c r="T4044" s="3"/>
      <c r="U4044" s="5"/>
      <c r="V4044" s="6"/>
      <c r="W4044" s="3"/>
      <c r="X4044" s="5"/>
      <c r="Y4044" s="4"/>
      <c r="Z4044" s="3"/>
      <c r="AA4044" s="5">
        <f t="shared" si="192"/>
        <v>396.55172413793105</v>
      </c>
      <c r="AB4044" s="10"/>
      <c r="AC4044" s="27">
        <f t="shared" si="191"/>
        <v>14.569976851853426</v>
      </c>
      <c r="AD4044" s="10"/>
    </row>
    <row r="4045" spans="1:30" ht="15" customHeight="1" x14ac:dyDescent="0.3">
      <c r="A4045" s="3" t="s">
        <v>20007</v>
      </c>
      <c r="B4045" s="24"/>
      <c r="C4045" s="25">
        <v>45824.430578703701</v>
      </c>
      <c r="D4045" s="3" t="s">
        <v>11921</v>
      </c>
      <c r="E4045" s="3"/>
      <c r="F4045" s="3" t="s">
        <v>17</v>
      </c>
      <c r="G4045" s="26">
        <v>0</v>
      </c>
      <c r="H4045" s="25" t="s">
        <v>5650</v>
      </c>
      <c r="I4045" s="25" t="s">
        <v>11922</v>
      </c>
      <c r="J4045" s="25"/>
      <c r="K4045" s="25"/>
      <c r="L4045" s="25"/>
      <c r="M4045" s="4"/>
      <c r="N4045" s="5">
        <v>1150</v>
      </c>
      <c r="O4045" s="5"/>
      <c r="P4045" s="5">
        <f t="shared" si="190"/>
        <v>1150</v>
      </c>
      <c r="Q4045" s="3" t="s">
        <v>18</v>
      </c>
      <c r="R4045" s="3"/>
      <c r="S4045" s="25"/>
      <c r="T4045" s="3"/>
      <c r="U4045" s="5"/>
      <c r="V4045" s="6"/>
      <c r="W4045" s="3"/>
      <c r="X4045" s="5"/>
      <c r="Y4045" s="4"/>
      <c r="Z4045" s="3"/>
      <c r="AA4045" s="5">
        <f t="shared" si="192"/>
        <v>991.37931034482767</v>
      </c>
      <c r="AB4045" s="10"/>
      <c r="AC4045" s="27">
        <f t="shared" si="191"/>
        <v>-45824.430578703701</v>
      </c>
      <c r="AD4045" s="10"/>
    </row>
    <row r="4046" spans="1:30" ht="15" customHeight="1" x14ac:dyDescent="0.3">
      <c r="A4046" s="19" t="s">
        <v>20008</v>
      </c>
      <c r="B4046" s="8"/>
      <c r="C4046" s="20">
        <v>45824.460509259261</v>
      </c>
      <c r="D4046" s="8" t="s">
        <v>11921</v>
      </c>
      <c r="E4046" s="8" t="s">
        <v>1</v>
      </c>
      <c r="F4046" s="8" t="s">
        <v>9895</v>
      </c>
      <c r="G4046" s="8">
        <v>0.11</v>
      </c>
      <c r="H4046" s="8" t="s">
        <v>19960</v>
      </c>
      <c r="I4046" s="8" t="s">
        <v>11922</v>
      </c>
      <c r="J4046" s="8"/>
      <c r="K4046" s="8" t="s">
        <v>20009</v>
      </c>
      <c r="L4046" s="8"/>
      <c r="M4046" s="8"/>
      <c r="N4046" s="21">
        <v>19597.5</v>
      </c>
      <c r="O4046" s="21">
        <v>19597.5</v>
      </c>
      <c r="P4046" s="21">
        <f t="shared" si="190"/>
        <v>0</v>
      </c>
      <c r="Q4046" s="8" t="s">
        <v>67</v>
      </c>
      <c r="R4046" s="8"/>
      <c r="S4046" s="20">
        <v>45822</v>
      </c>
      <c r="AA4046" s="21">
        <f t="shared" si="192"/>
        <v>16894.396551724138</v>
      </c>
      <c r="AB4046" s="39">
        <v>45809</v>
      </c>
      <c r="AC4046" s="22">
        <f t="shared" si="191"/>
        <v>-2.4605092592610163</v>
      </c>
      <c r="AD4046" s="21" t="s">
        <v>11923</v>
      </c>
    </row>
    <row r="4047" spans="1:30" ht="15" customHeight="1" x14ac:dyDescent="0.3">
      <c r="A4047" s="8" t="s">
        <v>20010</v>
      </c>
      <c r="B4047" s="8"/>
      <c r="C4047" s="20">
        <v>45824.466932870368</v>
      </c>
      <c r="D4047" s="8"/>
      <c r="E4047" s="8" t="s">
        <v>1</v>
      </c>
      <c r="F4047" s="8" t="s">
        <v>9961</v>
      </c>
      <c r="G4047" s="8">
        <v>0</v>
      </c>
      <c r="H4047" s="8" t="s">
        <v>12618</v>
      </c>
      <c r="I4047" s="8" t="s">
        <v>11922</v>
      </c>
      <c r="J4047" s="8"/>
      <c r="K4047" s="8" t="s">
        <v>20011</v>
      </c>
      <c r="L4047" s="8"/>
      <c r="M4047" s="8"/>
      <c r="N4047" s="21">
        <v>305000</v>
      </c>
      <c r="O4047" s="21">
        <v>165250</v>
      </c>
      <c r="P4047" s="21">
        <f t="shared" si="190"/>
        <v>139750</v>
      </c>
      <c r="Q4047" s="8" t="s">
        <v>14</v>
      </c>
      <c r="R4047" s="8"/>
      <c r="S4047" s="20"/>
      <c r="AA4047" s="21">
        <f t="shared" si="192"/>
        <v>262931.03448275867</v>
      </c>
      <c r="AB4047" s="21"/>
      <c r="AC4047" s="22">
        <f t="shared" si="191"/>
        <v>-45824.466932870368</v>
      </c>
      <c r="AD4047" s="21"/>
    </row>
    <row r="4048" spans="1:30" ht="15" customHeight="1" x14ac:dyDescent="0.3">
      <c r="A4048" s="19" t="s">
        <v>20012</v>
      </c>
      <c r="B4048" s="8"/>
      <c r="C4048" s="20">
        <v>45824.50277777778</v>
      </c>
      <c r="D4048" s="8" t="s">
        <v>11921</v>
      </c>
      <c r="E4048" s="8"/>
      <c r="F4048" s="8" t="s">
        <v>12108</v>
      </c>
      <c r="G4048" s="8">
        <v>0.15</v>
      </c>
      <c r="H4048" s="8" t="s">
        <v>19960</v>
      </c>
      <c r="I4048" s="8" t="s">
        <v>11922</v>
      </c>
      <c r="J4048" s="8"/>
      <c r="K4048" s="8"/>
      <c r="L4048" s="8"/>
      <c r="M4048" s="8"/>
      <c r="N4048" s="21">
        <v>3756.5</v>
      </c>
      <c r="O4048" s="21">
        <v>3756.5</v>
      </c>
      <c r="P4048" s="21">
        <f t="shared" si="190"/>
        <v>0</v>
      </c>
      <c r="Q4048" s="8" t="s">
        <v>16437</v>
      </c>
      <c r="R4048" s="8"/>
      <c r="S4048" s="20">
        <v>45835</v>
      </c>
      <c r="AA4048" s="21">
        <f t="shared" si="192"/>
        <v>3238.3620689655177</v>
      </c>
      <c r="AB4048" s="7">
        <v>45809</v>
      </c>
      <c r="AC4048" s="22">
        <f t="shared" si="191"/>
        <v>10.497222222220444</v>
      </c>
      <c r="AD4048" s="21" t="s">
        <v>11923</v>
      </c>
    </row>
    <row r="4049" spans="1:30" ht="15" customHeight="1" x14ac:dyDescent="0.3">
      <c r="A4049" s="3" t="s">
        <v>20013</v>
      </c>
      <c r="B4049" s="24"/>
      <c r="C4049" s="25">
        <v>45824.592974537038</v>
      </c>
      <c r="D4049" s="3" t="s">
        <v>11921</v>
      </c>
      <c r="E4049" s="3"/>
      <c r="F4049" s="3" t="s">
        <v>810</v>
      </c>
      <c r="G4049" s="26">
        <v>0</v>
      </c>
      <c r="H4049" s="25"/>
      <c r="I4049" s="25" t="s">
        <v>11922</v>
      </c>
      <c r="J4049" s="25"/>
      <c r="K4049" s="25"/>
      <c r="L4049" s="25"/>
      <c r="M4049" s="4"/>
      <c r="N4049" s="5">
        <v>598814</v>
      </c>
      <c r="O4049" s="5"/>
      <c r="P4049" s="5">
        <f t="shared" si="190"/>
        <v>598814</v>
      </c>
      <c r="Q4049" s="3" t="s">
        <v>810</v>
      </c>
      <c r="R4049" s="3"/>
      <c r="S4049" s="25"/>
      <c r="T4049" s="3"/>
      <c r="U4049" s="5"/>
      <c r="V4049" s="6"/>
      <c r="W4049" s="3"/>
      <c r="X4049" s="5"/>
      <c r="Y4049" s="4"/>
      <c r="Z4049" s="3"/>
      <c r="AA4049" s="5">
        <f t="shared" si="192"/>
        <v>516218.96551724139</v>
      </c>
      <c r="AB4049" s="10"/>
      <c r="AC4049" s="27">
        <f t="shared" si="191"/>
        <v>-45824.592974537038</v>
      </c>
      <c r="AD4049" s="10"/>
    </row>
    <row r="4050" spans="1:30" ht="15" customHeight="1" x14ac:dyDescent="0.3">
      <c r="A4050" s="19" t="s">
        <v>20014</v>
      </c>
      <c r="B4050" s="8"/>
      <c r="C4050" s="20">
        <v>45824.520092592589</v>
      </c>
      <c r="D4050" s="8"/>
      <c r="E4050" s="8"/>
      <c r="F4050" s="8" t="s">
        <v>9598</v>
      </c>
      <c r="G4050" s="8">
        <v>0</v>
      </c>
      <c r="H4050" s="8" t="s">
        <v>19598</v>
      </c>
      <c r="I4050" s="8" t="s">
        <v>11922</v>
      </c>
      <c r="J4050" s="8"/>
      <c r="K4050" s="8"/>
      <c r="L4050" s="8"/>
      <c r="M4050" s="8"/>
      <c r="N4050" s="21">
        <v>0</v>
      </c>
      <c r="O4050" s="21"/>
      <c r="P4050" s="21">
        <f t="shared" si="190"/>
        <v>0</v>
      </c>
      <c r="Q4050" s="8" t="s">
        <v>34</v>
      </c>
      <c r="R4050" s="8"/>
      <c r="S4050" s="20"/>
      <c r="AA4050" s="21">
        <f t="shared" si="192"/>
        <v>0</v>
      </c>
      <c r="AB4050" s="21"/>
      <c r="AC4050" s="22">
        <f t="shared" si="191"/>
        <v>-45824.520092592589</v>
      </c>
      <c r="AD4050" s="21"/>
    </row>
    <row r="4051" spans="1:30" ht="15" customHeight="1" x14ac:dyDescent="0.3">
      <c r="A4051" s="3" t="s">
        <v>20015</v>
      </c>
      <c r="B4051" s="24"/>
      <c r="C4051" s="25">
        <v>45824.527858796297</v>
      </c>
      <c r="D4051" s="3" t="s">
        <v>11921</v>
      </c>
      <c r="E4051" s="3" t="s">
        <v>1</v>
      </c>
      <c r="F4051" s="3" t="s">
        <v>14032</v>
      </c>
      <c r="G4051" s="26">
        <v>0</v>
      </c>
      <c r="H4051" s="25"/>
      <c r="I4051" s="25" t="s">
        <v>11922</v>
      </c>
      <c r="J4051" s="25"/>
      <c r="K4051" s="25" t="s">
        <v>20016</v>
      </c>
      <c r="L4051" s="25"/>
      <c r="M4051" s="4"/>
      <c r="N4051" s="5">
        <v>8850</v>
      </c>
      <c r="O4051" s="5">
        <v>8850</v>
      </c>
      <c r="P4051" s="5">
        <f t="shared" si="190"/>
        <v>0</v>
      </c>
      <c r="Q4051" s="3" t="s">
        <v>7995</v>
      </c>
      <c r="R4051" s="3"/>
      <c r="S4051" s="25">
        <v>45824</v>
      </c>
      <c r="T4051" s="3"/>
      <c r="U4051" s="5"/>
      <c r="V4051" s="6"/>
      <c r="W4051" s="3"/>
      <c r="X4051" s="5"/>
      <c r="Y4051" s="4"/>
      <c r="Z4051" s="3"/>
      <c r="AA4051" s="5">
        <f t="shared" si="192"/>
        <v>7629.310344827587</v>
      </c>
      <c r="AB4051" s="10"/>
      <c r="AC4051" s="27">
        <f t="shared" si="191"/>
        <v>-0.52785879629664123</v>
      </c>
      <c r="AD4051" s="10"/>
    </row>
    <row r="4052" spans="1:30" ht="15" customHeight="1" x14ac:dyDescent="0.3">
      <c r="A4052" s="3" t="s">
        <v>20017</v>
      </c>
      <c r="B4052" s="24"/>
      <c r="C4052" s="25">
        <v>45824.591331018521</v>
      </c>
      <c r="D4052" s="3"/>
      <c r="E4052" s="3"/>
      <c r="F4052" s="3" t="s">
        <v>7739</v>
      </c>
      <c r="G4052" s="26">
        <v>0</v>
      </c>
      <c r="H4052" s="25" t="s">
        <v>19598</v>
      </c>
      <c r="I4052" s="25" t="s">
        <v>11922</v>
      </c>
      <c r="J4052" s="25"/>
      <c r="K4052" s="25"/>
      <c r="L4052" s="25"/>
      <c r="M4052" s="4"/>
      <c r="N4052" s="5">
        <v>0</v>
      </c>
      <c r="O4052" s="5"/>
      <c r="P4052" s="5">
        <f t="shared" si="190"/>
        <v>0</v>
      </c>
      <c r="Q4052" s="3" t="s">
        <v>18</v>
      </c>
      <c r="R4052" s="3"/>
      <c r="S4052" s="25"/>
      <c r="T4052" s="3"/>
      <c r="U4052" s="5"/>
      <c r="V4052" s="6"/>
      <c r="W4052" s="3"/>
      <c r="X4052" s="5"/>
      <c r="Y4052" s="4"/>
      <c r="Z4052" s="3"/>
      <c r="AA4052" s="5">
        <f t="shared" si="192"/>
        <v>0</v>
      </c>
      <c r="AB4052" s="10"/>
      <c r="AC4052" s="27">
        <f t="shared" si="191"/>
        <v>-45824.591331018521</v>
      </c>
      <c r="AD4052" s="10"/>
    </row>
    <row r="4053" spans="1:30" ht="15" customHeight="1" x14ac:dyDescent="0.3">
      <c r="A4053" s="3" t="s">
        <v>20018</v>
      </c>
      <c r="B4053" s="24"/>
      <c r="C4053" s="25">
        <v>45824.596921296303</v>
      </c>
      <c r="D4053" s="3" t="s">
        <v>11921</v>
      </c>
      <c r="E4053" s="3" t="s">
        <v>1</v>
      </c>
      <c r="F4053" s="3" t="s">
        <v>13625</v>
      </c>
      <c r="G4053" s="26">
        <v>0</v>
      </c>
      <c r="H4053" s="25"/>
      <c r="I4053" s="25" t="s">
        <v>11922</v>
      </c>
      <c r="J4053" s="25"/>
      <c r="K4053" s="25" t="s">
        <v>20019</v>
      </c>
      <c r="L4053" s="25"/>
      <c r="M4053" s="4"/>
      <c r="N4053" s="5">
        <v>10930</v>
      </c>
      <c r="O4053" s="5">
        <v>10930</v>
      </c>
      <c r="P4053" s="5">
        <f t="shared" si="190"/>
        <v>0</v>
      </c>
      <c r="Q4053" s="3" t="s">
        <v>18</v>
      </c>
      <c r="R4053" s="3"/>
      <c r="S4053" s="25">
        <v>45832</v>
      </c>
      <c r="T4053" s="3"/>
      <c r="U4053" s="5"/>
      <c r="V4053" s="6"/>
      <c r="W4053" s="3"/>
      <c r="X4053" s="5"/>
      <c r="Y4053" s="4"/>
      <c r="Z4053" s="3"/>
      <c r="AA4053" s="5">
        <f t="shared" si="192"/>
        <v>9422.4137931034493</v>
      </c>
      <c r="AB4053" s="10"/>
      <c r="AC4053" s="27">
        <f t="shared" si="191"/>
        <v>7.403078703697247</v>
      </c>
      <c r="AD4053" s="10"/>
    </row>
    <row r="4054" spans="1:30" ht="15" customHeight="1" x14ac:dyDescent="0.3">
      <c r="A4054" s="19" t="s">
        <v>20020</v>
      </c>
      <c r="B4054" s="8"/>
      <c r="C4054" s="20">
        <v>45824.602314814823</v>
      </c>
      <c r="D4054" s="8" t="s">
        <v>11921</v>
      </c>
      <c r="E4054" s="8"/>
      <c r="F4054" s="8" t="s">
        <v>13037</v>
      </c>
      <c r="G4054" s="8">
        <v>0.22</v>
      </c>
      <c r="H4054" s="8"/>
      <c r="I4054" s="8" t="s">
        <v>11922</v>
      </c>
      <c r="J4054" s="8"/>
      <c r="K4054" s="8"/>
      <c r="L4054" s="8"/>
      <c r="M4054" s="8"/>
      <c r="N4054" s="21">
        <v>1325</v>
      </c>
      <c r="O4054" s="21">
        <v>1325</v>
      </c>
      <c r="P4054" s="21">
        <f t="shared" si="190"/>
        <v>0</v>
      </c>
      <c r="Q4054" s="8" t="s">
        <v>16437</v>
      </c>
      <c r="R4054" s="8"/>
      <c r="S4054" s="20">
        <v>45824</v>
      </c>
      <c r="AA4054" s="21">
        <f t="shared" si="192"/>
        <v>1142.2413793103449</v>
      </c>
      <c r="AB4054" s="7">
        <v>45809</v>
      </c>
      <c r="AC4054" s="22">
        <f t="shared" si="191"/>
        <v>-0.60231481482333038</v>
      </c>
      <c r="AD4054" t="s">
        <v>11928</v>
      </c>
    </row>
    <row r="4055" spans="1:30" ht="15" customHeight="1" x14ac:dyDescent="0.3">
      <c r="A4055" s="19" t="s">
        <v>20021</v>
      </c>
      <c r="B4055" s="8"/>
      <c r="C4055" s="20">
        <v>45824.614178240743</v>
      </c>
      <c r="D4055" s="8" t="s">
        <v>11921</v>
      </c>
      <c r="E4055" s="8"/>
      <c r="F4055" s="8" t="s">
        <v>12130</v>
      </c>
      <c r="G4055" s="8">
        <v>0.15</v>
      </c>
      <c r="H4055" s="8"/>
      <c r="I4055" s="8" t="s">
        <v>11922</v>
      </c>
      <c r="J4055" s="8"/>
      <c r="K4055" s="8"/>
      <c r="L4055" s="8"/>
      <c r="M4055" s="8"/>
      <c r="N4055" s="21">
        <v>15850</v>
      </c>
      <c r="O4055" s="21">
        <v>15850</v>
      </c>
      <c r="P4055" s="21">
        <f t="shared" si="190"/>
        <v>0</v>
      </c>
      <c r="Q4055" s="8" t="s">
        <v>16351</v>
      </c>
      <c r="R4055" s="8"/>
      <c r="S4055" s="20">
        <v>45867</v>
      </c>
      <c r="AA4055" s="21">
        <f t="shared" si="192"/>
        <v>13663.793103448277</v>
      </c>
      <c r="AB4055" s="7">
        <v>45839</v>
      </c>
      <c r="AC4055" s="22">
        <f t="shared" si="191"/>
        <v>42.385821759256942</v>
      </c>
      <c r="AD4055" t="s">
        <v>11923</v>
      </c>
    </row>
    <row r="4056" spans="1:30" ht="15" customHeight="1" x14ac:dyDescent="0.3">
      <c r="A4056" s="19" t="s">
        <v>20022</v>
      </c>
      <c r="B4056" s="19"/>
      <c r="C4056" s="20">
        <v>45824.624456018522</v>
      </c>
      <c r="D4056" s="8"/>
      <c r="E4056" s="8"/>
      <c r="F4056" s="8" t="s">
        <v>9068</v>
      </c>
      <c r="G4056" s="8">
        <v>0.11</v>
      </c>
      <c r="H4056" s="8"/>
      <c r="I4056" s="8" t="s">
        <v>10222</v>
      </c>
      <c r="J4056" s="8"/>
      <c r="K4056" s="8"/>
      <c r="L4056" s="8"/>
      <c r="M4056" s="8"/>
      <c r="N4056" s="21">
        <v>0</v>
      </c>
      <c r="O4056" s="21"/>
      <c r="P4056" s="21">
        <f t="shared" si="190"/>
        <v>0</v>
      </c>
      <c r="Q4056" s="8" t="s">
        <v>10222</v>
      </c>
      <c r="R4056" s="8"/>
      <c r="S4056" s="20"/>
      <c r="AA4056" s="21">
        <f t="shared" si="192"/>
        <v>0</v>
      </c>
      <c r="AB4056" s="21"/>
      <c r="AC4056" s="22">
        <f t="shared" si="191"/>
        <v>-45824.624456018522</v>
      </c>
      <c r="AD4056" s="21" t="s">
        <v>15162</v>
      </c>
    </row>
    <row r="4057" spans="1:30" ht="15" customHeight="1" x14ac:dyDescent="0.3">
      <c r="A4057" s="19" t="s">
        <v>20023</v>
      </c>
      <c r="B4057" s="8"/>
      <c r="C4057" s="20">
        <v>45824.660127314812</v>
      </c>
      <c r="D4057" s="8" t="s">
        <v>11921</v>
      </c>
      <c r="E4057" s="8"/>
      <c r="F4057" s="8" t="s">
        <v>12812</v>
      </c>
      <c r="G4057" s="8">
        <v>0.11</v>
      </c>
      <c r="H4057" s="8"/>
      <c r="I4057" s="8" t="s">
        <v>10222</v>
      </c>
      <c r="J4057" s="8"/>
      <c r="K4057" s="8"/>
      <c r="L4057" s="8"/>
      <c r="M4057" s="8"/>
      <c r="N4057" s="21">
        <v>5700</v>
      </c>
      <c r="O4057" s="21">
        <v>5700</v>
      </c>
      <c r="P4057" s="21">
        <f t="shared" si="190"/>
        <v>0</v>
      </c>
      <c r="Q4057" s="8" t="s">
        <v>10222</v>
      </c>
      <c r="R4057" s="8"/>
      <c r="S4057" s="20">
        <v>45860</v>
      </c>
      <c r="AA4057" s="21">
        <f t="shared" si="192"/>
        <v>4913.7931034482763</v>
      </c>
      <c r="AB4057" s="7">
        <v>45839</v>
      </c>
      <c r="AC4057" s="22">
        <f t="shared" si="191"/>
        <v>35.339872685188311</v>
      </c>
      <c r="AD4057" t="s">
        <v>11923</v>
      </c>
    </row>
    <row r="4058" spans="1:30" ht="15" customHeight="1" x14ac:dyDescent="0.3">
      <c r="A4058" s="19" t="s">
        <v>20024</v>
      </c>
      <c r="B4058" s="19"/>
      <c r="C4058" s="20">
        <v>45824.663923611108</v>
      </c>
      <c r="D4058" s="8" t="s">
        <v>11921</v>
      </c>
      <c r="E4058" s="8"/>
      <c r="F4058" s="8" t="s">
        <v>66</v>
      </c>
      <c r="G4058" s="8">
        <v>0</v>
      </c>
      <c r="H4058" s="8" t="s">
        <v>20025</v>
      </c>
      <c r="I4058" s="8" t="s">
        <v>11922</v>
      </c>
      <c r="J4058" s="8"/>
      <c r="K4058" s="8"/>
      <c r="L4058" s="8"/>
      <c r="M4058" s="8"/>
      <c r="N4058" s="21">
        <v>0</v>
      </c>
      <c r="O4058" s="21"/>
      <c r="P4058" s="21">
        <f t="shared" si="190"/>
        <v>0</v>
      </c>
      <c r="Q4058" s="8" t="s">
        <v>22</v>
      </c>
      <c r="R4058" s="8"/>
      <c r="S4058" s="20"/>
      <c r="AA4058" s="21">
        <f t="shared" si="192"/>
        <v>0</v>
      </c>
      <c r="AB4058" s="21"/>
      <c r="AC4058" s="22">
        <f t="shared" si="191"/>
        <v>-45824.663923611108</v>
      </c>
      <c r="AD4058" s="21"/>
    </row>
    <row r="4059" spans="1:30" ht="15" customHeight="1" x14ac:dyDescent="0.3">
      <c r="A4059" s="19" t="s">
        <v>20026</v>
      </c>
      <c r="B4059" s="8"/>
      <c r="C4059" s="20">
        <v>45825.365532407413</v>
      </c>
      <c r="D4059" s="8" t="s">
        <v>11921</v>
      </c>
      <c r="E4059" s="8"/>
      <c r="F4059" s="8" t="s">
        <v>8934</v>
      </c>
      <c r="G4059" s="8">
        <v>0.11</v>
      </c>
      <c r="H4059" s="8"/>
      <c r="I4059" s="8" t="s">
        <v>11922</v>
      </c>
      <c r="J4059" s="8"/>
      <c r="K4059" s="8"/>
      <c r="L4059" s="8"/>
      <c r="M4059" s="8"/>
      <c r="N4059" s="21">
        <v>41974</v>
      </c>
      <c r="O4059" s="21">
        <v>41974</v>
      </c>
      <c r="P4059" s="21">
        <f t="shared" si="190"/>
        <v>0</v>
      </c>
      <c r="Q4059" s="8" t="s">
        <v>10399</v>
      </c>
      <c r="R4059" s="8"/>
      <c r="S4059" s="20">
        <v>45837</v>
      </c>
      <c r="AA4059" s="21">
        <f t="shared" si="192"/>
        <v>36184.482758620696</v>
      </c>
      <c r="AB4059" s="7">
        <v>45809</v>
      </c>
      <c r="AC4059" s="22">
        <f t="shared" si="191"/>
        <v>11.634467592586589</v>
      </c>
      <c r="AD4059" s="21" t="s">
        <v>11923</v>
      </c>
    </row>
    <row r="4060" spans="1:30" ht="15" customHeight="1" x14ac:dyDescent="0.3">
      <c r="A4060" s="19" t="s">
        <v>20027</v>
      </c>
      <c r="B4060" s="8"/>
      <c r="C4060" s="20">
        <v>45825.367083333331</v>
      </c>
      <c r="D4060" s="8" t="s">
        <v>11921</v>
      </c>
      <c r="E4060" s="8" t="s">
        <v>1</v>
      </c>
      <c r="F4060" s="8" t="s">
        <v>6083</v>
      </c>
      <c r="G4060" s="8">
        <v>0.11</v>
      </c>
      <c r="H4060" s="8"/>
      <c r="I4060" s="8" t="s">
        <v>11922</v>
      </c>
      <c r="J4060" s="8"/>
      <c r="K4060" s="8" t="s">
        <v>20028</v>
      </c>
      <c r="L4060" s="8"/>
      <c r="M4060" s="8"/>
      <c r="N4060" s="21">
        <v>40515</v>
      </c>
      <c r="O4060" s="21">
        <v>40515</v>
      </c>
      <c r="P4060" s="21">
        <f t="shared" si="190"/>
        <v>0</v>
      </c>
      <c r="Q4060" s="8" t="s">
        <v>24</v>
      </c>
      <c r="R4060" s="8"/>
      <c r="S4060" s="20">
        <v>45833</v>
      </c>
      <c r="AA4060" s="21">
        <f t="shared" si="192"/>
        <v>34926.724137931036</v>
      </c>
      <c r="AB4060" s="39">
        <v>45809</v>
      </c>
      <c r="AC4060" s="22">
        <f t="shared" si="191"/>
        <v>7.632916666669189</v>
      </c>
      <c r="AD4060" s="21" t="s">
        <v>11923</v>
      </c>
    </row>
    <row r="4061" spans="1:30" ht="15" customHeight="1" x14ac:dyDescent="0.3">
      <c r="A4061" s="19" t="s">
        <v>20029</v>
      </c>
      <c r="B4061" s="8"/>
      <c r="C4061" s="20">
        <v>45825.36859953704</v>
      </c>
      <c r="D4061" s="8" t="s">
        <v>11921</v>
      </c>
      <c r="E4061" s="8"/>
      <c r="F4061" s="8" t="s">
        <v>948</v>
      </c>
      <c r="G4061" s="8">
        <v>0.11</v>
      </c>
      <c r="H4061" s="8"/>
      <c r="I4061" s="8" t="s">
        <v>11922</v>
      </c>
      <c r="J4061" s="8"/>
      <c r="K4061" s="8"/>
      <c r="L4061" s="8"/>
      <c r="M4061" s="8"/>
      <c r="N4061" s="21">
        <v>39975</v>
      </c>
      <c r="O4061" s="21">
        <v>39975</v>
      </c>
      <c r="P4061" s="21">
        <f t="shared" si="190"/>
        <v>0</v>
      </c>
      <c r="Q4061" s="8" t="s">
        <v>24</v>
      </c>
      <c r="R4061" s="8"/>
      <c r="S4061" s="20">
        <v>45852</v>
      </c>
      <c r="AA4061" s="21">
        <f t="shared" si="192"/>
        <v>34461.206896551725</v>
      </c>
      <c r="AB4061" s="7">
        <v>45839</v>
      </c>
      <c r="AC4061" s="22">
        <f t="shared" si="191"/>
        <v>26.631400462960301</v>
      </c>
      <c r="AD4061" t="s">
        <v>11923</v>
      </c>
    </row>
    <row r="4062" spans="1:30" ht="15" customHeight="1" x14ac:dyDescent="0.3">
      <c r="A4062" s="19" t="s">
        <v>20030</v>
      </c>
      <c r="B4062" s="8"/>
      <c r="C4062" s="20">
        <v>45825.392384259263</v>
      </c>
      <c r="D4062" s="8" t="s">
        <v>11921</v>
      </c>
      <c r="E4062" s="8"/>
      <c r="F4062" s="8" t="s">
        <v>1636</v>
      </c>
      <c r="G4062" s="8">
        <v>0.15</v>
      </c>
      <c r="H4062" s="8"/>
      <c r="I4062" s="8" t="s">
        <v>11922</v>
      </c>
      <c r="J4062" s="8"/>
      <c r="K4062" s="8"/>
      <c r="L4062" s="8"/>
      <c r="M4062" s="8"/>
      <c r="N4062" s="21">
        <v>57346</v>
      </c>
      <c r="O4062" s="21">
        <v>57346</v>
      </c>
      <c r="P4062" s="21">
        <f t="shared" si="190"/>
        <v>0</v>
      </c>
      <c r="Q4062" s="8" t="s">
        <v>199</v>
      </c>
      <c r="R4062" s="8"/>
      <c r="S4062" s="20">
        <v>45862</v>
      </c>
      <c r="AA4062" s="21">
        <f t="shared" si="192"/>
        <v>49436.206896551725</v>
      </c>
      <c r="AB4062" s="7">
        <v>45839</v>
      </c>
      <c r="AC4062" s="22">
        <f t="shared" si="191"/>
        <v>36.607615740736946</v>
      </c>
      <c r="AD4062" t="s">
        <v>11923</v>
      </c>
    </row>
    <row r="4063" spans="1:30" ht="15" customHeight="1" x14ac:dyDescent="0.3">
      <c r="A4063" s="19" t="s">
        <v>20031</v>
      </c>
      <c r="B4063" s="8"/>
      <c r="C4063" s="20">
        <v>45825.395902777767</v>
      </c>
      <c r="D4063" s="8" t="s">
        <v>11921</v>
      </c>
      <c r="E4063" s="8" t="s">
        <v>1</v>
      </c>
      <c r="F4063" s="8" t="s">
        <v>14920</v>
      </c>
      <c r="G4063" s="8">
        <v>0.11</v>
      </c>
      <c r="H4063" s="8"/>
      <c r="I4063" s="8" t="s">
        <v>10222</v>
      </c>
      <c r="J4063" s="8"/>
      <c r="K4063" s="8" t="s">
        <v>20032</v>
      </c>
      <c r="L4063" s="8"/>
      <c r="M4063" s="8"/>
      <c r="N4063" s="21">
        <v>5700</v>
      </c>
      <c r="O4063" s="21">
        <v>5700</v>
      </c>
      <c r="P4063" s="21">
        <f t="shared" si="190"/>
        <v>0</v>
      </c>
      <c r="Q4063" s="8" t="s">
        <v>10222</v>
      </c>
      <c r="R4063" s="8"/>
      <c r="S4063" s="20">
        <v>45825</v>
      </c>
      <c r="AA4063" s="21">
        <f t="shared" si="192"/>
        <v>4913.7931034482763</v>
      </c>
      <c r="AB4063" s="39">
        <v>45809</v>
      </c>
      <c r="AC4063" s="22">
        <f t="shared" si="191"/>
        <v>-0.39590277776733274</v>
      </c>
      <c r="AD4063" s="21" t="s">
        <v>11923</v>
      </c>
    </row>
    <row r="4064" spans="1:30" ht="15" customHeight="1" x14ac:dyDescent="0.3">
      <c r="A4064" s="19" t="s">
        <v>20033</v>
      </c>
      <c r="B4064" s="8"/>
      <c r="C4064" s="20">
        <v>45825.414363425924</v>
      </c>
      <c r="D4064" s="8"/>
      <c r="E4064" s="8"/>
      <c r="F4064" s="8" t="s">
        <v>14268</v>
      </c>
      <c r="G4064" s="8">
        <v>0</v>
      </c>
      <c r="H4064" s="8" t="s">
        <v>19586</v>
      </c>
      <c r="I4064" s="8" t="s">
        <v>11922</v>
      </c>
      <c r="J4064" s="8"/>
      <c r="K4064" s="8"/>
      <c r="L4064" s="8"/>
      <c r="M4064" s="8"/>
      <c r="N4064" s="21">
        <v>0</v>
      </c>
      <c r="O4064" s="21"/>
      <c r="P4064" s="21">
        <f t="shared" si="190"/>
        <v>0</v>
      </c>
      <c r="Q4064" s="8" t="s">
        <v>34</v>
      </c>
      <c r="R4064" s="8"/>
      <c r="S4064" s="20"/>
      <c r="AA4064" s="21">
        <f t="shared" si="192"/>
        <v>0</v>
      </c>
      <c r="AB4064" s="21"/>
      <c r="AC4064" s="22">
        <f t="shared" si="191"/>
        <v>-45825.414363425924</v>
      </c>
      <c r="AD4064" s="21"/>
    </row>
    <row r="4065" spans="1:30" ht="15" customHeight="1" x14ac:dyDescent="0.3">
      <c r="A4065" s="19" t="s">
        <v>20034</v>
      </c>
      <c r="B4065" s="19"/>
      <c r="C4065" s="20">
        <v>45825.422685185193</v>
      </c>
      <c r="D4065" s="8" t="s">
        <v>11921</v>
      </c>
      <c r="E4065" s="8"/>
      <c r="F4065" s="8" t="s">
        <v>66</v>
      </c>
      <c r="G4065" s="8">
        <v>0</v>
      </c>
      <c r="H4065" s="8" t="s">
        <v>20035</v>
      </c>
      <c r="I4065" s="8" t="s">
        <v>11922</v>
      </c>
      <c r="J4065" s="8"/>
      <c r="K4065" s="8"/>
      <c r="L4065" s="8"/>
      <c r="M4065" s="8"/>
      <c r="N4065" s="21">
        <v>0</v>
      </c>
      <c r="O4065" s="21"/>
      <c r="P4065" s="21">
        <f t="shared" si="190"/>
        <v>0</v>
      </c>
      <c r="Q4065" s="8" t="s">
        <v>22</v>
      </c>
      <c r="R4065" s="8"/>
      <c r="S4065" s="20"/>
      <c r="AA4065" s="21">
        <f t="shared" si="192"/>
        <v>0</v>
      </c>
      <c r="AB4065" s="21"/>
      <c r="AC4065" s="22">
        <f t="shared" si="191"/>
        <v>-45825.422685185193</v>
      </c>
      <c r="AD4065" s="21"/>
    </row>
    <row r="4066" spans="1:30" ht="15" customHeight="1" x14ac:dyDescent="0.3">
      <c r="A4066" s="19" t="s">
        <v>20036</v>
      </c>
      <c r="B4066" s="8"/>
      <c r="C4066" s="20">
        <v>45825.444826388892</v>
      </c>
      <c r="D4066" s="8" t="s">
        <v>11921</v>
      </c>
      <c r="E4066" s="8" t="s">
        <v>1</v>
      </c>
      <c r="F4066" s="8" t="s">
        <v>8278</v>
      </c>
      <c r="G4066" s="8">
        <v>0.11</v>
      </c>
      <c r="H4066" s="8" t="s">
        <v>19960</v>
      </c>
      <c r="I4066" s="8" t="s">
        <v>11922</v>
      </c>
      <c r="J4066" s="8"/>
      <c r="K4066" s="8" t="s">
        <v>20037</v>
      </c>
      <c r="L4066" s="8"/>
      <c r="M4066" s="8"/>
      <c r="N4066" s="21">
        <v>7542</v>
      </c>
      <c r="O4066" s="21">
        <v>7542</v>
      </c>
      <c r="P4066" s="21">
        <f t="shared" si="190"/>
        <v>0</v>
      </c>
      <c r="Q4066" s="8" t="s">
        <v>34</v>
      </c>
      <c r="R4066" s="8"/>
      <c r="S4066" s="20">
        <v>45828</v>
      </c>
      <c r="AA4066" s="21">
        <f t="shared" si="192"/>
        <v>6501.7241379310353</v>
      </c>
      <c r="AB4066" s="39">
        <v>45809</v>
      </c>
      <c r="AC4066" s="22">
        <f t="shared" si="191"/>
        <v>2.5551736111083301</v>
      </c>
      <c r="AD4066" s="21" t="s">
        <v>11923</v>
      </c>
    </row>
    <row r="4067" spans="1:30" ht="15" customHeight="1" x14ac:dyDescent="0.3">
      <c r="A4067" s="19" t="s">
        <v>20038</v>
      </c>
      <c r="B4067" s="8"/>
      <c r="C4067" s="20">
        <v>45825.44599537037</v>
      </c>
      <c r="D4067" s="8"/>
      <c r="E4067" s="8"/>
      <c r="F4067" s="8" t="s">
        <v>14268</v>
      </c>
      <c r="G4067" s="8">
        <v>0</v>
      </c>
      <c r="H4067" s="8" t="s">
        <v>19598</v>
      </c>
      <c r="I4067" s="8" t="s">
        <v>11922</v>
      </c>
      <c r="J4067" s="8"/>
      <c r="K4067" s="8"/>
      <c r="L4067" s="8"/>
      <c r="M4067" s="8"/>
      <c r="N4067" s="21">
        <v>0</v>
      </c>
      <c r="O4067" s="21"/>
      <c r="P4067" s="21">
        <f t="shared" si="190"/>
        <v>0</v>
      </c>
      <c r="Q4067" s="8" t="s">
        <v>34</v>
      </c>
      <c r="R4067" s="8"/>
      <c r="S4067" s="20"/>
      <c r="AA4067" s="21">
        <f t="shared" si="192"/>
        <v>0</v>
      </c>
      <c r="AB4067" s="21"/>
      <c r="AC4067" s="22">
        <f t="shared" si="191"/>
        <v>-45825.44599537037</v>
      </c>
      <c r="AD4067" s="21"/>
    </row>
    <row r="4068" spans="1:30" ht="15" customHeight="1" x14ac:dyDescent="0.3">
      <c r="A4068" s="19" t="s">
        <v>20039</v>
      </c>
      <c r="B4068" s="19"/>
      <c r="C4068" s="20">
        <v>45825.523506944453</v>
      </c>
      <c r="D4068" s="8" t="s">
        <v>11921</v>
      </c>
      <c r="E4068" s="8"/>
      <c r="F4068" s="8" t="s">
        <v>798</v>
      </c>
      <c r="G4068" s="8">
        <v>0.11</v>
      </c>
      <c r="H4068" s="8"/>
      <c r="I4068" s="8" t="s">
        <v>11922</v>
      </c>
      <c r="J4068" s="8"/>
      <c r="K4068" s="8"/>
      <c r="L4068" s="8"/>
      <c r="M4068" s="8"/>
      <c r="N4068" s="21">
        <v>0</v>
      </c>
      <c r="O4068" s="21"/>
      <c r="P4068" s="21">
        <f t="shared" si="190"/>
        <v>0</v>
      </c>
      <c r="Q4068" s="8" t="s">
        <v>14</v>
      </c>
      <c r="R4068" s="8"/>
      <c r="S4068" s="20"/>
      <c r="AA4068" s="21">
        <f t="shared" si="192"/>
        <v>0</v>
      </c>
      <c r="AB4068" s="21"/>
      <c r="AC4068" s="22">
        <f t="shared" si="191"/>
        <v>-45825.523506944453</v>
      </c>
      <c r="AD4068" s="21" t="s">
        <v>15162</v>
      </c>
    </row>
    <row r="4069" spans="1:30" ht="15" customHeight="1" x14ac:dyDescent="0.3">
      <c r="A4069" s="3" t="s">
        <v>20040</v>
      </c>
      <c r="B4069" s="24"/>
      <c r="C4069" s="25">
        <v>45825.527141203696</v>
      </c>
      <c r="D4069" s="3" t="s">
        <v>11921</v>
      </c>
      <c r="E4069" s="3"/>
      <c r="F4069" s="3" t="s">
        <v>4045</v>
      </c>
      <c r="G4069" s="26">
        <v>0</v>
      </c>
      <c r="H4069" s="25"/>
      <c r="I4069" s="25" t="s">
        <v>11922</v>
      </c>
      <c r="J4069" s="25"/>
      <c r="K4069" s="25"/>
      <c r="L4069" s="25"/>
      <c r="M4069" s="4"/>
      <c r="N4069" s="5">
        <v>35820</v>
      </c>
      <c r="O4069" s="5">
        <v>35820</v>
      </c>
      <c r="P4069" s="5">
        <f t="shared" si="190"/>
        <v>0</v>
      </c>
      <c r="Q4069" s="3" t="s">
        <v>102</v>
      </c>
      <c r="R4069" s="3"/>
      <c r="S4069" s="25">
        <v>45838</v>
      </c>
      <c r="T4069" s="3"/>
      <c r="U4069" s="5"/>
      <c r="V4069" s="6"/>
      <c r="W4069" s="3"/>
      <c r="X4069" s="5"/>
      <c r="Y4069" s="4"/>
      <c r="Z4069" s="3"/>
      <c r="AA4069" s="5">
        <f t="shared" si="192"/>
        <v>30879.310344827587</v>
      </c>
      <c r="AB4069" s="10"/>
      <c r="AC4069" s="27">
        <f t="shared" si="191"/>
        <v>12.472858796303626</v>
      </c>
      <c r="AD4069" s="10"/>
    </row>
    <row r="4070" spans="1:30" ht="15" customHeight="1" x14ac:dyDescent="0.3">
      <c r="A4070" s="19" t="s">
        <v>20041</v>
      </c>
      <c r="B4070" s="8"/>
      <c r="C4070" s="20">
        <v>45825.541562500002</v>
      </c>
      <c r="D4070" s="8" t="s">
        <v>11921</v>
      </c>
      <c r="E4070" s="8" t="s">
        <v>1</v>
      </c>
      <c r="F4070" s="8" t="s">
        <v>9395</v>
      </c>
      <c r="G4070" s="8">
        <v>0.11</v>
      </c>
      <c r="H4070" s="8" t="s">
        <v>19960</v>
      </c>
      <c r="I4070" s="8" t="s">
        <v>11922</v>
      </c>
      <c r="J4070" s="8"/>
      <c r="K4070" s="8" t="s">
        <v>20042</v>
      </c>
      <c r="L4070" s="8"/>
      <c r="M4070" s="8"/>
      <c r="N4070" s="21">
        <v>17385</v>
      </c>
      <c r="O4070" s="21">
        <v>17385</v>
      </c>
      <c r="P4070" s="21">
        <f t="shared" si="190"/>
        <v>0</v>
      </c>
      <c r="Q4070" s="8" t="s">
        <v>129</v>
      </c>
      <c r="R4070" s="8"/>
      <c r="S4070" s="20">
        <v>45831</v>
      </c>
      <c r="AA4070" s="21">
        <f t="shared" si="192"/>
        <v>14987.068965517243</v>
      </c>
      <c r="AB4070" s="39">
        <v>45809</v>
      </c>
      <c r="AC4070" s="22">
        <f t="shared" si="191"/>
        <v>5.4584374999976717</v>
      </c>
      <c r="AD4070" s="21" t="s">
        <v>11923</v>
      </c>
    </row>
    <row r="4071" spans="1:30" ht="15" customHeight="1" x14ac:dyDescent="0.3">
      <c r="A4071" s="19" t="s">
        <v>20043</v>
      </c>
      <c r="B4071" s="8"/>
      <c r="C4071" s="20">
        <v>45825.544722222221</v>
      </c>
      <c r="D4071" s="8" t="s">
        <v>11921</v>
      </c>
      <c r="E4071" s="8" t="s">
        <v>1</v>
      </c>
      <c r="F4071" s="8" t="s">
        <v>3534</v>
      </c>
      <c r="G4071" s="8">
        <v>0.11</v>
      </c>
      <c r="H4071" s="8" t="s">
        <v>19960</v>
      </c>
      <c r="I4071" s="8" t="s">
        <v>11922</v>
      </c>
      <c r="J4071" s="8"/>
      <c r="K4071" s="8" t="s">
        <v>20044</v>
      </c>
      <c r="L4071" s="8"/>
      <c r="M4071" s="8"/>
      <c r="N4071" s="21">
        <v>3342.5</v>
      </c>
      <c r="O4071" s="21">
        <v>3342.5</v>
      </c>
      <c r="P4071" s="21">
        <f t="shared" si="190"/>
        <v>0</v>
      </c>
      <c r="Q4071" s="8" t="s">
        <v>34</v>
      </c>
      <c r="R4071" s="8"/>
      <c r="S4071" s="20">
        <v>45825</v>
      </c>
      <c r="AA4071" s="21">
        <f t="shared" si="192"/>
        <v>2881.4655172413795</v>
      </c>
      <c r="AB4071" s="39">
        <v>45809</v>
      </c>
      <c r="AC4071" s="22">
        <f t="shared" si="191"/>
        <v>-0.54472222222102573</v>
      </c>
      <c r="AD4071" s="21" t="s">
        <v>11923</v>
      </c>
    </row>
    <row r="4072" spans="1:30" ht="15" customHeight="1" x14ac:dyDescent="0.3">
      <c r="A4072" s="19" t="s">
        <v>20045</v>
      </c>
      <c r="B4072" s="8"/>
      <c r="C4072" s="20">
        <v>45825.597222222219</v>
      </c>
      <c r="D4072" s="8" t="s">
        <v>11921</v>
      </c>
      <c r="E4072" s="8" t="s">
        <v>1</v>
      </c>
      <c r="F4072" s="8" t="s">
        <v>13174</v>
      </c>
      <c r="G4072" s="8">
        <v>0.11</v>
      </c>
      <c r="H4072" s="8"/>
      <c r="I4072" s="8" t="s">
        <v>11922</v>
      </c>
      <c r="J4072" s="8"/>
      <c r="K4072" s="8" t="s">
        <v>20046</v>
      </c>
      <c r="L4072" s="8"/>
      <c r="M4072" s="8"/>
      <c r="N4072" s="21">
        <v>2850</v>
      </c>
      <c r="O4072" s="21">
        <v>2850</v>
      </c>
      <c r="P4072" s="21">
        <f t="shared" si="190"/>
        <v>0</v>
      </c>
      <c r="Q4072" s="8" t="s">
        <v>15158</v>
      </c>
      <c r="R4072" s="8"/>
      <c r="S4072" s="20">
        <v>45827</v>
      </c>
      <c r="AA4072" s="2">
        <f t="shared" si="192"/>
        <v>2456.8965517241381</v>
      </c>
      <c r="AB4072" s="7">
        <v>45809</v>
      </c>
      <c r="AC4072" s="22">
        <f t="shared" si="191"/>
        <v>1.4027777777810115</v>
      </c>
      <c r="AD4072" t="s">
        <v>11923</v>
      </c>
    </row>
    <row r="4073" spans="1:30" ht="15" customHeight="1" x14ac:dyDescent="0.3">
      <c r="A4073" s="19" t="s">
        <v>20047</v>
      </c>
      <c r="B4073" s="8"/>
      <c r="C4073" s="23">
        <v>45825.635648148149</v>
      </c>
      <c r="D4073" s="8" t="s">
        <v>11921</v>
      </c>
      <c r="E4073" s="8" t="s">
        <v>1</v>
      </c>
      <c r="F4073" s="8" t="s">
        <v>8197</v>
      </c>
      <c r="G4073" s="8">
        <v>0.11</v>
      </c>
      <c r="H4073" s="8"/>
      <c r="I4073" s="8" t="s">
        <v>11922</v>
      </c>
      <c r="J4073" s="8"/>
      <c r="K4073" s="8" t="s">
        <v>20048</v>
      </c>
      <c r="L4073" s="8"/>
      <c r="M4073" s="8"/>
      <c r="N4073" s="21">
        <v>2856</v>
      </c>
      <c r="O4073" s="21">
        <v>2856</v>
      </c>
      <c r="P4073" s="21">
        <f t="shared" si="190"/>
        <v>0</v>
      </c>
      <c r="Q4073" s="8" t="s">
        <v>129</v>
      </c>
      <c r="R4073" s="8"/>
      <c r="S4073" s="23">
        <v>45826</v>
      </c>
      <c r="AA4073" s="21">
        <f t="shared" si="192"/>
        <v>2462.0689655172414</v>
      </c>
      <c r="AB4073" s="39">
        <v>45809</v>
      </c>
      <c r="AC4073" s="22">
        <f t="shared" si="191"/>
        <v>0.36435185185109731</v>
      </c>
      <c r="AD4073" s="21" t="s">
        <v>11923</v>
      </c>
    </row>
    <row r="4074" spans="1:30" ht="15" customHeight="1" x14ac:dyDescent="0.3">
      <c r="A4074" s="19" t="s">
        <v>20049</v>
      </c>
      <c r="B4074" s="8"/>
      <c r="C4074" s="20">
        <v>45825.65929398148</v>
      </c>
      <c r="D4074" s="8" t="s">
        <v>11921</v>
      </c>
      <c r="E4074" s="8"/>
      <c r="F4074" s="8" t="s">
        <v>66</v>
      </c>
      <c r="G4074" s="8">
        <v>0.15</v>
      </c>
      <c r="H4074" s="8"/>
      <c r="I4074" s="8" t="s">
        <v>11922</v>
      </c>
      <c r="J4074" s="8"/>
      <c r="K4074" s="8"/>
      <c r="L4074" s="8"/>
      <c r="M4074" s="8"/>
      <c r="N4074" s="21">
        <v>17905</v>
      </c>
      <c r="O4074" s="21">
        <v>17905</v>
      </c>
      <c r="P4074" s="21">
        <f t="shared" si="190"/>
        <v>0</v>
      </c>
      <c r="Q4074" s="8" t="s">
        <v>22</v>
      </c>
      <c r="R4074" s="8"/>
      <c r="S4074" s="20">
        <v>45853</v>
      </c>
      <c r="AA4074" s="21">
        <f t="shared" si="192"/>
        <v>15435.344827586208</v>
      </c>
      <c r="AB4074" s="7">
        <v>45809</v>
      </c>
      <c r="AC4074" s="22">
        <f t="shared" si="191"/>
        <v>27.340706018519995</v>
      </c>
      <c r="AD4074" t="s">
        <v>11928</v>
      </c>
    </row>
    <row r="4075" spans="1:30" ht="15" customHeight="1" x14ac:dyDescent="0.3">
      <c r="A4075" s="19" t="s">
        <v>20050</v>
      </c>
      <c r="B4075" s="8"/>
      <c r="C4075" s="20">
        <v>45825.661087962973</v>
      </c>
      <c r="D4075" s="8" t="s">
        <v>11921</v>
      </c>
      <c r="E4075" s="8" t="s">
        <v>1</v>
      </c>
      <c r="F4075" s="8" t="s">
        <v>9322</v>
      </c>
      <c r="G4075" s="8">
        <v>0.11</v>
      </c>
      <c r="H4075" s="8"/>
      <c r="I4075" s="8" t="s">
        <v>11922</v>
      </c>
      <c r="J4075" s="8"/>
      <c r="K4075" s="8" t="s">
        <v>20051</v>
      </c>
      <c r="L4075" s="8"/>
      <c r="M4075" s="8"/>
      <c r="N4075" s="21">
        <v>2850</v>
      </c>
      <c r="O4075" s="21">
        <v>2850</v>
      </c>
      <c r="P4075" s="21">
        <f t="shared" si="190"/>
        <v>0</v>
      </c>
      <c r="Q4075" s="8" t="s">
        <v>9</v>
      </c>
      <c r="R4075" s="8"/>
      <c r="S4075" s="20">
        <v>45833</v>
      </c>
      <c r="AA4075" s="21">
        <f t="shared" si="192"/>
        <v>2456.8965517241381</v>
      </c>
      <c r="AB4075" s="39">
        <v>45809</v>
      </c>
      <c r="AC4075" s="22">
        <f t="shared" si="191"/>
        <v>7.3389120370266028</v>
      </c>
      <c r="AD4075" s="21" t="s">
        <v>11923</v>
      </c>
    </row>
    <row r="4076" spans="1:30" ht="15" customHeight="1" x14ac:dyDescent="0.3">
      <c r="A4076" s="19" t="s">
        <v>20052</v>
      </c>
      <c r="B4076" s="19"/>
      <c r="C4076" s="20">
        <v>45825.661921296298</v>
      </c>
      <c r="D4076" s="8" t="s">
        <v>11921</v>
      </c>
      <c r="E4076" s="8"/>
      <c r="F4076" s="8" t="s">
        <v>9215</v>
      </c>
      <c r="G4076" s="8">
        <v>0.15</v>
      </c>
      <c r="H4076" s="8"/>
      <c r="I4076" s="8" t="s">
        <v>11922</v>
      </c>
      <c r="J4076" s="8"/>
      <c r="K4076" s="8"/>
      <c r="L4076" s="8"/>
      <c r="M4076" s="8"/>
      <c r="N4076" s="21">
        <v>0</v>
      </c>
      <c r="O4076" s="21"/>
      <c r="P4076" s="21">
        <f t="shared" si="190"/>
        <v>0</v>
      </c>
      <c r="Q4076" s="8" t="s">
        <v>10222</v>
      </c>
      <c r="R4076" s="8"/>
      <c r="S4076" s="20"/>
      <c r="AA4076" s="21">
        <f t="shared" si="192"/>
        <v>0</v>
      </c>
      <c r="AB4076" s="21"/>
      <c r="AC4076" s="22">
        <f t="shared" si="191"/>
        <v>-45825.661921296298</v>
      </c>
      <c r="AD4076" s="21" t="s">
        <v>15162</v>
      </c>
    </row>
    <row r="4077" spans="1:30" ht="15" customHeight="1" x14ac:dyDescent="0.3">
      <c r="A4077" s="19" t="s">
        <v>20053</v>
      </c>
      <c r="B4077" s="8"/>
      <c r="C4077" s="20">
        <v>45825.684155092589</v>
      </c>
      <c r="D4077" s="8" t="s">
        <v>11921</v>
      </c>
      <c r="E4077" s="8"/>
      <c r="F4077" s="8" t="s">
        <v>8514</v>
      </c>
      <c r="G4077" s="8">
        <v>0</v>
      </c>
      <c r="H4077" s="8" t="s">
        <v>20054</v>
      </c>
      <c r="I4077" s="8" t="s">
        <v>11922</v>
      </c>
      <c r="J4077" s="8"/>
      <c r="K4077" s="8"/>
      <c r="L4077" s="8"/>
      <c r="M4077" s="8"/>
      <c r="N4077" s="21">
        <v>0</v>
      </c>
      <c r="O4077" s="21"/>
      <c r="P4077" s="21">
        <f t="shared" si="190"/>
        <v>0</v>
      </c>
      <c r="Q4077" s="8" t="s">
        <v>10493</v>
      </c>
      <c r="R4077" s="8"/>
      <c r="S4077" s="20"/>
      <c r="AA4077" s="21">
        <f t="shared" si="192"/>
        <v>0</v>
      </c>
      <c r="AB4077" s="21"/>
      <c r="AC4077" s="22">
        <f t="shared" si="191"/>
        <v>-45825.684155092589</v>
      </c>
      <c r="AD4077" s="21"/>
    </row>
    <row r="4078" spans="1:30" ht="15" customHeight="1" x14ac:dyDescent="0.3">
      <c r="A4078" s="19" t="s">
        <v>20055</v>
      </c>
      <c r="B4078" s="8"/>
      <c r="C4078" s="20">
        <v>45825.687442129631</v>
      </c>
      <c r="D4078" s="8"/>
      <c r="E4078" s="8"/>
      <c r="F4078" s="8" t="s">
        <v>14199</v>
      </c>
      <c r="G4078" s="8">
        <v>0</v>
      </c>
      <c r="H4078" s="8" t="s">
        <v>19588</v>
      </c>
      <c r="I4078" s="8" t="s">
        <v>11922</v>
      </c>
      <c r="J4078" s="8"/>
      <c r="K4078" s="8"/>
      <c r="L4078" s="8"/>
      <c r="M4078" s="8"/>
      <c r="N4078" s="21">
        <v>0</v>
      </c>
      <c r="O4078" s="21"/>
      <c r="P4078" s="21">
        <f t="shared" si="190"/>
        <v>0</v>
      </c>
      <c r="Q4078" s="8" t="s">
        <v>19160</v>
      </c>
      <c r="R4078" s="8"/>
      <c r="S4078" s="20"/>
      <c r="AA4078" s="21">
        <f t="shared" si="192"/>
        <v>0</v>
      </c>
      <c r="AB4078" s="21"/>
      <c r="AC4078" s="22">
        <f t="shared" si="191"/>
        <v>-45825.687442129631</v>
      </c>
      <c r="AD4078" s="21"/>
    </row>
    <row r="4079" spans="1:30" ht="15" customHeight="1" x14ac:dyDescent="0.3">
      <c r="A4079" s="19" t="s">
        <v>20056</v>
      </c>
      <c r="B4079" s="8"/>
      <c r="C4079" s="20">
        <v>45825.689444444448</v>
      </c>
      <c r="D4079" s="8"/>
      <c r="E4079" s="8"/>
      <c r="F4079" s="8" t="s">
        <v>12056</v>
      </c>
      <c r="G4079" s="8">
        <v>0</v>
      </c>
      <c r="H4079" s="8" t="s">
        <v>19588</v>
      </c>
      <c r="I4079" s="8" t="s">
        <v>11922</v>
      </c>
      <c r="J4079" s="8"/>
      <c r="K4079" s="8"/>
      <c r="L4079" s="8"/>
      <c r="M4079" s="8"/>
      <c r="N4079" s="21">
        <v>0</v>
      </c>
      <c r="O4079" s="21"/>
      <c r="P4079" s="21">
        <f t="shared" si="190"/>
        <v>0</v>
      </c>
      <c r="Q4079" s="8" t="s">
        <v>1746</v>
      </c>
      <c r="R4079" s="8"/>
      <c r="S4079" s="20"/>
      <c r="AA4079" s="21">
        <f t="shared" si="192"/>
        <v>0</v>
      </c>
      <c r="AB4079" s="21"/>
      <c r="AC4079" s="22">
        <f t="shared" si="191"/>
        <v>-45825.689444444448</v>
      </c>
      <c r="AD4079" s="21"/>
    </row>
    <row r="4080" spans="1:30" ht="15" customHeight="1" x14ac:dyDescent="0.3">
      <c r="A4080" s="19" t="s">
        <v>20057</v>
      </c>
      <c r="B4080" s="8"/>
      <c r="C4080" s="20">
        <v>45825.691620370373</v>
      </c>
      <c r="D4080" s="8"/>
      <c r="E4080" s="8"/>
      <c r="F4080" s="8" t="s">
        <v>8691</v>
      </c>
      <c r="G4080" s="8">
        <v>0</v>
      </c>
      <c r="H4080" s="8" t="s">
        <v>19590</v>
      </c>
      <c r="I4080" s="8" t="s">
        <v>11922</v>
      </c>
      <c r="J4080" s="8"/>
      <c r="K4080" s="8"/>
      <c r="L4080" s="8"/>
      <c r="M4080" s="8"/>
      <c r="N4080" s="21">
        <v>0</v>
      </c>
      <c r="O4080" s="21"/>
      <c r="P4080" s="21">
        <f t="shared" si="190"/>
        <v>0</v>
      </c>
      <c r="Q4080" s="8" t="s">
        <v>1746</v>
      </c>
      <c r="R4080" s="8"/>
      <c r="S4080" s="20"/>
      <c r="AA4080" s="21">
        <f t="shared" si="192"/>
        <v>0</v>
      </c>
      <c r="AB4080" s="21"/>
      <c r="AC4080" s="22">
        <f t="shared" si="191"/>
        <v>-45825.691620370373</v>
      </c>
      <c r="AD4080" s="21"/>
    </row>
    <row r="4081" spans="1:30" ht="15" customHeight="1" x14ac:dyDescent="0.3">
      <c r="A4081" s="19" t="s">
        <v>20058</v>
      </c>
      <c r="B4081" s="8"/>
      <c r="C4081" s="20">
        <v>45825.694652777784</v>
      </c>
      <c r="D4081" s="8" t="s">
        <v>11921</v>
      </c>
      <c r="E4081" s="8" t="s">
        <v>1</v>
      </c>
      <c r="F4081" s="8" t="s">
        <v>12094</v>
      </c>
      <c r="G4081" s="8">
        <v>0.15</v>
      </c>
      <c r="H4081" s="8" t="s">
        <v>19960</v>
      </c>
      <c r="I4081" s="8" t="s">
        <v>11922</v>
      </c>
      <c r="J4081" s="8"/>
      <c r="K4081" s="8" t="s">
        <v>20059</v>
      </c>
      <c r="L4081" s="8"/>
      <c r="M4081" s="8"/>
      <c r="N4081" s="21">
        <v>1670</v>
      </c>
      <c r="O4081" s="21">
        <v>1670</v>
      </c>
      <c r="P4081" s="21">
        <f t="shared" si="190"/>
        <v>0</v>
      </c>
      <c r="Q4081" s="8" t="s">
        <v>16437</v>
      </c>
      <c r="R4081" s="8"/>
      <c r="S4081" s="20">
        <v>45831</v>
      </c>
      <c r="AA4081" s="21">
        <f t="shared" si="192"/>
        <v>1439.6551724137933</v>
      </c>
      <c r="AB4081" s="39">
        <v>45809</v>
      </c>
      <c r="AC4081" s="22">
        <f t="shared" si="191"/>
        <v>5.3053472222163691</v>
      </c>
      <c r="AD4081" s="21" t="s">
        <v>11923</v>
      </c>
    </row>
    <row r="4082" spans="1:30" ht="15" customHeight="1" x14ac:dyDescent="0.3">
      <c r="A4082" s="19" t="s">
        <v>20060</v>
      </c>
      <c r="B4082" s="8"/>
      <c r="C4082" s="20">
        <v>45826.400972222233</v>
      </c>
      <c r="D4082" s="8" t="s">
        <v>11921</v>
      </c>
      <c r="E4082" s="8" t="s">
        <v>1</v>
      </c>
      <c r="F4082" s="8" t="s">
        <v>9395</v>
      </c>
      <c r="G4082" s="8">
        <v>0.11</v>
      </c>
      <c r="H4082" s="8" t="s">
        <v>19960</v>
      </c>
      <c r="I4082" s="8" t="s">
        <v>11922</v>
      </c>
      <c r="J4082" s="8"/>
      <c r="K4082" s="8" t="s">
        <v>20061</v>
      </c>
      <c r="L4082" s="8"/>
      <c r="M4082" s="8"/>
      <c r="N4082" s="21">
        <v>17385</v>
      </c>
      <c r="O4082" s="21">
        <v>17385</v>
      </c>
      <c r="P4082" s="21">
        <f t="shared" si="190"/>
        <v>0</v>
      </c>
      <c r="Q4082" s="8" t="s">
        <v>129</v>
      </c>
      <c r="R4082" s="8"/>
      <c r="S4082" s="20">
        <v>45831</v>
      </c>
      <c r="AA4082" s="21">
        <f t="shared" si="192"/>
        <v>14987.068965517243</v>
      </c>
      <c r="AB4082" s="39">
        <v>45809</v>
      </c>
      <c r="AC4082" s="22">
        <f t="shared" si="191"/>
        <v>4.5990277777673327</v>
      </c>
      <c r="AD4082" s="21" t="s">
        <v>11923</v>
      </c>
    </row>
    <row r="4083" spans="1:30" ht="15" customHeight="1" x14ac:dyDescent="0.3">
      <c r="A4083" s="19" t="s">
        <v>20062</v>
      </c>
      <c r="B4083" s="8"/>
      <c r="C4083" s="20">
        <v>45826.406006944453</v>
      </c>
      <c r="D4083" s="8" t="s">
        <v>11921</v>
      </c>
      <c r="E4083" s="8" t="s">
        <v>1</v>
      </c>
      <c r="F4083" s="8" t="s">
        <v>8945</v>
      </c>
      <c r="G4083" s="8">
        <v>0.15</v>
      </c>
      <c r="H4083" s="8"/>
      <c r="I4083" s="8" t="s">
        <v>11922</v>
      </c>
      <c r="J4083" s="8"/>
      <c r="K4083" s="8" t="s">
        <v>20063</v>
      </c>
      <c r="L4083" s="8"/>
      <c r="M4083" s="8"/>
      <c r="N4083" s="21">
        <v>1900</v>
      </c>
      <c r="O4083" s="21">
        <v>1900</v>
      </c>
      <c r="P4083" s="21">
        <f t="shared" si="190"/>
        <v>0</v>
      </c>
      <c r="Q4083" s="8" t="s">
        <v>10222</v>
      </c>
      <c r="R4083" s="8"/>
      <c r="S4083" s="20">
        <v>45833</v>
      </c>
      <c r="AA4083" s="21">
        <f t="shared" si="192"/>
        <v>1637.9310344827588</v>
      </c>
      <c r="AB4083" s="39">
        <v>45809</v>
      </c>
      <c r="AC4083" s="22">
        <f t="shared" si="191"/>
        <v>6.5939930555468891</v>
      </c>
      <c r="AD4083" s="21" t="s">
        <v>11923</v>
      </c>
    </row>
    <row r="4084" spans="1:30" ht="15" customHeight="1" x14ac:dyDescent="0.3">
      <c r="A4084" s="19" t="s">
        <v>20064</v>
      </c>
      <c r="B4084" s="8"/>
      <c r="C4084" s="20">
        <v>45826.409398148149</v>
      </c>
      <c r="D4084" s="8" t="s">
        <v>11921</v>
      </c>
      <c r="E4084" s="8"/>
      <c r="F4084" s="8" t="s">
        <v>9104</v>
      </c>
      <c r="G4084" s="8">
        <v>0.15</v>
      </c>
      <c r="H4084" s="8"/>
      <c r="I4084" s="8" t="s">
        <v>11922</v>
      </c>
      <c r="J4084" s="8"/>
      <c r="K4084" s="8"/>
      <c r="L4084" s="8"/>
      <c r="M4084" s="8"/>
      <c r="N4084" s="21">
        <v>3500</v>
      </c>
      <c r="O4084" s="21">
        <v>3500</v>
      </c>
      <c r="P4084" s="21">
        <f t="shared" si="190"/>
        <v>0</v>
      </c>
      <c r="Q4084" s="8" t="s">
        <v>10222</v>
      </c>
      <c r="R4084" s="8"/>
      <c r="S4084" s="20">
        <v>45863</v>
      </c>
      <c r="AA4084" s="21">
        <f t="shared" si="192"/>
        <v>3017.2413793103451</v>
      </c>
      <c r="AB4084" s="39">
        <v>45839</v>
      </c>
      <c r="AC4084" s="22">
        <f t="shared" si="191"/>
        <v>36.590601851850806</v>
      </c>
      <c r="AD4084" s="21" t="s">
        <v>11923</v>
      </c>
    </row>
    <row r="4085" spans="1:30" ht="15" customHeight="1" x14ac:dyDescent="0.3">
      <c r="A4085" s="19" t="s">
        <v>20065</v>
      </c>
      <c r="B4085" s="8"/>
      <c r="C4085" s="23">
        <v>45826.420972222222</v>
      </c>
      <c r="D4085" s="8" t="s">
        <v>11921</v>
      </c>
      <c r="E4085" s="8" t="s">
        <v>1</v>
      </c>
      <c r="F4085" s="8" t="s">
        <v>13659</v>
      </c>
      <c r="G4085" s="8">
        <v>0.15</v>
      </c>
      <c r="H4085" s="8"/>
      <c r="I4085" s="8" t="s">
        <v>11922</v>
      </c>
      <c r="J4085" s="8"/>
      <c r="K4085" s="8" t="s">
        <v>20066</v>
      </c>
      <c r="L4085" s="8"/>
      <c r="M4085" s="8"/>
      <c r="N4085" s="21">
        <v>3260</v>
      </c>
      <c r="O4085" s="21">
        <v>3260</v>
      </c>
      <c r="P4085" s="21">
        <f t="shared" si="190"/>
        <v>0</v>
      </c>
      <c r="Q4085" s="8" t="s">
        <v>10222</v>
      </c>
      <c r="R4085" s="8"/>
      <c r="S4085" s="23">
        <v>45825</v>
      </c>
      <c r="AA4085" s="21">
        <f t="shared" si="192"/>
        <v>2810.344827586207</v>
      </c>
      <c r="AB4085" s="39">
        <v>45809</v>
      </c>
      <c r="AC4085" s="22">
        <f t="shared" si="191"/>
        <v>-1.4209722222221899</v>
      </c>
      <c r="AD4085" s="21" t="s">
        <v>11923</v>
      </c>
    </row>
    <row r="4086" spans="1:30" ht="15" customHeight="1" x14ac:dyDescent="0.3">
      <c r="A4086" s="19" t="s">
        <v>20067</v>
      </c>
      <c r="B4086" s="8"/>
      <c r="C4086" s="20">
        <v>45826.425011574072</v>
      </c>
      <c r="D4086" s="8" t="s">
        <v>11921</v>
      </c>
      <c r="E4086" s="8" t="s">
        <v>1</v>
      </c>
      <c r="F4086" s="8" t="s">
        <v>8392</v>
      </c>
      <c r="G4086" s="8">
        <v>0.11</v>
      </c>
      <c r="H4086" s="8"/>
      <c r="I4086" s="8" t="s">
        <v>11922</v>
      </c>
      <c r="J4086" s="8"/>
      <c r="K4086" s="8" t="s">
        <v>20068</v>
      </c>
      <c r="L4086" s="8"/>
      <c r="M4086" s="8"/>
      <c r="N4086" s="21">
        <v>25605</v>
      </c>
      <c r="O4086" s="21">
        <v>25605</v>
      </c>
      <c r="P4086" s="21">
        <f t="shared" si="190"/>
        <v>0</v>
      </c>
      <c r="Q4086" s="8" t="s">
        <v>24</v>
      </c>
      <c r="R4086" s="8"/>
      <c r="S4086" s="20">
        <v>45831</v>
      </c>
      <c r="AA4086" s="21">
        <f t="shared" si="192"/>
        <v>22073.275862068967</v>
      </c>
      <c r="AB4086" s="39">
        <v>45809</v>
      </c>
      <c r="AC4086" s="22">
        <f t="shared" si="191"/>
        <v>4.5749884259275859</v>
      </c>
      <c r="AD4086" s="21" t="s">
        <v>11923</v>
      </c>
    </row>
    <row r="4087" spans="1:30" ht="15" customHeight="1" x14ac:dyDescent="0.3">
      <c r="A4087" s="19" t="s">
        <v>20069</v>
      </c>
      <c r="B4087" s="8"/>
      <c r="C4087" s="20">
        <v>45826.426712962973</v>
      </c>
      <c r="D4087" s="8" t="s">
        <v>11921</v>
      </c>
      <c r="E4087" s="8"/>
      <c r="F4087" s="8" t="s">
        <v>3060</v>
      </c>
      <c r="G4087" s="8">
        <v>0</v>
      </c>
      <c r="H4087" s="8" t="s">
        <v>20054</v>
      </c>
      <c r="I4087" s="8" t="s">
        <v>11922</v>
      </c>
      <c r="J4087" s="8"/>
      <c r="K4087" s="8"/>
      <c r="L4087" s="8"/>
      <c r="M4087" s="8"/>
      <c r="N4087" s="21">
        <v>230.62</v>
      </c>
      <c r="O4087" s="21">
        <v>230.62</v>
      </c>
      <c r="P4087" s="21">
        <f t="shared" si="190"/>
        <v>0</v>
      </c>
      <c r="Q4087" s="8" t="s">
        <v>38</v>
      </c>
      <c r="R4087" s="8"/>
      <c r="S4087" s="20">
        <v>45852</v>
      </c>
      <c r="AA4087" s="21">
        <f t="shared" si="192"/>
        <v>198.81034482758622</v>
      </c>
      <c r="AB4087" s="7">
        <v>45809</v>
      </c>
      <c r="AC4087" s="22">
        <f t="shared" si="191"/>
        <v>25.573287037026603</v>
      </c>
      <c r="AD4087" t="s">
        <v>11928</v>
      </c>
    </row>
    <row r="4088" spans="1:30" ht="15" customHeight="1" x14ac:dyDescent="0.3">
      <c r="A4088" s="19" t="s">
        <v>20070</v>
      </c>
      <c r="B4088" s="8"/>
      <c r="C4088" s="20">
        <v>45826.463310185187</v>
      </c>
      <c r="D4088" s="8" t="s">
        <v>11925</v>
      </c>
      <c r="E4088" s="8"/>
      <c r="F4088" s="8" t="s">
        <v>9030</v>
      </c>
      <c r="G4088" s="8">
        <v>0</v>
      </c>
      <c r="H4088" s="8" t="s">
        <v>20071</v>
      </c>
      <c r="I4088" s="8" t="s">
        <v>19275</v>
      </c>
      <c r="J4088" s="8"/>
      <c r="K4088" s="8"/>
      <c r="L4088" s="9">
        <v>45826.463703703703</v>
      </c>
      <c r="M4088" s="8"/>
      <c r="N4088" s="21">
        <v>0</v>
      </c>
      <c r="O4088" s="21"/>
      <c r="P4088" s="21">
        <f t="shared" ref="P4088:P4151" si="193">+N4088+X4088-O4088</f>
        <v>0</v>
      </c>
      <c r="Q4088" s="8" t="s">
        <v>10222</v>
      </c>
      <c r="R4088" s="8"/>
      <c r="S4088" s="20"/>
      <c r="AA4088" s="21">
        <f t="shared" si="192"/>
        <v>0</v>
      </c>
      <c r="AB4088" s="21"/>
      <c r="AC4088" s="22">
        <f t="shared" si="191"/>
        <v>-45826.463310185187</v>
      </c>
      <c r="AD4088" s="21"/>
    </row>
    <row r="4089" spans="1:30" ht="15" customHeight="1" x14ac:dyDescent="0.3">
      <c r="A4089" s="19" t="s">
        <v>20072</v>
      </c>
      <c r="B4089" s="8"/>
      <c r="C4089" s="20">
        <v>45826.472939814812</v>
      </c>
      <c r="D4089" s="8" t="s">
        <v>11921</v>
      </c>
      <c r="E4089" s="8"/>
      <c r="F4089" s="8" t="s">
        <v>13565</v>
      </c>
      <c r="G4089" s="8">
        <v>0.15</v>
      </c>
      <c r="H4089" s="8"/>
      <c r="I4089" s="8" t="s">
        <v>11922</v>
      </c>
      <c r="J4089" s="8"/>
      <c r="K4089" s="8"/>
      <c r="L4089" s="8"/>
      <c r="M4089" s="8"/>
      <c r="N4089" s="21">
        <v>1880</v>
      </c>
      <c r="O4089" s="21">
        <v>1880</v>
      </c>
      <c r="P4089" s="21">
        <f t="shared" si="193"/>
        <v>0</v>
      </c>
      <c r="Q4089" s="8" t="s">
        <v>199</v>
      </c>
      <c r="R4089" s="8"/>
      <c r="S4089" s="20">
        <v>45848</v>
      </c>
      <c r="AA4089" s="21">
        <f t="shared" si="192"/>
        <v>1620.6896551724139</v>
      </c>
      <c r="AB4089" s="7">
        <v>45809</v>
      </c>
      <c r="AC4089" s="22">
        <f t="shared" si="191"/>
        <v>21.52706018518802</v>
      </c>
      <c r="AD4089" t="s">
        <v>11928</v>
      </c>
    </row>
    <row r="4090" spans="1:30" ht="15" customHeight="1" x14ac:dyDescent="0.3">
      <c r="A4090" s="19" t="s">
        <v>20073</v>
      </c>
      <c r="B4090" s="8"/>
      <c r="C4090" s="20">
        <v>45826.487557870372</v>
      </c>
      <c r="D4090" s="8" t="s">
        <v>11921</v>
      </c>
      <c r="E4090" s="8" t="s">
        <v>1</v>
      </c>
      <c r="F4090" s="8" t="s">
        <v>14477</v>
      </c>
      <c r="G4090" s="8">
        <v>0.17</v>
      </c>
      <c r="H4090" s="8"/>
      <c r="I4090" s="8" t="s">
        <v>11922</v>
      </c>
      <c r="J4090" s="8"/>
      <c r="K4090" s="8" t="s">
        <v>20074</v>
      </c>
      <c r="L4090" s="8"/>
      <c r="M4090" s="8"/>
      <c r="N4090" s="21">
        <v>11992.5</v>
      </c>
      <c r="O4090" s="21">
        <v>11992.5</v>
      </c>
      <c r="P4090" s="21">
        <f t="shared" si="193"/>
        <v>0</v>
      </c>
      <c r="Q4090" s="8" t="s">
        <v>199</v>
      </c>
      <c r="R4090" s="8"/>
      <c r="S4090" s="20">
        <v>45825</v>
      </c>
      <c r="AA4090" s="21">
        <f t="shared" si="192"/>
        <v>10338.362068965518</v>
      </c>
      <c r="AB4090" s="39">
        <v>45809</v>
      </c>
      <c r="AC4090" s="22">
        <f t="shared" ref="AC4090:AC4153" si="194">+S4090-C4090</f>
        <v>-1.4875578703722567</v>
      </c>
      <c r="AD4090" s="21" t="s">
        <v>11923</v>
      </c>
    </row>
    <row r="4091" spans="1:30" ht="15" customHeight="1" x14ac:dyDescent="0.3">
      <c r="A4091" s="19" t="s">
        <v>20075</v>
      </c>
      <c r="B4091" s="8"/>
      <c r="C4091" s="20">
        <v>45826.523888888893</v>
      </c>
      <c r="D4091" s="8" t="s">
        <v>11921</v>
      </c>
      <c r="E4091" s="8" t="s">
        <v>1</v>
      </c>
      <c r="F4091" s="8" t="s">
        <v>2065</v>
      </c>
      <c r="G4091" s="8">
        <v>0.15</v>
      </c>
      <c r="H4091" s="8"/>
      <c r="I4091" s="8" t="s">
        <v>11922</v>
      </c>
      <c r="J4091" s="8"/>
      <c r="K4091" s="8" t="s">
        <v>20076</v>
      </c>
      <c r="L4091" s="8"/>
      <c r="M4091" s="8"/>
      <c r="N4091" s="21">
        <v>3325</v>
      </c>
      <c r="O4091" s="21">
        <v>3325</v>
      </c>
      <c r="P4091" s="21">
        <f t="shared" si="193"/>
        <v>0</v>
      </c>
      <c r="Q4091" s="8" t="s">
        <v>34</v>
      </c>
      <c r="R4091" s="8"/>
      <c r="S4091" s="20">
        <v>45826</v>
      </c>
      <c r="AA4091" s="21">
        <f t="shared" si="192"/>
        <v>2866.3793103448279</v>
      </c>
      <c r="AB4091" s="39">
        <v>45809</v>
      </c>
      <c r="AC4091" s="22">
        <f t="shared" si="194"/>
        <v>-0.52388888889254304</v>
      </c>
      <c r="AD4091" s="21" t="s">
        <v>11923</v>
      </c>
    </row>
    <row r="4092" spans="1:30" ht="15" customHeight="1" x14ac:dyDescent="0.3">
      <c r="A4092" s="19" t="s">
        <v>20077</v>
      </c>
      <c r="B4092" s="8"/>
      <c r="C4092" s="20">
        <v>45826.525254629632</v>
      </c>
      <c r="D4092" s="8" t="s">
        <v>11921</v>
      </c>
      <c r="E4092" s="8"/>
      <c r="F4092" s="8" t="s">
        <v>175</v>
      </c>
      <c r="G4092" s="8">
        <v>0.15</v>
      </c>
      <c r="H4092" s="8"/>
      <c r="I4092" s="8" t="s">
        <v>11922</v>
      </c>
      <c r="J4092" s="8"/>
      <c r="K4092" s="8"/>
      <c r="L4092" s="8"/>
      <c r="M4092" s="8"/>
      <c r="N4092" s="21">
        <v>1530</v>
      </c>
      <c r="O4092" s="21">
        <v>1530</v>
      </c>
      <c r="P4092" s="21">
        <f t="shared" si="193"/>
        <v>0</v>
      </c>
      <c r="Q4092" s="8" t="s">
        <v>22</v>
      </c>
      <c r="R4092" s="8"/>
      <c r="S4092" s="20">
        <v>45864</v>
      </c>
      <c r="AA4092" s="21">
        <f t="shared" si="192"/>
        <v>1318.9655172413793</v>
      </c>
      <c r="AB4092" s="7">
        <v>45839</v>
      </c>
      <c r="AC4092" s="22">
        <f t="shared" si="194"/>
        <v>37.4747453703676</v>
      </c>
      <c r="AD4092" t="s">
        <v>11923</v>
      </c>
    </row>
    <row r="4093" spans="1:30" ht="15" customHeight="1" x14ac:dyDescent="0.3">
      <c r="A4093" s="19" t="s">
        <v>20078</v>
      </c>
      <c r="B4093" s="8"/>
      <c r="C4093" s="20">
        <v>45826.536527777767</v>
      </c>
      <c r="D4093" s="8" t="s">
        <v>11921</v>
      </c>
      <c r="E4093" s="8" t="s">
        <v>1</v>
      </c>
      <c r="F4093" s="8" t="s">
        <v>12046</v>
      </c>
      <c r="G4093" s="8">
        <v>0.15</v>
      </c>
      <c r="H4093" s="8"/>
      <c r="I4093" s="8" t="s">
        <v>11922</v>
      </c>
      <c r="J4093" s="8"/>
      <c r="K4093" s="8" t="s">
        <v>20079</v>
      </c>
      <c r="L4093" s="8"/>
      <c r="M4093" s="8"/>
      <c r="N4093" s="21">
        <v>1190</v>
      </c>
      <c r="O4093" s="21">
        <v>1190</v>
      </c>
      <c r="P4093" s="21">
        <f t="shared" si="193"/>
        <v>0</v>
      </c>
      <c r="Q4093" s="8" t="s">
        <v>34</v>
      </c>
      <c r="R4093" s="8"/>
      <c r="S4093" s="20">
        <v>45834</v>
      </c>
      <c r="AA4093" s="21">
        <f t="shared" si="192"/>
        <v>1025.8620689655172</v>
      </c>
      <c r="AB4093" s="39">
        <v>45809</v>
      </c>
      <c r="AC4093" s="22">
        <f t="shared" si="194"/>
        <v>7.4634722222326673</v>
      </c>
      <c r="AD4093" s="21" t="s">
        <v>11923</v>
      </c>
    </row>
    <row r="4094" spans="1:30" ht="15" customHeight="1" x14ac:dyDescent="0.3">
      <c r="A4094" s="19" t="s">
        <v>20080</v>
      </c>
      <c r="B4094" s="19"/>
      <c r="C4094" s="20">
        <v>45826.549791666657</v>
      </c>
      <c r="D4094" s="8" t="s">
        <v>11921</v>
      </c>
      <c r="E4094" s="8"/>
      <c r="F4094" s="8" t="s">
        <v>14</v>
      </c>
      <c r="G4094" s="8">
        <v>0</v>
      </c>
      <c r="H4094" s="8"/>
      <c r="I4094" s="8" t="s">
        <v>11922</v>
      </c>
      <c r="J4094" s="8"/>
      <c r="K4094" s="8"/>
      <c r="L4094" s="8"/>
      <c r="M4094" s="8"/>
      <c r="N4094" s="21">
        <v>0</v>
      </c>
      <c r="O4094" s="21"/>
      <c r="P4094" s="21">
        <f t="shared" si="193"/>
        <v>0</v>
      </c>
      <c r="Q4094" s="8" t="s">
        <v>14</v>
      </c>
      <c r="R4094" s="8"/>
      <c r="S4094" s="20"/>
      <c r="AA4094" s="21">
        <f t="shared" si="192"/>
        <v>0</v>
      </c>
      <c r="AB4094" s="21"/>
      <c r="AC4094" s="22">
        <f t="shared" si="194"/>
        <v>-45826.549791666657</v>
      </c>
      <c r="AD4094" s="21" t="s">
        <v>15162</v>
      </c>
    </row>
    <row r="4095" spans="1:30" ht="15" customHeight="1" x14ac:dyDescent="0.3">
      <c r="A4095" s="19" t="s">
        <v>20081</v>
      </c>
      <c r="B4095" s="19"/>
      <c r="C4095" s="20">
        <v>45826.59039351852</v>
      </c>
      <c r="D4095" s="8"/>
      <c r="E4095" s="8"/>
      <c r="F4095" s="8" t="s">
        <v>19160</v>
      </c>
      <c r="G4095" s="8">
        <v>0</v>
      </c>
      <c r="H4095" s="8"/>
      <c r="I4095" s="8" t="s">
        <v>11922</v>
      </c>
      <c r="J4095" s="8"/>
      <c r="K4095" s="8"/>
      <c r="L4095" s="8"/>
      <c r="M4095" s="8"/>
      <c r="N4095" s="21">
        <v>0</v>
      </c>
      <c r="O4095" s="21"/>
      <c r="P4095" s="21">
        <f t="shared" si="193"/>
        <v>0</v>
      </c>
      <c r="Q4095" s="8" t="s">
        <v>19160</v>
      </c>
      <c r="R4095" s="8"/>
      <c r="S4095" s="20"/>
      <c r="AA4095" s="21">
        <f t="shared" si="192"/>
        <v>0</v>
      </c>
      <c r="AB4095" s="21"/>
      <c r="AC4095" s="22">
        <f t="shared" si="194"/>
        <v>-45826.59039351852</v>
      </c>
      <c r="AD4095" s="21" t="s">
        <v>15162</v>
      </c>
    </row>
    <row r="4096" spans="1:30" ht="15" customHeight="1" x14ac:dyDescent="0.3">
      <c r="A4096" s="19" t="s">
        <v>20082</v>
      </c>
      <c r="B4096" s="8"/>
      <c r="C4096" s="20">
        <v>45826.614016203697</v>
      </c>
      <c r="D4096" s="8" t="s">
        <v>11921</v>
      </c>
      <c r="E4096" s="8" t="s">
        <v>1</v>
      </c>
      <c r="F4096" s="8" t="s">
        <v>14402</v>
      </c>
      <c r="G4096" s="8">
        <v>0.15</v>
      </c>
      <c r="H4096" s="8"/>
      <c r="I4096" s="8" t="s">
        <v>11922</v>
      </c>
      <c r="J4096" s="8"/>
      <c r="K4096" s="8" t="s">
        <v>20083</v>
      </c>
      <c r="L4096" s="8"/>
      <c r="M4096" s="8"/>
      <c r="N4096" s="21">
        <v>21890</v>
      </c>
      <c r="O4096" s="21">
        <v>21890</v>
      </c>
      <c r="P4096" s="21">
        <f t="shared" si="193"/>
        <v>0</v>
      </c>
      <c r="Q4096" s="8" t="s">
        <v>199</v>
      </c>
      <c r="R4096" s="8"/>
      <c r="S4096" s="20">
        <v>45826</v>
      </c>
      <c r="AA4096" s="21">
        <f t="shared" si="192"/>
        <v>18870.689655172417</v>
      </c>
      <c r="AB4096" s="39">
        <v>45809</v>
      </c>
      <c r="AC4096" s="22">
        <f t="shared" si="194"/>
        <v>-0.61401620369724697</v>
      </c>
      <c r="AD4096" s="21" t="s">
        <v>11923</v>
      </c>
    </row>
    <row r="4097" spans="1:30" ht="15" customHeight="1" x14ac:dyDescent="0.3">
      <c r="A4097" s="19" t="s">
        <v>20084</v>
      </c>
      <c r="B4097" s="8"/>
      <c r="C4097" s="20">
        <v>45826.617083333331</v>
      </c>
      <c r="D4097" s="8" t="s">
        <v>11921</v>
      </c>
      <c r="E4097" s="8"/>
      <c r="F4097" s="8" t="s">
        <v>7885</v>
      </c>
      <c r="G4097" s="8">
        <v>0.15</v>
      </c>
      <c r="H4097" s="8"/>
      <c r="I4097" s="8" t="s">
        <v>11922</v>
      </c>
      <c r="J4097" s="8"/>
      <c r="K4097" s="8"/>
      <c r="L4097" s="8"/>
      <c r="M4097" s="8"/>
      <c r="N4097" s="21">
        <v>654.5</v>
      </c>
      <c r="O4097" s="21">
        <v>654.5</v>
      </c>
      <c r="P4097" s="21">
        <f t="shared" si="193"/>
        <v>0</v>
      </c>
      <c r="Q4097" s="8" t="s">
        <v>14</v>
      </c>
      <c r="R4097" s="8"/>
      <c r="S4097" s="20">
        <v>45820</v>
      </c>
      <c r="AA4097" s="21">
        <f t="shared" si="192"/>
        <v>564.22413793103453</v>
      </c>
      <c r="AB4097" s="39">
        <v>45809</v>
      </c>
      <c r="AC4097" s="22">
        <f t="shared" si="194"/>
        <v>-6.617083333330811</v>
      </c>
      <c r="AD4097" s="21" t="s">
        <v>11928</v>
      </c>
    </row>
    <row r="4098" spans="1:30" ht="15" customHeight="1" x14ac:dyDescent="0.3">
      <c r="A4098" s="19" t="s">
        <v>20085</v>
      </c>
      <c r="B4098" s="8"/>
      <c r="C4098" s="20">
        <v>45826.619467592587</v>
      </c>
      <c r="D4098" s="8" t="s">
        <v>11921</v>
      </c>
      <c r="E4098" s="8"/>
      <c r="F4098" s="8" t="s">
        <v>752</v>
      </c>
      <c r="G4098" s="8">
        <v>0</v>
      </c>
      <c r="H4098" s="8"/>
      <c r="I4098" s="8" t="s">
        <v>11922</v>
      </c>
      <c r="J4098" s="8"/>
      <c r="K4098" s="8"/>
      <c r="L4098" s="8"/>
      <c r="M4098" s="8"/>
      <c r="N4098" s="21">
        <v>0</v>
      </c>
      <c r="O4098" s="21"/>
      <c r="P4098" s="21">
        <f t="shared" si="193"/>
        <v>0</v>
      </c>
      <c r="Q4098" s="8" t="s">
        <v>14</v>
      </c>
      <c r="R4098" s="8"/>
      <c r="S4098" s="20"/>
      <c r="AA4098" s="21">
        <f t="shared" ref="AA4098:AA4161" si="195">+N4098/1.16</f>
        <v>0</v>
      </c>
      <c r="AB4098" s="21"/>
      <c r="AC4098" s="22">
        <f t="shared" si="194"/>
        <v>-45826.619467592587</v>
      </c>
      <c r="AD4098" s="21"/>
    </row>
    <row r="4099" spans="1:30" ht="15" customHeight="1" x14ac:dyDescent="0.3">
      <c r="A4099" s="19" t="s">
        <v>20086</v>
      </c>
      <c r="B4099" s="8"/>
      <c r="C4099" s="38">
        <v>45826.622303240743</v>
      </c>
      <c r="D4099" s="8" t="s">
        <v>11921</v>
      </c>
      <c r="E4099" s="8"/>
      <c r="F4099" s="8" t="s">
        <v>11976</v>
      </c>
      <c r="G4099" s="8">
        <v>0.11</v>
      </c>
      <c r="H4099" s="8" t="s">
        <v>19960</v>
      </c>
      <c r="I4099" s="8" t="s">
        <v>11922</v>
      </c>
      <c r="J4099" s="8"/>
      <c r="K4099" s="8"/>
      <c r="L4099" s="8"/>
      <c r="M4099" s="8"/>
      <c r="N4099" s="21">
        <v>40429</v>
      </c>
      <c r="O4099" s="21">
        <v>40429</v>
      </c>
      <c r="P4099" s="21">
        <f t="shared" si="193"/>
        <v>0</v>
      </c>
      <c r="Q4099" s="8" t="s">
        <v>10399</v>
      </c>
      <c r="R4099" s="8"/>
      <c r="S4099" s="38">
        <v>45859</v>
      </c>
      <c r="AA4099" s="21">
        <f t="shared" si="195"/>
        <v>34852.586206896551</v>
      </c>
      <c r="AB4099" s="7">
        <v>45839</v>
      </c>
      <c r="AC4099" s="22">
        <f t="shared" si="194"/>
        <v>32.377696759256651</v>
      </c>
      <c r="AD4099" t="s">
        <v>11923</v>
      </c>
    </row>
    <row r="4100" spans="1:30" ht="15" customHeight="1" x14ac:dyDescent="0.3">
      <c r="A4100" s="19" t="s">
        <v>20087</v>
      </c>
      <c r="B4100" s="8"/>
      <c r="C4100" s="20">
        <v>45826.644085648149</v>
      </c>
      <c r="D4100" s="8" t="s">
        <v>11921</v>
      </c>
      <c r="E4100" s="8"/>
      <c r="F4100" s="8" t="s">
        <v>16351</v>
      </c>
      <c r="G4100" s="8">
        <v>0</v>
      </c>
      <c r="H4100" s="8" t="s">
        <v>11951</v>
      </c>
      <c r="I4100" s="8" t="s">
        <v>11922</v>
      </c>
      <c r="J4100" s="8"/>
      <c r="K4100" s="8"/>
      <c r="L4100" s="8"/>
      <c r="M4100" s="8"/>
      <c r="N4100" s="21">
        <v>0</v>
      </c>
      <c r="O4100" s="21"/>
      <c r="P4100" s="21">
        <f t="shared" si="193"/>
        <v>0</v>
      </c>
      <c r="Q4100" s="8" t="s">
        <v>16351</v>
      </c>
      <c r="R4100" s="8"/>
      <c r="S4100" s="20"/>
      <c r="AA4100" s="21">
        <f t="shared" si="195"/>
        <v>0</v>
      </c>
      <c r="AB4100" s="21"/>
      <c r="AC4100" s="22">
        <f t="shared" si="194"/>
        <v>-45826.644085648149</v>
      </c>
      <c r="AD4100" s="21"/>
    </row>
    <row r="4101" spans="1:30" ht="15" customHeight="1" x14ac:dyDescent="0.3">
      <c r="A4101" s="19" t="s">
        <v>20088</v>
      </c>
      <c r="B4101" s="8"/>
      <c r="C4101" s="23">
        <v>45826.647685185177</v>
      </c>
      <c r="D4101" s="8" t="s">
        <v>11921</v>
      </c>
      <c r="E4101" s="8" t="s">
        <v>1</v>
      </c>
      <c r="F4101" s="8" t="s">
        <v>9761</v>
      </c>
      <c r="G4101" s="8">
        <v>0.15</v>
      </c>
      <c r="H4101" s="8" t="s">
        <v>20089</v>
      </c>
      <c r="I4101" s="8" t="s">
        <v>11922</v>
      </c>
      <c r="J4101" s="8"/>
      <c r="K4101" s="8" t="s">
        <v>20090</v>
      </c>
      <c r="L4101" s="8"/>
      <c r="M4101" s="8"/>
      <c r="N4101" s="21">
        <v>2950.5</v>
      </c>
      <c r="O4101" s="21">
        <v>2950.5</v>
      </c>
      <c r="P4101" s="21">
        <f t="shared" si="193"/>
        <v>0</v>
      </c>
      <c r="Q4101" s="8" t="s">
        <v>129</v>
      </c>
      <c r="R4101" s="8"/>
      <c r="S4101" s="23">
        <v>45826</v>
      </c>
      <c r="AA4101" s="21">
        <f t="shared" si="195"/>
        <v>2543.5344827586209</v>
      </c>
      <c r="AB4101" s="39">
        <v>45809</v>
      </c>
      <c r="AC4101" s="22">
        <f t="shared" si="194"/>
        <v>-0.64768518517666962</v>
      </c>
      <c r="AD4101" s="21" t="s">
        <v>11923</v>
      </c>
    </row>
    <row r="4102" spans="1:30" ht="15" customHeight="1" x14ac:dyDescent="0.3">
      <c r="A4102" s="19" t="s">
        <v>20091</v>
      </c>
      <c r="B4102" s="8"/>
      <c r="C4102" s="20">
        <v>45826.650069444448</v>
      </c>
      <c r="D4102" s="8" t="s">
        <v>11921</v>
      </c>
      <c r="E4102" s="8" t="s">
        <v>1</v>
      </c>
      <c r="F4102" s="8" t="s">
        <v>14151</v>
      </c>
      <c r="G4102" s="8">
        <v>0.15</v>
      </c>
      <c r="H4102" s="8" t="s">
        <v>20089</v>
      </c>
      <c r="I4102" s="8" t="s">
        <v>11922</v>
      </c>
      <c r="J4102" s="8"/>
      <c r="K4102" s="8" t="s">
        <v>20092</v>
      </c>
      <c r="L4102" s="8"/>
      <c r="M4102" s="8"/>
      <c r="N4102" s="21">
        <v>1102.5</v>
      </c>
      <c r="O4102" s="21">
        <v>1102.5</v>
      </c>
      <c r="P4102" s="21">
        <f t="shared" si="193"/>
        <v>0</v>
      </c>
      <c r="Q4102" s="8" t="s">
        <v>129</v>
      </c>
      <c r="R4102" s="8"/>
      <c r="S4102" s="20">
        <v>45826</v>
      </c>
      <c r="AA4102" s="21">
        <f t="shared" si="195"/>
        <v>950.43103448275872</v>
      </c>
      <c r="AB4102" s="39">
        <v>45809</v>
      </c>
      <c r="AC4102" s="22">
        <f t="shared" si="194"/>
        <v>-0.65006944444758119</v>
      </c>
      <c r="AD4102" s="21" t="s">
        <v>11923</v>
      </c>
    </row>
    <row r="4103" spans="1:30" ht="15" customHeight="1" x14ac:dyDescent="0.3">
      <c r="A4103" s="19" t="s">
        <v>20093</v>
      </c>
      <c r="B4103" s="8"/>
      <c r="C4103" s="20">
        <v>45826.65115740741</v>
      </c>
      <c r="D4103" s="8" t="s">
        <v>11921</v>
      </c>
      <c r="E4103" s="8"/>
      <c r="F4103" s="8" t="s">
        <v>7374</v>
      </c>
      <c r="G4103" s="8">
        <v>0</v>
      </c>
      <c r="H4103" s="8" t="s">
        <v>20094</v>
      </c>
      <c r="I4103" s="8" t="s">
        <v>11922</v>
      </c>
      <c r="J4103" s="8"/>
      <c r="K4103" s="8"/>
      <c r="L4103" s="8"/>
      <c r="M4103" s="8"/>
      <c r="N4103" s="21">
        <v>0</v>
      </c>
      <c r="O4103" s="21"/>
      <c r="P4103" s="21">
        <f t="shared" si="193"/>
        <v>0</v>
      </c>
      <c r="Q4103" s="8" t="s">
        <v>19160</v>
      </c>
      <c r="R4103" s="8"/>
      <c r="S4103" s="20"/>
      <c r="AA4103" s="21">
        <f t="shared" si="195"/>
        <v>0</v>
      </c>
      <c r="AB4103" s="21"/>
      <c r="AC4103" s="22">
        <f t="shared" si="194"/>
        <v>-45826.65115740741</v>
      </c>
      <c r="AD4103" s="21"/>
    </row>
    <row r="4104" spans="1:30" ht="15" customHeight="1" x14ac:dyDescent="0.3">
      <c r="A4104" s="19" t="s">
        <v>20095</v>
      </c>
      <c r="B4104" s="8"/>
      <c r="C4104" s="20">
        <v>45826.658055555563</v>
      </c>
      <c r="D4104" s="8" t="s">
        <v>11921</v>
      </c>
      <c r="E4104" s="8" t="s">
        <v>1</v>
      </c>
      <c r="F4104" s="8" t="s">
        <v>14945</v>
      </c>
      <c r="G4104" s="8">
        <v>0.15</v>
      </c>
      <c r="H4104" s="8"/>
      <c r="I4104" s="8" t="s">
        <v>11922</v>
      </c>
      <c r="J4104" s="8"/>
      <c r="K4104" s="8" t="s">
        <v>20096</v>
      </c>
      <c r="L4104" s="8"/>
      <c r="M4104" s="8"/>
      <c r="N4104" s="21">
        <v>1405</v>
      </c>
      <c r="O4104" s="21">
        <v>1405</v>
      </c>
      <c r="P4104" s="21">
        <f t="shared" si="193"/>
        <v>0</v>
      </c>
      <c r="Q4104" s="8" t="s">
        <v>16351</v>
      </c>
      <c r="R4104" s="8"/>
      <c r="S4104" s="20">
        <v>45730</v>
      </c>
      <c r="AA4104" s="21">
        <f t="shared" si="195"/>
        <v>1211.2068965517242</v>
      </c>
      <c r="AB4104" s="39">
        <v>45809</v>
      </c>
      <c r="AC4104" s="22">
        <f t="shared" si="194"/>
        <v>-96.658055555562896</v>
      </c>
      <c r="AD4104" s="21" t="s">
        <v>11928</v>
      </c>
    </row>
    <row r="4105" spans="1:30" ht="15" customHeight="1" x14ac:dyDescent="0.3">
      <c r="A4105" s="19" t="s">
        <v>20097</v>
      </c>
      <c r="B4105" s="8"/>
      <c r="C4105" s="20">
        <v>45826.665567129632</v>
      </c>
      <c r="D4105" s="8" t="s">
        <v>11921</v>
      </c>
      <c r="E4105" s="8" t="s">
        <v>1</v>
      </c>
      <c r="F4105" s="8" t="s">
        <v>8557</v>
      </c>
      <c r="G4105" s="8">
        <v>0.11</v>
      </c>
      <c r="H4105" s="8" t="s">
        <v>20089</v>
      </c>
      <c r="I4105" s="8" t="s">
        <v>11922</v>
      </c>
      <c r="J4105" s="8"/>
      <c r="K4105" s="8" t="s">
        <v>20098</v>
      </c>
      <c r="L4105" s="8"/>
      <c r="M4105" s="8"/>
      <c r="N4105" s="21">
        <v>71232</v>
      </c>
      <c r="O4105" s="21">
        <v>71232</v>
      </c>
      <c r="P4105" s="21">
        <f t="shared" si="193"/>
        <v>0</v>
      </c>
      <c r="Q4105" s="8" t="s">
        <v>34</v>
      </c>
      <c r="R4105" s="8"/>
      <c r="S4105" s="20">
        <v>45826</v>
      </c>
      <c r="AA4105" s="21">
        <f t="shared" si="195"/>
        <v>61406.896551724145</v>
      </c>
      <c r="AB4105" s="39">
        <v>45809</v>
      </c>
      <c r="AC4105" s="22">
        <f t="shared" si="194"/>
        <v>-0.66556712963210884</v>
      </c>
      <c r="AD4105" s="21" t="s">
        <v>11923</v>
      </c>
    </row>
    <row r="4106" spans="1:30" ht="15" customHeight="1" x14ac:dyDescent="0.3">
      <c r="A4106" s="19" t="s">
        <v>20099</v>
      </c>
      <c r="B4106" s="8"/>
      <c r="C4106" s="20">
        <v>45826.670532407406</v>
      </c>
      <c r="D4106" s="8" t="s">
        <v>11921</v>
      </c>
      <c r="E4106" s="8" t="s">
        <v>1</v>
      </c>
      <c r="F4106" s="8" t="s">
        <v>14922</v>
      </c>
      <c r="G4106" s="8">
        <v>0.15</v>
      </c>
      <c r="H4106" s="8" t="s">
        <v>20089</v>
      </c>
      <c r="I4106" s="8" t="s">
        <v>11922</v>
      </c>
      <c r="J4106" s="8"/>
      <c r="K4106" s="8" t="s">
        <v>20100</v>
      </c>
      <c r="L4106" s="8"/>
      <c r="M4106" s="8"/>
      <c r="N4106" s="21">
        <v>1333.5</v>
      </c>
      <c r="O4106" s="21">
        <v>1333.5</v>
      </c>
      <c r="P4106" s="21">
        <f t="shared" si="193"/>
        <v>0</v>
      </c>
      <c r="Q4106" s="8" t="s">
        <v>129</v>
      </c>
      <c r="R4106" s="8"/>
      <c r="S4106" s="20">
        <v>45826</v>
      </c>
      <c r="AA4106" s="21">
        <f t="shared" si="195"/>
        <v>1149.5689655172414</v>
      </c>
      <c r="AB4106" s="39">
        <v>45809</v>
      </c>
      <c r="AC4106" s="22">
        <f t="shared" si="194"/>
        <v>-0.6705324074064265</v>
      </c>
      <c r="AD4106" s="21" t="s">
        <v>11923</v>
      </c>
    </row>
    <row r="4107" spans="1:30" ht="15" customHeight="1" x14ac:dyDescent="0.3">
      <c r="A4107" s="19" t="s">
        <v>20101</v>
      </c>
      <c r="B4107" s="8"/>
      <c r="C4107" s="20">
        <v>45826.671944444453</v>
      </c>
      <c r="D4107" s="8" t="s">
        <v>11921</v>
      </c>
      <c r="E4107" s="8" t="s">
        <v>1</v>
      </c>
      <c r="F4107" s="8" t="s">
        <v>14151</v>
      </c>
      <c r="G4107" s="8">
        <v>0.11</v>
      </c>
      <c r="H4107" s="8" t="s">
        <v>20089</v>
      </c>
      <c r="I4107" s="8" t="s">
        <v>11922</v>
      </c>
      <c r="J4107" s="8"/>
      <c r="K4107" s="8" t="s">
        <v>20102</v>
      </c>
      <c r="L4107" s="8"/>
      <c r="M4107" s="8"/>
      <c r="N4107" s="21">
        <v>4797</v>
      </c>
      <c r="O4107" s="21">
        <v>4797</v>
      </c>
      <c r="P4107" s="21">
        <f t="shared" si="193"/>
        <v>0</v>
      </c>
      <c r="Q4107" s="8" t="s">
        <v>129</v>
      </c>
      <c r="R4107" s="8"/>
      <c r="S4107" s="20">
        <v>45826</v>
      </c>
      <c r="AA4107" s="21">
        <f t="shared" si="195"/>
        <v>4135.3448275862074</v>
      </c>
      <c r="AB4107" s="39">
        <v>45809</v>
      </c>
      <c r="AC4107" s="22">
        <f t="shared" si="194"/>
        <v>-0.67194444445340196</v>
      </c>
      <c r="AD4107" s="21" t="s">
        <v>11923</v>
      </c>
    </row>
    <row r="4108" spans="1:30" ht="15" customHeight="1" x14ac:dyDescent="0.3">
      <c r="A4108" s="19" t="s">
        <v>20103</v>
      </c>
      <c r="B4108" s="8"/>
      <c r="C4108" s="20">
        <v>45826.674224537041</v>
      </c>
      <c r="D4108" s="8" t="s">
        <v>11921</v>
      </c>
      <c r="E4108" s="8" t="s">
        <v>1</v>
      </c>
      <c r="F4108" s="8" t="s">
        <v>9770</v>
      </c>
      <c r="G4108" s="8">
        <v>0.11</v>
      </c>
      <c r="H4108" s="8" t="s">
        <v>20089</v>
      </c>
      <c r="I4108" s="8" t="s">
        <v>11922</v>
      </c>
      <c r="J4108" s="8"/>
      <c r="K4108" s="8" t="s">
        <v>20104</v>
      </c>
      <c r="L4108" s="8"/>
      <c r="M4108" s="8"/>
      <c r="N4108" s="21">
        <v>5370</v>
      </c>
      <c r="O4108" s="21">
        <v>5370</v>
      </c>
      <c r="P4108" s="21">
        <f t="shared" si="193"/>
        <v>0</v>
      </c>
      <c r="Q4108" s="8" t="s">
        <v>14</v>
      </c>
      <c r="R4108" s="8"/>
      <c r="S4108" s="20">
        <v>45826</v>
      </c>
      <c r="AA4108" s="21">
        <f t="shared" si="195"/>
        <v>4629.310344827587</v>
      </c>
      <c r="AB4108" s="39">
        <v>45809</v>
      </c>
      <c r="AC4108" s="22">
        <f t="shared" si="194"/>
        <v>-0.67422453704057261</v>
      </c>
      <c r="AD4108" s="21" t="s">
        <v>11923</v>
      </c>
    </row>
    <row r="4109" spans="1:30" ht="15" customHeight="1" x14ac:dyDescent="0.3">
      <c r="A4109" s="19" t="s">
        <v>20105</v>
      </c>
      <c r="B4109" s="8"/>
      <c r="C4109" s="20">
        <v>45826.677094907413</v>
      </c>
      <c r="D4109" s="8" t="s">
        <v>11921</v>
      </c>
      <c r="E4109" s="8" t="s">
        <v>1</v>
      </c>
      <c r="F4109" s="8" t="s">
        <v>9761</v>
      </c>
      <c r="G4109" s="8">
        <v>0.11</v>
      </c>
      <c r="H4109" s="8" t="s">
        <v>20089</v>
      </c>
      <c r="I4109" s="8" t="s">
        <v>11922</v>
      </c>
      <c r="J4109" s="8"/>
      <c r="K4109" s="8" t="s">
        <v>20106</v>
      </c>
      <c r="L4109" s="8"/>
      <c r="M4109" s="8"/>
      <c r="N4109" s="21">
        <v>11076</v>
      </c>
      <c r="O4109" s="21">
        <v>11076</v>
      </c>
      <c r="P4109" s="21">
        <f t="shared" si="193"/>
        <v>0</v>
      </c>
      <c r="Q4109" s="8" t="s">
        <v>129</v>
      </c>
      <c r="R4109" s="8"/>
      <c r="S4109" s="20">
        <v>45827</v>
      </c>
      <c r="AA4109" s="21">
        <f t="shared" si="195"/>
        <v>9548.2758620689656</v>
      </c>
      <c r="AB4109" s="39">
        <v>45809</v>
      </c>
      <c r="AC4109" s="22">
        <f t="shared" si="194"/>
        <v>0.3229050925874617</v>
      </c>
      <c r="AD4109" s="21" t="s">
        <v>11923</v>
      </c>
    </row>
    <row r="4110" spans="1:30" ht="15" customHeight="1" x14ac:dyDescent="0.3">
      <c r="A4110" s="19" t="s">
        <v>20107</v>
      </c>
      <c r="B4110" s="19"/>
      <c r="C4110" s="20">
        <v>45826.693113425928</v>
      </c>
      <c r="D4110" s="8"/>
      <c r="E4110" s="8"/>
      <c r="F4110" s="8" t="s">
        <v>175</v>
      </c>
      <c r="G4110" s="8">
        <v>0.15</v>
      </c>
      <c r="H4110" s="8"/>
      <c r="I4110" s="8" t="s">
        <v>11922</v>
      </c>
      <c r="J4110" s="8"/>
      <c r="K4110" s="8"/>
      <c r="L4110" s="8"/>
      <c r="M4110" s="8"/>
      <c r="N4110" s="21">
        <v>0</v>
      </c>
      <c r="O4110" s="21"/>
      <c r="P4110" s="21">
        <f t="shared" si="193"/>
        <v>0</v>
      </c>
      <c r="Q4110" s="8" t="s">
        <v>22</v>
      </c>
      <c r="R4110" s="8"/>
      <c r="S4110" s="20"/>
      <c r="AA4110" s="21">
        <f t="shared" si="195"/>
        <v>0</v>
      </c>
      <c r="AB4110" s="21"/>
      <c r="AC4110" s="22">
        <f t="shared" si="194"/>
        <v>-45826.693113425928</v>
      </c>
      <c r="AD4110" s="21" t="s">
        <v>15348</v>
      </c>
    </row>
    <row r="4111" spans="1:30" ht="15" customHeight="1" x14ac:dyDescent="0.3">
      <c r="A4111" s="8" t="s">
        <v>20108</v>
      </c>
      <c r="B4111" s="8"/>
      <c r="C4111" s="20">
        <v>45827.367800925917</v>
      </c>
      <c r="D4111" s="8" t="s">
        <v>11921</v>
      </c>
      <c r="E4111" s="8"/>
      <c r="F4111" s="8" t="s">
        <v>9302</v>
      </c>
      <c r="G4111" s="8">
        <v>0.15</v>
      </c>
      <c r="H4111" s="8"/>
      <c r="I4111" s="8" t="s">
        <v>11922</v>
      </c>
      <c r="J4111" s="8"/>
      <c r="K4111" s="8"/>
      <c r="L4111" s="8"/>
      <c r="M4111" s="8"/>
      <c r="N4111" s="21">
        <v>1800</v>
      </c>
      <c r="O4111" s="21"/>
      <c r="P4111" s="21">
        <f t="shared" si="193"/>
        <v>1800</v>
      </c>
      <c r="Q4111" s="8" t="s">
        <v>67</v>
      </c>
      <c r="R4111" s="8"/>
      <c r="S4111" s="20"/>
      <c r="AA4111" s="21">
        <f t="shared" si="195"/>
        <v>1551.7241379310346</v>
      </c>
      <c r="AB4111" s="39"/>
      <c r="AC4111" s="22">
        <f t="shared" si="194"/>
        <v>-45827.367800925917</v>
      </c>
      <c r="AD4111" s="21" t="s">
        <v>20109</v>
      </c>
    </row>
    <row r="4112" spans="1:30" ht="15" customHeight="1" x14ac:dyDescent="0.3">
      <c r="A4112" s="19" t="s">
        <v>20110</v>
      </c>
      <c r="B4112" s="19"/>
      <c r="C4112" s="20">
        <v>45827.369247685187</v>
      </c>
      <c r="D4112" s="8" t="s">
        <v>11921</v>
      </c>
      <c r="E4112" s="8"/>
      <c r="F4112" s="8" t="s">
        <v>10232</v>
      </c>
      <c r="G4112" s="8">
        <v>0</v>
      </c>
      <c r="H4112" s="8"/>
      <c r="I4112" s="8" t="s">
        <v>11922</v>
      </c>
      <c r="J4112" s="8"/>
      <c r="K4112" s="8"/>
      <c r="L4112" s="8"/>
      <c r="M4112" s="8"/>
      <c r="N4112" s="21">
        <v>0</v>
      </c>
      <c r="O4112" s="21"/>
      <c r="P4112" s="21">
        <f t="shared" si="193"/>
        <v>0</v>
      </c>
      <c r="Q4112" s="8" t="s">
        <v>129</v>
      </c>
      <c r="R4112" s="8"/>
      <c r="S4112" s="20"/>
      <c r="AA4112" s="21">
        <f t="shared" si="195"/>
        <v>0</v>
      </c>
      <c r="AB4112" s="21"/>
      <c r="AC4112" s="22">
        <f t="shared" si="194"/>
        <v>-45827.369247685187</v>
      </c>
      <c r="AD4112" s="21" t="s">
        <v>15682</v>
      </c>
    </row>
    <row r="4113" spans="1:30" ht="15" customHeight="1" x14ac:dyDescent="0.3">
      <c r="A4113" s="19" t="s">
        <v>20111</v>
      </c>
      <c r="B4113" s="8"/>
      <c r="C4113" s="20">
        <v>45827.369791666657</v>
      </c>
      <c r="D4113" s="8" t="s">
        <v>11925</v>
      </c>
      <c r="E4113" s="8" t="s">
        <v>1</v>
      </c>
      <c r="F4113" s="8" t="s">
        <v>10205</v>
      </c>
      <c r="G4113" s="8">
        <v>0.11</v>
      </c>
      <c r="H4113" s="8"/>
      <c r="I4113" s="8" t="s">
        <v>16351</v>
      </c>
      <c r="J4113" s="8"/>
      <c r="K4113" s="8" t="s">
        <v>20112</v>
      </c>
      <c r="L4113" s="9">
        <v>45827.36986111111</v>
      </c>
      <c r="M4113" s="8"/>
      <c r="N4113" s="21">
        <v>2850</v>
      </c>
      <c r="O4113" s="21">
        <v>2850</v>
      </c>
      <c r="P4113" s="21">
        <f t="shared" si="193"/>
        <v>0</v>
      </c>
      <c r="Q4113" s="8" t="s">
        <v>16351</v>
      </c>
      <c r="R4113" s="8"/>
      <c r="S4113" s="20">
        <v>45831</v>
      </c>
      <c r="AA4113" s="21">
        <f t="shared" si="195"/>
        <v>2456.8965517241381</v>
      </c>
      <c r="AB4113" s="39">
        <v>45809</v>
      </c>
      <c r="AC4113" s="22">
        <f t="shared" si="194"/>
        <v>3.6302083333430346</v>
      </c>
      <c r="AD4113" s="21" t="s">
        <v>11923</v>
      </c>
    </row>
    <row r="4114" spans="1:30" ht="15" customHeight="1" x14ac:dyDescent="0.3">
      <c r="A4114" s="19" t="s">
        <v>20113</v>
      </c>
      <c r="B4114" s="8"/>
      <c r="C4114" s="20">
        <v>45827.468657407408</v>
      </c>
      <c r="D4114" s="8" t="s">
        <v>11921</v>
      </c>
      <c r="E4114" s="8"/>
      <c r="F4114" s="8" t="s">
        <v>14226</v>
      </c>
      <c r="G4114" s="8">
        <v>0.15</v>
      </c>
      <c r="H4114" s="8"/>
      <c r="I4114" s="8" t="s">
        <v>11922</v>
      </c>
      <c r="J4114" s="8"/>
      <c r="K4114" s="8"/>
      <c r="L4114" s="8"/>
      <c r="M4114" s="8"/>
      <c r="N4114" s="21">
        <v>27302</v>
      </c>
      <c r="O4114" s="21">
        <v>27302</v>
      </c>
      <c r="P4114" s="21">
        <f t="shared" si="193"/>
        <v>0</v>
      </c>
      <c r="Q4114" s="8" t="s">
        <v>1746</v>
      </c>
      <c r="R4114" s="8"/>
      <c r="S4114" s="20">
        <v>45862</v>
      </c>
      <c r="AA4114" s="21">
        <f t="shared" si="195"/>
        <v>23536.206896551725</v>
      </c>
      <c r="AB4114" s="7">
        <v>45839</v>
      </c>
      <c r="AC4114" s="22">
        <f t="shared" si="194"/>
        <v>34.531342592592409</v>
      </c>
      <c r="AD4114" t="s">
        <v>11923</v>
      </c>
    </row>
    <row r="4115" spans="1:30" ht="15" customHeight="1" x14ac:dyDescent="0.3">
      <c r="A4115" s="19" t="s">
        <v>20114</v>
      </c>
      <c r="B4115" s="8"/>
      <c r="C4115" s="20">
        <v>45827.455648148149</v>
      </c>
      <c r="D4115" s="8" t="s">
        <v>11921</v>
      </c>
      <c r="E4115" s="8"/>
      <c r="F4115" s="8" t="s">
        <v>8347</v>
      </c>
      <c r="G4115" s="8">
        <v>0.11</v>
      </c>
      <c r="H4115" s="8"/>
      <c r="I4115" s="8" t="s">
        <v>11922</v>
      </c>
      <c r="J4115" s="8"/>
      <c r="K4115" s="8"/>
      <c r="L4115" s="8"/>
      <c r="M4115" s="8"/>
      <c r="N4115" s="21">
        <v>12825</v>
      </c>
      <c r="O4115" s="21">
        <v>12825</v>
      </c>
      <c r="P4115" s="21">
        <f t="shared" si="193"/>
        <v>0</v>
      </c>
      <c r="Q4115" s="8" t="s">
        <v>10222</v>
      </c>
      <c r="R4115" s="8"/>
      <c r="S4115" s="20">
        <v>45866</v>
      </c>
      <c r="AA4115" s="21">
        <f t="shared" si="195"/>
        <v>11056.034482758621</v>
      </c>
      <c r="AB4115" s="7">
        <v>45839</v>
      </c>
      <c r="AC4115" s="22">
        <f t="shared" si="194"/>
        <v>38.544351851851388</v>
      </c>
      <c r="AD4115" t="s">
        <v>11923</v>
      </c>
    </row>
    <row r="4116" spans="1:30" ht="15" customHeight="1" x14ac:dyDescent="0.3">
      <c r="A4116" s="3" t="s">
        <v>20115</v>
      </c>
      <c r="B4116" s="24"/>
      <c r="C4116" s="25">
        <v>45827.501006944447</v>
      </c>
      <c r="D4116" s="3" t="s">
        <v>11921</v>
      </c>
      <c r="E4116" s="3"/>
      <c r="F4116" s="3" t="s">
        <v>17</v>
      </c>
      <c r="G4116" s="26">
        <v>0</v>
      </c>
      <c r="H4116" s="25"/>
      <c r="I4116" s="25" t="s">
        <v>11922</v>
      </c>
      <c r="J4116" s="25"/>
      <c r="K4116" s="25"/>
      <c r="L4116" s="25"/>
      <c r="M4116" s="4"/>
      <c r="N4116" s="5">
        <v>15990</v>
      </c>
      <c r="O4116" s="5"/>
      <c r="P4116" s="5">
        <f t="shared" si="193"/>
        <v>15990</v>
      </c>
      <c r="Q4116" s="3" t="s">
        <v>18</v>
      </c>
      <c r="R4116" s="3"/>
      <c r="S4116" s="25"/>
      <c r="T4116" s="3"/>
      <c r="U4116" s="5"/>
      <c r="V4116" s="6"/>
      <c r="W4116" s="3"/>
      <c r="X4116" s="5"/>
      <c r="Y4116" s="4"/>
      <c r="Z4116" s="3"/>
      <c r="AA4116" s="5">
        <f t="shared" si="195"/>
        <v>13784.48275862069</v>
      </c>
      <c r="AB4116" s="10"/>
      <c r="AC4116" s="27">
        <f t="shared" si="194"/>
        <v>-45827.501006944447</v>
      </c>
      <c r="AD4116" s="10"/>
    </row>
    <row r="4117" spans="1:30" ht="15" customHeight="1" x14ac:dyDescent="0.3">
      <c r="A4117" s="3" t="s">
        <v>20116</v>
      </c>
      <c r="B4117" s="24"/>
      <c r="C4117" s="23">
        <v>45827.576099537036</v>
      </c>
      <c r="D4117" s="3" t="s">
        <v>11921</v>
      </c>
      <c r="E4117" s="3"/>
      <c r="F4117" s="3" t="s">
        <v>13876</v>
      </c>
      <c r="G4117" s="26">
        <v>0</v>
      </c>
      <c r="H4117" s="25"/>
      <c r="I4117" s="25" t="s">
        <v>11922</v>
      </c>
      <c r="J4117" s="25"/>
      <c r="K4117" s="25"/>
      <c r="L4117" s="25"/>
      <c r="M4117" s="4"/>
      <c r="N4117" s="5">
        <v>3300</v>
      </c>
      <c r="O4117" s="5"/>
      <c r="P4117" s="5">
        <f t="shared" si="193"/>
        <v>3300</v>
      </c>
      <c r="Q4117" s="3" t="s">
        <v>7995</v>
      </c>
      <c r="R4117" s="3"/>
      <c r="S4117" s="23"/>
      <c r="T4117" s="3"/>
      <c r="U4117" s="5"/>
      <c r="V4117" s="6"/>
      <c r="W4117" s="3"/>
      <c r="X4117" s="5"/>
      <c r="Y4117" s="4"/>
      <c r="Z4117" s="3"/>
      <c r="AA4117" s="5">
        <f t="shared" si="195"/>
        <v>2844.8275862068967</v>
      </c>
      <c r="AB4117" s="10"/>
      <c r="AC4117" s="27">
        <f t="shared" si="194"/>
        <v>-45827.576099537036</v>
      </c>
      <c r="AD4117" s="10"/>
    </row>
    <row r="4118" spans="1:30" ht="15" customHeight="1" x14ac:dyDescent="0.3">
      <c r="A4118" s="19" t="s">
        <v>20117</v>
      </c>
      <c r="B4118" s="8"/>
      <c r="C4118" s="20">
        <v>45827.59646990741</v>
      </c>
      <c r="D4118" s="8"/>
      <c r="E4118" s="8"/>
      <c r="F4118" s="8" t="s">
        <v>9558</v>
      </c>
      <c r="G4118" s="8">
        <v>0</v>
      </c>
      <c r="H4118" s="8" t="s">
        <v>20118</v>
      </c>
      <c r="I4118" s="8" t="s">
        <v>11922</v>
      </c>
      <c r="J4118" s="8"/>
      <c r="K4118" s="8"/>
      <c r="L4118" s="8"/>
      <c r="M4118" s="8"/>
      <c r="N4118" s="21">
        <v>0</v>
      </c>
      <c r="O4118" s="21"/>
      <c r="P4118" s="21">
        <f t="shared" si="193"/>
        <v>0</v>
      </c>
      <c r="Q4118" s="8" t="s">
        <v>10222</v>
      </c>
      <c r="R4118" s="8"/>
      <c r="S4118" s="20"/>
      <c r="AA4118" s="21">
        <f t="shared" si="195"/>
        <v>0</v>
      </c>
      <c r="AB4118" s="21"/>
      <c r="AC4118" s="22">
        <f t="shared" si="194"/>
        <v>-45827.59646990741</v>
      </c>
      <c r="AD4118" s="21"/>
    </row>
    <row r="4119" spans="1:30" ht="15" customHeight="1" x14ac:dyDescent="0.3">
      <c r="A4119" s="19" t="s">
        <v>20119</v>
      </c>
      <c r="B4119" s="8"/>
      <c r="C4119" s="20">
        <v>45827.597071759257</v>
      </c>
      <c r="D4119" s="8"/>
      <c r="E4119" s="8"/>
      <c r="F4119" s="8" t="s">
        <v>9896</v>
      </c>
      <c r="G4119" s="8">
        <v>0</v>
      </c>
      <c r="H4119" s="8" t="s">
        <v>20118</v>
      </c>
      <c r="I4119" s="8" t="s">
        <v>11922</v>
      </c>
      <c r="J4119" s="8"/>
      <c r="K4119" s="8"/>
      <c r="L4119" s="8"/>
      <c r="M4119" s="8"/>
      <c r="N4119" s="21">
        <v>0</v>
      </c>
      <c r="O4119" s="21"/>
      <c r="P4119" s="21">
        <f t="shared" si="193"/>
        <v>0</v>
      </c>
      <c r="Q4119" s="8" t="s">
        <v>10222</v>
      </c>
      <c r="R4119" s="8"/>
      <c r="S4119" s="20"/>
      <c r="AA4119" s="21">
        <f t="shared" si="195"/>
        <v>0</v>
      </c>
      <c r="AB4119" s="21"/>
      <c r="AC4119" s="22">
        <f t="shared" si="194"/>
        <v>-45827.597071759257</v>
      </c>
      <c r="AD4119" s="21"/>
    </row>
    <row r="4120" spans="1:30" ht="15" customHeight="1" x14ac:dyDescent="0.3">
      <c r="A4120" s="19" t="s">
        <v>20120</v>
      </c>
      <c r="B4120" s="8"/>
      <c r="C4120" s="20">
        <v>45827.597256944442</v>
      </c>
      <c r="D4120" s="8"/>
      <c r="E4120" s="8"/>
      <c r="F4120" s="8" t="s">
        <v>13258</v>
      </c>
      <c r="G4120" s="8">
        <v>0</v>
      </c>
      <c r="H4120" s="8" t="s">
        <v>20118</v>
      </c>
      <c r="I4120" s="8" t="s">
        <v>11922</v>
      </c>
      <c r="J4120" s="8"/>
      <c r="K4120" s="8"/>
      <c r="L4120" s="8"/>
      <c r="M4120" s="8"/>
      <c r="N4120" s="21">
        <v>0</v>
      </c>
      <c r="O4120" s="21"/>
      <c r="P4120" s="21">
        <f t="shared" si="193"/>
        <v>0</v>
      </c>
      <c r="Q4120" s="8" t="s">
        <v>10222</v>
      </c>
      <c r="R4120" s="8"/>
      <c r="S4120" s="20"/>
      <c r="AA4120" s="21">
        <f t="shared" si="195"/>
        <v>0</v>
      </c>
      <c r="AB4120" s="21"/>
      <c r="AC4120" s="22">
        <f t="shared" si="194"/>
        <v>-45827.597256944442</v>
      </c>
      <c r="AD4120" s="21"/>
    </row>
    <row r="4121" spans="1:30" ht="15" customHeight="1" x14ac:dyDescent="0.3">
      <c r="A4121" s="19" t="s">
        <v>20121</v>
      </c>
      <c r="B4121" s="8"/>
      <c r="C4121" s="20">
        <v>45827.597430555557</v>
      </c>
      <c r="D4121" s="8"/>
      <c r="E4121" s="8"/>
      <c r="F4121" s="8" t="s">
        <v>12085</v>
      </c>
      <c r="G4121" s="8">
        <v>0</v>
      </c>
      <c r="H4121" s="8" t="s">
        <v>20118</v>
      </c>
      <c r="I4121" s="8" t="s">
        <v>11922</v>
      </c>
      <c r="J4121" s="8"/>
      <c r="K4121" s="8"/>
      <c r="L4121" s="8"/>
      <c r="M4121" s="8"/>
      <c r="N4121" s="21">
        <v>0</v>
      </c>
      <c r="O4121" s="21"/>
      <c r="P4121" s="21">
        <f t="shared" si="193"/>
        <v>0</v>
      </c>
      <c r="Q4121" s="8" t="s">
        <v>10222</v>
      </c>
      <c r="R4121" s="8"/>
      <c r="S4121" s="20"/>
      <c r="AA4121" s="21">
        <f t="shared" si="195"/>
        <v>0</v>
      </c>
      <c r="AB4121" s="21"/>
      <c r="AC4121" s="22">
        <f t="shared" si="194"/>
        <v>-45827.597430555557</v>
      </c>
      <c r="AD4121" s="21"/>
    </row>
    <row r="4122" spans="1:30" ht="15" customHeight="1" x14ac:dyDescent="0.3">
      <c r="A4122" s="19" t="s">
        <v>20122</v>
      </c>
      <c r="B4122" s="8"/>
      <c r="C4122" s="20">
        <v>45827.597650462973</v>
      </c>
      <c r="D4122" s="8"/>
      <c r="E4122" s="8"/>
      <c r="F4122" s="8" t="s">
        <v>9018</v>
      </c>
      <c r="G4122" s="8">
        <v>0</v>
      </c>
      <c r="H4122" s="8" t="s">
        <v>20118</v>
      </c>
      <c r="I4122" s="8" t="s">
        <v>11922</v>
      </c>
      <c r="J4122" s="8"/>
      <c r="K4122" s="8"/>
      <c r="L4122" s="8"/>
      <c r="M4122" s="8"/>
      <c r="N4122" s="21">
        <v>0</v>
      </c>
      <c r="O4122" s="21"/>
      <c r="P4122" s="21">
        <f t="shared" si="193"/>
        <v>0</v>
      </c>
      <c r="Q4122" s="8" t="s">
        <v>10222</v>
      </c>
      <c r="R4122" s="8"/>
      <c r="S4122" s="20"/>
      <c r="AA4122" s="21">
        <f t="shared" si="195"/>
        <v>0</v>
      </c>
      <c r="AB4122" s="21"/>
      <c r="AC4122" s="22">
        <f t="shared" si="194"/>
        <v>-45827.597650462973</v>
      </c>
      <c r="AD4122" s="21"/>
    </row>
    <row r="4123" spans="1:30" ht="15" customHeight="1" x14ac:dyDescent="0.3">
      <c r="A4123" s="19" t="s">
        <v>20123</v>
      </c>
      <c r="B4123" s="8"/>
      <c r="C4123" s="20">
        <v>45827.597881944443</v>
      </c>
      <c r="D4123" s="8"/>
      <c r="E4123" s="8"/>
      <c r="F4123" s="8" t="s">
        <v>14738</v>
      </c>
      <c r="G4123" s="8">
        <v>0</v>
      </c>
      <c r="H4123" s="8" t="s">
        <v>20118</v>
      </c>
      <c r="I4123" s="8" t="s">
        <v>11922</v>
      </c>
      <c r="J4123" s="8"/>
      <c r="K4123" s="8"/>
      <c r="L4123" s="8"/>
      <c r="M4123" s="8"/>
      <c r="N4123" s="21">
        <v>0</v>
      </c>
      <c r="O4123" s="21"/>
      <c r="P4123" s="21">
        <f t="shared" si="193"/>
        <v>0</v>
      </c>
      <c r="Q4123" s="8" t="s">
        <v>10222</v>
      </c>
      <c r="R4123" s="8"/>
      <c r="S4123" s="20"/>
      <c r="AA4123" s="21">
        <f t="shared" si="195"/>
        <v>0</v>
      </c>
      <c r="AB4123" s="21"/>
      <c r="AC4123" s="22">
        <f t="shared" si="194"/>
        <v>-45827.597881944443</v>
      </c>
      <c r="AD4123" s="21"/>
    </row>
    <row r="4124" spans="1:30" ht="15" customHeight="1" x14ac:dyDescent="0.3">
      <c r="A4124" s="19" t="s">
        <v>20124</v>
      </c>
      <c r="B4124" s="8"/>
      <c r="C4124" s="20">
        <v>45827.598090277781</v>
      </c>
      <c r="D4124" s="8"/>
      <c r="E4124" s="8"/>
      <c r="F4124" s="8" t="s">
        <v>8887</v>
      </c>
      <c r="G4124" s="8">
        <v>0</v>
      </c>
      <c r="H4124" s="8" t="s">
        <v>20118</v>
      </c>
      <c r="I4124" s="8" t="s">
        <v>11922</v>
      </c>
      <c r="J4124" s="8"/>
      <c r="K4124" s="8"/>
      <c r="L4124" s="8"/>
      <c r="M4124" s="8"/>
      <c r="N4124" s="21">
        <v>0</v>
      </c>
      <c r="O4124" s="21"/>
      <c r="P4124" s="21">
        <f t="shared" si="193"/>
        <v>0</v>
      </c>
      <c r="Q4124" s="8" t="s">
        <v>10222</v>
      </c>
      <c r="R4124" s="8"/>
      <c r="S4124" s="20"/>
      <c r="AA4124" s="21">
        <f t="shared" si="195"/>
        <v>0</v>
      </c>
      <c r="AB4124" s="21"/>
      <c r="AC4124" s="22">
        <f t="shared" si="194"/>
        <v>-45827.598090277781</v>
      </c>
      <c r="AD4124" s="21"/>
    </row>
    <row r="4125" spans="1:30" ht="15" customHeight="1" x14ac:dyDescent="0.3">
      <c r="A4125" s="19" t="s">
        <v>20125</v>
      </c>
      <c r="B4125" s="8"/>
      <c r="C4125" s="20">
        <v>45827.598298611112</v>
      </c>
      <c r="D4125" s="8"/>
      <c r="E4125" s="8"/>
      <c r="F4125" s="8" t="s">
        <v>9618</v>
      </c>
      <c r="G4125" s="8">
        <v>0</v>
      </c>
      <c r="H4125" s="8" t="s">
        <v>20118</v>
      </c>
      <c r="I4125" s="8" t="s">
        <v>11922</v>
      </c>
      <c r="J4125" s="8"/>
      <c r="K4125" s="8"/>
      <c r="L4125" s="8"/>
      <c r="M4125" s="8"/>
      <c r="N4125" s="21">
        <v>0</v>
      </c>
      <c r="O4125" s="21"/>
      <c r="P4125" s="21">
        <f t="shared" si="193"/>
        <v>0</v>
      </c>
      <c r="Q4125" s="8" t="s">
        <v>10222</v>
      </c>
      <c r="R4125" s="8"/>
      <c r="S4125" s="20"/>
      <c r="AA4125" s="21">
        <f t="shared" si="195"/>
        <v>0</v>
      </c>
      <c r="AB4125" s="21"/>
      <c r="AC4125" s="22">
        <f t="shared" si="194"/>
        <v>-45827.598298611112</v>
      </c>
      <c r="AD4125" s="21"/>
    </row>
    <row r="4126" spans="1:30" ht="15" customHeight="1" x14ac:dyDescent="0.3">
      <c r="A4126" s="19" t="s">
        <v>20126</v>
      </c>
      <c r="B4126" s="8"/>
      <c r="C4126" s="20">
        <v>45827.598530092589</v>
      </c>
      <c r="D4126" s="8"/>
      <c r="E4126" s="8"/>
      <c r="F4126" s="8" t="s">
        <v>6736</v>
      </c>
      <c r="G4126" s="8">
        <v>0</v>
      </c>
      <c r="H4126" s="8" t="s">
        <v>20118</v>
      </c>
      <c r="I4126" s="8" t="s">
        <v>11922</v>
      </c>
      <c r="J4126" s="8"/>
      <c r="K4126" s="8"/>
      <c r="L4126" s="8"/>
      <c r="M4126" s="8"/>
      <c r="N4126" s="21">
        <v>0</v>
      </c>
      <c r="O4126" s="21"/>
      <c r="P4126" s="21">
        <f t="shared" si="193"/>
        <v>0</v>
      </c>
      <c r="Q4126" s="8" t="s">
        <v>10222</v>
      </c>
      <c r="R4126" s="8" t="s">
        <v>11927</v>
      </c>
      <c r="S4126" s="20"/>
      <c r="AA4126" s="21">
        <f t="shared" si="195"/>
        <v>0</v>
      </c>
      <c r="AB4126" s="21"/>
      <c r="AC4126" s="22">
        <f t="shared" si="194"/>
        <v>-45827.598530092589</v>
      </c>
      <c r="AD4126" s="21"/>
    </row>
    <row r="4127" spans="1:30" ht="15" customHeight="1" x14ac:dyDescent="0.3">
      <c r="A4127" s="19" t="s">
        <v>20127</v>
      </c>
      <c r="B4127" s="8"/>
      <c r="C4127" s="20">
        <v>45827.598703703698</v>
      </c>
      <c r="D4127" s="8"/>
      <c r="E4127" s="8"/>
      <c r="F4127" s="8" t="s">
        <v>8226</v>
      </c>
      <c r="G4127" s="8">
        <v>0</v>
      </c>
      <c r="H4127" s="8" t="s">
        <v>20118</v>
      </c>
      <c r="I4127" s="8" t="s">
        <v>11922</v>
      </c>
      <c r="J4127" s="8"/>
      <c r="K4127" s="8"/>
      <c r="L4127" s="8"/>
      <c r="M4127" s="8"/>
      <c r="N4127" s="21">
        <v>0</v>
      </c>
      <c r="O4127" s="21"/>
      <c r="P4127" s="21">
        <f t="shared" si="193"/>
        <v>0</v>
      </c>
      <c r="Q4127" s="8" t="s">
        <v>10222</v>
      </c>
      <c r="R4127" s="8"/>
      <c r="S4127" s="20"/>
      <c r="AA4127" s="21">
        <f t="shared" si="195"/>
        <v>0</v>
      </c>
      <c r="AB4127" s="21"/>
      <c r="AC4127" s="22">
        <f t="shared" si="194"/>
        <v>-45827.598703703698</v>
      </c>
      <c r="AD4127" s="21"/>
    </row>
    <row r="4128" spans="1:30" ht="15" customHeight="1" x14ac:dyDescent="0.3">
      <c r="A4128" s="19" t="s">
        <v>20128</v>
      </c>
      <c r="B4128" s="8"/>
      <c r="C4128" s="20">
        <v>45827.598969907413</v>
      </c>
      <c r="D4128" s="8"/>
      <c r="E4128" s="8"/>
      <c r="F4128" s="8" t="s">
        <v>8347</v>
      </c>
      <c r="G4128" s="8">
        <v>0</v>
      </c>
      <c r="H4128" s="8" t="s">
        <v>20118</v>
      </c>
      <c r="I4128" s="8" t="s">
        <v>11922</v>
      </c>
      <c r="J4128" s="8"/>
      <c r="K4128" s="8"/>
      <c r="L4128" s="8"/>
      <c r="M4128" s="8"/>
      <c r="N4128" s="21">
        <v>0</v>
      </c>
      <c r="O4128" s="21"/>
      <c r="P4128" s="21">
        <f t="shared" si="193"/>
        <v>0</v>
      </c>
      <c r="Q4128" s="8" t="s">
        <v>10222</v>
      </c>
      <c r="R4128" s="8"/>
      <c r="S4128" s="20"/>
      <c r="AA4128" s="21">
        <f t="shared" si="195"/>
        <v>0</v>
      </c>
      <c r="AB4128" s="21"/>
      <c r="AC4128" s="22">
        <f t="shared" si="194"/>
        <v>-45827.598969907413</v>
      </c>
      <c r="AD4128" s="21"/>
    </row>
    <row r="4129" spans="1:30" ht="15" customHeight="1" x14ac:dyDescent="0.3">
      <c r="A4129" s="19" t="s">
        <v>20129</v>
      </c>
      <c r="B4129" s="8"/>
      <c r="C4129" s="20">
        <v>45827.59920138889</v>
      </c>
      <c r="D4129" s="8"/>
      <c r="E4129" s="8"/>
      <c r="F4129" s="8" t="s">
        <v>8327</v>
      </c>
      <c r="G4129" s="8">
        <v>0</v>
      </c>
      <c r="H4129" s="8" t="s">
        <v>20118</v>
      </c>
      <c r="I4129" s="8" t="s">
        <v>11922</v>
      </c>
      <c r="J4129" s="8"/>
      <c r="K4129" s="8"/>
      <c r="L4129" s="8"/>
      <c r="M4129" s="8"/>
      <c r="N4129" s="21">
        <v>0</v>
      </c>
      <c r="O4129" s="21"/>
      <c r="P4129" s="21">
        <f t="shared" si="193"/>
        <v>0</v>
      </c>
      <c r="Q4129" s="8" t="s">
        <v>10222</v>
      </c>
      <c r="R4129" s="8"/>
      <c r="S4129" s="20"/>
      <c r="AA4129" s="21">
        <f t="shared" si="195"/>
        <v>0</v>
      </c>
      <c r="AB4129" s="21"/>
      <c r="AC4129" s="22">
        <f t="shared" si="194"/>
        <v>-45827.59920138889</v>
      </c>
      <c r="AD4129" s="21"/>
    </row>
    <row r="4130" spans="1:30" ht="15" customHeight="1" x14ac:dyDescent="0.3">
      <c r="A4130" s="19" t="s">
        <v>20130</v>
      </c>
      <c r="B4130" s="8"/>
      <c r="C4130" s="20">
        <v>45827.599456018521</v>
      </c>
      <c r="D4130" s="8"/>
      <c r="E4130" s="8"/>
      <c r="F4130" s="8" t="s">
        <v>8210</v>
      </c>
      <c r="G4130" s="8">
        <v>0</v>
      </c>
      <c r="H4130" s="8" t="s">
        <v>20118</v>
      </c>
      <c r="I4130" s="8" t="s">
        <v>11922</v>
      </c>
      <c r="J4130" s="8"/>
      <c r="K4130" s="8"/>
      <c r="L4130" s="8"/>
      <c r="M4130" s="8"/>
      <c r="N4130" s="21">
        <v>0</v>
      </c>
      <c r="O4130" s="21"/>
      <c r="P4130" s="21">
        <f t="shared" si="193"/>
        <v>0</v>
      </c>
      <c r="Q4130" s="8" t="s">
        <v>10222</v>
      </c>
      <c r="R4130" s="8"/>
      <c r="S4130" s="20"/>
      <c r="AA4130" s="21">
        <f t="shared" si="195"/>
        <v>0</v>
      </c>
      <c r="AB4130" s="21"/>
      <c r="AC4130" s="22">
        <f t="shared" si="194"/>
        <v>-45827.599456018521</v>
      </c>
      <c r="AD4130" s="21"/>
    </row>
    <row r="4131" spans="1:30" ht="15" customHeight="1" x14ac:dyDescent="0.3">
      <c r="A4131" s="19" t="s">
        <v>20131</v>
      </c>
      <c r="B4131" s="8"/>
      <c r="C4131" s="20">
        <v>45827.599641203713</v>
      </c>
      <c r="D4131" s="8"/>
      <c r="E4131" s="8"/>
      <c r="F4131" s="8" t="s">
        <v>13157</v>
      </c>
      <c r="G4131" s="8">
        <v>0</v>
      </c>
      <c r="H4131" s="8" t="s">
        <v>20118</v>
      </c>
      <c r="I4131" s="8" t="s">
        <v>11922</v>
      </c>
      <c r="J4131" s="8"/>
      <c r="K4131" s="8"/>
      <c r="L4131" s="8"/>
      <c r="M4131" s="8"/>
      <c r="N4131" s="21">
        <v>0</v>
      </c>
      <c r="O4131" s="21"/>
      <c r="P4131" s="21">
        <f t="shared" si="193"/>
        <v>0</v>
      </c>
      <c r="Q4131" s="8" t="s">
        <v>10222</v>
      </c>
      <c r="R4131" s="8"/>
      <c r="S4131" s="20"/>
      <c r="AA4131" s="21">
        <f t="shared" si="195"/>
        <v>0</v>
      </c>
      <c r="AB4131" s="21"/>
      <c r="AC4131" s="22">
        <f t="shared" si="194"/>
        <v>-45827.599641203713</v>
      </c>
      <c r="AD4131" s="21"/>
    </row>
    <row r="4132" spans="1:30" ht="15" customHeight="1" x14ac:dyDescent="0.3">
      <c r="A4132" s="19" t="s">
        <v>20132</v>
      </c>
      <c r="B4132" s="8"/>
      <c r="C4132" s="20">
        <v>45827.599895833337</v>
      </c>
      <c r="D4132" s="8"/>
      <c r="E4132" s="8"/>
      <c r="F4132" s="8" t="s">
        <v>9611</v>
      </c>
      <c r="G4132" s="8">
        <v>0</v>
      </c>
      <c r="H4132" s="8" t="s">
        <v>20118</v>
      </c>
      <c r="I4132" s="8" t="s">
        <v>11922</v>
      </c>
      <c r="J4132" s="8"/>
      <c r="K4132" s="8"/>
      <c r="L4132" s="8"/>
      <c r="M4132" s="8"/>
      <c r="N4132" s="21">
        <v>0</v>
      </c>
      <c r="O4132" s="21"/>
      <c r="P4132" s="21">
        <f t="shared" si="193"/>
        <v>0</v>
      </c>
      <c r="Q4132" s="8" t="s">
        <v>10222</v>
      </c>
      <c r="R4132" s="8"/>
      <c r="S4132" s="20"/>
      <c r="AA4132" s="21">
        <f t="shared" si="195"/>
        <v>0</v>
      </c>
      <c r="AB4132" s="21"/>
      <c r="AC4132" s="22">
        <f t="shared" si="194"/>
        <v>-45827.599895833337</v>
      </c>
      <c r="AD4132" s="21"/>
    </row>
    <row r="4133" spans="1:30" ht="15" customHeight="1" x14ac:dyDescent="0.3">
      <c r="A4133" s="19" t="s">
        <v>20133</v>
      </c>
      <c r="B4133" s="8"/>
      <c r="C4133" s="20">
        <v>45827.600092592591</v>
      </c>
      <c r="D4133" s="8"/>
      <c r="E4133" s="8"/>
      <c r="F4133" s="8" t="s">
        <v>8821</v>
      </c>
      <c r="G4133" s="8">
        <v>0</v>
      </c>
      <c r="H4133" s="8" t="s">
        <v>20118</v>
      </c>
      <c r="I4133" s="8" t="s">
        <v>11922</v>
      </c>
      <c r="J4133" s="8"/>
      <c r="K4133" s="8"/>
      <c r="L4133" s="8"/>
      <c r="M4133" s="8"/>
      <c r="N4133" s="21">
        <v>0</v>
      </c>
      <c r="O4133" s="21"/>
      <c r="P4133" s="21">
        <f t="shared" si="193"/>
        <v>0</v>
      </c>
      <c r="Q4133" s="8" t="s">
        <v>10222</v>
      </c>
      <c r="R4133" s="8"/>
      <c r="S4133" s="20"/>
      <c r="AA4133" s="21">
        <f t="shared" si="195"/>
        <v>0</v>
      </c>
      <c r="AB4133" s="21"/>
      <c r="AC4133" s="22">
        <f t="shared" si="194"/>
        <v>-45827.600092592591</v>
      </c>
      <c r="AD4133" s="21"/>
    </row>
    <row r="4134" spans="1:30" ht="15" customHeight="1" x14ac:dyDescent="0.3">
      <c r="A4134" s="19" t="s">
        <v>20134</v>
      </c>
      <c r="B4134" s="8"/>
      <c r="C4134" s="20">
        <v>45827.600300925929</v>
      </c>
      <c r="D4134" s="8"/>
      <c r="E4134" s="8"/>
      <c r="F4134" s="8" t="s">
        <v>8536</v>
      </c>
      <c r="G4134" s="8">
        <v>0</v>
      </c>
      <c r="H4134" s="8" t="s">
        <v>20118</v>
      </c>
      <c r="I4134" s="8" t="s">
        <v>11922</v>
      </c>
      <c r="J4134" s="8"/>
      <c r="K4134" s="8"/>
      <c r="L4134" s="8"/>
      <c r="M4134" s="8"/>
      <c r="N4134" s="21">
        <v>0</v>
      </c>
      <c r="O4134" s="21"/>
      <c r="P4134" s="21">
        <f t="shared" si="193"/>
        <v>0</v>
      </c>
      <c r="Q4134" s="8" t="s">
        <v>10222</v>
      </c>
      <c r="R4134" s="8"/>
      <c r="S4134" s="20"/>
      <c r="AA4134" s="21">
        <f t="shared" si="195"/>
        <v>0</v>
      </c>
      <c r="AB4134" s="21"/>
      <c r="AC4134" s="22">
        <f t="shared" si="194"/>
        <v>-45827.600300925929</v>
      </c>
      <c r="AD4134" s="21"/>
    </row>
    <row r="4135" spans="1:30" ht="15" customHeight="1" x14ac:dyDescent="0.3">
      <c r="A4135" s="19" t="s">
        <v>20135</v>
      </c>
      <c r="B4135" s="8"/>
      <c r="C4135" s="20">
        <v>45827.60052083333</v>
      </c>
      <c r="D4135" s="8"/>
      <c r="E4135" s="8"/>
      <c r="F4135" s="8" t="s">
        <v>9141</v>
      </c>
      <c r="G4135" s="8">
        <v>0</v>
      </c>
      <c r="H4135" s="8" t="s">
        <v>20118</v>
      </c>
      <c r="I4135" s="8" t="s">
        <v>11922</v>
      </c>
      <c r="J4135" s="8"/>
      <c r="K4135" s="8"/>
      <c r="L4135" s="8"/>
      <c r="M4135" s="8"/>
      <c r="N4135" s="21">
        <v>0</v>
      </c>
      <c r="O4135" s="21"/>
      <c r="P4135" s="21">
        <f t="shared" si="193"/>
        <v>0</v>
      </c>
      <c r="Q4135" s="8" t="s">
        <v>10222</v>
      </c>
      <c r="R4135" s="8"/>
      <c r="S4135" s="20"/>
      <c r="AA4135" s="21">
        <f t="shared" si="195"/>
        <v>0</v>
      </c>
      <c r="AB4135" s="21"/>
      <c r="AC4135" s="22">
        <f t="shared" si="194"/>
        <v>-45827.60052083333</v>
      </c>
      <c r="AD4135" s="21"/>
    </row>
    <row r="4136" spans="1:30" ht="15" customHeight="1" x14ac:dyDescent="0.3">
      <c r="A4136" s="19" t="s">
        <v>20136</v>
      </c>
      <c r="B4136" s="8"/>
      <c r="C4136" s="20">
        <v>45827.600729166668</v>
      </c>
      <c r="D4136" s="8"/>
      <c r="E4136" s="8"/>
      <c r="F4136" s="8" t="s">
        <v>7811</v>
      </c>
      <c r="G4136" s="8">
        <v>0</v>
      </c>
      <c r="H4136" s="8" t="s">
        <v>20118</v>
      </c>
      <c r="I4136" s="8" t="s">
        <v>11922</v>
      </c>
      <c r="J4136" s="8"/>
      <c r="K4136" s="8"/>
      <c r="L4136" s="8"/>
      <c r="M4136" s="8"/>
      <c r="N4136" s="21">
        <v>0</v>
      </c>
      <c r="O4136" s="21"/>
      <c r="P4136" s="21">
        <f t="shared" si="193"/>
        <v>0</v>
      </c>
      <c r="Q4136" s="8" t="s">
        <v>10222</v>
      </c>
      <c r="R4136" s="8"/>
      <c r="S4136" s="20"/>
      <c r="AA4136" s="21">
        <f t="shared" si="195"/>
        <v>0</v>
      </c>
      <c r="AB4136" s="21"/>
      <c r="AC4136" s="22">
        <f t="shared" si="194"/>
        <v>-45827.600729166668</v>
      </c>
      <c r="AD4136" s="21"/>
    </row>
    <row r="4137" spans="1:30" ht="15" customHeight="1" x14ac:dyDescent="0.3">
      <c r="A4137" s="19" t="s">
        <v>20137</v>
      </c>
      <c r="B4137" s="8"/>
      <c r="C4137" s="20">
        <v>45827.601041666669</v>
      </c>
      <c r="D4137" s="8"/>
      <c r="E4137" s="8"/>
      <c r="F4137" s="8" t="s">
        <v>1843</v>
      </c>
      <c r="G4137" s="8">
        <v>0</v>
      </c>
      <c r="H4137" s="8" t="s">
        <v>20118</v>
      </c>
      <c r="I4137" s="8" t="s">
        <v>11922</v>
      </c>
      <c r="J4137" s="8"/>
      <c r="K4137" s="8"/>
      <c r="L4137" s="8"/>
      <c r="M4137" s="8"/>
      <c r="N4137" s="21">
        <v>0</v>
      </c>
      <c r="O4137" s="21"/>
      <c r="P4137" s="21">
        <f t="shared" si="193"/>
        <v>0</v>
      </c>
      <c r="Q4137" s="8" t="s">
        <v>10222</v>
      </c>
      <c r="R4137" s="8"/>
      <c r="S4137" s="20"/>
      <c r="AA4137" s="21">
        <f t="shared" si="195"/>
        <v>0</v>
      </c>
      <c r="AB4137" s="21"/>
      <c r="AC4137" s="22">
        <f t="shared" si="194"/>
        <v>-45827.601041666669</v>
      </c>
      <c r="AD4137" s="21"/>
    </row>
    <row r="4138" spans="1:30" ht="15" customHeight="1" x14ac:dyDescent="0.3">
      <c r="A4138" s="19" t="s">
        <v>20138</v>
      </c>
      <c r="B4138" s="8"/>
      <c r="C4138" s="20">
        <v>45827.6012962963</v>
      </c>
      <c r="D4138" s="8"/>
      <c r="E4138" s="8"/>
      <c r="F4138" s="8" t="s">
        <v>12812</v>
      </c>
      <c r="G4138" s="8">
        <v>0</v>
      </c>
      <c r="H4138" s="8" t="s">
        <v>20118</v>
      </c>
      <c r="I4138" s="8" t="s">
        <v>11922</v>
      </c>
      <c r="J4138" s="8"/>
      <c r="K4138" s="8"/>
      <c r="L4138" s="8"/>
      <c r="M4138" s="8"/>
      <c r="N4138" s="21">
        <v>0</v>
      </c>
      <c r="O4138" s="21"/>
      <c r="P4138" s="21">
        <f t="shared" si="193"/>
        <v>0</v>
      </c>
      <c r="Q4138" s="8" t="s">
        <v>10222</v>
      </c>
      <c r="R4138" s="8"/>
      <c r="S4138" s="20"/>
      <c r="AA4138" s="21">
        <f t="shared" si="195"/>
        <v>0</v>
      </c>
      <c r="AB4138" s="21"/>
      <c r="AC4138" s="22">
        <f t="shared" si="194"/>
        <v>-45827.6012962963</v>
      </c>
      <c r="AD4138" s="21"/>
    </row>
    <row r="4139" spans="1:30" ht="15" customHeight="1" x14ac:dyDescent="0.3">
      <c r="A4139" s="19" t="s">
        <v>20139</v>
      </c>
      <c r="B4139" s="8"/>
      <c r="C4139" s="20">
        <v>45827.621898148151</v>
      </c>
      <c r="D4139" s="8"/>
      <c r="E4139" s="8"/>
      <c r="F4139" s="8" t="s">
        <v>14366</v>
      </c>
      <c r="G4139" s="8">
        <v>0</v>
      </c>
      <c r="H4139" s="8" t="s">
        <v>20118</v>
      </c>
      <c r="I4139" s="8" t="s">
        <v>11922</v>
      </c>
      <c r="J4139" s="8"/>
      <c r="K4139" s="8"/>
      <c r="L4139" s="8"/>
      <c r="M4139" s="8"/>
      <c r="N4139" s="21">
        <v>0</v>
      </c>
      <c r="O4139" s="21"/>
      <c r="P4139" s="21">
        <f t="shared" si="193"/>
        <v>0</v>
      </c>
      <c r="Q4139" s="8" t="s">
        <v>67</v>
      </c>
      <c r="R4139" s="8"/>
      <c r="S4139" s="20"/>
      <c r="AA4139" s="21">
        <f t="shared" si="195"/>
        <v>0</v>
      </c>
      <c r="AB4139" s="21"/>
      <c r="AC4139" s="22">
        <f t="shared" si="194"/>
        <v>-45827.621898148151</v>
      </c>
      <c r="AD4139" s="21"/>
    </row>
    <row r="4140" spans="1:30" ht="15" customHeight="1" x14ac:dyDescent="0.3">
      <c r="A4140" s="19" t="s">
        <v>20140</v>
      </c>
      <c r="B4140" s="8"/>
      <c r="C4140" s="20">
        <v>45827.60565972222</v>
      </c>
      <c r="D4140" s="8"/>
      <c r="E4140" s="8"/>
      <c r="F4140" s="8" t="s">
        <v>13406</v>
      </c>
      <c r="G4140" s="8">
        <v>0</v>
      </c>
      <c r="H4140" s="8" t="s">
        <v>20118</v>
      </c>
      <c r="I4140" s="8" t="s">
        <v>11922</v>
      </c>
      <c r="J4140" s="8"/>
      <c r="K4140" s="8"/>
      <c r="L4140" s="8"/>
      <c r="M4140" s="8"/>
      <c r="N4140" s="21">
        <v>0</v>
      </c>
      <c r="O4140" s="21"/>
      <c r="P4140" s="21">
        <f t="shared" si="193"/>
        <v>0</v>
      </c>
      <c r="Q4140" s="8" t="s">
        <v>10222</v>
      </c>
      <c r="R4140" s="8"/>
      <c r="S4140" s="20"/>
      <c r="AA4140" s="21">
        <f t="shared" si="195"/>
        <v>0</v>
      </c>
      <c r="AB4140" s="21"/>
      <c r="AC4140" s="22">
        <f t="shared" si="194"/>
        <v>-45827.60565972222</v>
      </c>
      <c r="AD4140" s="21"/>
    </row>
    <row r="4141" spans="1:30" ht="15" customHeight="1" x14ac:dyDescent="0.3">
      <c r="A4141" s="19" t="s">
        <v>20141</v>
      </c>
      <c r="B4141" s="8"/>
      <c r="C4141" s="20">
        <v>45827.606145833342</v>
      </c>
      <c r="D4141" s="8"/>
      <c r="E4141" s="8"/>
      <c r="F4141" s="8" t="s">
        <v>9974</v>
      </c>
      <c r="G4141" s="8">
        <v>0</v>
      </c>
      <c r="H4141" s="8" t="s">
        <v>20118</v>
      </c>
      <c r="I4141" s="8" t="s">
        <v>11922</v>
      </c>
      <c r="J4141" s="8"/>
      <c r="K4141" s="8"/>
      <c r="L4141" s="8"/>
      <c r="M4141" s="8"/>
      <c r="N4141" s="21">
        <v>0</v>
      </c>
      <c r="O4141" s="21"/>
      <c r="P4141" s="21">
        <f t="shared" si="193"/>
        <v>0</v>
      </c>
      <c r="Q4141" s="8" t="s">
        <v>10222</v>
      </c>
      <c r="R4141" s="8"/>
      <c r="S4141" s="20"/>
      <c r="AA4141" s="21">
        <f t="shared" si="195"/>
        <v>0</v>
      </c>
      <c r="AB4141" s="21"/>
      <c r="AC4141" s="22">
        <f t="shared" si="194"/>
        <v>-45827.606145833342</v>
      </c>
      <c r="AD4141" s="21"/>
    </row>
    <row r="4142" spans="1:30" ht="15" customHeight="1" x14ac:dyDescent="0.3">
      <c r="A4142" s="3" t="s">
        <v>20142</v>
      </c>
      <c r="B4142" s="24"/>
      <c r="C4142" s="25">
        <v>45827.63175925926</v>
      </c>
      <c r="D4142" s="3" t="s">
        <v>11921</v>
      </c>
      <c r="E4142" s="3"/>
      <c r="F4142" s="3" t="s">
        <v>14529</v>
      </c>
      <c r="G4142" s="26">
        <v>0</v>
      </c>
      <c r="H4142" s="25"/>
      <c r="I4142" s="25" t="s">
        <v>11922</v>
      </c>
      <c r="J4142" s="25"/>
      <c r="K4142" s="25"/>
      <c r="L4142" s="25"/>
      <c r="M4142" s="4"/>
      <c r="N4142" s="5">
        <v>86285</v>
      </c>
      <c r="O4142" s="5">
        <v>86285</v>
      </c>
      <c r="P4142" s="5">
        <f t="shared" si="193"/>
        <v>0</v>
      </c>
      <c r="Q4142" s="3" t="s">
        <v>102</v>
      </c>
      <c r="R4142" s="3"/>
      <c r="S4142" s="25">
        <v>45827</v>
      </c>
      <c r="T4142" s="3"/>
      <c r="U4142" s="5"/>
      <c r="V4142" s="6"/>
      <c r="W4142" s="3"/>
      <c r="X4142" s="5"/>
      <c r="Y4142" s="4"/>
      <c r="Z4142" s="3"/>
      <c r="AA4142" s="5">
        <f t="shared" si="195"/>
        <v>74383.620689655174</v>
      </c>
      <c r="AB4142" s="10"/>
      <c r="AC4142" s="27">
        <f t="shared" si="194"/>
        <v>-0.63175925926043419</v>
      </c>
      <c r="AD4142" s="10"/>
    </row>
    <row r="4143" spans="1:30" ht="15" customHeight="1" x14ac:dyDescent="0.3">
      <c r="A4143" s="19" t="s">
        <v>20143</v>
      </c>
      <c r="B4143" s="8"/>
      <c r="C4143" s="20">
        <v>45827.659201388888</v>
      </c>
      <c r="D4143" s="8"/>
      <c r="E4143" s="8"/>
      <c r="F4143" s="8" t="s">
        <v>14473</v>
      </c>
      <c r="G4143" s="8">
        <v>0</v>
      </c>
      <c r="H4143" s="8" t="s">
        <v>20118</v>
      </c>
      <c r="I4143" s="8" t="s">
        <v>11922</v>
      </c>
      <c r="J4143" s="8"/>
      <c r="K4143" s="8"/>
      <c r="L4143" s="8"/>
      <c r="M4143" s="8"/>
      <c r="N4143" s="21">
        <v>0</v>
      </c>
      <c r="O4143" s="21"/>
      <c r="P4143" s="21">
        <f t="shared" si="193"/>
        <v>0</v>
      </c>
      <c r="Q4143" s="8" t="s">
        <v>67</v>
      </c>
      <c r="R4143" s="8"/>
      <c r="S4143" s="20"/>
      <c r="AA4143" s="21">
        <f t="shared" si="195"/>
        <v>0</v>
      </c>
      <c r="AB4143" s="21"/>
      <c r="AC4143" s="22">
        <f t="shared" si="194"/>
        <v>-45827.659201388888</v>
      </c>
      <c r="AD4143" s="21"/>
    </row>
    <row r="4144" spans="1:30" ht="15" customHeight="1" x14ac:dyDescent="0.3">
      <c r="A4144" s="3" t="s">
        <v>20144</v>
      </c>
      <c r="B4144" s="24"/>
      <c r="C4144" s="25">
        <v>45827.655358796299</v>
      </c>
      <c r="D4144" s="3" t="s">
        <v>11921</v>
      </c>
      <c r="E4144" s="3"/>
      <c r="F4144" s="3" t="s">
        <v>9592</v>
      </c>
      <c r="G4144" s="26">
        <v>0</v>
      </c>
      <c r="H4144" s="25"/>
      <c r="I4144" s="25" t="s">
        <v>11922</v>
      </c>
      <c r="J4144" s="25"/>
      <c r="K4144" s="25"/>
      <c r="L4144" s="25"/>
      <c r="M4144" s="4"/>
      <c r="N4144" s="5">
        <v>41595</v>
      </c>
      <c r="O4144" s="5"/>
      <c r="P4144" s="5">
        <f t="shared" si="193"/>
        <v>41595</v>
      </c>
      <c r="Q4144" s="3" t="s">
        <v>18</v>
      </c>
      <c r="R4144" s="3"/>
      <c r="S4144" s="25"/>
      <c r="T4144" s="3"/>
      <c r="U4144" s="5"/>
      <c r="V4144" s="6"/>
      <c r="W4144" s="3"/>
      <c r="X4144" s="5"/>
      <c r="Y4144" s="4"/>
      <c r="Z4144" s="3"/>
      <c r="AA4144" s="5">
        <f t="shared" si="195"/>
        <v>35857.758620689659</v>
      </c>
      <c r="AB4144" s="10"/>
      <c r="AC4144" s="27">
        <f t="shared" si="194"/>
        <v>-45827.655358796299</v>
      </c>
      <c r="AD4144" s="10"/>
    </row>
    <row r="4145" spans="1:30" ht="15" customHeight="1" x14ac:dyDescent="0.3">
      <c r="A4145" s="19" t="s">
        <v>20145</v>
      </c>
      <c r="B4145" s="8"/>
      <c r="C4145" s="20">
        <v>45827.659872685188</v>
      </c>
      <c r="D4145" s="8"/>
      <c r="E4145" s="8"/>
      <c r="F4145" s="8" t="s">
        <v>8863</v>
      </c>
      <c r="G4145" s="8">
        <v>0</v>
      </c>
      <c r="H4145" s="8" t="s">
        <v>20118</v>
      </c>
      <c r="I4145" s="8" t="s">
        <v>11922</v>
      </c>
      <c r="J4145" s="8"/>
      <c r="K4145" s="8"/>
      <c r="L4145" s="8"/>
      <c r="M4145" s="8"/>
      <c r="N4145" s="21">
        <v>0</v>
      </c>
      <c r="O4145" s="21"/>
      <c r="P4145" s="21">
        <f t="shared" si="193"/>
        <v>0</v>
      </c>
      <c r="Q4145" s="8" t="s">
        <v>67</v>
      </c>
      <c r="R4145" s="8"/>
      <c r="S4145" s="20"/>
      <c r="AA4145" s="21">
        <f t="shared" si="195"/>
        <v>0</v>
      </c>
      <c r="AB4145" s="21"/>
      <c r="AC4145" s="22">
        <f t="shared" si="194"/>
        <v>-45827.659872685188</v>
      </c>
      <c r="AD4145" s="21"/>
    </row>
    <row r="4146" spans="1:30" ht="15" customHeight="1" x14ac:dyDescent="0.3">
      <c r="A4146" s="19" t="s">
        <v>20146</v>
      </c>
      <c r="B4146" s="8"/>
      <c r="C4146" s="20">
        <v>45827.661597222221</v>
      </c>
      <c r="D4146" s="8"/>
      <c r="E4146" s="8"/>
      <c r="F4146" s="8" t="s">
        <v>13457</v>
      </c>
      <c r="G4146" s="8">
        <v>0</v>
      </c>
      <c r="H4146" s="8" t="s">
        <v>20118</v>
      </c>
      <c r="I4146" s="8" t="s">
        <v>11922</v>
      </c>
      <c r="J4146" s="8"/>
      <c r="K4146" s="8"/>
      <c r="L4146" s="8"/>
      <c r="M4146" s="8"/>
      <c r="N4146" s="21">
        <v>0</v>
      </c>
      <c r="O4146" s="21"/>
      <c r="P4146" s="21">
        <f t="shared" si="193"/>
        <v>0</v>
      </c>
      <c r="Q4146" s="8" t="s">
        <v>67</v>
      </c>
      <c r="R4146" s="8"/>
      <c r="S4146" s="20"/>
      <c r="AA4146" s="21">
        <f t="shared" si="195"/>
        <v>0</v>
      </c>
      <c r="AB4146" s="21"/>
      <c r="AC4146" s="22">
        <f t="shared" si="194"/>
        <v>-45827.661597222221</v>
      </c>
      <c r="AD4146" s="21"/>
    </row>
    <row r="4147" spans="1:30" ht="15" customHeight="1" x14ac:dyDescent="0.3">
      <c r="A4147" s="19" t="s">
        <v>20147</v>
      </c>
      <c r="B4147" s="8"/>
      <c r="C4147" s="20">
        <v>45827.662430555552</v>
      </c>
      <c r="D4147" s="8"/>
      <c r="E4147" s="8"/>
      <c r="F4147" s="8" t="s">
        <v>8847</v>
      </c>
      <c r="G4147" s="8">
        <v>0</v>
      </c>
      <c r="H4147" s="8" t="s">
        <v>20118</v>
      </c>
      <c r="I4147" s="8" t="s">
        <v>11922</v>
      </c>
      <c r="J4147" s="8"/>
      <c r="K4147" s="8"/>
      <c r="L4147" s="8"/>
      <c r="M4147" s="8"/>
      <c r="N4147" s="21">
        <v>0</v>
      </c>
      <c r="O4147" s="21"/>
      <c r="P4147" s="21">
        <f t="shared" si="193"/>
        <v>0</v>
      </c>
      <c r="Q4147" s="8" t="s">
        <v>67</v>
      </c>
      <c r="R4147" s="8"/>
      <c r="S4147" s="20"/>
      <c r="AA4147" s="21">
        <f t="shared" si="195"/>
        <v>0</v>
      </c>
      <c r="AB4147" s="21"/>
      <c r="AC4147" s="22">
        <f t="shared" si="194"/>
        <v>-45827.662430555552</v>
      </c>
      <c r="AD4147" s="21"/>
    </row>
    <row r="4148" spans="1:30" ht="15" customHeight="1" x14ac:dyDescent="0.3">
      <c r="A4148" s="19" t="s">
        <v>20148</v>
      </c>
      <c r="B4148" s="8"/>
      <c r="C4148" s="20">
        <v>45827.662905092591</v>
      </c>
      <c r="D4148" s="8"/>
      <c r="E4148" s="8"/>
      <c r="F4148" s="8" t="s">
        <v>8722</v>
      </c>
      <c r="G4148" s="8">
        <v>0</v>
      </c>
      <c r="H4148" s="8" t="s">
        <v>20118</v>
      </c>
      <c r="I4148" s="8" t="s">
        <v>11922</v>
      </c>
      <c r="J4148" s="8"/>
      <c r="K4148" s="8"/>
      <c r="L4148" s="8"/>
      <c r="M4148" s="8"/>
      <c r="N4148" s="21">
        <v>0</v>
      </c>
      <c r="O4148" s="21"/>
      <c r="P4148" s="21">
        <f t="shared" si="193"/>
        <v>0</v>
      </c>
      <c r="Q4148" s="8" t="s">
        <v>67</v>
      </c>
      <c r="R4148" s="8"/>
      <c r="S4148" s="20"/>
      <c r="AA4148" s="21">
        <f t="shared" si="195"/>
        <v>0</v>
      </c>
      <c r="AB4148" s="21"/>
      <c r="AC4148" s="22">
        <f t="shared" si="194"/>
        <v>-45827.662905092591</v>
      </c>
      <c r="AD4148" s="21"/>
    </row>
    <row r="4149" spans="1:30" ht="15" customHeight="1" x14ac:dyDescent="0.3">
      <c r="A4149" s="19" t="s">
        <v>20149</v>
      </c>
      <c r="B4149" s="8"/>
      <c r="C4149" s="20">
        <v>45827.670648148152</v>
      </c>
      <c r="D4149" s="8" t="s">
        <v>11921</v>
      </c>
      <c r="E4149" s="8" t="s">
        <v>1</v>
      </c>
      <c r="F4149" s="8" t="s">
        <v>13771</v>
      </c>
      <c r="G4149" s="8">
        <v>0.11</v>
      </c>
      <c r="H4149" s="8" t="s">
        <v>19960</v>
      </c>
      <c r="I4149" s="8" t="s">
        <v>11922</v>
      </c>
      <c r="J4149" s="8"/>
      <c r="K4149" s="8" t="s">
        <v>20150</v>
      </c>
      <c r="L4149" s="8"/>
      <c r="M4149" s="8"/>
      <c r="N4149" s="21">
        <v>8445</v>
      </c>
      <c r="O4149" s="21">
        <v>8445</v>
      </c>
      <c r="P4149" s="21">
        <f t="shared" si="193"/>
        <v>0</v>
      </c>
      <c r="Q4149" s="8" t="s">
        <v>34</v>
      </c>
      <c r="R4149" s="8"/>
      <c r="S4149" s="20">
        <v>45826</v>
      </c>
      <c r="AA4149" s="21">
        <f t="shared" si="195"/>
        <v>7280.1724137931042</v>
      </c>
      <c r="AB4149" s="39">
        <v>45809</v>
      </c>
      <c r="AC4149" s="22">
        <f t="shared" si="194"/>
        <v>-1.6706481481523952</v>
      </c>
      <c r="AD4149" s="21" t="s">
        <v>11923</v>
      </c>
    </row>
    <row r="4150" spans="1:30" ht="15" customHeight="1" x14ac:dyDescent="0.3">
      <c r="A4150" s="19" t="s">
        <v>20151</v>
      </c>
      <c r="B4150" s="19"/>
      <c r="C4150" s="23">
        <v>45827.672800925917</v>
      </c>
      <c r="D4150" s="8"/>
      <c r="E4150" s="8"/>
      <c r="F4150" s="8" t="s">
        <v>9730</v>
      </c>
      <c r="G4150" s="8">
        <v>0.15</v>
      </c>
      <c r="H4150" s="8"/>
      <c r="I4150" s="8" t="s">
        <v>11922</v>
      </c>
      <c r="J4150" s="8"/>
      <c r="K4150" s="8"/>
      <c r="L4150" s="8"/>
      <c r="M4150" s="8"/>
      <c r="N4150" s="21">
        <v>0</v>
      </c>
      <c r="O4150" s="21"/>
      <c r="P4150" s="21">
        <f t="shared" si="193"/>
        <v>0</v>
      </c>
      <c r="Q4150" s="8" t="s">
        <v>34</v>
      </c>
      <c r="R4150" s="8"/>
      <c r="S4150" s="23"/>
      <c r="AA4150" s="21">
        <f t="shared" si="195"/>
        <v>0</v>
      </c>
      <c r="AB4150" s="21"/>
      <c r="AC4150" s="22">
        <f t="shared" si="194"/>
        <v>-45827.672800925917</v>
      </c>
      <c r="AD4150" s="21" t="s">
        <v>15162</v>
      </c>
    </row>
    <row r="4151" spans="1:30" ht="15" customHeight="1" x14ac:dyDescent="0.3">
      <c r="A4151" s="19" t="s">
        <v>20152</v>
      </c>
      <c r="B4151" s="8"/>
      <c r="C4151" s="23">
        <v>45827.673460648148</v>
      </c>
      <c r="D4151" s="8" t="s">
        <v>11921</v>
      </c>
      <c r="E4151" s="8"/>
      <c r="F4151" s="8" t="s">
        <v>33</v>
      </c>
      <c r="G4151" s="8">
        <v>0.15</v>
      </c>
      <c r="H4151" s="8"/>
      <c r="I4151" s="8" t="s">
        <v>11922</v>
      </c>
      <c r="J4151" s="8"/>
      <c r="K4151" s="8"/>
      <c r="L4151" s="8"/>
      <c r="M4151" s="8"/>
      <c r="N4151" s="21">
        <v>4115</v>
      </c>
      <c r="O4151" s="21">
        <v>4115</v>
      </c>
      <c r="P4151" s="21">
        <f t="shared" si="193"/>
        <v>0</v>
      </c>
      <c r="Q4151" s="8" t="s">
        <v>34</v>
      </c>
      <c r="R4151" s="8"/>
      <c r="S4151" s="23">
        <v>45860</v>
      </c>
      <c r="AA4151" s="21">
        <f t="shared" si="195"/>
        <v>3547.4137931034484</v>
      </c>
      <c r="AB4151" s="7">
        <v>45839</v>
      </c>
      <c r="AC4151" s="22">
        <f t="shared" si="194"/>
        <v>32.326539351852261</v>
      </c>
      <c r="AD4151" t="s">
        <v>11923</v>
      </c>
    </row>
    <row r="4152" spans="1:30" ht="15" customHeight="1" x14ac:dyDescent="0.3">
      <c r="A4152" s="19" t="s">
        <v>20153</v>
      </c>
      <c r="B4152" s="8"/>
      <c r="C4152" s="20">
        <v>45827.706377314818</v>
      </c>
      <c r="D4152" s="8" t="s">
        <v>11921</v>
      </c>
      <c r="E4152" s="8"/>
      <c r="F4152" s="8" t="s">
        <v>12108</v>
      </c>
      <c r="G4152" s="8">
        <v>0.15</v>
      </c>
      <c r="H4152" s="8" t="s">
        <v>19960</v>
      </c>
      <c r="I4152" s="8" t="s">
        <v>11922</v>
      </c>
      <c r="J4152" s="8"/>
      <c r="K4152" s="8"/>
      <c r="L4152" s="8"/>
      <c r="M4152" s="8"/>
      <c r="N4152" s="21">
        <v>3756.5</v>
      </c>
      <c r="O4152" s="21">
        <v>3756.5</v>
      </c>
      <c r="P4152" s="21">
        <f t="shared" ref="P4152:P4215" si="196">+N4152+X4152-O4152</f>
        <v>0</v>
      </c>
      <c r="Q4152" s="8" t="s">
        <v>16437</v>
      </c>
      <c r="R4152" s="8"/>
      <c r="S4152" s="20">
        <v>45835</v>
      </c>
      <c r="AA4152" s="21">
        <f t="shared" si="195"/>
        <v>3238.3620689655177</v>
      </c>
      <c r="AB4152" s="39">
        <v>45809</v>
      </c>
      <c r="AC4152" s="22">
        <f t="shared" si="194"/>
        <v>7.2936226851816173</v>
      </c>
      <c r="AD4152" s="21" t="s">
        <v>11923</v>
      </c>
    </row>
    <row r="4153" spans="1:30" ht="15" customHeight="1" x14ac:dyDescent="0.3">
      <c r="A4153" s="19" t="s">
        <v>20154</v>
      </c>
      <c r="B4153" s="8"/>
      <c r="C4153" s="20">
        <v>45828.405636574083</v>
      </c>
      <c r="D4153" s="8" t="s">
        <v>11921</v>
      </c>
      <c r="E4153" s="8"/>
      <c r="F4153" s="8" t="s">
        <v>7310</v>
      </c>
      <c r="G4153" s="8">
        <v>0.11</v>
      </c>
      <c r="H4153" s="8"/>
      <c r="I4153" s="8" t="s">
        <v>11922</v>
      </c>
      <c r="J4153" s="8"/>
      <c r="K4153" s="8"/>
      <c r="L4153" s="8"/>
      <c r="M4153" s="8"/>
      <c r="N4153" s="21">
        <v>13272.5</v>
      </c>
      <c r="O4153" s="21">
        <v>13272.5</v>
      </c>
      <c r="P4153" s="21">
        <f t="shared" si="196"/>
        <v>0</v>
      </c>
      <c r="Q4153" s="8" t="s">
        <v>34</v>
      </c>
      <c r="R4153" s="8"/>
      <c r="S4153" s="20">
        <v>45856</v>
      </c>
      <c r="AA4153" s="21">
        <f t="shared" si="195"/>
        <v>11441.810344827587</v>
      </c>
      <c r="AB4153" s="7">
        <v>45839</v>
      </c>
      <c r="AC4153" s="22">
        <f t="shared" si="194"/>
        <v>27.594363425916526</v>
      </c>
      <c r="AD4153" t="s">
        <v>11923</v>
      </c>
    </row>
    <row r="4154" spans="1:30" ht="15" customHeight="1" x14ac:dyDescent="0.3">
      <c r="A4154" s="19" t="s">
        <v>20155</v>
      </c>
      <c r="B4154" s="8"/>
      <c r="C4154" s="20">
        <v>45828.4143287037</v>
      </c>
      <c r="D4154" s="8" t="s">
        <v>11921</v>
      </c>
      <c r="E4154" s="8"/>
      <c r="F4154" s="8" t="s">
        <v>1374</v>
      </c>
      <c r="G4154" s="8">
        <v>0.11</v>
      </c>
      <c r="H4154" s="8"/>
      <c r="I4154" s="8" t="s">
        <v>11922</v>
      </c>
      <c r="J4154" s="8"/>
      <c r="K4154" s="8"/>
      <c r="L4154" s="8"/>
      <c r="M4154" s="8"/>
      <c r="N4154" s="21">
        <v>39150</v>
      </c>
      <c r="O4154" s="21">
        <v>39150</v>
      </c>
      <c r="P4154" s="21">
        <f t="shared" si="196"/>
        <v>0</v>
      </c>
      <c r="Q4154" s="8" t="s">
        <v>199</v>
      </c>
      <c r="R4154" s="8"/>
      <c r="S4154" s="20">
        <v>45838</v>
      </c>
      <c r="AA4154" s="21">
        <f t="shared" si="195"/>
        <v>33750</v>
      </c>
      <c r="AB4154" s="7">
        <v>45809</v>
      </c>
      <c r="AC4154" s="22">
        <f t="shared" ref="AC4154:AC4217" si="197">+S4154-C4154</f>
        <v>9.5856712962995516</v>
      </c>
      <c r="AD4154" t="s">
        <v>11928</v>
      </c>
    </row>
    <row r="4155" spans="1:30" ht="15" customHeight="1" x14ac:dyDescent="0.3">
      <c r="A4155" s="19" t="s">
        <v>20156</v>
      </c>
      <c r="B4155" s="8"/>
      <c r="C4155" s="20">
        <v>45828.425358796303</v>
      </c>
      <c r="D4155" s="8" t="s">
        <v>11921</v>
      </c>
      <c r="E4155" s="8" t="s">
        <v>1</v>
      </c>
      <c r="F4155" s="8" t="s">
        <v>8030</v>
      </c>
      <c r="G4155" s="8">
        <v>0.11</v>
      </c>
      <c r="H4155" s="8" t="s">
        <v>20157</v>
      </c>
      <c r="I4155" s="8" t="s">
        <v>11922</v>
      </c>
      <c r="J4155" s="8"/>
      <c r="K4155" s="8" t="s">
        <v>20158</v>
      </c>
      <c r="L4155" s="8"/>
      <c r="M4155" s="8"/>
      <c r="N4155" s="21">
        <v>41973.75</v>
      </c>
      <c r="O4155" s="21">
        <v>41973.75</v>
      </c>
      <c r="P4155" s="21">
        <f t="shared" si="196"/>
        <v>0</v>
      </c>
      <c r="Q4155" s="8" t="s">
        <v>38</v>
      </c>
      <c r="R4155" s="8"/>
      <c r="S4155" s="20">
        <v>45827</v>
      </c>
      <c r="AA4155" s="21">
        <f t="shared" si="195"/>
        <v>36184.267241379312</v>
      </c>
      <c r="AB4155" s="39">
        <v>45809</v>
      </c>
      <c r="AC4155" s="22">
        <f t="shared" si="197"/>
        <v>-1.4253587963030441</v>
      </c>
      <c r="AD4155" s="21" t="s">
        <v>11923</v>
      </c>
    </row>
    <row r="4156" spans="1:30" ht="15" customHeight="1" x14ac:dyDescent="0.3">
      <c r="A4156" s="19" t="s">
        <v>20159</v>
      </c>
      <c r="B4156" s="8"/>
      <c r="C4156" s="20">
        <v>45828.427534722221</v>
      </c>
      <c r="D4156" s="8" t="s">
        <v>11921</v>
      </c>
      <c r="E4156" s="8" t="s">
        <v>1</v>
      </c>
      <c r="F4156" s="8" t="s">
        <v>7847</v>
      </c>
      <c r="G4156" s="8">
        <v>0.11</v>
      </c>
      <c r="H4156" s="8"/>
      <c r="I4156" s="8" t="s">
        <v>11922</v>
      </c>
      <c r="J4156" s="8"/>
      <c r="K4156" s="8" t="s">
        <v>20160</v>
      </c>
      <c r="L4156" s="8"/>
      <c r="M4156" s="8"/>
      <c r="N4156" s="21">
        <v>2810</v>
      </c>
      <c r="O4156" s="21">
        <v>2810</v>
      </c>
      <c r="P4156" s="21">
        <f t="shared" si="196"/>
        <v>0</v>
      </c>
      <c r="Q4156" s="8" t="s">
        <v>199</v>
      </c>
      <c r="R4156" s="8"/>
      <c r="S4156" s="20">
        <v>45863</v>
      </c>
      <c r="AA4156" s="21">
        <f t="shared" si="195"/>
        <v>2422.4137931034484</v>
      </c>
      <c r="AB4156" s="39">
        <v>45839</v>
      </c>
      <c r="AC4156" s="22">
        <f t="shared" si="197"/>
        <v>34.572465277778974</v>
      </c>
      <c r="AD4156" s="21" t="s">
        <v>11923</v>
      </c>
    </row>
    <row r="4157" spans="1:30" ht="15" customHeight="1" x14ac:dyDescent="0.3">
      <c r="A4157" s="19" t="s">
        <v>20161</v>
      </c>
      <c r="B4157" s="8"/>
      <c r="C4157" s="20">
        <v>45828.431689814817</v>
      </c>
      <c r="D4157" s="8" t="s">
        <v>11921</v>
      </c>
      <c r="E4157" s="8"/>
      <c r="F4157" s="8" t="s">
        <v>1470</v>
      </c>
      <c r="G4157" s="8">
        <v>0.15</v>
      </c>
      <c r="H4157" s="8"/>
      <c r="I4157" s="8" t="s">
        <v>11922</v>
      </c>
      <c r="J4157" s="8"/>
      <c r="K4157" s="8"/>
      <c r="L4157" s="8"/>
      <c r="M4157" s="8"/>
      <c r="N4157" s="21">
        <v>15385</v>
      </c>
      <c r="O4157" s="21">
        <v>15385</v>
      </c>
      <c r="P4157" s="21">
        <f t="shared" si="196"/>
        <v>0</v>
      </c>
      <c r="Q4157" s="8" t="s">
        <v>199</v>
      </c>
      <c r="R4157" s="8"/>
      <c r="S4157" s="20">
        <v>45867</v>
      </c>
      <c r="AA4157" s="21">
        <f t="shared" si="195"/>
        <v>13262.931034482759</v>
      </c>
      <c r="AB4157" s="7">
        <v>45839</v>
      </c>
      <c r="AC4157" s="22">
        <f t="shared" si="197"/>
        <v>38.568310185182781</v>
      </c>
      <c r="AD4157" t="s">
        <v>11923</v>
      </c>
    </row>
    <row r="4158" spans="1:30" ht="15" customHeight="1" x14ac:dyDescent="0.3">
      <c r="A4158" s="19" t="s">
        <v>20162</v>
      </c>
      <c r="B4158" s="8"/>
      <c r="C4158" s="20">
        <v>45828.537546296298</v>
      </c>
      <c r="D4158" s="8" t="s">
        <v>11921</v>
      </c>
      <c r="E4158" s="8"/>
      <c r="F4158" s="8" t="s">
        <v>9010</v>
      </c>
      <c r="G4158" s="8">
        <v>0.11</v>
      </c>
      <c r="H4158" s="8"/>
      <c r="I4158" s="8" t="s">
        <v>11922</v>
      </c>
      <c r="J4158" s="8"/>
      <c r="K4158" s="8"/>
      <c r="L4158" s="8"/>
      <c r="M4158" s="8"/>
      <c r="N4158" s="21">
        <v>31350</v>
      </c>
      <c r="O4158" s="21">
        <v>31350</v>
      </c>
      <c r="P4158" s="21">
        <f t="shared" si="196"/>
        <v>0</v>
      </c>
      <c r="Q4158" s="8" t="s">
        <v>15533</v>
      </c>
      <c r="R4158" s="8"/>
      <c r="S4158" s="20">
        <v>45867</v>
      </c>
      <c r="AA4158" s="21">
        <f t="shared" si="195"/>
        <v>27025.862068965518</v>
      </c>
      <c r="AB4158" s="7">
        <v>45839</v>
      </c>
      <c r="AC4158" s="22">
        <f t="shared" si="197"/>
        <v>38.462453703701613</v>
      </c>
      <c r="AD4158" t="s">
        <v>11923</v>
      </c>
    </row>
    <row r="4159" spans="1:30" ht="15" customHeight="1" x14ac:dyDescent="0.3">
      <c r="A4159" s="19" t="s">
        <v>20163</v>
      </c>
      <c r="B4159" s="8"/>
      <c r="C4159" s="23">
        <v>45828.538275462961</v>
      </c>
      <c r="D4159" s="8" t="s">
        <v>11921</v>
      </c>
      <c r="E4159" s="8"/>
      <c r="F4159" s="8" t="s">
        <v>14112</v>
      </c>
      <c r="G4159" s="8">
        <v>0.15</v>
      </c>
      <c r="H4159" s="8"/>
      <c r="I4159" s="8" t="s">
        <v>11922</v>
      </c>
      <c r="J4159" s="8"/>
      <c r="K4159" s="8"/>
      <c r="L4159" s="8"/>
      <c r="M4159" s="8"/>
      <c r="N4159" s="21">
        <v>1405</v>
      </c>
      <c r="O4159" s="21">
        <v>1405</v>
      </c>
      <c r="P4159" s="21">
        <f t="shared" si="196"/>
        <v>0</v>
      </c>
      <c r="Q4159" s="8" t="s">
        <v>15533</v>
      </c>
      <c r="R4159" s="8"/>
      <c r="S4159" s="23">
        <v>45868</v>
      </c>
      <c r="AA4159" s="21">
        <f t="shared" si="195"/>
        <v>1211.2068965517242</v>
      </c>
      <c r="AB4159" s="39">
        <v>45839</v>
      </c>
      <c r="AC4159" s="22">
        <f t="shared" si="197"/>
        <v>39.461724537039117</v>
      </c>
      <c r="AD4159" s="21" t="s">
        <v>11923</v>
      </c>
    </row>
    <row r="4160" spans="1:30" ht="15" customHeight="1" x14ac:dyDescent="0.3">
      <c r="A4160" s="19" t="s">
        <v>20164</v>
      </c>
      <c r="B4160" s="8"/>
      <c r="C4160" s="20">
        <v>45828.541759259257</v>
      </c>
      <c r="D4160" s="8" t="s">
        <v>11921</v>
      </c>
      <c r="E4160" s="8" t="s">
        <v>1</v>
      </c>
      <c r="F4160" s="8" t="s">
        <v>12372</v>
      </c>
      <c r="G4160" s="8">
        <v>0.15</v>
      </c>
      <c r="H4160" s="8" t="s">
        <v>19960</v>
      </c>
      <c r="I4160" s="8" t="s">
        <v>11922</v>
      </c>
      <c r="J4160" s="8"/>
      <c r="K4160" s="8" t="s">
        <v>20165</v>
      </c>
      <c r="L4160" s="8"/>
      <c r="M4160" s="8"/>
      <c r="N4160" s="21">
        <v>1967</v>
      </c>
      <c r="O4160" s="21">
        <v>1967</v>
      </c>
      <c r="P4160" s="21">
        <f t="shared" si="196"/>
        <v>0</v>
      </c>
      <c r="Q4160" s="8" t="s">
        <v>129</v>
      </c>
      <c r="R4160" s="8"/>
      <c r="S4160" s="20">
        <v>45827</v>
      </c>
      <c r="AA4160" s="21">
        <f t="shared" si="195"/>
        <v>1695.6896551724139</v>
      </c>
      <c r="AB4160" s="39">
        <v>45809</v>
      </c>
      <c r="AC4160" s="22">
        <f t="shared" si="197"/>
        <v>-1.5417592592566507</v>
      </c>
      <c r="AD4160" s="21" t="s">
        <v>11923</v>
      </c>
    </row>
    <row r="4161" spans="1:30" ht="15" customHeight="1" x14ac:dyDescent="0.3">
      <c r="A4161" s="19" t="s">
        <v>20166</v>
      </c>
      <c r="B4161" s="8"/>
      <c r="C4161" s="20">
        <v>45828.54478009259</v>
      </c>
      <c r="D4161" s="8" t="s">
        <v>11921</v>
      </c>
      <c r="E4161" s="8"/>
      <c r="F4161" s="8" t="s">
        <v>109</v>
      </c>
      <c r="G4161" s="8">
        <v>0</v>
      </c>
      <c r="H4161" s="8" t="s">
        <v>20167</v>
      </c>
      <c r="I4161" s="8" t="s">
        <v>11922</v>
      </c>
      <c r="J4161" s="8"/>
      <c r="K4161" s="8"/>
      <c r="L4161" s="8"/>
      <c r="M4161" s="8"/>
      <c r="N4161" s="21">
        <v>0</v>
      </c>
      <c r="O4161" s="21"/>
      <c r="P4161" s="21">
        <f t="shared" si="196"/>
        <v>0</v>
      </c>
      <c r="Q4161" s="8" t="s">
        <v>129</v>
      </c>
      <c r="R4161" s="8"/>
      <c r="S4161" s="20"/>
      <c r="AA4161" s="21">
        <f t="shared" si="195"/>
        <v>0</v>
      </c>
      <c r="AB4161" s="21"/>
      <c r="AC4161" s="22">
        <f t="shared" si="197"/>
        <v>-45828.54478009259</v>
      </c>
      <c r="AD4161" s="21"/>
    </row>
    <row r="4162" spans="1:30" ht="15" customHeight="1" x14ac:dyDescent="0.3">
      <c r="A4162" s="19" t="s">
        <v>20168</v>
      </c>
      <c r="B4162" s="8"/>
      <c r="C4162" s="20">
        <v>45828.562037037038</v>
      </c>
      <c r="D4162" s="8" t="s">
        <v>11921</v>
      </c>
      <c r="E4162" s="8" t="s">
        <v>1</v>
      </c>
      <c r="F4162" s="8" t="s">
        <v>3715</v>
      </c>
      <c r="G4162" s="8">
        <v>0.15</v>
      </c>
      <c r="H4162" s="8" t="s">
        <v>19960</v>
      </c>
      <c r="I4162" s="8" t="s">
        <v>11922</v>
      </c>
      <c r="J4162" s="8"/>
      <c r="K4162" s="8" t="s">
        <v>20169</v>
      </c>
      <c r="L4162" s="8"/>
      <c r="M4162" s="8"/>
      <c r="N4162" s="21">
        <v>29206.75</v>
      </c>
      <c r="O4162" s="21">
        <v>29206.75</v>
      </c>
      <c r="P4162" s="21">
        <f t="shared" si="196"/>
        <v>0</v>
      </c>
      <c r="Q4162" s="8" t="s">
        <v>129</v>
      </c>
      <c r="R4162" s="8"/>
      <c r="S4162" s="20">
        <v>45828</v>
      </c>
      <c r="AA4162" s="21">
        <f t="shared" ref="AA4162:AA4225" si="198">+N4162/1.16</f>
        <v>25178.232758620692</v>
      </c>
      <c r="AB4162" s="39">
        <v>45809</v>
      </c>
      <c r="AC4162" s="22">
        <f t="shared" si="197"/>
        <v>-0.56203703703795327</v>
      </c>
      <c r="AD4162" s="21" t="s">
        <v>11923</v>
      </c>
    </row>
    <row r="4163" spans="1:30" ht="15" customHeight="1" x14ac:dyDescent="0.3">
      <c r="A4163" s="19" t="s">
        <v>20170</v>
      </c>
      <c r="B4163" s="8"/>
      <c r="C4163" s="20">
        <v>45828.609340277777</v>
      </c>
      <c r="D4163" s="8" t="s">
        <v>11921</v>
      </c>
      <c r="E4163" s="8"/>
      <c r="F4163" s="8" t="s">
        <v>668</v>
      </c>
      <c r="G4163" s="8">
        <v>0.11</v>
      </c>
      <c r="H4163" s="8" t="s">
        <v>19960</v>
      </c>
      <c r="I4163" s="8" t="s">
        <v>11922</v>
      </c>
      <c r="J4163" s="8"/>
      <c r="K4163" s="8"/>
      <c r="L4163" s="8"/>
      <c r="M4163" s="8"/>
      <c r="N4163" s="21">
        <v>8210</v>
      </c>
      <c r="O4163" s="21">
        <v>8210</v>
      </c>
      <c r="P4163" s="21">
        <f t="shared" si="196"/>
        <v>0</v>
      </c>
      <c r="Q4163" s="8" t="s">
        <v>10493</v>
      </c>
      <c r="R4163" s="8"/>
      <c r="S4163" s="20">
        <v>45840</v>
      </c>
      <c r="AA4163" s="21">
        <f t="shared" si="198"/>
        <v>7077.5862068965525</v>
      </c>
      <c r="AB4163" s="39">
        <v>45809</v>
      </c>
      <c r="AC4163" s="22">
        <f t="shared" si="197"/>
        <v>11.390659722223063</v>
      </c>
      <c r="AD4163" s="21" t="s">
        <v>11923</v>
      </c>
    </row>
    <row r="4164" spans="1:30" ht="15" customHeight="1" x14ac:dyDescent="0.3">
      <c r="A4164" s="19" t="s">
        <v>20171</v>
      </c>
      <c r="B4164" s="8"/>
      <c r="C4164" s="20">
        <v>45828.61277777778</v>
      </c>
      <c r="D4164" s="8" t="s">
        <v>11921</v>
      </c>
      <c r="E4164" s="8" t="s">
        <v>1</v>
      </c>
      <c r="F4164" s="8" t="s">
        <v>8134</v>
      </c>
      <c r="G4164" s="8">
        <v>0.15</v>
      </c>
      <c r="H4164" s="8"/>
      <c r="I4164" s="8" t="s">
        <v>11922</v>
      </c>
      <c r="J4164" s="8"/>
      <c r="K4164" s="8" t="s">
        <v>20172</v>
      </c>
      <c r="L4164" s="8"/>
      <c r="M4164" s="8"/>
      <c r="N4164" s="21">
        <v>17755</v>
      </c>
      <c r="O4164" s="21">
        <v>17755</v>
      </c>
      <c r="P4164" s="21">
        <f t="shared" si="196"/>
        <v>0</v>
      </c>
      <c r="Q4164" s="8" t="s">
        <v>22</v>
      </c>
      <c r="R4164" s="8"/>
      <c r="S4164" s="20">
        <v>45832</v>
      </c>
      <c r="AA4164" s="21">
        <f t="shared" si="198"/>
        <v>15306.034482758621</v>
      </c>
      <c r="AB4164" s="39">
        <v>45809</v>
      </c>
      <c r="AC4164" s="22">
        <f t="shared" si="197"/>
        <v>3.3872222222198616</v>
      </c>
      <c r="AD4164" s="21" t="s">
        <v>11923</v>
      </c>
    </row>
    <row r="4165" spans="1:30" ht="15" customHeight="1" x14ac:dyDescent="0.3">
      <c r="A4165" s="19" t="s">
        <v>20173</v>
      </c>
      <c r="B4165" s="8"/>
      <c r="C4165" s="20">
        <v>45833.591168981482</v>
      </c>
      <c r="D4165" s="8" t="s">
        <v>11921</v>
      </c>
      <c r="E4165" s="8" t="s">
        <v>1</v>
      </c>
      <c r="F4165" s="8" t="s">
        <v>4640</v>
      </c>
      <c r="G4165" s="8">
        <v>0.15</v>
      </c>
      <c r="H4165" s="8"/>
      <c r="I4165" s="8" t="s">
        <v>11922</v>
      </c>
      <c r="J4165" s="8"/>
      <c r="K4165" s="8" t="s">
        <v>20174</v>
      </c>
      <c r="L4165" s="8"/>
      <c r="M4165" s="8"/>
      <c r="N4165" s="21">
        <v>12118</v>
      </c>
      <c r="O4165" s="21">
        <v>12118</v>
      </c>
      <c r="P4165" s="21">
        <f t="shared" si="196"/>
        <v>0</v>
      </c>
      <c r="Q4165" s="8" t="s">
        <v>10252</v>
      </c>
      <c r="R4165" s="8"/>
      <c r="S4165" s="20">
        <v>45832</v>
      </c>
      <c r="AA4165" s="21">
        <f t="shared" si="198"/>
        <v>10446.551724137931</v>
      </c>
      <c r="AB4165" s="39">
        <v>45809</v>
      </c>
      <c r="AC4165" s="22">
        <f t="shared" si="197"/>
        <v>-1.591168981482042</v>
      </c>
      <c r="AD4165" s="21" t="s">
        <v>11923</v>
      </c>
    </row>
    <row r="4166" spans="1:30" ht="15" customHeight="1" x14ac:dyDescent="0.3">
      <c r="A4166" s="19" t="s">
        <v>20175</v>
      </c>
      <c r="B4166" s="8"/>
      <c r="C4166" s="20">
        <v>45831.386597222219</v>
      </c>
      <c r="D4166" s="8" t="s">
        <v>11921</v>
      </c>
      <c r="E4166" s="8"/>
      <c r="F4166" s="8" t="s">
        <v>9219</v>
      </c>
      <c r="G4166" s="8">
        <v>0.11</v>
      </c>
      <c r="H4166" s="8"/>
      <c r="I4166" s="8" t="s">
        <v>10222</v>
      </c>
      <c r="J4166" s="8"/>
      <c r="K4166" s="8"/>
      <c r="L4166" s="8"/>
      <c r="M4166" s="8"/>
      <c r="N4166" s="21">
        <v>2850</v>
      </c>
      <c r="O4166" s="21">
        <v>2850</v>
      </c>
      <c r="P4166" s="21">
        <f t="shared" si="196"/>
        <v>0</v>
      </c>
      <c r="Q4166" s="8" t="s">
        <v>10222</v>
      </c>
      <c r="R4166" s="8"/>
      <c r="S4166" s="20">
        <v>45854</v>
      </c>
      <c r="AA4166" s="21">
        <f t="shared" si="198"/>
        <v>2456.8965517241381</v>
      </c>
      <c r="AB4166" s="7">
        <v>45839</v>
      </c>
      <c r="AC4166" s="22">
        <f t="shared" si="197"/>
        <v>22.61340277778072</v>
      </c>
      <c r="AD4166" t="s">
        <v>11923</v>
      </c>
    </row>
    <row r="4167" spans="1:30" ht="15" customHeight="1" x14ac:dyDescent="0.3">
      <c r="A4167" s="3" t="s">
        <v>20176</v>
      </c>
      <c r="B4167" s="24"/>
      <c r="C4167" s="25">
        <v>45831.388912037037</v>
      </c>
      <c r="D4167" s="3" t="s">
        <v>11921</v>
      </c>
      <c r="E4167" s="3"/>
      <c r="F4167" s="3" t="s">
        <v>1005</v>
      </c>
      <c r="G4167" s="26">
        <v>0</v>
      </c>
      <c r="H4167" s="25"/>
      <c r="I4167" s="25" t="s">
        <v>11922</v>
      </c>
      <c r="J4167" s="25"/>
      <c r="K4167" s="25"/>
      <c r="L4167" s="25"/>
      <c r="M4167" s="4"/>
      <c r="N4167" s="5">
        <v>55261.5</v>
      </c>
      <c r="O4167" s="5"/>
      <c r="P4167" s="5">
        <f t="shared" si="196"/>
        <v>55261.5</v>
      </c>
      <c r="Q4167" s="3" t="s">
        <v>131</v>
      </c>
      <c r="R4167" s="3"/>
      <c r="S4167" s="25"/>
      <c r="T4167" s="3"/>
      <c r="U4167" s="5"/>
      <c r="V4167" s="6"/>
      <c r="W4167" s="3"/>
      <c r="X4167" s="5"/>
      <c r="Y4167" s="4"/>
      <c r="Z4167" s="3"/>
      <c r="AA4167" s="5">
        <f t="shared" si="198"/>
        <v>47639.224137931036</v>
      </c>
      <c r="AB4167" s="10"/>
      <c r="AC4167" s="27">
        <f t="shared" si="197"/>
        <v>-45831.388912037037</v>
      </c>
      <c r="AD4167" s="10"/>
    </row>
    <row r="4168" spans="1:30" ht="15" customHeight="1" x14ac:dyDescent="0.3">
      <c r="A4168" s="19" t="s">
        <v>20177</v>
      </c>
      <c r="B4168" s="8"/>
      <c r="C4168" s="20">
        <v>45831.398564814823</v>
      </c>
      <c r="D4168" s="8"/>
      <c r="E4168" s="8" t="s">
        <v>1</v>
      </c>
      <c r="F4168" s="8" t="s">
        <v>14006</v>
      </c>
      <c r="G4168" s="8">
        <v>0.11</v>
      </c>
      <c r="H4168" s="8" t="s">
        <v>12071</v>
      </c>
      <c r="I4168" s="8" t="s">
        <v>11922</v>
      </c>
      <c r="J4168" s="8"/>
      <c r="K4168" s="8" t="s">
        <v>20178</v>
      </c>
      <c r="L4168" s="8"/>
      <c r="M4168" s="8"/>
      <c r="N4168" s="21">
        <v>750</v>
      </c>
      <c r="O4168" s="21">
        <v>750</v>
      </c>
      <c r="P4168" s="21">
        <f t="shared" si="196"/>
        <v>0</v>
      </c>
      <c r="Q4168" s="8" t="s">
        <v>34</v>
      </c>
      <c r="R4168" s="8"/>
      <c r="S4168" s="20">
        <v>45825</v>
      </c>
      <c r="AA4168" s="21">
        <f t="shared" si="198"/>
        <v>646.55172413793105</v>
      </c>
      <c r="AB4168" s="39">
        <v>45809</v>
      </c>
      <c r="AC4168" s="22">
        <f t="shared" si="197"/>
        <v>-6.3985648148227483</v>
      </c>
      <c r="AD4168" s="21" t="s">
        <v>11923</v>
      </c>
    </row>
    <row r="4169" spans="1:30" ht="15" customHeight="1" x14ac:dyDescent="0.3">
      <c r="A4169" s="19" t="s">
        <v>20179</v>
      </c>
      <c r="B4169" s="8"/>
      <c r="C4169" s="20">
        <v>45831.40552083333</v>
      </c>
      <c r="D4169" s="8" t="s">
        <v>11921</v>
      </c>
      <c r="E4169" s="8" t="s">
        <v>1</v>
      </c>
      <c r="F4169" s="8" t="s">
        <v>10029</v>
      </c>
      <c r="G4169" s="8">
        <v>0.15</v>
      </c>
      <c r="H4169" s="8"/>
      <c r="I4169" s="8" t="s">
        <v>11922</v>
      </c>
      <c r="J4169" s="8"/>
      <c r="K4169" s="8" t="s">
        <v>20180</v>
      </c>
      <c r="L4169" s="8"/>
      <c r="M4169" s="8"/>
      <c r="N4169" s="21">
        <v>8430</v>
      </c>
      <c r="O4169" s="21">
        <v>8430</v>
      </c>
      <c r="P4169" s="21">
        <f t="shared" si="196"/>
        <v>0</v>
      </c>
      <c r="Q4169" s="8" t="s">
        <v>94</v>
      </c>
      <c r="R4169" s="8"/>
      <c r="S4169" s="20">
        <v>45834</v>
      </c>
      <c r="AA4169" s="21">
        <f t="shared" si="198"/>
        <v>7267.2413793103451</v>
      </c>
      <c r="AB4169" s="39">
        <v>45809</v>
      </c>
      <c r="AC4169" s="22">
        <f t="shared" si="197"/>
        <v>2.5944791666697711</v>
      </c>
      <c r="AD4169" s="21" t="s">
        <v>11923</v>
      </c>
    </row>
    <row r="4170" spans="1:30" ht="15" customHeight="1" x14ac:dyDescent="0.3">
      <c r="A4170" s="19" t="s">
        <v>20181</v>
      </c>
      <c r="B4170" s="8"/>
      <c r="C4170" s="20">
        <v>45831.411099537043</v>
      </c>
      <c r="D4170" s="8" t="s">
        <v>11921</v>
      </c>
      <c r="E4170" s="8" t="s">
        <v>1</v>
      </c>
      <c r="F4170" s="8" t="s">
        <v>8449</v>
      </c>
      <c r="G4170" s="8">
        <v>0.15</v>
      </c>
      <c r="H4170" s="8"/>
      <c r="I4170" s="8" t="s">
        <v>11922</v>
      </c>
      <c r="J4170" s="8"/>
      <c r="K4170" s="8" t="s">
        <v>20182</v>
      </c>
      <c r="L4170" s="8"/>
      <c r="M4170" s="8"/>
      <c r="N4170" s="21">
        <v>2810</v>
      </c>
      <c r="O4170" s="21">
        <v>2810</v>
      </c>
      <c r="P4170" s="21">
        <f t="shared" si="196"/>
        <v>0</v>
      </c>
      <c r="Q4170" s="8" t="s">
        <v>10493</v>
      </c>
      <c r="R4170" s="8"/>
      <c r="S4170" s="20">
        <v>45829</v>
      </c>
      <c r="AA4170" s="21">
        <f t="shared" si="198"/>
        <v>2422.4137931034484</v>
      </c>
      <c r="AB4170" s="39">
        <v>45809</v>
      </c>
      <c r="AC4170" s="22">
        <f t="shared" si="197"/>
        <v>-2.4110995370429009</v>
      </c>
      <c r="AD4170" s="21" t="s">
        <v>11923</v>
      </c>
    </row>
    <row r="4171" spans="1:30" ht="15" customHeight="1" x14ac:dyDescent="0.3">
      <c r="A4171" s="3" t="s">
        <v>20183</v>
      </c>
      <c r="B4171" s="24"/>
      <c r="C4171" s="25">
        <v>45831.412916666668</v>
      </c>
      <c r="D4171" s="3" t="s">
        <v>11921</v>
      </c>
      <c r="E4171" s="3"/>
      <c r="F4171" s="3" t="s">
        <v>17</v>
      </c>
      <c r="G4171" s="26">
        <v>0</v>
      </c>
      <c r="H4171" s="25"/>
      <c r="I4171" s="25" t="s">
        <v>11922</v>
      </c>
      <c r="J4171" s="25"/>
      <c r="K4171" s="25"/>
      <c r="L4171" s="25"/>
      <c r="M4171" s="4"/>
      <c r="N4171" s="5">
        <v>3795</v>
      </c>
      <c r="O4171" s="5">
        <v>3795</v>
      </c>
      <c r="P4171" s="5">
        <f t="shared" si="196"/>
        <v>0</v>
      </c>
      <c r="Q4171" s="3" t="s">
        <v>18</v>
      </c>
      <c r="R4171" s="3"/>
      <c r="S4171" s="25">
        <v>45834</v>
      </c>
      <c r="T4171" s="3"/>
      <c r="U4171" s="5"/>
      <c r="V4171" s="6"/>
      <c r="W4171" s="3"/>
      <c r="X4171" s="5"/>
      <c r="Y4171" s="4"/>
      <c r="Z4171" s="3"/>
      <c r="AA4171" s="5">
        <f t="shared" si="198"/>
        <v>3271.5517241379312</v>
      </c>
      <c r="AB4171" s="10"/>
      <c r="AC4171" s="27">
        <f t="shared" si="197"/>
        <v>2.5870833333319752</v>
      </c>
      <c r="AD4171" s="10"/>
    </row>
    <row r="4172" spans="1:30" ht="15" customHeight="1" x14ac:dyDescent="0.3">
      <c r="A4172" s="19" t="s">
        <v>20184</v>
      </c>
      <c r="B4172" s="8"/>
      <c r="C4172" s="20">
        <v>45831.420370370368</v>
      </c>
      <c r="D4172" s="8" t="s">
        <v>11921</v>
      </c>
      <c r="E4172" s="8" t="s">
        <v>1</v>
      </c>
      <c r="F4172" s="8" t="s">
        <v>11965</v>
      </c>
      <c r="G4172" s="8">
        <v>0.15</v>
      </c>
      <c r="H4172" s="8" t="s">
        <v>19960</v>
      </c>
      <c r="I4172" s="8" t="s">
        <v>11922</v>
      </c>
      <c r="J4172" s="8"/>
      <c r="K4172" s="8" t="s">
        <v>20185</v>
      </c>
      <c r="L4172" s="8"/>
      <c r="M4172" s="8"/>
      <c r="N4172" s="21">
        <v>9271.75</v>
      </c>
      <c r="O4172" s="21">
        <v>9271.75</v>
      </c>
      <c r="P4172" s="21">
        <f t="shared" si="196"/>
        <v>0</v>
      </c>
      <c r="Q4172" s="8" t="s">
        <v>129</v>
      </c>
      <c r="R4172" s="8"/>
      <c r="S4172" s="20">
        <v>45832</v>
      </c>
      <c r="AA4172" s="21">
        <f t="shared" si="198"/>
        <v>7992.8879310344837</v>
      </c>
      <c r="AB4172" s="39">
        <v>45809</v>
      </c>
      <c r="AC4172" s="22">
        <f t="shared" si="197"/>
        <v>0.57962962963210884</v>
      </c>
      <c r="AD4172" s="21" t="s">
        <v>11923</v>
      </c>
    </row>
    <row r="4173" spans="1:30" ht="15" customHeight="1" x14ac:dyDescent="0.3">
      <c r="A4173" s="19" t="s">
        <v>20186</v>
      </c>
      <c r="B4173" s="8"/>
      <c r="C4173" s="20">
        <v>45831.426805555559</v>
      </c>
      <c r="D4173" s="8" t="s">
        <v>11925</v>
      </c>
      <c r="E4173" s="8"/>
      <c r="F4173" s="8" t="s">
        <v>9215</v>
      </c>
      <c r="G4173" s="8">
        <v>0.15</v>
      </c>
      <c r="H4173" s="8"/>
      <c r="I4173" s="8" t="s">
        <v>10222</v>
      </c>
      <c r="J4173" s="8"/>
      <c r="K4173" s="8"/>
      <c r="L4173" s="9">
        <v>45833.673090277778</v>
      </c>
      <c r="M4173" s="8"/>
      <c r="N4173" s="21">
        <v>2850</v>
      </c>
      <c r="O4173" s="21">
        <v>2850</v>
      </c>
      <c r="P4173" s="21">
        <f t="shared" si="196"/>
        <v>0</v>
      </c>
      <c r="Q4173" s="8" t="s">
        <v>10222</v>
      </c>
      <c r="R4173" s="8"/>
      <c r="S4173" s="20">
        <v>45841</v>
      </c>
      <c r="AA4173" s="21">
        <f t="shared" si="198"/>
        <v>2456.8965517241381</v>
      </c>
      <c r="AB4173" s="7">
        <v>45809</v>
      </c>
      <c r="AC4173" s="22">
        <f t="shared" si="197"/>
        <v>9.5731944444414694</v>
      </c>
      <c r="AD4173" t="s">
        <v>11928</v>
      </c>
    </row>
    <row r="4174" spans="1:30" ht="15" customHeight="1" x14ac:dyDescent="0.3">
      <c r="A4174" s="19" t="s">
        <v>20187</v>
      </c>
      <c r="B4174" s="8"/>
      <c r="C4174" s="20">
        <v>45831.43241898148</v>
      </c>
      <c r="D4174" s="8" t="s">
        <v>11921</v>
      </c>
      <c r="E4174" s="8" t="s">
        <v>1</v>
      </c>
      <c r="F4174" s="8" t="s">
        <v>9035</v>
      </c>
      <c r="G4174" s="8">
        <v>0.11</v>
      </c>
      <c r="H4174" s="8" t="s">
        <v>19960</v>
      </c>
      <c r="I4174" s="8" t="s">
        <v>11922</v>
      </c>
      <c r="J4174" s="8"/>
      <c r="K4174" s="8" t="s">
        <v>20188</v>
      </c>
      <c r="L4174" s="8"/>
      <c r="M4174" s="8"/>
      <c r="N4174" s="21">
        <v>46175.75</v>
      </c>
      <c r="O4174" s="21">
        <v>46175.75</v>
      </c>
      <c r="P4174" s="21">
        <f t="shared" si="196"/>
        <v>0</v>
      </c>
      <c r="Q4174" s="8" t="s">
        <v>67</v>
      </c>
      <c r="R4174" s="8"/>
      <c r="S4174" s="20">
        <v>45834</v>
      </c>
      <c r="AA4174" s="21">
        <f t="shared" si="198"/>
        <v>39806.681034482761</v>
      </c>
      <c r="AB4174" s="39">
        <v>45809</v>
      </c>
      <c r="AC4174" s="22">
        <f t="shared" si="197"/>
        <v>2.5675810185202863</v>
      </c>
      <c r="AD4174" s="21" t="s">
        <v>11923</v>
      </c>
    </row>
    <row r="4175" spans="1:30" ht="15" customHeight="1" x14ac:dyDescent="0.3">
      <c r="A4175" s="19" t="s">
        <v>20189</v>
      </c>
      <c r="B4175" s="19"/>
      <c r="C4175" s="23">
        <v>45831.571840277778</v>
      </c>
      <c r="D4175" s="8"/>
      <c r="E4175" s="8"/>
      <c r="F4175" s="8" t="s">
        <v>8134</v>
      </c>
      <c r="G4175" s="8">
        <v>0.15</v>
      </c>
      <c r="H4175" s="8"/>
      <c r="I4175" s="8" t="s">
        <v>11922</v>
      </c>
      <c r="J4175" s="8"/>
      <c r="K4175" s="8"/>
      <c r="L4175" s="8"/>
      <c r="M4175" s="8"/>
      <c r="N4175" s="21">
        <v>0</v>
      </c>
      <c r="O4175" s="21"/>
      <c r="P4175" s="21">
        <f t="shared" si="196"/>
        <v>0</v>
      </c>
      <c r="Q4175" s="8" t="s">
        <v>22</v>
      </c>
      <c r="R4175" s="8"/>
      <c r="S4175" s="23"/>
      <c r="AA4175" s="21">
        <f t="shared" si="198"/>
        <v>0</v>
      </c>
      <c r="AB4175" s="21"/>
      <c r="AC4175" s="22">
        <f t="shared" si="197"/>
        <v>-45831.571840277778</v>
      </c>
      <c r="AD4175" s="21" t="s">
        <v>15162</v>
      </c>
    </row>
    <row r="4176" spans="1:30" ht="15" customHeight="1" x14ac:dyDescent="0.3">
      <c r="A4176" s="3" t="s">
        <v>20190</v>
      </c>
      <c r="B4176" s="24"/>
      <c r="C4176" s="25">
        <v>45831.447824074072</v>
      </c>
      <c r="D4176" s="3" t="s">
        <v>11921</v>
      </c>
      <c r="E4176" s="3" t="s">
        <v>1</v>
      </c>
      <c r="F4176" s="3" t="s">
        <v>9205</v>
      </c>
      <c r="G4176" s="26">
        <v>0</v>
      </c>
      <c r="H4176" s="25"/>
      <c r="I4176" s="25" t="s">
        <v>11922</v>
      </c>
      <c r="J4176" s="25"/>
      <c r="K4176" s="25" t="s">
        <v>20191</v>
      </c>
      <c r="L4176" s="25"/>
      <c r="M4176" s="4"/>
      <c r="N4176" s="5">
        <v>12900</v>
      </c>
      <c r="O4176" s="5">
        <v>12900</v>
      </c>
      <c r="P4176" s="5">
        <f t="shared" si="196"/>
        <v>0</v>
      </c>
      <c r="Q4176" s="3" t="s">
        <v>102</v>
      </c>
      <c r="R4176" s="3"/>
      <c r="S4176" s="25">
        <v>45831</v>
      </c>
      <c r="T4176" s="3"/>
      <c r="U4176" s="5"/>
      <c r="V4176" s="6"/>
      <c r="W4176" s="3"/>
      <c r="X4176" s="5"/>
      <c r="Y4176" s="4"/>
      <c r="Z4176" s="3"/>
      <c r="AA4176" s="5">
        <f t="shared" si="198"/>
        <v>11120.689655172415</v>
      </c>
      <c r="AB4176" s="10"/>
      <c r="AC4176" s="27">
        <f t="shared" si="197"/>
        <v>-0.447824074071832</v>
      </c>
      <c r="AD4176" s="10"/>
    </row>
    <row r="4177" spans="1:30" ht="15" customHeight="1" x14ac:dyDescent="0.3">
      <c r="A4177" s="19" t="s">
        <v>20192</v>
      </c>
      <c r="B4177" s="8"/>
      <c r="C4177" s="20">
        <v>45831.449374999997</v>
      </c>
      <c r="D4177" s="8" t="s">
        <v>11921</v>
      </c>
      <c r="E4177" s="8"/>
      <c r="F4177" s="8" t="s">
        <v>1029</v>
      </c>
      <c r="G4177" s="8">
        <v>0.11</v>
      </c>
      <c r="H4177" s="8"/>
      <c r="I4177" s="8" t="s">
        <v>11922</v>
      </c>
      <c r="J4177" s="8"/>
      <c r="K4177" s="8"/>
      <c r="L4177" s="8"/>
      <c r="M4177" s="8"/>
      <c r="N4177" s="21">
        <v>39975</v>
      </c>
      <c r="O4177" s="21">
        <v>39975</v>
      </c>
      <c r="P4177" s="21">
        <f t="shared" si="196"/>
        <v>0</v>
      </c>
      <c r="Q4177" s="8" t="s">
        <v>24</v>
      </c>
      <c r="R4177" s="8"/>
      <c r="S4177" s="20">
        <v>45849</v>
      </c>
      <c r="AA4177" s="21">
        <f t="shared" si="198"/>
        <v>34461.206896551725</v>
      </c>
      <c r="AB4177" s="7">
        <v>45809</v>
      </c>
      <c r="AC4177" s="22">
        <f t="shared" si="197"/>
        <v>17.550625000003492</v>
      </c>
      <c r="AD4177" t="s">
        <v>11928</v>
      </c>
    </row>
    <row r="4178" spans="1:30" ht="15" customHeight="1" x14ac:dyDescent="0.3">
      <c r="A4178" s="19" t="s">
        <v>20193</v>
      </c>
      <c r="B4178" s="8"/>
      <c r="C4178" s="20">
        <v>45831.454097222217</v>
      </c>
      <c r="D4178" s="8" t="s">
        <v>11921</v>
      </c>
      <c r="E4178" s="8" t="s">
        <v>1</v>
      </c>
      <c r="F4178" s="8" t="s">
        <v>9761</v>
      </c>
      <c r="G4178" s="8">
        <v>0.11</v>
      </c>
      <c r="H4178" s="8" t="s">
        <v>20194</v>
      </c>
      <c r="I4178" s="8" t="s">
        <v>11922</v>
      </c>
      <c r="J4178" s="8"/>
      <c r="K4178" s="8" t="s">
        <v>20195</v>
      </c>
      <c r="L4178" s="8"/>
      <c r="M4178" s="8"/>
      <c r="N4178" s="21">
        <v>45675</v>
      </c>
      <c r="O4178" s="21">
        <v>45675</v>
      </c>
      <c r="P4178" s="21">
        <f t="shared" si="196"/>
        <v>0</v>
      </c>
      <c r="Q4178" s="8" t="s">
        <v>129</v>
      </c>
      <c r="R4178" s="8"/>
      <c r="S4178" s="20">
        <v>45833</v>
      </c>
      <c r="AA4178" s="21">
        <f t="shared" si="198"/>
        <v>39375</v>
      </c>
      <c r="AB4178" s="39">
        <v>45809</v>
      </c>
      <c r="AC4178" s="22">
        <f t="shared" si="197"/>
        <v>1.5459027777833398</v>
      </c>
      <c r="AD4178" s="21" t="s">
        <v>11923</v>
      </c>
    </row>
    <row r="4179" spans="1:30" ht="15" customHeight="1" x14ac:dyDescent="0.3">
      <c r="A4179" s="19" t="s">
        <v>20196</v>
      </c>
      <c r="B4179" s="8"/>
      <c r="C4179" s="20">
        <v>45831.46056712963</v>
      </c>
      <c r="D4179" s="8" t="s">
        <v>11921</v>
      </c>
      <c r="E4179" s="8" t="s">
        <v>1</v>
      </c>
      <c r="F4179" s="8" t="s">
        <v>12056</v>
      </c>
      <c r="G4179" s="8">
        <v>0.11</v>
      </c>
      <c r="H4179" s="8"/>
      <c r="I4179" s="8" t="s">
        <v>11922</v>
      </c>
      <c r="J4179" s="8"/>
      <c r="K4179" s="8" t="s">
        <v>20197</v>
      </c>
      <c r="L4179" s="8"/>
      <c r="M4179" s="8"/>
      <c r="N4179" s="21">
        <v>4797</v>
      </c>
      <c r="O4179" s="21">
        <v>4797</v>
      </c>
      <c r="P4179" s="21">
        <f t="shared" si="196"/>
        <v>0</v>
      </c>
      <c r="Q4179" s="8" t="s">
        <v>1746</v>
      </c>
      <c r="R4179" s="8"/>
      <c r="S4179" s="20">
        <v>45827</v>
      </c>
      <c r="AA4179" s="21">
        <f t="shared" si="198"/>
        <v>4135.3448275862074</v>
      </c>
      <c r="AB4179" s="39">
        <v>45809</v>
      </c>
      <c r="AC4179" s="22">
        <f t="shared" si="197"/>
        <v>-4.4605671296303626</v>
      </c>
      <c r="AD4179" s="21" t="s">
        <v>11923</v>
      </c>
    </row>
    <row r="4180" spans="1:30" ht="15" customHeight="1" x14ac:dyDescent="0.3">
      <c r="A4180" s="19" t="s">
        <v>20198</v>
      </c>
      <c r="B4180" s="8"/>
      <c r="C4180" s="20">
        <v>45831.475428240738</v>
      </c>
      <c r="D4180" s="8" t="s">
        <v>11921</v>
      </c>
      <c r="E4180" s="8" t="s">
        <v>1</v>
      </c>
      <c r="F4180" s="8" t="s">
        <v>9113</v>
      </c>
      <c r="G4180" s="8">
        <v>0.15</v>
      </c>
      <c r="H4180" s="8"/>
      <c r="I4180" s="8" t="s">
        <v>11922</v>
      </c>
      <c r="J4180" s="8"/>
      <c r="K4180" s="8" t="s">
        <v>20199</v>
      </c>
      <c r="L4180" s="8"/>
      <c r="M4180" s="8"/>
      <c r="N4180" s="21">
        <v>13725</v>
      </c>
      <c r="O4180" s="21">
        <v>13725</v>
      </c>
      <c r="P4180" s="21">
        <f t="shared" si="196"/>
        <v>0</v>
      </c>
      <c r="Q4180" s="8" t="s">
        <v>24</v>
      </c>
      <c r="R4180" s="8"/>
      <c r="S4180" s="20">
        <v>45833</v>
      </c>
      <c r="AA4180" s="21">
        <f t="shared" si="198"/>
        <v>11831.896551724139</v>
      </c>
      <c r="AB4180" s="39">
        <v>45809</v>
      </c>
      <c r="AC4180" s="22">
        <f t="shared" si="197"/>
        <v>1.5245717592624715</v>
      </c>
      <c r="AD4180" s="21" t="s">
        <v>11923</v>
      </c>
    </row>
    <row r="4181" spans="1:30" ht="15" customHeight="1" x14ac:dyDescent="0.3">
      <c r="A4181" s="19" t="s">
        <v>20200</v>
      </c>
      <c r="B4181" s="8"/>
      <c r="C4181" s="20">
        <v>45831.476990740739</v>
      </c>
      <c r="D4181" s="8" t="s">
        <v>11921</v>
      </c>
      <c r="E4181" s="8" t="s">
        <v>1</v>
      </c>
      <c r="F4181" s="8" t="s">
        <v>9113</v>
      </c>
      <c r="G4181" s="8">
        <v>0.11</v>
      </c>
      <c r="H4181" s="8"/>
      <c r="I4181" s="8" t="s">
        <v>11922</v>
      </c>
      <c r="J4181" s="8"/>
      <c r="K4181" s="8" t="s">
        <v>20201</v>
      </c>
      <c r="L4181" s="8"/>
      <c r="M4181" s="8"/>
      <c r="N4181" s="21">
        <v>16987.5</v>
      </c>
      <c r="O4181" s="21">
        <v>16987.5</v>
      </c>
      <c r="P4181" s="21">
        <f t="shared" si="196"/>
        <v>0</v>
      </c>
      <c r="Q4181" s="8" t="s">
        <v>24</v>
      </c>
      <c r="R4181" s="8"/>
      <c r="S4181" s="20">
        <v>45833</v>
      </c>
      <c r="AA4181" s="21">
        <f t="shared" si="198"/>
        <v>14644.396551724139</v>
      </c>
      <c r="AB4181" s="39">
        <v>45809</v>
      </c>
      <c r="AC4181" s="22">
        <f t="shared" si="197"/>
        <v>1.5230092592610163</v>
      </c>
      <c r="AD4181" s="21" t="s">
        <v>11923</v>
      </c>
    </row>
    <row r="4182" spans="1:30" ht="15" customHeight="1" x14ac:dyDescent="0.3">
      <c r="A4182" s="19" t="s">
        <v>20202</v>
      </c>
      <c r="B4182" s="8"/>
      <c r="C4182" s="20">
        <v>45831.498506944437</v>
      </c>
      <c r="D4182" s="8" t="s">
        <v>11921</v>
      </c>
      <c r="E4182" s="8"/>
      <c r="F4182" s="8" t="s">
        <v>683</v>
      </c>
      <c r="G4182" s="8">
        <v>0.15</v>
      </c>
      <c r="H4182" s="8"/>
      <c r="I4182" s="8" t="s">
        <v>11922</v>
      </c>
      <c r="J4182" s="8"/>
      <c r="K4182" s="8"/>
      <c r="L4182" s="8"/>
      <c r="M4182" s="8"/>
      <c r="N4182" s="21">
        <v>7587</v>
      </c>
      <c r="O4182" s="21">
        <v>7587</v>
      </c>
      <c r="P4182" s="21">
        <f t="shared" si="196"/>
        <v>0</v>
      </c>
      <c r="Q4182" s="8" t="s">
        <v>94</v>
      </c>
      <c r="R4182" s="8"/>
      <c r="S4182" s="20">
        <v>45853</v>
      </c>
      <c r="AA4182" s="21">
        <f t="shared" si="198"/>
        <v>6540.5172413793107</v>
      </c>
      <c r="AB4182" s="7">
        <v>45839</v>
      </c>
      <c r="AC4182" s="22">
        <f t="shared" si="197"/>
        <v>21.501493055562605</v>
      </c>
      <c r="AD4182" t="s">
        <v>11923</v>
      </c>
    </row>
    <row r="4183" spans="1:30" ht="15" customHeight="1" x14ac:dyDescent="0.3">
      <c r="A4183" s="19" t="s">
        <v>20203</v>
      </c>
      <c r="B4183" s="8"/>
      <c r="C4183" s="20">
        <v>45831.530613425923</v>
      </c>
      <c r="D4183" s="8" t="s">
        <v>11921</v>
      </c>
      <c r="E4183" s="8" t="s">
        <v>1</v>
      </c>
      <c r="F4183" s="8" t="s">
        <v>14885</v>
      </c>
      <c r="G4183" s="8">
        <v>0.11</v>
      </c>
      <c r="H4183" s="8" t="s">
        <v>20194</v>
      </c>
      <c r="I4183" s="8" t="s">
        <v>11922</v>
      </c>
      <c r="J4183" s="8"/>
      <c r="K4183" s="8" t="s">
        <v>20204</v>
      </c>
      <c r="L4183" s="8"/>
      <c r="M4183" s="8"/>
      <c r="N4183" s="21">
        <v>7077</v>
      </c>
      <c r="O4183" s="21">
        <v>7077</v>
      </c>
      <c r="P4183" s="21">
        <f t="shared" si="196"/>
        <v>0</v>
      </c>
      <c r="Q4183" s="8" t="s">
        <v>129</v>
      </c>
      <c r="R4183" s="8"/>
      <c r="S4183" s="20">
        <v>45831</v>
      </c>
      <c r="AA4183" s="21">
        <f t="shared" si="198"/>
        <v>6100.8620689655172</v>
      </c>
      <c r="AB4183" s="39">
        <v>45809</v>
      </c>
      <c r="AC4183" s="22">
        <f t="shared" si="197"/>
        <v>-0.53061342592263827</v>
      </c>
      <c r="AD4183" s="21" t="s">
        <v>11923</v>
      </c>
    </row>
    <row r="4184" spans="1:30" ht="15" customHeight="1" x14ac:dyDescent="0.3">
      <c r="A4184" s="19" t="s">
        <v>20205</v>
      </c>
      <c r="B4184" s="8"/>
      <c r="C4184" s="20">
        <v>45831.5546412037</v>
      </c>
      <c r="D4184" s="8" t="s">
        <v>11921</v>
      </c>
      <c r="E4184" s="8" t="s">
        <v>1</v>
      </c>
      <c r="F4184" s="8" t="s">
        <v>14151</v>
      </c>
      <c r="G4184" s="8">
        <v>0.11</v>
      </c>
      <c r="H4184" s="8"/>
      <c r="I4184" s="8" t="s">
        <v>11922</v>
      </c>
      <c r="J4184" s="8"/>
      <c r="K4184" s="8" t="s">
        <v>20206</v>
      </c>
      <c r="L4184" s="8"/>
      <c r="M4184" s="8"/>
      <c r="N4184" s="21">
        <v>3395</v>
      </c>
      <c r="O4184" s="21">
        <v>3395</v>
      </c>
      <c r="P4184" s="21">
        <f t="shared" si="196"/>
        <v>0</v>
      </c>
      <c r="Q4184" s="8" t="s">
        <v>129</v>
      </c>
      <c r="R4184" s="8"/>
      <c r="S4184" s="20">
        <v>45831</v>
      </c>
      <c r="AA4184" s="21">
        <f t="shared" si="198"/>
        <v>2926.7241379310349</v>
      </c>
      <c r="AB4184" s="39">
        <v>45809</v>
      </c>
      <c r="AC4184" s="22">
        <f t="shared" si="197"/>
        <v>-0.55464120370015735</v>
      </c>
      <c r="AD4184" s="21" t="s">
        <v>11923</v>
      </c>
    </row>
    <row r="4185" spans="1:30" ht="15" customHeight="1" x14ac:dyDescent="0.3">
      <c r="A4185" s="19" t="s">
        <v>20207</v>
      </c>
      <c r="B4185" s="8"/>
      <c r="C4185" s="20">
        <v>45831.574247685188</v>
      </c>
      <c r="D4185" s="8" t="s">
        <v>11921</v>
      </c>
      <c r="E4185" s="8"/>
      <c r="F4185" s="8" t="s">
        <v>10150</v>
      </c>
      <c r="G4185" s="8">
        <v>0.15</v>
      </c>
      <c r="H4185" s="8"/>
      <c r="I4185" s="8" t="s">
        <v>11922</v>
      </c>
      <c r="J4185" s="8"/>
      <c r="K4185" s="8"/>
      <c r="L4185" s="8"/>
      <c r="M4185" s="8"/>
      <c r="N4185" s="21">
        <v>1375</v>
      </c>
      <c r="O4185" s="21">
        <v>1375</v>
      </c>
      <c r="P4185" s="21">
        <f t="shared" si="196"/>
        <v>0</v>
      </c>
      <c r="Q4185" s="8" t="s">
        <v>10493</v>
      </c>
      <c r="R4185" s="8"/>
      <c r="S4185" s="20">
        <v>45849</v>
      </c>
      <c r="AA4185" s="21">
        <f t="shared" si="198"/>
        <v>1185.344827586207</v>
      </c>
      <c r="AB4185" s="7">
        <v>45809</v>
      </c>
      <c r="AC4185" s="22">
        <f t="shared" si="197"/>
        <v>17.425752314811689</v>
      </c>
      <c r="AD4185" t="s">
        <v>11928</v>
      </c>
    </row>
    <row r="4186" spans="1:30" ht="15" customHeight="1" x14ac:dyDescent="0.3">
      <c r="A4186" s="19" t="s">
        <v>20208</v>
      </c>
      <c r="B4186" s="8"/>
      <c r="C4186" s="20">
        <v>45831.586921296293</v>
      </c>
      <c r="D4186" s="8" t="s">
        <v>11921</v>
      </c>
      <c r="E4186" s="8" t="s">
        <v>1</v>
      </c>
      <c r="F4186" s="8" t="s">
        <v>13880</v>
      </c>
      <c r="G4186" s="8">
        <v>0.17</v>
      </c>
      <c r="H4186" s="8"/>
      <c r="I4186" s="8" t="s">
        <v>11922</v>
      </c>
      <c r="J4186" s="8"/>
      <c r="K4186" s="8" t="s">
        <v>20209</v>
      </c>
      <c r="L4186" s="8"/>
      <c r="M4186" s="8"/>
      <c r="N4186" s="21">
        <v>17400</v>
      </c>
      <c r="O4186" s="21">
        <v>17400</v>
      </c>
      <c r="P4186" s="21">
        <f t="shared" si="196"/>
        <v>0</v>
      </c>
      <c r="Q4186" s="8" t="s">
        <v>14</v>
      </c>
      <c r="R4186" s="8"/>
      <c r="S4186" s="20">
        <v>45831</v>
      </c>
      <c r="AA4186" s="21">
        <f t="shared" si="198"/>
        <v>15000.000000000002</v>
      </c>
      <c r="AB4186" s="39">
        <v>45809</v>
      </c>
      <c r="AC4186" s="22">
        <f t="shared" si="197"/>
        <v>-0.58692129629343981</v>
      </c>
      <c r="AD4186" s="21" t="s">
        <v>11923</v>
      </c>
    </row>
    <row r="4187" spans="1:30" ht="15" customHeight="1" x14ac:dyDescent="0.3">
      <c r="A4187" s="19" t="s">
        <v>20210</v>
      </c>
      <c r="B4187" s="8"/>
      <c r="C4187" s="20">
        <v>45831.632141203707</v>
      </c>
      <c r="D4187" s="8" t="s">
        <v>11921</v>
      </c>
      <c r="E4187" s="8"/>
      <c r="F4187" s="8" t="s">
        <v>1075</v>
      </c>
      <c r="G4187" s="8">
        <v>0.15</v>
      </c>
      <c r="H4187" s="8"/>
      <c r="I4187" s="8" t="s">
        <v>11922</v>
      </c>
      <c r="J4187" s="8"/>
      <c r="K4187" s="8"/>
      <c r="L4187" s="8"/>
      <c r="M4187" s="8"/>
      <c r="N4187" s="21">
        <v>6605</v>
      </c>
      <c r="O4187" s="21">
        <v>6605</v>
      </c>
      <c r="P4187" s="21">
        <f t="shared" si="196"/>
        <v>0</v>
      </c>
      <c r="Q4187" s="8" t="s">
        <v>67</v>
      </c>
      <c r="R4187" s="8"/>
      <c r="S4187" s="20">
        <v>45853</v>
      </c>
      <c r="AA4187" s="21">
        <f t="shared" si="198"/>
        <v>5693.9655172413795</v>
      </c>
      <c r="AB4187" s="7">
        <v>45839</v>
      </c>
      <c r="AC4187" s="22">
        <f t="shared" si="197"/>
        <v>21.367858796293149</v>
      </c>
      <c r="AD4187" t="s">
        <v>11923</v>
      </c>
    </row>
    <row r="4188" spans="1:30" ht="15" customHeight="1" x14ac:dyDescent="0.3">
      <c r="A4188" s="19" t="s">
        <v>20211</v>
      </c>
      <c r="B4188" s="8"/>
      <c r="C4188" s="20">
        <v>45831.661099537043</v>
      </c>
      <c r="D4188" s="8" t="s">
        <v>11925</v>
      </c>
      <c r="E4188" s="8" t="s">
        <v>1</v>
      </c>
      <c r="F4188" s="8" t="s">
        <v>8226</v>
      </c>
      <c r="G4188" s="8">
        <v>0.15</v>
      </c>
      <c r="H4188" s="8"/>
      <c r="I4188" s="8" t="s">
        <v>10222</v>
      </c>
      <c r="J4188" s="8"/>
      <c r="K4188" s="8" t="s">
        <v>20212</v>
      </c>
      <c r="L4188" s="9">
        <v>45833.673148148147</v>
      </c>
      <c r="M4188" s="8"/>
      <c r="N4188" s="21">
        <v>983.5</v>
      </c>
      <c r="O4188" s="21">
        <v>983.5</v>
      </c>
      <c r="P4188" s="21">
        <f t="shared" si="196"/>
        <v>0</v>
      </c>
      <c r="Q4188" s="8" t="s">
        <v>10222</v>
      </c>
      <c r="R4188" s="8"/>
      <c r="S4188" s="20">
        <v>45833</v>
      </c>
      <c r="AA4188" s="21">
        <f t="shared" si="198"/>
        <v>847.84482758620697</v>
      </c>
      <c r="AB4188" s="39">
        <v>45809</v>
      </c>
      <c r="AC4188" s="22">
        <f t="shared" si="197"/>
        <v>1.3389004629570991</v>
      </c>
      <c r="AD4188" s="21" t="s">
        <v>11923</v>
      </c>
    </row>
    <row r="4189" spans="1:30" ht="15" customHeight="1" x14ac:dyDescent="0.3">
      <c r="A4189" s="19" t="s">
        <v>20213</v>
      </c>
      <c r="B4189" s="8"/>
      <c r="C4189" s="23">
        <v>45831.661817129629</v>
      </c>
      <c r="D4189" s="8" t="s">
        <v>11925</v>
      </c>
      <c r="E4189" s="8" t="s">
        <v>1</v>
      </c>
      <c r="F4189" s="8" t="s">
        <v>7811</v>
      </c>
      <c r="G4189" s="8">
        <v>0.15</v>
      </c>
      <c r="H4189" s="8"/>
      <c r="I4189" s="8" t="s">
        <v>10222</v>
      </c>
      <c r="J4189" s="8"/>
      <c r="K4189" s="8" t="s">
        <v>20214</v>
      </c>
      <c r="L4189" s="9">
        <v>45831.661990740737</v>
      </c>
      <c r="M4189" s="8"/>
      <c r="N4189" s="21">
        <v>2950.5</v>
      </c>
      <c r="O4189" s="21">
        <v>2950.5</v>
      </c>
      <c r="P4189" s="21">
        <f t="shared" si="196"/>
        <v>0</v>
      </c>
      <c r="Q4189" s="8" t="s">
        <v>10222</v>
      </c>
      <c r="R4189" s="8"/>
      <c r="S4189" s="23">
        <v>45833</v>
      </c>
      <c r="AA4189" s="21">
        <f t="shared" si="198"/>
        <v>2543.5344827586209</v>
      </c>
      <c r="AB4189" s="39">
        <v>45809</v>
      </c>
      <c r="AC4189" s="22">
        <f t="shared" si="197"/>
        <v>1.3381828703713836</v>
      </c>
      <c r="AD4189" s="21" t="s">
        <v>11923</v>
      </c>
    </row>
    <row r="4190" spans="1:30" ht="15" customHeight="1" x14ac:dyDescent="0.3">
      <c r="A4190" s="19" t="s">
        <v>20215</v>
      </c>
      <c r="B4190" s="8"/>
      <c r="C4190" s="20">
        <v>45831.662465277783</v>
      </c>
      <c r="D4190" s="8" t="s">
        <v>11921</v>
      </c>
      <c r="E4190" s="8" t="s">
        <v>1</v>
      </c>
      <c r="F4190" s="8" t="s">
        <v>7811</v>
      </c>
      <c r="G4190" s="8">
        <v>0.11</v>
      </c>
      <c r="H4190" s="8"/>
      <c r="I4190" s="8" t="s">
        <v>10222</v>
      </c>
      <c r="J4190" s="8"/>
      <c r="K4190" s="8" t="s">
        <v>20216</v>
      </c>
      <c r="L4190" s="8"/>
      <c r="M4190" s="8"/>
      <c r="N4190" s="21">
        <v>4560</v>
      </c>
      <c r="O4190" s="21">
        <v>4560</v>
      </c>
      <c r="P4190" s="21">
        <f t="shared" si="196"/>
        <v>0</v>
      </c>
      <c r="Q4190" s="8" t="s">
        <v>10222</v>
      </c>
      <c r="R4190" s="8"/>
      <c r="S4190" s="20">
        <v>45833</v>
      </c>
      <c r="AA4190" s="21">
        <f t="shared" si="198"/>
        <v>3931.0344827586209</v>
      </c>
      <c r="AB4190" s="39">
        <v>45809</v>
      </c>
      <c r="AC4190" s="22">
        <f t="shared" si="197"/>
        <v>1.3375347222172422</v>
      </c>
      <c r="AD4190" s="21" t="s">
        <v>11923</v>
      </c>
    </row>
    <row r="4191" spans="1:30" ht="15" customHeight="1" x14ac:dyDescent="0.3">
      <c r="A4191" s="19" t="s">
        <v>20217</v>
      </c>
      <c r="B4191" s="8"/>
      <c r="C4191" s="20">
        <v>45831.663171296299</v>
      </c>
      <c r="D4191" s="8" t="s">
        <v>11925</v>
      </c>
      <c r="E4191" s="8" t="s">
        <v>1</v>
      </c>
      <c r="F4191" s="8" t="s">
        <v>9896</v>
      </c>
      <c r="G4191" s="8">
        <v>0.11</v>
      </c>
      <c r="H4191" s="8"/>
      <c r="I4191" s="8" t="s">
        <v>10222</v>
      </c>
      <c r="J4191" s="8"/>
      <c r="K4191" s="8" t="s">
        <v>20218</v>
      </c>
      <c r="L4191" s="9">
        <v>45831.663240740738</v>
      </c>
      <c r="M4191" s="8"/>
      <c r="N4191" s="21">
        <v>27160</v>
      </c>
      <c r="O4191" s="21">
        <v>27160</v>
      </c>
      <c r="P4191" s="21">
        <f t="shared" si="196"/>
        <v>0</v>
      </c>
      <c r="Q4191" s="8" t="s">
        <v>10222</v>
      </c>
      <c r="R4191" s="8"/>
      <c r="S4191" s="20">
        <v>45834</v>
      </c>
      <c r="AA4191" s="21">
        <f t="shared" si="198"/>
        <v>23413.793103448279</v>
      </c>
      <c r="AB4191" s="39">
        <v>45809</v>
      </c>
      <c r="AC4191" s="22">
        <f t="shared" si="197"/>
        <v>2.3368287037010305</v>
      </c>
      <c r="AD4191" s="21" t="s">
        <v>11923</v>
      </c>
    </row>
    <row r="4192" spans="1:30" ht="15" customHeight="1" x14ac:dyDescent="0.3">
      <c r="A4192" s="19" t="s">
        <v>20219</v>
      </c>
      <c r="B4192" s="8"/>
      <c r="C4192" s="20">
        <v>45831.663784722223</v>
      </c>
      <c r="D4192" s="8" t="s">
        <v>11921</v>
      </c>
      <c r="E4192" s="8" t="s">
        <v>1</v>
      </c>
      <c r="F4192" s="8" t="s">
        <v>9896</v>
      </c>
      <c r="G4192" s="8">
        <v>0.11</v>
      </c>
      <c r="H4192" s="8"/>
      <c r="I4192" s="8" t="s">
        <v>11922</v>
      </c>
      <c r="J4192" s="8"/>
      <c r="K4192" s="8" t="s">
        <v>20220</v>
      </c>
      <c r="L4192" s="8"/>
      <c r="M4192" s="8"/>
      <c r="N4192" s="21">
        <v>6090</v>
      </c>
      <c r="O4192" s="21">
        <v>6090</v>
      </c>
      <c r="P4192" s="21">
        <f t="shared" si="196"/>
        <v>0</v>
      </c>
      <c r="Q4192" s="8" t="s">
        <v>10222</v>
      </c>
      <c r="R4192" s="8"/>
      <c r="S4192" s="20">
        <v>45834</v>
      </c>
      <c r="AA4192" s="21">
        <f t="shared" si="198"/>
        <v>5250</v>
      </c>
      <c r="AB4192" s="39">
        <v>45809</v>
      </c>
      <c r="AC4192" s="22">
        <f t="shared" si="197"/>
        <v>2.336215277777228</v>
      </c>
      <c r="AD4192" s="21" t="s">
        <v>11923</v>
      </c>
    </row>
    <row r="4193" spans="1:30" ht="15" customHeight="1" x14ac:dyDescent="0.3">
      <c r="A4193" s="19" t="s">
        <v>20221</v>
      </c>
      <c r="B4193" s="8"/>
      <c r="C4193" s="20">
        <v>45831.686111111107</v>
      </c>
      <c r="D4193" s="8" t="s">
        <v>11921</v>
      </c>
      <c r="E4193" s="8"/>
      <c r="F4193" s="8" t="s">
        <v>8821</v>
      </c>
      <c r="G4193" s="8">
        <v>0.11</v>
      </c>
      <c r="H4193" s="8"/>
      <c r="I4193" s="8" t="s">
        <v>11922</v>
      </c>
      <c r="J4193" s="8"/>
      <c r="K4193" s="8"/>
      <c r="L4193" s="8"/>
      <c r="M4193" s="8"/>
      <c r="N4193" s="21">
        <v>9594</v>
      </c>
      <c r="O4193" s="21">
        <v>9594</v>
      </c>
      <c r="P4193" s="21">
        <f t="shared" si="196"/>
        <v>0</v>
      </c>
      <c r="Q4193" s="8" t="s">
        <v>10222</v>
      </c>
      <c r="R4193" s="8"/>
      <c r="S4193" s="20">
        <v>45835</v>
      </c>
      <c r="AA4193" s="21">
        <f t="shared" si="198"/>
        <v>8270.6896551724149</v>
      </c>
      <c r="AB4193" s="39">
        <v>45809</v>
      </c>
      <c r="AC4193" s="22">
        <f t="shared" si="197"/>
        <v>3.3138888888934162</v>
      </c>
      <c r="AD4193" s="21" t="s">
        <v>11923</v>
      </c>
    </row>
    <row r="4194" spans="1:30" ht="15" customHeight="1" x14ac:dyDescent="0.3">
      <c r="A4194" s="19" t="s">
        <v>20222</v>
      </c>
      <c r="B4194" s="8"/>
      <c r="C4194" s="20">
        <v>45831.687002314808</v>
      </c>
      <c r="D4194" s="8" t="s">
        <v>11925</v>
      </c>
      <c r="E4194" s="8"/>
      <c r="F4194" s="8" t="s">
        <v>8821</v>
      </c>
      <c r="G4194" s="8">
        <v>0.11</v>
      </c>
      <c r="H4194" s="8"/>
      <c r="I4194" s="8" t="s">
        <v>10222</v>
      </c>
      <c r="J4194" s="8"/>
      <c r="K4194" s="8"/>
      <c r="L4194" s="9">
        <v>45831.687303240738</v>
      </c>
      <c r="M4194" s="8"/>
      <c r="N4194" s="21">
        <v>14391</v>
      </c>
      <c r="O4194" s="21">
        <v>14391</v>
      </c>
      <c r="P4194" s="21">
        <f t="shared" si="196"/>
        <v>0</v>
      </c>
      <c r="Q4194" s="8" t="s">
        <v>10222</v>
      </c>
      <c r="R4194" s="8"/>
      <c r="S4194" s="20">
        <v>45835</v>
      </c>
      <c r="AA4194" s="21">
        <f t="shared" si="198"/>
        <v>12406.034482758621</v>
      </c>
      <c r="AB4194" s="39">
        <v>45809</v>
      </c>
      <c r="AC4194" s="22">
        <f t="shared" si="197"/>
        <v>3.3129976851923857</v>
      </c>
      <c r="AD4194" s="21" t="s">
        <v>11923</v>
      </c>
    </row>
    <row r="4195" spans="1:30" ht="15" customHeight="1" x14ac:dyDescent="0.3">
      <c r="A4195" s="19" t="s">
        <v>20223</v>
      </c>
      <c r="B4195" s="8"/>
      <c r="C4195" s="20">
        <v>45831.687592592592</v>
      </c>
      <c r="D4195" s="8" t="s">
        <v>11925</v>
      </c>
      <c r="E4195" s="8"/>
      <c r="F4195" s="8" t="s">
        <v>8821</v>
      </c>
      <c r="G4195" s="8">
        <v>0.15</v>
      </c>
      <c r="H4195" s="8"/>
      <c r="I4195" s="8" t="s">
        <v>10222</v>
      </c>
      <c r="J4195" s="8"/>
      <c r="K4195" s="8"/>
      <c r="L4195" s="9">
        <v>45831.687650462962</v>
      </c>
      <c r="M4195" s="8"/>
      <c r="N4195" s="21">
        <v>1967</v>
      </c>
      <c r="O4195" s="21">
        <v>1967</v>
      </c>
      <c r="P4195" s="21">
        <f t="shared" si="196"/>
        <v>0</v>
      </c>
      <c r="Q4195" s="8" t="s">
        <v>10222</v>
      </c>
      <c r="R4195" s="8"/>
      <c r="S4195" s="20">
        <v>45835</v>
      </c>
      <c r="AA4195" s="21">
        <f t="shared" si="198"/>
        <v>1695.6896551724139</v>
      </c>
      <c r="AB4195" s="39">
        <v>45809</v>
      </c>
      <c r="AC4195" s="22">
        <f t="shared" si="197"/>
        <v>3.3124074074075907</v>
      </c>
      <c r="AD4195" s="21" t="s">
        <v>11923</v>
      </c>
    </row>
    <row r="4196" spans="1:30" ht="15" customHeight="1" x14ac:dyDescent="0.3">
      <c r="A4196" s="8" t="s">
        <v>20224</v>
      </c>
      <c r="B4196" s="8"/>
      <c r="C4196" s="20">
        <v>45831.688668981478</v>
      </c>
      <c r="D4196" s="8" t="s">
        <v>11921</v>
      </c>
      <c r="E4196" s="8"/>
      <c r="F4196" s="8" t="s">
        <v>1476</v>
      </c>
      <c r="G4196" s="8">
        <v>0.11</v>
      </c>
      <c r="H4196" s="8" t="s">
        <v>12618</v>
      </c>
      <c r="I4196" s="8" t="s">
        <v>11922</v>
      </c>
      <c r="J4196" s="8"/>
      <c r="K4196" s="8"/>
      <c r="L4196" s="8"/>
      <c r="M4196" s="8"/>
      <c r="N4196" s="21">
        <v>325631.5</v>
      </c>
      <c r="O4196" s="21">
        <v>196000</v>
      </c>
      <c r="P4196" s="21">
        <f t="shared" si="196"/>
        <v>129631.5</v>
      </c>
      <c r="Q4196" s="8" t="s">
        <v>24</v>
      </c>
      <c r="R4196" s="8"/>
      <c r="S4196" s="20"/>
      <c r="AA4196" s="21">
        <f t="shared" si="198"/>
        <v>280716.81034482759</v>
      </c>
      <c r="AB4196" s="21"/>
      <c r="AC4196" s="22">
        <f t="shared" si="197"/>
        <v>-45831.688668981478</v>
      </c>
      <c r="AD4196" s="21"/>
    </row>
    <row r="4197" spans="1:30" ht="15" customHeight="1" x14ac:dyDescent="0.3">
      <c r="A4197" s="19" t="s">
        <v>20225</v>
      </c>
      <c r="B4197" s="8"/>
      <c r="C4197" s="20">
        <v>45831.691006944442</v>
      </c>
      <c r="D4197" s="8" t="s">
        <v>11921</v>
      </c>
      <c r="E4197" s="8" t="s">
        <v>1</v>
      </c>
      <c r="F4197" s="8" t="s">
        <v>9203</v>
      </c>
      <c r="G4197" s="8">
        <v>0.15</v>
      </c>
      <c r="H4197" s="8"/>
      <c r="I4197" s="8" t="s">
        <v>11922</v>
      </c>
      <c r="J4197" s="8"/>
      <c r="K4197" s="8" t="s">
        <v>20226</v>
      </c>
      <c r="L4197" s="8"/>
      <c r="M4197" s="8"/>
      <c r="N4197" s="21">
        <v>654.5</v>
      </c>
      <c r="O4197" s="21">
        <v>654.5</v>
      </c>
      <c r="P4197" s="21">
        <f t="shared" si="196"/>
        <v>0</v>
      </c>
      <c r="Q4197" s="8" t="s">
        <v>10222</v>
      </c>
      <c r="R4197" s="8"/>
      <c r="S4197" s="20">
        <v>45834</v>
      </c>
      <c r="AA4197" s="21">
        <f t="shared" si="198"/>
        <v>564.22413793103453</v>
      </c>
      <c r="AB4197" s="39">
        <v>45809</v>
      </c>
      <c r="AC4197" s="22">
        <f t="shared" si="197"/>
        <v>2.3089930555579485</v>
      </c>
      <c r="AD4197" s="21" t="s">
        <v>11923</v>
      </c>
    </row>
    <row r="4198" spans="1:30" ht="15" customHeight="1" x14ac:dyDescent="0.3">
      <c r="A4198" s="19" t="s">
        <v>20227</v>
      </c>
      <c r="B4198" s="8"/>
      <c r="C4198" s="20">
        <v>45831.701203703713</v>
      </c>
      <c r="D4198" s="8" t="s">
        <v>11925</v>
      </c>
      <c r="E4198" s="8" t="s">
        <v>1</v>
      </c>
      <c r="F4198" s="8" t="s">
        <v>9974</v>
      </c>
      <c r="G4198" s="8">
        <v>0.11</v>
      </c>
      <c r="H4198" s="8"/>
      <c r="I4198" s="8" t="s">
        <v>10222</v>
      </c>
      <c r="J4198" s="8"/>
      <c r="K4198" s="8" t="s">
        <v>20228</v>
      </c>
      <c r="L4198" s="9">
        <v>45833.673356481479</v>
      </c>
      <c r="M4198" s="8"/>
      <c r="N4198" s="21">
        <v>3395</v>
      </c>
      <c r="O4198" s="21">
        <v>3395</v>
      </c>
      <c r="P4198" s="21">
        <f t="shared" si="196"/>
        <v>0</v>
      </c>
      <c r="Q4198" s="8" t="s">
        <v>10222</v>
      </c>
      <c r="R4198" s="8"/>
      <c r="S4198" s="20">
        <v>45835</v>
      </c>
      <c r="AA4198" s="21">
        <f t="shared" si="198"/>
        <v>2926.7241379310349</v>
      </c>
      <c r="AB4198" s="39">
        <v>45809</v>
      </c>
      <c r="AC4198" s="22">
        <f t="shared" si="197"/>
        <v>3.298796296287037</v>
      </c>
      <c r="AD4198" s="21" t="s">
        <v>11923</v>
      </c>
    </row>
    <row r="4199" spans="1:30" ht="15" customHeight="1" x14ac:dyDescent="0.3">
      <c r="A4199" s="19" t="s">
        <v>20229</v>
      </c>
      <c r="B4199" s="8"/>
      <c r="C4199" s="20">
        <v>45832.397812499999</v>
      </c>
      <c r="D4199" s="8" t="s">
        <v>11921</v>
      </c>
      <c r="E4199" s="8" t="s">
        <v>1</v>
      </c>
      <c r="F4199" s="8" t="s">
        <v>13157</v>
      </c>
      <c r="G4199" s="8">
        <v>0.11</v>
      </c>
      <c r="H4199" s="8"/>
      <c r="I4199" s="8" t="s">
        <v>11922</v>
      </c>
      <c r="J4199" s="8"/>
      <c r="K4199" s="8" t="s">
        <v>20230</v>
      </c>
      <c r="L4199" s="8"/>
      <c r="M4199" s="8"/>
      <c r="N4199" s="21">
        <v>47970</v>
      </c>
      <c r="O4199" s="21">
        <v>47970</v>
      </c>
      <c r="P4199" s="21">
        <f t="shared" si="196"/>
        <v>0</v>
      </c>
      <c r="Q4199" s="8" t="s">
        <v>10222</v>
      </c>
      <c r="R4199" s="8"/>
      <c r="S4199" s="20">
        <v>45835</v>
      </c>
      <c r="AA4199" s="21">
        <f t="shared" si="198"/>
        <v>41353.448275862072</v>
      </c>
      <c r="AB4199" s="39">
        <v>45809</v>
      </c>
      <c r="AC4199" s="22">
        <f t="shared" si="197"/>
        <v>2.6021875000005821</v>
      </c>
      <c r="AD4199" s="21" t="s">
        <v>11923</v>
      </c>
    </row>
    <row r="4200" spans="1:30" ht="15" customHeight="1" x14ac:dyDescent="0.3">
      <c r="A4200" s="19" t="s">
        <v>20231</v>
      </c>
      <c r="B4200" s="8"/>
      <c r="C4200" s="20">
        <v>45832.403020833342</v>
      </c>
      <c r="D4200" s="8" t="s">
        <v>11921</v>
      </c>
      <c r="E4200" s="8"/>
      <c r="F4200" s="8" t="s">
        <v>246</v>
      </c>
      <c r="G4200" s="8">
        <v>0.15</v>
      </c>
      <c r="H4200" s="8"/>
      <c r="I4200" s="8" t="s">
        <v>11922</v>
      </c>
      <c r="J4200" s="8"/>
      <c r="K4200" s="8"/>
      <c r="L4200" s="8"/>
      <c r="M4200" s="8"/>
      <c r="N4200" s="21">
        <v>6120</v>
      </c>
      <c r="O4200" s="21">
        <v>6120</v>
      </c>
      <c r="P4200" s="21">
        <f t="shared" si="196"/>
        <v>0</v>
      </c>
      <c r="Q4200" s="8" t="s">
        <v>34</v>
      </c>
      <c r="R4200" s="8"/>
      <c r="S4200" s="20">
        <v>45866</v>
      </c>
      <c r="AA4200" s="21">
        <f t="shared" si="198"/>
        <v>5275.8620689655172</v>
      </c>
      <c r="AB4200" s="7">
        <v>45839</v>
      </c>
      <c r="AC4200" s="22">
        <f t="shared" si="197"/>
        <v>33.596979166657547</v>
      </c>
      <c r="AD4200" t="s">
        <v>11923</v>
      </c>
    </row>
    <row r="4201" spans="1:30" ht="15" customHeight="1" x14ac:dyDescent="0.3">
      <c r="A4201" s="19" t="s">
        <v>20232</v>
      </c>
      <c r="B4201" s="8"/>
      <c r="C4201" s="20">
        <v>45832.405057870368</v>
      </c>
      <c r="D4201" s="8" t="s">
        <v>11921</v>
      </c>
      <c r="E4201" s="8"/>
      <c r="F4201" s="8" t="s">
        <v>12054</v>
      </c>
      <c r="G4201" s="8">
        <v>0.15</v>
      </c>
      <c r="H4201" s="8"/>
      <c r="I4201" s="8" t="s">
        <v>11922</v>
      </c>
      <c r="J4201" s="8"/>
      <c r="K4201" s="8"/>
      <c r="L4201" s="8"/>
      <c r="M4201" s="8"/>
      <c r="N4201" s="21">
        <v>6610</v>
      </c>
      <c r="O4201" s="21">
        <v>6610</v>
      </c>
      <c r="P4201" s="21">
        <f t="shared" si="196"/>
        <v>0</v>
      </c>
      <c r="Q4201" s="8" t="s">
        <v>16351</v>
      </c>
      <c r="R4201" s="8"/>
      <c r="S4201" s="20">
        <v>45866</v>
      </c>
      <c r="AA4201" s="21">
        <f t="shared" si="198"/>
        <v>5698.2758620689656</v>
      </c>
      <c r="AB4201" s="7">
        <v>45839</v>
      </c>
      <c r="AC4201" s="22">
        <f t="shared" si="197"/>
        <v>33.594942129631818</v>
      </c>
      <c r="AD4201" t="s">
        <v>11923</v>
      </c>
    </row>
    <row r="4202" spans="1:30" ht="15" customHeight="1" x14ac:dyDescent="0.3">
      <c r="A4202" s="19" t="s">
        <v>20233</v>
      </c>
      <c r="B4202" s="8"/>
      <c r="C4202" s="20">
        <v>45832.407604166663</v>
      </c>
      <c r="D4202" s="8" t="s">
        <v>11921</v>
      </c>
      <c r="E4202" s="8" t="s">
        <v>1</v>
      </c>
      <c r="F4202" s="8" t="s">
        <v>12063</v>
      </c>
      <c r="G4202" s="8">
        <v>0.11</v>
      </c>
      <c r="H4202" s="8"/>
      <c r="I4202" s="8" t="s">
        <v>11922</v>
      </c>
      <c r="J4202" s="8"/>
      <c r="K4202" s="8" t="s">
        <v>20234</v>
      </c>
      <c r="L4202" s="8"/>
      <c r="M4202" s="8"/>
      <c r="N4202" s="21">
        <v>7656</v>
      </c>
      <c r="O4202" s="21">
        <v>7656</v>
      </c>
      <c r="P4202" s="21">
        <f t="shared" si="196"/>
        <v>0</v>
      </c>
      <c r="Q4202" s="8" t="s">
        <v>10493</v>
      </c>
      <c r="R4202" s="8"/>
      <c r="S4202" s="20">
        <v>45835</v>
      </c>
      <c r="AA4202" s="21">
        <f t="shared" si="198"/>
        <v>6600</v>
      </c>
      <c r="AB4202" s="39">
        <v>45809</v>
      </c>
      <c r="AC4202" s="22">
        <f t="shared" si="197"/>
        <v>2.5923958333369228</v>
      </c>
      <c r="AD4202" s="21" t="s">
        <v>11923</v>
      </c>
    </row>
    <row r="4203" spans="1:30" ht="15" customHeight="1" x14ac:dyDescent="0.3">
      <c r="A4203" s="19" t="s">
        <v>20235</v>
      </c>
      <c r="B4203" s="8"/>
      <c r="C4203" s="20">
        <v>45832.415173611109</v>
      </c>
      <c r="D4203" s="8" t="s">
        <v>11921</v>
      </c>
      <c r="E4203" s="8"/>
      <c r="F4203" s="8" t="s">
        <v>1919</v>
      </c>
      <c r="G4203" s="8">
        <v>0.15</v>
      </c>
      <c r="H4203" s="8"/>
      <c r="I4203" s="8" t="s">
        <v>11922</v>
      </c>
      <c r="J4203" s="8"/>
      <c r="K4203" s="8"/>
      <c r="L4203" s="8"/>
      <c r="M4203" s="8"/>
      <c r="N4203" s="21">
        <v>9180</v>
      </c>
      <c r="O4203" s="21">
        <v>9180</v>
      </c>
      <c r="P4203" s="21">
        <f t="shared" si="196"/>
        <v>0</v>
      </c>
      <c r="Q4203" s="8" t="s">
        <v>10493</v>
      </c>
      <c r="R4203" s="8"/>
      <c r="S4203" s="20">
        <v>45861</v>
      </c>
      <c r="AA4203" s="21">
        <f t="shared" si="198"/>
        <v>7913.7931034482763</v>
      </c>
      <c r="AB4203" s="7">
        <v>45839</v>
      </c>
      <c r="AC4203" s="22">
        <f t="shared" si="197"/>
        <v>28.584826388891088</v>
      </c>
      <c r="AD4203" t="s">
        <v>11923</v>
      </c>
    </row>
    <row r="4204" spans="1:30" ht="15" customHeight="1" x14ac:dyDescent="0.3">
      <c r="A4204" s="19" t="s">
        <v>20236</v>
      </c>
      <c r="B4204" s="8"/>
      <c r="C4204" s="20">
        <v>45832.416701388887</v>
      </c>
      <c r="D4204" s="8" t="s">
        <v>11921</v>
      </c>
      <c r="E4204" s="8"/>
      <c r="F4204" s="8" t="s">
        <v>6320</v>
      </c>
      <c r="G4204" s="8">
        <v>0.11</v>
      </c>
      <c r="H4204" s="8"/>
      <c r="I4204" s="8" t="s">
        <v>11922</v>
      </c>
      <c r="J4204" s="8"/>
      <c r="K4204" s="8"/>
      <c r="L4204" s="8"/>
      <c r="M4204" s="8"/>
      <c r="N4204" s="21">
        <v>17400</v>
      </c>
      <c r="O4204" s="21">
        <v>17400</v>
      </c>
      <c r="P4204" s="21">
        <f t="shared" si="196"/>
        <v>0</v>
      </c>
      <c r="Q4204" s="8" t="s">
        <v>24</v>
      </c>
      <c r="R4204" s="8"/>
      <c r="S4204" s="20">
        <v>45854</v>
      </c>
      <c r="AA4204" s="21">
        <f t="shared" si="198"/>
        <v>15000.000000000002</v>
      </c>
      <c r="AB4204" s="7">
        <v>45839</v>
      </c>
      <c r="AC4204" s="22">
        <f t="shared" si="197"/>
        <v>21.583298611112696</v>
      </c>
      <c r="AD4204" t="s">
        <v>11923</v>
      </c>
    </row>
    <row r="4205" spans="1:30" ht="15" customHeight="1" x14ac:dyDescent="0.3">
      <c r="A4205" s="19" t="s">
        <v>20237</v>
      </c>
      <c r="B4205" s="8"/>
      <c r="C4205" s="20">
        <v>45832.454340277778</v>
      </c>
      <c r="D4205" s="8" t="s">
        <v>11921</v>
      </c>
      <c r="E4205" s="8"/>
      <c r="F4205" s="8" t="s">
        <v>13124</v>
      </c>
      <c r="G4205" s="8">
        <v>0.15</v>
      </c>
      <c r="H4205" s="8"/>
      <c r="I4205" s="8" t="s">
        <v>11922</v>
      </c>
      <c r="J4205" s="8"/>
      <c r="K4205" s="8"/>
      <c r="L4205" s="8"/>
      <c r="M4205" s="8"/>
      <c r="N4205" s="21">
        <v>950</v>
      </c>
      <c r="O4205" s="21">
        <v>950</v>
      </c>
      <c r="P4205" s="21">
        <f t="shared" si="196"/>
        <v>0</v>
      </c>
      <c r="Q4205" s="8" t="s">
        <v>19160</v>
      </c>
      <c r="R4205" s="8"/>
      <c r="S4205" s="20">
        <v>45840</v>
      </c>
      <c r="AA4205" s="21">
        <f t="shared" si="198"/>
        <v>818.96551724137942</v>
      </c>
      <c r="AB4205" s="39">
        <v>45809</v>
      </c>
      <c r="AC4205" s="22">
        <f t="shared" si="197"/>
        <v>7.5456597222218988</v>
      </c>
      <c r="AD4205" s="21" t="s">
        <v>11928</v>
      </c>
    </row>
    <row r="4206" spans="1:30" ht="15" customHeight="1" x14ac:dyDescent="0.3">
      <c r="A4206" s="19" t="s">
        <v>20238</v>
      </c>
      <c r="B4206" s="8"/>
      <c r="C4206" s="20">
        <v>45832.427974537037</v>
      </c>
      <c r="D4206" s="8" t="s">
        <v>11921</v>
      </c>
      <c r="E4206" s="8"/>
      <c r="F4206" s="8" t="s">
        <v>903</v>
      </c>
      <c r="G4206" s="8">
        <v>0</v>
      </c>
      <c r="H4206" s="8" t="s">
        <v>11931</v>
      </c>
      <c r="I4206" s="8" t="s">
        <v>11922</v>
      </c>
      <c r="J4206" s="8"/>
      <c r="K4206" s="8"/>
      <c r="L4206" s="8"/>
      <c r="M4206" s="8"/>
      <c r="N4206" s="21">
        <v>0</v>
      </c>
      <c r="O4206" s="21"/>
      <c r="P4206" s="21">
        <f t="shared" si="196"/>
        <v>0</v>
      </c>
      <c r="Q4206" s="8" t="s">
        <v>34</v>
      </c>
      <c r="R4206" s="8"/>
      <c r="S4206" s="20"/>
      <c r="AA4206" s="21">
        <f t="shared" si="198"/>
        <v>0</v>
      </c>
      <c r="AB4206" s="21"/>
      <c r="AC4206" s="22">
        <f t="shared" si="197"/>
        <v>-45832.427974537037</v>
      </c>
      <c r="AD4206" s="21"/>
    </row>
    <row r="4207" spans="1:30" ht="15" customHeight="1" x14ac:dyDescent="0.3">
      <c r="A4207" s="3" t="s">
        <v>20239</v>
      </c>
      <c r="B4207" s="24"/>
      <c r="C4207" s="25">
        <v>45832.439247685194</v>
      </c>
      <c r="D4207" s="3"/>
      <c r="E4207" s="3"/>
      <c r="F4207" s="3" t="s">
        <v>20</v>
      </c>
      <c r="G4207" s="26">
        <v>0</v>
      </c>
      <c r="H4207" s="25"/>
      <c r="I4207" s="25" t="s">
        <v>11922</v>
      </c>
      <c r="J4207" s="25"/>
      <c r="K4207" s="25"/>
      <c r="L4207" s="25"/>
      <c r="M4207" s="4"/>
      <c r="N4207" s="5">
        <v>1405</v>
      </c>
      <c r="O4207" s="5"/>
      <c r="P4207" s="5">
        <f t="shared" si="196"/>
        <v>1405</v>
      </c>
      <c r="Q4207" s="3" t="s">
        <v>20</v>
      </c>
      <c r="R4207" s="3"/>
      <c r="S4207" s="25"/>
      <c r="T4207" s="3"/>
      <c r="U4207" s="5"/>
      <c r="V4207" s="6"/>
      <c r="W4207" s="3"/>
      <c r="X4207" s="5"/>
      <c r="Y4207" s="4"/>
      <c r="Z4207" s="3"/>
      <c r="AA4207" s="5">
        <f t="shared" si="198"/>
        <v>1211.2068965517242</v>
      </c>
      <c r="AB4207" s="10"/>
      <c r="AC4207" s="27">
        <f t="shared" si="197"/>
        <v>-45832.439247685194</v>
      </c>
      <c r="AD4207" s="10"/>
    </row>
    <row r="4208" spans="1:30" ht="15" customHeight="1" x14ac:dyDescent="0.3">
      <c r="A4208" s="19" t="s">
        <v>20240</v>
      </c>
      <c r="B4208" s="8"/>
      <c r="C4208" s="20">
        <v>45832.445231481477</v>
      </c>
      <c r="D4208" s="8" t="s">
        <v>11921</v>
      </c>
      <c r="E4208" s="8"/>
      <c r="F4208" s="8" t="s">
        <v>14418</v>
      </c>
      <c r="G4208" s="8">
        <v>0.22</v>
      </c>
      <c r="H4208" s="8"/>
      <c r="I4208" s="8" t="s">
        <v>11922</v>
      </c>
      <c r="J4208" s="8"/>
      <c r="K4208" s="8"/>
      <c r="L4208" s="8"/>
      <c r="M4208" s="8"/>
      <c r="N4208" s="21">
        <v>1190</v>
      </c>
      <c r="O4208" s="21">
        <v>1190</v>
      </c>
      <c r="P4208" s="21">
        <f t="shared" si="196"/>
        <v>0</v>
      </c>
      <c r="Q4208" s="8" t="s">
        <v>129</v>
      </c>
      <c r="R4208" s="8"/>
      <c r="S4208" s="20">
        <v>45836</v>
      </c>
      <c r="AA4208" s="21">
        <f t="shared" si="198"/>
        <v>1025.8620689655172</v>
      </c>
      <c r="AB4208" s="7">
        <v>45809</v>
      </c>
      <c r="AC4208" s="22">
        <f t="shared" si="197"/>
        <v>3.5547685185229057</v>
      </c>
      <c r="AD4208" t="s">
        <v>11928</v>
      </c>
    </row>
    <row r="4209" spans="1:30" ht="15" customHeight="1" x14ac:dyDescent="0.3">
      <c r="A4209" s="19" t="s">
        <v>20241</v>
      </c>
      <c r="B4209" s="8"/>
      <c r="C4209" s="20">
        <v>45832.453136574077</v>
      </c>
      <c r="D4209" s="8" t="s">
        <v>11921</v>
      </c>
      <c r="E4209" s="8"/>
      <c r="F4209" s="8" t="s">
        <v>13377</v>
      </c>
      <c r="G4209" s="8">
        <v>0.22</v>
      </c>
      <c r="H4209" s="8"/>
      <c r="I4209" s="8" t="s">
        <v>11922</v>
      </c>
      <c r="J4209" s="8"/>
      <c r="K4209" s="8"/>
      <c r="L4209" s="8"/>
      <c r="M4209" s="8"/>
      <c r="N4209" s="21">
        <v>9230</v>
      </c>
      <c r="O4209" s="21">
        <v>9230</v>
      </c>
      <c r="P4209" s="21">
        <f t="shared" si="196"/>
        <v>0</v>
      </c>
      <c r="Q4209" s="8" t="s">
        <v>1746</v>
      </c>
      <c r="R4209" s="8"/>
      <c r="S4209" s="20">
        <v>45863</v>
      </c>
      <c r="AA4209" s="21">
        <f t="shared" si="198"/>
        <v>7956.8965517241386</v>
      </c>
      <c r="AB4209" s="7">
        <v>45839</v>
      </c>
      <c r="AC4209" s="22">
        <f t="shared" si="197"/>
        <v>30.54686342592322</v>
      </c>
      <c r="AD4209" t="s">
        <v>11923</v>
      </c>
    </row>
    <row r="4210" spans="1:30" ht="15" customHeight="1" x14ac:dyDescent="0.3">
      <c r="A4210" s="19" t="s">
        <v>20242</v>
      </c>
      <c r="B4210" s="8"/>
      <c r="C4210" s="20">
        <v>45832.465451388889</v>
      </c>
      <c r="D4210" s="8" t="s">
        <v>11921</v>
      </c>
      <c r="E4210" s="8"/>
      <c r="F4210" s="8" t="s">
        <v>3884</v>
      </c>
      <c r="G4210" s="8">
        <v>0.15</v>
      </c>
      <c r="H4210" s="8"/>
      <c r="I4210" s="8" t="s">
        <v>11922</v>
      </c>
      <c r="J4210" s="8"/>
      <c r="K4210" s="8"/>
      <c r="L4210" s="8"/>
      <c r="M4210" s="8"/>
      <c r="N4210" s="21">
        <v>15976</v>
      </c>
      <c r="O4210" s="21">
        <v>15976</v>
      </c>
      <c r="P4210" s="21">
        <f t="shared" si="196"/>
        <v>0</v>
      </c>
      <c r="Q4210" s="8" t="s">
        <v>1746</v>
      </c>
      <c r="R4210" s="8"/>
      <c r="S4210" s="20">
        <v>45861</v>
      </c>
      <c r="AA4210" s="21">
        <f t="shared" si="198"/>
        <v>13772.413793103449</v>
      </c>
      <c r="AB4210" s="7">
        <v>45839</v>
      </c>
      <c r="AC4210" s="22">
        <f t="shared" si="197"/>
        <v>28.534548611110949</v>
      </c>
      <c r="AD4210" t="s">
        <v>11923</v>
      </c>
    </row>
    <row r="4211" spans="1:30" ht="15" customHeight="1" x14ac:dyDescent="0.3">
      <c r="A4211" s="3" t="s">
        <v>20243</v>
      </c>
      <c r="B4211" s="24"/>
      <c r="C4211" s="25">
        <v>45832.464687500003</v>
      </c>
      <c r="D4211" s="3" t="s">
        <v>11921</v>
      </c>
      <c r="E4211" s="3"/>
      <c r="F4211" s="3" t="s">
        <v>20</v>
      </c>
      <c r="G4211" s="26">
        <v>0</v>
      </c>
      <c r="H4211" s="25"/>
      <c r="I4211" s="25" t="s">
        <v>11922</v>
      </c>
      <c r="J4211" s="25"/>
      <c r="K4211" s="25"/>
      <c r="L4211" s="25"/>
      <c r="M4211" s="4"/>
      <c r="N4211" s="5">
        <v>7200</v>
      </c>
      <c r="O4211" s="5"/>
      <c r="P4211" s="5">
        <f t="shared" si="196"/>
        <v>7200</v>
      </c>
      <c r="Q4211" s="3" t="s">
        <v>20</v>
      </c>
      <c r="R4211" s="3"/>
      <c r="S4211" s="25"/>
      <c r="T4211" s="3"/>
      <c r="U4211" s="5"/>
      <c r="V4211" s="6"/>
      <c r="W4211" s="3"/>
      <c r="X4211" s="5"/>
      <c r="Y4211" s="4"/>
      <c r="Z4211" s="3"/>
      <c r="AA4211" s="5">
        <f t="shared" si="198"/>
        <v>6206.8965517241386</v>
      </c>
      <c r="AB4211" s="10"/>
      <c r="AC4211" s="27">
        <f t="shared" si="197"/>
        <v>-45832.464687500003</v>
      </c>
      <c r="AD4211" s="10"/>
    </row>
    <row r="4212" spans="1:30" ht="15" customHeight="1" x14ac:dyDescent="0.3">
      <c r="A4212" s="19" t="s">
        <v>20244</v>
      </c>
      <c r="B4212" s="8"/>
      <c r="C4212" s="20">
        <v>45832.521249999998</v>
      </c>
      <c r="D4212" s="8" t="s">
        <v>11921</v>
      </c>
      <c r="E4212" s="8"/>
      <c r="F4212" s="8" t="s">
        <v>543</v>
      </c>
      <c r="G4212" s="8">
        <v>0</v>
      </c>
      <c r="H4212" s="8" t="s">
        <v>20245</v>
      </c>
      <c r="I4212" s="8" t="s">
        <v>11922</v>
      </c>
      <c r="J4212" s="8"/>
      <c r="K4212" s="8"/>
      <c r="L4212" s="8"/>
      <c r="M4212" s="8"/>
      <c r="N4212" s="21">
        <v>0</v>
      </c>
      <c r="O4212" s="21"/>
      <c r="P4212" s="21">
        <f t="shared" si="196"/>
        <v>0</v>
      </c>
      <c r="Q4212" s="8" t="s">
        <v>34</v>
      </c>
      <c r="R4212" s="8"/>
      <c r="S4212" s="20"/>
      <c r="AA4212" s="21">
        <f t="shared" si="198"/>
        <v>0</v>
      </c>
      <c r="AB4212" s="21"/>
      <c r="AC4212" s="22">
        <f t="shared" si="197"/>
        <v>-45832.521249999998</v>
      </c>
      <c r="AD4212" s="21"/>
    </row>
    <row r="4213" spans="1:30" ht="15" customHeight="1" x14ac:dyDescent="0.3">
      <c r="A4213" s="19" t="s">
        <v>20246</v>
      </c>
      <c r="B4213" s="8"/>
      <c r="C4213" s="20">
        <v>45832.535196759258</v>
      </c>
      <c r="D4213" s="8" t="s">
        <v>11921</v>
      </c>
      <c r="E4213" s="8" t="s">
        <v>1</v>
      </c>
      <c r="F4213" s="8" t="s">
        <v>13662</v>
      </c>
      <c r="G4213" s="8">
        <v>0.11</v>
      </c>
      <c r="H4213" s="8" t="s">
        <v>20194</v>
      </c>
      <c r="I4213" s="8" t="s">
        <v>11922</v>
      </c>
      <c r="J4213" s="8"/>
      <c r="K4213" s="8" t="s">
        <v>20247</v>
      </c>
      <c r="L4213" s="8"/>
      <c r="M4213" s="8"/>
      <c r="N4213" s="21">
        <v>11640</v>
      </c>
      <c r="O4213" s="21">
        <v>11640</v>
      </c>
      <c r="P4213" s="21">
        <f t="shared" si="196"/>
        <v>0</v>
      </c>
      <c r="Q4213" s="8" t="s">
        <v>34</v>
      </c>
      <c r="R4213" s="8"/>
      <c r="S4213" s="20">
        <v>45831</v>
      </c>
      <c r="AA4213" s="21">
        <f t="shared" si="198"/>
        <v>10034.48275862069</v>
      </c>
      <c r="AB4213" s="39">
        <v>45809</v>
      </c>
      <c r="AC4213" s="22">
        <f t="shared" si="197"/>
        <v>-1.5351967592578148</v>
      </c>
      <c r="AD4213" s="21" t="s">
        <v>11923</v>
      </c>
    </row>
    <row r="4214" spans="1:30" ht="15" customHeight="1" x14ac:dyDescent="0.3">
      <c r="A4214" s="19" t="s">
        <v>20248</v>
      </c>
      <c r="B4214" s="8"/>
      <c r="C4214" s="20">
        <v>45832.537476851852</v>
      </c>
      <c r="D4214" s="8" t="s">
        <v>11921</v>
      </c>
      <c r="E4214" s="8" t="s">
        <v>1</v>
      </c>
      <c r="F4214" s="8" t="s">
        <v>9598</v>
      </c>
      <c r="G4214" s="8">
        <v>0.15</v>
      </c>
      <c r="H4214" s="8" t="s">
        <v>20194</v>
      </c>
      <c r="I4214" s="8" t="s">
        <v>11922</v>
      </c>
      <c r="J4214" s="8"/>
      <c r="K4214" s="8" t="s">
        <v>20249</v>
      </c>
      <c r="L4214" s="8"/>
      <c r="M4214" s="8"/>
      <c r="N4214" s="21">
        <v>833</v>
      </c>
      <c r="O4214" s="21">
        <v>833</v>
      </c>
      <c r="P4214" s="21">
        <f t="shared" si="196"/>
        <v>0</v>
      </c>
      <c r="Q4214" s="8" t="s">
        <v>34</v>
      </c>
      <c r="R4214" s="8"/>
      <c r="S4214" s="20">
        <v>45831</v>
      </c>
      <c r="AA4214" s="21">
        <f t="shared" si="198"/>
        <v>718.10344827586209</v>
      </c>
      <c r="AB4214" s="39">
        <v>45809</v>
      </c>
      <c r="AC4214" s="22">
        <f t="shared" si="197"/>
        <v>-1.5374768518522615</v>
      </c>
      <c r="AD4214" s="21" t="s">
        <v>11923</v>
      </c>
    </row>
    <row r="4215" spans="1:30" ht="15" customHeight="1" x14ac:dyDescent="0.3">
      <c r="A4215" s="19" t="s">
        <v>20250</v>
      </c>
      <c r="B4215" s="8"/>
      <c r="C4215" s="20">
        <v>45832.540138888893</v>
      </c>
      <c r="D4215" s="8" t="s">
        <v>11921</v>
      </c>
      <c r="E4215" s="8" t="s">
        <v>1</v>
      </c>
      <c r="F4215" s="8" t="s">
        <v>9598</v>
      </c>
      <c r="G4215" s="8">
        <v>0.11</v>
      </c>
      <c r="H4215" s="8" t="s">
        <v>20194</v>
      </c>
      <c r="I4215" s="8" t="s">
        <v>11922</v>
      </c>
      <c r="J4215" s="8"/>
      <c r="K4215" s="8" t="s">
        <v>20251</v>
      </c>
      <c r="L4215" s="8"/>
      <c r="M4215" s="8"/>
      <c r="N4215" s="21">
        <v>155550</v>
      </c>
      <c r="O4215" s="21">
        <v>155550</v>
      </c>
      <c r="P4215" s="21">
        <f t="shared" si="196"/>
        <v>0</v>
      </c>
      <c r="Q4215" s="8" t="s">
        <v>34</v>
      </c>
      <c r="R4215" s="8"/>
      <c r="S4215" s="20">
        <v>45831</v>
      </c>
      <c r="AA4215" s="21">
        <f t="shared" si="198"/>
        <v>134094.8275862069</v>
      </c>
      <c r="AB4215" s="39">
        <v>45809</v>
      </c>
      <c r="AC4215" s="22">
        <f t="shared" si="197"/>
        <v>-1.5401388888931251</v>
      </c>
      <c r="AD4215" s="21" t="s">
        <v>11923</v>
      </c>
    </row>
    <row r="4216" spans="1:30" ht="15" customHeight="1" x14ac:dyDescent="0.3">
      <c r="A4216" s="19" t="s">
        <v>20252</v>
      </c>
      <c r="B4216" s="8"/>
      <c r="C4216" s="20">
        <v>45832.541400462957</v>
      </c>
      <c r="D4216" s="8" t="s">
        <v>11921</v>
      </c>
      <c r="E4216" s="8" t="s">
        <v>1</v>
      </c>
      <c r="F4216" s="8" t="s">
        <v>14268</v>
      </c>
      <c r="G4216" s="8">
        <v>0.11</v>
      </c>
      <c r="H4216" s="8" t="s">
        <v>20253</v>
      </c>
      <c r="I4216" s="8" t="s">
        <v>11922</v>
      </c>
      <c r="J4216" s="8"/>
      <c r="K4216" s="8" t="s">
        <v>20254</v>
      </c>
      <c r="L4216" s="8"/>
      <c r="M4216" s="8"/>
      <c r="N4216" s="21">
        <v>3395</v>
      </c>
      <c r="O4216" s="21">
        <v>3395</v>
      </c>
      <c r="P4216" s="21">
        <f t="shared" ref="P4216:P4279" si="199">+N4216+X4216-O4216</f>
        <v>0</v>
      </c>
      <c r="Q4216" s="8" t="s">
        <v>34</v>
      </c>
      <c r="R4216" s="8"/>
      <c r="S4216" s="20">
        <v>45832</v>
      </c>
      <c r="AA4216" s="21">
        <f t="shared" si="198"/>
        <v>2926.7241379310349</v>
      </c>
      <c r="AB4216" s="39">
        <v>45809</v>
      </c>
      <c r="AC4216" s="22">
        <f t="shared" si="197"/>
        <v>-0.541400462956517</v>
      </c>
      <c r="AD4216" s="21" t="s">
        <v>11923</v>
      </c>
    </row>
    <row r="4217" spans="1:30" ht="15" customHeight="1" x14ac:dyDescent="0.3">
      <c r="A4217" s="19" t="s">
        <v>20255</v>
      </c>
      <c r="B4217" s="8"/>
      <c r="C4217" s="20">
        <v>45832.542719907397</v>
      </c>
      <c r="D4217" s="8" t="s">
        <v>11921</v>
      </c>
      <c r="E4217" s="8" t="s">
        <v>1</v>
      </c>
      <c r="F4217" s="8" t="s">
        <v>14268</v>
      </c>
      <c r="G4217" s="8">
        <v>0.15</v>
      </c>
      <c r="H4217" s="8" t="s">
        <v>20253</v>
      </c>
      <c r="I4217" s="8" t="s">
        <v>11922</v>
      </c>
      <c r="J4217" s="8"/>
      <c r="K4217" s="8" t="s">
        <v>20256</v>
      </c>
      <c r="L4217" s="8"/>
      <c r="M4217" s="8"/>
      <c r="N4217" s="21">
        <v>2194.5</v>
      </c>
      <c r="O4217" s="21">
        <v>2194.5</v>
      </c>
      <c r="P4217" s="21">
        <f t="shared" si="199"/>
        <v>0</v>
      </c>
      <c r="Q4217" s="8" t="s">
        <v>34</v>
      </c>
      <c r="R4217" s="8"/>
      <c r="S4217" s="20">
        <v>45832</v>
      </c>
      <c r="AA4217" s="21">
        <f t="shared" si="198"/>
        <v>1891.8103448275863</v>
      </c>
      <c r="AB4217" s="39">
        <v>45809</v>
      </c>
      <c r="AC4217" s="22">
        <f t="shared" si="197"/>
        <v>-0.5427199073965312</v>
      </c>
      <c r="AD4217" s="21" t="s">
        <v>11923</v>
      </c>
    </row>
    <row r="4218" spans="1:30" ht="15" customHeight="1" x14ac:dyDescent="0.3">
      <c r="A4218" s="19" t="s">
        <v>20257</v>
      </c>
      <c r="B4218" s="8"/>
      <c r="C4218" s="20">
        <v>45832.546030092592</v>
      </c>
      <c r="D4218" s="8" t="s">
        <v>11921</v>
      </c>
      <c r="E4218" s="8" t="s">
        <v>1</v>
      </c>
      <c r="F4218" s="8" t="s">
        <v>9730</v>
      </c>
      <c r="G4218" s="8">
        <v>0.11</v>
      </c>
      <c r="H4218" s="8" t="s">
        <v>20253</v>
      </c>
      <c r="I4218" s="8" t="s">
        <v>11922</v>
      </c>
      <c r="J4218" s="8"/>
      <c r="K4218" s="8" t="s">
        <v>20258</v>
      </c>
      <c r="L4218" s="8"/>
      <c r="M4218" s="8"/>
      <c r="N4218" s="21">
        <v>10185</v>
      </c>
      <c r="O4218" s="21">
        <v>10185</v>
      </c>
      <c r="P4218" s="21">
        <f t="shared" si="199"/>
        <v>0</v>
      </c>
      <c r="Q4218" s="8" t="s">
        <v>34</v>
      </c>
      <c r="R4218" s="8"/>
      <c r="S4218" s="20">
        <v>45832</v>
      </c>
      <c r="AA4218" s="21">
        <f t="shared" si="198"/>
        <v>8780.1724137931033</v>
      </c>
      <c r="AB4218" s="39">
        <v>45809</v>
      </c>
      <c r="AC4218" s="22">
        <f t="shared" ref="AC4218:AC4281" si="200">+S4218-C4218</f>
        <v>-0.54603009259153623</v>
      </c>
      <c r="AD4218" s="21" t="s">
        <v>11923</v>
      </c>
    </row>
    <row r="4219" spans="1:30" ht="15" customHeight="1" x14ac:dyDescent="0.3">
      <c r="A4219" s="19" t="s">
        <v>20259</v>
      </c>
      <c r="B4219" s="8"/>
      <c r="C4219" s="20">
        <v>45832.54724537037</v>
      </c>
      <c r="D4219" s="8" t="s">
        <v>11921</v>
      </c>
      <c r="E4219" s="8" t="s">
        <v>1</v>
      </c>
      <c r="F4219" s="8" t="s">
        <v>9730</v>
      </c>
      <c r="G4219" s="8">
        <v>0.15</v>
      </c>
      <c r="H4219" s="8" t="s">
        <v>20253</v>
      </c>
      <c r="I4219" s="8" t="s">
        <v>11922</v>
      </c>
      <c r="J4219" s="8"/>
      <c r="K4219" s="8" t="s">
        <v>20260</v>
      </c>
      <c r="L4219" s="8"/>
      <c r="M4219" s="8"/>
      <c r="N4219" s="21">
        <v>1277.5</v>
      </c>
      <c r="O4219" s="21">
        <v>1277.5</v>
      </c>
      <c r="P4219" s="21">
        <f t="shared" si="199"/>
        <v>0</v>
      </c>
      <c r="Q4219" s="8" t="s">
        <v>34</v>
      </c>
      <c r="R4219" s="8"/>
      <c r="S4219" s="20">
        <v>45832</v>
      </c>
      <c r="AA4219" s="21">
        <f t="shared" si="198"/>
        <v>1101.293103448276</v>
      </c>
      <c r="AB4219" s="39">
        <v>45809</v>
      </c>
      <c r="AC4219" s="22">
        <f t="shared" si="200"/>
        <v>-0.54724537036963739</v>
      </c>
      <c r="AD4219" s="21" t="s">
        <v>11923</v>
      </c>
    </row>
    <row r="4220" spans="1:30" ht="15" customHeight="1" x14ac:dyDescent="0.3">
      <c r="A4220" s="19" t="s">
        <v>20261</v>
      </c>
      <c r="B4220" s="8"/>
      <c r="C4220" s="20">
        <v>45832.555</v>
      </c>
      <c r="D4220" s="8" t="s">
        <v>11921</v>
      </c>
      <c r="E4220" s="8"/>
      <c r="F4220" s="8" t="s">
        <v>973</v>
      </c>
      <c r="G4220" s="8">
        <v>0.11</v>
      </c>
      <c r="H4220" s="8"/>
      <c r="I4220" s="8" t="s">
        <v>11922</v>
      </c>
      <c r="J4220" s="8"/>
      <c r="K4220" s="8"/>
      <c r="L4220" s="8"/>
      <c r="M4220" s="8"/>
      <c r="N4220" s="21">
        <v>42675</v>
      </c>
      <c r="O4220" s="21">
        <v>42675</v>
      </c>
      <c r="P4220" s="21">
        <f t="shared" si="199"/>
        <v>0</v>
      </c>
      <c r="Q4220" s="8" t="s">
        <v>67</v>
      </c>
      <c r="R4220" s="8"/>
      <c r="S4220" s="20">
        <v>45859</v>
      </c>
      <c r="AA4220" s="21">
        <f t="shared" si="198"/>
        <v>36788.793103448275</v>
      </c>
      <c r="AB4220" s="7">
        <v>45839</v>
      </c>
      <c r="AC4220" s="22">
        <f t="shared" si="200"/>
        <v>26.444999999999709</v>
      </c>
      <c r="AD4220" t="s">
        <v>11923</v>
      </c>
    </row>
    <row r="4221" spans="1:30" ht="15" customHeight="1" x14ac:dyDescent="0.3">
      <c r="A4221" s="19" t="s">
        <v>20262</v>
      </c>
      <c r="B4221" s="8"/>
      <c r="C4221" s="20">
        <v>45832.556956018518</v>
      </c>
      <c r="D4221" s="8" t="s">
        <v>11921</v>
      </c>
      <c r="E4221" s="8"/>
      <c r="F4221" s="8" t="s">
        <v>7426</v>
      </c>
      <c r="G4221" s="8">
        <v>0.11</v>
      </c>
      <c r="H4221" s="8"/>
      <c r="I4221" s="8" t="s">
        <v>11922</v>
      </c>
      <c r="J4221" s="8"/>
      <c r="K4221" s="8"/>
      <c r="L4221" s="8"/>
      <c r="M4221" s="8"/>
      <c r="N4221" s="21">
        <v>43650</v>
      </c>
      <c r="O4221" s="21">
        <v>43650</v>
      </c>
      <c r="P4221" s="21">
        <f t="shared" si="199"/>
        <v>0</v>
      </c>
      <c r="Q4221" s="8" t="s">
        <v>67</v>
      </c>
      <c r="R4221" s="8"/>
      <c r="S4221" s="20">
        <v>45848</v>
      </c>
      <c r="AA4221" s="21">
        <f t="shared" si="198"/>
        <v>37629.310344827587</v>
      </c>
      <c r="AB4221" s="7">
        <v>45809</v>
      </c>
      <c r="AC4221" s="22">
        <f t="shared" si="200"/>
        <v>15.443043981482333</v>
      </c>
      <c r="AD4221" t="s">
        <v>11928</v>
      </c>
    </row>
    <row r="4222" spans="1:30" ht="15" customHeight="1" x14ac:dyDescent="0.3">
      <c r="A4222" s="19" t="s">
        <v>20263</v>
      </c>
      <c r="B4222" s="8"/>
      <c r="C4222" s="20">
        <v>45832.564097222217</v>
      </c>
      <c r="D4222" s="8" t="s">
        <v>11921</v>
      </c>
      <c r="E4222" s="8"/>
      <c r="F4222" s="8" t="s">
        <v>543</v>
      </c>
      <c r="G4222" s="8">
        <v>0</v>
      </c>
      <c r="H4222" s="8" t="s">
        <v>11931</v>
      </c>
      <c r="I4222" s="8" t="s">
        <v>11922</v>
      </c>
      <c r="J4222" s="8"/>
      <c r="K4222" s="8"/>
      <c r="L4222" s="8"/>
      <c r="M4222" s="8"/>
      <c r="N4222" s="21">
        <v>0</v>
      </c>
      <c r="O4222" s="21"/>
      <c r="P4222" s="21">
        <f t="shared" si="199"/>
        <v>0</v>
      </c>
      <c r="Q4222" s="8" t="s">
        <v>34</v>
      </c>
      <c r="R4222" s="8"/>
      <c r="S4222" s="20"/>
      <c r="AA4222" s="21">
        <f t="shared" si="198"/>
        <v>0</v>
      </c>
      <c r="AB4222" s="21"/>
      <c r="AC4222" s="22">
        <f t="shared" si="200"/>
        <v>-45832.564097222217</v>
      </c>
      <c r="AD4222" s="21"/>
    </row>
    <row r="4223" spans="1:30" ht="15" customHeight="1" x14ac:dyDescent="0.3">
      <c r="A4223" s="19" t="s">
        <v>20264</v>
      </c>
      <c r="B4223" s="8"/>
      <c r="C4223" s="20">
        <v>45832.569467592592</v>
      </c>
      <c r="D4223" s="8" t="s">
        <v>11921</v>
      </c>
      <c r="E4223" s="8"/>
      <c r="F4223" s="8" t="s">
        <v>14195</v>
      </c>
      <c r="G4223" s="8">
        <v>0.17</v>
      </c>
      <c r="H4223" s="8"/>
      <c r="I4223" s="8" t="s">
        <v>11922</v>
      </c>
      <c r="J4223" s="8"/>
      <c r="K4223" s="8"/>
      <c r="L4223" s="8"/>
      <c r="M4223" s="8"/>
      <c r="N4223" s="21">
        <v>1190</v>
      </c>
      <c r="O4223" s="21">
        <v>1190</v>
      </c>
      <c r="P4223" s="21">
        <f t="shared" si="199"/>
        <v>0</v>
      </c>
      <c r="Q4223" s="8" t="s">
        <v>199</v>
      </c>
      <c r="R4223" s="8"/>
      <c r="S4223" s="20">
        <v>45835</v>
      </c>
      <c r="AA4223" s="21">
        <f t="shared" si="198"/>
        <v>1025.8620689655172</v>
      </c>
      <c r="AB4223" s="39">
        <v>45809</v>
      </c>
      <c r="AC4223" s="22">
        <f t="shared" si="200"/>
        <v>2.4305324074084638</v>
      </c>
      <c r="AD4223" s="21" t="s">
        <v>11923</v>
      </c>
    </row>
    <row r="4224" spans="1:30" ht="15" customHeight="1" x14ac:dyDescent="0.3">
      <c r="A4224" s="19" t="s">
        <v>20265</v>
      </c>
      <c r="B4224" s="8"/>
      <c r="C4224" s="20">
        <v>45832.574490740742</v>
      </c>
      <c r="D4224" s="8" t="s">
        <v>11921</v>
      </c>
      <c r="E4224" s="8"/>
      <c r="F4224" s="8" t="s">
        <v>231</v>
      </c>
      <c r="G4224" s="8">
        <v>0.15</v>
      </c>
      <c r="H4224" s="8"/>
      <c r="I4224" s="8" t="s">
        <v>11922</v>
      </c>
      <c r="J4224" s="8"/>
      <c r="K4224" s="8"/>
      <c r="L4224" s="8"/>
      <c r="M4224" s="8"/>
      <c r="N4224" s="21">
        <v>5655</v>
      </c>
      <c r="O4224" s="21">
        <v>5655</v>
      </c>
      <c r="P4224" s="21">
        <f t="shared" si="199"/>
        <v>0</v>
      </c>
      <c r="Q4224" s="8" t="s">
        <v>199</v>
      </c>
      <c r="R4224" s="8"/>
      <c r="S4224" s="20">
        <v>45835</v>
      </c>
      <c r="AA4224" s="21">
        <f t="shared" si="198"/>
        <v>4875</v>
      </c>
      <c r="AB4224" s="39">
        <v>45809</v>
      </c>
      <c r="AC4224" s="22">
        <f t="shared" si="200"/>
        <v>2.4255092592575238</v>
      </c>
      <c r="AD4224" s="21" t="s">
        <v>11923</v>
      </c>
    </row>
    <row r="4225" spans="1:30" ht="15" customHeight="1" x14ac:dyDescent="0.3">
      <c r="A4225" s="19" t="s">
        <v>20266</v>
      </c>
      <c r="B4225" s="8"/>
      <c r="C4225" s="20">
        <v>45832.582048611112</v>
      </c>
      <c r="D4225" s="8" t="s">
        <v>11921</v>
      </c>
      <c r="E4225" s="8"/>
      <c r="F4225" s="8" t="s">
        <v>12382</v>
      </c>
      <c r="G4225" s="8">
        <v>0.11</v>
      </c>
      <c r="H4225" s="8"/>
      <c r="I4225" s="8" t="s">
        <v>10222</v>
      </c>
      <c r="J4225" s="8"/>
      <c r="K4225" s="8"/>
      <c r="L4225" s="8"/>
      <c r="M4225" s="8"/>
      <c r="N4225" s="21">
        <v>2850</v>
      </c>
      <c r="O4225" s="21">
        <v>2850</v>
      </c>
      <c r="P4225" s="21">
        <f t="shared" si="199"/>
        <v>0</v>
      </c>
      <c r="Q4225" s="8" t="s">
        <v>10222</v>
      </c>
      <c r="R4225" s="8"/>
      <c r="S4225" s="20">
        <v>45868</v>
      </c>
      <c r="AA4225" s="21">
        <f t="shared" si="198"/>
        <v>2456.8965517241381</v>
      </c>
      <c r="AB4225" s="39">
        <v>45839</v>
      </c>
      <c r="AC4225" s="22">
        <f t="shared" si="200"/>
        <v>35.417951388888469</v>
      </c>
      <c r="AD4225" s="21" t="s">
        <v>11923</v>
      </c>
    </row>
    <row r="4226" spans="1:30" ht="15" customHeight="1" x14ac:dyDescent="0.3">
      <c r="A4226" s="19" t="s">
        <v>20267</v>
      </c>
      <c r="B4226" s="8"/>
      <c r="C4226" s="20">
        <v>45832.592928240738</v>
      </c>
      <c r="D4226" s="8" t="s">
        <v>11921</v>
      </c>
      <c r="E4226" s="8"/>
      <c r="F4226" s="8" t="s">
        <v>1903</v>
      </c>
      <c r="G4226" s="8">
        <v>0.15</v>
      </c>
      <c r="H4226" s="8"/>
      <c r="I4226" s="8" t="s">
        <v>11922</v>
      </c>
      <c r="J4226" s="8"/>
      <c r="K4226" s="8"/>
      <c r="L4226" s="8"/>
      <c r="M4226" s="8"/>
      <c r="N4226" s="21">
        <v>1530</v>
      </c>
      <c r="O4226" s="21">
        <v>1530</v>
      </c>
      <c r="P4226" s="21">
        <f t="shared" si="199"/>
        <v>0</v>
      </c>
      <c r="Q4226" s="8" t="s">
        <v>16351</v>
      </c>
      <c r="R4226" s="8"/>
      <c r="S4226" s="20">
        <v>45846</v>
      </c>
      <c r="AA4226" s="21">
        <f t="shared" ref="AA4226:AA4289" si="201">+N4226/1.16</f>
        <v>1318.9655172413793</v>
      </c>
      <c r="AB4226" s="7">
        <v>45809</v>
      </c>
      <c r="AC4226" s="22">
        <f t="shared" si="200"/>
        <v>13.40707175926218</v>
      </c>
      <c r="AD4226" t="s">
        <v>11928</v>
      </c>
    </row>
    <row r="4227" spans="1:30" ht="15" customHeight="1" x14ac:dyDescent="0.3">
      <c r="A4227" s="19" t="s">
        <v>20268</v>
      </c>
      <c r="B4227" s="8"/>
      <c r="C4227" s="20">
        <v>45832.593564814822</v>
      </c>
      <c r="D4227" s="8" t="s">
        <v>11921</v>
      </c>
      <c r="E4227" s="8"/>
      <c r="F4227" s="8" t="s">
        <v>8909</v>
      </c>
      <c r="G4227" s="8">
        <v>0.11</v>
      </c>
      <c r="H4227" s="8"/>
      <c r="I4227" s="8" t="s">
        <v>11922</v>
      </c>
      <c r="J4227" s="8"/>
      <c r="K4227" s="8"/>
      <c r="L4227" s="8"/>
      <c r="M4227" s="8"/>
      <c r="N4227" s="21">
        <v>4797</v>
      </c>
      <c r="O4227" s="21">
        <v>4797</v>
      </c>
      <c r="P4227" s="21">
        <f t="shared" si="199"/>
        <v>0</v>
      </c>
      <c r="Q4227" s="8" t="s">
        <v>67</v>
      </c>
      <c r="R4227" s="8"/>
      <c r="S4227" s="20">
        <v>45852</v>
      </c>
      <c r="AA4227" s="21">
        <f t="shared" si="201"/>
        <v>4135.3448275862074</v>
      </c>
      <c r="AB4227" s="39">
        <v>45809</v>
      </c>
      <c r="AC4227" s="22">
        <f t="shared" si="200"/>
        <v>19.406435185177543</v>
      </c>
      <c r="AD4227" s="21" t="s">
        <v>11928</v>
      </c>
    </row>
    <row r="4228" spans="1:30" ht="15" customHeight="1" x14ac:dyDescent="0.3">
      <c r="A4228" s="19" t="s">
        <v>20269</v>
      </c>
      <c r="B4228" s="8"/>
      <c r="C4228" s="20">
        <v>45832.595578703702</v>
      </c>
      <c r="D4228" s="8" t="s">
        <v>11921</v>
      </c>
      <c r="E4228" s="8" t="s">
        <v>1</v>
      </c>
      <c r="F4228" s="8" t="s">
        <v>8632</v>
      </c>
      <c r="G4228" s="8">
        <v>0.11</v>
      </c>
      <c r="H4228" s="8" t="s">
        <v>12618</v>
      </c>
      <c r="I4228" s="8" t="s">
        <v>11922</v>
      </c>
      <c r="J4228" s="8"/>
      <c r="K4228" s="8" t="s">
        <v>20270</v>
      </c>
      <c r="L4228" s="8"/>
      <c r="M4228" s="8"/>
      <c r="N4228" s="21">
        <v>85165</v>
      </c>
      <c r="O4228" s="21">
        <v>85165</v>
      </c>
      <c r="P4228" s="21">
        <f t="shared" si="199"/>
        <v>0</v>
      </c>
      <c r="Q4228" s="8" t="s">
        <v>10222</v>
      </c>
      <c r="R4228" s="8"/>
      <c r="S4228" s="20">
        <v>45832</v>
      </c>
      <c r="AA4228" s="21">
        <f t="shared" si="201"/>
        <v>73418.10344827587</v>
      </c>
      <c r="AB4228" s="39">
        <v>45809</v>
      </c>
      <c r="AC4228" s="22">
        <f t="shared" si="200"/>
        <v>-0.59557870370190358</v>
      </c>
      <c r="AD4228" s="21" t="s">
        <v>11923</v>
      </c>
    </row>
    <row r="4229" spans="1:30" ht="15" customHeight="1" x14ac:dyDescent="0.3">
      <c r="A4229" s="19" t="s">
        <v>20271</v>
      </c>
      <c r="B4229" s="8"/>
      <c r="C4229" s="20">
        <v>45832.599108796298</v>
      </c>
      <c r="D4229" s="8" t="s">
        <v>11921</v>
      </c>
      <c r="E4229" s="8" t="s">
        <v>1</v>
      </c>
      <c r="F4229" s="8" t="s">
        <v>11967</v>
      </c>
      <c r="G4229" s="8">
        <v>0.11</v>
      </c>
      <c r="H4229" s="8"/>
      <c r="I4229" s="8" t="s">
        <v>11922</v>
      </c>
      <c r="J4229" s="8"/>
      <c r="K4229" s="8" t="s">
        <v>20272</v>
      </c>
      <c r="L4229" s="8"/>
      <c r="M4229" s="8"/>
      <c r="N4229" s="21">
        <v>93061.8</v>
      </c>
      <c r="O4229" s="21">
        <v>93061.8</v>
      </c>
      <c r="P4229" s="21">
        <f t="shared" si="199"/>
        <v>0</v>
      </c>
      <c r="Q4229" s="8" t="s">
        <v>38</v>
      </c>
      <c r="R4229" s="8"/>
      <c r="S4229" s="20">
        <v>45834</v>
      </c>
      <c r="AA4229" s="21">
        <f t="shared" si="201"/>
        <v>80225.68965517242</v>
      </c>
      <c r="AB4229" s="39">
        <v>45809</v>
      </c>
      <c r="AC4229" s="22">
        <f t="shared" si="200"/>
        <v>1.4008912037024857</v>
      </c>
      <c r="AD4229" s="21" t="s">
        <v>11923</v>
      </c>
    </row>
    <row r="4230" spans="1:30" ht="15" customHeight="1" x14ac:dyDescent="0.3">
      <c r="A4230" s="19" t="s">
        <v>20273</v>
      </c>
      <c r="B4230" s="8"/>
      <c r="C4230" s="20">
        <v>45832.606342592589</v>
      </c>
      <c r="D4230" s="8" t="s">
        <v>11921</v>
      </c>
      <c r="E4230" s="8" t="s">
        <v>1</v>
      </c>
      <c r="F4230" s="8" t="s">
        <v>9286</v>
      </c>
      <c r="G4230" s="8">
        <v>0.11</v>
      </c>
      <c r="H4230" s="8" t="s">
        <v>20253</v>
      </c>
      <c r="I4230" s="8" t="s">
        <v>11922</v>
      </c>
      <c r="J4230" s="8"/>
      <c r="K4230" s="8" t="s">
        <v>20274</v>
      </c>
      <c r="L4230" s="8"/>
      <c r="M4230" s="8"/>
      <c r="N4230" s="21">
        <v>15960</v>
      </c>
      <c r="O4230" s="21">
        <v>15960</v>
      </c>
      <c r="P4230" s="21">
        <f t="shared" si="199"/>
        <v>0</v>
      </c>
      <c r="Q4230" s="8" t="s">
        <v>129</v>
      </c>
      <c r="R4230" s="8"/>
      <c r="S4230" s="20">
        <v>45834</v>
      </c>
      <c r="AA4230" s="21">
        <f t="shared" si="201"/>
        <v>13758.620689655174</v>
      </c>
      <c r="AB4230" s="39">
        <v>45809</v>
      </c>
      <c r="AC4230" s="22">
        <f t="shared" si="200"/>
        <v>1.393657407410501</v>
      </c>
      <c r="AD4230" s="21" t="s">
        <v>11923</v>
      </c>
    </row>
    <row r="4231" spans="1:30" ht="15" customHeight="1" x14ac:dyDescent="0.3">
      <c r="A4231" s="19" t="s">
        <v>20275</v>
      </c>
      <c r="B4231" s="8"/>
      <c r="C4231" s="20">
        <v>45832.607442129629</v>
      </c>
      <c r="D4231" s="8" t="s">
        <v>11921</v>
      </c>
      <c r="E4231" s="8" t="s">
        <v>1</v>
      </c>
      <c r="F4231" s="8" t="s">
        <v>9286</v>
      </c>
      <c r="G4231" s="8">
        <v>0.15</v>
      </c>
      <c r="H4231" s="8" t="s">
        <v>20253</v>
      </c>
      <c r="I4231" s="8" t="s">
        <v>11922</v>
      </c>
      <c r="J4231" s="8"/>
      <c r="K4231" s="8" t="s">
        <v>20276</v>
      </c>
      <c r="L4231" s="8"/>
      <c r="M4231" s="8"/>
      <c r="N4231" s="21">
        <v>9121</v>
      </c>
      <c r="O4231" s="21">
        <v>9121</v>
      </c>
      <c r="P4231" s="21">
        <f t="shared" si="199"/>
        <v>0</v>
      </c>
      <c r="Q4231" s="8" t="s">
        <v>129</v>
      </c>
      <c r="R4231" s="8"/>
      <c r="S4231" s="20">
        <v>45835</v>
      </c>
      <c r="AA4231" s="21">
        <f t="shared" si="201"/>
        <v>7862.9310344827591</v>
      </c>
      <c r="AB4231" s="39">
        <v>45809</v>
      </c>
      <c r="AC4231" s="22">
        <f t="shared" si="200"/>
        <v>2.3925578703710926</v>
      </c>
      <c r="AD4231" s="21" t="s">
        <v>11923</v>
      </c>
    </row>
    <row r="4232" spans="1:30" ht="15" customHeight="1" x14ac:dyDescent="0.3">
      <c r="A4232" s="19" t="s">
        <v>20277</v>
      </c>
      <c r="B4232" s="8"/>
      <c r="C4232" s="20">
        <v>45832.610914351862</v>
      </c>
      <c r="D4232" s="8" t="s">
        <v>11921</v>
      </c>
      <c r="E4232" s="8" t="s">
        <v>1</v>
      </c>
      <c r="F4232" s="8" t="s">
        <v>981</v>
      </c>
      <c r="G4232" s="8">
        <v>0.11</v>
      </c>
      <c r="H4232" s="8" t="s">
        <v>20253</v>
      </c>
      <c r="I4232" s="8" t="s">
        <v>11922</v>
      </c>
      <c r="J4232" s="8"/>
      <c r="K4232" s="8" t="s">
        <v>20278</v>
      </c>
      <c r="L4232" s="8"/>
      <c r="M4232" s="8"/>
      <c r="N4232" s="21">
        <v>11640</v>
      </c>
      <c r="O4232" s="21">
        <v>11640</v>
      </c>
      <c r="P4232" s="21">
        <f t="shared" si="199"/>
        <v>0</v>
      </c>
      <c r="Q4232" s="8" t="s">
        <v>34</v>
      </c>
      <c r="R4232" s="8"/>
      <c r="S4232" s="20">
        <v>45832</v>
      </c>
      <c r="AA4232" s="21">
        <f t="shared" si="201"/>
        <v>10034.48275862069</v>
      </c>
      <c r="AB4232" s="39">
        <v>45809</v>
      </c>
      <c r="AC4232" s="22">
        <f t="shared" si="200"/>
        <v>-0.6109143518624478</v>
      </c>
      <c r="AD4232" s="21" t="s">
        <v>11923</v>
      </c>
    </row>
    <row r="4233" spans="1:30" ht="15" customHeight="1" x14ac:dyDescent="0.3">
      <c r="A4233" s="19" t="s">
        <v>20279</v>
      </c>
      <c r="B4233" s="8"/>
      <c r="C4233" s="20">
        <v>45832.61383101852</v>
      </c>
      <c r="D4233" s="8" t="s">
        <v>11921</v>
      </c>
      <c r="E4233" s="8" t="s">
        <v>1</v>
      </c>
      <c r="F4233" s="8" t="s">
        <v>409</v>
      </c>
      <c r="G4233" s="8">
        <v>0.15</v>
      </c>
      <c r="H4233" s="8" t="s">
        <v>20253</v>
      </c>
      <c r="I4233" s="8" t="s">
        <v>11922</v>
      </c>
      <c r="J4233" s="8"/>
      <c r="K4233" s="8" t="s">
        <v>20280</v>
      </c>
      <c r="L4233" s="8"/>
      <c r="M4233" s="8"/>
      <c r="N4233" s="21">
        <v>3395</v>
      </c>
      <c r="O4233" s="21">
        <v>3395</v>
      </c>
      <c r="P4233" s="21">
        <f t="shared" si="199"/>
        <v>0</v>
      </c>
      <c r="Q4233" s="8" t="s">
        <v>14</v>
      </c>
      <c r="R4233" s="8"/>
      <c r="S4233" s="20">
        <v>45832</v>
      </c>
      <c r="AA4233" s="21">
        <f t="shared" si="201"/>
        <v>2926.7241379310349</v>
      </c>
      <c r="AB4233" s="39">
        <v>45809</v>
      </c>
      <c r="AC4233" s="22">
        <f t="shared" si="200"/>
        <v>-0.61383101851970423</v>
      </c>
      <c r="AD4233" s="21" t="s">
        <v>11923</v>
      </c>
    </row>
    <row r="4234" spans="1:30" ht="15" customHeight="1" x14ac:dyDescent="0.3">
      <c r="A4234" s="19" t="s">
        <v>20281</v>
      </c>
      <c r="B4234" s="8"/>
      <c r="C4234" s="20">
        <v>45832.615266203713</v>
      </c>
      <c r="D4234" s="8" t="s">
        <v>11921</v>
      </c>
      <c r="E4234" s="8" t="s">
        <v>1</v>
      </c>
      <c r="F4234" s="8" t="s">
        <v>409</v>
      </c>
      <c r="G4234" s="8">
        <v>0.15</v>
      </c>
      <c r="H4234" s="8" t="s">
        <v>20253</v>
      </c>
      <c r="I4234" s="8" t="s">
        <v>11922</v>
      </c>
      <c r="J4234" s="8"/>
      <c r="K4234" s="8" t="s">
        <v>20282</v>
      </c>
      <c r="L4234" s="8"/>
      <c r="M4234" s="8"/>
      <c r="N4234" s="21">
        <v>2303</v>
      </c>
      <c r="O4234" s="21">
        <v>2303</v>
      </c>
      <c r="P4234" s="21">
        <f t="shared" si="199"/>
        <v>0</v>
      </c>
      <c r="Q4234" s="8" t="s">
        <v>14</v>
      </c>
      <c r="R4234" s="8"/>
      <c r="S4234" s="20">
        <v>45832</v>
      </c>
      <c r="AA4234" s="21">
        <f t="shared" si="201"/>
        <v>1985.344827586207</v>
      </c>
      <c r="AB4234" s="39">
        <v>45809</v>
      </c>
      <c r="AC4234" s="22">
        <f t="shared" si="200"/>
        <v>-0.61526620371296303</v>
      </c>
      <c r="AD4234" s="21" t="s">
        <v>11923</v>
      </c>
    </row>
    <row r="4235" spans="1:30" ht="15" customHeight="1" x14ac:dyDescent="0.3">
      <c r="A4235" s="19" t="s">
        <v>20283</v>
      </c>
      <c r="B4235" s="8"/>
      <c r="C4235" s="23">
        <v>45832.617384259262</v>
      </c>
      <c r="D4235" s="8" t="s">
        <v>11921</v>
      </c>
      <c r="E4235" s="8" t="s">
        <v>1</v>
      </c>
      <c r="F4235" s="8" t="s">
        <v>390</v>
      </c>
      <c r="G4235" s="8">
        <v>0.15</v>
      </c>
      <c r="H4235" s="8" t="s">
        <v>20253</v>
      </c>
      <c r="I4235" s="8" t="s">
        <v>11922</v>
      </c>
      <c r="J4235" s="8"/>
      <c r="K4235" s="8" t="s">
        <v>20284</v>
      </c>
      <c r="L4235" s="8"/>
      <c r="M4235" s="8"/>
      <c r="N4235" s="21">
        <v>4195.8</v>
      </c>
      <c r="O4235" s="21">
        <v>4195.8</v>
      </c>
      <c r="P4235" s="21">
        <f t="shared" si="199"/>
        <v>0</v>
      </c>
      <c r="Q4235" s="8" t="s">
        <v>14</v>
      </c>
      <c r="R4235" s="8"/>
      <c r="S4235" s="23">
        <v>45832</v>
      </c>
      <c r="AA4235" s="21">
        <f t="shared" si="201"/>
        <v>3617.0689655172418</v>
      </c>
      <c r="AB4235" s="39">
        <v>45809</v>
      </c>
      <c r="AC4235" s="22">
        <f t="shared" si="200"/>
        <v>-0.61738425926159834</v>
      </c>
      <c r="AD4235" s="21" t="s">
        <v>11923</v>
      </c>
    </row>
    <row r="4236" spans="1:30" ht="15" customHeight="1" x14ac:dyDescent="0.3">
      <c r="A4236" s="19" t="s">
        <v>20285</v>
      </c>
      <c r="B4236" s="8"/>
      <c r="C4236" s="20">
        <v>45832.622476851851</v>
      </c>
      <c r="D4236" s="8" t="s">
        <v>11925</v>
      </c>
      <c r="E4236" s="8"/>
      <c r="F4236" s="8" t="s">
        <v>8736</v>
      </c>
      <c r="G4236" s="8">
        <v>0</v>
      </c>
      <c r="H4236" s="8" t="s">
        <v>11931</v>
      </c>
      <c r="I4236" s="8" t="s">
        <v>16351</v>
      </c>
      <c r="J4236" s="8"/>
      <c r="K4236" s="8"/>
      <c r="L4236" s="9">
        <v>45833.40289351852</v>
      </c>
      <c r="M4236" s="8"/>
      <c r="N4236" s="21">
        <v>0</v>
      </c>
      <c r="O4236" s="21"/>
      <c r="P4236" s="21">
        <f t="shared" si="199"/>
        <v>0</v>
      </c>
      <c r="Q4236" s="8" t="s">
        <v>16351</v>
      </c>
      <c r="R4236" s="8"/>
      <c r="S4236" s="20"/>
      <c r="AA4236" s="21">
        <f t="shared" si="201"/>
        <v>0</v>
      </c>
      <c r="AB4236" s="21"/>
      <c r="AC4236" s="22">
        <f t="shared" si="200"/>
        <v>-45832.622476851851</v>
      </c>
      <c r="AD4236" s="21"/>
    </row>
    <row r="4237" spans="1:30" ht="15" customHeight="1" x14ac:dyDescent="0.3">
      <c r="A4237" s="19" t="s">
        <v>20286</v>
      </c>
      <c r="B4237" s="8"/>
      <c r="C4237" s="20">
        <v>45832.664363425924</v>
      </c>
      <c r="D4237" s="8" t="s">
        <v>11921</v>
      </c>
      <c r="E4237" s="8"/>
      <c r="F4237" s="8" t="s">
        <v>313</v>
      </c>
      <c r="G4237" s="8">
        <v>0.15</v>
      </c>
      <c r="H4237" s="8"/>
      <c r="I4237" s="8" t="s">
        <v>11922</v>
      </c>
      <c r="J4237" s="8"/>
      <c r="K4237" s="8"/>
      <c r="L4237" s="8"/>
      <c r="M4237" s="8"/>
      <c r="N4237" s="21">
        <v>13930</v>
      </c>
      <c r="O4237" s="21">
        <v>13930</v>
      </c>
      <c r="P4237" s="21">
        <f t="shared" si="199"/>
        <v>0</v>
      </c>
      <c r="Q4237" s="8" t="s">
        <v>94</v>
      </c>
      <c r="R4237" s="8"/>
      <c r="S4237" s="20">
        <v>45840</v>
      </c>
      <c r="AA4237" s="21">
        <f t="shared" si="201"/>
        <v>12008.620689655174</v>
      </c>
      <c r="AB4237" s="7">
        <v>45809</v>
      </c>
      <c r="AC4237" s="22">
        <f t="shared" si="200"/>
        <v>7.3356365740764886</v>
      </c>
      <c r="AD4237" t="s">
        <v>11928</v>
      </c>
    </row>
    <row r="4238" spans="1:30" ht="15" customHeight="1" x14ac:dyDescent="0.3">
      <c r="A4238" s="19" t="s">
        <v>20287</v>
      </c>
      <c r="B4238" s="19"/>
      <c r="C4238" s="20">
        <v>45832.670439814807</v>
      </c>
      <c r="D4238" s="8"/>
      <c r="E4238" s="8"/>
      <c r="F4238" s="8" t="s">
        <v>14</v>
      </c>
      <c r="G4238" s="8">
        <v>0</v>
      </c>
      <c r="H4238" s="8"/>
      <c r="I4238" s="8" t="s">
        <v>11922</v>
      </c>
      <c r="J4238" s="8"/>
      <c r="K4238" s="8"/>
      <c r="L4238" s="8"/>
      <c r="M4238" s="8"/>
      <c r="N4238" s="21">
        <v>0</v>
      </c>
      <c r="O4238" s="21"/>
      <c r="P4238" s="21">
        <f t="shared" si="199"/>
        <v>0</v>
      </c>
      <c r="Q4238" s="8" t="s">
        <v>14</v>
      </c>
      <c r="R4238" s="8"/>
      <c r="S4238" s="20"/>
      <c r="AA4238" s="21">
        <f t="shared" si="201"/>
        <v>0</v>
      </c>
      <c r="AB4238" s="21"/>
      <c r="AC4238" s="22">
        <f t="shared" si="200"/>
        <v>-45832.670439814807</v>
      </c>
      <c r="AD4238" s="21" t="s">
        <v>15162</v>
      </c>
    </row>
    <row r="4239" spans="1:30" ht="15" customHeight="1" x14ac:dyDescent="0.3">
      <c r="A4239" s="19" t="s">
        <v>20288</v>
      </c>
      <c r="B4239" s="8"/>
      <c r="C4239" s="20">
        <v>45832.681562500002</v>
      </c>
      <c r="D4239" s="8" t="s">
        <v>11921</v>
      </c>
      <c r="E4239" s="8"/>
      <c r="F4239" s="8" t="s">
        <v>1802</v>
      </c>
      <c r="G4239" s="8">
        <v>0.15</v>
      </c>
      <c r="H4239" s="8"/>
      <c r="I4239" s="8" t="s">
        <v>11922</v>
      </c>
      <c r="J4239" s="8"/>
      <c r="K4239" s="8"/>
      <c r="L4239" s="8"/>
      <c r="M4239" s="8"/>
      <c r="N4239" s="21">
        <v>6724</v>
      </c>
      <c r="O4239" s="21">
        <v>6724</v>
      </c>
      <c r="P4239" s="21">
        <f t="shared" si="199"/>
        <v>0</v>
      </c>
      <c r="Q4239" s="8" t="s">
        <v>16351</v>
      </c>
      <c r="R4239" s="8"/>
      <c r="S4239" s="20">
        <v>45839</v>
      </c>
      <c r="AA4239" s="21">
        <f t="shared" si="201"/>
        <v>5796.5517241379312</v>
      </c>
      <c r="AB4239" s="7">
        <v>45809</v>
      </c>
      <c r="AC4239" s="22">
        <f t="shared" si="200"/>
        <v>6.3184374999982538</v>
      </c>
      <c r="AD4239" t="s">
        <v>11928</v>
      </c>
    </row>
    <row r="4240" spans="1:30" ht="15" customHeight="1" x14ac:dyDescent="0.3">
      <c r="A4240" s="3" t="s">
        <v>20289</v>
      </c>
      <c r="B4240" s="24"/>
      <c r="C4240" s="25">
        <v>45832.701620370368</v>
      </c>
      <c r="D4240" s="3"/>
      <c r="E4240" s="3"/>
      <c r="F4240" s="3" t="s">
        <v>99</v>
      </c>
      <c r="G4240" s="26">
        <v>0</v>
      </c>
      <c r="H4240" s="25"/>
      <c r="I4240" s="25" t="s">
        <v>11922</v>
      </c>
      <c r="J4240" s="25"/>
      <c r="K4240" s="25"/>
      <c r="L4240" s="25"/>
      <c r="M4240" s="4"/>
      <c r="N4240" s="5">
        <v>1181250</v>
      </c>
      <c r="O4240" s="5"/>
      <c r="P4240" s="5">
        <f t="shared" si="199"/>
        <v>1181250</v>
      </c>
      <c r="Q4240" s="3" t="s">
        <v>99</v>
      </c>
      <c r="R4240" s="3"/>
      <c r="S4240" s="25"/>
      <c r="T4240" s="3"/>
      <c r="U4240" s="5"/>
      <c r="V4240" s="6"/>
      <c r="W4240" s="3"/>
      <c r="X4240" s="5"/>
      <c r="Y4240" s="4"/>
      <c r="Z4240" s="3"/>
      <c r="AA4240" s="5">
        <f t="shared" si="201"/>
        <v>1018318.9655172414</v>
      </c>
      <c r="AB4240" s="10"/>
      <c r="AC4240" s="27">
        <f t="shared" si="200"/>
        <v>-45832.701620370368</v>
      </c>
      <c r="AD4240" s="10"/>
    </row>
    <row r="4241" spans="1:30" ht="15" customHeight="1" x14ac:dyDescent="0.3">
      <c r="A4241" s="19" t="s">
        <v>20290</v>
      </c>
      <c r="B4241" s="8"/>
      <c r="C4241" s="20">
        <v>45833.37767361111</v>
      </c>
      <c r="D4241" s="8" t="s">
        <v>11921</v>
      </c>
      <c r="E4241" s="8"/>
      <c r="F4241" s="8" t="s">
        <v>9430</v>
      </c>
      <c r="G4241" s="8">
        <v>0.11</v>
      </c>
      <c r="H4241" s="8"/>
      <c r="I4241" s="8" t="s">
        <v>11922</v>
      </c>
      <c r="J4241" s="8"/>
      <c r="K4241" s="8"/>
      <c r="L4241" s="8"/>
      <c r="M4241" s="8"/>
      <c r="N4241" s="21">
        <v>43810</v>
      </c>
      <c r="O4241" s="21">
        <v>43810</v>
      </c>
      <c r="P4241" s="21">
        <f t="shared" si="199"/>
        <v>0</v>
      </c>
      <c r="Q4241" s="8" t="s">
        <v>34</v>
      </c>
      <c r="R4241" s="8"/>
      <c r="S4241" s="20">
        <v>45861</v>
      </c>
      <c r="AA4241" s="21">
        <f t="shared" si="201"/>
        <v>37767.241379310348</v>
      </c>
      <c r="AB4241" s="7">
        <v>45839</v>
      </c>
      <c r="AC4241" s="22">
        <f t="shared" si="200"/>
        <v>27.622326388889633</v>
      </c>
      <c r="AD4241" t="s">
        <v>11923</v>
      </c>
    </row>
    <row r="4242" spans="1:30" ht="15" customHeight="1" x14ac:dyDescent="0.3">
      <c r="A4242" s="19" t="s">
        <v>20291</v>
      </c>
      <c r="B4242" s="8"/>
      <c r="C4242" s="20">
        <v>45833.380891203713</v>
      </c>
      <c r="D4242" s="8" t="s">
        <v>11925</v>
      </c>
      <c r="E4242" s="8" t="s">
        <v>1</v>
      </c>
      <c r="F4242" s="8" t="s">
        <v>8210</v>
      </c>
      <c r="G4242" s="8">
        <v>0.11</v>
      </c>
      <c r="H4242" s="8"/>
      <c r="I4242" s="8" t="s">
        <v>10222</v>
      </c>
      <c r="J4242" s="8"/>
      <c r="K4242" s="8" t="s">
        <v>20292</v>
      </c>
      <c r="L4242" s="9">
        <v>45833.673564814817</v>
      </c>
      <c r="M4242" s="8"/>
      <c r="N4242" s="21">
        <v>14391</v>
      </c>
      <c r="O4242" s="21">
        <v>14391</v>
      </c>
      <c r="P4242" s="21">
        <f t="shared" si="199"/>
        <v>0</v>
      </c>
      <c r="Q4242" s="8" t="s">
        <v>10222</v>
      </c>
      <c r="R4242" s="8"/>
      <c r="S4242" s="20">
        <v>45834</v>
      </c>
      <c r="AA4242" s="21">
        <f t="shared" si="201"/>
        <v>12406.034482758621</v>
      </c>
      <c r="AB4242" s="39">
        <v>45809</v>
      </c>
      <c r="AC4242" s="22">
        <f t="shared" si="200"/>
        <v>0.61910879628703697</v>
      </c>
      <c r="AD4242" s="21" t="s">
        <v>11923</v>
      </c>
    </row>
    <row r="4243" spans="1:30" ht="15" customHeight="1" x14ac:dyDescent="0.3">
      <c r="A4243" s="19" t="s">
        <v>20293</v>
      </c>
      <c r="B4243" s="8"/>
      <c r="C4243" s="20">
        <v>45833.381539351853</v>
      </c>
      <c r="D4243" s="8" t="s">
        <v>11921</v>
      </c>
      <c r="E4243" s="8" t="s">
        <v>11924</v>
      </c>
      <c r="F4243" s="8" t="s">
        <v>8210</v>
      </c>
      <c r="G4243" s="8">
        <v>0.11</v>
      </c>
      <c r="H4243" s="8"/>
      <c r="I4243" s="8" t="s">
        <v>11922</v>
      </c>
      <c r="J4243" s="8"/>
      <c r="K4243" s="8" t="s">
        <v>20294</v>
      </c>
      <c r="L4243" s="8"/>
      <c r="M4243" s="8"/>
      <c r="N4243" s="21">
        <v>10185</v>
      </c>
      <c r="O4243" s="21">
        <v>10185</v>
      </c>
      <c r="P4243" s="21">
        <f t="shared" si="199"/>
        <v>0</v>
      </c>
      <c r="Q4243" s="8" t="s">
        <v>10222</v>
      </c>
      <c r="R4243" s="8"/>
      <c r="S4243" s="20">
        <v>45834</v>
      </c>
      <c r="AA4243" s="21">
        <f t="shared" si="201"/>
        <v>8780.1724137931033</v>
      </c>
      <c r="AB4243" s="39">
        <v>45809</v>
      </c>
      <c r="AC4243" s="22">
        <f t="shared" si="200"/>
        <v>0.6184606481474475</v>
      </c>
      <c r="AD4243" s="21" t="s">
        <v>11923</v>
      </c>
    </row>
    <row r="4244" spans="1:30" ht="15" customHeight="1" x14ac:dyDescent="0.3">
      <c r="A4244" s="19" t="s">
        <v>20295</v>
      </c>
      <c r="B4244" s="8"/>
      <c r="C4244" s="20">
        <v>45833.3828587963</v>
      </c>
      <c r="D4244" s="8" t="s">
        <v>11921</v>
      </c>
      <c r="E4244" s="8" t="s">
        <v>1</v>
      </c>
      <c r="F4244" s="8" t="s">
        <v>9558</v>
      </c>
      <c r="G4244" s="8">
        <v>0.11</v>
      </c>
      <c r="H4244" s="8"/>
      <c r="I4244" s="8" t="s">
        <v>10222</v>
      </c>
      <c r="J4244" s="8"/>
      <c r="K4244" s="8" t="s">
        <v>20296</v>
      </c>
      <c r="L4244" s="8"/>
      <c r="M4244" s="8"/>
      <c r="N4244" s="21">
        <v>10685</v>
      </c>
      <c r="O4244" s="21">
        <v>10685</v>
      </c>
      <c r="P4244" s="21">
        <f t="shared" si="199"/>
        <v>0</v>
      </c>
      <c r="Q4244" s="8" t="s">
        <v>10222</v>
      </c>
      <c r="R4244" s="8"/>
      <c r="S4244" s="20">
        <v>45833</v>
      </c>
      <c r="AA4244" s="21">
        <f t="shared" si="201"/>
        <v>9211.2068965517246</v>
      </c>
      <c r="AB4244" s="39">
        <v>45809</v>
      </c>
      <c r="AC4244" s="22">
        <f t="shared" si="200"/>
        <v>-0.38285879629984265</v>
      </c>
      <c r="AD4244" s="21" t="s">
        <v>11923</v>
      </c>
    </row>
    <row r="4245" spans="1:30" ht="15" customHeight="1" x14ac:dyDescent="0.3">
      <c r="A4245" s="19" t="s">
        <v>20297</v>
      </c>
      <c r="B4245" s="8"/>
      <c r="C4245" s="20">
        <v>45833.383668981478</v>
      </c>
      <c r="D4245" s="8" t="s">
        <v>11925</v>
      </c>
      <c r="E4245" s="8"/>
      <c r="F4245" s="8" t="s">
        <v>9558</v>
      </c>
      <c r="G4245" s="8">
        <v>0.11</v>
      </c>
      <c r="H4245" s="8"/>
      <c r="I4245" s="8" t="s">
        <v>10222</v>
      </c>
      <c r="J4245" s="8"/>
      <c r="K4245" s="8"/>
      <c r="L4245" s="9">
        <v>45833.38386574074</v>
      </c>
      <c r="M4245" s="8"/>
      <c r="N4245" s="21">
        <v>1960</v>
      </c>
      <c r="O4245" s="21">
        <v>1960</v>
      </c>
      <c r="P4245" s="21">
        <f t="shared" si="199"/>
        <v>0</v>
      </c>
      <c r="Q4245" s="8" t="s">
        <v>10222</v>
      </c>
      <c r="R4245" s="8"/>
      <c r="S4245" s="20">
        <v>45841</v>
      </c>
      <c r="AA4245" s="21">
        <f t="shared" si="201"/>
        <v>1689.6551724137933</v>
      </c>
      <c r="AB4245" s="7">
        <v>45809</v>
      </c>
      <c r="AC4245" s="22">
        <f t="shared" si="200"/>
        <v>7.6163310185220325</v>
      </c>
      <c r="AD4245" t="s">
        <v>11928</v>
      </c>
    </row>
    <row r="4246" spans="1:30" ht="15" customHeight="1" x14ac:dyDescent="0.3">
      <c r="A4246" s="19" t="s">
        <v>20298</v>
      </c>
      <c r="B4246" s="8"/>
      <c r="C4246" s="20">
        <v>45833.385092592587</v>
      </c>
      <c r="D4246" s="8" t="s">
        <v>11921</v>
      </c>
      <c r="E4246" s="8" t="s">
        <v>1</v>
      </c>
      <c r="F4246" s="8" t="s">
        <v>9558</v>
      </c>
      <c r="G4246" s="8">
        <v>0.11</v>
      </c>
      <c r="H4246" s="8"/>
      <c r="I4246" s="8" t="s">
        <v>11922</v>
      </c>
      <c r="J4246" s="8"/>
      <c r="K4246" s="8" t="s">
        <v>20299</v>
      </c>
      <c r="L4246" s="8"/>
      <c r="M4246" s="8"/>
      <c r="N4246" s="21">
        <v>19320</v>
      </c>
      <c r="O4246" s="21">
        <v>19320</v>
      </c>
      <c r="P4246" s="21">
        <f t="shared" si="199"/>
        <v>0</v>
      </c>
      <c r="Q4246" s="8" t="s">
        <v>10222</v>
      </c>
      <c r="R4246" s="8"/>
      <c r="S4246" s="20">
        <v>45833</v>
      </c>
      <c r="AA4246" s="21">
        <f t="shared" si="201"/>
        <v>16655.172413793105</v>
      </c>
      <c r="AB4246" s="39">
        <v>45809</v>
      </c>
      <c r="AC4246" s="22">
        <f t="shared" si="200"/>
        <v>-0.38509259258717066</v>
      </c>
      <c r="AD4246" s="21" t="s">
        <v>11923</v>
      </c>
    </row>
    <row r="4247" spans="1:30" ht="15" customHeight="1" x14ac:dyDescent="0.3">
      <c r="A4247" s="19" t="s">
        <v>20300</v>
      </c>
      <c r="B4247" s="8"/>
      <c r="C4247" s="23">
        <v>45833.386030092603</v>
      </c>
      <c r="D4247" s="8" t="s">
        <v>11921</v>
      </c>
      <c r="E4247" s="8" t="s">
        <v>1</v>
      </c>
      <c r="F4247" s="8" t="s">
        <v>9558</v>
      </c>
      <c r="G4247" s="8">
        <v>0.11</v>
      </c>
      <c r="H4247" s="8"/>
      <c r="I4247" s="8" t="s">
        <v>11922</v>
      </c>
      <c r="J4247" s="8"/>
      <c r="K4247" s="8" t="s">
        <v>20301</v>
      </c>
      <c r="L4247" s="8"/>
      <c r="M4247" s="8"/>
      <c r="N4247" s="21">
        <v>4245.5</v>
      </c>
      <c r="O4247" s="21">
        <v>4245.5</v>
      </c>
      <c r="P4247" s="21">
        <f t="shared" si="199"/>
        <v>0</v>
      </c>
      <c r="Q4247" s="8" t="s">
        <v>10222</v>
      </c>
      <c r="R4247" s="8"/>
      <c r="S4247" s="23">
        <v>45833</v>
      </c>
      <c r="AA4247" s="21">
        <f t="shared" si="201"/>
        <v>3659.9137931034484</v>
      </c>
      <c r="AB4247" s="39">
        <v>45809</v>
      </c>
      <c r="AC4247" s="22">
        <f t="shared" si="200"/>
        <v>-0.38603009260259569</v>
      </c>
      <c r="AD4247" s="21" t="s">
        <v>11923</v>
      </c>
    </row>
    <row r="4248" spans="1:30" ht="15" customHeight="1" x14ac:dyDescent="0.3">
      <c r="A4248" s="19" t="s">
        <v>20302</v>
      </c>
      <c r="B4248" s="8"/>
      <c r="C4248" s="20">
        <v>45833.565057870372</v>
      </c>
      <c r="D4248" s="8" t="s">
        <v>11921</v>
      </c>
      <c r="E4248" s="8"/>
      <c r="F4248" s="8" t="s">
        <v>404</v>
      </c>
      <c r="G4248" s="8">
        <v>0.11</v>
      </c>
      <c r="H4248" s="8" t="s">
        <v>19960</v>
      </c>
      <c r="I4248" s="8" t="s">
        <v>11922</v>
      </c>
      <c r="J4248" s="8"/>
      <c r="K4248" s="8"/>
      <c r="L4248" s="8"/>
      <c r="M4248" s="8"/>
      <c r="N4248" s="21">
        <v>101715</v>
      </c>
      <c r="O4248" s="21">
        <v>101715</v>
      </c>
      <c r="P4248" s="21">
        <f t="shared" si="199"/>
        <v>0</v>
      </c>
      <c r="Q4248" s="8" t="s">
        <v>14</v>
      </c>
      <c r="R4248" s="8"/>
      <c r="S4248" s="20">
        <v>45833</v>
      </c>
      <c r="AA4248" s="21">
        <f t="shared" si="201"/>
        <v>87685.344827586217</v>
      </c>
      <c r="AB4248" s="39">
        <v>45809</v>
      </c>
      <c r="AC4248" s="22">
        <f t="shared" si="200"/>
        <v>-0.56505787037167465</v>
      </c>
      <c r="AD4248" s="21" t="s">
        <v>11928</v>
      </c>
    </row>
    <row r="4249" spans="1:30" ht="15" customHeight="1" x14ac:dyDescent="0.3">
      <c r="A4249" s="19" t="s">
        <v>20303</v>
      </c>
      <c r="B4249" s="8"/>
      <c r="C4249" s="20">
        <v>45833.392083333332</v>
      </c>
      <c r="D4249" s="8" t="s">
        <v>11925</v>
      </c>
      <c r="E4249" s="8" t="s">
        <v>1</v>
      </c>
      <c r="F4249" s="8" t="s">
        <v>3710</v>
      </c>
      <c r="G4249" s="8">
        <v>0.11</v>
      </c>
      <c r="H4249" s="8"/>
      <c r="I4249" s="8" t="s">
        <v>16351</v>
      </c>
      <c r="J4249" s="8"/>
      <c r="K4249" s="8" t="s">
        <v>20304</v>
      </c>
      <c r="L4249" s="9">
        <v>45833.403067129628</v>
      </c>
      <c r="M4249" s="8"/>
      <c r="N4249" s="21">
        <v>2565</v>
      </c>
      <c r="O4249" s="21">
        <v>2565</v>
      </c>
      <c r="P4249" s="21">
        <f t="shared" si="199"/>
        <v>0</v>
      </c>
      <c r="Q4249" s="8" t="s">
        <v>16351</v>
      </c>
      <c r="R4249" s="8"/>
      <c r="S4249" s="20">
        <v>45834</v>
      </c>
      <c r="AA4249" s="21">
        <f t="shared" si="201"/>
        <v>2211.2068965517242</v>
      </c>
      <c r="AB4249" s="39">
        <v>45809</v>
      </c>
      <c r="AC4249" s="22">
        <f t="shared" si="200"/>
        <v>0.60791666666773381</v>
      </c>
      <c r="AD4249" s="21" t="s">
        <v>11923</v>
      </c>
    </row>
    <row r="4250" spans="1:30" ht="15" customHeight="1" x14ac:dyDescent="0.3">
      <c r="A4250" s="3" t="s">
        <v>20305</v>
      </c>
      <c r="B4250" s="24"/>
      <c r="C4250" s="23">
        <v>45833.398796296293</v>
      </c>
      <c r="D4250" s="3" t="s">
        <v>11921</v>
      </c>
      <c r="E4250" s="3"/>
      <c r="F4250" s="3" t="s">
        <v>1206</v>
      </c>
      <c r="G4250" s="26">
        <v>0</v>
      </c>
      <c r="H4250" s="25"/>
      <c r="I4250" s="25" t="s">
        <v>11922</v>
      </c>
      <c r="J4250" s="25"/>
      <c r="K4250" s="25"/>
      <c r="L4250" s="25"/>
      <c r="M4250" s="4"/>
      <c r="N4250" s="5">
        <v>3300</v>
      </c>
      <c r="O4250" s="5"/>
      <c r="P4250" s="5">
        <f t="shared" si="199"/>
        <v>3300</v>
      </c>
      <c r="Q4250" s="3" t="s">
        <v>18</v>
      </c>
      <c r="R4250" s="3"/>
      <c r="S4250" s="23"/>
      <c r="T4250" s="3"/>
      <c r="U4250" s="5"/>
      <c r="V4250" s="6"/>
      <c r="W4250" s="3"/>
      <c r="X4250" s="5"/>
      <c r="Y4250" s="4"/>
      <c r="Z4250" s="3"/>
      <c r="AA4250" s="5">
        <f t="shared" si="201"/>
        <v>2844.8275862068967</v>
      </c>
      <c r="AB4250" s="10"/>
      <c r="AC4250" s="27">
        <f t="shared" si="200"/>
        <v>-45833.398796296293</v>
      </c>
      <c r="AD4250" s="10"/>
    </row>
    <row r="4251" spans="1:30" ht="15" customHeight="1" x14ac:dyDescent="0.3">
      <c r="A4251" s="3" t="s">
        <v>20306</v>
      </c>
      <c r="B4251" s="24"/>
      <c r="C4251" s="25">
        <v>45833.400787037041</v>
      </c>
      <c r="D4251" s="3" t="s">
        <v>11921</v>
      </c>
      <c r="E4251" s="3"/>
      <c r="F4251" s="3" t="s">
        <v>17</v>
      </c>
      <c r="G4251" s="26">
        <v>0</v>
      </c>
      <c r="H4251" s="25" t="s">
        <v>5650</v>
      </c>
      <c r="I4251" s="25" t="s">
        <v>11922</v>
      </c>
      <c r="J4251" s="25"/>
      <c r="K4251" s="25"/>
      <c r="L4251" s="25"/>
      <c r="M4251" s="4"/>
      <c r="N4251" s="5">
        <v>23985</v>
      </c>
      <c r="O4251" s="5"/>
      <c r="P4251" s="5">
        <f t="shared" si="199"/>
        <v>23985</v>
      </c>
      <c r="Q4251" s="3" t="s">
        <v>18</v>
      </c>
      <c r="R4251" s="3"/>
      <c r="S4251" s="25"/>
      <c r="T4251" s="3"/>
      <c r="U4251" s="5"/>
      <c r="V4251" s="6"/>
      <c r="W4251" s="3"/>
      <c r="X4251" s="5"/>
      <c r="Y4251" s="4"/>
      <c r="Z4251" s="3"/>
      <c r="AA4251" s="5">
        <f t="shared" si="201"/>
        <v>20676.724137931036</v>
      </c>
      <c r="AB4251" s="10"/>
      <c r="AC4251" s="27">
        <f t="shared" si="200"/>
        <v>-45833.400787037041</v>
      </c>
      <c r="AD4251" s="10"/>
    </row>
    <row r="4252" spans="1:30" ht="15" customHeight="1" x14ac:dyDescent="0.3">
      <c r="A4252" s="19" t="s">
        <v>20307</v>
      </c>
      <c r="B4252" s="8"/>
      <c r="C4252" s="20">
        <v>45833.446967592587</v>
      </c>
      <c r="D4252" s="8" t="s">
        <v>11925</v>
      </c>
      <c r="E4252" s="8" t="s">
        <v>1</v>
      </c>
      <c r="F4252" s="8" t="s">
        <v>7986</v>
      </c>
      <c r="G4252" s="8">
        <v>0.11</v>
      </c>
      <c r="H4252" s="8"/>
      <c r="I4252" s="8" t="s">
        <v>10222</v>
      </c>
      <c r="J4252" s="8"/>
      <c r="K4252" s="8" t="s">
        <v>20308</v>
      </c>
      <c r="L4252" s="9">
        <v>45833.673946759263</v>
      </c>
      <c r="M4252" s="8"/>
      <c r="N4252" s="21">
        <v>2398.5</v>
      </c>
      <c r="O4252" s="21">
        <v>2398.5</v>
      </c>
      <c r="P4252" s="21">
        <f t="shared" si="199"/>
        <v>0</v>
      </c>
      <c r="Q4252" s="8" t="s">
        <v>10222</v>
      </c>
      <c r="R4252" s="8"/>
      <c r="S4252" s="20">
        <v>45834</v>
      </c>
      <c r="AA4252" s="21">
        <f t="shared" si="201"/>
        <v>2067.6724137931037</v>
      </c>
      <c r="AB4252" s="39">
        <v>45809</v>
      </c>
      <c r="AC4252" s="22">
        <f t="shared" si="200"/>
        <v>0.55303240741341142</v>
      </c>
      <c r="AD4252" s="21" t="s">
        <v>11923</v>
      </c>
    </row>
    <row r="4253" spans="1:30" ht="15" customHeight="1" x14ac:dyDescent="0.3">
      <c r="A4253" s="19" t="s">
        <v>20309</v>
      </c>
      <c r="B4253" s="8"/>
      <c r="C4253" s="20">
        <v>45833.470347222217</v>
      </c>
      <c r="D4253" s="8" t="s">
        <v>11921</v>
      </c>
      <c r="E4253" s="8"/>
      <c r="F4253" s="8" t="s">
        <v>12001</v>
      </c>
      <c r="G4253" s="8">
        <v>0.11</v>
      </c>
      <c r="H4253" s="8"/>
      <c r="I4253" s="8" t="s">
        <v>11922</v>
      </c>
      <c r="J4253" s="8"/>
      <c r="K4253" s="8"/>
      <c r="L4253" s="8"/>
      <c r="M4253" s="8"/>
      <c r="N4253" s="21">
        <v>39975</v>
      </c>
      <c r="O4253" s="21">
        <v>39975</v>
      </c>
      <c r="P4253" s="21">
        <f t="shared" si="199"/>
        <v>0</v>
      </c>
      <c r="Q4253" s="8" t="s">
        <v>10399</v>
      </c>
      <c r="R4253" s="8"/>
      <c r="S4253" s="20">
        <v>45868</v>
      </c>
      <c r="AA4253" s="21">
        <f t="shared" si="201"/>
        <v>34461.206896551725</v>
      </c>
      <c r="AB4253" s="39">
        <v>45839</v>
      </c>
      <c r="AC4253" s="22">
        <f t="shared" si="200"/>
        <v>34.529652777782758</v>
      </c>
      <c r="AD4253" s="21" t="s">
        <v>11923</v>
      </c>
    </row>
    <row r="4254" spans="1:30" ht="15" customHeight="1" x14ac:dyDescent="0.3">
      <c r="A4254" s="19" t="s">
        <v>20310</v>
      </c>
      <c r="B4254" s="8"/>
      <c r="C4254" s="20">
        <v>45833.503136574072</v>
      </c>
      <c r="D4254" s="8" t="s">
        <v>11921</v>
      </c>
      <c r="E4254" s="8"/>
      <c r="F4254" s="8" t="s">
        <v>10188</v>
      </c>
      <c r="G4254" s="8">
        <v>0.15</v>
      </c>
      <c r="H4254" s="8"/>
      <c r="I4254" s="8" t="s">
        <v>11922</v>
      </c>
      <c r="J4254" s="8"/>
      <c r="K4254" s="8"/>
      <c r="L4254" s="8"/>
      <c r="M4254" s="8"/>
      <c r="N4254" s="21">
        <v>3450</v>
      </c>
      <c r="O4254" s="21">
        <v>3450</v>
      </c>
      <c r="P4254" s="21">
        <f t="shared" si="199"/>
        <v>0</v>
      </c>
      <c r="Q4254" s="8" t="s">
        <v>34</v>
      </c>
      <c r="R4254" s="8"/>
      <c r="S4254" s="20">
        <v>45833</v>
      </c>
      <c r="AA4254" s="21">
        <f t="shared" si="201"/>
        <v>2974.1379310344828</v>
      </c>
      <c r="AB4254" s="39">
        <v>45809</v>
      </c>
      <c r="AC4254" s="22">
        <f t="shared" si="200"/>
        <v>-0.50313657407241408</v>
      </c>
      <c r="AD4254" s="21" t="s">
        <v>11923</v>
      </c>
    </row>
    <row r="4255" spans="1:30" ht="15" customHeight="1" x14ac:dyDescent="0.3">
      <c r="A4255" s="19" t="s">
        <v>20311</v>
      </c>
      <c r="B4255" s="8"/>
      <c r="C4255" s="20">
        <v>45833.507037037038</v>
      </c>
      <c r="D4255" s="8" t="s">
        <v>11921</v>
      </c>
      <c r="E4255" s="8"/>
      <c r="F4255" s="8" t="s">
        <v>8327</v>
      </c>
      <c r="G4255" s="8">
        <v>0.15</v>
      </c>
      <c r="H4255" s="8"/>
      <c r="I4255" s="8" t="s">
        <v>11922</v>
      </c>
      <c r="J4255" s="8"/>
      <c r="K4255" s="8"/>
      <c r="L4255" s="8"/>
      <c r="M4255" s="8"/>
      <c r="N4255" s="21">
        <v>1405</v>
      </c>
      <c r="O4255" s="21">
        <v>1405</v>
      </c>
      <c r="P4255" s="21">
        <f t="shared" si="199"/>
        <v>0</v>
      </c>
      <c r="Q4255" s="8" t="s">
        <v>10222</v>
      </c>
      <c r="R4255" s="8"/>
      <c r="S4255" s="20">
        <v>45815</v>
      </c>
      <c r="AA4255" s="21">
        <f t="shared" si="201"/>
        <v>1211.2068965517242</v>
      </c>
      <c r="AB4255" s="39">
        <v>45839</v>
      </c>
      <c r="AC4255" s="22">
        <f t="shared" si="200"/>
        <v>-18.507037037037662</v>
      </c>
      <c r="AD4255" s="21" t="s">
        <v>11923</v>
      </c>
    </row>
    <row r="4256" spans="1:30" ht="15" customHeight="1" x14ac:dyDescent="0.3">
      <c r="A4256" s="19" t="s">
        <v>20312</v>
      </c>
      <c r="B4256" s="8"/>
      <c r="C4256" s="20">
        <v>45833.510243055563</v>
      </c>
      <c r="D4256" s="8" t="s">
        <v>11921</v>
      </c>
      <c r="E4256" s="8"/>
      <c r="F4256" s="8" t="s">
        <v>903</v>
      </c>
      <c r="G4256" s="8">
        <v>0.11</v>
      </c>
      <c r="H4256" s="8" t="s">
        <v>12618</v>
      </c>
      <c r="I4256" s="8" t="s">
        <v>11922</v>
      </c>
      <c r="J4256" s="8"/>
      <c r="K4256" s="8"/>
      <c r="L4256" s="8"/>
      <c r="M4256" s="8"/>
      <c r="N4256" s="21">
        <v>71820</v>
      </c>
      <c r="O4256" s="21">
        <v>71820</v>
      </c>
      <c r="P4256" s="21">
        <f t="shared" si="199"/>
        <v>0</v>
      </c>
      <c r="Q4256" s="8" t="s">
        <v>34</v>
      </c>
      <c r="R4256" s="8"/>
      <c r="S4256" s="20">
        <v>45861</v>
      </c>
      <c r="AA4256" s="21">
        <f t="shared" si="201"/>
        <v>61913.793103448283</v>
      </c>
      <c r="AB4256" s="7">
        <v>45839</v>
      </c>
      <c r="AC4256" s="22">
        <f t="shared" si="200"/>
        <v>27.489756944436522</v>
      </c>
      <c r="AD4256" t="s">
        <v>11923</v>
      </c>
    </row>
    <row r="4257" spans="1:30" ht="15" customHeight="1" x14ac:dyDescent="0.3">
      <c r="A4257" s="19" t="s">
        <v>20313</v>
      </c>
      <c r="B4257" s="8"/>
      <c r="C4257" s="20">
        <v>45833.55572916667</v>
      </c>
      <c r="D4257" s="8" t="s">
        <v>11921</v>
      </c>
      <c r="E4257" s="8"/>
      <c r="F4257" s="8" t="s">
        <v>8599</v>
      </c>
      <c r="G4257" s="8">
        <v>0.15</v>
      </c>
      <c r="H4257" s="8" t="s">
        <v>12618</v>
      </c>
      <c r="I4257" s="8" t="s">
        <v>11922</v>
      </c>
      <c r="J4257" s="8"/>
      <c r="K4257" s="8"/>
      <c r="L4257" s="8"/>
      <c r="M4257" s="8"/>
      <c r="N4257" s="21">
        <v>357466</v>
      </c>
      <c r="O4257" s="21">
        <v>357466</v>
      </c>
      <c r="P4257" s="21">
        <f t="shared" si="199"/>
        <v>0</v>
      </c>
      <c r="Q4257" s="8" t="s">
        <v>199</v>
      </c>
      <c r="R4257" s="8"/>
      <c r="S4257" s="20">
        <v>45848</v>
      </c>
      <c r="AA4257" s="21">
        <f t="shared" si="201"/>
        <v>308160.3448275862</v>
      </c>
      <c r="AB4257" s="7">
        <v>45809</v>
      </c>
      <c r="AC4257" s="22">
        <f t="shared" si="200"/>
        <v>14.444270833329938</v>
      </c>
      <c r="AD4257" t="s">
        <v>11928</v>
      </c>
    </row>
    <row r="4258" spans="1:30" ht="15" customHeight="1" x14ac:dyDescent="0.3">
      <c r="A4258" s="19" t="s">
        <v>20314</v>
      </c>
      <c r="B4258" s="8"/>
      <c r="C4258" s="20">
        <v>45833.583877314813</v>
      </c>
      <c r="D4258" s="8" t="s">
        <v>11921</v>
      </c>
      <c r="E4258" s="8"/>
      <c r="F4258" s="8" t="s">
        <v>4059</v>
      </c>
      <c r="G4258" s="8">
        <v>0.11</v>
      </c>
      <c r="H4258" s="8"/>
      <c r="I4258" s="8" t="s">
        <v>11922</v>
      </c>
      <c r="J4258" s="8"/>
      <c r="K4258" s="8"/>
      <c r="L4258" s="8"/>
      <c r="M4258" s="8"/>
      <c r="N4258" s="21">
        <v>12175</v>
      </c>
      <c r="O4258" s="21">
        <v>12175</v>
      </c>
      <c r="P4258" s="21">
        <f t="shared" si="199"/>
        <v>0</v>
      </c>
      <c r="Q4258" s="8" t="s">
        <v>10222</v>
      </c>
      <c r="R4258" s="8"/>
      <c r="S4258" s="20">
        <v>45861</v>
      </c>
      <c r="AA4258" s="21">
        <f t="shared" si="201"/>
        <v>10495.689655172415</v>
      </c>
      <c r="AB4258" s="7">
        <v>45839</v>
      </c>
      <c r="AC4258" s="22">
        <f t="shared" si="200"/>
        <v>27.416122685186565</v>
      </c>
      <c r="AD4258" t="s">
        <v>11923</v>
      </c>
    </row>
    <row r="4259" spans="1:30" ht="15" customHeight="1" x14ac:dyDescent="0.3">
      <c r="A4259" s="19" t="s">
        <v>20315</v>
      </c>
      <c r="B4259" s="8"/>
      <c r="C4259" s="20">
        <v>45833.586539351847</v>
      </c>
      <c r="D4259" s="8" t="s">
        <v>11925</v>
      </c>
      <c r="E4259" s="8" t="s">
        <v>1</v>
      </c>
      <c r="F4259" s="8" t="s">
        <v>9558</v>
      </c>
      <c r="G4259" s="8">
        <v>0.15</v>
      </c>
      <c r="H4259" s="8"/>
      <c r="I4259" s="8" t="s">
        <v>10222</v>
      </c>
      <c r="J4259" s="8"/>
      <c r="K4259" s="8" t="s">
        <v>20316</v>
      </c>
      <c r="L4259" s="9">
        <v>45833.674027777779</v>
      </c>
      <c r="M4259" s="8"/>
      <c r="N4259" s="21">
        <v>653.79999999999995</v>
      </c>
      <c r="O4259" s="21">
        <v>653.79999999999995</v>
      </c>
      <c r="P4259" s="21">
        <f t="shared" si="199"/>
        <v>0</v>
      </c>
      <c r="Q4259" s="8" t="s">
        <v>10222</v>
      </c>
      <c r="R4259" s="8"/>
      <c r="S4259" s="20">
        <v>45833</v>
      </c>
      <c r="AA4259" s="21">
        <f t="shared" si="201"/>
        <v>563.62068965517244</v>
      </c>
      <c r="AB4259" s="39">
        <v>45809</v>
      </c>
      <c r="AC4259" s="22">
        <f t="shared" si="200"/>
        <v>-0.58653935184702277</v>
      </c>
      <c r="AD4259" s="21" t="s">
        <v>11923</v>
      </c>
    </row>
    <row r="4260" spans="1:30" ht="15" customHeight="1" x14ac:dyDescent="0.3">
      <c r="A4260" s="19" t="s">
        <v>20317</v>
      </c>
      <c r="B4260" s="8"/>
      <c r="C4260" s="20">
        <v>45833.596365740741</v>
      </c>
      <c r="D4260" s="8" t="s">
        <v>11921</v>
      </c>
      <c r="E4260" s="8" t="s">
        <v>1</v>
      </c>
      <c r="F4260" s="8" t="s">
        <v>11967</v>
      </c>
      <c r="G4260" s="8">
        <v>0.11</v>
      </c>
      <c r="H4260" s="8"/>
      <c r="I4260" s="8" t="s">
        <v>11922</v>
      </c>
      <c r="J4260" s="8"/>
      <c r="K4260" s="8" t="s">
        <v>20318</v>
      </c>
      <c r="L4260" s="8"/>
      <c r="M4260" s="8"/>
      <c r="N4260" s="21">
        <v>46996.5</v>
      </c>
      <c r="O4260" s="21">
        <v>46996.5</v>
      </c>
      <c r="P4260" s="21">
        <f t="shared" si="199"/>
        <v>0</v>
      </c>
      <c r="Q4260" s="8" t="s">
        <v>38</v>
      </c>
      <c r="R4260" s="8"/>
      <c r="S4260" s="20">
        <v>45834</v>
      </c>
      <c r="AA4260" s="21">
        <f t="shared" si="201"/>
        <v>40514.224137931036</v>
      </c>
      <c r="AB4260" s="39">
        <v>45809</v>
      </c>
      <c r="AC4260" s="22">
        <f t="shared" si="200"/>
        <v>0.403634259258979</v>
      </c>
      <c r="AD4260" s="21" t="s">
        <v>11923</v>
      </c>
    </row>
    <row r="4261" spans="1:30" ht="15" customHeight="1" x14ac:dyDescent="0.3">
      <c r="A4261" s="19" t="s">
        <v>20319</v>
      </c>
      <c r="B4261" s="8"/>
      <c r="C4261" s="20">
        <v>45833.597511574073</v>
      </c>
      <c r="D4261" s="8" t="s">
        <v>11921</v>
      </c>
      <c r="E4261" s="8" t="s">
        <v>1</v>
      </c>
      <c r="F4261" s="8" t="s">
        <v>12937</v>
      </c>
      <c r="G4261" s="8">
        <v>0.11</v>
      </c>
      <c r="H4261" s="8"/>
      <c r="I4261" s="8" t="s">
        <v>11922</v>
      </c>
      <c r="J4261" s="8"/>
      <c r="K4261" s="8" t="s">
        <v>20320</v>
      </c>
      <c r="L4261" s="8"/>
      <c r="M4261" s="8"/>
      <c r="N4261" s="21">
        <v>8425</v>
      </c>
      <c r="O4261" s="21">
        <v>8425</v>
      </c>
      <c r="P4261" s="21">
        <f t="shared" si="199"/>
        <v>0</v>
      </c>
      <c r="Q4261" s="8" t="s">
        <v>199</v>
      </c>
      <c r="R4261" s="8"/>
      <c r="S4261" s="20">
        <v>45833</v>
      </c>
      <c r="AA4261" s="21">
        <f t="shared" si="201"/>
        <v>7262.9310344827591</v>
      </c>
      <c r="AB4261" s="39">
        <v>45809</v>
      </c>
      <c r="AC4261" s="22">
        <f t="shared" si="200"/>
        <v>-0.59751157407299615</v>
      </c>
      <c r="AD4261" s="21" t="s">
        <v>11923</v>
      </c>
    </row>
    <row r="4262" spans="1:30" ht="15" customHeight="1" x14ac:dyDescent="0.3">
      <c r="A4262" s="19" t="s">
        <v>20321</v>
      </c>
      <c r="B4262" s="8"/>
      <c r="C4262" s="20">
        <v>45833.637453703697</v>
      </c>
      <c r="D4262" s="8" t="s">
        <v>11921</v>
      </c>
      <c r="E4262" s="8"/>
      <c r="F4262" s="8" t="s">
        <v>11998</v>
      </c>
      <c r="G4262" s="8">
        <v>0.11</v>
      </c>
      <c r="H4262" s="8"/>
      <c r="I4262" s="8" t="s">
        <v>11922</v>
      </c>
      <c r="J4262" s="8"/>
      <c r="K4262" s="8"/>
      <c r="L4262" s="8"/>
      <c r="M4262" s="8"/>
      <c r="N4262" s="21">
        <v>23070</v>
      </c>
      <c r="O4262" s="21">
        <v>23070</v>
      </c>
      <c r="P4262" s="21">
        <f t="shared" si="199"/>
        <v>0</v>
      </c>
      <c r="Q4262" s="8" t="s">
        <v>34</v>
      </c>
      <c r="R4262" s="8"/>
      <c r="S4262" s="20">
        <v>45860</v>
      </c>
      <c r="AA4262" s="21">
        <f t="shared" si="201"/>
        <v>19887.931034482761</v>
      </c>
      <c r="AB4262" s="7">
        <v>45839</v>
      </c>
      <c r="AC4262" s="22">
        <f t="shared" si="200"/>
        <v>26.362546296302753</v>
      </c>
      <c r="AD4262" t="s">
        <v>11923</v>
      </c>
    </row>
    <row r="4263" spans="1:30" ht="15" customHeight="1" x14ac:dyDescent="0.3">
      <c r="A4263" s="19" t="s">
        <v>20322</v>
      </c>
      <c r="B4263" s="8"/>
      <c r="C4263" s="20">
        <v>45833.653680555559</v>
      </c>
      <c r="D4263" s="8"/>
      <c r="E4263" s="8"/>
      <c r="F4263" s="8" t="s">
        <v>901</v>
      </c>
      <c r="G4263" s="8">
        <v>0</v>
      </c>
      <c r="H4263" s="8" t="s">
        <v>19588</v>
      </c>
      <c r="I4263" s="8" t="s">
        <v>11922</v>
      </c>
      <c r="J4263" s="8"/>
      <c r="K4263" s="8"/>
      <c r="L4263" s="8"/>
      <c r="M4263" s="8"/>
      <c r="N4263" s="21">
        <v>0</v>
      </c>
      <c r="O4263" s="21"/>
      <c r="P4263" s="21">
        <f t="shared" si="199"/>
        <v>0</v>
      </c>
      <c r="Q4263" s="8" t="s">
        <v>129</v>
      </c>
      <c r="R4263" s="8"/>
      <c r="S4263" s="20"/>
      <c r="AA4263" s="21">
        <f t="shared" si="201"/>
        <v>0</v>
      </c>
      <c r="AB4263" s="21"/>
      <c r="AC4263" s="22">
        <f t="shared" si="200"/>
        <v>-45833.653680555559</v>
      </c>
      <c r="AD4263" s="21"/>
    </row>
    <row r="4264" spans="1:30" ht="15" customHeight="1" x14ac:dyDescent="0.3">
      <c r="A4264" s="19" t="s">
        <v>20323</v>
      </c>
      <c r="B4264" s="8"/>
      <c r="C4264" s="20">
        <v>45833.655960648153</v>
      </c>
      <c r="D4264" s="8"/>
      <c r="E4264" s="8"/>
      <c r="F4264" s="8" t="s">
        <v>14690</v>
      </c>
      <c r="G4264" s="8">
        <v>0</v>
      </c>
      <c r="H4264" s="8" t="s">
        <v>19588</v>
      </c>
      <c r="I4264" s="8" t="s">
        <v>11922</v>
      </c>
      <c r="J4264" s="8"/>
      <c r="K4264" s="8"/>
      <c r="L4264" s="8"/>
      <c r="M4264" s="8"/>
      <c r="N4264" s="21">
        <v>0</v>
      </c>
      <c r="O4264" s="21"/>
      <c r="P4264" s="21">
        <f t="shared" si="199"/>
        <v>0</v>
      </c>
      <c r="Q4264" s="8" t="s">
        <v>129</v>
      </c>
      <c r="R4264" s="8"/>
      <c r="S4264" s="20"/>
      <c r="AA4264" s="21">
        <f t="shared" si="201"/>
        <v>0</v>
      </c>
      <c r="AB4264" s="21"/>
      <c r="AC4264" s="22">
        <f t="shared" si="200"/>
        <v>-45833.655960648153</v>
      </c>
      <c r="AD4264" s="21"/>
    </row>
    <row r="4265" spans="1:30" ht="15" customHeight="1" x14ac:dyDescent="0.3">
      <c r="A4265" s="19" t="s">
        <v>20324</v>
      </c>
      <c r="B4265" s="8"/>
      <c r="C4265" s="20">
        <v>45833.656504629631</v>
      </c>
      <c r="D4265" s="8"/>
      <c r="E4265" s="8" t="s">
        <v>1</v>
      </c>
      <c r="F4265" s="8" t="s">
        <v>14690</v>
      </c>
      <c r="G4265" s="8">
        <v>0</v>
      </c>
      <c r="H4265" s="8" t="s">
        <v>12071</v>
      </c>
      <c r="I4265" s="8" t="s">
        <v>11922</v>
      </c>
      <c r="J4265" s="8"/>
      <c r="K4265" s="8" t="s">
        <v>20325</v>
      </c>
      <c r="L4265" s="8"/>
      <c r="M4265" s="8"/>
      <c r="N4265" s="21">
        <v>750</v>
      </c>
      <c r="O4265" s="21">
        <v>750</v>
      </c>
      <c r="P4265" s="21">
        <f t="shared" si="199"/>
        <v>0</v>
      </c>
      <c r="Q4265" s="8" t="s">
        <v>129</v>
      </c>
      <c r="R4265" s="8"/>
      <c r="S4265" s="20">
        <v>45832</v>
      </c>
      <c r="AA4265" s="21">
        <f t="shared" si="201"/>
        <v>646.55172413793105</v>
      </c>
      <c r="AB4265" s="39">
        <v>45809</v>
      </c>
      <c r="AC4265" s="22">
        <f t="shared" si="200"/>
        <v>-1.6565046296309447</v>
      </c>
      <c r="AD4265" s="21" t="s">
        <v>11923</v>
      </c>
    </row>
    <row r="4266" spans="1:30" ht="15" customHeight="1" x14ac:dyDescent="0.3">
      <c r="A4266" s="19" t="s">
        <v>20326</v>
      </c>
      <c r="B4266" s="8"/>
      <c r="C4266" s="20">
        <v>45833.658090277779</v>
      </c>
      <c r="D4266" s="8"/>
      <c r="E4266" s="8"/>
      <c r="F4266" s="8" t="s">
        <v>11970</v>
      </c>
      <c r="G4266" s="8">
        <v>0</v>
      </c>
      <c r="H4266" s="8" t="s">
        <v>19588</v>
      </c>
      <c r="I4266" s="8" t="s">
        <v>11922</v>
      </c>
      <c r="J4266" s="8"/>
      <c r="K4266" s="8"/>
      <c r="L4266" s="8"/>
      <c r="M4266" s="8"/>
      <c r="N4266" s="21">
        <v>0</v>
      </c>
      <c r="O4266" s="21"/>
      <c r="P4266" s="21">
        <f t="shared" si="199"/>
        <v>0</v>
      </c>
      <c r="Q4266" s="8" t="s">
        <v>129</v>
      </c>
      <c r="R4266" s="8"/>
      <c r="S4266" s="20"/>
      <c r="AA4266" s="21">
        <f t="shared" si="201"/>
        <v>0</v>
      </c>
      <c r="AB4266" s="21"/>
      <c r="AC4266" s="22">
        <f t="shared" si="200"/>
        <v>-45833.658090277779</v>
      </c>
      <c r="AD4266" s="21"/>
    </row>
    <row r="4267" spans="1:30" ht="15" customHeight="1" x14ac:dyDescent="0.3">
      <c r="A4267" s="19" t="s">
        <v>20327</v>
      </c>
      <c r="B4267" s="8"/>
      <c r="C4267" s="20">
        <v>45833.658715277779</v>
      </c>
      <c r="D4267" s="8"/>
      <c r="E4267" s="8"/>
      <c r="F4267" s="8" t="s">
        <v>10221</v>
      </c>
      <c r="G4267" s="8">
        <v>0</v>
      </c>
      <c r="H4267" s="8" t="s">
        <v>19588</v>
      </c>
      <c r="I4267" s="8" t="s">
        <v>11922</v>
      </c>
      <c r="J4267" s="8"/>
      <c r="K4267" s="8"/>
      <c r="L4267" s="8"/>
      <c r="M4267" s="8"/>
      <c r="N4267" s="21">
        <v>0</v>
      </c>
      <c r="O4267" s="21"/>
      <c r="P4267" s="21">
        <f t="shared" si="199"/>
        <v>0</v>
      </c>
      <c r="Q4267" s="8" t="s">
        <v>129</v>
      </c>
      <c r="R4267" s="8"/>
      <c r="S4267" s="20"/>
      <c r="AA4267" s="21">
        <f t="shared" si="201"/>
        <v>0</v>
      </c>
      <c r="AB4267" s="21"/>
      <c r="AC4267" s="22">
        <f t="shared" si="200"/>
        <v>-45833.658715277779</v>
      </c>
      <c r="AD4267" s="21"/>
    </row>
    <row r="4268" spans="1:30" ht="15" customHeight="1" x14ac:dyDescent="0.3">
      <c r="A4268" s="19" t="s">
        <v>20328</v>
      </c>
      <c r="B4268" s="8"/>
      <c r="C4268" s="20">
        <v>45833.659143518518</v>
      </c>
      <c r="D4268" s="8"/>
      <c r="E4268" s="8"/>
      <c r="F4268" s="8" t="s">
        <v>14922</v>
      </c>
      <c r="G4268" s="8">
        <v>0</v>
      </c>
      <c r="H4268" s="8" t="s">
        <v>19588</v>
      </c>
      <c r="I4268" s="8" t="s">
        <v>11922</v>
      </c>
      <c r="J4268" s="8"/>
      <c r="K4268" s="8"/>
      <c r="L4268" s="8"/>
      <c r="M4268" s="8"/>
      <c r="N4268" s="21">
        <v>0</v>
      </c>
      <c r="O4268" s="21"/>
      <c r="P4268" s="21">
        <f t="shared" si="199"/>
        <v>0</v>
      </c>
      <c r="Q4268" s="8" t="s">
        <v>129</v>
      </c>
      <c r="R4268" s="8"/>
      <c r="S4268" s="20"/>
      <c r="AA4268" s="21">
        <f t="shared" si="201"/>
        <v>0</v>
      </c>
      <c r="AB4268" s="21"/>
      <c r="AC4268" s="22">
        <f t="shared" si="200"/>
        <v>-45833.659143518518</v>
      </c>
      <c r="AD4268" s="21"/>
    </row>
    <row r="4269" spans="1:30" ht="15" customHeight="1" x14ac:dyDescent="0.3">
      <c r="A4269" s="19" t="s">
        <v>20329</v>
      </c>
      <c r="B4269" s="8"/>
      <c r="C4269" s="20">
        <v>45833.663032407407</v>
      </c>
      <c r="D4269" s="8"/>
      <c r="E4269" s="8"/>
      <c r="F4269" s="8" t="s">
        <v>15108</v>
      </c>
      <c r="G4269" s="8">
        <v>0</v>
      </c>
      <c r="H4269" s="8" t="s">
        <v>19588</v>
      </c>
      <c r="I4269" s="8" t="s">
        <v>11922</v>
      </c>
      <c r="J4269" s="8"/>
      <c r="K4269" s="8"/>
      <c r="L4269" s="8"/>
      <c r="M4269" s="8"/>
      <c r="N4269" s="21">
        <v>0</v>
      </c>
      <c r="O4269" s="21"/>
      <c r="P4269" s="21">
        <f t="shared" si="199"/>
        <v>0</v>
      </c>
      <c r="Q4269" s="8" t="s">
        <v>34</v>
      </c>
      <c r="R4269" s="8"/>
      <c r="S4269" s="20"/>
      <c r="AA4269" s="21">
        <f t="shared" si="201"/>
        <v>0</v>
      </c>
      <c r="AB4269" s="21"/>
      <c r="AC4269" s="22">
        <f t="shared" si="200"/>
        <v>-45833.663032407407</v>
      </c>
      <c r="AD4269" s="21"/>
    </row>
    <row r="4270" spans="1:30" ht="15" customHeight="1" x14ac:dyDescent="0.3">
      <c r="A4270" s="19" t="s">
        <v>20330</v>
      </c>
      <c r="B4270" s="8"/>
      <c r="C4270" s="20">
        <v>45833.664317129631</v>
      </c>
      <c r="D4270" s="8"/>
      <c r="E4270" s="8"/>
      <c r="F4270" s="8" t="s">
        <v>15082</v>
      </c>
      <c r="G4270" s="8">
        <v>0</v>
      </c>
      <c r="H4270" s="8" t="s">
        <v>19588</v>
      </c>
      <c r="I4270" s="8" t="s">
        <v>11922</v>
      </c>
      <c r="J4270" s="8"/>
      <c r="K4270" s="8"/>
      <c r="L4270" s="8"/>
      <c r="M4270" s="8"/>
      <c r="N4270" s="21">
        <v>0</v>
      </c>
      <c r="O4270" s="21"/>
      <c r="P4270" s="21">
        <f t="shared" si="199"/>
        <v>0</v>
      </c>
      <c r="Q4270" s="8" t="s">
        <v>34</v>
      </c>
      <c r="R4270" s="8"/>
      <c r="S4270" s="20"/>
      <c r="AA4270" s="21">
        <f t="shared" si="201"/>
        <v>0</v>
      </c>
      <c r="AB4270" s="21"/>
      <c r="AC4270" s="22">
        <f t="shared" si="200"/>
        <v>-45833.664317129631</v>
      </c>
      <c r="AD4270" s="21"/>
    </row>
    <row r="4271" spans="1:30" ht="15" customHeight="1" x14ac:dyDescent="0.3">
      <c r="A4271" s="19" t="s">
        <v>20331</v>
      </c>
      <c r="B4271" s="8"/>
      <c r="C4271" s="20">
        <v>45833.672673611109</v>
      </c>
      <c r="D4271" s="8" t="s">
        <v>11921</v>
      </c>
      <c r="E4271" s="8"/>
      <c r="F4271" s="8" t="s">
        <v>9141</v>
      </c>
      <c r="G4271" s="8">
        <v>0.11</v>
      </c>
      <c r="H4271" s="8"/>
      <c r="I4271" s="8" t="s">
        <v>10222</v>
      </c>
      <c r="J4271" s="8"/>
      <c r="K4271" s="8"/>
      <c r="L4271" s="8"/>
      <c r="M4271" s="8"/>
      <c r="N4271" s="21">
        <v>14391</v>
      </c>
      <c r="O4271" s="21">
        <v>14391</v>
      </c>
      <c r="P4271" s="21">
        <f t="shared" si="199"/>
        <v>0</v>
      </c>
      <c r="Q4271" s="8" t="s">
        <v>10222</v>
      </c>
      <c r="R4271" s="8"/>
      <c r="S4271" s="20">
        <v>45835</v>
      </c>
      <c r="AA4271" s="21">
        <f t="shared" si="201"/>
        <v>12406.034482758621</v>
      </c>
      <c r="AB4271" s="39">
        <v>45809</v>
      </c>
      <c r="AC4271" s="22">
        <f t="shared" si="200"/>
        <v>1.3273263888913789</v>
      </c>
      <c r="AD4271" s="21" t="s">
        <v>11923</v>
      </c>
    </row>
    <row r="4272" spans="1:30" ht="15" customHeight="1" x14ac:dyDescent="0.3">
      <c r="A4272" s="19" t="s">
        <v>20332</v>
      </c>
      <c r="B4272" s="8"/>
      <c r="C4272" s="20">
        <v>45833.67359953704</v>
      </c>
      <c r="D4272" s="8" t="s">
        <v>11921</v>
      </c>
      <c r="E4272" s="8"/>
      <c r="F4272" s="8" t="s">
        <v>14379</v>
      </c>
      <c r="G4272" s="8">
        <v>0.11</v>
      </c>
      <c r="H4272" s="8" t="s">
        <v>20253</v>
      </c>
      <c r="I4272" s="8" t="s">
        <v>11922</v>
      </c>
      <c r="J4272" s="8"/>
      <c r="K4272" s="8"/>
      <c r="L4272" s="8"/>
      <c r="M4272" s="8"/>
      <c r="N4272" s="21">
        <v>4797</v>
      </c>
      <c r="O4272" s="21">
        <v>4797</v>
      </c>
      <c r="P4272" s="21">
        <f t="shared" si="199"/>
        <v>0</v>
      </c>
      <c r="Q4272" s="8" t="s">
        <v>22</v>
      </c>
      <c r="R4272" s="8"/>
      <c r="S4272" s="20">
        <v>45837</v>
      </c>
      <c r="AA4272" s="21">
        <f t="shared" si="201"/>
        <v>4135.3448275862074</v>
      </c>
      <c r="AB4272" s="39">
        <v>45809</v>
      </c>
      <c r="AC4272" s="22">
        <f t="shared" si="200"/>
        <v>3.3264004629600095</v>
      </c>
      <c r="AD4272" s="21" t="s">
        <v>11923</v>
      </c>
    </row>
    <row r="4273" spans="1:31" ht="15" customHeight="1" x14ac:dyDescent="0.3">
      <c r="A4273" s="19" t="s">
        <v>20333</v>
      </c>
      <c r="B4273" s="8"/>
      <c r="C4273" s="20">
        <v>45833.681863425933</v>
      </c>
      <c r="D4273" s="8" t="s">
        <v>11921</v>
      </c>
      <c r="E4273" s="8"/>
      <c r="F4273" s="8" t="s">
        <v>9476</v>
      </c>
      <c r="G4273" s="8">
        <v>0.09</v>
      </c>
      <c r="H4273" s="8"/>
      <c r="I4273" s="8" t="s">
        <v>10222</v>
      </c>
      <c r="J4273" s="8"/>
      <c r="K4273" s="8"/>
      <c r="L4273" s="8"/>
      <c r="M4273" s="8"/>
      <c r="N4273" s="21">
        <v>14250</v>
      </c>
      <c r="O4273" s="21">
        <v>14250</v>
      </c>
      <c r="P4273" s="21">
        <f t="shared" si="199"/>
        <v>0</v>
      </c>
      <c r="Q4273" s="8" t="s">
        <v>10222</v>
      </c>
      <c r="R4273" s="8"/>
      <c r="S4273" s="20">
        <v>45846</v>
      </c>
      <c r="AA4273" s="21">
        <f t="shared" si="201"/>
        <v>12284.48275862069</v>
      </c>
      <c r="AB4273" s="7">
        <v>45809</v>
      </c>
      <c r="AC4273" s="22">
        <f t="shared" si="200"/>
        <v>12.318136574067466</v>
      </c>
      <c r="AD4273" t="s">
        <v>11928</v>
      </c>
    </row>
    <row r="4274" spans="1:31" ht="15" customHeight="1" x14ac:dyDescent="0.3">
      <c r="A4274" s="8" t="s">
        <v>20334</v>
      </c>
      <c r="B4274" s="8"/>
      <c r="C4274" s="20">
        <v>45833.686898148153</v>
      </c>
      <c r="D4274" s="8" t="s">
        <v>11921</v>
      </c>
      <c r="E4274" s="8"/>
      <c r="F4274" s="8" t="s">
        <v>1479</v>
      </c>
      <c r="G4274" s="8">
        <v>0</v>
      </c>
      <c r="H4274" s="8" t="s">
        <v>5650</v>
      </c>
      <c r="I4274" s="8" t="s">
        <v>11922</v>
      </c>
      <c r="J4274" s="8"/>
      <c r="K4274" s="8"/>
      <c r="L4274" s="8"/>
      <c r="M4274" s="8"/>
      <c r="N4274" s="21">
        <v>23985</v>
      </c>
      <c r="O4274" s="21"/>
      <c r="P4274" s="21">
        <f t="shared" si="199"/>
        <v>23985</v>
      </c>
      <c r="Q4274" s="8" t="s">
        <v>67</v>
      </c>
      <c r="R4274" s="8"/>
      <c r="S4274" s="20"/>
      <c r="AA4274" s="21">
        <f t="shared" si="201"/>
        <v>20676.724137931036</v>
      </c>
      <c r="AB4274" s="21"/>
      <c r="AC4274" s="22">
        <f t="shared" si="200"/>
        <v>-45833.686898148153</v>
      </c>
      <c r="AD4274" s="21"/>
    </row>
    <row r="4275" spans="1:31" ht="15" customHeight="1" x14ac:dyDescent="0.3">
      <c r="A4275" s="19" t="s">
        <v>20335</v>
      </c>
      <c r="B4275" s="8"/>
      <c r="C4275" s="20">
        <v>45833.697465277779</v>
      </c>
      <c r="D4275" s="8" t="s">
        <v>11921</v>
      </c>
      <c r="E4275" s="8" t="s">
        <v>1</v>
      </c>
      <c r="F4275" s="8" t="s">
        <v>8887</v>
      </c>
      <c r="G4275" s="8">
        <v>0.11</v>
      </c>
      <c r="H4275" s="8"/>
      <c r="I4275" s="8" t="s">
        <v>10222</v>
      </c>
      <c r="J4275" s="8"/>
      <c r="K4275" s="8" t="s">
        <v>20336</v>
      </c>
      <c r="L4275" s="8"/>
      <c r="M4275" s="8"/>
      <c r="N4275" s="21">
        <v>3395</v>
      </c>
      <c r="O4275" s="21">
        <v>3395</v>
      </c>
      <c r="P4275" s="21">
        <f t="shared" si="199"/>
        <v>0</v>
      </c>
      <c r="Q4275" s="8" t="s">
        <v>10222</v>
      </c>
      <c r="R4275" s="8"/>
      <c r="S4275" s="20">
        <v>45833</v>
      </c>
      <c r="AA4275" s="21">
        <f t="shared" si="201"/>
        <v>2926.7241379310349</v>
      </c>
      <c r="AB4275" s="39">
        <v>45809</v>
      </c>
      <c r="AC4275" s="22">
        <f t="shared" si="200"/>
        <v>-0.69746527777897427</v>
      </c>
      <c r="AD4275" s="21" t="s">
        <v>11923</v>
      </c>
    </row>
    <row r="4276" spans="1:31" ht="15" customHeight="1" x14ac:dyDescent="0.3">
      <c r="A4276" s="19" t="s">
        <v>20337</v>
      </c>
      <c r="B4276" s="8"/>
      <c r="C4276" s="20">
        <v>45834.432071759264</v>
      </c>
      <c r="D4276" s="8" t="s">
        <v>11921</v>
      </c>
      <c r="E4276" s="8"/>
      <c r="F4276" s="8" t="s">
        <v>9061</v>
      </c>
      <c r="G4276" s="8">
        <v>0.11</v>
      </c>
      <c r="H4276" s="8"/>
      <c r="I4276" s="8" t="s">
        <v>11922</v>
      </c>
      <c r="J4276" s="8"/>
      <c r="K4276" s="8"/>
      <c r="L4276" s="8"/>
      <c r="M4276" s="8"/>
      <c r="N4276" s="21">
        <v>39975</v>
      </c>
      <c r="O4276" s="21">
        <v>39975</v>
      </c>
      <c r="P4276" s="21">
        <f t="shared" si="199"/>
        <v>0</v>
      </c>
      <c r="Q4276" s="8" t="s">
        <v>20338</v>
      </c>
      <c r="R4276" s="8"/>
      <c r="S4276" s="20">
        <v>45866</v>
      </c>
      <c r="AA4276" s="21">
        <f t="shared" si="201"/>
        <v>34461.206896551725</v>
      </c>
      <c r="AB4276" s="7">
        <v>45839</v>
      </c>
      <c r="AC4276" s="22">
        <f t="shared" si="200"/>
        <v>31.567928240736364</v>
      </c>
      <c r="AD4276" t="s">
        <v>11923</v>
      </c>
    </row>
    <row r="4277" spans="1:31" ht="15" customHeight="1" x14ac:dyDescent="0.3">
      <c r="A4277" s="19" t="s">
        <v>20339</v>
      </c>
      <c r="B4277" s="8"/>
      <c r="C4277" s="20">
        <v>45834.438981481479</v>
      </c>
      <c r="D4277" s="8"/>
      <c r="E4277" s="8"/>
      <c r="F4277" s="8" t="s">
        <v>14078</v>
      </c>
      <c r="G4277" s="8">
        <v>0</v>
      </c>
      <c r="H4277" s="8" t="s">
        <v>19588</v>
      </c>
      <c r="I4277" s="8" t="s">
        <v>11922</v>
      </c>
      <c r="J4277" s="8"/>
      <c r="K4277" s="8"/>
      <c r="L4277" s="8"/>
      <c r="M4277" s="8"/>
      <c r="N4277" s="21">
        <v>0</v>
      </c>
      <c r="O4277" s="21"/>
      <c r="P4277" s="21">
        <f t="shared" si="199"/>
        <v>0</v>
      </c>
      <c r="Q4277" s="8" t="s">
        <v>2630</v>
      </c>
      <c r="R4277" s="8"/>
      <c r="S4277" s="20"/>
      <c r="AA4277" s="21">
        <f t="shared" si="201"/>
        <v>0</v>
      </c>
      <c r="AB4277" s="21"/>
      <c r="AC4277" s="22">
        <f t="shared" si="200"/>
        <v>-45834.438981481479</v>
      </c>
      <c r="AD4277" s="21"/>
    </row>
    <row r="4278" spans="1:31" ht="15" customHeight="1" x14ac:dyDescent="0.3">
      <c r="A4278" s="3" t="s">
        <v>20340</v>
      </c>
      <c r="B4278" s="24"/>
      <c r="C4278" s="25">
        <v>45834.552916666667</v>
      </c>
      <c r="D4278" s="3" t="s">
        <v>11921</v>
      </c>
      <c r="E4278" s="3"/>
      <c r="F4278" s="3" t="s">
        <v>14529</v>
      </c>
      <c r="G4278" s="26">
        <v>0</v>
      </c>
      <c r="H4278" s="25" t="s">
        <v>19981</v>
      </c>
      <c r="I4278" s="25" t="s">
        <v>11922</v>
      </c>
      <c r="J4278" s="25"/>
      <c r="K4278" s="25"/>
      <c r="L4278" s="25"/>
      <c r="M4278" s="4"/>
      <c r="N4278" s="5">
        <v>0</v>
      </c>
      <c r="O4278" s="5"/>
      <c r="P4278" s="5">
        <f t="shared" si="199"/>
        <v>0</v>
      </c>
      <c r="Q4278" s="3" t="s">
        <v>102</v>
      </c>
      <c r="R4278" s="3"/>
      <c r="S4278" s="25"/>
      <c r="T4278" s="3"/>
      <c r="U4278" s="5"/>
      <c r="V4278" s="6"/>
      <c r="W4278" s="3"/>
      <c r="X4278" s="5"/>
      <c r="Y4278" s="4"/>
      <c r="Z4278" s="3"/>
      <c r="AA4278" s="5">
        <f t="shared" si="201"/>
        <v>0</v>
      </c>
      <c r="AB4278" s="10"/>
      <c r="AC4278" s="27">
        <f t="shared" si="200"/>
        <v>-45834.552916666667</v>
      </c>
      <c r="AD4278" s="10"/>
    </row>
    <row r="4279" spans="1:31" ht="15" customHeight="1" x14ac:dyDescent="0.3">
      <c r="A4279" s="19" t="s">
        <v>20341</v>
      </c>
      <c r="B4279" s="8"/>
      <c r="C4279" s="20">
        <v>45834.472280092603</v>
      </c>
      <c r="D4279" s="8" t="s">
        <v>11921</v>
      </c>
      <c r="E4279" s="8" t="s">
        <v>1</v>
      </c>
      <c r="F4279" s="8" t="s">
        <v>11937</v>
      </c>
      <c r="G4279" s="8">
        <v>0.15</v>
      </c>
      <c r="H4279" s="8"/>
      <c r="I4279" s="8" t="s">
        <v>11922</v>
      </c>
      <c r="J4279" s="8"/>
      <c r="K4279" s="8" t="s">
        <v>20342</v>
      </c>
      <c r="L4279" s="8"/>
      <c r="M4279" s="8"/>
      <c r="N4279" s="21">
        <v>2645</v>
      </c>
      <c r="O4279" s="21">
        <v>2645</v>
      </c>
      <c r="P4279" s="21">
        <f t="shared" si="199"/>
        <v>0</v>
      </c>
      <c r="Q4279" s="8" t="s">
        <v>129</v>
      </c>
      <c r="R4279" s="8"/>
      <c r="S4279" s="20">
        <v>45833</v>
      </c>
      <c r="AA4279" s="21">
        <f t="shared" si="201"/>
        <v>2280.1724137931037</v>
      </c>
      <c r="AB4279" s="39">
        <v>45809</v>
      </c>
      <c r="AC4279" s="22">
        <f t="shared" si="200"/>
        <v>-1.4722800926028867</v>
      </c>
      <c r="AD4279" s="21" t="s">
        <v>11923</v>
      </c>
    </row>
    <row r="4280" spans="1:31" ht="15" customHeight="1" x14ac:dyDescent="0.3">
      <c r="A4280" s="19" t="s">
        <v>20343</v>
      </c>
      <c r="B4280" s="8"/>
      <c r="C4280" s="20">
        <v>45834.48133101852</v>
      </c>
      <c r="D4280" s="8" t="s">
        <v>11921</v>
      </c>
      <c r="E4280" s="8"/>
      <c r="F4280" s="8" t="s">
        <v>7986</v>
      </c>
      <c r="G4280" s="8">
        <v>0.11</v>
      </c>
      <c r="H4280" s="8"/>
      <c r="I4280" s="8" t="s">
        <v>10222</v>
      </c>
      <c r="J4280" s="8"/>
      <c r="K4280" s="8"/>
      <c r="L4280" s="8"/>
      <c r="M4280" s="8"/>
      <c r="N4280" s="21">
        <v>4560</v>
      </c>
      <c r="O4280" s="21">
        <v>4560</v>
      </c>
      <c r="P4280" s="21">
        <f t="shared" ref="P4280:P4343" si="202">+N4280+X4280-O4280</f>
        <v>0</v>
      </c>
      <c r="Q4280" s="8" t="s">
        <v>10222</v>
      </c>
      <c r="R4280" s="8"/>
      <c r="S4280" s="20">
        <v>45838</v>
      </c>
      <c r="AA4280" s="21">
        <f t="shared" si="201"/>
        <v>3931.0344827586209</v>
      </c>
      <c r="AB4280" s="7">
        <v>45809</v>
      </c>
      <c r="AC4280" s="22">
        <f t="shared" si="200"/>
        <v>3.5186689814800047</v>
      </c>
      <c r="AD4280" t="s">
        <v>11928</v>
      </c>
    </row>
    <row r="4281" spans="1:31" ht="15" customHeight="1" x14ac:dyDescent="0.3">
      <c r="A4281" s="19" t="s">
        <v>20344</v>
      </c>
      <c r="B4281" s="8"/>
      <c r="C4281" s="20">
        <v>45834.482175925928</v>
      </c>
      <c r="D4281" s="8" t="s">
        <v>11921</v>
      </c>
      <c r="E4281" s="8"/>
      <c r="F4281" s="8" t="s">
        <v>8909</v>
      </c>
      <c r="G4281" s="8">
        <v>0.11</v>
      </c>
      <c r="H4281" s="8"/>
      <c r="I4281" s="8" t="s">
        <v>11922</v>
      </c>
      <c r="J4281" s="8"/>
      <c r="K4281" s="8"/>
      <c r="L4281" s="8"/>
      <c r="M4281" s="8"/>
      <c r="N4281" s="21">
        <v>15225</v>
      </c>
      <c r="O4281" s="21">
        <v>15225</v>
      </c>
      <c r="P4281" s="21">
        <f t="shared" si="202"/>
        <v>0</v>
      </c>
      <c r="Q4281" s="8" t="s">
        <v>67</v>
      </c>
      <c r="R4281" s="8"/>
      <c r="S4281" s="20">
        <v>45840</v>
      </c>
      <c r="AA4281" s="21">
        <f t="shared" si="201"/>
        <v>13125</v>
      </c>
      <c r="AB4281" s="39">
        <v>45839</v>
      </c>
      <c r="AC4281" s="22">
        <f t="shared" si="200"/>
        <v>5.517824074071541</v>
      </c>
      <c r="AD4281" s="21" t="s">
        <v>11923</v>
      </c>
    </row>
    <row r="4282" spans="1:31" ht="15" customHeight="1" x14ac:dyDescent="0.3">
      <c r="A4282" s="19" t="s">
        <v>20345</v>
      </c>
      <c r="B4282" s="8"/>
      <c r="C4282" s="20">
        <v>45834.509155092594</v>
      </c>
      <c r="D4282" s="8" t="s">
        <v>11921</v>
      </c>
      <c r="E4282" s="8"/>
      <c r="F4282" s="8" t="s">
        <v>8909</v>
      </c>
      <c r="G4282" s="8">
        <v>0.15</v>
      </c>
      <c r="H4282" s="8"/>
      <c r="I4282" s="8" t="s">
        <v>11922</v>
      </c>
      <c r="J4282" s="8"/>
      <c r="K4282" s="8"/>
      <c r="L4282" s="8"/>
      <c r="M4282" s="8"/>
      <c r="N4282" s="21">
        <v>5607</v>
      </c>
      <c r="O4282" s="21">
        <v>5607</v>
      </c>
      <c r="P4282" s="21">
        <f t="shared" si="202"/>
        <v>0</v>
      </c>
      <c r="Q4282" s="8" t="s">
        <v>67</v>
      </c>
      <c r="R4282" s="8"/>
      <c r="S4282" s="20">
        <v>45840</v>
      </c>
      <c r="AA4282" s="21">
        <f t="shared" si="201"/>
        <v>4833.620689655173</v>
      </c>
      <c r="AB4282" s="39">
        <v>45839</v>
      </c>
      <c r="AC4282" s="22">
        <f t="shared" ref="AC4282:AC4345" si="203">+S4282-C4282</f>
        <v>5.4908449074064265</v>
      </c>
      <c r="AD4282" s="21" t="s">
        <v>11923</v>
      </c>
      <c r="AE4282" t="s">
        <v>12124</v>
      </c>
    </row>
    <row r="4283" spans="1:31" ht="15" customHeight="1" x14ac:dyDescent="0.3">
      <c r="A4283" s="19" t="s">
        <v>20346</v>
      </c>
      <c r="B4283" s="8"/>
      <c r="C4283" s="20">
        <v>45834.490833333337</v>
      </c>
      <c r="D4283" s="8" t="s">
        <v>11921</v>
      </c>
      <c r="E4283" s="8"/>
      <c r="F4283" s="8" t="s">
        <v>14446</v>
      </c>
      <c r="G4283" s="8">
        <v>0.11</v>
      </c>
      <c r="H4283" s="8"/>
      <c r="I4283" s="8" t="s">
        <v>11922</v>
      </c>
      <c r="J4283" s="8"/>
      <c r="K4283" s="8"/>
      <c r="L4283" s="8"/>
      <c r="M4283" s="8"/>
      <c r="N4283" s="21">
        <v>12880</v>
      </c>
      <c r="O4283" s="21">
        <v>12880</v>
      </c>
      <c r="P4283" s="21">
        <f t="shared" si="202"/>
        <v>0</v>
      </c>
      <c r="Q4283" s="8" t="s">
        <v>67</v>
      </c>
      <c r="R4283" s="8"/>
      <c r="S4283" s="20">
        <v>45839</v>
      </c>
      <c r="AA4283" s="21">
        <f t="shared" si="201"/>
        <v>11103.448275862069</v>
      </c>
      <c r="AB4283" s="7">
        <v>45809</v>
      </c>
      <c r="AC4283" s="22">
        <f t="shared" si="203"/>
        <v>4.5091666666630772</v>
      </c>
      <c r="AD4283" t="s">
        <v>11928</v>
      </c>
    </row>
    <row r="4284" spans="1:31" ht="15" customHeight="1" x14ac:dyDescent="0.3">
      <c r="A4284" s="19" t="s">
        <v>20347</v>
      </c>
      <c r="B4284" s="8"/>
      <c r="C4284" s="20">
        <v>45834.493969907409</v>
      </c>
      <c r="D4284" s="8" t="s">
        <v>11921</v>
      </c>
      <c r="E4284" s="8" t="s">
        <v>1</v>
      </c>
      <c r="F4284" s="8" t="s">
        <v>1856</v>
      </c>
      <c r="G4284" s="8">
        <v>0.11</v>
      </c>
      <c r="H4284" s="8"/>
      <c r="I4284" s="8" t="s">
        <v>11922</v>
      </c>
      <c r="J4284" s="8"/>
      <c r="K4284" s="8" t="s">
        <v>20348</v>
      </c>
      <c r="L4284" s="8"/>
      <c r="M4284" s="8"/>
      <c r="N4284" s="21">
        <v>24525</v>
      </c>
      <c r="O4284" s="21">
        <v>24525</v>
      </c>
      <c r="P4284" s="21">
        <f t="shared" si="202"/>
        <v>0</v>
      </c>
      <c r="Q4284" s="8" t="s">
        <v>129</v>
      </c>
      <c r="R4284" s="8"/>
      <c r="S4284" s="20">
        <v>45834</v>
      </c>
      <c r="AA4284" s="21">
        <f t="shared" si="201"/>
        <v>21142.241379310348</v>
      </c>
      <c r="AB4284" s="39">
        <v>45809</v>
      </c>
      <c r="AC4284" s="22">
        <f t="shared" si="203"/>
        <v>-0.49396990740933688</v>
      </c>
      <c r="AD4284" s="21" t="s">
        <v>11923</v>
      </c>
    </row>
    <row r="4285" spans="1:31" ht="15" customHeight="1" x14ac:dyDescent="0.3">
      <c r="A4285" s="19" t="s">
        <v>20349</v>
      </c>
      <c r="B4285" s="8"/>
      <c r="C4285" s="20">
        <v>45834.500127314823</v>
      </c>
      <c r="D4285" s="8" t="s">
        <v>11921</v>
      </c>
      <c r="E4285" s="8"/>
      <c r="F4285" s="8" t="s">
        <v>2800</v>
      </c>
      <c r="G4285" s="8">
        <v>0.11</v>
      </c>
      <c r="H4285" s="8"/>
      <c r="I4285" s="8" t="s">
        <v>11922</v>
      </c>
      <c r="J4285" s="8"/>
      <c r="K4285" s="8"/>
      <c r="L4285" s="8"/>
      <c r="M4285" s="8"/>
      <c r="N4285" s="21">
        <v>13230</v>
      </c>
      <c r="O4285" s="21">
        <v>13230</v>
      </c>
      <c r="P4285" s="21">
        <f t="shared" si="202"/>
        <v>0</v>
      </c>
      <c r="Q4285" s="8" t="s">
        <v>67</v>
      </c>
      <c r="R4285" s="8"/>
      <c r="S4285" s="20">
        <v>45839</v>
      </c>
      <c r="AA4285" s="21">
        <f t="shared" si="201"/>
        <v>11405.172413793105</v>
      </c>
      <c r="AB4285" s="7">
        <v>45809</v>
      </c>
      <c r="AC4285" s="22">
        <f t="shared" si="203"/>
        <v>4.4998726851772517</v>
      </c>
      <c r="AD4285" t="s">
        <v>11928</v>
      </c>
    </row>
    <row r="4286" spans="1:31" ht="15" customHeight="1" x14ac:dyDescent="0.3">
      <c r="A4286" s="19" t="s">
        <v>20350</v>
      </c>
      <c r="B4286" s="8"/>
      <c r="C4286" s="20">
        <v>45834.501157407409</v>
      </c>
      <c r="D4286" s="8" t="s">
        <v>11921</v>
      </c>
      <c r="E4286" s="8"/>
      <c r="F4286" s="8" t="s">
        <v>14066</v>
      </c>
      <c r="G4286" s="8">
        <v>0.11</v>
      </c>
      <c r="H4286" s="8"/>
      <c r="I4286" s="8" t="s">
        <v>11922</v>
      </c>
      <c r="J4286" s="8"/>
      <c r="K4286" s="8"/>
      <c r="L4286" s="8"/>
      <c r="M4286" s="8"/>
      <c r="N4286" s="21">
        <v>2850</v>
      </c>
      <c r="O4286" s="21">
        <v>2850</v>
      </c>
      <c r="P4286" s="21">
        <f t="shared" si="202"/>
        <v>0</v>
      </c>
      <c r="Q4286" s="8" t="s">
        <v>94</v>
      </c>
      <c r="R4286" s="8"/>
      <c r="S4286" s="20">
        <v>45862</v>
      </c>
      <c r="AA4286" s="21">
        <f t="shared" si="201"/>
        <v>2456.8965517241381</v>
      </c>
      <c r="AB4286" s="7">
        <v>45839</v>
      </c>
      <c r="AC4286" s="22">
        <f t="shared" si="203"/>
        <v>27.498842592591245</v>
      </c>
      <c r="AD4286" t="s">
        <v>11923</v>
      </c>
    </row>
    <row r="4287" spans="1:31" ht="15" customHeight="1" x14ac:dyDescent="0.3">
      <c r="A4287" s="19" t="s">
        <v>20351</v>
      </c>
      <c r="B4287" s="8"/>
      <c r="C4287" s="20">
        <v>45834.532905092587</v>
      </c>
      <c r="D4287" s="8" t="s">
        <v>11921</v>
      </c>
      <c r="E4287" s="8" t="s">
        <v>1</v>
      </c>
      <c r="F4287" s="8" t="s">
        <v>14922</v>
      </c>
      <c r="G4287" s="8">
        <v>0.15</v>
      </c>
      <c r="H4287" s="8" t="s">
        <v>20352</v>
      </c>
      <c r="I4287" s="8" t="s">
        <v>11922</v>
      </c>
      <c r="J4287" s="8"/>
      <c r="K4287" s="8" t="s">
        <v>20353</v>
      </c>
      <c r="L4287" s="8"/>
      <c r="M4287" s="8"/>
      <c r="N4287" s="21">
        <v>1820</v>
      </c>
      <c r="O4287" s="21">
        <v>1820</v>
      </c>
      <c r="P4287" s="21">
        <f t="shared" si="202"/>
        <v>0</v>
      </c>
      <c r="Q4287" s="8" t="s">
        <v>129</v>
      </c>
      <c r="R4287" s="8"/>
      <c r="S4287" s="20">
        <v>45834</v>
      </c>
      <c r="AA4287" s="21">
        <f t="shared" si="201"/>
        <v>1568.9655172413795</v>
      </c>
      <c r="AB4287" s="39">
        <v>45809</v>
      </c>
      <c r="AC4287" s="22">
        <f t="shared" si="203"/>
        <v>-0.53290509258658858</v>
      </c>
      <c r="AD4287" s="21" t="s">
        <v>11923</v>
      </c>
    </row>
    <row r="4288" spans="1:31" ht="15" customHeight="1" x14ac:dyDescent="0.3">
      <c r="A4288" s="19" t="s">
        <v>20354</v>
      </c>
      <c r="B4288" s="8"/>
      <c r="C4288" s="23">
        <v>45834.535370370373</v>
      </c>
      <c r="D4288" s="8" t="s">
        <v>11921</v>
      </c>
      <c r="E4288" s="8"/>
      <c r="F4288" s="8" t="s">
        <v>9543</v>
      </c>
      <c r="G4288" s="8">
        <v>0.11</v>
      </c>
      <c r="H4288" s="8"/>
      <c r="I4288" s="8" t="s">
        <v>11922</v>
      </c>
      <c r="J4288" s="8"/>
      <c r="K4288" s="8"/>
      <c r="L4288" s="8"/>
      <c r="M4288" s="8"/>
      <c r="N4288" s="21">
        <v>3045</v>
      </c>
      <c r="O4288" s="21">
        <v>3045</v>
      </c>
      <c r="P4288" s="21">
        <f t="shared" si="202"/>
        <v>0</v>
      </c>
      <c r="Q4288" s="8" t="s">
        <v>67</v>
      </c>
      <c r="R4288" s="8"/>
      <c r="S4288" s="23">
        <v>45852</v>
      </c>
      <c r="AA4288" s="21">
        <f t="shared" si="201"/>
        <v>2625</v>
      </c>
      <c r="AB4288" s="39">
        <v>45809</v>
      </c>
      <c r="AC4288" s="22">
        <f t="shared" si="203"/>
        <v>17.46462962962687</v>
      </c>
      <c r="AD4288" s="21" t="s">
        <v>11928</v>
      </c>
    </row>
    <row r="4289" spans="1:30" ht="15" customHeight="1" x14ac:dyDescent="0.3">
      <c r="A4289" s="19" t="s">
        <v>20355</v>
      </c>
      <c r="B4289" s="8"/>
      <c r="C4289" s="20">
        <v>45834.537881944438</v>
      </c>
      <c r="D4289" s="8" t="s">
        <v>11921</v>
      </c>
      <c r="E4289" s="8"/>
      <c r="F4289" s="8" t="s">
        <v>9480</v>
      </c>
      <c r="G4289" s="8">
        <v>0.11</v>
      </c>
      <c r="H4289" s="8"/>
      <c r="I4289" s="8" t="s">
        <v>10222</v>
      </c>
      <c r="J4289" s="8"/>
      <c r="K4289" s="8"/>
      <c r="L4289" s="8"/>
      <c r="M4289" s="8"/>
      <c r="N4289" s="21">
        <v>8550</v>
      </c>
      <c r="O4289" s="21">
        <v>8550</v>
      </c>
      <c r="P4289" s="21">
        <f t="shared" si="202"/>
        <v>0</v>
      </c>
      <c r="Q4289" s="8" t="s">
        <v>10222</v>
      </c>
      <c r="R4289" s="8"/>
      <c r="S4289" s="20">
        <v>45855</v>
      </c>
      <c r="AA4289" s="21">
        <f t="shared" si="201"/>
        <v>7370.6896551724139</v>
      </c>
      <c r="AB4289" s="7">
        <v>45839</v>
      </c>
      <c r="AC4289" s="22">
        <f t="shared" si="203"/>
        <v>20.462118055562314</v>
      </c>
      <c r="AD4289" t="s">
        <v>11923</v>
      </c>
    </row>
    <row r="4290" spans="1:30" ht="15" customHeight="1" x14ac:dyDescent="0.3">
      <c r="A4290" s="19" t="s">
        <v>20356</v>
      </c>
      <c r="B4290" s="8"/>
      <c r="C4290" s="20">
        <v>45834.53833333333</v>
      </c>
      <c r="D4290" s="8" t="s">
        <v>11921</v>
      </c>
      <c r="E4290" s="8"/>
      <c r="F4290" s="8" t="s">
        <v>9480</v>
      </c>
      <c r="G4290" s="8">
        <v>0.11</v>
      </c>
      <c r="H4290" s="8"/>
      <c r="I4290" s="8" t="s">
        <v>11922</v>
      </c>
      <c r="J4290" s="8"/>
      <c r="K4290" s="8"/>
      <c r="L4290" s="8"/>
      <c r="M4290" s="8"/>
      <c r="N4290" s="21">
        <v>5700</v>
      </c>
      <c r="O4290" s="21">
        <v>5700</v>
      </c>
      <c r="P4290" s="21">
        <f t="shared" si="202"/>
        <v>0</v>
      </c>
      <c r="Q4290" s="8" t="s">
        <v>10222</v>
      </c>
      <c r="R4290" s="8"/>
      <c r="S4290" s="20">
        <v>45855</v>
      </c>
      <c r="AA4290" s="21">
        <f t="shared" ref="AA4290:AA4353" si="204">+N4290/1.16</f>
        <v>4913.7931034482763</v>
      </c>
      <c r="AB4290" s="7">
        <v>45839</v>
      </c>
      <c r="AC4290" s="22">
        <f t="shared" si="203"/>
        <v>20.461666666669771</v>
      </c>
      <c r="AD4290" t="s">
        <v>11923</v>
      </c>
    </row>
    <row r="4291" spans="1:30" ht="15" customHeight="1" x14ac:dyDescent="0.3">
      <c r="A4291" s="19" t="s">
        <v>20357</v>
      </c>
      <c r="B4291" s="8"/>
      <c r="C4291" s="20">
        <v>45834.541770833333</v>
      </c>
      <c r="D4291" s="8" t="s">
        <v>11921</v>
      </c>
      <c r="E4291" s="8" t="s">
        <v>1</v>
      </c>
      <c r="F4291" s="8" t="s">
        <v>9286</v>
      </c>
      <c r="G4291" s="8">
        <v>0.15</v>
      </c>
      <c r="H4291" s="8" t="s">
        <v>20352</v>
      </c>
      <c r="I4291" s="8" t="s">
        <v>11922</v>
      </c>
      <c r="J4291" s="8"/>
      <c r="K4291" s="8" t="s">
        <v>20358</v>
      </c>
      <c r="L4291" s="8"/>
      <c r="M4291" s="8"/>
      <c r="N4291" s="21">
        <v>2793</v>
      </c>
      <c r="O4291" s="21">
        <v>2793</v>
      </c>
      <c r="P4291" s="21">
        <f t="shared" si="202"/>
        <v>0</v>
      </c>
      <c r="Q4291" s="8" t="s">
        <v>129</v>
      </c>
      <c r="R4291" s="8"/>
      <c r="S4291" s="20">
        <v>45834</v>
      </c>
      <c r="AA4291" s="21">
        <f t="shared" si="204"/>
        <v>2407.7586206896553</v>
      </c>
      <c r="AB4291" s="39">
        <v>45809</v>
      </c>
      <c r="AC4291" s="22">
        <f t="shared" si="203"/>
        <v>-0.54177083333343035</v>
      </c>
      <c r="AD4291" s="21" t="s">
        <v>11923</v>
      </c>
    </row>
    <row r="4292" spans="1:30" ht="15" customHeight="1" x14ac:dyDescent="0.3">
      <c r="A4292" s="19" t="s">
        <v>20359</v>
      </c>
      <c r="B4292" s="8"/>
      <c r="C4292" s="20">
        <v>45834.543645833342</v>
      </c>
      <c r="D4292" s="8" t="s">
        <v>11921</v>
      </c>
      <c r="E4292" s="8" t="s">
        <v>1</v>
      </c>
      <c r="F4292" s="8" t="s">
        <v>12056</v>
      </c>
      <c r="G4292" s="8">
        <v>0.11</v>
      </c>
      <c r="H4292" s="8" t="s">
        <v>20352</v>
      </c>
      <c r="I4292" s="8" t="s">
        <v>11922</v>
      </c>
      <c r="J4292" s="8"/>
      <c r="K4292" s="8" t="s">
        <v>20360</v>
      </c>
      <c r="L4292" s="8"/>
      <c r="M4292" s="8"/>
      <c r="N4292" s="21">
        <v>33798</v>
      </c>
      <c r="O4292" s="21">
        <v>33798</v>
      </c>
      <c r="P4292" s="21">
        <f t="shared" si="202"/>
        <v>0</v>
      </c>
      <c r="Q4292" s="8" t="s">
        <v>1746</v>
      </c>
      <c r="R4292" s="8"/>
      <c r="S4292" s="20">
        <v>45834</v>
      </c>
      <c r="AA4292" s="21">
        <f t="shared" si="204"/>
        <v>29136.206896551725</v>
      </c>
      <c r="AB4292" s="39">
        <v>45809</v>
      </c>
      <c r="AC4292" s="22">
        <f t="shared" si="203"/>
        <v>-0.54364583334245253</v>
      </c>
      <c r="AD4292" s="21" t="s">
        <v>11923</v>
      </c>
    </row>
    <row r="4293" spans="1:30" ht="15" customHeight="1" x14ac:dyDescent="0.3">
      <c r="A4293" s="19" t="s">
        <v>20361</v>
      </c>
      <c r="B4293" s="8"/>
      <c r="C4293" s="20">
        <v>45834.558865740742</v>
      </c>
      <c r="D4293" s="8"/>
      <c r="E4293" s="8" t="s">
        <v>1</v>
      </c>
      <c r="F4293" s="8" t="s">
        <v>8715</v>
      </c>
      <c r="G4293" s="8">
        <v>0.11</v>
      </c>
      <c r="H4293" s="8"/>
      <c r="I4293" s="8" t="s">
        <v>11922</v>
      </c>
      <c r="J4293" s="8"/>
      <c r="K4293" s="8" t="s">
        <v>20362</v>
      </c>
      <c r="L4293" s="8"/>
      <c r="M4293" s="8"/>
      <c r="N4293" s="21">
        <v>750</v>
      </c>
      <c r="O4293" s="21">
        <v>750</v>
      </c>
      <c r="P4293" s="21">
        <f t="shared" si="202"/>
        <v>0</v>
      </c>
      <c r="Q4293" s="8" t="s">
        <v>129</v>
      </c>
      <c r="R4293" s="8"/>
      <c r="S4293" s="20">
        <v>45834</v>
      </c>
      <c r="AA4293" s="21">
        <f t="shared" si="204"/>
        <v>646.55172413793105</v>
      </c>
      <c r="AB4293" s="39">
        <v>45809</v>
      </c>
      <c r="AC4293" s="22">
        <f t="shared" si="203"/>
        <v>-0.55886574074247619</v>
      </c>
      <c r="AD4293" s="21" t="s">
        <v>11923</v>
      </c>
    </row>
    <row r="4294" spans="1:30" ht="15" customHeight="1" x14ac:dyDescent="0.3">
      <c r="A4294" s="19" t="s">
        <v>20363</v>
      </c>
      <c r="B4294" s="8"/>
      <c r="C4294" s="20">
        <v>45834.567928240736</v>
      </c>
      <c r="D4294" s="8" t="s">
        <v>11921</v>
      </c>
      <c r="E4294" s="8" t="s">
        <v>1</v>
      </c>
      <c r="F4294" s="8" t="s">
        <v>3441</v>
      </c>
      <c r="G4294" s="8">
        <v>0.11</v>
      </c>
      <c r="H4294" s="8" t="s">
        <v>20352</v>
      </c>
      <c r="I4294" s="8" t="s">
        <v>11922</v>
      </c>
      <c r="J4294" s="8"/>
      <c r="K4294" s="8" t="s">
        <v>20364</v>
      </c>
      <c r="L4294" s="8"/>
      <c r="M4294" s="8"/>
      <c r="N4294" s="21">
        <v>5950</v>
      </c>
      <c r="O4294" s="21">
        <v>5950</v>
      </c>
      <c r="P4294" s="21">
        <f t="shared" si="202"/>
        <v>0</v>
      </c>
      <c r="Q4294" s="8" t="s">
        <v>2630</v>
      </c>
      <c r="R4294" s="8"/>
      <c r="S4294" s="20">
        <v>45834</v>
      </c>
      <c r="AA4294" s="21">
        <f t="shared" si="204"/>
        <v>5129.310344827587</v>
      </c>
      <c r="AB4294" s="39">
        <v>45809</v>
      </c>
      <c r="AC4294" s="22">
        <f t="shared" si="203"/>
        <v>-0.56792824073636439</v>
      </c>
      <c r="AD4294" s="21" t="s">
        <v>11923</v>
      </c>
    </row>
    <row r="4295" spans="1:30" ht="15" customHeight="1" x14ac:dyDescent="0.3">
      <c r="A4295" s="19" t="s">
        <v>20365</v>
      </c>
      <c r="B4295" s="8"/>
      <c r="C4295" s="20">
        <v>45834.57230324074</v>
      </c>
      <c r="D4295" s="8" t="s">
        <v>11921</v>
      </c>
      <c r="E4295" s="8" t="s">
        <v>1</v>
      </c>
      <c r="F4295" s="8" t="s">
        <v>3441</v>
      </c>
      <c r="G4295" s="8">
        <v>0.15</v>
      </c>
      <c r="H4295" s="8" t="s">
        <v>20352</v>
      </c>
      <c r="I4295" s="8" t="s">
        <v>11922</v>
      </c>
      <c r="J4295" s="8"/>
      <c r="K4295" s="8" t="s">
        <v>20366</v>
      </c>
      <c r="L4295" s="8"/>
      <c r="M4295" s="8"/>
      <c r="N4295" s="21">
        <v>1129.8</v>
      </c>
      <c r="O4295" s="21">
        <v>1129.8</v>
      </c>
      <c r="P4295" s="21">
        <f t="shared" si="202"/>
        <v>0</v>
      </c>
      <c r="Q4295" s="8" t="s">
        <v>2630</v>
      </c>
      <c r="R4295" s="8"/>
      <c r="S4295" s="20">
        <v>45834</v>
      </c>
      <c r="AA4295" s="21">
        <f t="shared" si="204"/>
        <v>973.9655172413793</v>
      </c>
      <c r="AB4295" s="39">
        <v>45809</v>
      </c>
      <c r="AC4295" s="22">
        <f t="shared" si="203"/>
        <v>-0.57230324074043892</v>
      </c>
      <c r="AD4295" s="21" t="s">
        <v>11923</v>
      </c>
    </row>
    <row r="4296" spans="1:30" ht="15" customHeight="1" x14ac:dyDescent="0.3">
      <c r="A4296" s="19" t="s">
        <v>20367</v>
      </c>
      <c r="B4296" s="8"/>
      <c r="C4296" s="20">
        <v>45834.605196759258</v>
      </c>
      <c r="D4296" s="8" t="s">
        <v>11921</v>
      </c>
      <c r="E4296" s="8"/>
      <c r="F4296" s="8" t="s">
        <v>2800</v>
      </c>
      <c r="G4296" s="8">
        <v>0.11</v>
      </c>
      <c r="H4296" s="8"/>
      <c r="I4296" s="8" t="s">
        <v>11922</v>
      </c>
      <c r="J4296" s="8"/>
      <c r="K4296" s="8"/>
      <c r="L4296" s="8"/>
      <c r="M4296" s="8"/>
      <c r="N4296" s="21">
        <v>39597</v>
      </c>
      <c r="O4296" s="21">
        <v>39597</v>
      </c>
      <c r="P4296" s="21">
        <f t="shared" si="202"/>
        <v>0</v>
      </c>
      <c r="Q4296" s="8" t="s">
        <v>67</v>
      </c>
      <c r="R4296" s="8"/>
      <c r="S4296" s="20">
        <v>45839</v>
      </c>
      <c r="AA4296" s="21">
        <f t="shared" si="204"/>
        <v>34135.34482758621</v>
      </c>
      <c r="AB4296" s="7">
        <v>45809</v>
      </c>
      <c r="AC4296" s="22">
        <f t="shared" si="203"/>
        <v>4.3948032407424762</v>
      </c>
      <c r="AD4296" t="s">
        <v>11928</v>
      </c>
    </row>
    <row r="4297" spans="1:30" ht="15" customHeight="1" x14ac:dyDescent="0.3">
      <c r="A4297" s="19" t="s">
        <v>20368</v>
      </c>
      <c r="B4297" s="8"/>
      <c r="C4297" s="20">
        <v>45834.633761574078</v>
      </c>
      <c r="D4297" s="8" t="s">
        <v>11921</v>
      </c>
      <c r="E4297" s="8" t="s">
        <v>1</v>
      </c>
      <c r="F4297" s="8" t="s">
        <v>7374</v>
      </c>
      <c r="G4297" s="8">
        <v>0.15</v>
      </c>
      <c r="H4297" s="8" t="s">
        <v>20352</v>
      </c>
      <c r="I4297" s="8" t="s">
        <v>11922</v>
      </c>
      <c r="J4297" s="8"/>
      <c r="K4297" s="8" t="s">
        <v>20369</v>
      </c>
      <c r="L4297" s="8"/>
      <c r="M4297" s="8"/>
      <c r="N4297" s="21">
        <v>33880</v>
      </c>
      <c r="O4297" s="21">
        <v>33880</v>
      </c>
      <c r="P4297" s="21">
        <f t="shared" si="202"/>
        <v>0</v>
      </c>
      <c r="Q4297" s="8" t="s">
        <v>19160</v>
      </c>
      <c r="R4297" s="8"/>
      <c r="S4297" s="20">
        <v>45834</v>
      </c>
      <c r="AA4297" s="21">
        <f t="shared" si="204"/>
        <v>29206.896551724141</v>
      </c>
      <c r="AB4297" s="39">
        <v>45809</v>
      </c>
      <c r="AC4297" s="22">
        <f t="shared" si="203"/>
        <v>-0.63376157407765277</v>
      </c>
      <c r="AD4297" s="21" t="s">
        <v>11923</v>
      </c>
    </row>
    <row r="4298" spans="1:30" ht="15" customHeight="1" x14ac:dyDescent="0.3">
      <c r="A4298" s="19" t="s">
        <v>20370</v>
      </c>
      <c r="B4298" s="8"/>
      <c r="C4298" s="20">
        <v>45834.652418981481</v>
      </c>
      <c r="D4298" s="8" t="s">
        <v>11921</v>
      </c>
      <c r="E4298" s="8"/>
      <c r="F4298" s="8" t="s">
        <v>9974</v>
      </c>
      <c r="G4298" s="8">
        <v>0.11</v>
      </c>
      <c r="H4298" s="8"/>
      <c r="I4298" s="8" t="s">
        <v>11922</v>
      </c>
      <c r="J4298" s="8"/>
      <c r="K4298" s="8"/>
      <c r="L4298" s="8"/>
      <c r="M4298" s="8"/>
      <c r="N4298" s="21">
        <v>3395</v>
      </c>
      <c r="O4298" s="21">
        <v>3395</v>
      </c>
      <c r="P4298" s="21">
        <f t="shared" si="202"/>
        <v>0</v>
      </c>
      <c r="Q4298" s="8" t="s">
        <v>10222</v>
      </c>
      <c r="R4298" s="8"/>
      <c r="S4298" s="20">
        <v>45838</v>
      </c>
      <c r="AA4298" s="21">
        <f t="shared" si="204"/>
        <v>2926.7241379310349</v>
      </c>
      <c r="AB4298" s="7">
        <v>45809</v>
      </c>
      <c r="AC4298" s="22">
        <f t="shared" si="203"/>
        <v>3.3475810185191222</v>
      </c>
      <c r="AD4298" t="s">
        <v>11928</v>
      </c>
    </row>
    <row r="4299" spans="1:30" ht="15" customHeight="1" x14ac:dyDescent="0.3">
      <c r="A4299" s="19" t="s">
        <v>20371</v>
      </c>
      <c r="B4299" s="8"/>
      <c r="C4299" s="20">
        <v>45834.654270833344</v>
      </c>
      <c r="D4299" s="8" t="s">
        <v>11921</v>
      </c>
      <c r="E4299" s="8"/>
      <c r="F4299" s="8" t="s">
        <v>9203</v>
      </c>
      <c r="G4299" s="8">
        <v>0.11</v>
      </c>
      <c r="H4299" s="8"/>
      <c r="I4299" s="8" t="s">
        <v>11922</v>
      </c>
      <c r="J4299" s="8"/>
      <c r="K4299" s="8"/>
      <c r="L4299" s="8"/>
      <c r="M4299" s="8"/>
      <c r="N4299" s="21">
        <v>3395</v>
      </c>
      <c r="O4299" s="21">
        <v>3395</v>
      </c>
      <c r="P4299" s="21">
        <f t="shared" si="202"/>
        <v>0</v>
      </c>
      <c r="Q4299" s="8" t="s">
        <v>10222</v>
      </c>
      <c r="R4299" s="8"/>
      <c r="S4299" s="20">
        <v>45838</v>
      </c>
      <c r="AA4299" s="21">
        <f t="shared" si="204"/>
        <v>2926.7241379310349</v>
      </c>
      <c r="AB4299" s="7">
        <v>45809</v>
      </c>
      <c r="AC4299" s="22">
        <f t="shared" si="203"/>
        <v>3.3457291666563833</v>
      </c>
      <c r="AD4299" t="s">
        <v>11928</v>
      </c>
    </row>
    <row r="4300" spans="1:30" ht="15" customHeight="1" x14ac:dyDescent="0.3">
      <c r="A4300" s="19" t="s">
        <v>20372</v>
      </c>
      <c r="B4300" s="8"/>
      <c r="C4300" s="20">
        <v>45834.655729166669</v>
      </c>
      <c r="D4300" s="8" t="s">
        <v>11921</v>
      </c>
      <c r="E4300" s="8"/>
      <c r="F4300" s="8" t="s">
        <v>390</v>
      </c>
      <c r="G4300" s="8">
        <v>0.11</v>
      </c>
      <c r="H4300" s="8" t="s">
        <v>20373</v>
      </c>
      <c r="I4300" s="8" t="s">
        <v>11922</v>
      </c>
      <c r="J4300" s="8"/>
      <c r="K4300" s="8"/>
      <c r="L4300" s="8"/>
      <c r="M4300" s="8"/>
      <c r="N4300" s="21">
        <v>12777</v>
      </c>
      <c r="O4300" s="21">
        <v>12777</v>
      </c>
      <c r="P4300" s="21">
        <f t="shared" si="202"/>
        <v>0</v>
      </c>
      <c r="Q4300" s="8" t="s">
        <v>14</v>
      </c>
      <c r="R4300" s="8"/>
      <c r="S4300" s="20">
        <v>45852</v>
      </c>
      <c r="AA4300" s="21">
        <f t="shared" si="204"/>
        <v>11014.655172413793</v>
      </c>
      <c r="AB4300" s="39">
        <v>45809</v>
      </c>
      <c r="AC4300" s="22">
        <f t="shared" si="203"/>
        <v>17.344270833331393</v>
      </c>
      <c r="AD4300" s="21" t="s">
        <v>11928</v>
      </c>
    </row>
    <row r="4301" spans="1:30" ht="15" customHeight="1" x14ac:dyDescent="0.3">
      <c r="A4301" s="19" t="s">
        <v>20374</v>
      </c>
      <c r="B4301" s="8"/>
      <c r="C4301" s="20">
        <v>45834.669571759259</v>
      </c>
      <c r="D4301" s="8" t="s">
        <v>11921</v>
      </c>
      <c r="E4301" s="8"/>
      <c r="F4301" s="8" t="s">
        <v>948</v>
      </c>
      <c r="G4301" s="8">
        <v>0.11</v>
      </c>
      <c r="H4301" s="8"/>
      <c r="I4301" s="8" t="s">
        <v>11922</v>
      </c>
      <c r="J4301" s="8"/>
      <c r="K4301" s="8"/>
      <c r="L4301" s="8"/>
      <c r="M4301" s="8"/>
      <c r="N4301" s="21">
        <v>8635</v>
      </c>
      <c r="O4301" s="21">
        <v>8635</v>
      </c>
      <c r="P4301" s="21">
        <f t="shared" si="202"/>
        <v>0</v>
      </c>
      <c r="Q4301" s="8" t="s">
        <v>24</v>
      </c>
      <c r="R4301" s="8"/>
      <c r="S4301" s="20">
        <v>45863</v>
      </c>
      <c r="AA4301" s="21">
        <f t="shared" si="204"/>
        <v>7443.9655172413795</v>
      </c>
      <c r="AB4301" s="7">
        <v>45839</v>
      </c>
      <c r="AC4301" s="22">
        <f t="shared" si="203"/>
        <v>28.33042824074073</v>
      </c>
      <c r="AD4301" t="s">
        <v>11923</v>
      </c>
    </row>
    <row r="4302" spans="1:30" ht="15" customHeight="1" x14ac:dyDescent="0.3">
      <c r="A4302" s="19" t="s">
        <v>20375</v>
      </c>
      <c r="B4302" s="8"/>
      <c r="C4302" s="20">
        <v>45835.428518518522</v>
      </c>
      <c r="D4302" s="8" t="s">
        <v>11921</v>
      </c>
      <c r="E4302" s="8"/>
      <c r="F4302" s="8" t="s">
        <v>9121</v>
      </c>
      <c r="G4302" s="8">
        <v>0.11</v>
      </c>
      <c r="H4302" s="8"/>
      <c r="I4302" s="8" t="s">
        <v>11922</v>
      </c>
      <c r="J4302" s="8"/>
      <c r="K4302" s="8"/>
      <c r="L4302" s="8"/>
      <c r="M4302" s="8"/>
      <c r="N4302" s="21">
        <v>16625</v>
      </c>
      <c r="O4302" s="21">
        <v>16625</v>
      </c>
      <c r="P4302" s="21">
        <f t="shared" si="202"/>
        <v>0</v>
      </c>
      <c r="Q4302" s="8" t="s">
        <v>67</v>
      </c>
      <c r="R4302" s="8"/>
      <c r="S4302" s="20">
        <v>45852</v>
      </c>
      <c r="AA4302" s="21">
        <f t="shared" si="204"/>
        <v>14331.896551724139</v>
      </c>
      <c r="AB4302" s="39">
        <v>45809</v>
      </c>
      <c r="AC4302" s="22">
        <f t="shared" si="203"/>
        <v>16.571481481478259</v>
      </c>
      <c r="AD4302" s="21" t="s">
        <v>11928</v>
      </c>
    </row>
    <row r="4303" spans="1:30" ht="15" customHeight="1" x14ac:dyDescent="0.3">
      <c r="A4303" s="19" t="s">
        <v>20376</v>
      </c>
      <c r="B4303" s="8"/>
      <c r="C4303" s="20">
        <v>45835.44630787037</v>
      </c>
      <c r="D4303" s="8" t="s">
        <v>11921</v>
      </c>
      <c r="E4303" s="8"/>
      <c r="F4303" s="8" t="s">
        <v>1182</v>
      </c>
      <c r="G4303" s="8">
        <v>0.11</v>
      </c>
      <c r="H4303" s="8"/>
      <c r="I4303" s="8" t="s">
        <v>11922</v>
      </c>
      <c r="J4303" s="8"/>
      <c r="K4303" s="8"/>
      <c r="L4303" s="8"/>
      <c r="M4303" s="8"/>
      <c r="N4303" s="21">
        <v>4797</v>
      </c>
      <c r="O4303" s="21">
        <v>4797</v>
      </c>
      <c r="P4303" s="21">
        <f t="shared" si="202"/>
        <v>0</v>
      </c>
      <c r="Q4303" s="8" t="s">
        <v>67</v>
      </c>
      <c r="R4303" s="8"/>
      <c r="S4303" s="20">
        <v>45845</v>
      </c>
      <c r="AA4303" s="21">
        <f t="shared" si="204"/>
        <v>4135.3448275862074</v>
      </c>
      <c r="AB4303" s="7">
        <v>45809</v>
      </c>
      <c r="AC4303" s="22">
        <f t="shared" si="203"/>
        <v>9.5536921296297805</v>
      </c>
      <c r="AD4303" t="s">
        <v>11928</v>
      </c>
    </row>
    <row r="4304" spans="1:30" ht="15" customHeight="1" x14ac:dyDescent="0.3">
      <c r="A4304" s="19" t="s">
        <v>20377</v>
      </c>
      <c r="B4304" s="8"/>
      <c r="C4304" s="20">
        <v>45835.447210648148</v>
      </c>
      <c r="D4304" s="8" t="s">
        <v>11921</v>
      </c>
      <c r="E4304" s="8"/>
      <c r="F4304" s="8" t="s">
        <v>1182</v>
      </c>
      <c r="G4304" s="8">
        <v>0.15</v>
      </c>
      <c r="H4304" s="8"/>
      <c r="I4304" s="8" t="s">
        <v>11922</v>
      </c>
      <c r="J4304" s="8"/>
      <c r="K4304" s="8"/>
      <c r="L4304" s="8"/>
      <c r="M4304" s="8"/>
      <c r="N4304" s="21">
        <v>4851</v>
      </c>
      <c r="O4304" s="21">
        <v>4851</v>
      </c>
      <c r="P4304" s="21">
        <f t="shared" si="202"/>
        <v>0</v>
      </c>
      <c r="Q4304" s="8" t="s">
        <v>67</v>
      </c>
      <c r="R4304" s="8"/>
      <c r="S4304" s="20">
        <v>45845</v>
      </c>
      <c r="AA4304" s="21">
        <f t="shared" si="204"/>
        <v>4181.8965517241386</v>
      </c>
      <c r="AB4304" s="39">
        <v>45809</v>
      </c>
      <c r="AC4304" s="22">
        <f t="shared" si="203"/>
        <v>9.5527893518519704</v>
      </c>
      <c r="AD4304" s="21" t="s">
        <v>11928</v>
      </c>
    </row>
    <row r="4305" spans="1:30" ht="15" customHeight="1" x14ac:dyDescent="0.3">
      <c r="A4305" s="19" t="s">
        <v>20378</v>
      </c>
      <c r="B4305" s="8"/>
      <c r="C4305" s="20">
        <v>45835.448020833333</v>
      </c>
      <c r="D4305" s="8" t="s">
        <v>11921</v>
      </c>
      <c r="E4305" s="8"/>
      <c r="F4305" s="8" t="s">
        <v>8887</v>
      </c>
      <c r="G4305" s="8">
        <v>0.15</v>
      </c>
      <c r="H4305" s="8"/>
      <c r="I4305" s="8" t="s">
        <v>10222</v>
      </c>
      <c r="J4305" s="8"/>
      <c r="K4305" s="8"/>
      <c r="L4305" s="8"/>
      <c r="M4305" s="8"/>
      <c r="N4305" s="21">
        <v>5970</v>
      </c>
      <c r="O4305" s="21">
        <v>5970</v>
      </c>
      <c r="P4305" s="21">
        <f t="shared" si="202"/>
        <v>0</v>
      </c>
      <c r="Q4305" s="8" t="s">
        <v>10222</v>
      </c>
      <c r="R4305" s="8"/>
      <c r="S4305" s="20">
        <v>45868</v>
      </c>
      <c r="AA4305" s="21">
        <f t="shared" si="204"/>
        <v>5146.5517241379312</v>
      </c>
      <c r="AB4305" s="7">
        <v>45839</v>
      </c>
      <c r="AC4305" s="22">
        <f t="shared" si="203"/>
        <v>32.55197916666657</v>
      </c>
      <c r="AD4305" t="s">
        <v>11923</v>
      </c>
    </row>
    <row r="4306" spans="1:30" ht="15" customHeight="1" x14ac:dyDescent="0.3">
      <c r="A4306" s="19" t="s">
        <v>20379</v>
      </c>
      <c r="B4306" s="8"/>
      <c r="C4306" s="20">
        <v>45835.449687499997</v>
      </c>
      <c r="D4306" s="8" t="s">
        <v>11921</v>
      </c>
      <c r="E4306" s="8" t="s">
        <v>1</v>
      </c>
      <c r="F4306" s="8" t="s">
        <v>903</v>
      </c>
      <c r="G4306" s="8">
        <v>0.15</v>
      </c>
      <c r="H4306" s="8" t="s">
        <v>20352</v>
      </c>
      <c r="I4306" s="8" t="s">
        <v>11922</v>
      </c>
      <c r="J4306" s="8"/>
      <c r="K4306" s="8" t="s">
        <v>20380</v>
      </c>
      <c r="L4306" s="8"/>
      <c r="M4306" s="8"/>
      <c r="N4306" s="21">
        <v>6197.1</v>
      </c>
      <c r="O4306" s="21">
        <v>6197.1</v>
      </c>
      <c r="P4306" s="21">
        <f t="shared" si="202"/>
        <v>0</v>
      </c>
      <c r="Q4306" s="8" t="s">
        <v>34</v>
      </c>
      <c r="R4306" s="8"/>
      <c r="S4306" s="20">
        <v>45834</v>
      </c>
      <c r="AA4306" s="21">
        <f t="shared" si="204"/>
        <v>5342.3275862068976</v>
      </c>
      <c r="AB4306" s="39">
        <v>45809</v>
      </c>
      <c r="AC4306" s="22">
        <f t="shared" si="203"/>
        <v>-1.4496874999967986</v>
      </c>
      <c r="AD4306" s="21" t="s">
        <v>11923</v>
      </c>
    </row>
    <row r="4307" spans="1:30" ht="15" customHeight="1" x14ac:dyDescent="0.3">
      <c r="A4307" s="19" t="s">
        <v>20381</v>
      </c>
      <c r="B4307" s="8"/>
      <c r="C4307" s="20">
        <v>45835.450891203713</v>
      </c>
      <c r="D4307" s="8" t="s">
        <v>11921</v>
      </c>
      <c r="E4307" s="8"/>
      <c r="F4307" s="8" t="s">
        <v>7865</v>
      </c>
      <c r="G4307" s="8">
        <v>0.22</v>
      </c>
      <c r="H4307" s="8"/>
      <c r="I4307" s="8" t="s">
        <v>11922</v>
      </c>
      <c r="J4307" s="8"/>
      <c r="K4307" s="8"/>
      <c r="L4307" s="8"/>
      <c r="M4307" s="8"/>
      <c r="N4307" s="21">
        <v>7520</v>
      </c>
      <c r="O4307" s="21">
        <v>7520</v>
      </c>
      <c r="P4307" s="21">
        <f t="shared" si="202"/>
        <v>0</v>
      </c>
      <c r="Q4307" s="8" t="s">
        <v>129</v>
      </c>
      <c r="R4307" s="8"/>
      <c r="S4307" s="20">
        <v>45836</v>
      </c>
      <c r="AA4307" s="21">
        <f t="shared" si="204"/>
        <v>6482.7586206896558</v>
      </c>
      <c r="AB4307" s="7">
        <v>45809</v>
      </c>
      <c r="AC4307" s="22">
        <f t="shared" si="203"/>
        <v>0.549108796287328</v>
      </c>
      <c r="AD4307" t="s">
        <v>11928</v>
      </c>
    </row>
    <row r="4308" spans="1:30" ht="15" customHeight="1" x14ac:dyDescent="0.3">
      <c r="A4308" s="19" t="s">
        <v>20382</v>
      </c>
      <c r="B4308" s="8"/>
      <c r="C4308" s="20">
        <v>45835.468888888892</v>
      </c>
      <c r="D4308" s="8" t="s">
        <v>11921</v>
      </c>
      <c r="E4308" s="8"/>
      <c r="F4308" s="8" t="s">
        <v>9268</v>
      </c>
      <c r="G4308" s="8">
        <v>0.11</v>
      </c>
      <c r="H4308" s="8"/>
      <c r="I4308" s="8" t="s">
        <v>11922</v>
      </c>
      <c r="J4308" s="8"/>
      <c r="K4308" s="8"/>
      <c r="L4308" s="8"/>
      <c r="M4308" s="8"/>
      <c r="N4308" s="21">
        <v>12880</v>
      </c>
      <c r="O4308" s="21">
        <v>12880</v>
      </c>
      <c r="P4308" s="21">
        <f t="shared" si="202"/>
        <v>0</v>
      </c>
      <c r="Q4308" s="8" t="s">
        <v>67</v>
      </c>
      <c r="R4308" s="8"/>
      <c r="S4308" s="20">
        <v>45842</v>
      </c>
      <c r="AA4308" s="21">
        <f t="shared" si="204"/>
        <v>11103.448275862069</v>
      </c>
      <c r="AB4308" s="7">
        <v>45809</v>
      </c>
      <c r="AC4308" s="22">
        <f t="shared" si="203"/>
        <v>6.531111111107748</v>
      </c>
      <c r="AD4308" t="s">
        <v>11928</v>
      </c>
    </row>
    <row r="4309" spans="1:30" ht="15" customHeight="1" x14ac:dyDescent="0.3">
      <c r="A4309" s="19" t="s">
        <v>20383</v>
      </c>
      <c r="B4309" s="8"/>
      <c r="C4309" s="20">
        <v>45835.519641203697</v>
      </c>
      <c r="D4309" s="8" t="s">
        <v>11921</v>
      </c>
      <c r="E4309" s="8" t="s">
        <v>1</v>
      </c>
      <c r="F4309" s="8" t="s">
        <v>7374</v>
      </c>
      <c r="G4309" s="8">
        <v>0.15</v>
      </c>
      <c r="H4309" s="8" t="s">
        <v>20352</v>
      </c>
      <c r="I4309" s="8" t="s">
        <v>11922</v>
      </c>
      <c r="J4309" s="8"/>
      <c r="K4309" s="8" t="s">
        <v>20384</v>
      </c>
      <c r="L4309" s="8"/>
      <c r="M4309" s="8"/>
      <c r="N4309" s="21">
        <v>3657.5</v>
      </c>
      <c r="O4309" s="21">
        <v>3657.5</v>
      </c>
      <c r="P4309" s="21">
        <f t="shared" si="202"/>
        <v>0</v>
      </c>
      <c r="Q4309" s="8" t="s">
        <v>19160</v>
      </c>
      <c r="R4309" s="8"/>
      <c r="S4309" s="20">
        <v>45834</v>
      </c>
      <c r="AA4309" s="21">
        <f t="shared" si="204"/>
        <v>3153.0172413793107</v>
      </c>
      <c r="AB4309" s="39">
        <v>45809</v>
      </c>
      <c r="AC4309" s="22">
        <f t="shared" si="203"/>
        <v>-1.5196412036966649</v>
      </c>
      <c r="AD4309" s="21" t="s">
        <v>11923</v>
      </c>
    </row>
    <row r="4310" spans="1:30" ht="15" customHeight="1" x14ac:dyDescent="0.3">
      <c r="A4310" s="19" t="s">
        <v>20385</v>
      </c>
      <c r="B4310" s="8"/>
      <c r="C4310" s="20">
        <v>45835.520532407398</v>
      </c>
      <c r="D4310" s="8" t="s">
        <v>11921</v>
      </c>
      <c r="E4310" s="8" t="s">
        <v>1</v>
      </c>
      <c r="F4310" s="8" t="s">
        <v>7374</v>
      </c>
      <c r="G4310" s="8">
        <v>0.15</v>
      </c>
      <c r="H4310" s="8" t="s">
        <v>20352</v>
      </c>
      <c r="I4310" s="8" t="s">
        <v>11922</v>
      </c>
      <c r="J4310" s="8"/>
      <c r="K4310" s="8" t="s">
        <v>20386</v>
      </c>
      <c r="L4310" s="8"/>
      <c r="M4310" s="8"/>
      <c r="N4310" s="21">
        <v>3923.5</v>
      </c>
      <c r="O4310" s="21">
        <v>3923.5</v>
      </c>
      <c r="P4310" s="21">
        <f t="shared" si="202"/>
        <v>0</v>
      </c>
      <c r="Q4310" s="8" t="s">
        <v>19160</v>
      </c>
      <c r="R4310" s="8"/>
      <c r="S4310" s="20">
        <v>45834</v>
      </c>
      <c r="AA4310" s="21">
        <f t="shared" si="204"/>
        <v>3382.3275862068967</v>
      </c>
      <c r="AB4310" s="39">
        <v>45809</v>
      </c>
      <c r="AC4310" s="22">
        <f t="shared" si="203"/>
        <v>-1.5205324073976954</v>
      </c>
      <c r="AD4310" s="21" t="s">
        <v>11923</v>
      </c>
    </row>
    <row r="4311" spans="1:30" ht="15" customHeight="1" x14ac:dyDescent="0.3">
      <c r="A4311" s="19" t="s">
        <v>20387</v>
      </c>
      <c r="B4311" s="8"/>
      <c r="C4311" s="20">
        <v>45835.525231481479</v>
      </c>
      <c r="D4311" s="8" t="s">
        <v>11921</v>
      </c>
      <c r="E4311" s="8" t="s">
        <v>1</v>
      </c>
      <c r="F4311" s="8" t="s">
        <v>14199</v>
      </c>
      <c r="G4311" s="8">
        <v>0.15</v>
      </c>
      <c r="H4311" s="8" t="s">
        <v>20352</v>
      </c>
      <c r="I4311" s="8" t="s">
        <v>11922</v>
      </c>
      <c r="J4311" s="8"/>
      <c r="K4311" s="8" t="s">
        <v>20388</v>
      </c>
      <c r="L4311" s="8"/>
      <c r="M4311" s="8"/>
      <c r="N4311" s="21">
        <v>7705.6</v>
      </c>
      <c r="O4311" s="21">
        <v>7705.6</v>
      </c>
      <c r="P4311" s="21">
        <f t="shared" si="202"/>
        <v>0</v>
      </c>
      <c r="Q4311" s="8" t="s">
        <v>19160</v>
      </c>
      <c r="R4311" s="8"/>
      <c r="S4311" s="20">
        <v>45834</v>
      </c>
      <c r="AA4311" s="21">
        <f t="shared" si="204"/>
        <v>6642.7586206896558</v>
      </c>
      <c r="AB4311" s="39">
        <v>45809</v>
      </c>
      <c r="AC4311" s="22">
        <f t="shared" si="203"/>
        <v>-1.5252314814788406</v>
      </c>
      <c r="AD4311" s="21" t="s">
        <v>11923</v>
      </c>
    </row>
    <row r="4312" spans="1:30" ht="15" customHeight="1" x14ac:dyDescent="0.3">
      <c r="A4312" s="19" t="s">
        <v>20389</v>
      </c>
      <c r="B4312" s="8"/>
      <c r="C4312" s="20">
        <v>45835.540405092594</v>
      </c>
      <c r="D4312" s="8" t="s">
        <v>11921</v>
      </c>
      <c r="E4312" s="8"/>
      <c r="F4312" s="8" t="s">
        <v>251</v>
      </c>
      <c r="G4312" s="8">
        <v>0.11</v>
      </c>
      <c r="H4312" s="8"/>
      <c r="I4312" s="8" t="s">
        <v>11922</v>
      </c>
      <c r="J4312" s="8"/>
      <c r="K4312" s="8"/>
      <c r="L4312" s="8"/>
      <c r="M4312" s="8"/>
      <c r="N4312" s="21">
        <v>44570</v>
      </c>
      <c r="O4312" s="21">
        <v>44570</v>
      </c>
      <c r="P4312" s="21">
        <f t="shared" si="202"/>
        <v>0</v>
      </c>
      <c r="Q4312" s="8" t="s">
        <v>149</v>
      </c>
      <c r="R4312" s="8"/>
      <c r="S4312" s="20">
        <v>45868</v>
      </c>
      <c r="AA4312" s="21">
        <f t="shared" si="204"/>
        <v>38422.413793103449</v>
      </c>
      <c r="AB4312" s="39">
        <v>45839</v>
      </c>
      <c r="AC4312" s="22">
        <f t="shared" si="203"/>
        <v>32.459594907406427</v>
      </c>
      <c r="AD4312" s="21" t="s">
        <v>11923</v>
      </c>
    </row>
    <row r="4313" spans="1:30" ht="15" customHeight="1" x14ac:dyDescent="0.3">
      <c r="A4313" s="19" t="s">
        <v>20390</v>
      </c>
      <c r="B4313" s="8"/>
      <c r="C4313" s="20">
        <v>45835.549444444441</v>
      </c>
      <c r="D4313" s="8" t="s">
        <v>11921</v>
      </c>
      <c r="E4313" s="8"/>
      <c r="F4313" s="8" t="s">
        <v>8599</v>
      </c>
      <c r="G4313" s="8">
        <v>0.15</v>
      </c>
      <c r="H4313" s="8" t="s">
        <v>12618</v>
      </c>
      <c r="I4313" s="8" t="s">
        <v>11922</v>
      </c>
      <c r="J4313" s="8"/>
      <c r="K4313" s="8"/>
      <c r="L4313" s="8"/>
      <c r="M4313" s="8"/>
      <c r="N4313" s="21">
        <v>71886.5</v>
      </c>
      <c r="O4313" s="21">
        <v>71886.5</v>
      </c>
      <c r="P4313" s="21">
        <f t="shared" si="202"/>
        <v>0</v>
      </c>
      <c r="Q4313" s="8" t="s">
        <v>199</v>
      </c>
      <c r="R4313" s="8"/>
      <c r="S4313" s="20">
        <v>45848</v>
      </c>
      <c r="AA4313" s="21">
        <f t="shared" si="204"/>
        <v>61971.120689655174</v>
      </c>
      <c r="AB4313" s="7">
        <v>45809</v>
      </c>
      <c r="AC4313" s="22">
        <f t="shared" si="203"/>
        <v>12.450555555558822</v>
      </c>
      <c r="AD4313" t="s">
        <v>11928</v>
      </c>
    </row>
    <row r="4314" spans="1:30" ht="15" customHeight="1" x14ac:dyDescent="0.3">
      <c r="A4314" s="19" t="s">
        <v>20391</v>
      </c>
      <c r="B4314" s="8"/>
      <c r="C4314" s="20">
        <v>45835.571666666663</v>
      </c>
      <c r="D4314" s="8" t="s">
        <v>11921</v>
      </c>
      <c r="E4314" s="8"/>
      <c r="F4314" s="8" t="s">
        <v>14245</v>
      </c>
      <c r="G4314" s="8">
        <v>0.11</v>
      </c>
      <c r="H4314" s="8"/>
      <c r="I4314" s="8" t="s">
        <v>11922</v>
      </c>
      <c r="J4314" s="8"/>
      <c r="K4314" s="8"/>
      <c r="L4314" s="8"/>
      <c r="M4314" s="8"/>
      <c r="N4314" s="21">
        <v>9946</v>
      </c>
      <c r="O4314" s="21">
        <v>9946</v>
      </c>
      <c r="P4314" s="21">
        <f t="shared" si="202"/>
        <v>0</v>
      </c>
      <c r="Q4314" s="8" t="s">
        <v>199</v>
      </c>
      <c r="R4314" s="8"/>
      <c r="S4314" s="20">
        <v>45834</v>
      </c>
      <c r="AA4314" s="21">
        <f t="shared" si="204"/>
        <v>8574.1379310344837</v>
      </c>
      <c r="AB4314" s="39">
        <v>45809</v>
      </c>
      <c r="AC4314" s="22">
        <f t="shared" si="203"/>
        <v>-1.5716666666630772</v>
      </c>
      <c r="AD4314" s="21" t="s">
        <v>11923</v>
      </c>
    </row>
    <row r="4315" spans="1:30" ht="15" customHeight="1" x14ac:dyDescent="0.3">
      <c r="A4315" s="19" t="s">
        <v>20392</v>
      </c>
      <c r="B4315" s="8"/>
      <c r="C4315" s="20">
        <v>45835.575057870366</v>
      </c>
      <c r="D4315" s="8" t="s">
        <v>11921</v>
      </c>
      <c r="E4315" s="8"/>
      <c r="F4315" s="8" t="s">
        <v>1781</v>
      </c>
      <c r="G4315" s="8">
        <v>0.11</v>
      </c>
      <c r="H4315" s="8"/>
      <c r="I4315" s="8" t="s">
        <v>11922</v>
      </c>
      <c r="J4315" s="8"/>
      <c r="K4315" s="8"/>
      <c r="L4315" s="8"/>
      <c r="M4315" s="8"/>
      <c r="N4315" s="21">
        <v>30450</v>
      </c>
      <c r="O4315" s="21">
        <v>30450</v>
      </c>
      <c r="P4315" s="21">
        <f t="shared" si="202"/>
        <v>0</v>
      </c>
      <c r="Q4315" s="8" t="s">
        <v>67</v>
      </c>
      <c r="R4315" s="8"/>
      <c r="S4315" s="20">
        <v>45845</v>
      </c>
      <c r="AA4315" s="21">
        <f t="shared" si="204"/>
        <v>26250</v>
      </c>
      <c r="AB4315" s="7">
        <v>45809</v>
      </c>
      <c r="AC4315" s="22">
        <f t="shared" si="203"/>
        <v>9.424942129633564</v>
      </c>
      <c r="AD4315" t="s">
        <v>11928</v>
      </c>
    </row>
    <row r="4316" spans="1:30" ht="15" customHeight="1" x14ac:dyDescent="0.3">
      <c r="A4316" s="19" t="s">
        <v>20393</v>
      </c>
      <c r="B4316" s="8"/>
      <c r="C4316" s="20">
        <v>45835.575821759259</v>
      </c>
      <c r="D4316" s="8" t="s">
        <v>11921</v>
      </c>
      <c r="E4316" s="8"/>
      <c r="F4316" s="8" t="s">
        <v>1781</v>
      </c>
      <c r="G4316" s="8">
        <v>0.15</v>
      </c>
      <c r="H4316" s="8"/>
      <c r="I4316" s="8" t="s">
        <v>11922</v>
      </c>
      <c r="J4316" s="8"/>
      <c r="K4316" s="8"/>
      <c r="L4316" s="8"/>
      <c r="M4316" s="8"/>
      <c r="N4316" s="21">
        <v>5880</v>
      </c>
      <c r="O4316" s="21">
        <v>5880</v>
      </c>
      <c r="P4316" s="21">
        <f t="shared" si="202"/>
        <v>0</v>
      </c>
      <c r="Q4316" s="8" t="s">
        <v>67</v>
      </c>
      <c r="R4316" s="8"/>
      <c r="S4316" s="20">
        <v>45845</v>
      </c>
      <c r="AA4316" s="21">
        <f t="shared" si="204"/>
        <v>5068.9655172413795</v>
      </c>
      <c r="AB4316" s="7">
        <v>45809</v>
      </c>
      <c r="AC4316" s="22">
        <f t="shared" si="203"/>
        <v>9.42417824074073</v>
      </c>
      <c r="AD4316" t="s">
        <v>11928</v>
      </c>
    </row>
    <row r="4317" spans="1:30" ht="15" customHeight="1" x14ac:dyDescent="0.3">
      <c r="A4317" s="19" t="s">
        <v>20394</v>
      </c>
      <c r="B4317" s="8"/>
      <c r="C4317" s="20">
        <v>45835.581724537027</v>
      </c>
      <c r="D4317" s="8"/>
      <c r="E4317" s="8" t="s">
        <v>1</v>
      </c>
      <c r="F4317" s="8" t="s">
        <v>11944</v>
      </c>
      <c r="G4317" s="8">
        <v>0.11</v>
      </c>
      <c r="H4317" s="8" t="s">
        <v>12618</v>
      </c>
      <c r="I4317" s="8" t="s">
        <v>11922</v>
      </c>
      <c r="J4317" s="8"/>
      <c r="K4317" s="8" t="s">
        <v>20395</v>
      </c>
      <c r="L4317" s="8"/>
      <c r="M4317" s="8"/>
      <c r="N4317" s="21">
        <v>305000</v>
      </c>
      <c r="O4317" s="21">
        <v>305000</v>
      </c>
      <c r="P4317" s="21">
        <f t="shared" si="202"/>
        <v>0</v>
      </c>
      <c r="Q4317" s="8" t="s">
        <v>129</v>
      </c>
      <c r="R4317" s="8"/>
      <c r="S4317" s="20">
        <v>45833</v>
      </c>
      <c r="AA4317" s="21">
        <f t="shared" si="204"/>
        <v>262931.03448275867</v>
      </c>
      <c r="AB4317" s="39">
        <v>45809</v>
      </c>
      <c r="AC4317" s="22">
        <f t="shared" si="203"/>
        <v>-2.5817245370271849</v>
      </c>
      <c r="AD4317" s="21" t="s">
        <v>11923</v>
      </c>
    </row>
    <row r="4318" spans="1:30" ht="15" customHeight="1" x14ac:dyDescent="0.3">
      <c r="A4318" s="19" t="s">
        <v>20396</v>
      </c>
      <c r="B4318" s="8"/>
      <c r="C4318" s="23">
        <v>45835.58489583333</v>
      </c>
      <c r="D4318" s="8" t="s">
        <v>11921</v>
      </c>
      <c r="E4318" s="8"/>
      <c r="F4318" s="8" t="s">
        <v>3663</v>
      </c>
      <c r="G4318" s="8">
        <v>0.11</v>
      </c>
      <c r="H4318" s="8"/>
      <c r="I4318" s="8" t="s">
        <v>11922</v>
      </c>
      <c r="J4318" s="8"/>
      <c r="K4318" s="8"/>
      <c r="L4318" s="8"/>
      <c r="M4318" s="8"/>
      <c r="N4318" s="21">
        <v>11561</v>
      </c>
      <c r="O4318" s="21">
        <v>11561</v>
      </c>
      <c r="P4318" s="21">
        <f t="shared" si="202"/>
        <v>0</v>
      </c>
      <c r="Q4318" s="8" t="s">
        <v>67</v>
      </c>
      <c r="R4318" s="8"/>
      <c r="S4318" s="23">
        <v>45852</v>
      </c>
      <c r="AA4318" s="21">
        <f t="shared" si="204"/>
        <v>9966.3793103448279</v>
      </c>
      <c r="AB4318" s="7">
        <v>45809</v>
      </c>
      <c r="AC4318" s="22">
        <f t="shared" si="203"/>
        <v>16.415104166670062</v>
      </c>
      <c r="AD4318" s="21" t="s">
        <v>11928</v>
      </c>
    </row>
    <row r="4319" spans="1:30" ht="15" customHeight="1" x14ac:dyDescent="0.3">
      <c r="A4319" s="19" t="s">
        <v>20397</v>
      </c>
      <c r="B4319" s="8"/>
      <c r="C4319" s="20">
        <v>45838.385914351849</v>
      </c>
      <c r="D4319" s="8" t="s">
        <v>11921</v>
      </c>
      <c r="E4319" s="8" t="s">
        <v>1</v>
      </c>
      <c r="F4319" s="8" t="s">
        <v>3790</v>
      </c>
      <c r="G4319" s="8">
        <v>0.11</v>
      </c>
      <c r="H4319" s="8" t="s">
        <v>20398</v>
      </c>
      <c r="I4319" s="8" t="s">
        <v>11922</v>
      </c>
      <c r="J4319" s="8"/>
      <c r="K4319" s="8" t="s">
        <v>20399</v>
      </c>
      <c r="L4319" s="8"/>
      <c r="M4319" s="8"/>
      <c r="N4319" s="21">
        <v>40040</v>
      </c>
      <c r="O4319" s="21">
        <v>40040</v>
      </c>
      <c r="P4319" s="21">
        <f t="shared" si="202"/>
        <v>0</v>
      </c>
      <c r="Q4319" s="8" t="s">
        <v>67</v>
      </c>
      <c r="R4319" s="8"/>
      <c r="S4319" s="20">
        <v>45845</v>
      </c>
      <c r="AA4319" s="21">
        <f t="shared" si="204"/>
        <v>34517.241379310348</v>
      </c>
      <c r="AB4319" s="39">
        <v>45809</v>
      </c>
      <c r="AC4319" s="22">
        <f t="shared" si="203"/>
        <v>6.6140856481506489</v>
      </c>
      <c r="AD4319" s="21" t="s">
        <v>11928</v>
      </c>
    </row>
    <row r="4320" spans="1:30" ht="15" customHeight="1" x14ac:dyDescent="0.3">
      <c r="A4320" s="19" t="s">
        <v>20400</v>
      </c>
      <c r="B4320" s="8"/>
      <c r="C4320" s="20">
        <v>45838.397499999999</v>
      </c>
      <c r="D4320" s="8" t="s">
        <v>11921</v>
      </c>
      <c r="E4320" s="8"/>
      <c r="F4320" s="8" t="s">
        <v>13777</v>
      </c>
      <c r="G4320" s="8">
        <v>0.15</v>
      </c>
      <c r="H4320" s="8"/>
      <c r="I4320" s="8" t="s">
        <v>11922</v>
      </c>
      <c r="J4320" s="8"/>
      <c r="K4320" s="8"/>
      <c r="L4320" s="8"/>
      <c r="M4320" s="8"/>
      <c r="N4320" s="21">
        <v>1600</v>
      </c>
      <c r="O4320" s="21">
        <v>1600</v>
      </c>
      <c r="P4320" s="21">
        <f t="shared" si="202"/>
        <v>0</v>
      </c>
      <c r="Q4320" s="8" t="s">
        <v>16351</v>
      </c>
      <c r="R4320" s="8"/>
      <c r="S4320" s="20">
        <v>45861</v>
      </c>
      <c r="AA4320" s="21">
        <f t="shared" si="204"/>
        <v>1379.3103448275863</v>
      </c>
      <c r="AB4320" s="7">
        <v>45839</v>
      </c>
      <c r="AC4320" s="22">
        <f t="shared" si="203"/>
        <v>22.602500000000873</v>
      </c>
      <c r="AD4320" t="s">
        <v>11923</v>
      </c>
    </row>
    <row r="4321" spans="1:30" ht="15" customHeight="1" x14ac:dyDescent="0.3">
      <c r="A4321" s="19" t="s">
        <v>20401</v>
      </c>
      <c r="B4321" s="8"/>
      <c r="C4321" s="20">
        <v>45838.399629629632</v>
      </c>
      <c r="D4321" s="8" t="s">
        <v>11921</v>
      </c>
      <c r="E4321" s="8"/>
      <c r="F4321" s="8" t="s">
        <v>10006</v>
      </c>
      <c r="G4321" s="8">
        <v>0.11</v>
      </c>
      <c r="H4321" s="8" t="s">
        <v>20398</v>
      </c>
      <c r="I4321" s="8" t="s">
        <v>11922</v>
      </c>
      <c r="J4321" s="8"/>
      <c r="K4321" s="8"/>
      <c r="L4321" s="8"/>
      <c r="M4321" s="8"/>
      <c r="N4321" s="21">
        <v>8166</v>
      </c>
      <c r="O4321" s="21">
        <v>8166</v>
      </c>
      <c r="P4321" s="21">
        <f t="shared" si="202"/>
        <v>0</v>
      </c>
      <c r="Q4321" s="8" t="s">
        <v>67</v>
      </c>
      <c r="R4321" s="8"/>
      <c r="S4321" s="20">
        <v>45852</v>
      </c>
      <c r="AA4321" s="21">
        <f t="shared" si="204"/>
        <v>7039.6551724137935</v>
      </c>
      <c r="AB4321" s="39">
        <v>45809</v>
      </c>
      <c r="AC4321" s="22">
        <f t="shared" si="203"/>
        <v>13.600370370368182</v>
      </c>
      <c r="AD4321" s="21" t="s">
        <v>11928</v>
      </c>
    </row>
    <row r="4322" spans="1:30" ht="15" customHeight="1" x14ac:dyDescent="0.3">
      <c r="A4322" s="19" t="s">
        <v>20402</v>
      </c>
      <c r="B4322" s="8"/>
      <c r="C4322" s="20">
        <v>45838.40048611111</v>
      </c>
      <c r="D4322" s="8" t="s">
        <v>11921</v>
      </c>
      <c r="E4322" s="8"/>
      <c r="F4322" s="8" t="s">
        <v>10006</v>
      </c>
      <c r="G4322" s="8">
        <v>0.15</v>
      </c>
      <c r="H4322" s="8" t="s">
        <v>20398</v>
      </c>
      <c r="I4322" s="8" t="s">
        <v>11922</v>
      </c>
      <c r="J4322" s="8"/>
      <c r="K4322" s="8"/>
      <c r="L4322" s="8"/>
      <c r="M4322" s="8"/>
      <c r="N4322" s="21">
        <v>1974</v>
      </c>
      <c r="O4322" s="21">
        <v>1974</v>
      </c>
      <c r="P4322" s="21">
        <f t="shared" si="202"/>
        <v>0</v>
      </c>
      <c r="Q4322" s="8" t="s">
        <v>67</v>
      </c>
      <c r="R4322" s="8"/>
      <c r="S4322" s="20">
        <v>45849</v>
      </c>
      <c r="AA4322" s="21">
        <f t="shared" si="204"/>
        <v>1701.7241379310346</v>
      </c>
      <c r="AB4322" s="39">
        <v>45809</v>
      </c>
      <c r="AC4322" s="22">
        <f t="shared" si="203"/>
        <v>10.599513888890215</v>
      </c>
      <c r="AD4322" s="21" t="s">
        <v>11928</v>
      </c>
    </row>
    <row r="4323" spans="1:30" ht="15" customHeight="1" x14ac:dyDescent="0.3">
      <c r="A4323" s="19" t="s">
        <v>20403</v>
      </c>
      <c r="B4323" s="8"/>
      <c r="C4323" s="20">
        <v>45838.401296296302</v>
      </c>
      <c r="D4323" s="8" t="s">
        <v>11921</v>
      </c>
      <c r="E4323" s="8" t="s">
        <v>1</v>
      </c>
      <c r="F4323" s="8" t="s">
        <v>3590</v>
      </c>
      <c r="G4323" s="8">
        <v>0.11</v>
      </c>
      <c r="H4323" s="8" t="s">
        <v>20398</v>
      </c>
      <c r="I4323" s="8" t="s">
        <v>11922</v>
      </c>
      <c r="J4323" s="8"/>
      <c r="K4323" s="8" t="s">
        <v>20404</v>
      </c>
      <c r="L4323" s="8"/>
      <c r="M4323" s="8"/>
      <c r="N4323" s="21">
        <v>12880</v>
      </c>
      <c r="O4323" s="21">
        <v>12880</v>
      </c>
      <c r="P4323" s="21">
        <f t="shared" si="202"/>
        <v>0</v>
      </c>
      <c r="Q4323" s="8" t="s">
        <v>67</v>
      </c>
      <c r="R4323" s="8"/>
      <c r="S4323" s="20">
        <v>45845</v>
      </c>
      <c r="AA4323" s="21">
        <f t="shared" si="204"/>
        <v>11103.448275862069</v>
      </c>
      <c r="AB4323" s="39">
        <v>45809</v>
      </c>
      <c r="AC4323" s="22">
        <f t="shared" si="203"/>
        <v>6.598703703697538</v>
      </c>
      <c r="AD4323" s="21" t="s">
        <v>11928</v>
      </c>
    </row>
    <row r="4324" spans="1:30" ht="15" customHeight="1" x14ac:dyDescent="0.3">
      <c r="A4324" s="19" t="s">
        <v>20405</v>
      </c>
      <c r="B4324" s="8"/>
      <c r="C4324" s="20">
        <v>45838.402754629627</v>
      </c>
      <c r="D4324" s="8" t="s">
        <v>11921</v>
      </c>
      <c r="E4324" s="8" t="s">
        <v>1</v>
      </c>
      <c r="F4324" s="8" t="s">
        <v>12705</v>
      </c>
      <c r="G4324" s="8">
        <v>0.11</v>
      </c>
      <c r="H4324" s="8" t="s">
        <v>20406</v>
      </c>
      <c r="I4324" s="8" t="s">
        <v>11922</v>
      </c>
      <c r="J4324" s="8"/>
      <c r="K4324" s="8" t="s">
        <v>20407</v>
      </c>
      <c r="L4324" s="8"/>
      <c r="M4324" s="8"/>
      <c r="N4324" s="21">
        <v>12880</v>
      </c>
      <c r="O4324" s="21">
        <v>12880</v>
      </c>
      <c r="P4324" s="21">
        <f t="shared" si="202"/>
        <v>0</v>
      </c>
      <c r="Q4324" s="8" t="s">
        <v>10222</v>
      </c>
      <c r="R4324" s="8"/>
      <c r="S4324" s="20">
        <v>45842</v>
      </c>
      <c r="AA4324" s="21">
        <f t="shared" si="204"/>
        <v>11103.448275862069</v>
      </c>
      <c r="AB4324" s="39">
        <v>45809</v>
      </c>
      <c r="AC4324" s="22">
        <f t="shared" si="203"/>
        <v>3.5972453703725478</v>
      </c>
      <c r="AD4324" s="21" t="s">
        <v>11928</v>
      </c>
    </row>
    <row r="4325" spans="1:30" ht="15" customHeight="1" x14ac:dyDescent="0.3">
      <c r="A4325" s="19" t="s">
        <v>20408</v>
      </c>
      <c r="B4325" s="8"/>
      <c r="C4325" s="20">
        <v>45838.40351851852</v>
      </c>
      <c r="D4325" s="8" t="s">
        <v>11921</v>
      </c>
      <c r="E4325" s="8" t="s">
        <v>1</v>
      </c>
      <c r="F4325" s="8" t="s">
        <v>4268</v>
      </c>
      <c r="G4325" s="8">
        <v>0.11</v>
      </c>
      <c r="H4325" s="8" t="s">
        <v>20398</v>
      </c>
      <c r="I4325" s="8" t="s">
        <v>11922</v>
      </c>
      <c r="J4325" s="8"/>
      <c r="K4325" s="8" t="s">
        <v>20409</v>
      </c>
      <c r="L4325" s="8"/>
      <c r="M4325" s="8"/>
      <c r="N4325" s="21">
        <v>13290</v>
      </c>
      <c r="O4325" s="21">
        <v>13290</v>
      </c>
      <c r="P4325" s="21">
        <f t="shared" si="202"/>
        <v>0</v>
      </c>
      <c r="Q4325" s="8" t="s">
        <v>67</v>
      </c>
      <c r="R4325" s="8"/>
      <c r="S4325" s="20">
        <v>45846</v>
      </c>
      <c r="AA4325" s="21">
        <f t="shared" si="204"/>
        <v>11456.896551724139</v>
      </c>
      <c r="AB4325" s="39">
        <v>45809</v>
      </c>
      <c r="AC4325" s="22">
        <f t="shared" si="203"/>
        <v>7.5964814814797137</v>
      </c>
      <c r="AD4325" s="21" t="s">
        <v>11928</v>
      </c>
    </row>
    <row r="4326" spans="1:30" ht="15" customHeight="1" x14ac:dyDescent="0.3">
      <c r="A4326" s="19" t="s">
        <v>20410</v>
      </c>
      <c r="B4326" s="8"/>
      <c r="C4326" s="20">
        <v>45838.404444444437</v>
      </c>
      <c r="D4326" s="8" t="s">
        <v>11921</v>
      </c>
      <c r="E4326" s="8"/>
      <c r="F4326" s="8" t="s">
        <v>9543</v>
      </c>
      <c r="G4326" s="8">
        <v>0.11</v>
      </c>
      <c r="H4326" s="8" t="s">
        <v>20398</v>
      </c>
      <c r="I4326" s="8" t="s">
        <v>11922</v>
      </c>
      <c r="J4326" s="8"/>
      <c r="K4326" s="8"/>
      <c r="L4326" s="8"/>
      <c r="M4326" s="8"/>
      <c r="N4326" s="21">
        <v>19188</v>
      </c>
      <c r="O4326" s="21">
        <v>19188</v>
      </c>
      <c r="P4326" s="21">
        <f t="shared" si="202"/>
        <v>0</v>
      </c>
      <c r="Q4326" s="8" t="s">
        <v>67</v>
      </c>
      <c r="R4326" s="8"/>
      <c r="S4326" s="20">
        <v>45849</v>
      </c>
      <c r="AA4326" s="21">
        <f t="shared" si="204"/>
        <v>16541.37931034483</v>
      </c>
      <c r="AB4326" s="39">
        <v>45809</v>
      </c>
      <c r="AC4326" s="22">
        <f t="shared" si="203"/>
        <v>10.595555555562896</v>
      </c>
      <c r="AD4326" s="21" t="s">
        <v>11928</v>
      </c>
    </row>
    <row r="4327" spans="1:30" ht="15" customHeight="1" x14ac:dyDescent="0.3">
      <c r="A4327" s="19" t="s">
        <v>20411</v>
      </c>
      <c r="B4327" s="8"/>
      <c r="C4327" s="20">
        <v>45838.405381944453</v>
      </c>
      <c r="D4327" s="8" t="s">
        <v>11925</v>
      </c>
      <c r="E4327" s="8" t="s">
        <v>1</v>
      </c>
      <c r="F4327" s="8" t="s">
        <v>12382</v>
      </c>
      <c r="G4327" s="8">
        <v>0.11</v>
      </c>
      <c r="H4327" s="8" t="s">
        <v>20406</v>
      </c>
      <c r="I4327" s="8" t="s">
        <v>10222</v>
      </c>
      <c r="J4327" s="8"/>
      <c r="K4327" s="8" t="s">
        <v>20412</v>
      </c>
      <c r="L4327" s="9">
        <v>45838.405451388891</v>
      </c>
      <c r="M4327" s="8"/>
      <c r="N4327" s="21">
        <v>2398.5</v>
      </c>
      <c r="O4327" s="21">
        <v>2398.5</v>
      </c>
      <c r="P4327" s="21">
        <f t="shared" si="202"/>
        <v>0</v>
      </c>
      <c r="Q4327" s="8" t="s">
        <v>10222</v>
      </c>
      <c r="R4327" s="8"/>
      <c r="S4327" s="20">
        <v>45838</v>
      </c>
      <c r="AA4327" s="21">
        <f t="shared" si="204"/>
        <v>2067.6724137931037</v>
      </c>
      <c r="AB4327" s="39">
        <v>45809</v>
      </c>
      <c r="AC4327" s="22">
        <f t="shared" si="203"/>
        <v>-0.40538194445252884</v>
      </c>
      <c r="AD4327" s="21" t="s">
        <v>11928</v>
      </c>
    </row>
    <row r="4328" spans="1:30" ht="15" customHeight="1" x14ac:dyDescent="0.3">
      <c r="A4328" s="19" t="s">
        <v>20413</v>
      </c>
      <c r="B4328" s="8"/>
      <c r="C4328" s="20">
        <v>45838.411747685182</v>
      </c>
      <c r="D4328" s="8" t="s">
        <v>11921</v>
      </c>
      <c r="E4328" s="8" t="s">
        <v>1</v>
      </c>
      <c r="F4328" s="8" t="s">
        <v>8736</v>
      </c>
      <c r="G4328" s="8">
        <v>0.11</v>
      </c>
      <c r="H4328" s="8" t="s">
        <v>19960</v>
      </c>
      <c r="I4328" s="8" t="s">
        <v>11922</v>
      </c>
      <c r="J4328" s="8"/>
      <c r="K4328" s="8" t="s">
        <v>20414</v>
      </c>
      <c r="L4328" s="8"/>
      <c r="M4328" s="8"/>
      <c r="N4328" s="21">
        <v>15613</v>
      </c>
      <c r="O4328" s="21">
        <v>15613</v>
      </c>
      <c r="P4328" s="21">
        <f t="shared" si="202"/>
        <v>0</v>
      </c>
      <c r="Q4328" s="8" t="s">
        <v>16351</v>
      </c>
      <c r="R4328" s="8"/>
      <c r="S4328" s="20">
        <v>45848</v>
      </c>
      <c r="AA4328" s="21">
        <f t="shared" si="204"/>
        <v>13459.48275862069</v>
      </c>
      <c r="AB4328" s="39">
        <v>45809</v>
      </c>
      <c r="AC4328" s="22">
        <f t="shared" si="203"/>
        <v>9.5882523148175096</v>
      </c>
      <c r="AD4328" s="21" t="s">
        <v>11928</v>
      </c>
    </row>
    <row r="4329" spans="1:30" ht="15" customHeight="1" x14ac:dyDescent="0.3">
      <c r="A4329" s="19" t="s">
        <v>20415</v>
      </c>
      <c r="B4329" s="8"/>
      <c r="C4329" s="20">
        <v>45838.412476851852</v>
      </c>
      <c r="D4329" s="8" t="s">
        <v>11921</v>
      </c>
      <c r="E4329" s="8" t="s">
        <v>1</v>
      </c>
      <c r="F4329" s="8" t="s">
        <v>8736</v>
      </c>
      <c r="G4329" s="8">
        <v>0.15</v>
      </c>
      <c r="H4329" s="8" t="s">
        <v>19960</v>
      </c>
      <c r="I4329" s="8" t="s">
        <v>11922</v>
      </c>
      <c r="J4329" s="8"/>
      <c r="K4329" s="8" t="s">
        <v>20416</v>
      </c>
      <c r="L4329" s="8"/>
      <c r="M4329" s="8"/>
      <c r="N4329" s="21">
        <v>3829</v>
      </c>
      <c r="O4329" s="21">
        <v>3829</v>
      </c>
      <c r="P4329" s="21">
        <f t="shared" si="202"/>
        <v>0</v>
      </c>
      <c r="Q4329" s="8" t="s">
        <v>16351</v>
      </c>
      <c r="R4329" s="8"/>
      <c r="S4329" s="20">
        <v>45848</v>
      </c>
      <c r="AA4329" s="21">
        <f t="shared" si="204"/>
        <v>3300.8620689655177</v>
      </c>
      <c r="AB4329" s="39">
        <v>45809</v>
      </c>
      <c r="AC4329" s="22">
        <f t="shared" si="203"/>
        <v>9.5875231481477385</v>
      </c>
      <c r="AD4329" s="21" t="s">
        <v>11928</v>
      </c>
    </row>
    <row r="4330" spans="1:30" ht="15" customHeight="1" x14ac:dyDescent="0.3">
      <c r="A4330" s="19" t="s">
        <v>20417</v>
      </c>
      <c r="B4330" s="8"/>
      <c r="C4330" s="20">
        <v>45838.41337962963</v>
      </c>
      <c r="D4330" s="8" t="s">
        <v>11921</v>
      </c>
      <c r="E4330" s="8" t="s">
        <v>1</v>
      </c>
      <c r="F4330" s="8" t="s">
        <v>12705</v>
      </c>
      <c r="G4330" s="8">
        <v>0.11</v>
      </c>
      <c r="H4330" s="8" t="s">
        <v>20406</v>
      </c>
      <c r="I4330" s="8" t="s">
        <v>10222</v>
      </c>
      <c r="J4330" s="8"/>
      <c r="K4330" s="8" t="s">
        <v>20418</v>
      </c>
      <c r="L4330" s="8"/>
      <c r="M4330" s="8"/>
      <c r="N4330" s="21">
        <v>28782</v>
      </c>
      <c r="O4330" s="21">
        <v>28782</v>
      </c>
      <c r="P4330" s="21">
        <f t="shared" si="202"/>
        <v>0</v>
      </c>
      <c r="Q4330" s="8" t="s">
        <v>10222</v>
      </c>
      <c r="R4330" s="8"/>
      <c r="S4330" s="20">
        <v>45843</v>
      </c>
      <c r="AA4330" s="21">
        <f t="shared" si="204"/>
        <v>24812.068965517243</v>
      </c>
      <c r="AB4330" s="39">
        <v>45809</v>
      </c>
      <c r="AC4330" s="22">
        <f t="shared" si="203"/>
        <v>4.5866203703699284</v>
      </c>
      <c r="AD4330" s="21" t="s">
        <v>11928</v>
      </c>
    </row>
    <row r="4331" spans="1:30" ht="15" customHeight="1" x14ac:dyDescent="0.3">
      <c r="A4331" s="19" t="s">
        <v>20419</v>
      </c>
      <c r="B4331" s="8"/>
      <c r="C4331" s="20">
        <v>45838.413819444453</v>
      </c>
      <c r="D4331" s="8" t="s">
        <v>11921</v>
      </c>
      <c r="E4331" s="8"/>
      <c r="F4331" s="8" t="s">
        <v>13326</v>
      </c>
      <c r="G4331" s="8">
        <v>0.11</v>
      </c>
      <c r="H4331" s="8"/>
      <c r="I4331" s="8" t="s">
        <v>11922</v>
      </c>
      <c r="J4331" s="8"/>
      <c r="K4331" s="8"/>
      <c r="L4331" s="8"/>
      <c r="M4331" s="8"/>
      <c r="N4331" s="21">
        <v>2850</v>
      </c>
      <c r="O4331" s="21">
        <v>2850</v>
      </c>
      <c r="P4331" s="21">
        <f t="shared" si="202"/>
        <v>0</v>
      </c>
      <c r="Q4331" s="8" t="s">
        <v>10399</v>
      </c>
      <c r="R4331" s="8"/>
      <c r="S4331" s="20">
        <v>45864</v>
      </c>
      <c r="AA4331" s="21">
        <f t="shared" si="204"/>
        <v>2456.8965517241381</v>
      </c>
      <c r="AB4331" s="7">
        <v>45839</v>
      </c>
      <c r="AC4331" s="22">
        <f t="shared" si="203"/>
        <v>25.586180555546889</v>
      </c>
      <c r="AD4331" t="s">
        <v>11923</v>
      </c>
    </row>
    <row r="4332" spans="1:30" ht="15" customHeight="1" x14ac:dyDescent="0.3">
      <c r="A4332" s="19" t="s">
        <v>20420</v>
      </c>
      <c r="B4332" s="8"/>
      <c r="C4332" s="20">
        <v>45838.414421296293</v>
      </c>
      <c r="D4332" s="8" t="s">
        <v>11921</v>
      </c>
      <c r="E4332" s="8"/>
      <c r="F4332" s="8" t="s">
        <v>13326</v>
      </c>
      <c r="G4332" s="8">
        <v>0.15</v>
      </c>
      <c r="H4332" s="8"/>
      <c r="I4332" s="8" t="s">
        <v>11922</v>
      </c>
      <c r="J4332" s="8"/>
      <c r="K4332" s="8"/>
      <c r="L4332" s="8"/>
      <c r="M4332" s="8"/>
      <c r="N4332" s="21">
        <v>1405</v>
      </c>
      <c r="O4332" s="21">
        <v>1405</v>
      </c>
      <c r="P4332" s="21">
        <f t="shared" si="202"/>
        <v>0</v>
      </c>
      <c r="Q4332" s="8" t="s">
        <v>10399</v>
      </c>
      <c r="R4332" s="8"/>
      <c r="S4332" s="20">
        <v>45864</v>
      </c>
      <c r="AA4332" s="21">
        <f t="shared" si="204"/>
        <v>1211.2068965517242</v>
      </c>
      <c r="AB4332" s="7">
        <v>45839</v>
      </c>
      <c r="AC4332" s="22">
        <f t="shared" si="203"/>
        <v>25.585578703707142</v>
      </c>
      <c r="AD4332" t="s">
        <v>11923</v>
      </c>
    </row>
    <row r="4333" spans="1:30" ht="15" customHeight="1" x14ac:dyDescent="0.3">
      <c r="A4333" s="19" t="s">
        <v>20421</v>
      </c>
      <c r="B4333" s="8"/>
      <c r="C4333" s="20">
        <v>45846.774502314824</v>
      </c>
      <c r="D4333" s="8" t="s">
        <v>11921</v>
      </c>
      <c r="E4333" s="8" t="s">
        <v>1</v>
      </c>
      <c r="F4333" s="8" t="s">
        <v>772</v>
      </c>
      <c r="G4333" s="8">
        <v>0.11</v>
      </c>
      <c r="H4333" s="8"/>
      <c r="I4333" s="8" t="s">
        <v>11922</v>
      </c>
      <c r="J4333" s="8"/>
      <c r="K4333" s="8" t="s">
        <v>20422</v>
      </c>
      <c r="L4333" s="8"/>
      <c r="M4333" s="8"/>
      <c r="N4333" s="21">
        <v>23985</v>
      </c>
      <c r="O4333" s="21">
        <v>23985</v>
      </c>
      <c r="P4333" s="21">
        <f t="shared" si="202"/>
        <v>0</v>
      </c>
      <c r="Q4333" s="8" t="s">
        <v>24</v>
      </c>
      <c r="R4333" s="8"/>
      <c r="S4333" s="20">
        <v>45847</v>
      </c>
      <c r="AA4333" s="21">
        <f t="shared" si="204"/>
        <v>20676.724137931036</v>
      </c>
      <c r="AB4333" s="39">
        <v>45809</v>
      </c>
      <c r="AC4333" s="22">
        <f t="shared" si="203"/>
        <v>0.22549768517637858</v>
      </c>
      <c r="AD4333" s="21" t="s">
        <v>11928</v>
      </c>
    </row>
    <row r="4334" spans="1:30" ht="15" customHeight="1" x14ac:dyDescent="0.3">
      <c r="A4334" s="8" t="s">
        <v>20423</v>
      </c>
      <c r="B4334" s="8"/>
      <c r="C4334" s="20">
        <v>45838.428761574083</v>
      </c>
      <c r="D4334" s="8" t="s">
        <v>11921</v>
      </c>
      <c r="E4334" s="8" t="s">
        <v>1</v>
      </c>
      <c r="F4334" s="8" t="s">
        <v>223</v>
      </c>
      <c r="G4334" s="8">
        <v>0.11</v>
      </c>
      <c r="H4334" s="8" t="s">
        <v>12618</v>
      </c>
      <c r="I4334" s="8" t="s">
        <v>11922</v>
      </c>
      <c r="J4334" s="8"/>
      <c r="K4334" s="8" t="s">
        <v>20424</v>
      </c>
      <c r="L4334" s="8"/>
      <c r="M4334" s="8"/>
      <c r="N4334" s="21">
        <v>507870</v>
      </c>
      <c r="O4334" s="21">
        <v>203148</v>
      </c>
      <c r="P4334" s="21">
        <f t="shared" si="202"/>
        <v>304722</v>
      </c>
      <c r="Q4334" s="8" t="s">
        <v>34</v>
      </c>
      <c r="R4334" s="8"/>
      <c r="S4334" s="20"/>
      <c r="AA4334" s="21">
        <f t="shared" si="204"/>
        <v>437818.96551724139</v>
      </c>
      <c r="AB4334" s="21"/>
      <c r="AC4334" s="22">
        <f t="shared" si="203"/>
        <v>-45838.428761574083</v>
      </c>
      <c r="AD4334" s="21"/>
    </row>
    <row r="4335" spans="1:30" ht="15" customHeight="1" x14ac:dyDescent="0.3">
      <c r="A4335" s="3" t="s">
        <v>20425</v>
      </c>
      <c r="B4335" s="24"/>
      <c r="C4335" s="25">
        <v>45838.431192129632</v>
      </c>
      <c r="D4335" s="3" t="s">
        <v>11921</v>
      </c>
      <c r="E4335" s="3"/>
      <c r="F4335" s="3" t="s">
        <v>1265</v>
      </c>
      <c r="G4335" s="26">
        <v>0</v>
      </c>
      <c r="H4335" s="25"/>
      <c r="I4335" s="25" t="s">
        <v>11922</v>
      </c>
      <c r="J4335" s="25"/>
      <c r="K4335" s="25"/>
      <c r="L4335" s="25"/>
      <c r="M4335" s="4"/>
      <c r="N4335" s="5">
        <v>17100</v>
      </c>
      <c r="O4335" s="5"/>
      <c r="P4335" s="5">
        <f t="shared" si="202"/>
        <v>17100</v>
      </c>
      <c r="Q4335" s="3" t="s">
        <v>18</v>
      </c>
      <c r="R4335" s="3"/>
      <c r="S4335" s="25"/>
      <c r="T4335" s="3"/>
      <c r="U4335" s="5"/>
      <c r="V4335" s="6"/>
      <c r="W4335" s="3"/>
      <c r="X4335" s="5"/>
      <c r="Y4335" s="4"/>
      <c r="Z4335" s="3"/>
      <c r="AA4335" s="5">
        <f t="shared" si="204"/>
        <v>14741.379310344828</v>
      </c>
      <c r="AB4335" s="10"/>
      <c r="AC4335" s="27">
        <f t="shared" si="203"/>
        <v>-45838.431192129632</v>
      </c>
      <c r="AD4335" s="10"/>
    </row>
    <row r="4336" spans="1:30" ht="15" customHeight="1" x14ac:dyDescent="0.3">
      <c r="A4336" s="19" t="s">
        <v>20426</v>
      </c>
      <c r="B4336" s="8"/>
      <c r="C4336" s="20">
        <v>45838.436284722222</v>
      </c>
      <c r="D4336" s="8" t="s">
        <v>11921</v>
      </c>
      <c r="E4336" s="8" t="s">
        <v>1</v>
      </c>
      <c r="F4336" s="8" t="s">
        <v>761</v>
      </c>
      <c r="G4336" s="8">
        <v>0.15</v>
      </c>
      <c r="H4336" s="8"/>
      <c r="I4336" s="8" t="s">
        <v>11922</v>
      </c>
      <c r="J4336" s="8"/>
      <c r="K4336" s="8" t="s">
        <v>20427</v>
      </c>
      <c r="L4336" s="8"/>
      <c r="M4336" s="8"/>
      <c r="N4336" s="21">
        <v>5815</v>
      </c>
      <c r="O4336" s="21">
        <v>5815</v>
      </c>
      <c r="P4336" s="21">
        <f t="shared" si="202"/>
        <v>0</v>
      </c>
      <c r="Q4336" s="8" t="s">
        <v>24</v>
      </c>
      <c r="R4336" s="8"/>
      <c r="S4336" s="20">
        <v>45841</v>
      </c>
      <c r="AA4336" s="21">
        <f t="shared" si="204"/>
        <v>5012.9310344827591</v>
      </c>
      <c r="AB4336" s="39">
        <v>45809</v>
      </c>
      <c r="AC4336" s="22">
        <f t="shared" si="203"/>
        <v>2.5637152777781012</v>
      </c>
      <c r="AD4336" s="21" t="s">
        <v>11928</v>
      </c>
    </row>
    <row r="4337" spans="1:30" ht="15" customHeight="1" x14ac:dyDescent="0.3">
      <c r="A4337" s="3" t="s">
        <v>20428</v>
      </c>
      <c r="B4337" s="24"/>
      <c r="C4337" s="25">
        <v>45838.48201388889</v>
      </c>
      <c r="D4337" s="3" t="s">
        <v>11921</v>
      </c>
      <c r="E4337" s="3" t="s">
        <v>1</v>
      </c>
      <c r="F4337" s="3" t="s">
        <v>14529</v>
      </c>
      <c r="G4337" s="26">
        <v>0</v>
      </c>
      <c r="H4337" s="25" t="s">
        <v>12618</v>
      </c>
      <c r="I4337" s="25" t="s">
        <v>11922</v>
      </c>
      <c r="J4337" s="25"/>
      <c r="K4337" s="25" t="s">
        <v>20429</v>
      </c>
      <c r="L4337" s="25"/>
      <c r="M4337" s="4"/>
      <c r="N4337" s="5">
        <v>769500</v>
      </c>
      <c r="O4337" s="5">
        <v>615600</v>
      </c>
      <c r="P4337" s="5">
        <f t="shared" si="202"/>
        <v>153900</v>
      </c>
      <c r="Q4337" s="3" t="s">
        <v>102</v>
      </c>
      <c r="R4337" s="3"/>
      <c r="S4337" s="25">
        <v>45838</v>
      </c>
      <c r="T4337" s="3"/>
      <c r="U4337" s="5"/>
      <c r="V4337" s="6"/>
      <c r="W4337" s="3"/>
      <c r="X4337" s="5"/>
      <c r="Y4337" s="4"/>
      <c r="Z4337" s="3"/>
      <c r="AA4337" s="5">
        <f t="shared" si="204"/>
        <v>663362.06896551733</v>
      </c>
      <c r="AB4337" s="10"/>
      <c r="AC4337" s="27">
        <f t="shared" si="203"/>
        <v>-0.48201388888992369</v>
      </c>
      <c r="AD4337" s="10"/>
    </row>
    <row r="4338" spans="1:30" ht="15" customHeight="1" x14ac:dyDescent="0.3">
      <c r="A4338" s="19" t="s">
        <v>20430</v>
      </c>
      <c r="B4338" s="8"/>
      <c r="C4338" s="20">
        <v>45838.493078703701</v>
      </c>
      <c r="D4338" s="8" t="s">
        <v>11921</v>
      </c>
      <c r="E4338" s="8"/>
      <c r="F4338" s="8" t="s">
        <v>8800</v>
      </c>
      <c r="G4338" s="8">
        <v>0.15</v>
      </c>
      <c r="H4338" s="8"/>
      <c r="I4338" s="8" t="s">
        <v>11922</v>
      </c>
      <c r="J4338" s="8"/>
      <c r="K4338" s="8"/>
      <c r="L4338" s="8"/>
      <c r="M4338" s="8"/>
      <c r="N4338" s="21">
        <v>935</v>
      </c>
      <c r="O4338" s="21">
        <v>935</v>
      </c>
      <c r="P4338" s="21">
        <f t="shared" si="202"/>
        <v>0</v>
      </c>
      <c r="Q4338" s="8" t="s">
        <v>10222</v>
      </c>
      <c r="R4338" s="8"/>
      <c r="S4338" s="20">
        <v>45868</v>
      </c>
      <c r="AA4338" s="21">
        <f t="shared" si="204"/>
        <v>806.0344827586207</v>
      </c>
      <c r="AB4338" s="39">
        <v>45839</v>
      </c>
      <c r="AC4338" s="22">
        <f t="shared" si="203"/>
        <v>29.50692129629897</v>
      </c>
      <c r="AD4338" s="21" t="s">
        <v>11923</v>
      </c>
    </row>
    <row r="4339" spans="1:30" ht="15" customHeight="1" x14ac:dyDescent="0.3">
      <c r="A4339" s="8" t="s">
        <v>20431</v>
      </c>
      <c r="B4339" s="8"/>
      <c r="C4339" s="23">
        <v>45838.500474537039</v>
      </c>
      <c r="D4339" s="8" t="s">
        <v>11921</v>
      </c>
      <c r="E4339" s="8" t="s">
        <v>1</v>
      </c>
      <c r="F4339" s="8" t="s">
        <v>8914</v>
      </c>
      <c r="G4339" s="8">
        <v>0.11</v>
      </c>
      <c r="H4339" s="8"/>
      <c r="I4339" s="8" t="s">
        <v>11922</v>
      </c>
      <c r="J4339" s="8"/>
      <c r="K4339" s="8" t="s">
        <v>20432</v>
      </c>
      <c r="L4339" s="8"/>
      <c r="M4339" s="8"/>
      <c r="N4339" s="21">
        <v>308137.5</v>
      </c>
      <c r="O4339" s="21">
        <v>205000</v>
      </c>
      <c r="P4339" s="21">
        <f t="shared" si="202"/>
        <v>103137.5</v>
      </c>
      <c r="Q4339" s="8" t="s">
        <v>10222</v>
      </c>
      <c r="R4339" s="8"/>
      <c r="S4339" s="23"/>
      <c r="AA4339" s="21">
        <f t="shared" si="204"/>
        <v>265635.77586206899</v>
      </c>
      <c r="AB4339" s="39"/>
      <c r="AC4339" s="22">
        <f t="shared" si="203"/>
        <v>-45838.500474537039</v>
      </c>
      <c r="AD4339" s="21"/>
    </row>
    <row r="4340" spans="1:30" ht="15" customHeight="1" x14ac:dyDescent="0.3">
      <c r="A4340" s="19" t="s">
        <v>20433</v>
      </c>
      <c r="B4340" s="8"/>
      <c r="C4340" s="20">
        <v>45838.503692129627</v>
      </c>
      <c r="D4340" s="8" t="s">
        <v>11921</v>
      </c>
      <c r="E4340" s="8"/>
      <c r="F4340" s="8" t="s">
        <v>1222</v>
      </c>
      <c r="G4340" s="8">
        <v>0.11</v>
      </c>
      <c r="H4340" s="8"/>
      <c r="I4340" s="8" t="s">
        <v>11922</v>
      </c>
      <c r="J4340" s="8"/>
      <c r="K4340" s="8"/>
      <c r="L4340" s="8"/>
      <c r="M4340" s="8"/>
      <c r="N4340" s="21">
        <v>23985</v>
      </c>
      <c r="O4340" s="21">
        <v>23985</v>
      </c>
      <c r="P4340" s="21">
        <f t="shared" si="202"/>
        <v>0</v>
      </c>
      <c r="Q4340" s="8" t="s">
        <v>199</v>
      </c>
      <c r="R4340" s="8"/>
      <c r="S4340" s="20">
        <v>45862</v>
      </c>
      <c r="AA4340" s="21">
        <f t="shared" si="204"/>
        <v>20676.724137931036</v>
      </c>
      <c r="AB4340" s="7">
        <v>45839</v>
      </c>
      <c r="AC4340" s="22">
        <f t="shared" si="203"/>
        <v>23.49630787037313</v>
      </c>
      <c r="AD4340" t="s">
        <v>11923</v>
      </c>
    </row>
    <row r="4341" spans="1:30" ht="15" customHeight="1" x14ac:dyDescent="0.3">
      <c r="A4341" s="3" t="s">
        <v>20434</v>
      </c>
      <c r="B4341" s="24"/>
      <c r="C4341" s="25">
        <v>45838.509409722217</v>
      </c>
      <c r="D4341" s="3" t="s">
        <v>11921</v>
      </c>
      <c r="E4341" s="3" t="s">
        <v>1</v>
      </c>
      <c r="F4341" s="3" t="s">
        <v>4045</v>
      </c>
      <c r="G4341" s="26">
        <v>0</v>
      </c>
      <c r="H4341" s="25"/>
      <c r="I4341" s="25" t="s">
        <v>11922</v>
      </c>
      <c r="J4341" s="25"/>
      <c r="K4341" s="25" t="s">
        <v>20435</v>
      </c>
      <c r="L4341" s="25"/>
      <c r="M4341" s="4"/>
      <c r="N4341" s="5">
        <v>53730</v>
      </c>
      <c r="O4341" s="5">
        <v>53730</v>
      </c>
      <c r="P4341" s="5">
        <f t="shared" si="202"/>
        <v>0</v>
      </c>
      <c r="Q4341" s="3" t="s">
        <v>102</v>
      </c>
      <c r="R4341" s="3"/>
      <c r="S4341" s="25">
        <v>45852</v>
      </c>
      <c r="T4341" s="3"/>
      <c r="U4341" s="5"/>
      <c r="V4341" s="6"/>
      <c r="W4341" s="3"/>
      <c r="X4341" s="5"/>
      <c r="Y4341" s="4"/>
      <c r="Z4341" s="3"/>
      <c r="AA4341" s="5">
        <f t="shared" si="204"/>
        <v>46318.965517241384</v>
      </c>
      <c r="AB4341" s="10"/>
      <c r="AC4341" s="27">
        <f t="shared" si="203"/>
        <v>13.490590277782758</v>
      </c>
      <c r="AD4341" s="10"/>
    </row>
    <row r="4342" spans="1:30" ht="15" customHeight="1" x14ac:dyDescent="0.3">
      <c r="A4342" s="19" t="s">
        <v>20436</v>
      </c>
      <c r="B4342" s="8"/>
      <c r="C4342" s="20">
        <v>45838.514756944453</v>
      </c>
      <c r="D4342" s="8" t="s">
        <v>11921</v>
      </c>
      <c r="E4342" s="8" t="s">
        <v>1</v>
      </c>
      <c r="F4342" s="8" t="s">
        <v>7419</v>
      </c>
      <c r="G4342" s="8">
        <v>0.11</v>
      </c>
      <c r="H4342" s="8"/>
      <c r="I4342" s="8" t="s">
        <v>11922</v>
      </c>
      <c r="J4342" s="8"/>
      <c r="K4342" s="8" t="s">
        <v>20437</v>
      </c>
      <c r="L4342" s="8"/>
      <c r="M4342" s="8"/>
      <c r="N4342" s="21">
        <v>23985</v>
      </c>
      <c r="O4342" s="21">
        <v>23985</v>
      </c>
      <c r="P4342" s="21">
        <f t="shared" si="202"/>
        <v>0</v>
      </c>
      <c r="Q4342" s="8" t="s">
        <v>199</v>
      </c>
      <c r="R4342" s="8"/>
      <c r="S4342" s="20">
        <v>45838</v>
      </c>
      <c r="AA4342" s="21">
        <f t="shared" si="204"/>
        <v>20676.724137931036</v>
      </c>
      <c r="AB4342" s="39">
        <v>45809</v>
      </c>
      <c r="AC4342" s="22">
        <f t="shared" si="203"/>
        <v>-0.51475694445252884</v>
      </c>
      <c r="AD4342" s="21" t="s">
        <v>11928</v>
      </c>
    </row>
    <row r="4343" spans="1:30" ht="15" customHeight="1" x14ac:dyDescent="0.3">
      <c r="A4343" s="3" t="s">
        <v>20438</v>
      </c>
      <c r="B4343" s="24"/>
      <c r="C4343" s="25">
        <v>45838.536782407413</v>
      </c>
      <c r="D4343" s="3" t="s">
        <v>11921</v>
      </c>
      <c r="E4343" s="3"/>
      <c r="F4343" s="3" t="s">
        <v>629</v>
      </c>
      <c r="G4343" s="26">
        <v>0</v>
      </c>
      <c r="H4343" s="25"/>
      <c r="I4343" s="25" t="s">
        <v>11922</v>
      </c>
      <c r="J4343" s="25"/>
      <c r="K4343" s="25"/>
      <c r="L4343" s="25"/>
      <c r="M4343" s="4"/>
      <c r="N4343" s="5">
        <v>5800</v>
      </c>
      <c r="O4343" s="5">
        <v>5800</v>
      </c>
      <c r="P4343" s="5">
        <f t="shared" si="202"/>
        <v>0</v>
      </c>
      <c r="Q4343" s="3" t="s">
        <v>18</v>
      </c>
      <c r="R4343" s="3"/>
      <c r="S4343" s="25">
        <v>45866</v>
      </c>
      <c r="T4343" s="3"/>
      <c r="U4343" s="5"/>
      <c r="V4343" s="6"/>
      <c r="W4343" s="3"/>
      <c r="X4343" s="5"/>
      <c r="Y4343" s="4"/>
      <c r="Z4343" s="3"/>
      <c r="AA4343" s="5">
        <f t="shared" si="204"/>
        <v>5000</v>
      </c>
      <c r="AB4343" s="10"/>
      <c r="AC4343" s="27">
        <f t="shared" si="203"/>
        <v>27.463217592587171</v>
      </c>
      <c r="AD4343" s="10"/>
    </row>
    <row r="4344" spans="1:30" ht="15" customHeight="1" x14ac:dyDescent="0.3">
      <c r="A4344" s="3" t="s">
        <v>20439</v>
      </c>
      <c r="B4344" s="24"/>
      <c r="C4344" s="25">
        <v>45838.537905092591</v>
      </c>
      <c r="D4344" s="3" t="s">
        <v>11921</v>
      </c>
      <c r="E4344" s="3"/>
      <c r="F4344" s="3" t="s">
        <v>17</v>
      </c>
      <c r="G4344" s="26">
        <v>0</v>
      </c>
      <c r="H4344" s="25" t="s">
        <v>5650</v>
      </c>
      <c r="I4344" s="25" t="s">
        <v>11922</v>
      </c>
      <c r="J4344" s="25"/>
      <c r="K4344" s="25"/>
      <c r="L4344" s="25"/>
      <c r="M4344" s="4"/>
      <c r="N4344" s="5">
        <v>2850</v>
      </c>
      <c r="O4344" s="5"/>
      <c r="P4344" s="5">
        <f t="shared" ref="P4344:P4398" si="205">+N4344+X4344-O4344</f>
        <v>2850</v>
      </c>
      <c r="Q4344" s="3" t="s">
        <v>18</v>
      </c>
      <c r="R4344" s="3"/>
      <c r="S4344" s="25"/>
      <c r="T4344" s="3"/>
      <c r="U4344" s="5"/>
      <c r="V4344" s="6"/>
      <c r="W4344" s="3"/>
      <c r="X4344" s="5"/>
      <c r="Y4344" s="4"/>
      <c r="Z4344" s="3"/>
      <c r="AA4344" s="5">
        <f t="shared" si="204"/>
        <v>2456.8965517241381</v>
      </c>
      <c r="AB4344" s="10"/>
      <c r="AC4344" s="27">
        <f t="shared" si="203"/>
        <v>-45838.537905092591</v>
      </c>
      <c r="AD4344" s="10"/>
    </row>
    <row r="4345" spans="1:30" ht="15" customHeight="1" x14ac:dyDescent="0.3">
      <c r="A4345" s="3" t="s">
        <v>20440</v>
      </c>
      <c r="B4345" s="24"/>
      <c r="C4345" s="25">
        <v>45838.544571759259</v>
      </c>
      <c r="D4345" s="3" t="s">
        <v>11921</v>
      </c>
      <c r="E4345" s="3"/>
      <c r="F4345" s="3" t="s">
        <v>9954</v>
      </c>
      <c r="G4345" s="26">
        <v>0</v>
      </c>
      <c r="H4345" s="25"/>
      <c r="I4345" s="25" t="s">
        <v>11922</v>
      </c>
      <c r="J4345" s="25"/>
      <c r="K4345" s="25"/>
      <c r="L4345" s="25"/>
      <c r="M4345" s="4"/>
      <c r="N4345" s="5">
        <v>10735</v>
      </c>
      <c r="O4345" s="5"/>
      <c r="P4345" s="5">
        <f t="shared" si="205"/>
        <v>10735</v>
      </c>
      <c r="Q4345" s="3" t="s">
        <v>18</v>
      </c>
      <c r="R4345" s="3"/>
      <c r="S4345" s="25"/>
      <c r="T4345" s="3"/>
      <c r="U4345" s="5"/>
      <c r="V4345" s="6"/>
      <c r="W4345" s="3"/>
      <c r="X4345" s="5"/>
      <c r="Y4345" s="4"/>
      <c r="Z4345" s="3"/>
      <c r="AA4345" s="5">
        <f t="shared" si="204"/>
        <v>9254.310344827587</v>
      </c>
      <c r="AB4345" s="10"/>
      <c r="AC4345" s="27">
        <f t="shared" si="203"/>
        <v>-45838.544571759259</v>
      </c>
      <c r="AD4345" s="10"/>
    </row>
    <row r="4346" spans="1:30" ht="15" customHeight="1" x14ac:dyDescent="0.3">
      <c r="A4346" s="3" t="s">
        <v>20441</v>
      </c>
      <c r="B4346" s="24"/>
      <c r="C4346" s="25">
        <v>45838.565752314818</v>
      </c>
      <c r="D4346" s="3" t="s">
        <v>11921</v>
      </c>
      <c r="E4346" s="3"/>
      <c r="F4346" s="3" t="s">
        <v>810</v>
      </c>
      <c r="G4346" s="26">
        <v>0</v>
      </c>
      <c r="H4346" s="25"/>
      <c r="I4346" s="25" t="s">
        <v>11922</v>
      </c>
      <c r="J4346" s="25"/>
      <c r="K4346" s="25"/>
      <c r="L4346" s="25"/>
      <c r="M4346" s="4"/>
      <c r="N4346" s="5">
        <v>73806</v>
      </c>
      <c r="O4346" s="5">
        <v>73806</v>
      </c>
      <c r="P4346" s="5">
        <f t="shared" si="205"/>
        <v>0</v>
      </c>
      <c r="Q4346" s="3" t="s">
        <v>810</v>
      </c>
      <c r="R4346" s="3"/>
      <c r="S4346" s="25">
        <v>45868</v>
      </c>
      <c r="T4346" s="3"/>
      <c r="U4346" s="5"/>
      <c r="V4346" s="6"/>
      <c r="W4346" s="3"/>
      <c r="X4346" s="5"/>
      <c r="Y4346" s="4"/>
      <c r="Z4346" s="3"/>
      <c r="AA4346" s="5">
        <f t="shared" si="204"/>
        <v>63625.862068965522</v>
      </c>
      <c r="AB4346" s="10"/>
      <c r="AC4346" s="27">
        <f t="shared" ref="AC4346:AC4409" si="206">+S4346-C4346</f>
        <v>29.434247685181617</v>
      </c>
      <c r="AD4346" s="10"/>
    </row>
    <row r="4347" spans="1:30" ht="15" customHeight="1" x14ac:dyDescent="0.3">
      <c r="A4347" s="19" t="s">
        <v>20442</v>
      </c>
      <c r="B4347" s="8"/>
      <c r="C4347" s="20">
        <v>45838.574444444443</v>
      </c>
      <c r="D4347" s="8" t="s">
        <v>11921</v>
      </c>
      <c r="E4347" s="8" t="s">
        <v>1</v>
      </c>
      <c r="F4347" s="8" t="s">
        <v>9974</v>
      </c>
      <c r="G4347" s="8">
        <v>0.11</v>
      </c>
      <c r="H4347" s="8"/>
      <c r="I4347" s="8" t="s">
        <v>11922</v>
      </c>
      <c r="J4347" s="8"/>
      <c r="K4347" s="8" t="s">
        <v>20443</v>
      </c>
      <c r="L4347" s="8"/>
      <c r="M4347" s="8"/>
      <c r="N4347" s="21">
        <v>3395</v>
      </c>
      <c r="O4347" s="21">
        <v>3395</v>
      </c>
      <c r="P4347" s="21">
        <f t="shared" si="205"/>
        <v>0</v>
      </c>
      <c r="Q4347" s="8" t="s">
        <v>10222</v>
      </c>
      <c r="R4347" s="8"/>
      <c r="S4347" s="20">
        <v>45845</v>
      </c>
      <c r="AA4347" s="21">
        <f t="shared" si="204"/>
        <v>2926.7241379310349</v>
      </c>
      <c r="AB4347" s="39">
        <v>45809</v>
      </c>
      <c r="AC4347" s="22">
        <f t="shared" si="206"/>
        <v>6.4255555555573665</v>
      </c>
      <c r="AD4347" s="21" t="s">
        <v>11928</v>
      </c>
    </row>
    <row r="4348" spans="1:30" ht="15" customHeight="1" x14ac:dyDescent="0.3">
      <c r="A4348" s="19" t="s">
        <v>20444</v>
      </c>
      <c r="B4348" s="8"/>
      <c r="C4348" s="20">
        <v>45838.57545138889</v>
      </c>
      <c r="D4348" s="8" t="s">
        <v>11921</v>
      </c>
      <c r="E4348" s="8" t="s">
        <v>1</v>
      </c>
      <c r="F4348" s="8" t="s">
        <v>438</v>
      </c>
      <c r="G4348" s="8">
        <v>0.11</v>
      </c>
      <c r="H4348" s="8"/>
      <c r="I4348" s="8" t="s">
        <v>11922</v>
      </c>
      <c r="J4348" s="8"/>
      <c r="K4348" s="8" t="s">
        <v>20445</v>
      </c>
      <c r="L4348" s="8"/>
      <c r="M4348" s="8"/>
      <c r="N4348" s="21">
        <v>8550</v>
      </c>
      <c r="O4348" s="21">
        <v>8550</v>
      </c>
      <c r="P4348" s="21">
        <f t="shared" si="205"/>
        <v>0</v>
      </c>
      <c r="Q4348" s="8" t="s">
        <v>94</v>
      </c>
      <c r="R4348" s="8"/>
      <c r="S4348" s="20">
        <v>45848</v>
      </c>
      <c r="AA4348" s="21">
        <f t="shared" si="204"/>
        <v>7370.6896551724139</v>
      </c>
      <c r="AB4348" s="39">
        <v>45809</v>
      </c>
      <c r="AC4348" s="22">
        <f t="shared" si="206"/>
        <v>9.4245486111103673</v>
      </c>
      <c r="AD4348" s="21" t="s">
        <v>11928</v>
      </c>
    </row>
    <row r="4349" spans="1:30" ht="15" customHeight="1" x14ac:dyDescent="0.3">
      <c r="A4349" s="19" t="s">
        <v>20446</v>
      </c>
      <c r="B4349" s="8"/>
      <c r="C4349" s="20">
        <v>45838.587881944448</v>
      </c>
      <c r="D4349" s="8" t="s">
        <v>11921</v>
      </c>
      <c r="E4349" s="8" t="s">
        <v>1</v>
      </c>
      <c r="F4349" s="8" t="s">
        <v>438</v>
      </c>
      <c r="G4349" s="8">
        <v>0.15</v>
      </c>
      <c r="H4349" s="8"/>
      <c r="I4349" s="8" t="s">
        <v>11922</v>
      </c>
      <c r="J4349" s="8"/>
      <c r="K4349" s="8" t="s">
        <v>20447</v>
      </c>
      <c r="L4349" s="8"/>
      <c r="M4349" s="8"/>
      <c r="N4349" s="21">
        <v>6735</v>
      </c>
      <c r="O4349" s="21">
        <v>6735</v>
      </c>
      <c r="P4349" s="21">
        <f t="shared" si="205"/>
        <v>0</v>
      </c>
      <c r="Q4349" s="8" t="s">
        <v>94</v>
      </c>
      <c r="R4349" s="8"/>
      <c r="S4349" s="20">
        <v>45849</v>
      </c>
      <c r="AA4349" s="21">
        <f t="shared" si="204"/>
        <v>5806.0344827586214</v>
      </c>
      <c r="AB4349" s="39">
        <v>45809</v>
      </c>
      <c r="AC4349" s="22">
        <f t="shared" si="206"/>
        <v>10.412118055552128</v>
      </c>
      <c r="AD4349" s="21" t="s">
        <v>11928</v>
      </c>
    </row>
    <row r="4350" spans="1:30" ht="15" customHeight="1" x14ac:dyDescent="0.3">
      <c r="A4350" s="19" t="s">
        <v>20448</v>
      </c>
      <c r="B4350" s="8"/>
      <c r="C4350" s="20">
        <v>45838.587476851862</v>
      </c>
      <c r="D4350" s="8" t="s">
        <v>11921</v>
      </c>
      <c r="E4350" s="8" t="s">
        <v>1</v>
      </c>
      <c r="F4350" s="8" t="s">
        <v>9558</v>
      </c>
      <c r="G4350" s="8">
        <v>0.15</v>
      </c>
      <c r="H4350" s="8"/>
      <c r="I4350" s="8" t="s">
        <v>10222</v>
      </c>
      <c r="J4350" s="8"/>
      <c r="K4350" s="8" t="s">
        <v>20449</v>
      </c>
      <c r="L4350" s="8"/>
      <c r="M4350" s="8"/>
      <c r="N4350" s="21">
        <v>1960</v>
      </c>
      <c r="O4350" s="21">
        <v>1960</v>
      </c>
      <c r="P4350" s="21">
        <f t="shared" si="205"/>
        <v>0</v>
      </c>
      <c r="Q4350" s="8" t="s">
        <v>10222</v>
      </c>
      <c r="R4350" s="8"/>
      <c r="S4350" s="20">
        <v>45841</v>
      </c>
      <c r="AA4350" s="21">
        <f t="shared" si="204"/>
        <v>1689.6551724137933</v>
      </c>
      <c r="AB4350" s="39">
        <v>45809</v>
      </c>
      <c r="AC4350" s="22">
        <f t="shared" si="206"/>
        <v>2.4125231481375522</v>
      </c>
      <c r="AD4350" s="21" t="s">
        <v>11928</v>
      </c>
    </row>
    <row r="4351" spans="1:30" ht="15" customHeight="1" x14ac:dyDescent="0.3">
      <c r="A4351" s="3" t="s">
        <v>20450</v>
      </c>
      <c r="B4351" s="24"/>
      <c r="C4351" s="25">
        <v>45838.613877314812</v>
      </c>
      <c r="D4351" s="3"/>
      <c r="E4351" s="3"/>
      <c r="F4351" s="3" t="s">
        <v>17</v>
      </c>
      <c r="G4351" s="26">
        <v>0</v>
      </c>
      <c r="H4351" s="25"/>
      <c r="I4351" s="25" t="s">
        <v>11922</v>
      </c>
      <c r="J4351" s="25"/>
      <c r="K4351" s="25"/>
      <c r="L4351" s="25"/>
      <c r="M4351" s="4"/>
      <c r="N4351" s="5">
        <v>15990</v>
      </c>
      <c r="O4351" s="5"/>
      <c r="P4351" s="5">
        <f t="shared" si="205"/>
        <v>15990</v>
      </c>
      <c r="Q4351" s="3" t="s">
        <v>18</v>
      </c>
      <c r="R4351" s="3"/>
      <c r="S4351" s="25"/>
      <c r="T4351" s="3"/>
      <c r="U4351" s="5"/>
      <c r="V4351" s="6"/>
      <c r="W4351" s="3"/>
      <c r="X4351" s="5"/>
      <c r="Y4351" s="4"/>
      <c r="Z4351" s="3"/>
      <c r="AA4351" s="5">
        <f t="shared" si="204"/>
        <v>13784.48275862069</v>
      </c>
      <c r="AB4351" s="10"/>
      <c r="AC4351" s="27">
        <f t="shared" si="206"/>
        <v>-45838.613877314812</v>
      </c>
      <c r="AD4351" s="10"/>
    </row>
    <row r="4352" spans="1:30" ht="15" customHeight="1" x14ac:dyDescent="0.3">
      <c r="A4352" s="19" t="s">
        <v>20451</v>
      </c>
      <c r="B4352" s="8"/>
      <c r="C4352" s="20">
        <v>45838.633923611109</v>
      </c>
      <c r="D4352" s="8" t="s">
        <v>11921</v>
      </c>
      <c r="E4352" s="8"/>
      <c r="F4352" s="8" t="s">
        <v>7374</v>
      </c>
      <c r="G4352" s="8">
        <v>0.15</v>
      </c>
      <c r="H4352" s="8"/>
      <c r="I4352" s="8" t="s">
        <v>11922</v>
      </c>
      <c r="J4352" s="8"/>
      <c r="K4352" s="8"/>
      <c r="L4352" s="8"/>
      <c r="M4352" s="8"/>
      <c r="N4352" s="21">
        <v>665</v>
      </c>
      <c r="O4352" s="21">
        <v>665</v>
      </c>
      <c r="P4352" s="21">
        <f t="shared" si="205"/>
        <v>0</v>
      </c>
      <c r="Q4352" s="8" t="s">
        <v>19160</v>
      </c>
      <c r="R4352" s="8"/>
      <c r="S4352" s="20">
        <v>45863</v>
      </c>
      <c r="AA4352" s="21">
        <f t="shared" si="204"/>
        <v>573.27586206896558</v>
      </c>
      <c r="AB4352" s="7">
        <v>45839</v>
      </c>
      <c r="AC4352" s="22">
        <f t="shared" si="206"/>
        <v>24.366076388891088</v>
      </c>
      <c r="AD4352" t="s">
        <v>11923</v>
      </c>
    </row>
    <row r="4353" spans="1:30" ht="15" customHeight="1" x14ac:dyDescent="0.3">
      <c r="A4353" s="19" t="s">
        <v>20452</v>
      </c>
      <c r="B4353" s="8"/>
      <c r="C4353" s="20">
        <v>45838.636655092603</v>
      </c>
      <c r="D4353" s="8" t="s">
        <v>11921</v>
      </c>
      <c r="E4353" s="8" t="s">
        <v>1</v>
      </c>
      <c r="F4353" s="8" t="s">
        <v>1253</v>
      </c>
      <c r="G4353" s="8">
        <v>0.11</v>
      </c>
      <c r="H4353" s="8"/>
      <c r="I4353" s="8" t="s">
        <v>11922</v>
      </c>
      <c r="J4353" s="8"/>
      <c r="K4353" s="8" t="s">
        <v>20453</v>
      </c>
      <c r="L4353" s="8"/>
      <c r="M4353" s="8"/>
      <c r="N4353" s="21">
        <v>37275</v>
      </c>
      <c r="O4353" s="21">
        <v>37275</v>
      </c>
      <c r="P4353" s="21">
        <f t="shared" si="205"/>
        <v>0</v>
      </c>
      <c r="Q4353" s="8" t="s">
        <v>22</v>
      </c>
      <c r="R4353" s="8"/>
      <c r="S4353" s="20">
        <v>45838</v>
      </c>
      <c r="AA4353" s="21">
        <f t="shared" si="204"/>
        <v>32133.620689655174</v>
      </c>
      <c r="AB4353" s="39">
        <v>45809</v>
      </c>
      <c r="AC4353" s="22">
        <f t="shared" si="206"/>
        <v>-0.63665509260317776</v>
      </c>
      <c r="AD4353" s="21" t="s">
        <v>11928</v>
      </c>
    </row>
    <row r="4354" spans="1:30" ht="15" customHeight="1" x14ac:dyDescent="0.3">
      <c r="A4354" s="3" t="s">
        <v>20454</v>
      </c>
      <c r="B4354" s="24"/>
      <c r="C4354" s="25">
        <v>45839.375914351847</v>
      </c>
      <c r="D4354" s="3" t="s">
        <v>11921</v>
      </c>
      <c r="E4354" s="3"/>
      <c r="F4354" s="3" t="s">
        <v>9703</v>
      </c>
      <c r="G4354" s="26">
        <v>0</v>
      </c>
      <c r="H4354" s="25"/>
      <c r="I4354" s="25" t="s">
        <v>11922</v>
      </c>
      <c r="J4354" s="25"/>
      <c r="K4354" s="25"/>
      <c r="L4354" s="25"/>
      <c r="M4354" s="4"/>
      <c r="N4354" s="5">
        <v>6150</v>
      </c>
      <c r="O4354" s="5">
        <v>6150</v>
      </c>
      <c r="P4354" s="5">
        <f t="shared" si="205"/>
        <v>0</v>
      </c>
      <c r="Q4354" s="3" t="s">
        <v>7995</v>
      </c>
      <c r="R4354" s="3"/>
      <c r="S4354" s="25">
        <v>45842</v>
      </c>
      <c r="T4354" s="3"/>
      <c r="U4354" s="5"/>
      <c r="V4354" s="6"/>
      <c r="W4354" s="3"/>
      <c r="X4354" s="5"/>
      <c r="Y4354" s="4"/>
      <c r="Z4354" s="3"/>
      <c r="AA4354" s="5">
        <f t="shared" ref="AA4354:AA4417" si="207">+N4354/1.16</f>
        <v>5301.7241379310344</v>
      </c>
      <c r="AB4354" s="10"/>
      <c r="AC4354" s="27">
        <f t="shared" si="206"/>
        <v>2.6240856481526862</v>
      </c>
      <c r="AD4354" s="10"/>
    </row>
    <row r="4355" spans="1:30" ht="15" customHeight="1" x14ac:dyDescent="0.3">
      <c r="A4355" s="19" t="s">
        <v>20455</v>
      </c>
      <c r="B4355" s="8"/>
      <c r="C4355" s="20">
        <v>45839.383333333331</v>
      </c>
      <c r="D4355" s="8" t="s">
        <v>11921</v>
      </c>
      <c r="E4355" s="8" t="s">
        <v>1</v>
      </c>
      <c r="F4355" s="8" t="s">
        <v>9336</v>
      </c>
      <c r="G4355" s="8">
        <v>0.15</v>
      </c>
      <c r="H4355" s="8"/>
      <c r="I4355" s="8" t="s">
        <v>16351</v>
      </c>
      <c r="J4355" s="8"/>
      <c r="K4355" s="8" t="s">
        <v>20456</v>
      </c>
      <c r="L4355" s="8"/>
      <c r="M4355" s="8"/>
      <c r="N4355" s="21">
        <v>950</v>
      </c>
      <c r="O4355" s="21">
        <v>950</v>
      </c>
      <c r="P4355" s="21">
        <f t="shared" si="205"/>
        <v>0</v>
      </c>
      <c r="Q4355" s="8" t="s">
        <v>16351</v>
      </c>
      <c r="R4355" s="8"/>
      <c r="S4355" s="20">
        <v>45838</v>
      </c>
      <c r="AA4355" s="21">
        <f t="shared" si="207"/>
        <v>818.96551724137942</v>
      </c>
      <c r="AB4355" s="39">
        <v>45809</v>
      </c>
      <c r="AC4355" s="22">
        <f t="shared" si="206"/>
        <v>-1.3833333333313931</v>
      </c>
      <c r="AD4355" s="21" t="s">
        <v>11928</v>
      </c>
    </row>
    <row r="4356" spans="1:30" ht="15" customHeight="1" x14ac:dyDescent="0.3">
      <c r="A4356" s="19" t="s">
        <v>20457</v>
      </c>
      <c r="B4356" s="8"/>
      <c r="C4356" s="20">
        <v>45839.397546296299</v>
      </c>
      <c r="D4356" s="8" t="s">
        <v>11921</v>
      </c>
      <c r="E4356" s="8" t="s">
        <v>1</v>
      </c>
      <c r="F4356" s="8" t="s">
        <v>10139</v>
      </c>
      <c r="G4356" s="8">
        <v>0.11</v>
      </c>
      <c r="H4356" s="8" t="s">
        <v>20458</v>
      </c>
      <c r="I4356" s="8" t="s">
        <v>11922</v>
      </c>
      <c r="J4356" s="8"/>
      <c r="K4356" s="8" t="s">
        <v>20459</v>
      </c>
      <c r="L4356" s="8"/>
      <c r="M4356" s="8"/>
      <c r="N4356" s="21">
        <v>39975</v>
      </c>
      <c r="O4356" s="21">
        <v>39975</v>
      </c>
      <c r="P4356" s="21">
        <f t="shared" si="205"/>
        <v>0</v>
      </c>
      <c r="Q4356" s="8" t="s">
        <v>15158</v>
      </c>
      <c r="R4356" s="8"/>
      <c r="S4356" s="20">
        <v>45846</v>
      </c>
      <c r="AA4356" s="21">
        <f t="shared" si="207"/>
        <v>34461.206896551725</v>
      </c>
      <c r="AB4356" s="7">
        <v>45809</v>
      </c>
      <c r="AC4356" s="22">
        <f t="shared" si="206"/>
        <v>6.6024537037010305</v>
      </c>
      <c r="AD4356" s="21" t="s">
        <v>11928</v>
      </c>
    </row>
    <row r="4357" spans="1:30" ht="15" customHeight="1" x14ac:dyDescent="0.3">
      <c r="A4357" s="19" t="s">
        <v>20460</v>
      </c>
      <c r="B4357" s="8"/>
      <c r="C4357" s="20">
        <v>45839.425717592603</v>
      </c>
      <c r="D4357" s="8" t="s">
        <v>11921</v>
      </c>
      <c r="E4357" s="8"/>
      <c r="F4357" s="8" t="s">
        <v>12116</v>
      </c>
      <c r="G4357" s="8">
        <v>0.11</v>
      </c>
      <c r="H4357" s="8"/>
      <c r="I4357" s="8" t="s">
        <v>10222</v>
      </c>
      <c r="J4357" s="8"/>
      <c r="K4357" s="8"/>
      <c r="L4357" s="8"/>
      <c r="M4357" s="8"/>
      <c r="N4357" s="21">
        <v>8550</v>
      </c>
      <c r="O4357" s="21">
        <v>8550</v>
      </c>
      <c r="P4357" s="21">
        <f t="shared" si="205"/>
        <v>0</v>
      </c>
      <c r="Q4357" s="8" t="s">
        <v>10222</v>
      </c>
      <c r="R4357" s="8"/>
      <c r="S4357" s="20">
        <v>45854</v>
      </c>
      <c r="AA4357" s="21">
        <f t="shared" si="207"/>
        <v>7370.6896551724139</v>
      </c>
      <c r="AB4357" s="7">
        <v>45839</v>
      </c>
      <c r="AC4357" s="22">
        <f t="shared" si="206"/>
        <v>14.574282407396822</v>
      </c>
      <c r="AD4357" t="s">
        <v>11923</v>
      </c>
    </row>
    <row r="4358" spans="1:30" ht="15" customHeight="1" x14ac:dyDescent="0.3">
      <c r="A4358" s="19" t="s">
        <v>20461</v>
      </c>
      <c r="B4358" s="8"/>
      <c r="C4358" s="20">
        <v>45839.455081018517</v>
      </c>
      <c r="D4358" s="8"/>
      <c r="E4358" s="8"/>
      <c r="F4358" s="8" t="s">
        <v>9910</v>
      </c>
      <c r="G4358" s="8">
        <v>0</v>
      </c>
      <c r="H4358" s="8" t="s">
        <v>20462</v>
      </c>
      <c r="I4358" s="8" t="s">
        <v>11922</v>
      </c>
      <c r="J4358" s="8"/>
      <c r="K4358" s="8"/>
      <c r="L4358" s="8"/>
      <c r="M4358" s="8"/>
      <c r="N4358" s="21">
        <v>0</v>
      </c>
      <c r="O4358" s="21"/>
      <c r="P4358" s="21">
        <f t="shared" si="205"/>
        <v>0</v>
      </c>
      <c r="Q4358" s="8" t="s">
        <v>129</v>
      </c>
      <c r="R4358" s="8"/>
      <c r="S4358" s="20"/>
      <c r="AA4358" s="21">
        <f t="shared" si="207"/>
        <v>0</v>
      </c>
      <c r="AB4358" s="21"/>
      <c r="AC4358" s="22">
        <f t="shared" si="206"/>
        <v>-45839.455081018517</v>
      </c>
      <c r="AD4358" s="21"/>
    </row>
    <row r="4359" spans="1:30" ht="15" customHeight="1" x14ac:dyDescent="0.3">
      <c r="A4359" s="19" t="s">
        <v>20463</v>
      </c>
      <c r="B4359" s="8"/>
      <c r="C4359" s="20">
        <v>45839.456377314818</v>
      </c>
      <c r="D4359" s="8"/>
      <c r="E4359" s="8"/>
      <c r="F4359" s="8" t="s">
        <v>11970</v>
      </c>
      <c r="G4359" s="8">
        <v>0</v>
      </c>
      <c r="H4359" s="8" t="s">
        <v>20464</v>
      </c>
      <c r="I4359" s="8" t="s">
        <v>11922</v>
      </c>
      <c r="J4359" s="8"/>
      <c r="K4359" s="8"/>
      <c r="L4359" s="8"/>
      <c r="M4359" s="8"/>
      <c r="N4359" s="21">
        <v>0</v>
      </c>
      <c r="O4359" s="21"/>
      <c r="P4359" s="21">
        <f t="shared" si="205"/>
        <v>0</v>
      </c>
      <c r="Q4359" s="8" t="s">
        <v>129</v>
      </c>
      <c r="R4359" s="8"/>
      <c r="S4359" s="20"/>
      <c r="AA4359" s="21">
        <f t="shared" si="207"/>
        <v>0</v>
      </c>
      <c r="AB4359" s="21"/>
      <c r="AC4359" s="22">
        <f t="shared" si="206"/>
        <v>-45839.456377314818</v>
      </c>
      <c r="AD4359" s="21"/>
    </row>
    <row r="4360" spans="1:30" ht="15" customHeight="1" x14ac:dyDescent="0.3">
      <c r="A4360" s="19" t="s">
        <v>20465</v>
      </c>
      <c r="B4360" s="8"/>
      <c r="C4360" s="20">
        <v>45839.45716435185</v>
      </c>
      <c r="D4360" s="8"/>
      <c r="E4360" s="8"/>
      <c r="F4360" s="8" t="s">
        <v>14885</v>
      </c>
      <c r="G4360" s="8">
        <v>0</v>
      </c>
      <c r="H4360" s="8" t="s">
        <v>20466</v>
      </c>
      <c r="I4360" s="8" t="s">
        <v>11922</v>
      </c>
      <c r="J4360" s="8"/>
      <c r="K4360" s="8"/>
      <c r="L4360" s="8"/>
      <c r="M4360" s="8"/>
      <c r="N4360" s="21">
        <v>0</v>
      </c>
      <c r="O4360" s="21"/>
      <c r="P4360" s="21">
        <f t="shared" si="205"/>
        <v>0</v>
      </c>
      <c r="Q4360" s="8" t="s">
        <v>129</v>
      </c>
      <c r="R4360" s="8"/>
      <c r="S4360" s="20"/>
      <c r="AA4360" s="21">
        <f t="shared" si="207"/>
        <v>0</v>
      </c>
      <c r="AB4360" s="21"/>
      <c r="AC4360" s="22">
        <f t="shared" si="206"/>
        <v>-45839.45716435185</v>
      </c>
      <c r="AD4360" s="21"/>
    </row>
    <row r="4361" spans="1:30" ht="15" customHeight="1" x14ac:dyDescent="0.3">
      <c r="A4361" s="19" t="s">
        <v>20467</v>
      </c>
      <c r="B4361" s="8"/>
      <c r="C4361" s="20">
        <v>45839.457986111112</v>
      </c>
      <c r="D4361" s="8"/>
      <c r="E4361" s="8"/>
      <c r="F4361" s="8" t="s">
        <v>11970</v>
      </c>
      <c r="G4361" s="8">
        <v>0</v>
      </c>
      <c r="H4361" s="8" t="s">
        <v>20462</v>
      </c>
      <c r="I4361" s="8" t="s">
        <v>11922</v>
      </c>
      <c r="J4361" s="8"/>
      <c r="K4361" s="8"/>
      <c r="L4361" s="8"/>
      <c r="M4361" s="8"/>
      <c r="N4361" s="21">
        <v>0</v>
      </c>
      <c r="O4361" s="21"/>
      <c r="P4361" s="21">
        <f t="shared" si="205"/>
        <v>0</v>
      </c>
      <c r="Q4361" s="8" t="s">
        <v>129</v>
      </c>
      <c r="R4361" s="8"/>
      <c r="S4361" s="20"/>
      <c r="AA4361" s="21">
        <f t="shared" si="207"/>
        <v>0</v>
      </c>
      <c r="AB4361" s="21"/>
      <c r="AC4361" s="22">
        <f t="shared" si="206"/>
        <v>-45839.457986111112</v>
      </c>
      <c r="AD4361" s="21"/>
    </row>
    <row r="4362" spans="1:30" ht="15" customHeight="1" x14ac:dyDescent="0.3">
      <c r="A4362" s="19" t="s">
        <v>20468</v>
      </c>
      <c r="B4362" s="8"/>
      <c r="C4362" s="20">
        <v>45839.458715277768</v>
      </c>
      <c r="D4362" s="8"/>
      <c r="E4362" s="8"/>
      <c r="F4362" s="8" t="s">
        <v>14151</v>
      </c>
      <c r="G4362" s="8">
        <v>0</v>
      </c>
      <c r="H4362" s="8" t="s">
        <v>20464</v>
      </c>
      <c r="I4362" s="8" t="s">
        <v>11922</v>
      </c>
      <c r="J4362" s="8"/>
      <c r="K4362" s="8"/>
      <c r="L4362" s="8"/>
      <c r="M4362" s="8"/>
      <c r="N4362" s="21">
        <v>0</v>
      </c>
      <c r="O4362" s="21"/>
      <c r="P4362" s="21">
        <f t="shared" si="205"/>
        <v>0</v>
      </c>
      <c r="Q4362" s="8" t="s">
        <v>129</v>
      </c>
      <c r="R4362" s="8"/>
      <c r="S4362" s="20"/>
      <c r="AA4362" s="21">
        <f t="shared" si="207"/>
        <v>0</v>
      </c>
      <c r="AB4362" s="21"/>
      <c r="AC4362" s="22">
        <f t="shared" si="206"/>
        <v>-45839.458715277768</v>
      </c>
      <c r="AD4362" s="21"/>
    </row>
    <row r="4363" spans="1:30" ht="15" customHeight="1" x14ac:dyDescent="0.3">
      <c r="A4363" s="19" t="s">
        <v>20469</v>
      </c>
      <c r="B4363" s="8"/>
      <c r="C4363" s="20">
        <v>45839.459479166668</v>
      </c>
      <c r="D4363" s="8"/>
      <c r="E4363" s="8"/>
      <c r="F4363" s="8" t="s">
        <v>13840</v>
      </c>
      <c r="G4363" s="8">
        <v>0</v>
      </c>
      <c r="H4363" s="8" t="s">
        <v>20466</v>
      </c>
      <c r="I4363" s="8" t="s">
        <v>11922</v>
      </c>
      <c r="J4363" s="8"/>
      <c r="K4363" s="8"/>
      <c r="L4363" s="8"/>
      <c r="M4363" s="8"/>
      <c r="N4363" s="21">
        <v>0</v>
      </c>
      <c r="O4363" s="21"/>
      <c r="P4363" s="21">
        <f t="shared" si="205"/>
        <v>0</v>
      </c>
      <c r="Q4363" s="8" t="s">
        <v>129</v>
      </c>
      <c r="R4363" s="8"/>
      <c r="S4363" s="20"/>
      <c r="AA4363" s="21">
        <f t="shared" si="207"/>
        <v>0</v>
      </c>
      <c r="AB4363" s="21"/>
      <c r="AC4363" s="22">
        <f t="shared" si="206"/>
        <v>-45839.459479166668</v>
      </c>
      <c r="AD4363" s="21"/>
    </row>
    <row r="4364" spans="1:30" ht="15" customHeight="1" x14ac:dyDescent="0.3">
      <c r="A4364" s="19" t="s">
        <v>20470</v>
      </c>
      <c r="B4364" s="8"/>
      <c r="C4364" s="20">
        <v>45839.461238425924</v>
      </c>
      <c r="D4364" s="8"/>
      <c r="E4364" s="8"/>
      <c r="F4364" s="8" t="s">
        <v>9286</v>
      </c>
      <c r="G4364" s="8">
        <v>0</v>
      </c>
      <c r="H4364" s="8" t="s">
        <v>20462</v>
      </c>
      <c r="I4364" s="8" t="s">
        <v>11922</v>
      </c>
      <c r="J4364" s="8"/>
      <c r="K4364" s="8"/>
      <c r="L4364" s="8"/>
      <c r="M4364" s="8"/>
      <c r="N4364" s="21">
        <v>0</v>
      </c>
      <c r="O4364" s="21"/>
      <c r="P4364" s="21">
        <f t="shared" si="205"/>
        <v>0</v>
      </c>
      <c r="Q4364" s="8" t="s">
        <v>129</v>
      </c>
      <c r="R4364" s="8"/>
      <c r="S4364" s="20"/>
      <c r="AA4364" s="21">
        <f t="shared" si="207"/>
        <v>0</v>
      </c>
      <c r="AB4364" s="21"/>
      <c r="AC4364" s="22">
        <f t="shared" si="206"/>
        <v>-45839.461238425924</v>
      </c>
      <c r="AD4364" s="21"/>
    </row>
    <row r="4365" spans="1:30" ht="15" customHeight="1" x14ac:dyDescent="0.3">
      <c r="A4365" s="19" t="s">
        <v>20471</v>
      </c>
      <c r="B4365" s="8"/>
      <c r="C4365" s="20">
        <v>45839.460682870369</v>
      </c>
      <c r="D4365" s="8"/>
      <c r="E4365" s="8"/>
      <c r="F4365" s="8" t="s">
        <v>13840</v>
      </c>
      <c r="G4365" s="8">
        <v>0</v>
      </c>
      <c r="H4365" s="8" t="s">
        <v>20464</v>
      </c>
      <c r="I4365" s="8" t="s">
        <v>11922</v>
      </c>
      <c r="J4365" s="8"/>
      <c r="K4365" s="8"/>
      <c r="L4365" s="8"/>
      <c r="M4365" s="8"/>
      <c r="N4365" s="21">
        <v>0</v>
      </c>
      <c r="O4365" s="21"/>
      <c r="P4365" s="21">
        <f t="shared" si="205"/>
        <v>0</v>
      </c>
      <c r="Q4365" s="8" t="s">
        <v>129</v>
      </c>
      <c r="R4365" s="8"/>
      <c r="S4365" s="20"/>
      <c r="AA4365" s="21">
        <f t="shared" si="207"/>
        <v>0</v>
      </c>
      <c r="AB4365" s="21"/>
      <c r="AC4365" s="22">
        <f t="shared" si="206"/>
        <v>-45839.460682870369</v>
      </c>
      <c r="AD4365" s="21"/>
    </row>
    <row r="4366" spans="1:30" ht="15" customHeight="1" x14ac:dyDescent="0.3">
      <c r="A4366" s="19" t="s">
        <v>20472</v>
      </c>
      <c r="B4366" s="8"/>
      <c r="C4366" s="20">
        <v>45839.462893518517</v>
      </c>
      <c r="D4366" s="8"/>
      <c r="E4366" s="8"/>
      <c r="F4366" s="8" t="s">
        <v>1610</v>
      </c>
      <c r="G4366" s="8">
        <v>0</v>
      </c>
      <c r="H4366" s="8" t="s">
        <v>20466</v>
      </c>
      <c r="I4366" s="8" t="s">
        <v>11922</v>
      </c>
      <c r="J4366" s="8"/>
      <c r="K4366" s="8"/>
      <c r="L4366" s="8"/>
      <c r="M4366" s="8"/>
      <c r="N4366" s="21">
        <v>0</v>
      </c>
      <c r="O4366" s="21"/>
      <c r="P4366" s="21">
        <f t="shared" si="205"/>
        <v>0</v>
      </c>
      <c r="Q4366" s="8" t="s">
        <v>129</v>
      </c>
      <c r="R4366" s="8"/>
      <c r="S4366" s="20"/>
      <c r="AA4366" s="21">
        <f t="shared" si="207"/>
        <v>0</v>
      </c>
      <c r="AB4366" s="21"/>
      <c r="AC4366" s="22">
        <f t="shared" si="206"/>
        <v>-45839.462893518517</v>
      </c>
      <c r="AD4366" s="21"/>
    </row>
    <row r="4367" spans="1:30" ht="15" customHeight="1" x14ac:dyDescent="0.3">
      <c r="A4367" s="19" t="s">
        <v>20473</v>
      </c>
      <c r="B4367" s="8"/>
      <c r="C4367" s="20">
        <v>45839.463472222233</v>
      </c>
      <c r="D4367" s="8"/>
      <c r="E4367" s="8"/>
      <c r="F4367" s="8" t="s">
        <v>13840</v>
      </c>
      <c r="G4367" s="8">
        <v>0</v>
      </c>
      <c r="H4367" s="8" t="s">
        <v>20462</v>
      </c>
      <c r="I4367" s="8" t="s">
        <v>11922</v>
      </c>
      <c r="J4367" s="8"/>
      <c r="K4367" s="8"/>
      <c r="L4367" s="8"/>
      <c r="M4367" s="8"/>
      <c r="N4367" s="21">
        <v>0</v>
      </c>
      <c r="O4367" s="21"/>
      <c r="P4367" s="21">
        <f t="shared" si="205"/>
        <v>0</v>
      </c>
      <c r="Q4367" s="8" t="s">
        <v>129</v>
      </c>
      <c r="R4367" s="8"/>
      <c r="S4367" s="20"/>
      <c r="AA4367" s="21">
        <f t="shared" si="207"/>
        <v>0</v>
      </c>
      <c r="AB4367" s="21"/>
      <c r="AC4367" s="22">
        <f t="shared" si="206"/>
        <v>-45839.463472222233</v>
      </c>
      <c r="AD4367" s="21"/>
    </row>
    <row r="4368" spans="1:30" ht="15" customHeight="1" x14ac:dyDescent="0.3">
      <c r="A4368" s="19" t="s">
        <v>20474</v>
      </c>
      <c r="B4368" s="8"/>
      <c r="C4368" s="20">
        <v>45839.463807870372</v>
      </c>
      <c r="D4368" s="8"/>
      <c r="E4368" s="8"/>
      <c r="F4368" s="8" t="s">
        <v>11981</v>
      </c>
      <c r="G4368" s="8">
        <v>0</v>
      </c>
      <c r="H4368" s="8" t="s">
        <v>20462</v>
      </c>
      <c r="I4368" s="8" t="s">
        <v>11922</v>
      </c>
      <c r="J4368" s="8"/>
      <c r="K4368" s="8"/>
      <c r="L4368" s="8"/>
      <c r="M4368" s="8"/>
      <c r="N4368" s="21">
        <v>0</v>
      </c>
      <c r="O4368" s="21"/>
      <c r="P4368" s="21">
        <f t="shared" si="205"/>
        <v>0</v>
      </c>
      <c r="Q4368" s="8" t="s">
        <v>129</v>
      </c>
      <c r="R4368" s="8"/>
      <c r="S4368" s="20"/>
      <c r="AA4368" s="21">
        <f t="shared" si="207"/>
        <v>0</v>
      </c>
      <c r="AB4368" s="21"/>
      <c r="AC4368" s="22">
        <f t="shared" si="206"/>
        <v>-45839.463807870372</v>
      </c>
      <c r="AD4368" s="21"/>
    </row>
    <row r="4369" spans="1:30" ht="15" customHeight="1" x14ac:dyDescent="0.3">
      <c r="A4369" s="19" t="s">
        <v>20475</v>
      </c>
      <c r="B4369" s="8"/>
      <c r="C4369" s="20">
        <v>45839.464282407411</v>
      </c>
      <c r="D4369" s="8"/>
      <c r="E4369" s="8"/>
      <c r="F4369" s="8" t="s">
        <v>11970</v>
      </c>
      <c r="G4369" s="8">
        <v>0</v>
      </c>
      <c r="H4369" s="8" t="s">
        <v>20466</v>
      </c>
      <c r="I4369" s="8" t="s">
        <v>11922</v>
      </c>
      <c r="J4369" s="8"/>
      <c r="K4369" s="8"/>
      <c r="L4369" s="8"/>
      <c r="M4369" s="8"/>
      <c r="N4369" s="21">
        <v>0</v>
      </c>
      <c r="O4369" s="21"/>
      <c r="P4369" s="21">
        <f t="shared" si="205"/>
        <v>0</v>
      </c>
      <c r="Q4369" s="8" t="s">
        <v>129</v>
      </c>
      <c r="R4369" s="8"/>
      <c r="S4369" s="20"/>
      <c r="AA4369" s="21">
        <f t="shared" si="207"/>
        <v>0</v>
      </c>
      <c r="AB4369" s="21"/>
      <c r="AC4369" s="22">
        <f t="shared" si="206"/>
        <v>-45839.464282407411</v>
      </c>
      <c r="AD4369" s="21"/>
    </row>
    <row r="4370" spans="1:30" ht="15" customHeight="1" x14ac:dyDescent="0.3">
      <c r="A4370" s="19" t="s">
        <v>20476</v>
      </c>
      <c r="B4370" s="8"/>
      <c r="C4370" s="20">
        <v>45839.464722222219</v>
      </c>
      <c r="D4370" s="8"/>
      <c r="E4370" s="8"/>
      <c r="F4370" s="8" t="s">
        <v>639</v>
      </c>
      <c r="G4370" s="8">
        <v>0</v>
      </c>
      <c r="H4370" s="8" t="s">
        <v>20466</v>
      </c>
      <c r="I4370" s="8" t="s">
        <v>11922</v>
      </c>
      <c r="J4370" s="8"/>
      <c r="K4370" s="8"/>
      <c r="L4370" s="8"/>
      <c r="M4370" s="8"/>
      <c r="N4370" s="21">
        <v>0</v>
      </c>
      <c r="O4370" s="21"/>
      <c r="P4370" s="21">
        <f t="shared" si="205"/>
        <v>0</v>
      </c>
      <c r="Q4370" s="8" t="s">
        <v>129</v>
      </c>
      <c r="R4370" s="8"/>
      <c r="S4370" s="20"/>
      <c r="AA4370" s="21">
        <f t="shared" si="207"/>
        <v>0</v>
      </c>
      <c r="AB4370" s="21"/>
      <c r="AC4370" s="22">
        <f t="shared" si="206"/>
        <v>-45839.464722222219</v>
      </c>
      <c r="AD4370" s="21"/>
    </row>
    <row r="4371" spans="1:30" ht="15" customHeight="1" x14ac:dyDescent="0.3">
      <c r="A4371" s="19" t="s">
        <v>20477</v>
      </c>
      <c r="B4371" s="8"/>
      <c r="C4371" s="20">
        <v>45839.465162037042</v>
      </c>
      <c r="D4371" s="8"/>
      <c r="E4371" s="8"/>
      <c r="F4371" s="8" t="s">
        <v>9450</v>
      </c>
      <c r="G4371" s="8">
        <v>0</v>
      </c>
      <c r="H4371" s="8" t="s">
        <v>20466</v>
      </c>
      <c r="I4371" s="8" t="s">
        <v>11922</v>
      </c>
      <c r="J4371" s="8"/>
      <c r="K4371" s="8"/>
      <c r="L4371" s="8"/>
      <c r="M4371" s="8"/>
      <c r="N4371" s="21">
        <v>0</v>
      </c>
      <c r="O4371" s="21"/>
      <c r="P4371" s="21">
        <f t="shared" si="205"/>
        <v>0</v>
      </c>
      <c r="Q4371" s="8" t="s">
        <v>10399</v>
      </c>
      <c r="R4371" s="8"/>
      <c r="S4371" s="20"/>
      <c r="AA4371" s="21">
        <f t="shared" si="207"/>
        <v>0</v>
      </c>
      <c r="AB4371" s="21"/>
      <c r="AC4371" s="22">
        <f t="shared" si="206"/>
        <v>-45839.465162037042</v>
      </c>
      <c r="AD4371" s="21"/>
    </row>
    <row r="4372" spans="1:30" ht="15" customHeight="1" x14ac:dyDescent="0.3">
      <c r="A4372" s="19" t="s">
        <v>20478</v>
      </c>
      <c r="B4372" s="8"/>
      <c r="C4372" s="20">
        <v>45839.466527777768</v>
      </c>
      <c r="D4372" s="8" t="s">
        <v>11921</v>
      </c>
      <c r="E4372" s="8" t="s">
        <v>1</v>
      </c>
      <c r="F4372" s="8" t="s">
        <v>8909</v>
      </c>
      <c r="G4372" s="8">
        <v>0.15</v>
      </c>
      <c r="H4372" s="8"/>
      <c r="I4372" s="8" t="s">
        <v>11922</v>
      </c>
      <c r="J4372" s="8"/>
      <c r="K4372" s="8" t="s">
        <v>20479</v>
      </c>
      <c r="L4372" s="8"/>
      <c r="M4372" s="8"/>
      <c r="N4372" s="21">
        <v>5820</v>
      </c>
      <c r="O4372" s="21">
        <v>5820</v>
      </c>
      <c r="P4372" s="21">
        <f t="shared" si="205"/>
        <v>0</v>
      </c>
      <c r="Q4372" s="8" t="s">
        <v>67</v>
      </c>
      <c r="R4372" s="8"/>
      <c r="S4372" s="20">
        <v>45846</v>
      </c>
      <c r="AA4372" s="21">
        <f t="shared" si="207"/>
        <v>5017.2413793103451</v>
      </c>
      <c r="AB4372" s="39">
        <v>45809</v>
      </c>
      <c r="AC4372" s="22">
        <f t="shared" si="206"/>
        <v>6.5334722222323762</v>
      </c>
      <c r="AD4372" s="21" t="s">
        <v>11928</v>
      </c>
    </row>
    <row r="4373" spans="1:30" ht="15" customHeight="1" x14ac:dyDescent="0.3">
      <c r="A4373" s="19" t="s">
        <v>20480</v>
      </c>
      <c r="B4373" s="8"/>
      <c r="C4373" s="20">
        <v>45839.507407407407</v>
      </c>
      <c r="D4373" s="8" t="s">
        <v>11921</v>
      </c>
      <c r="E4373" s="8" t="s">
        <v>1</v>
      </c>
      <c r="F4373" s="8" t="s">
        <v>1130</v>
      </c>
      <c r="G4373" s="8">
        <v>0.15</v>
      </c>
      <c r="H4373" s="8" t="s">
        <v>20352</v>
      </c>
      <c r="I4373" s="8" t="s">
        <v>11922</v>
      </c>
      <c r="J4373" s="8"/>
      <c r="K4373" s="8" t="s">
        <v>20481</v>
      </c>
      <c r="L4373" s="8"/>
      <c r="M4373" s="8"/>
      <c r="N4373" s="21">
        <v>6367.2</v>
      </c>
      <c r="O4373" s="21">
        <v>6367.2</v>
      </c>
      <c r="P4373" s="21">
        <f t="shared" si="205"/>
        <v>0</v>
      </c>
      <c r="Q4373" s="8" t="s">
        <v>14</v>
      </c>
      <c r="R4373" s="8"/>
      <c r="S4373" s="20">
        <v>45852</v>
      </c>
      <c r="AA4373" s="21">
        <f t="shared" si="207"/>
        <v>5488.9655172413795</v>
      </c>
      <c r="AB4373" s="39">
        <v>45809</v>
      </c>
      <c r="AC4373" s="22">
        <f t="shared" si="206"/>
        <v>12.4925925925927</v>
      </c>
      <c r="AD4373" s="21" t="s">
        <v>11928</v>
      </c>
    </row>
    <row r="4374" spans="1:30" ht="15" customHeight="1" x14ac:dyDescent="0.3">
      <c r="A4374" s="8" t="s">
        <v>20482</v>
      </c>
      <c r="B4374" s="8"/>
      <c r="C4374" s="20">
        <v>45839.520648148151</v>
      </c>
      <c r="D4374" s="8" t="s">
        <v>11921</v>
      </c>
      <c r="E4374" s="8" t="s">
        <v>1</v>
      </c>
      <c r="F4374" s="8" t="s">
        <v>369</v>
      </c>
      <c r="G4374" s="8">
        <v>0.11</v>
      </c>
      <c r="H4374" s="8" t="s">
        <v>12618</v>
      </c>
      <c r="I4374" s="8" t="s">
        <v>11922</v>
      </c>
      <c r="J4374" s="8"/>
      <c r="K4374" s="8" t="s">
        <v>20483</v>
      </c>
      <c r="L4374" s="8"/>
      <c r="M4374" s="8"/>
      <c r="N4374" s="21">
        <v>407265</v>
      </c>
      <c r="O4374" s="21">
        <v>343078</v>
      </c>
      <c r="P4374" s="21">
        <f t="shared" si="205"/>
        <v>64187</v>
      </c>
      <c r="Q4374" s="8" t="s">
        <v>14</v>
      </c>
      <c r="R4374" s="8"/>
      <c r="S4374" s="20"/>
      <c r="AA4374" s="21">
        <f t="shared" si="207"/>
        <v>351090.51724137936</v>
      </c>
      <c r="AB4374" s="39"/>
      <c r="AC4374" s="22">
        <f t="shared" si="206"/>
        <v>-45839.520648148151</v>
      </c>
      <c r="AD4374" s="21"/>
    </row>
    <row r="4375" spans="1:30" ht="15" customHeight="1" x14ac:dyDescent="0.3">
      <c r="A4375" s="8" t="s">
        <v>20484</v>
      </c>
      <c r="B4375" s="8"/>
      <c r="C4375" s="20">
        <v>45839.553298611107</v>
      </c>
      <c r="D4375" s="8" t="s">
        <v>11921</v>
      </c>
      <c r="E4375" s="8"/>
      <c r="F4375" s="8" t="s">
        <v>3060</v>
      </c>
      <c r="G4375" s="8">
        <v>0.11</v>
      </c>
      <c r="H4375" s="8" t="s">
        <v>12618</v>
      </c>
      <c r="I4375" s="8" t="s">
        <v>11922</v>
      </c>
      <c r="J4375" s="8"/>
      <c r="K4375" s="8"/>
      <c r="L4375" s="8"/>
      <c r="M4375" s="8"/>
      <c r="N4375" s="21">
        <v>326543.5</v>
      </c>
      <c r="O4375" s="21">
        <v>90000</v>
      </c>
      <c r="P4375" s="21">
        <f t="shared" si="205"/>
        <v>236543.5</v>
      </c>
      <c r="Q4375" s="8" t="s">
        <v>38</v>
      </c>
      <c r="R4375" s="8"/>
      <c r="S4375" s="20"/>
      <c r="AA4375" s="21">
        <f t="shared" si="207"/>
        <v>281503.0172413793</v>
      </c>
      <c r="AB4375" s="21"/>
      <c r="AC4375" s="22">
        <f t="shared" si="206"/>
        <v>-45839.553298611107</v>
      </c>
      <c r="AD4375" s="21"/>
    </row>
    <row r="4376" spans="1:30" ht="15" customHeight="1" x14ac:dyDescent="0.3">
      <c r="A4376" s="19" t="s">
        <v>20485</v>
      </c>
      <c r="B4376" s="8"/>
      <c r="C4376" s="20">
        <v>45839.564768518518</v>
      </c>
      <c r="D4376" s="8" t="s">
        <v>11921</v>
      </c>
      <c r="E4376" s="8"/>
      <c r="F4376" s="8" t="s">
        <v>66</v>
      </c>
      <c r="G4376" s="8">
        <v>0.15</v>
      </c>
      <c r="H4376" s="8"/>
      <c r="I4376" s="8" t="s">
        <v>11922</v>
      </c>
      <c r="J4376" s="8"/>
      <c r="K4376" s="8"/>
      <c r="L4376" s="8"/>
      <c r="M4376" s="8"/>
      <c r="N4376" s="21">
        <v>3400</v>
      </c>
      <c r="O4376" s="21">
        <v>3400</v>
      </c>
      <c r="P4376" s="21">
        <f t="shared" si="205"/>
        <v>0</v>
      </c>
      <c r="Q4376" s="8" t="s">
        <v>22</v>
      </c>
      <c r="R4376" s="8"/>
      <c r="S4376" s="20">
        <v>45853</v>
      </c>
      <c r="AA4376" s="21">
        <f t="shared" si="207"/>
        <v>2931.0344827586209</v>
      </c>
      <c r="AB4376" s="7">
        <v>45839</v>
      </c>
      <c r="AC4376" s="22">
        <f t="shared" si="206"/>
        <v>13.435231481482333</v>
      </c>
      <c r="AD4376" t="s">
        <v>11923</v>
      </c>
    </row>
    <row r="4377" spans="1:30" ht="15" customHeight="1" x14ac:dyDescent="0.3">
      <c r="A4377" s="19" t="s">
        <v>20486</v>
      </c>
      <c r="B4377" s="8"/>
      <c r="C4377" s="20">
        <v>45839.569351851853</v>
      </c>
      <c r="D4377" s="8" t="s">
        <v>11921</v>
      </c>
      <c r="E4377" s="8" t="s">
        <v>1</v>
      </c>
      <c r="F4377" s="8" t="s">
        <v>942</v>
      </c>
      <c r="G4377" s="8">
        <v>0.11</v>
      </c>
      <c r="H4377" s="8"/>
      <c r="I4377" s="8" t="s">
        <v>11922</v>
      </c>
      <c r="J4377" s="8"/>
      <c r="K4377" s="8" t="s">
        <v>20487</v>
      </c>
      <c r="L4377" s="8"/>
      <c r="M4377" s="8"/>
      <c r="N4377" s="21">
        <v>11992.5</v>
      </c>
      <c r="O4377" s="21">
        <v>11992.5</v>
      </c>
      <c r="P4377" s="21">
        <f t="shared" si="205"/>
        <v>0</v>
      </c>
      <c r="Q4377" s="8" t="s">
        <v>24</v>
      </c>
      <c r="R4377" s="8"/>
      <c r="S4377" s="20">
        <v>45840</v>
      </c>
      <c r="AA4377" s="21">
        <f t="shared" si="207"/>
        <v>10338.362068965518</v>
      </c>
      <c r="AB4377" s="39">
        <v>45809</v>
      </c>
      <c r="AC4377" s="22">
        <f t="shared" si="206"/>
        <v>0.43064814814715646</v>
      </c>
      <c r="AD4377" s="21" t="s">
        <v>11928</v>
      </c>
    </row>
    <row r="4378" spans="1:30" ht="15" customHeight="1" x14ac:dyDescent="0.3">
      <c r="A4378" s="19" t="s">
        <v>20488</v>
      </c>
      <c r="B4378" s="8"/>
      <c r="C4378" s="23">
        <v>45839.570393518523</v>
      </c>
      <c r="D4378" s="8" t="s">
        <v>11921</v>
      </c>
      <c r="E4378" s="8"/>
      <c r="F4378" s="8" t="s">
        <v>363</v>
      </c>
      <c r="G4378" s="8">
        <v>0.11</v>
      </c>
      <c r="H4378" s="8"/>
      <c r="I4378" s="8" t="s">
        <v>11922</v>
      </c>
      <c r="J4378" s="8"/>
      <c r="K4378" s="8"/>
      <c r="L4378" s="8"/>
      <c r="M4378" s="8"/>
      <c r="N4378" s="21">
        <v>17100</v>
      </c>
      <c r="O4378" s="21">
        <v>17100</v>
      </c>
      <c r="P4378" s="21">
        <f t="shared" si="205"/>
        <v>0</v>
      </c>
      <c r="Q4378" s="8" t="s">
        <v>22</v>
      </c>
      <c r="R4378" s="8"/>
      <c r="S4378" s="23">
        <v>45883</v>
      </c>
      <c r="AA4378" s="21">
        <f t="shared" si="207"/>
        <v>14741.379310344828</v>
      </c>
      <c r="AB4378" s="39">
        <v>45839</v>
      </c>
      <c r="AC4378" s="22">
        <f t="shared" si="206"/>
        <v>43.429606481477094</v>
      </c>
      <c r="AD4378" s="21" t="s">
        <v>11928</v>
      </c>
    </row>
    <row r="4379" spans="1:30" ht="15" customHeight="1" x14ac:dyDescent="0.3">
      <c r="A4379" s="19" t="s">
        <v>20489</v>
      </c>
      <c r="B4379" s="8"/>
      <c r="C4379" s="20">
        <v>45839.586134259262</v>
      </c>
      <c r="D4379" s="8"/>
      <c r="E4379" s="8"/>
      <c r="F4379" s="8" t="s">
        <v>1579</v>
      </c>
      <c r="G4379" s="8">
        <v>0</v>
      </c>
      <c r="H4379" s="8" t="s">
        <v>20462</v>
      </c>
      <c r="I4379" s="8" t="s">
        <v>11922</v>
      </c>
      <c r="J4379" s="8"/>
      <c r="K4379" s="8"/>
      <c r="L4379" s="8"/>
      <c r="M4379" s="8"/>
      <c r="N4379" s="21">
        <v>0</v>
      </c>
      <c r="O4379" s="21"/>
      <c r="P4379" s="21">
        <f t="shared" si="205"/>
        <v>0</v>
      </c>
      <c r="Q4379" s="8" t="s">
        <v>9</v>
      </c>
      <c r="R4379" s="8"/>
      <c r="S4379" s="20"/>
      <c r="AA4379" s="21">
        <f t="shared" si="207"/>
        <v>0</v>
      </c>
      <c r="AB4379" s="21"/>
      <c r="AC4379" s="22">
        <f t="shared" si="206"/>
        <v>-45839.586134259262</v>
      </c>
      <c r="AD4379" s="21"/>
    </row>
    <row r="4380" spans="1:30" ht="15" customHeight="1" x14ac:dyDescent="0.3">
      <c r="A4380" s="19" t="s">
        <v>20490</v>
      </c>
      <c r="B4380" s="8"/>
      <c r="C4380" s="20">
        <v>45839.587337962963</v>
      </c>
      <c r="D4380" s="8"/>
      <c r="E4380" s="8"/>
      <c r="F4380" s="8" t="s">
        <v>1579</v>
      </c>
      <c r="G4380" s="8">
        <v>0</v>
      </c>
      <c r="H4380" s="8" t="s">
        <v>20464</v>
      </c>
      <c r="I4380" s="8" t="s">
        <v>11922</v>
      </c>
      <c r="J4380" s="8"/>
      <c r="K4380" s="8"/>
      <c r="L4380" s="8"/>
      <c r="M4380" s="8"/>
      <c r="N4380" s="21">
        <v>0</v>
      </c>
      <c r="O4380" s="21"/>
      <c r="P4380" s="21">
        <f t="shared" si="205"/>
        <v>0</v>
      </c>
      <c r="Q4380" s="8" t="s">
        <v>9</v>
      </c>
      <c r="R4380" s="8"/>
      <c r="S4380" s="20"/>
      <c r="AA4380" s="21">
        <f t="shared" si="207"/>
        <v>0</v>
      </c>
      <c r="AB4380" s="21"/>
      <c r="AC4380" s="22">
        <f t="shared" si="206"/>
        <v>-45839.587337962963</v>
      </c>
      <c r="AD4380" s="21"/>
    </row>
    <row r="4381" spans="1:30" ht="15" customHeight="1" x14ac:dyDescent="0.3">
      <c r="A4381" s="19" t="s">
        <v>20491</v>
      </c>
      <c r="B4381" s="8"/>
      <c r="C4381" s="20">
        <v>45839.587800925918</v>
      </c>
      <c r="D4381" s="8"/>
      <c r="E4381" s="8"/>
      <c r="F4381" s="8" t="s">
        <v>8012</v>
      </c>
      <c r="G4381" s="8">
        <v>0</v>
      </c>
      <c r="H4381" s="8" t="s">
        <v>20462</v>
      </c>
      <c r="I4381" s="8" t="s">
        <v>11922</v>
      </c>
      <c r="J4381" s="8"/>
      <c r="K4381" s="8"/>
      <c r="L4381" s="8"/>
      <c r="M4381" s="8"/>
      <c r="N4381" s="21">
        <v>0</v>
      </c>
      <c r="O4381" s="21"/>
      <c r="P4381" s="21">
        <f t="shared" si="205"/>
        <v>0</v>
      </c>
      <c r="Q4381" s="8" t="s">
        <v>22</v>
      </c>
      <c r="R4381" s="8"/>
      <c r="S4381" s="20"/>
      <c r="AA4381" s="21">
        <f t="shared" si="207"/>
        <v>0</v>
      </c>
      <c r="AB4381" s="21"/>
      <c r="AC4381" s="22">
        <f t="shared" si="206"/>
        <v>-45839.587800925918</v>
      </c>
      <c r="AD4381" s="21"/>
    </row>
    <row r="4382" spans="1:30" ht="15" customHeight="1" x14ac:dyDescent="0.3">
      <c r="A4382" s="19" t="s">
        <v>20492</v>
      </c>
      <c r="B4382" s="8"/>
      <c r="C4382" s="20">
        <v>45839.588148148148</v>
      </c>
      <c r="D4382" s="8"/>
      <c r="E4382" s="8"/>
      <c r="F4382" s="8" t="s">
        <v>8012</v>
      </c>
      <c r="G4382" s="8">
        <v>0</v>
      </c>
      <c r="H4382" s="8" t="s">
        <v>20464</v>
      </c>
      <c r="I4382" s="8" t="s">
        <v>11922</v>
      </c>
      <c r="J4382" s="8"/>
      <c r="K4382" s="8"/>
      <c r="L4382" s="8"/>
      <c r="M4382" s="8"/>
      <c r="N4382" s="21">
        <v>0</v>
      </c>
      <c r="O4382" s="21"/>
      <c r="P4382" s="21">
        <f t="shared" si="205"/>
        <v>0</v>
      </c>
      <c r="Q4382" s="8" t="s">
        <v>22</v>
      </c>
      <c r="R4382" s="8"/>
      <c r="S4382" s="20"/>
      <c r="AA4382" s="21">
        <f t="shared" si="207"/>
        <v>0</v>
      </c>
      <c r="AB4382" s="21"/>
      <c r="AC4382" s="22">
        <f t="shared" si="206"/>
        <v>-45839.588148148148</v>
      </c>
      <c r="AD4382" s="21"/>
    </row>
    <row r="4383" spans="1:30" ht="15" customHeight="1" x14ac:dyDescent="0.3">
      <c r="A4383" s="19" t="s">
        <v>20493</v>
      </c>
      <c r="B4383" s="8"/>
      <c r="C4383" s="20">
        <v>45839.588622685187</v>
      </c>
      <c r="D4383" s="8" t="s">
        <v>11921</v>
      </c>
      <c r="E4383" s="8" t="s">
        <v>1</v>
      </c>
      <c r="F4383" s="8" t="s">
        <v>1190</v>
      </c>
      <c r="G4383" s="8">
        <v>0.15</v>
      </c>
      <c r="H4383" s="8"/>
      <c r="I4383" s="8" t="s">
        <v>11922</v>
      </c>
      <c r="J4383" s="8"/>
      <c r="K4383" s="8" t="s">
        <v>20494</v>
      </c>
      <c r="L4383" s="8"/>
      <c r="M4383" s="8"/>
      <c r="N4383" s="21">
        <v>875</v>
      </c>
      <c r="O4383" s="21">
        <v>875</v>
      </c>
      <c r="P4383" s="21">
        <f t="shared" si="205"/>
        <v>0</v>
      </c>
      <c r="Q4383" s="8" t="s">
        <v>9</v>
      </c>
      <c r="R4383" s="8"/>
      <c r="S4383" s="20">
        <v>45852</v>
      </c>
      <c r="AA4383" s="21">
        <f t="shared" si="207"/>
        <v>754.31034482758628</v>
      </c>
      <c r="AB4383" s="39">
        <v>45809</v>
      </c>
      <c r="AC4383" s="22">
        <f t="shared" si="206"/>
        <v>12.411377314812853</v>
      </c>
      <c r="AD4383" s="21" t="s">
        <v>11928</v>
      </c>
    </row>
    <row r="4384" spans="1:30" ht="15" customHeight="1" x14ac:dyDescent="0.3">
      <c r="A4384" s="19" t="s">
        <v>20495</v>
      </c>
      <c r="B4384" s="8"/>
      <c r="C4384" s="20">
        <v>45839.589236111111</v>
      </c>
      <c r="D4384" s="8" t="s">
        <v>11921</v>
      </c>
      <c r="E4384" s="8" t="s">
        <v>1</v>
      </c>
      <c r="F4384" s="8" t="s">
        <v>1190</v>
      </c>
      <c r="G4384" s="8">
        <v>0.11</v>
      </c>
      <c r="H4384" s="8"/>
      <c r="I4384" s="8" t="s">
        <v>11922</v>
      </c>
      <c r="J4384" s="8"/>
      <c r="K4384" s="8" t="s">
        <v>20496</v>
      </c>
      <c r="L4384" s="8"/>
      <c r="M4384" s="8"/>
      <c r="N4384" s="21">
        <v>8950</v>
      </c>
      <c r="O4384" s="21">
        <v>8950</v>
      </c>
      <c r="P4384" s="21">
        <f t="shared" si="205"/>
        <v>0</v>
      </c>
      <c r="Q4384" s="8" t="s">
        <v>9</v>
      </c>
      <c r="R4384" s="8"/>
      <c r="S4384" s="20">
        <v>45852</v>
      </c>
      <c r="AA4384" s="21">
        <f t="shared" si="207"/>
        <v>7715.5172413793107</v>
      </c>
      <c r="AB4384" s="39">
        <v>45809</v>
      </c>
      <c r="AC4384" s="22">
        <f t="shared" si="206"/>
        <v>12.410763888889051</v>
      </c>
      <c r="AD4384" s="21" t="s">
        <v>11928</v>
      </c>
    </row>
    <row r="4385" spans="1:30" ht="15" customHeight="1" x14ac:dyDescent="0.3">
      <c r="A4385" s="8" t="s">
        <v>20497</v>
      </c>
      <c r="B4385" s="8"/>
      <c r="C4385" s="20">
        <v>45839.590011574073</v>
      </c>
      <c r="D4385" s="8"/>
      <c r="E4385" s="8" t="s">
        <v>1</v>
      </c>
      <c r="F4385" s="8" t="s">
        <v>375</v>
      </c>
      <c r="G4385" s="8">
        <v>0.11</v>
      </c>
      <c r="H4385" s="8" t="s">
        <v>12618</v>
      </c>
      <c r="I4385" s="8" t="s">
        <v>11922</v>
      </c>
      <c r="J4385" s="8"/>
      <c r="K4385" s="8" t="s">
        <v>20498</v>
      </c>
      <c r="L4385" s="8"/>
      <c r="M4385" s="8"/>
      <c r="N4385" s="21">
        <v>480000</v>
      </c>
      <c r="O4385" s="21">
        <v>100000</v>
      </c>
      <c r="P4385" s="21">
        <f t="shared" si="205"/>
        <v>380000</v>
      </c>
      <c r="Q4385" s="8" t="s">
        <v>14</v>
      </c>
      <c r="R4385" s="8"/>
      <c r="S4385" s="20"/>
      <c r="AA4385" s="21">
        <f t="shared" si="207"/>
        <v>413793.10344827588</v>
      </c>
      <c r="AB4385" s="39"/>
      <c r="AC4385" s="22">
        <f t="shared" si="206"/>
        <v>-45839.590011574073</v>
      </c>
      <c r="AD4385" s="21"/>
    </row>
    <row r="4386" spans="1:30" ht="15" customHeight="1" x14ac:dyDescent="0.3">
      <c r="A4386" s="8" t="s">
        <v>20499</v>
      </c>
      <c r="B4386" s="8"/>
      <c r="C4386" s="20">
        <v>45839.591620370367</v>
      </c>
      <c r="D4386" s="8"/>
      <c r="E4386" s="8"/>
      <c r="F4386" s="8" t="s">
        <v>10043</v>
      </c>
      <c r="G4386" s="8">
        <v>0</v>
      </c>
      <c r="H4386" s="8" t="s">
        <v>12618</v>
      </c>
      <c r="I4386" s="8" t="s">
        <v>11922</v>
      </c>
      <c r="J4386" s="8"/>
      <c r="K4386" s="8"/>
      <c r="L4386" s="8"/>
      <c r="M4386" s="8"/>
      <c r="N4386" s="21">
        <v>305000</v>
      </c>
      <c r="O4386" s="21"/>
      <c r="P4386" s="21">
        <f t="shared" si="205"/>
        <v>305000</v>
      </c>
      <c r="Q4386" s="8" t="s">
        <v>14</v>
      </c>
      <c r="R4386" s="8"/>
      <c r="S4386" s="20"/>
      <c r="AA4386" s="21">
        <f t="shared" si="207"/>
        <v>262931.03448275867</v>
      </c>
      <c r="AB4386" s="21"/>
      <c r="AC4386" s="22">
        <f t="shared" si="206"/>
        <v>-45839.591620370367</v>
      </c>
      <c r="AD4386" s="21"/>
    </row>
    <row r="4387" spans="1:30" ht="15" customHeight="1" x14ac:dyDescent="0.3">
      <c r="A4387" s="19" t="s">
        <v>20500</v>
      </c>
      <c r="B4387" s="8"/>
      <c r="C4387" s="20">
        <v>45839.593877314823</v>
      </c>
      <c r="D4387" s="8" t="s">
        <v>11921</v>
      </c>
      <c r="E4387" s="8"/>
      <c r="F4387" s="8" t="s">
        <v>798</v>
      </c>
      <c r="G4387" s="8">
        <v>0.11</v>
      </c>
      <c r="H4387" s="8" t="s">
        <v>12618</v>
      </c>
      <c r="I4387" s="8" t="s">
        <v>11922</v>
      </c>
      <c r="J4387" s="8"/>
      <c r="K4387" s="8"/>
      <c r="L4387" s="8"/>
      <c r="M4387" s="8"/>
      <c r="N4387" s="21">
        <v>456000</v>
      </c>
      <c r="O4387" s="21">
        <v>456000</v>
      </c>
      <c r="P4387" s="21">
        <f t="shared" si="205"/>
        <v>0</v>
      </c>
      <c r="Q4387" s="8" t="s">
        <v>14</v>
      </c>
      <c r="R4387" s="8"/>
      <c r="S4387" s="20">
        <v>45852</v>
      </c>
      <c r="AA4387" s="21">
        <f t="shared" si="207"/>
        <v>393103.44827586209</v>
      </c>
      <c r="AB4387" s="7">
        <v>45839</v>
      </c>
      <c r="AC4387" s="22">
        <f t="shared" si="206"/>
        <v>12.406122685177252</v>
      </c>
      <c r="AD4387" t="s">
        <v>11923</v>
      </c>
    </row>
    <row r="4388" spans="1:30" ht="15" customHeight="1" x14ac:dyDescent="0.3">
      <c r="A4388" s="8" t="s">
        <v>20501</v>
      </c>
      <c r="B4388" s="8"/>
      <c r="C4388" s="20">
        <v>45839.596504629633</v>
      </c>
      <c r="D4388" s="8" t="s">
        <v>11921</v>
      </c>
      <c r="E4388" s="8"/>
      <c r="F4388" s="8" t="s">
        <v>8208</v>
      </c>
      <c r="G4388" s="8">
        <v>0.11</v>
      </c>
      <c r="H4388" s="8" t="s">
        <v>12618</v>
      </c>
      <c r="I4388" s="8" t="s">
        <v>11922</v>
      </c>
      <c r="J4388" s="8"/>
      <c r="K4388" s="8"/>
      <c r="L4388" s="8"/>
      <c r="M4388" s="8"/>
      <c r="N4388" s="21">
        <v>305000</v>
      </c>
      <c r="O4388" s="21"/>
      <c r="P4388" s="21">
        <f t="shared" si="205"/>
        <v>305000</v>
      </c>
      <c r="Q4388" s="8" t="s">
        <v>14</v>
      </c>
      <c r="R4388" s="8"/>
      <c r="S4388" s="20"/>
      <c r="AA4388" s="21">
        <f t="shared" si="207"/>
        <v>262931.03448275867</v>
      </c>
      <c r="AB4388" s="21"/>
      <c r="AC4388" s="22">
        <f t="shared" si="206"/>
        <v>-45839.596504629633</v>
      </c>
      <c r="AD4388" s="21"/>
    </row>
    <row r="4389" spans="1:30" ht="15" customHeight="1" x14ac:dyDescent="0.3">
      <c r="A4389" s="3" t="s">
        <v>20502</v>
      </c>
      <c r="B4389" s="24"/>
      <c r="C4389" s="25">
        <v>45839.607824074083</v>
      </c>
      <c r="D4389" s="3" t="s">
        <v>11921</v>
      </c>
      <c r="E4389" s="3"/>
      <c r="F4389" s="3" t="s">
        <v>13181</v>
      </c>
      <c r="G4389" s="26">
        <v>0</v>
      </c>
      <c r="H4389" s="25" t="s">
        <v>20503</v>
      </c>
      <c r="I4389" s="25" t="s">
        <v>11922</v>
      </c>
      <c r="J4389" s="25"/>
      <c r="K4389" s="25"/>
      <c r="L4389" s="25"/>
      <c r="M4389" s="4"/>
      <c r="N4389" s="5">
        <v>281812.76</v>
      </c>
      <c r="O4389" s="5"/>
      <c r="P4389" s="5">
        <f t="shared" si="205"/>
        <v>281812.76</v>
      </c>
      <c r="Q4389" s="3" t="s">
        <v>20</v>
      </c>
      <c r="R4389" s="3"/>
      <c r="S4389" s="25"/>
      <c r="T4389" s="3"/>
      <c r="U4389" s="5"/>
      <c r="V4389" s="6"/>
      <c r="W4389" s="3"/>
      <c r="X4389" s="5"/>
      <c r="Y4389" s="4"/>
      <c r="Z4389" s="3"/>
      <c r="AA4389" s="5">
        <f t="shared" si="207"/>
        <v>242942.03448275864</v>
      </c>
      <c r="AB4389" s="10"/>
      <c r="AC4389" s="27">
        <f t="shared" si="206"/>
        <v>-45839.607824074083</v>
      </c>
      <c r="AD4389" s="10"/>
    </row>
    <row r="4390" spans="1:30" ht="15" customHeight="1" x14ac:dyDescent="0.3">
      <c r="A4390" s="19" t="s">
        <v>20504</v>
      </c>
      <c r="B4390" s="8"/>
      <c r="C4390" s="20">
        <v>45839.598414351851</v>
      </c>
      <c r="D4390" s="8" t="s">
        <v>11921</v>
      </c>
      <c r="E4390" s="8"/>
      <c r="F4390" s="8" t="s">
        <v>3166</v>
      </c>
      <c r="G4390" s="8">
        <v>0.15</v>
      </c>
      <c r="H4390" s="8" t="s">
        <v>20505</v>
      </c>
      <c r="I4390" s="8" t="s">
        <v>11922</v>
      </c>
      <c r="J4390" s="8"/>
      <c r="K4390" s="8"/>
      <c r="L4390" s="8"/>
      <c r="M4390" s="8"/>
      <c r="N4390" s="21">
        <v>16490</v>
      </c>
      <c r="O4390" s="21">
        <v>16490</v>
      </c>
      <c r="P4390" s="21">
        <f t="shared" si="205"/>
        <v>0</v>
      </c>
      <c r="Q4390" s="8" t="s">
        <v>67</v>
      </c>
      <c r="R4390" s="8"/>
      <c r="S4390" s="20">
        <v>45860</v>
      </c>
      <c r="AA4390" s="21">
        <f t="shared" si="207"/>
        <v>14215.517241379312</v>
      </c>
      <c r="AB4390" s="7">
        <v>45839</v>
      </c>
      <c r="AC4390" s="22">
        <f t="shared" si="206"/>
        <v>20.401585648149194</v>
      </c>
      <c r="AD4390" t="s">
        <v>11923</v>
      </c>
    </row>
    <row r="4391" spans="1:30" ht="15" customHeight="1" x14ac:dyDescent="0.3">
      <c r="A4391" s="19" t="s">
        <v>20506</v>
      </c>
      <c r="B4391" s="8"/>
      <c r="C4391" s="20">
        <v>45839.613576388889</v>
      </c>
      <c r="D4391" s="8"/>
      <c r="E4391" s="8"/>
      <c r="F4391" s="8" t="s">
        <v>1579</v>
      </c>
      <c r="G4391" s="8">
        <v>0</v>
      </c>
      <c r="H4391" s="8" t="s">
        <v>20466</v>
      </c>
      <c r="I4391" s="8" t="s">
        <v>11922</v>
      </c>
      <c r="J4391" s="8"/>
      <c r="K4391" s="8"/>
      <c r="L4391" s="8"/>
      <c r="M4391" s="8"/>
      <c r="N4391" s="21">
        <v>0</v>
      </c>
      <c r="O4391" s="21"/>
      <c r="P4391" s="21">
        <f t="shared" si="205"/>
        <v>0</v>
      </c>
      <c r="Q4391" s="8" t="s">
        <v>9</v>
      </c>
      <c r="R4391" s="8"/>
      <c r="S4391" s="20"/>
      <c r="AA4391" s="21">
        <f t="shared" si="207"/>
        <v>0</v>
      </c>
      <c r="AB4391" s="21"/>
      <c r="AC4391" s="22">
        <f t="shared" si="206"/>
        <v>-45839.613576388889</v>
      </c>
      <c r="AD4391" s="21"/>
    </row>
    <row r="4392" spans="1:30" ht="15" customHeight="1" x14ac:dyDescent="0.3">
      <c r="A4392" s="19" t="s">
        <v>20507</v>
      </c>
      <c r="B4392" s="8"/>
      <c r="C4392" s="20">
        <v>45839.616215277783</v>
      </c>
      <c r="D4392" s="8"/>
      <c r="E4392" s="8"/>
      <c r="F4392" s="8" t="s">
        <v>1242</v>
      </c>
      <c r="G4392" s="8">
        <v>0</v>
      </c>
      <c r="H4392" s="8" t="s">
        <v>20464</v>
      </c>
      <c r="I4392" s="8" t="s">
        <v>11922</v>
      </c>
      <c r="J4392" s="8"/>
      <c r="K4392" s="8"/>
      <c r="L4392" s="8"/>
      <c r="M4392" s="8"/>
      <c r="N4392" s="21">
        <v>0</v>
      </c>
      <c r="O4392" s="21"/>
      <c r="P4392" s="21">
        <f t="shared" si="205"/>
        <v>0</v>
      </c>
      <c r="Q4392" s="8" t="s">
        <v>9</v>
      </c>
      <c r="R4392" s="8"/>
      <c r="S4392" s="20"/>
      <c r="AA4392" s="21">
        <f t="shared" si="207"/>
        <v>0</v>
      </c>
      <c r="AB4392" s="21"/>
      <c r="AC4392" s="22">
        <f t="shared" si="206"/>
        <v>-45839.616215277783</v>
      </c>
      <c r="AD4392" s="21"/>
    </row>
    <row r="4393" spans="1:30" ht="15" customHeight="1" x14ac:dyDescent="0.3">
      <c r="A4393" s="19" t="s">
        <v>20508</v>
      </c>
      <c r="B4393" s="8"/>
      <c r="C4393" s="20">
        <v>45839.6174537037</v>
      </c>
      <c r="D4393" s="8"/>
      <c r="E4393" s="8"/>
      <c r="F4393" s="8" t="s">
        <v>9322</v>
      </c>
      <c r="G4393" s="8">
        <v>0</v>
      </c>
      <c r="H4393" s="8" t="s">
        <v>20466</v>
      </c>
      <c r="I4393" s="8" t="s">
        <v>11922</v>
      </c>
      <c r="J4393" s="8"/>
      <c r="K4393" s="8"/>
      <c r="L4393" s="8"/>
      <c r="M4393" s="8"/>
      <c r="N4393" s="21">
        <v>0</v>
      </c>
      <c r="O4393" s="21"/>
      <c r="P4393" s="21">
        <f t="shared" si="205"/>
        <v>0</v>
      </c>
      <c r="Q4393" s="8" t="s">
        <v>9</v>
      </c>
      <c r="R4393" s="8"/>
      <c r="S4393" s="20"/>
      <c r="AA4393" s="21">
        <f t="shared" si="207"/>
        <v>0</v>
      </c>
      <c r="AB4393" s="21"/>
      <c r="AC4393" s="22">
        <f t="shared" si="206"/>
        <v>-45839.6174537037</v>
      </c>
      <c r="AD4393" s="21"/>
    </row>
    <row r="4394" spans="1:30" ht="15" customHeight="1" x14ac:dyDescent="0.3">
      <c r="A4394" s="19" t="s">
        <v>20509</v>
      </c>
      <c r="B4394" s="8"/>
      <c r="C4394" s="20">
        <v>45839.618344907409</v>
      </c>
      <c r="D4394" s="8"/>
      <c r="E4394" s="8"/>
      <c r="F4394" s="8" t="s">
        <v>9322</v>
      </c>
      <c r="G4394" s="8">
        <v>0</v>
      </c>
      <c r="H4394" s="8" t="s">
        <v>20464</v>
      </c>
      <c r="I4394" s="8" t="s">
        <v>11922</v>
      </c>
      <c r="J4394" s="8"/>
      <c r="K4394" s="8"/>
      <c r="L4394" s="8"/>
      <c r="M4394" s="8"/>
      <c r="N4394" s="21">
        <v>0</v>
      </c>
      <c r="O4394" s="21"/>
      <c r="P4394" s="21">
        <f t="shared" si="205"/>
        <v>0</v>
      </c>
      <c r="Q4394" s="8" t="s">
        <v>9</v>
      </c>
      <c r="R4394" s="8"/>
      <c r="S4394" s="20"/>
      <c r="AA4394" s="21">
        <f t="shared" si="207"/>
        <v>0</v>
      </c>
      <c r="AB4394" s="21"/>
      <c r="AC4394" s="22">
        <f t="shared" si="206"/>
        <v>-45839.618344907409</v>
      </c>
      <c r="AD4394" s="21"/>
    </row>
    <row r="4395" spans="1:30" ht="15" customHeight="1" x14ac:dyDescent="0.3">
      <c r="A4395" s="19" t="s">
        <v>20510</v>
      </c>
      <c r="B4395" s="8"/>
      <c r="C4395" s="20">
        <v>45839.618819444448</v>
      </c>
      <c r="D4395" s="8"/>
      <c r="E4395" s="8"/>
      <c r="F4395" s="8" t="s">
        <v>9322</v>
      </c>
      <c r="G4395" s="8">
        <v>0</v>
      </c>
      <c r="H4395" s="8" t="s">
        <v>20462</v>
      </c>
      <c r="I4395" s="8" t="s">
        <v>11922</v>
      </c>
      <c r="J4395" s="8"/>
      <c r="K4395" s="8"/>
      <c r="L4395" s="8"/>
      <c r="M4395" s="8"/>
      <c r="N4395" s="21">
        <v>0</v>
      </c>
      <c r="O4395" s="21"/>
      <c r="P4395" s="21">
        <f t="shared" si="205"/>
        <v>0</v>
      </c>
      <c r="Q4395" s="8" t="s">
        <v>9</v>
      </c>
      <c r="R4395" s="8"/>
      <c r="S4395" s="20"/>
      <c r="AA4395" s="21">
        <f t="shared" si="207"/>
        <v>0</v>
      </c>
      <c r="AB4395" s="21"/>
      <c r="AC4395" s="22">
        <f t="shared" si="206"/>
        <v>-45839.618819444448</v>
      </c>
      <c r="AD4395" s="21"/>
    </row>
    <row r="4396" spans="1:30" ht="15" customHeight="1" x14ac:dyDescent="0.3">
      <c r="A4396" s="19" t="s">
        <v>20511</v>
      </c>
      <c r="B4396" s="8"/>
      <c r="C4396" s="20">
        <v>45839.623483796298</v>
      </c>
      <c r="D4396" s="8"/>
      <c r="E4396" s="8"/>
      <c r="F4396" s="8" t="s">
        <v>14003</v>
      </c>
      <c r="G4396" s="8">
        <v>0</v>
      </c>
      <c r="H4396" s="8" t="s">
        <v>20464</v>
      </c>
      <c r="I4396" s="8" t="s">
        <v>11922</v>
      </c>
      <c r="J4396" s="8"/>
      <c r="K4396" s="8"/>
      <c r="L4396" s="8"/>
      <c r="M4396" s="8"/>
      <c r="N4396" s="21">
        <v>0</v>
      </c>
      <c r="O4396" s="21"/>
      <c r="P4396" s="21">
        <f t="shared" si="205"/>
        <v>0</v>
      </c>
      <c r="Q4396" s="8" t="s">
        <v>129</v>
      </c>
      <c r="R4396" s="8"/>
      <c r="S4396" s="20"/>
      <c r="AA4396" s="21">
        <f t="shared" si="207"/>
        <v>0</v>
      </c>
      <c r="AB4396" s="21"/>
      <c r="AC4396" s="22">
        <f t="shared" si="206"/>
        <v>-45839.623483796298</v>
      </c>
      <c r="AD4396" s="21"/>
    </row>
    <row r="4397" spans="1:30" ht="15" customHeight="1" x14ac:dyDescent="0.3">
      <c r="A4397" s="19" t="s">
        <v>20512</v>
      </c>
      <c r="B4397" s="8"/>
      <c r="C4397" s="20">
        <v>45839.624062499999</v>
      </c>
      <c r="D4397" s="8"/>
      <c r="E4397" s="8"/>
      <c r="F4397" s="8" t="s">
        <v>14003</v>
      </c>
      <c r="G4397" s="8">
        <v>0</v>
      </c>
      <c r="H4397" s="8" t="s">
        <v>20466</v>
      </c>
      <c r="I4397" s="8" t="s">
        <v>11922</v>
      </c>
      <c r="J4397" s="8"/>
      <c r="K4397" s="8"/>
      <c r="L4397" s="8"/>
      <c r="M4397" s="8"/>
      <c r="N4397" s="21">
        <v>0</v>
      </c>
      <c r="O4397" s="21"/>
      <c r="P4397" s="21">
        <f t="shared" si="205"/>
        <v>0</v>
      </c>
      <c r="Q4397" s="8" t="s">
        <v>129</v>
      </c>
      <c r="R4397" s="8"/>
      <c r="S4397" s="20"/>
      <c r="AA4397" s="21">
        <f t="shared" si="207"/>
        <v>0</v>
      </c>
      <c r="AB4397" s="21"/>
      <c r="AC4397" s="22">
        <f t="shared" si="206"/>
        <v>-45839.624062499999</v>
      </c>
      <c r="AD4397" s="21"/>
    </row>
    <row r="4398" spans="1:30" ht="15" customHeight="1" x14ac:dyDescent="0.3">
      <c r="A4398" s="19" t="s">
        <v>20513</v>
      </c>
      <c r="B4398" s="8"/>
      <c r="C4398" s="20">
        <v>45839.62704861111</v>
      </c>
      <c r="D4398" s="8" t="s">
        <v>11921</v>
      </c>
      <c r="E4398" s="8" t="s">
        <v>1</v>
      </c>
      <c r="F4398" s="8" t="s">
        <v>2414</v>
      </c>
      <c r="G4398" s="8">
        <v>0.15</v>
      </c>
      <c r="H4398" s="8"/>
      <c r="I4398" s="8" t="s">
        <v>11922</v>
      </c>
      <c r="J4398" s="8"/>
      <c r="K4398" s="8" t="s">
        <v>20514</v>
      </c>
      <c r="L4398" s="8"/>
      <c r="M4398" s="8"/>
      <c r="N4398" s="21">
        <v>6960</v>
      </c>
      <c r="O4398" s="21">
        <v>6960</v>
      </c>
      <c r="P4398" s="21">
        <f t="shared" si="205"/>
        <v>0</v>
      </c>
      <c r="Q4398" s="8" t="s">
        <v>129</v>
      </c>
      <c r="R4398" s="8"/>
      <c r="S4398" s="20">
        <v>45839</v>
      </c>
      <c r="AA4398" s="21">
        <f t="shared" si="207"/>
        <v>6000</v>
      </c>
      <c r="AB4398" s="39">
        <v>45809</v>
      </c>
      <c r="AC4398" s="22">
        <f t="shared" si="206"/>
        <v>-0.62704861110978527</v>
      </c>
      <c r="AD4398" s="21" t="s">
        <v>11928</v>
      </c>
    </row>
    <row r="4399" spans="1:30" ht="15" customHeight="1" x14ac:dyDescent="0.3">
      <c r="A4399" s="19" t="s">
        <v>20515</v>
      </c>
      <c r="B4399" s="8"/>
      <c r="C4399" s="20">
        <v>45839.656828703701</v>
      </c>
      <c r="D4399" s="8" t="s">
        <v>11921</v>
      </c>
      <c r="E4399" s="8"/>
      <c r="F4399" s="8" t="s">
        <v>1016</v>
      </c>
      <c r="G4399" s="8">
        <v>0.11</v>
      </c>
      <c r="H4399" s="8" t="s">
        <v>20516</v>
      </c>
      <c r="I4399" s="8" t="s">
        <v>11922</v>
      </c>
      <c r="J4399" s="8"/>
      <c r="K4399" s="8"/>
      <c r="L4399" s="8"/>
      <c r="M4399" s="8"/>
      <c r="N4399" s="21">
        <v>3860</v>
      </c>
      <c r="O4399" s="21">
        <v>3860</v>
      </c>
      <c r="P4399" s="21">
        <v>0</v>
      </c>
      <c r="Q4399" s="8" t="s">
        <v>129</v>
      </c>
      <c r="R4399" s="8"/>
      <c r="S4399" s="20">
        <v>45855</v>
      </c>
      <c r="AA4399" s="21">
        <f t="shared" si="207"/>
        <v>3327.5862068965521</v>
      </c>
      <c r="AB4399" s="7">
        <v>45839</v>
      </c>
      <c r="AC4399" s="22">
        <f t="shared" si="206"/>
        <v>15.343171296299261</v>
      </c>
      <c r="AD4399" t="s">
        <v>11923</v>
      </c>
    </row>
    <row r="4400" spans="1:30" ht="15" customHeight="1" x14ac:dyDescent="0.3">
      <c r="A4400" s="3" t="s">
        <v>20517</v>
      </c>
      <c r="B4400" s="24"/>
      <c r="C4400" s="25">
        <v>45840.371666666673</v>
      </c>
      <c r="D4400" s="3" t="s">
        <v>11921</v>
      </c>
      <c r="E4400" s="3"/>
      <c r="F4400" s="3" t="s">
        <v>10119</v>
      </c>
      <c r="G4400" s="26">
        <v>0</v>
      </c>
      <c r="H4400" s="25"/>
      <c r="I4400" s="25" t="s">
        <v>11922</v>
      </c>
      <c r="J4400" s="25"/>
      <c r="K4400" s="25"/>
      <c r="L4400" s="25"/>
      <c r="M4400" s="4"/>
      <c r="N4400" s="5">
        <v>22730</v>
      </c>
      <c r="O4400" s="5">
        <v>7730</v>
      </c>
      <c r="P4400" s="5">
        <f t="shared" ref="P4400:P4463" si="208">+N4400+X4400-O4400</f>
        <v>15000</v>
      </c>
      <c r="Q4400" s="3" t="s">
        <v>18</v>
      </c>
      <c r="R4400" s="3"/>
      <c r="S4400" s="25">
        <v>45853</v>
      </c>
      <c r="T4400" s="3"/>
      <c r="U4400" s="5"/>
      <c r="V4400" s="6"/>
      <c r="W4400" s="3"/>
      <c r="X4400" s="5"/>
      <c r="Y4400" s="4"/>
      <c r="Z4400" s="3"/>
      <c r="AA4400" s="5">
        <f t="shared" si="207"/>
        <v>19594.827586206899</v>
      </c>
      <c r="AB4400" s="10"/>
      <c r="AC4400" s="27">
        <f t="shared" si="206"/>
        <v>12.628333333326736</v>
      </c>
      <c r="AD4400" s="10"/>
    </row>
    <row r="4401" spans="1:30" ht="15" customHeight="1" x14ac:dyDescent="0.3">
      <c r="A4401" s="19" t="s">
        <v>20518</v>
      </c>
      <c r="B4401" s="8"/>
      <c r="C4401" s="38">
        <v>45840.389178240737</v>
      </c>
      <c r="D4401" s="8" t="s">
        <v>11921</v>
      </c>
      <c r="E4401" s="8"/>
      <c r="F4401" s="8" t="s">
        <v>12382</v>
      </c>
      <c r="G4401" s="8">
        <v>0.15</v>
      </c>
      <c r="H4401" s="8"/>
      <c r="I4401" s="8" t="s">
        <v>11922</v>
      </c>
      <c r="J4401" s="8"/>
      <c r="K4401" s="8"/>
      <c r="L4401" s="8"/>
      <c r="M4401" s="8"/>
      <c r="N4401" s="21">
        <v>4493</v>
      </c>
      <c r="O4401" s="21">
        <v>4493</v>
      </c>
      <c r="P4401" s="21">
        <f t="shared" si="208"/>
        <v>0</v>
      </c>
      <c r="Q4401" s="8" t="s">
        <v>10222</v>
      </c>
      <c r="R4401" s="8"/>
      <c r="S4401" s="38">
        <v>45882</v>
      </c>
      <c r="AA4401" s="21">
        <f t="shared" si="207"/>
        <v>3873.2758620689656</v>
      </c>
      <c r="AB4401" s="39">
        <v>45839</v>
      </c>
      <c r="AC4401" s="22">
        <f t="shared" si="206"/>
        <v>41.610821759262762</v>
      </c>
      <c r="AD4401" s="21" t="s">
        <v>11928</v>
      </c>
    </row>
    <row r="4402" spans="1:30" ht="15" customHeight="1" x14ac:dyDescent="0.3">
      <c r="A4402" s="19" t="s">
        <v>20519</v>
      </c>
      <c r="B4402" s="8"/>
      <c r="C4402" s="20">
        <v>45840.390532407408</v>
      </c>
      <c r="D4402" s="8" t="s">
        <v>11921</v>
      </c>
      <c r="E4402" s="8" t="s">
        <v>1</v>
      </c>
      <c r="F4402" s="8" t="s">
        <v>9022</v>
      </c>
      <c r="G4402" s="8">
        <v>0.11</v>
      </c>
      <c r="H4402" s="8"/>
      <c r="I4402" s="8" t="s">
        <v>11922</v>
      </c>
      <c r="J4402" s="8"/>
      <c r="K4402" s="8" t="s">
        <v>20520</v>
      </c>
      <c r="L4402" s="8"/>
      <c r="M4402" s="8"/>
      <c r="N4402" s="21">
        <v>5700</v>
      </c>
      <c r="O4402" s="21">
        <v>5700</v>
      </c>
      <c r="P4402" s="21">
        <f t="shared" si="208"/>
        <v>0</v>
      </c>
      <c r="Q4402" s="8" t="s">
        <v>10399</v>
      </c>
      <c r="R4402" s="8"/>
      <c r="S4402" s="20">
        <v>45845</v>
      </c>
      <c r="AA4402" s="21">
        <f t="shared" si="207"/>
        <v>4913.7931034482763</v>
      </c>
      <c r="AB4402" s="39">
        <v>45809</v>
      </c>
      <c r="AC4402" s="22">
        <f t="shared" si="206"/>
        <v>4.6094675925924093</v>
      </c>
      <c r="AD4402" s="21" t="s">
        <v>11928</v>
      </c>
    </row>
    <row r="4403" spans="1:30" ht="15" customHeight="1" x14ac:dyDescent="0.3">
      <c r="A4403" s="19" t="s">
        <v>20521</v>
      </c>
      <c r="B4403" s="8"/>
      <c r="C4403" s="20">
        <v>45840.391898148147</v>
      </c>
      <c r="D4403" s="8" t="s">
        <v>11921</v>
      </c>
      <c r="E4403" s="8" t="s">
        <v>1</v>
      </c>
      <c r="F4403" s="8" t="s">
        <v>11974</v>
      </c>
      <c r="G4403" s="8">
        <v>0.11</v>
      </c>
      <c r="H4403" s="8" t="s">
        <v>20458</v>
      </c>
      <c r="I4403" s="8" t="s">
        <v>11922</v>
      </c>
      <c r="J4403" s="8"/>
      <c r="K4403" s="8" t="s">
        <v>20522</v>
      </c>
      <c r="L4403" s="8"/>
      <c r="M4403" s="8"/>
      <c r="N4403" s="21">
        <v>25605</v>
      </c>
      <c r="O4403" s="21">
        <v>25605</v>
      </c>
      <c r="P4403" s="21">
        <f t="shared" si="208"/>
        <v>0</v>
      </c>
      <c r="Q4403" s="8" t="s">
        <v>34</v>
      </c>
      <c r="R4403" s="8"/>
      <c r="S4403" s="20">
        <v>45839</v>
      </c>
      <c r="AA4403" s="21">
        <f t="shared" si="207"/>
        <v>22073.275862068967</v>
      </c>
      <c r="AB4403" s="39">
        <v>45809</v>
      </c>
      <c r="AC4403" s="22">
        <f t="shared" si="206"/>
        <v>-1.3918981481474475</v>
      </c>
      <c r="AD4403" s="21" t="s">
        <v>11928</v>
      </c>
    </row>
    <row r="4404" spans="1:30" ht="15" customHeight="1" x14ac:dyDescent="0.3">
      <c r="A4404" s="19" t="s">
        <v>20523</v>
      </c>
      <c r="B4404" s="8"/>
      <c r="C4404" s="20">
        <v>45840.39434027778</v>
      </c>
      <c r="D4404" s="8" t="s">
        <v>11921</v>
      </c>
      <c r="E4404" s="8" t="s">
        <v>1</v>
      </c>
      <c r="F4404" s="8" t="s">
        <v>8894</v>
      </c>
      <c r="G4404" s="8">
        <v>0.11</v>
      </c>
      <c r="H4404" s="8" t="s">
        <v>20458</v>
      </c>
      <c r="I4404" s="8" t="s">
        <v>11922</v>
      </c>
      <c r="J4404" s="8"/>
      <c r="K4404" s="8" t="s">
        <v>20524</v>
      </c>
      <c r="L4404" s="8"/>
      <c r="M4404" s="8"/>
      <c r="N4404" s="21">
        <v>13845</v>
      </c>
      <c r="O4404" s="21">
        <v>13845</v>
      </c>
      <c r="P4404" s="21">
        <f t="shared" si="208"/>
        <v>0</v>
      </c>
      <c r="Q4404" s="8" t="s">
        <v>199</v>
      </c>
      <c r="R4404" s="8"/>
      <c r="S4404" s="20">
        <v>45840</v>
      </c>
      <c r="AA4404" s="21">
        <f t="shared" si="207"/>
        <v>11935.344827586208</v>
      </c>
      <c r="AB4404" s="39">
        <v>45809</v>
      </c>
      <c r="AC4404" s="22">
        <f t="shared" si="206"/>
        <v>-0.39434027778042946</v>
      </c>
      <c r="AD4404" s="21" t="s">
        <v>11928</v>
      </c>
    </row>
    <row r="4405" spans="1:30" ht="15" customHeight="1" x14ac:dyDescent="0.3">
      <c r="A4405" s="19" t="s">
        <v>20525</v>
      </c>
      <c r="B4405" s="8"/>
      <c r="C4405" s="20">
        <v>45840.399212962962</v>
      </c>
      <c r="D4405" s="8"/>
      <c r="E4405" s="8"/>
      <c r="F4405" s="8" t="s">
        <v>6714</v>
      </c>
      <c r="G4405" s="8">
        <v>0</v>
      </c>
      <c r="H4405" s="8" t="s">
        <v>20462</v>
      </c>
      <c r="I4405" s="8" t="s">
        <v>11922</v>
      </c>
      <c r="J4405" s="8"/>
      <c r="K4405" s="8"/>
      <c r="L4405" s="8"/>
      <c r="M4405" s="8"/>
      <c r="N4405" s="21">
        <v>0</v>
      </c>
      <c r="O4405" s="21"/>
      <c r="P4405" s="21">
        <f t="shared" si="208"/>
        <v>0</v>
      </c>
      <c r="Q4405" s="8" t="s">
        <v>34</v>
      </c>
      <c r="R4405" s="8"/>
      <c r="S4405" s="20"/>
      <c r="AA4405" s="21">
        <f t="shared" si="207"/>
        <v>0</v>
      </c>
      <c r="AB4405" s="21"/>
      <c r="AC4405" s="22">
        <f t="shared" si="206"/>
        <v>-45840.399212962962</v>
      </c>
      <c r="AD4405" s="21"/>
    </row>
    <row r="4406" spans="1:30" ht="15" customHeight="1" x14ac:dyDescent="0.3">
      <c r="A4406" s="19" t="s">
        <v>20526</v>
      </c>
      <c r="B4406" s="8"/>
      <c r="C4406" s="20">
        <v>45840.399814814817</v>
      </c>
      <c r="D4406" s="8"/>
      <c r="E4406" s="8"/>
      <c r="F4406" s="8" t="s">
        <v>903</v>
      </c>
      <c r="G4406" s="8">
        <v>0</v>
      </c>
      <c r="H4406" s="8" t="s">
        <v>20462</v>
      </c>
      <c r="I4406" s="8" t="s">
        <v>11922</v>
      </c>
      <c r="J4406" s="8"/>
      <c r="K4406" s="8"/>
      <c r="L4406" s="8"/>
      <c r="M4406" s="8"/>
      <c r="N4406" s="21">
        <v>0</v>
      </c>
      <c r="O4406" s="21"/>
      <c r="P4406" s="21">
        <f t="shared" si="208"/>
        <v>0</v>
      </c>
      <c r="Q4406" s="8" t="s">
        <v>34</v>
      </c>
      <c r="R4406" s="8"/>
      <c r="S4406" s="20"/>
      <c r="AA4406" s="21">
        <f t="shared" si="207"/>
        <v>0</v>
      </c>
      <c r="AB4406" s="21"/>
      <c r="AC4406" s="22">
        <f t="shared" si="206"/>
        <v>-45840.399814814817</v>
      </c>
      <c r="AD4406" s="21"/>
    </row>
    <row r="4407" spans="1:30" ht="15" customHeight="1" x14ac:dyDescent="0.3">
      <c r="A4407" s="19" t="s">
        <v>20527</v>
      </c>
      <c r="B4407" s="8"/>
      <c r="C4407" s="20">
        <v>45840.400625000002</v>
      </c>
      <c r="D4407" s="8"/>
      <c r="E4407" s="8"/>
      <c r="F4407" s="8" t="s">
        <v>13662</v>
      </c>
      <c r="G4407" s="8">
        <v>0</v>
      </c>
      <c r="H4407" s="8" t="s">
        <v>20462</v>
      </c>
      <c r="I4407" s="8" t="s">
        <v>11922</v>
      </c>
      <c r="J4407" s="8"/>
      <c r="K4407" s="8"/>
      <c r="L4407" s="8"/>
      <c r="M4407" s="8"/>
      <c r="N4407" s="21">
        <v>0</v>
      </c>
      <c r="O4407" s="21"/>
      <c r="P4407" s="21">
        <f t="shared" si="208"/>
        <v>0</v>
      </c>
      <c r="Q4407" s="8" t="s">
        <v>34</v>
      </c>
      <c r="R4407" s="8"/>
      <c r="S4407" s="20"/>
      <c r="AA4407" s="21">
        <f t="shared" si="207"/>
        <v>0</v>
      </c>
      <c r="AB4407" s="21"/>
      <c r="AC4407" s="22">
        <f t="shared" si="206"/>
        <v>-45840.400625000002</v>
      </c>
      <c r="AD4407" s="21"/>
    </row>
    <row r="4408" spans="1:30" ht="15" customHeight="1" x14ac:dyDescent="0.3">
      <c r="A4408" s="19" t="s">
        <v>20528</v>
      </c>
      <c r="B4408" s="8"/>
      <c r="C4408" s="20">
        <v>45840.401030092587</v>
      </c>
      <c r="D4408" s="8"/>
      <c r="E4408" s="8"/>
      <c r="F4408" s="8" t="s">
        <v>14268</v>
      </c>
      <c r="G4408" s="8">
        <v>0</v>
      </c>
      <c r="H4408" s="8" t="s">
        <v>20462</v>
      </c>
      <c r="I4408" s="8" t="s">
        <v>11922</v>
      </c>
      <c r="J4408" s="8"/>
      <c r="K4408" s="8"/>
      <c r="L4408" s="8"/>
      <c r="M4408" s="8"/>
      <c r="N4408" s="21">
        <v>0</v>
      </c>
      <c r="O4408" s="21"/>
      <c r="P4408" s="21">
        <f t="shared" si="208"/>
        <v>0</v>
      </c>
      <c r="Q4408" s="8" t="s">
        <v>34</v>
      </c>
      <c r="R4408" s="8"/>
      <c r="S4408" s="20"/>
      <c r="AA4408" s="21">
        <f t="shared" si="207"/>
        <v>0</v>
      </c>
      <c r="AB4408" s="21"/>
      <c r="AC4408" s="22">
        <f t="shared" si="206"/>
        <v>-45840.401030092587</v>
      </c>
      <c r="AD4408" s="21"/>
    </row>
    <row r="4409" spans="1:30" ht="15" customHeight="1" x14ac:dyDescent="0.3">
      <c r="A4409" s="19" t="s">
        <v>20529</v>
      </c>
      <c r="B4409" s="8"/>
      <c r="C4409" s="20">
        <v>45840.401412037027</v>
      </c>
      <c r="D4409" s="8"/>
      <c r="E4409" s="8"/>
      <c r="F4409" s="8" t="s">
        <v>14054</v>
      </c>
      <c r="G4409" s="8">
        <v>0</v>
      </c>
      <c r="H4409" s="8" t="s">
        <v>20462</v>
      </c>
      <c r="I4409" s="8" t="s">
        <v>11922</v>
      </c>
      <c r="J4409" s="8"/>
      <c r="K4409" s="8"/>
      <c r="L4409" s="8"/>
      <c r="M4409" s="8"/>
      <c r="N4409" s="21">
        <v>0</v>
      </c>
      <c r="O4409" s="21"/>
      <c r="P4409" s="21">
        <f t="shared" si="208"/>
        <v>0</v>
      </c>
      <c r="Q4409" s="8" t="s">
        <v>129</v>
      </c>
      <c r="R4409" s="8"/>
      <c r="S4409" s="20"/>
      <c r="AA4409" s="21">
        <f t="shared" si="207"/>
        <v>0</v>
      </c>
      <c r="AB4409" s="21"/>
      <c r="AC4409" s="22">
        <f t="shared" si="206"/>
        <v>-45840.401412037027</v>
      </c>
      <c r="AD4409" s="21"/>
    </row>
    <row r="4410" spans="1:30" ht="15" customHeight="1" x14ac:dyDescent="0.3">
      <c r="A4410" s="19" t="s">
        <v>20530</v>
      </c>
      <c r="B4410" s="8"/>
      <c r="C4410" s="20">
        <v>45840.401909722219</v>
      </c>
      <c r="D4410" s="8"/>
      <c r="E4410" s="8"/>
      <c r="F4410" s="8" t="s">
        <v>14054</v>
      </c>
      <c r="G4410" s="8">
        <v>0</v>
      </c>
      <c r="H4410" s="8" t="s">
        <v>20466</v>
      </c>
      <c r="I4410" s="8" t="s">
        <v>11922</v>
      </c>
      <c r="J4410" s="8"/>
      <c r="K4410" s="8"/>
      <c r="L4410" s="8"/>
      <c r="M4410" s="8"/>
      <c r="N4410" s="21">
        <v>0</v>
      </c>
      <c r="O4410" s="21"/>
      <c r="P4410" s="21">
        <f t="shared" si="208"/>
        <v>0</v>
      </c>
      <c r="Q4410" s="8" t="s">
        <v>129</v>
      </c>
      <c r="R4410" s="8"/>
      <c r="S4410" s="20"/>
      <c r="AA4410" s="21">
        <f t="shared" si="207"/>
        <v>0</v>
      </c>
      <c r="AB4410" s="21"/>
      <c r="AC4410" s="22">
        <f t="shared" ref="AC4410:AC4473" si="209">+S4410-C4410</f>
        <v>-45840.401909722219</v>
      </c>
      <c r="AD4410" s="21"/>
    </row>
    <row r="4411" spans="1:30" ht="15" customHeight="1" x14ac:dyDescent="0.3">
      <c r="A4411" s="19" t="s">
        <v>20531</v>
      </c>
      <c r="B4411" s="8"/>
      <c r="C4411" s="20">
        <v>45840.426458333342</v>
      </c>
      <c r="D4411" s="8" t="s">
        <v>11921</v>
      </c>
      <c r="E4411" s="8" t="s">
        <v>1</v>
      </c>
      <c r="F4411" s="8" t="s">
        <v>13967</v>
      </c>
      <c r="G4411" s="8">
        <v>0.11</v>
      </c>
      <c r="H4411" s="8" t="s">
        <v>20458</v>
      </c>
      <c r="I4411" s="8" t="s">
        <v>11922</v>
      </c>
      <c r="J4411" s="8"/>
      <c r="K4411" s="8" t="s">
        <v>20532</v>
      </c>
      <c r="L4411" s="8"/>
      <c r="M4411" s="8"/>
      <c r="N4411" s="21">
        <v>15990</v>
      </c>
      <c r="O4411" s="21">
        <v>15990</v>
      </c>
      <c r="P4411" s="21">
        <f t="shared" si="208"/>
        <v>0</v>
      </c>
      <c r="Q4411" s="8" t="s">
        <v>199</v>
      </c>
      <c r="R4411" s="8"/>
      <c r="S4411" s="20">
        <v>45839</v>
      </c>
      <c r="AA4411" s="21">
        <f t="shared" si="207"/>
        <v>13784.48275862069</v>
      </c>
      <c r="AB4411" s="39">
        <v>45809</v>
      </c>
      <c r="AC4411" s="22">
        <f t="shared" si="209"/>
        <v>-1.4264583333424525</v>
      </c>
      <c r="AD4411" s="21" t="s">
        <v>11928</v>
      </c>
    </row>
    <row r="4412" spans="1:30" ht="15" customHeight="1" x14ac:dyDescent="0.3">
      <c r="A4412" s="3" t="s">
        <v>20533</v>
      </c>
      <c r="B4412" s="24"/>
      <c r="C4412" s="25">
        <v>45840.430034722223</v>
      </c>
      <c r="D4412" s="3" t="s">
        <v>11921</v>
      </c>
      <c r="E4412" s="3" t="s">
        <v>1</v>
      </c>
      <c r="F4412" s="3" t="s">
        <v>9703</v>
      </c>
      <c r="G4412" s="26">
        <v>0</v>
      </c>
      <c r="H4412" s="25" t="s">
        <v>20458</v>
      </c>
      <c r="I4412" s="25" t="s">
        <v>11922</v>
      </c>
      <c r="J4412" s="25"/>
      <c r="K4412" s="25" t="s">
        <v>20534</v>
      </c>
      <c r="L4412" s="25"/>
      <c r="M4412" s="4"/>
      <c r="N4412" s="5">
        <v>25605</v>
      </c>
      <c r="O4412" s="5">
        <v>25605</v>
      </c>
      <c r="P4412" s="5">
        <f t="shared" si="208"/>
        <v>0</v>
      </c>
      <c r="Q4412" s="3" t="s">
        <v>7995</v>
      </c>
      <c r="R4412" s="3"/>
      <c r="S4412" s="25">
        <v>45842</v>
      </c>
      <c r="T4412" s="3"/>
      <c r="U4412" s="5"/>
      <c r="V4412" s="6"/>
      <c r="W4412" s="3"/>
      <c r="X4412" s="5"/>
      <c r="Y4412" s="4"/>
      <c r="Z4412" s="3"/>
      <c r="AA4412" s="5">
        <f t="shared" si="207"/>
        <v>22073.275862068967</v>
      </c>
      <c r="AB4412" s="10"/>
      <c r="AC4412" s="27">
        <f t="shared" si="209"/>
        <v>1.569965277776646</v>
      </c>
      <c r="AD4412" s="10"/>
    </row>
    <row r="4413" spans="1:30" ht="15" customHeight="1" x14ac:dyDescent="0.3">
      <c r="A4413" s="19" t="s">
        <v>20535</v>
      </c>
      <c r="B4413" s="8"/>
      <c r="C4413" s="20">
        <v>45840.436689814807</v>
      </c>
      <c r="D4413" s="8" t="s">
        <v>11921</v>
      </c>
      <c r="E4413" s="8"/>
      <c r="F4413" s="8" t="s">
        <v>6279</v>
      </c>
      <c r="G4413" s="8">
        <v>0</v>
      </c>
      <c r="H4413" s="8"/>
      <c r="I4413" s="8" t="s">
        <v>11922</v>
      </c>
      <c r="J4413" s="8"/>
      <c r="K4413" s="8"/>
      <c r="L4413" s="8"/>
      <c r="M4413" s="8"/>
      <c r="N4413" s="21">
        <v>0</v>
      </c>
      <c r="O4413" s="21"/>
      <c r="P4413" s="21">
        <f t="shared" si="208"/>
        <v>0</v>
      </c>
      <c r="Q4413" s="8" t="s">
        <v>1746</v>
      </c>
      <c r="R4413" s="8"/>
      <c r="S4413" s="20"/>
      <c r="AA4413" s="21">
        <f t="shared" si="207"/>
        <v>0</v>
      </c>
      <c r="AB4413" s="21"/>
      <c r="AC4413" s="22">
        <f t="shared" si="209"/>
        <v>-45840.436689814807</v>
      </c>
      <c r="AD4413" s="21"/>
    </row>
    <row r="4414" spans="1:30" ht="15" customHeight="1" x14ac:dyDescent="0.3">
      <c r="A4414" s="19" t="s">
        <v>20536</v>
      </c>
      <c r="B4414" s="8"/>
      <c r="C4414" s="20">
        <v>45840.438900462963</v>
      </c>
      <c r="D4414" s="8" t="s">
        <v>11921</v>
      </c>
      <c r="E4414" s="8"/>
      <c r="F4414" s="8" t="s">
        <v>19160</v>
      </c>
      <c r="G4414" s="8">
        <v>0</v>
      </c>
      <c r="H4414" s="8" t="s">
        <v>20537</v>
      </c>
      <c r="I4414" s="8" t="s">
        <v>11922</v>
      </c>
      <c r="J4414" s="8"/>
      <c r="K4414" s="8"/>
      <c r="L4414" s="8"/>
      <c r="M4414" s="8"/>
      <c r="N4414" s="21">
        <v>0</v>
      </c>
      <c r="O4414" s="21"/>
      <c r="P4414" s="21">
        <f t="shared" si="208"/>
        <v>0</v>
      </c>
      <c r="Q4414" s="8" t="s">
        <v>19160</v>
      </c>
      <c r="R4414" s="8"/>
      <c r="S4414" s="20"/>
      <c r="AA4414" s="21">
        <f t="shared" si="207"/>
        <v>0</v>
      </c>
      <c r="AB4414" s="21"/>
      <c r="AC4414" s="22">
        <f t="shared" si="209"/>
        <v>-45840.438900462963</v>
      </c>
      <c r="AD4414" s="21"/>
    </row>
    <row r="4415" spans="1:30" ht="15" customHeight="1" x14ac:dyDescent="0.3">
      <c r="A4415" s="19" t="s">
        <v>20538</v>
      </c>
      <c r="B4415" s="8"/>
      <c r="C4415" s="20">
        <v>45840.439282407409</v>
      </c>
      <c r="D4415" s="8" t="s">
        <v>11921</v>
      </c>
      <c r="E4415" s="8"/>
      <c r="F4415" s="8" t="s">
        <v>1746</v>
      </c>
      <c r="G4415" s="8">
        <v>0</v>
      </c>
      <c r="H4415" s="8" t="s">
        <v>20537</v>
      </c>
      <c r="I4415" s="8" t="s">
        <v>11922</v>
      </c>
      <c r="J4415" s="8"/>
      <c r="K4415" s="8"/>
      <c r="L4415" s="8"/>
      <c r="M4415" s="8"/>
      <c r="N4415" s="21">
        <v>0</v>
      </c>
      <c r="O4415" s="21"/>
      <c r="P4415" s="21">
        <f t="shared" si="208"/>
        <v>0</v>
      </c>
      <c r="Q4415" s="8" t="s">
        <v>1746</v>
      </c>
      <c r="R4415" s="8"/>
      <c r="S4415" s="20"/>
      <c r="AA4415" s="21">
        <f t="shared" si="207"/>
        <v>0</v>
      </c>
      <c r="AB4415" s="21"/>
      <c r="AC4415" s="22">
        <f t="shared" si="209"/>
        <v>-45840.439282407409</v>
      </c>
      <c r="AD4415" s="21"/>
    </row>
    <row r="4416" spans="1:30" ht="15" customHeight="1" x14ac:dyDescent="0.3">
      <c r="A4416" s="3" t="s">
        <v>20539</v>
      </c>
      <c r="B4416" s="24"/>
      <c r="C4416" s="25">
        <v>45840.441053240742</v>
      </c>
      <c r="D4416" s="3" t="s">
        <v>11921</v>
      </c>
      <c r="E4416" s="3"/>
      <c r="F4416" s="3" t="s">
        <v>14032</v>
      </c>
      <c r="G4416" s="26">
        <v>0</v>
      </c>
      <c r="H4416" s="25" t="s">
        <v>20458</v>
      </c>
      <c r="I4416" s="25" t="s">
        <v>11922</v>
      </c>
      <c r="J4416" s="25"/>
      <c r="K4416" s="25"/>
      <c r="L4416" s="25"/>
      <c r="M4416" s="4"/>
      <c r="N4416" s="5">
        <v>23985</v>
      </c>
      <c r="O4416" s="5">
        <v>23985</v>
      </c>
      <c r="P4416" s="5">
        <f t="shared" si="208"/>
        <v>0</v>
      </c>
      <c r="Q4416" s="3" t="s">
        <v>7995</v>
      </c>
      <c r="R4416" s="3"/>
      <c r="S4416" s="25">
        <v>45847</v>
      </c>
      <c r="T4416" s="3"/>
      <c r="U4416" s="5"/>
      <c r="V4416" s="6"/>
      <c r="W4416" s="3"/>
      <c r="X4416" s="5"/>
      <c r="Y4416" s="4"/>
      <c r="Z4416" s="3"/>
      <c r="AA4416" s="5">
        <f t="shared" si="207"/>
        <v>20676.724137931036</v>
      </c>
      <c r="AB4416" s="10"/>
      <c r="AC4416" s="27">
        <f t="shared" si="209"/>
        <v>6.5589467592581059</v>
      </c>
      <c r="AD4416" s="10"/>
    </row>
    <row r="4417" spans="1:30" ht="15" customHeight="1" x14ac:dyDescent="0.3">
      <c r="A4417" s="19" t="s">
        <v>20540</v>
      </c>
      <c r="B4417" s="8"/>
      <c r="C4417" s="20">
        <v>45840.44635416667</v>
      </c>
      <c r="D4417" s="8" t="s">
        <v>11921</v>
      </c>
      <c r="E4417" s="8"/>
      <c r="F4417" s="8" t="s">
        <v>13603</v>
      </c>
      <c r="G4417" s="8">
        <v>0.22</v>
      </c>
      <c r="H4417" s="8" t="s">
        <v>20541</v>
      </c>
      <c r="I4417" s="8" t="s">
        <v>11922</v>
      </c>
      <c r="J4417" s="8"/>
      <c r="K4417" s="8"/>
      <c r="L4417" s="8"/>
      <c r="M4417" s="8"/>
      <c r="N4417" s="21">
        <v>10450</v>
      </c>
      <c r="O4417" s="21">
        <v>10450</v>
      </c>
      <c r="P4417" s="21">
        <f t="shared" si="208"/>
        <v>0</v>
      </c>
      <c r="Q4417" s="8" t="s">
        <v>19160</v>
      </c>
      <c r="R4417" s="8"/>
      <c r="S4417" s="20">
        <v>45861</v>
      </c>
      <c r="AA4417" s="21">
        <f t="shared" si="207"/>
        <v>9008.6206896551739</v>
      </c>
      <c r="AB4417" s="7">
        <v>45839</v>
      </c>
      <c r="AC4417" s="22">
        <f t="shared" si="209"/>
        <v>20.553645833329938</v>
      </c>
      <c r="AD4417" t="s">
        <v>11923</v>
      </c>
    </row>
    <row r="4418" spans="1:30" ht="15" customHeight="1" x14ac:dyDescent="0.3">
      <c r="A4418" s="19" t="s">
        <v>20542</v>
      </c>
      <c r="B4418" s="8"/>
      <c r="C4418" s="20">
        <v>45840.477939814817</v>
      </c>
      <c r="D4418" s="8" t="s">
        <v>11921</v>
      </c>
      <c r="E4418" s="8"/>
      <c r="F4418" s="8" t="s">
        <v>66</v>
      </c>
      <c r="G4418" s="8">
        <v>0</v>
      </c>
      <c r="H4418" s="8" t="s">
        <v>11951</v>
      </c>
      <c r="I4418" s="8" t="s">
        <v>11922</v>
      </c>
      <c r="J4418" s="8"/>
      <c r="K4418" s="8"/>
      <c r="L4418" s="8"/>
      <c r="M4418" s="8"/>
      <c r="N4418" s="21">
        <v>0</v>
      </c>
      <c r="O4418" s="21"/>
      <c r="P4418" s="21">
        <f t="shared" si="208"/>
        <v>0</v>
      </c>
      <c r="Q4418" s="8" t="s">
        <v>22</v>
      </c>
      <c r="R4418" s="8"/>
      <c r="S4418" s="20"/>
      <c r="AA4418" s="21">
        <f t="shared" ref="AA4418:AA4481" si="210">+N4418/1.16</f>
        <v>0</v>
      </c>
      <c r="AB4418" s="21"/>
      <c r="AC4418" s="22">
        <f t="shared" si="209"/>
        <v>-45840.477939814817</v>
      </c>
      <c r="AD4418" s="21"/>
    </row>
    <row r="4419" spans="1:30" ht="15" customHeight="1" x14ac:dyDescent="0.3">
      <c r="A4419" s="19" t="s">
        <v>20543</v>
      </c>
      <c r="B4419" s="8"/>
      <c r="C4419" s="20">
        <v>45840.490185185183</v>
      </c>
      <c r="D4419" s="8" t="s">
        <v>11921</v>
      </c>
      <c r="E4419" s="8"/>
      <c r="F4419" s="8" t="s">
        <v>603</v>
      </c>
      <c r="G4419" s="8">
        <v>0.15</v>
      </c>
      <c r="H4419" s="8"/>
      <c r="I4419" s="8" t="s">
        <v>11922</v>
      </c>
      <c r="J4419" s="8"/>
      <c r="K4419" s="8"/>
      <c r="L4419" s="8"/>
      <c r="M4419" s="8"/>
      <c r="N4419" s="21">
        <v>5610</v>
      </c>
      <c r="O4419" s="21">
        <v>5610</v>
      </c>
      <c r="P4419" s="21">
        <f t="shared" si="208"/>
        <v>0</v>
      </c>
      <c r="Q4419" s="8" t="s">
        <v>24</v>
      </c>
      <c r="R4419" s="8"/>
      <c r="S4419" s="20">
        <v>45868</v>
      </c>
      <c r="AA4419" s="21">
        <f t="shared" si="210"/>
        <v>4836.2068965517246</v>
      </c>
      <c r="AB4419" s="7">
        <v>45839</v>
      </c>
      <c r="AC4419" s="22">
        <f t="shared" si="209"/>
        <v>27.509814814817219</v>
      </c>
      <c r="AD4419" t="s">
        <v>11923</v>
      </c>
    </row>
    <row r="4420" spans="1:30" ht="15" customHeight="1" x14ac:dyDescent="0.3">
      <c r="A4420" s="19" t="s">
        <v>20544</v>
      </c>
      <c r="B4420" s="8"/>
      <c r="C4420" s="20">
        <v>45840.534062500003</v>
      </c>
      <c r="D4420" s="8" t="s">
        <v>11921</v>
      </c>
      <c r="E4420" s="8" t="s">
        <v>1</v>
      </c>
      <c r="F4420" s="8" t="s">
        <v>11998</v>
      </c>
      <c r="G4420" s="8">
        <v>0.11</v>
      </c>
      <c r="H4420" s="8" t="s">
        <v>20458</v>
      </c>
      <c r="I4420" s="8" t="s">
        <v>11922</v>
      </c>
      <c r="J4420" s="8"/>
      <c r="K4420" s="8" t="s">
        <v>20545</v>
      </c>
      <c r="L4420" s="8"/>
      <c r="M4420" s="8"/>
      <c r="N4420" s="21">
        <v>23070</v>
      </c>
      <c r="O4420" s="21">
        <v>23070</v>
      </c>
      <c r="P4420" s="21">
        <f t="shared" si="208"/>
        <v>0</v>
      </c>
      <c r="Q4420" s="8" t="s">
        <v>34</v>
      </c>
      <c r="R4420" s="8"/>
      <c r="S4420" s="20">
        <v>45840</v>
      </c>
      <c r="AA4420" s="21">
        <f t="shared" si="210"/>
        <v>19887.931034482761</v>
      </c>
      <c r="AB4420" s="39">
        <v>45809</v>
      </c>
      <c r="AC4420" s="22">
        <f t="shared" si="209"/>
        <v>-0.53406250000261934</v>
      </c>
      <c r="AD4420" s="21" t="s">
        <v>11928</v>
      </c>
    </row>
    <row r="4421" spans="1:30" ht="15" customHeight="1" x14ac:dyDescent="0.3">
      <c r="A4421" s="19" t="s">
        <v>20546</v>
      </c>
      <c r="B4421" s="8"/>
      <c r="C4421" s="20">
        <v>45840.53597222222</v>
      </c>
      <c r="D4421" s="8" t="s">
        <v>11921</v>
      </c>
      <c r="E4421" s="8"/>
      <c r="F4421" s="8" t="s">
        <v>175</v>
      </c>
      <c r="G4421" s="8">
        <v>0.15</v>
      </c>
      <c r="H4421" s="8"/>
      <c r="I4421" s="8" t="s">
        <v>11922</v>
      </c>
      <c r="J4421" s="8"/>
      <c r="K4421" s="8"/>
      <c r="L4421" s="8"/>
      <c r="M4421" s="8"/>
      <c r="N4421" s="21">
        <v>2355</v>
      </c>
      <c r="O4421" s="21">
        <v>2355</v>
      </c>
      <c r="P4421" s="21">
        <f t="shared" si="208"/>
        <v>0</v>
      </c>
      <c r="Q4421" s="8" t="s">
        <v>22</v>
      </c>
      <c r="R4421" s="8"/>
      <c r="S4421" s="20">
        <v>45867</v>
      </c>
      <c r="AA4421" s="21">
        <f t="shared" si="210"/>
        <v>2030.1724137931035</v>
      </c>
      <c r="AB4421" s="7">
        <v>45839</v>
      </c>
      <c r="AC4421" s="22">
        <f t="shared" si="209"/>
        <v>26.464027777779847</v>
      </c>
      <c r="AD4421" t="s">
        <v>11923</v>
      </c>
    </row>
    <row r="4422" spans="1:30" ht="15" customHeight="1" x14ac:dyDescent="0.3">
      <c r="A4422" s="19" t="s">
        <v>20547</v>
      </c>
      <c r="B4422" s="8"/>
      <c r="C4422" s="20">
        <v>45840.537465277783</v>
      </c>
      <c r="D4422" s="8" t="s">
        <v>11921</v>
      </c>
      <c r="E4422" s="8" t="s">
        <v>1</v>
      </c>
      <c r="F4422" s="8" t="s">
        <v>1657</v>
      </c>
      <c r="G4422" s="8">
        <v>0.11</v>
      </c>
      <c r="H4422" s="8" t="s">
        <v>20458</v>
      </c>
      <c r="I4422" s="8" t="s">
        <v>11922</v>
      </c>
      <c r="J4422" s="8"/>
      <c r="K4422" s="8" t="s">
        <v>20548</v>
      </c>
      <c r="L4422" s="8"/>
      <c r="M4422" s="8"/>
      <c r="N4422" s="21">
        <v>23985</v>
      </c>
      <c r="O4422" s="21">
        <v>23985</v>
      </c>
      <c r="P4422" s="21">
        <f t="shared" si="208"/>
        <v>0</v>
      </c>
      <c r="Q4422" s="8" t="s">
        <v>34</v>
      </c>
      <c r="R4422" s="8"/>
      <c r="S4422" s="20">
        <v>45840</v>
      </c>
      <c r="AA4422" s="21">
        <f t="shared" si="210"/>
        <v>20676.724137931036</v>
      </c>
      <c r="AB4422" s="39">
        <v>45809</v>
      </c>
      <c r="AC4422" s="22">
        <f t="shared" si="209"/>
        <v>-0.53746527778275777</v>
      </c>
      <c r="AD4422" s="21" t="s">
        <v>11928</v>
      </c>
    </row>
    <row r="4423" spans="1:30" ht="15" customHeight="1" x14ac:dyDescent="0.3">
      <c r="A4423" s="19" t="s">
        <v>20549</v>
      </c>
      <c r="B4423" s="8"/>
      <c r="C4423" s="20">
        <v>45840.582129629627</v>
      </c>
      <c r="D4423" s="8" t="s">
        <v>11921</v>
      </c>
      <c r="E4423" s="8" t="s">
        <v>1</v>
      </c>
      <c r="F4423" s="8" t="s">
        <v>412</v>
      </c>
      <c r="G4423" s="8">
        <v>0.11</v>
      </c>
      <c r="H4423" s="8" t="s">
        <v>20458</v>
      </c>
      <c r="I4423" s="8" t="s">
        <v>11922</v>
      </c>
      <c r="J4423" s="8"/>
      <c r="K4423" s="8" t="s">
        <v>20550</v>
      </c>
      <c r="L4423" s="8"/>
      <c r="M4423" s="8"/>
      <c r="N4423" s="21">
        <v>23985</v>
      </c>
      <c r="O4423" s="21">
        <v>23985</v>
      </c>
      <c r="P4423" s="21">
        <f t="shared" si="208"/>
        <v>0</v>
      </c>
      <c r="Q4423" s="8" t="s">
        <v>22</v>
      </c>
      <c r="R4423" s="8"/>
      <c r="S4423" s="20">
        <v>45846</v>
      </c>
      <c r="AA4423" s="21">
        <f t="shared" si="210"/>
        <v>20676.724137931036</v>
      </c>
      <c r="AB4423" s="39">
        <v>45809</v>
      </c>
      <c r="AC4423" s="22">
        <f t="shared" si="209"/>
        <v>5.4178703703728388</v>
      </c>
      <c r="AD4423" s="21" t="s">
        <v>11928</v>
      </c>
    </row>
    <row r="4424" spans="1:30" ht="15" customHeight="1" x14ac:dyDescent="0.3">
      <c r="A4424" s="19" t="s">
        <v>20551</v>
      </c>
      <c r="B4424" s="8"/>
      <c r="C4424" s="23">
        <v>45840.584189814806</v>
      </c>
      <c r="D4424" s="8" t="s">
        <v>11921</v>
      </c>
      <c r="E4424" s="8"/>
      <c r="F4424" s="8" t="s">
        <v>12088</v>
      </c>
      <c r="G4424" s="8">
        <v>0.11</v>
      </c>
      <c r="H4424" s="8"/>
      <c r="I4424" s="8" t="s">
        <v>11922</v>
      </c>
      <c r="J4424" s="8"/>
      <c r="K4424" s="8"/>
      <c r="L4424" s="8"/>
      <c r="M4424" s="8"/>
      <c r="N4424" s="21">
        <v>17100</v>
      </c>
      <c r="O4424" s="21">
        <v>17100</v>
      </c>
      <c r="P4424" s="21">
        <f t="shared" si="208"/>
        <v>0</v>
      </c>
      <c r="Q4424" s="8" t="s">
        <v>16351</v>
      </c>
      <c r="R4424" s="8"/>
      <c r="S4424" s="23">
        <v>45883</v>
      </c>
      <c r="AA4424" s="21">
        <f t="shared" si="210"/>
        <v>14741.379310344828</v>
      </c>
      <c r="AB4424" s="39">
        <v>45839</v>
      </c>
      <c r="AC4424" s="22">
        <f t="shared" si="209"/>
        <v>42.41581018519355</v>
      </c>
      <c r="AD4424" s="21" t="s">
        <v>11928</v>
      </c>
    </row>
    <row r="4425" spans="1:30" ht="15" customHeight="1" x14ac:dyDescent="0.3">
      <c r="A4425" s="19" t="s">
        <v>20552</v>
      </c>
      <c r="B4425" s="8"/>
      <c r="C4425" s="20">
        <v>45840.587210648147</v>
      </c>
      <c r="D4425" s="8" t="s">
        <v>11921</v>
      </c>
      <c r="E4425" s="8" t="s">
        <v>1</v>
      </c>
      <c r="F4425" s="8" t="s">
        <v>4843</v>
      </c>
      <c r="G4425" s="8">
        <v>0.11</v>
      </c>
      <c r="H4425" s="8" t="s">
        <v>20458</v>
      </c>
      <c r="I4425" s="8" t="s">
        <v>11922</v>
      </c>
      <c r="J4425" s="8"/>
      <c r="K4425" s="8" t="s">
        <v>20553</v>
      </c>
      <c r="L4425" s="8"/>
      <c r="M4425" s="8"/>
      <c r="N4425" s="21">
        <v>23985</v>
      </c>
      <c r="O4425" s="21">
        <v>23985</v>
      </c>
      <c r="P4425" s="21">
        <f t="shared" si="208"/>
        <v>0</v>
      </c>
      <c r="Q4425" s="8" t="s">
        <v>94</v>
      </c>
      <c r="R4425" s="8"/>
      <c r="S4425" s="20">
        <v>45849</v>
      </c>
      <c r="AA4425" s="21">
        <f t="shared" si="210"/>
        <v>20676.724137931036</v>
      </c>
      <c r="AB4425" s="39">
        <v>45809</v>
      </c>
      <c r="AC4425" s="22">
        <f t="shared" si="209"/>
        <v>8.4127893518525525</v>
      </c>
      <c r="AD4425" s="21" t="s">
        <v>11928</v>
      </c>
    </row>
    <row r="4426" spans="1:30" ht="15" customHeight="1" x14ac:dyDescent="0.3">
      <c r="A4426" s="3" t="s">
        <v>20554</v>
      </c>
      <c r="B4426" s="24"/>
      <c r="C4426" s="25">
        <v>45840.62835648148</v>
      </c>
      <c r="D4426" s="3" t="s">
        <v>11921</v>
      </c>
      <c r="E4426" s="3"/>
      <c r="F4426" s="3" t="s">
        <v>709</v>
      </c>
      <c r="G4426" s="26">
        <v>0</v>
      </c>
      <c r="H4426" s="25"/>
      <c r="I4426" s="25" t="s">
        <v>11922</v>
      </c>
      <c r="J4426" s="25"/>
      <c r="K4426" s="25"/>
      <c r="L4426" s="25"/>
      <c r="M4426" s="4"/>
      <c r="N4426" s="5">
        <v>20427</v>
      </c>
      <c r="O4426" s="5"/>
      <c r="P4426" s="5">
        <f t="shared" si="208"/>
        <v>20427</v>
      </c>
      <c r="Q4426" s="3" t="s">
        <v>20</v>
      </c>
      <c r="R4426" s="3"/>
      <c r="S4426" s="25"/>
      <c r="T4426" s="3"/>
      <c r="U4426" s="5"/>
      <c r="V4426" s="6"/>
      <c r="W4426" s="3"/>
      <c r="X4426" s="5"/>
      <c r="Y4426" s="4"/>
      <c r="Z4426" s="3"/>
      <c r="AA4426" s="5">
        <f t="shared" si="210"/>
        <v>17609.482758620692</v>
      </c>
      <c r="AB4426" s="10"/>
      <c r="AC4426" s="27">
        <f t="shared" si="209"/>
        <v>-45840.62835648148</v>
      </c>
      <c r="AD4426" s="10"/>
    </row>
    <row r="4427" spans="1:30" ht="15" customHeight="1" x14ac:dyDescent="0.3">
      <c r="A4427" s="19" t="s">
        <v>20555</v>
      </c>
      <c r="B4427" s="8"/>
      <c r="C4427" s="23">
        <v>45840.656099537038</v>
      </c>
      <c r="D4427" s="8" t="s">
        <v>11921</v>
      </c>
      <c r="E4427" s="8" t="s">
        <v>1</v>
      </c>
      <c r="F4427" s="8" t="s">
        <v>8667</v>
      </c>
      <c r="G4427" s="8">
        <v>0.15</v>
      </c>
      <c r="H4427" s="8"/>
      <c r="I4427" s="8" t="s">
        <v>11922</v>
      </c>
      <c r="J4427" s="8"/>
      <c r="K4427" s="8" t="s">
        <v>20556</v>
      </c>
      <c r="L4427" s="8"/>
      <c r="M4427" s="8"/>
      <c r="N4427" s="21">
        <v>3105</v>
      </c>
      <c r="O4427" s="21">
        <v>3105</v>
      </c>
      <c r="P4427" s="21">
        <f t="shared" si="208"/>
        <v>0</v>
      </c>
      <c r="Q4427" s="8" t="s">
        <v>129</v>
      </c>
      <c r="R4427" s="8"/>
      <c r="S4427" s="23">
        <v>45850</v>
      </c>
      <c r="AA4427" s="21">
        <f t="shared" si="210"/>
        <v>2676.7241379310349</v>
      </c>
      <c r="AB4427" s="39">
        <v>45809</v>
      </c>
      <c r="AC4427" s="22">
        <f t="shared" si="209"/>
        <v>9.3439004629617557</v>
      </c>
      <c r="AD4427" s="21" t="s">
        <v>11928</v>
      </c>
    </row>
    <row r="4428" spans="1:30" ht="15" customHeight="1" x14ac:dyDescent="0.3">
      <c r="A4428" s="19" t="s">
        <v>20557</v>
      </c>
      <c r="B4428" s="8"/>
      <c r="C4428" s="20">
        <v>45840.697835648149</v>
      </c>
      <c r="D4428" s="8" t="s">
        <v>11921</v>
      </c>
      <c r="E4428" s="8"/>
      <c r="F4428" s="8" t="s">
        <v>1849</v>
      </c>
      <c r="G4428" s="8">
        <v>0.15</v>
      </c>
      <c r="H4428" s="8"/>
      <c r="I4428" s="8" t="s">
        <v>11922</v>
      </c>
      <c r="J4428" s="8"/>
      <c r="K4428" s="8"/>
      <c r="L4428" s="8"/>
      <c r="M4428" s="8"/>
      <c r="N4428" s="21">
        <v>2350</v>
      </c>
      <c r="O4428" s="21">
        <v>2350</v>
      </c>
      <c r="P4428" s="21">
        <f t="shared" si="208"/>
        <v>0</v>
      </c>
      <c r="Q4428" s="8" t="s">
        <v>9</v>
      </c>
      <c r="R4428" s="8"/>
      <c r="S4428" s="20">
        <v>45852</v>
      </c>
      <c r="AA4428" s="21">
        <f t="shared" si="210"/>
        <v>2025.8620689655174</v>
      </c>
      <c r="AB4428" s="7">
        <v>45839</v>
      </c>
      <c r="AC4428" s="22">
        <f t="shared" si="209"/>
        <v>11.302164351851388</v>
      </c>
      <c r="AD4428" t="s">
        <v>11923</v>
      </c>
    </row>
    <row r="4429" spans="1:30" ht="15" customHeight="1" x14ac:dyDescent="0.3">
      <c r="A4429" s="19" t="s">
        <v>20558</v>
      </c>
      <c r="B4429" s="8"/>
      <c r="C4429" s="20">
        <v>45841.379363425927</v>
      </c>
      <c r="D4429" s="8" t="s">
        <v>11921</v>
      </c>
      <c r="E4429" s="8"/>
      <c r="F4429" s="8" t="s">
        <v>1097</v>
      </c>
      <c r="G4429" s="8">
        <v>0.11</v>
      </c>
      <c r="H4429" s="8"/>
      <c r="I4429" s="8" t="s">
        <v>11922</v>
      </c>
      <c r="J4429" s="8"/>
      <c r="K4429" s="8"/>
      <c r="L4429" s="8"/>
      <c r="M4429" s="8"/>
      <c r="N4429" s="21">
        <v>39975</v>
      </c>
      <c r="O4429" s="21">
        <v>39975</v>
      </c>
      <c r="P4429" s="21">
        <f t="shared" si="208"/>
        <v>0</v>
      </c>
      <c r="Q4429" s="8" t="s">
        <v>67</v>
      </c>
      <c r="R4429" s="8"/>
      <c r="S4429" s="20">
        <v>45867</v>
      </c>
      <c r="AA4429" s="21">
        <f t="shared" si="210"/>
        <v>34461.206896551725</v>
      </c>
      <c r="AB4429" s="7">
        <v>45839</v>
      </c>
      <c r="AC4429" s="22">
        <f t="shared" si="209"/>
        <v>25.620636574072705</v>
      </c>
      <c r="AD4429" t="s">
        <v>11923</v>
      </c>
    </row>
    <row r="4430" spans="1:30" ht="15" customHeight="1" x14ac:dyDescent="0.3">
      <c r="A4430" s="19" t="s">
        <v>20559</v>
      </c>
      <c r="B4430" s="8"/>
      <c r="C4430" s="20">
        <v>45841.382013888891</v>
      </c>
      <c r="D4430" s="8" t="s">
        <v>11921</v>
      </c>
      <c r="E4430" s="8" t="s">
        <v>1</v>
      </c>
      <c r="F4430" s="8" t="s">
        <v>10026</v>
      </c>
      <c r="G4430" s="8">
        <v>0.11</v>
      </c>
      <c r="H4430" s="8" t="s">
        <v>20458</v>
      </c>
      <c r="I4430" s="8" t="s">
        <v>11922</v>
      </c>
      <c r="J4430" s="8"/>
      <c r="K4430" s="8" t="s">
        <v>20560</v>
      </c>
      <c r="L4430" s="8"/>
      <c r="M4430" s="8"/>
      <c r="N4430" s="21">
        <v>23985</v>
      </c>
      <c r="O4430" s="21">
        <v>23985</v>
      </c>
      <c r="P4430" s="21">
        <f t="shared" si="208"/>
        <v>0</v>
      </c>
      <c r="Q4430" s="8" t="s">
        <v>129</v>
      </c>
      <c r="R4430" s="8"/>
      <c r="S4430" s="20">
        <v>45845</v>
      </c>
      <c r="AA4430" s="21">
        <f t="shared" si="210"/>
        <v>20676.724137931036</v>
      </c>
      <c r="AB4430" s="39">
        <v>45809</v>
      </c>
      <c r="AC4430" s="22">
        <f t="shared" si="209"/>
        <v>3.6179861111086211</v>
      </c>
      <c r="AD4430" s="21" t="s">
        <v>11928</v>
      </c>
    </row>
    <row r="4431" spans="1:30" ht="15" customHeight="1" x14ac:dyDescent="0.3">
      <c r="A4431" s="19" t="s">
        <v>20561</v>
      </c>
      <c r="B4431" s="8"/>
      <c r="C4431" s="23">
        <v>45841.385520833333</v>
      </c>
      <c r="D4431" s="8" t="s">
        <v>11925</v>
      </c>
      <c r="E4431" s="8" t="s">
        <v>1</v>
      </c>
      <c r="F4431" s="8" t="s">
        <v>12086</v>
      </c>
      <c r="G4431" s="8">
        <v>0.11</v>
      </c>
      <c r="H4431" s="8"/>
      <c r="I4431" s="8" t="s">
        <v>10222</v>
      </c>
      <c r="J4431" s="8"/>
      <c r="K4431" s="8" t="s">
        <v>20562</v>
      </c>
      <c r="L4431" s="9">
        <v>45841.385625000003</v>
      </c>
      <c r="M4431" s="8"/>
      <c r="N4431" s="21">
        <v>2850</v>
      </c>
      <c r="O4431" s="21">
        <v>2850</v>
      </c>
      <c r="P4431" s="21">
        <f t="shared" si="208"/>
        <v>0</v>
      </c>
      <c r="Q4431" s="8" t="s">
        <v>10222</v>
      </c>
      <c r="R4431" s="8"/>
      <c r="S4431" s="23">
        <v>45843</v>
      </c>
      <c r="AA4431" s="21">
        <f t="shared" si="210"/>
        <v>2456.8965517241381</v>
      </c>
      <c r="AB4431" s="39">
        <v>45809</v>
      </c>
      <c r="AC4431" s="22">
        <f t="shared" si="209"/>
        <v>1.6144791666665697</v>
      </c>
      <c r="AD4431" s="21" t="s">
        <v>11928</v>
      </c>
    </row>
    <row r="4432" spans="1:30" ht="15" customHeight="1" x14ac:dyDescent="0.3">
      <c r="A4432" s="19" t="s">
        <v>20563</v>
      </c>
      <c r="B4432" s="8"/>
      <c r="C4432" s="20">
        <v>45841.409212962957</v>
      </c>
      <c r="D4432" s="8" t="s">
        <v>11925</v>
      </c>
      <c r="E4432" s="8" t="s">
        <v>1</v>
      </c>
      <c r="F4432" s="8" t="s">
        <v>13186</v>
      </c>
      <c r="G4432" s="8">
        <v>0.15</v>
      </c>
      <c r="H4432" s="8"/>
      <c r="I4432" s="8" t="s">
        <v>10222</v>
      </c>
      <c r="J4432" s="8"/>
      <c r="K4432" s="8" t="s">
        <v>20564</v>
      </c>
      <c r="L4432" s="9">
        <v>45841.409421296303</v>
      </c>
      <c r="M4432" s="8"/>
      <c r="N4432" s="21">
        <v>1405</v>
      </c>
      <c r="O4432" s="21">
        <v>1405</v>
      </c>
      <c r="P4432" s="21">
        <f t="shared" si="208"/>
        <v>0</v>
      </c>
      <c r="Q4432" s="8" t="s">
        <v>10222</v>
      </c>
      <c r="R4432" s="8"/>
      <c r="S4432" s="20">
        <v>45840</v>
      </c>
      <c r="AA4432" s="21">
        <f t="shared" si="210"/>
        <v>1211.2068965517242</v>
      </c>
      <c r="AB4432" s="39">
        <v>45809</v>
      </c>
      <c r="AC4432" s="22">
        <f t="shared" si="209"/>
        <v>-1.4092129629570991</v>
      </c>
      <c r="AD4432" s="21" t="s">
        <v>11928</v>
      </c>
    </row>
    <row r="4433" spans="1:30" ht="15" customHeight="1" x14ac:dyDescent="0.3">
      <c r="A4433" s="19" t="s">
        <v>20565</v>
      </c>
      <c r="B4433" s="8"/>
      <c r="C4433" s="20">
        <v>45841.414479166669</v>
      </c>
      <c r="D4433" s="8" t="s">
        <v>11921</v>
      </c>
      <c r="E4433" s="8" t="s">
        <v>1</v>
      </c>
      <c r="F4433" s="8" t="s">
        <v>3279</v>
      </c>
      <c r="G4433" s="8">
        <v>0.11</v>
      </c>
      <c r="H4433" s="8" t="s">
        <v>20458</v>
      </c>
      <c r="I4433" s="8" t="s">
        <v>11922</v>
      </c>
      <c r="J4433" s="8"/>
      <c r="K4433" s="8" t="s">
        <v>20566</v>
      </c>
      <c r="L4433" s="8"/>
      <c r="M4433" s="8"/>
      <c r="N4433" s="21">
        <v>39975</v>
      </c>
      <c r="O4433" s="21">
        <v>39975</v>
      </c>
      <c r="P4433" s="21">
        <f t="shared" si="208"/>
        <v>0</v>
      </c>
      <c r="Q4433" s="8" t="s">
        <v>9</v>
      </c>
      <c r="R4433" s="8"/>
      <c r="S4433" s="20">
        <v>45842</v>
      </c>
      <c r="AA4433" s="21">
        <f t="shared" si="210"/>
        <v>34461.206896551725</v>
      </c>
      <c r="AB4433" s="39">
        <v>45809</v>
      </c>
      <c r="AC4433" s="22">
        <f t="shared" si="209"/>
        <v>0.58552083333051996</v>
      </c>
      <c r="AD4433" s="21" t="s">
        <v>11928</v>
      </c>
    </row>
    <row r="4434" spans="1:30" ht="15" customHeight="1" x14ac:dyDescent="0.3">
      <c r="A4434" s="19" t="s">
        <v>20567</v>
      </c>
      <c r="B4434" s="8"/>
      <c r="C4434" s="20">
        <v>45841.416631944441</v>
      </c>
      <c r="D4434" s="8" t="s">
        <v>11921</v>
      </c>
      <c r="E4434" s="8" t="s">
        <v>1</v>
      </c>
      <c r="F4434" s="8" t="s">
        <v>1793</v>
      </c>
      <c r="G4434" s="8">
        <v>0.11</v>
      </c>
      <c r="H4434" s="8"/>
      <c r="I4434" s="8" t="s">
        <v>11922</v>
      </c>
      <c r="J4434" s="8"/>
      <c r="K4434" s="8" t="s">
        <v>20568</v>
      </c>
      <c r="L4434" s="8"/>
      <c r="M4434" s="8"/>
      <c r="N4434" s="21">
        <v>22365</v>
      </c>
      <c r="O4434" s="21">
        <v>22365</v>
      </c>
      <c r="P4434" s="21">
        <f t="shared" si="208"/>
        <v>0</v>
      </c>
      <c r="Q4434" s="8" t="s">
        <v>24</v>
      </c>
      <c r="R4434" s="8"/>
      <c r="S4434" s="20">
        <v>45848</v>
      </c>
      <c r="AA4434" s="21">
        <f t="shared" si="210"/>
        <v>19280.172413793105</v>
      </c>
      <c r="AB4434" s="39">
        <v>45809</v>
      </c>
      <c r="AC4434" s="22">
        <f t="shared" si="209"/>
        <v>6.5833680555588217</v>
      </c>
      <c r="AD4434" s="21" t="s">
        <v>11928</v>
      </c>
    </row>
    <row r="4435" spans="1:30" ht="15" customHeight="1" x14ac:dyDescent="0.3">
      <c r="A4435" s="19" t="s">
        <v>20569</v>
      </c>
      <c r="B4435" s="8"/>
      <c r="C4435" s="20">
        <v>45841.419178240743</v>
      </c>
      <c r="D4435" s="8" t="s">
        <v>11921</v>
      </c>
      <c r="E4435" s="8" t="s">
        <v>1</v>
      </c>
      <c r="F4435" s="8" t="s">
        <v>14465</v>
      </c>
      <c r="G4435" s="8">
        <v>0.11</v>
      </c>
      <c r="H4435" s="8" t="s">
        <v>20458</v>
      </c>
      <c r="I4435" s="8" t="s">
        <v>11922</v>
      </c>
      <c r="J4435" s="8"/>
      <c r="K4435" s="8" t="s">
        <v>20570</v>
      </c>
      <c r="L4435" s="8"/>
      <c r="M4435" s="8"/>
      <c r="N4435" s="21">
        <v>23985</v>
      </c>
      <c r="O4435" s="21">
        <v>23985</v>
      </c>
      <c r="P4435" s="21">
        <f t="shared" si="208"/>
        <v>0</v>
      </c>
      <c r="Q4435" s="8" t="s">
        <v>129</v>
      </c>
      <c r="R4435" s="8"/>
      <c r="S4435" s="20">
        <v>45841</v>
      </c>
      <c r="AA4435" s="21">
        <f t="shared" si="210"/>
        <v>20676.724137931036</v>
      </c>
      <c r="AB4435" s="39">
        <v>45809</v>
      </c>
      <c r="AC4435" s="22">
        <f t="shared" si="209"/>
        <v>-0.41917824074334931</v>
      </c>
      <c r="AD4435" s="21" t="s">
        <v>11928</v>
      </c>
    </row>
    <row r="4436" spans="1:30" ht="15" customHeight="1" x14ac:dyDescent="0.3">
      <c r="A4436" s="19" t="s">
        <v>20571</v>
      </c>
      <c r="B4436" s="8"/>
      <c r="C4436" s="20">
        <v>45841.420567129629</v>
      </c>
      <c r="D4436" s="8" t="s">
        <v>11921</v>
      </c>
      <c r="E4436" s="8"/>
      <c r="F4436" s="8" t="s">
        <v>945</v>
      </c>
      <c r="G4436" s="8">
        <v>0.11</v>
      </c>
      <c r="H4436" s="8"/>
      <c r="I4436" s="8" t="s">
        <v>11922</v>
      </c>
      <c r="J4436" s="8"/>
      <c r="K4436" s="8"/>
      <c r="L4436" s="8"/>
      <c r="M4436" s="8"/>
      <c r="N4436" s="21">
        <v>39975</v>
      </c>
      <c r="O4436" s="21">
        <v>39975</v>
      </c>
      <c r="P4436" s="21">
        <f t="shared" si="208"/>
        <v>0</v>
      </c>
      <c r="Q4436" s="8" t="s">
        <v>24</v>
      </c>
      <c r="R4436" s="8"/>
      <c r="S4436" s="20">
        <v>45875</v>
      </c>
      <c r="AA4436" s="21">
        <f t="shared" si="210"/>
        <v>34461.206896551725</v>
      </c>
      <c r="AB4436" s="39">
        <v>45839</v>
      </c>
      <c r="AC4436" s="22">
        <f t="shared" si="209"/>
        <v>33.57943287037051</v>
      </c>
      <c r="AD4436" t="s">
        <v>11928</v>
      </c>
    </row>
    <row r="4437" spans="1:30" ht="15" customHeight="1" x14ac:dyDescent="0.3">
      <c r="A4437" s="19" t="s">
        <v>20572</v>
      </c>
      <c r="B4437" s="8"/>
      <c r="C4437" s="20">
        <v>45841.422361111108</v>
      </c>
      <c r="D4437" s="8" t="s">
        <v>11921</v>
      </c>
      <c r="E4437" s="8"/>
      <c r="F4437" s="8" t="s">
        <v>945</v>
      </c>
      <c r="G4437" s="8">
        <v>0.15</v>
      </c>
      <c r="H4437" s="8"/>
      <c r="I4437" s="8" t="s">
        <v>11922</v>
      </c>
      <c r="J4437" s="8"/>
      <c r="K4437" s="8"/>
      <c r="L4437" s="8"/>
      <c r="M4437" s="8"/>
      <c r="N4437" s="21">
        <v>23235</v>
      </c>
      <c r="O4437" s="21">
        <v>23235</v>
      </c>
      <c r="P4437" s="21">
        <f t="shared" si="208"/>
        <v>0</v>
      </c>
      <c r="Q4437" s="8" t="s">
        <v>24</v>
      </c>
      <c r="R4437" s="8"/>
      <c r="S4437" s="20">
        <v>45875</v>
      </c>
      <c r="AA4437" s="21">
        <f t="shared" si="210"/>
        <v>20030.172413793105</v>
      </c>
      <c r="AB4437" s="39">
        <v>45839</v>
      </c>
      <c r="AC4437" s="22">
        <f t="shared" si="209"/>
        <v>33.57763888889167</v>
      </c>
      <c r="AD4437" t="s">
        <v>11928</v>
      </c>
    </row>
    <row r="4438" spans="1:30" ht="15" customHeight="1" x14ac:dyDescent="0.3">
      <c r="A4438" s="19" t="s">
        <v>20573</v>
      </c>
      <c r="B4438" s="8"/>
      <c r="C4438" s="23">
        <v>45841.429224537038</v>
      </c>
      <c r="D4438" s="8" t="s">
        <v>11921</v>
      </c>
      <c r="E4438" s="8"/>
      <c r="F4438" s="8" t="s">
        <v>15106</v>
      </c>
      <c r="G4438" s="8">
        <v>0.15</v>
      </c>
      <c r="H4438" s="8"/>
      <c r="I4438" s="8" t="s">
        <v>11922</v>
      </c>
      <c r="J4438" s="8"/>
      <c r="K4438" s="8"/>
      <c r="L4438" s="8"/>
      <c r="M4438" s="8"/>
      <c r="N4438" s="21">
        <v>10050</v>
      </c>
      <c r="O4438" s="21">
        <v>10050</v>
      </c>
      <c r="P4438" s="21">
        <f t="shared" si="208"/>
        <v>0</v>
      </c>
      <c r="Q4438" s="8" t="s">
        <v>67</v>
      </c>
      <c r="R4438" s="8"/>
      <c r="S4438" s="23">
        <v>45883</v>
      </c>
      <c r="AA4438" s="21">
        <f t="shared" si="210"/>
        <v>8663.7931034482772</v>
      </c>
      <c r="AB4438" s="39">
        <v>45839</v>
      </c>
      <c r="AC4438" s="22">
        <f t="shared" si="209"/>
        <v>41.570775462962047</v>
      </c>
      <c r="AD4438" s="21" t="s">
        <v>11928</v>
      </c>
    </row>
    <row r="4439" spans="1:30" ht="15" customHeight="1" x14ac:dyDescent="0.3">
      <c r="A4439" s="19" t="s">
        <v>20574</v>
      </c>
      <c r="B4439" s="8"/>
      <c r="C4439" s="20">
        <v>45841.431284722217</v>
      </c>
      <c r="D4439" s="8" t="s">
        <v>11921</v>
      </c>
      <c r="E4439" s="8"/>
      <c r="F4439" s="8" t="s">
        <v>66</v>
      </c>
      <c r="G4439" s="8">
        <v>0.15</v>
      </c>
      <c r="H4439" s="8"/>
      <c r="I4439" s="8" t="s">
        <v>11922</v>
      </c>
      <c r="J4439" s="8"/>
      <c r="K4439" s="8"/>
      <c r="L4439" s="8"/>
      <c r="M4439" s="8"/>
      <c r="N4439" s="21">
        <v>1190</v>
      </c>
      <c r="O4439" s="21">
        <v>1190</v>
      </c>
      <c r="P4439" s="21">
        <f t="shared" si="208"/>
        <v>0</v>
      </c>
      <c r="Q4439" s="8" t="s">
        <v>22</v>
      </c>
      <c r="R4439" s="8"/>
      <c r="S4439" s="20">
        <v>45853</v>
      </c>
      <c r="AA4439" s="21">
        <f t="shared" si="210"/>
        <v>1025.8620689655172</v>
      </c>
      <c r="AB4439" s="7">
        <v>45839</v>
      </c>
      <c r="AC4439" s="22">
        <f t="shared" si="209"/>
        <v>11.568715277782758</v>
      </c>
      <c r="AD4439" t="s">
        <v>11923</v>
      </c>
    </row>
    <row r="4440" spans="1:30" ht="15" customHeight="1" x14ac:dyDescent="0.3">
      <c r="A4440" s="19" t="s">
        <v>20575</v>
      </c>
      <c r="B4440" s="8"/>
      <c r="C4440" s="20">
        <v>45841.453067129631</v>
      </c>
      <c r="D4440" s="8" t="s">
        <v>11921</v>
      </c>
      <c r="E4440" s="8" t="s">
        <v>1</v>
      </c>
      <c r="F4440" s="8" t="s">
        <v>11967</v>
      </c>
      <c r="G4440" s="8">
        <v>0.15</v>
      </c>
      <c r="H4440" s="8"/>
      <c r="I4440" s="8" t="s">
        <v>11922</v>
      </c>
      <c r="J4440" s="8"/>
      <c r="K4440" s="8" t="s">
        <v>20576</v>
      </c>
      <c r="L4440" s="8"/>
      <c r="M4440" s="8"/>
      <c r="N4440" s="21">
        <v>25971.75</v>
      </c>
      <c r="O4440" s="21">
        <v>25971.75</v>
      </c>
      <c r="P4440" s="21">
        <f t="shared" si="208"/>
        <v>0</v>
      </c>
      <c r="Q4440" s="8" t="s">
        <v>38</v>
      </c>
      <c r="R4440" s="8"/>
      <c r="S4440" s="20">
        <v>45846</v>
      </c>
      <c r="AA4440" s="21">
        <f t="shared" si="210"/>
        <v>22389.439655172417</v>
      </c>
      <c r="AB4440" s="39">
        <v>45809</v>
      </c>
      <c r="AC4440" s="22">
        <f t="shared" si="209"/>
        <v>4.5469328703693463</v>
      </c>
      <c r="AD4440" s="21" t="s">
        <v>11928</v>
      </c>
    </row>
    <row r="4441" spans="1:30" ht="15" customHeight="1" x14ac:dyDescent="0.3">
      <c r="A4441" s="19" t="s">
        <v>20577</v>
      </c>
      <c r="B4441" s="8"/>
      <c r="C4441" s="20">
        <v>45841.458240740743</v>
      </c>
      <c r="D4441" s="8" t="s">
        <v>11921</v>
      </c>
      <c r="E4441" s="8" t="s">
        <v>1</v>
      </c>
      <c r="F4441" s="8" t="s">
        <v>438</v>
      </c>
      <c r="G4441" s="8">
        <v>0.11</v>
      </c>
      <c r="H4441" s="8" t="s">
        <v>20458</v>
      </c>
      <c r="I4441" s="8" t="s">
        <v>11922</v>
      </c>
      <c r="J4441" s="8"/>
      <c r="K4441" s="8" t="s">
        <v>20578</v>
      </c>
      <c r="L4441" s="8"/>
      <c r="M4441" s="8"/>
      <c r="N4441" s="21">
        <v>19400</v>
      </c>
      <c r="O4441" s="21">
        <v>19400</v>
      </c>
      <c r="P4441" s="21">
        <f t="shared" si="208"/>
        <v>0</v>
      </c>
      <c r="Q4441" s="8" t="s">
        <v>94</v>
      </c>
      <c r="R4441" s="8"/>
      <c r="S4441" s="20">
        <v>45848</v>
      </c>
      <c r="AA4441" s="21">
        <f t="shared" si="210"/>
        <v>16724.137931034486</v>
      </c>
      <c r="AB4441" s="39">
        <v>45809</v>
      </c>
      <c r="AC4441" s="22">
        <f t="shared" si="209"/>
        <v>6.5417592592566507</v>
      </c>
      <c r="AD4441" s="21" t="s">
        <v>11928</v>
      </c>
    </row>
    <row r="4442" spans="1:30" ht="15" customHeight="1" x14ac:dyDescent="0.3">
      <c r="A4442" s="19" t="s">
        <v>20579</v>
      </c>
      <c r="B4442" s="8"/>
      <c r="C4442" s="20">
        <v>45841.484814814823</v>
      </c>
      <c r="D4442" s="8" t="s">
        <v>11921</v>
      </c>
      <c r="E4442" s="8" t="s">
        <v>1</v>
      </c>
      <c r="F4442" s="8" t="s">
        <v>2538</v>
      </c>
      <c r="G4442" s="8">
        <v>0.11</v>
      </c>
      <c r="H4442" s="8" t="s">
        <v>20458</v>
      </c>
      <c r="I4442" s="8" t="s">
        <v>11922</v>
      </c>
      <c r="J4442" s="8"/>
      <c r="K4442" s="8" t="s">
        <v>20580</v>
      </c>
      <c r="L4442" s="8"/>
      <c r="M4442" s="8"/>
      <c r="N4442" s="21">
        <v>23985</v>
      </c>
      <c r="O4442" s="21">
        <v>23985</v>
      </c>
      <c r="P4442" s="21">
        <f t="shared" si="208"/>
        <v>0</v>
      </c>
      <c r="Q4442" s="8" t="s">
        <v>34</v>
      </c>
      <c r="R4442" s="8"/>
      <c r="S4442" s="20">
        <v>45841</v>
      </c>
      <c r="AA4442" s="21">
        <f t="shared" si="210"/>
        <v>20676.724137931036</v>
      </c>
      <c r="AB4442" s="39">
        <v>45809</v>
      </c>
      <c r="AC4442" s="22">
        <f t="shared" si="209"/>
        <v>-0.48481481482303934</v>
      </c>
      <c r="AD4442" s="21" t="s">
        <v>11928</v>
      </c>
    </row>
    <row r="4443" spans="1:30" ht="15" customHeight="1" x14ac:dyDescent="0.3">
      <c r="A4443" s="19" t="s">
        <v>20581</v>
      </c>
      <c r="B4443" s="8"/>
      <c r="C4443" s="20">
        <v>45841.515381944453</v>
      </c>
      <c r="D4443" s="8" t="s">
        <v>11921</v>
      </c>
      <c r="E4443" s="8"/>
      <c r="F4443" s="8" t="s">
        <v>12116</v>
      </c>
      <c r="G4443" s="8">
        <v>0.11</v>
      </c>
      <c r="H4443" s="8"/>
      <c r="I4443" s="8" t="s">
        <v>11922</v>
      </c>
      <c r="J4443" s="8"/>
      <c r="K4443" s="8"/>
      <c r="L4443" s="8"/>
      <c r="M4443" s="8"/>
      <c r="N4443" s="21">
        <v>855</v>
      </c>
      <c r="O4443" s="21">
        <v>855</v>
      </c>
      <c r="P4443" s="21">
        <f t="shared" si="208"/>
        <v>0</v>
      </c>
      <c r="Q4443" s="8" t="s">
        <v>10222</v>
      </c>
      <c r="R4443" s="8"/>
      <c r="S4443" s="20">
        <v>45854</v>
      </c>
      <c r="AA4443" s="21">
        <f t="shared" si="210"/>
        <v>737.06896551724139</v>
      </c>
      <c r="AB4443" s="7">
        <v>45839</v>
      </c>
      <c r="AC4443" s="22">
        <f t="shared" si="209"/>
        <v>12.484618055546889</v>
      </c>
      <c r="AD4443" t="s">
        <v>11923</v>
      </c>
    </row>
    <row r="4444" spans="1:30" ht="15" customHeight="1" x14ac:dyDescent="0.3">
      <c r="A4444" s="19" t="s">
        <v>20582</v>
      </c>
      <c r="B4444" s="8"/>
      <c r="C4444" s="23">
        <v>45841.524780092594</v>
      </c>
      <c r="D4444" s="8" t="s">
        <v>11921</v>
      </c>
      <c r="E4444" s="8" t="s">
        <v>1</v>
      </c>
      <c r="F4444" s="8" t="s">
        <v>539</v>
      </c>
      <c r="G4444" s="8">
        <v>0.15</v>
      </c>
      <c r="H4444" s="8"/>
      <c r="I4444" s="8" t="s">
        <v>11922</v>
      </c>
      <c r="J4444" s="8"/>
      <c r="K4444" s="8" t="s">
        <v>20583</v>
      </c>
      <c r="L4444" s="8"/>
      <c r="M4444" s="8"/>
      <c r="N4444" s="21">
        <v>2910</v>
      </c>
      <c r="O4444" s="21">
        <v>2910</v>
      </c>
      <c r="P4444" s="21">
        <f t="shared" si="208"/>
        <v>0</v>
      </c>
      <c r="Q4444" s="8" t="s">
        <v>10493</v>
      </c>
      <c r="R4444" s="8"/>
      <c r="S4444" s="23">
        <v>45849</v>
      </c>
      <c r="AA4444" s="21">
        <f t="shared" si="210"/>
        <v>2508.6206896551726</v>
      </c>
      <c r="AB4444" s="39">
        <v>45809</v>
      </c>
      <c r="AC4444" s="22">
        <f t="shared" si="209"/>
        <v>7.4752199074064265</v>
      </c>
      <c r="AD4444" s="21" t="s">
        <v>11928</v>
      </c>
    </row>
    <row r="4445" spans="1:30" ht="15" customHeight="1" x14ac:dyDescent="0.3">
      <c r="A4445" s="19" t="s">
        <v>20584</v>
      </c>
      <c r="B4445" s="8"/>
      <c r="C4445" s="20">
        <v>45841.525590277779</v>
      </c>
      <c r="D4445" s="8" t="s">
        <v>11921</v>
      </c>
      <c r="E4445" s="8"/>
      <c r="F4445" s="8" t="s">
        <v>8904</v>
      </c>
      <c r="G4445" s="8">
        <v>0.11</v>
      </c>
      <c r="H4445" s="8"/>
      <c r="I4445" s="8" t="s">
        <v>11922</v>
      </c>
      <c r="J4445" s="8"/>
      <c r="K4445" s="8"/>
      <c r="L4445" s="8"/>
      <c r="M4445" s="8"/>
      <c r="N4445" s="21">
        <v>5700</v>
      </c>
      <c r="O4445" s="21">
        <v>5700</v>
      </c>
      <c r="P4445" s="21">
        <f t="shared" si="208"/>
        <v>0</v>
      </c>
      <c r="Q4445" s="8" t="s">
        <v>10399</v>
      </c>
      <c r="R4445" s="8"/>
      <c r="S4445" s="20">
        <v>45868</v>
      </c>
      <c r="AA4445" s="21">
        <f t="shared" si="210"/>
        <v>4913.7931034482763</v>
      </c>
      <c r="AB4445" s="7">
        <v>45839</v>
      </c>
      <c r="AC4445" s="22">
        <f t="shared" si="209"/>
        <v>26.474409722221026</v>
      </c>
      <c r="AD4445" t="s">
        <v>11923</v>
      </c>
    </row>
    <row r="4446" spans="1:30" ht="15" customHeight="1" x14ac:dyDescent="0.3">
      <c r="A4446" s="19" t="s">
        <v>20585</v>
      </c>
      <c r="B4446" s="8"/>
      <c r="C4446" s="20">
        <v>45841.526458333326</v>
      </c>
      <c r="D4446" s="8" t="s">
        <v>11921</v>
      </c>
      <c r="E4446" s="8" t="s">
        <v>1</v>
      </c>
      <c r="F4446" s="8" t="s">
        <v>12063</v>
      </c>
      <c r="G4446" s="8">
        <v>0.15</v>
      </c>
      <c r="H4446" s="8"/>
      <c r="I4446" s="8" t="s">
        <v>11922</v>
      </c>
      <c r="J4446" s="8"/>
      <c r="K4446" s="8" t="s">
        <v>20586</v>
      </c>
      <c r="L4446" s="8"/>
      <c r="M4446" s="8"/>
      <c r="N4446" s="21">
        <v>1405</v>
      </c>
      <c r="O4446" s="21">
        <v>1405</v>
      </c>
      <c r="P4446" s="21">
        <f t="shared" si="208"/>
        <v>0</v>
      </c>
      <c r="Q4446" s="8" t="s">
        <v>10493</v>
      </c>
      <c r="R4446" s="8"/>
      <c r="S4446" s="20">
        <v>45842</v>
      </c>
      <c r="AA4446" s="21">
        <f t="shared" si="210"/>
        <v>1211.2068965517242</v>
      </c>
      <c r="AB4446" s="39">
        <v>45809</v>
      </c>
      <c r="AC4446" s="22">
        <f t="shared" si="209"/>
        <v>0.47354166667355457</v>
      </c>
      <c r="AD4446" s="21" t="s">
        <v>11928</v>
      </c>
    </row>
    <row r="4447" spans="1:30" ht="15" customHeight="1" x14ac:dyDescent="0.3">
      <c r="A4447" s="19" t="s">
        <v>20587</v>
      </c>
      <c r="B4447" s="8"/>
      <c r="C4447" s="20">
        <v>45841.550810185188</v>
      </c>
      <c r="D4447" s="8" t="s">
        <v>11921</v>
      </c>
      <c r="E4447" s="8" t="s">
        <v>1</v>
      </c>
      <c r="F4447" s="8" t="s">
        <v>8291</v>
      </c>
      <c r="G4447" s="8">
        <v>0.11</v>
      </c>
      <c r="H4447" s="8" t="s">
        <v>20458</v>
      </c>
      <c r="I4447" s="8" t="s">
        <v>11922</v>
      </c>
      <c r="J4447" s="8"/>
      <c r="K4447" s="8" t="s">
        <v>20588</v>
      </c>
      <c r="L4447" s="8"/>
      <c r="M4447" s="8"/>
      <c r="N4447" s="21">
        <v>25065</v>
      </c>
      <c r="O4447" s="21">
        <v>25065</v>
      </c>
      <c r="P4447" s="21">
        <f t="shared" si="208"/>
        <v>0</v>
      </c>
      <c r="Q4447" s="8" t="s">
        <v>199</v>
      </c>
      <c r="R4447" s="8"/>
      <c r="S4447" s="20">
        <v>45840</v>
      </c>
      <c r="AA4447" s="21">
        <f t="shared" si="210"/>
        <v>21607.758620689656</v>
      </c>
      <c r="AB4447" s="39">
        <v>45809</v>
      </c>
      <c r="AC4447" s="22">
        <f t="shared" si="209"/>
        <v>-1.5508101851883112</v>
      </c>
      <c r="AD4447" s="21" t="s">
        <v>11928</v>
      </c>
    </row>
    <row r="4448" spans="1:30" ht="15" customHeight="1" x14ac:dyDescent="0.3">
      <c r="A4448" s="19" t="s">
        <v>20589</v>
      </c>
      <c r="B4448" s="8"/>
      <c r="C4448" s="20">
        <v>45841.554537037038</v>
      </c>
      <c r="D4448" s="8" t="s">
        <v>11921</v>
      </c>
      <c r="E4448" s="8" t="s">
        <v>1</v>
      </c>
      <c r="F4448" s="8" t="s">
        <v>7871</v>
      </c>
      <c r="G4448" s="8">
        <v>0.15</v>
      </c>
      <c r="H4448" s="8"/>
      <c r="I4448" s="8" t="s">
        <v>11922</v>
      </c>
      <c r="J4448" s="8"/>
      <c r="K4448" s="8" t="s">
        <v>20590</v>
      </c>
      <c r="L4448" s="8"/>
      <c r="M4448" s="8"/>
      <c r="N4448" s="21">
        <v>950</v>
      </c>
      <c r="O4448" s="21">
        <v>950</v>
      </c>
      <c r="P4448" s="21">
        <f t="shared" si="208"/>
        <v>0</v>
      </c>
      <c r="Q4448" s="8" t="s">
        <v>34</v>
      </c>
      <c r="R4448" s="8"/>
      <c r="S4448" s="20">
        <v>45846</v>
      </c>
      <c r="AA4448" s="21">
        <f t="shared" si="210"/>
        <v>818.96551724137942</v>
      </c>
      <c r="AB4448" s="39">
        <v>45809</v>
      </c>
      <c r="AC4448" s="22">
        <f t="shared" si="209"/>
        <v>4.4454629629617557</v>
      </c>
      <c r="AD4448" s="21" t="s">
        <v>11928</v>
      </c>
    </row>
    <row r="4449" spans="1:30" ht="15" customHeight="1" x14ac:dyDescent="0.3">
      <c r="A4449" s="19" t="s">
        <v>20591</v>
      </c>
      <c r="B4449" s="8"/>
      <c r="C4449" s="20">
        <v>45841.555219907408</v>
      </c>
      <c r="D4449" s="8" t="s">
        <v>11921</v>
      </c>
      <c r="E4449" s="8" t="s">
        <v>1</v>
      </c>
      <c r="F4449" s="8" t="s">
        <v>7541</v>
      </c>
      <c r="G4449" s="8">
        <v>0.15</v>
      </c>
      <c r="H4449" s="8"/>
      <c r="I4449" s="8" t="s">
        <v>11922</v>
      </c>
      <c r="J4449" s="8"/>
      <c r="K4449" s="8" t="s">
        <v>20592</v>
      </c>
      <c r="L4449" s="8"/>
      <c r="M4449" s="8"/>
      <c r="N4449" s="21">
        <v>1475</v>
      </c>
      <c r="O4449" s="21">
        <v>1475</v>
      </c>
      <c r="P4449" s="21">
        <f t="shared" si="208"/>
        <v>0</v>
      </c>
      <c r="Q4449" s="8" t="s">
        <v>34</v>
      </c>
      <c r="R4449" s="8"/>
      <c r="S4449" s="20">
        <v>45847</v>
      </c>
      <c r="AA4449" s="21">
        <f t="shared" si="210"/>
        <v>1271.5517241379312</v>
      </c>
      <c r="AB4449" s="39">
        <v>45809</v>
      </c>
      <c r="AC4449" s="22">
        <f t="shared" si="209"/>
        <v>5.4447800925918273</v>
      </c>
      <c r="AD4449" s="21" t="s">
        <v>11928</v>
      </c>
    </row>
    <row r="4450" spans="1:30" ht="15" customHeight="1" x14ac:dyDescent="0.3">
      <c r="A4450" s="19" t="s">
        <v>20593</v>
      </c>
      <c r="B4450" s="8"/>
      <c r="C4450" s="20">
        <v>45841.556631944448</v>
      </c>
      <c r="D4450" s="8" t="s">
        <v>11921</v>
      </c>
      <c r="E4450" s="8" t="s">
        <v>1</v>
      </c>
      <c r="F4450" s="8" t="s">
        <v>9074</v>
      </c>
      <c r="G4450" s="8">
        <v>0.11</v>
      </c>
      <c r="H4450" s="8" t="s">
        <v>20458</v>
      </c>
      <c r="I4450" s="8" t="s">
        <v>11922</v>
      </c>
      <c r="J4450" s="8"/>
      <c r="K4450" s="8" t="s">
        <v>20594</v>
      </c>
      <c r="L4450" s="8"/>
      <c r="M4450" s="8"/>
      <c r="N4450" s="21">
        <v>39975</v>
      </c>
      <c r="O4450" s="21">
        <v>39975</v>
      </c>
      <c r="P4450" s="21">
        <f t="shared" si="208"/>
        <v>0</v>
      </c>
      <c r="Q4450" s="8" t="s">
        <v>199</v>
      </c>
      <c r="R4450" s="8"/>
      <c r="S4450" s="20">
        <v>45842</v>
      </c>
      <c r="AA4450" s="21">
        <f t="shared" si="210"/>
        <v>34461.206896551725</v>
      </c>
      <c r="AB4450" s="39">
        <v>45809</v>
      </c>
      <c r="AC4450" s="22">
        <f t="shared" si="209"/>
        <v>0.44336805555212777</v>
      </c>
      <c r="AD4450" s="21" t="s">
        <v>11928</v>
      </c>
    </row>
    <row r="4451" spans="1:30" ht="15" customHeight="1" x14ac:dyDescent="0.3">
      <c r="A4451" s="19" t="s">
        <v>20595</v>
      </c>
      <c r="B4451" s="8"/>
      <c r="C4451" s="20">
        <v>45841.562673611108</v>
      </c>
      <c r="D4451" s="8" t="s">
        <v>11921</v>
      </c>
      <c r="E4451" s="8" t="s">
        <v>1</v>
      </c>
      <c r="F4451" s="8" t="s">
        <v>14665</v>
      </c>
      <c r="G4451" s="8">
        <v>0.11</v>
      </c>
      <c r="H4451" s="8" t="s">
        <v>20458</v>
      </c>
      <c r="I4451" s="8" t="s">
        <v>11922</v>
      </c>
      <c r="J4451" s="8"/>
      <c r="K4451" s="8" t="s">
        <v>20596</v>
      </c>
      <c r="L4451" s="8"/>
      <c r="M4451" s="8"/>
      <c r="N4451" s="21">
        <v>32250</v>
      </c>
      <c r="O4451" s="21">
        <v>32250</v>
      </c>
      <c r="P4451" s="21">
        <f t="shared" si="208"/>
        <v>0</v>
      </c>
      <c r="Q4451" s="8" t="s">
        <v>38</v>
      </c>
      <c r="R4451" s="8"/>
      <c r="S4451" s="20">
        <v>45841</v>
      </c>
      <c r="AA4451" s="21">
        <f t="shared" si="210"/>
        <v>27801.724137931036</v>
      </c>
      <c r="AB4451" s="39">
        <v>45809</v>
      </c>
      <c r="AC4451" s="22">
        <f t="shared" si="209"/>
        <v>-0.56267361110803904</v>
      </c>
      <c r="AD4451" s="21" t="s">
        <v>11928</v>
      </c>
    </row>
    <row r="4452" spans="1:30" ht="15" customHeight="1" x14ac:dyDescent="0.3">
      <c r="A4452" s="19" t="s">
        <v>20597</v>
      </c>
      <c r="B4452" s="8"/>
      <c r="C4452" s="20">
        <v>45841.569525462961</v>
      </c>
      <c r="D4452" s="8" t="s">
        <v>11921</v>
      </c>
      <c r="E4452" s="8" t="s">
        <v>1</v>
      </c>
      <c r="F4452" s="8" t="s">
        <v>13880</v>
      </c>
      <c r="G4452" s="8">
        <v>0.11</v>
      </c>
      <c r="H4452" s="8" t="s">
        <v>20458</v>
      </c>
      <c r="I4452" s="8" t="s">
        <v>11922</v>
      </c>
      <c r="J4452" s="8"/>
      <c r="K4452" s="8" t="s">
        <v>20598</v>
      </c>
      <c r="L4452" s="8"/>
      <c r="M4452" s="8"/>
      <c r="N4452" s="21">
        <v>16420</v>
      </c>
      <c r="O4452" s="21">
        <v>16420</v>
      </c>
      <c r="P4452" s="21">
        <f t="shared" si="208"/>
        <v>0</v>
      </c>
      <c r="Q4452" s="8" t="s">
        <v>14</v>
      </c>
      <c r="R4452" s="8"/>
      <c r="S4452" s="20">
        <v>45845</v>
      </c>
      <c r="AA4452" s="21">
        <f t="shared" si="210"/>
        <v>14155.172413793105</v>
      </c>
      <c r="AB4452" s="39">
        <v>45809</v>
      </c>
      <c r="AC4452" s="22">
        <f t="shared" si="209"/>
        <v>3.4304745370391174</v>
      </c>
      <c r="AD4452" s="21" t="s">
        <v>11928</v>
      </c>
    </row>
    <row r="4453" spans="1:30" ht="15" customHeight="1" x14ac:dyDescent="0.3">
      <c r="A4453" s="19" t="s">
        <v>20599</v>
      </c>
      <c r="B4453" s="8"/>
      <c r="C4453" s="20">
        <v>45841.571701388893</v>
      </c>
      <c r="D4453" s="8" t="s">
        <v>11921</v>
      </c>
      <c r="E4453" s="8" t="s">
        <v>1</v>
      </c>
      <c r="F4453" s="8" t="s">
        <v>1957</v>
      </c>
      <c r="G4453" s="8">
        <v>0.15</v>
      </c>
      <c r="H4453" s="8"/>
      <c r="I4453" s="8" t="s">
        <v>11922</v>
      </c>
      <c r="J4453" s="8"/>
      <c r="K4453" s="8" t="s">
        <v>20600</v>
      </c>
      <c r="L4453" s="8"/>
      <c r="M4453" s="8"/>
      <c r="N4453" s="21">
        <v>5700</v>
      </c>
      <c r="O4453" s="21">
        <v>5700</v>
      </c>
      <c r="P4453" s="21">
        <f t="shared" si="208"/>
        <v>0</v>
      </c>
      <c r="Q4453" s="8" t="s">
        <v>14</v>
      </c>
      <c r="R4453" s="8"/>
      <c r="S4453" s="20">
        <v>45849</v>
      </c>
      <c r="AA4453" s="21">
        <f t="shared" si="210"/>
        <v>4913.7931034482763</v>
      </c>
      <c r="AB4453" s="39">
        <v>45809</v>
      </c>
      <c r="AC4453" s="22">
        <f t="shared" si="209"/>
        <v>7.4282986111065838</v>
      </c>
      <c r="AD4453" s="21" t="s">
        <v>11928</v>
      </c>
    </row>
    <row r="4454" spans="1:30" ht="15" customHeight="1" x14ac:dyDescent="0.3">
      <c r="A4454" s="19" t="s">
        <v>20601</v>
      </c>
      <c r="B4454" s="8"/>
      <c r="C4454" s="20">
        <v>45841.57304398148</v>
      </c>
      <c r="D4454" s="8" t="s">
        <v>11921</v>
      </c>
      <c r="E4454" s="8" t="s">
        <v>1</v>
      </c>
      <c r="F4454" s="8" t="s">
        <v>826</v>
      </c>
      <c r="G4454" s="8">
        <v>0.11</v>
      </c>
      <c r="H4454" s="8" t="s">
        <v>20458</v>
      </c>
      <c r="I4454" s="8" t="s">
        <v>11922</v>
      </c>
      <c r="J4454" s="8"/>
      <c r="K4454" s="8" t="s">
        <v>20602</v>
      </c>
      <c r="L4454" s="8"/>
      <c r="M4454" s="8"/>
      <c r="N4454" s="21">
        <v>15990</v>
      </c>
      <c r="O4454" s="21">
        <v>15990</v>
      </c>
      <c r="P4454" s="21">
        <f t="shared" si="208"/>
        <v>0</v>
      </c>
      <c r="Q4454" s="8" t="s">
        <v>14</v>
      </c>
      <c r="R4454" s="8"/>
      <c r="S4454" s="20">
        <v>45850</v>
      </c>
      <c r="AA4454" s="21">
        <f t="shared" si="210"/>
        <v>13784.48275862069</v>
      </c>
      <c r="AB4454" s="39">
        <v>45809</v>
      </c>
      <c r="AC4454" s="22">
        <f t="shared" si="209"/>
        <v>8.4269560185202863</v>
      </c>
      <c r="AD4454" s="21" t="s">
        <v>11928</v>
      </c>
    </row>
    <row r="4455" spans="1:30" ht="15" customHeight="1" x14ac:dyDescent="0.3">
      <c r="A4455" s="19" t="s">
        <v>20603</v>
      </c>
      <c r="B4455" s="8"/>
      <c r="C4455" s="20">
        <v>45845.647650462961</v>
      </c>
      <c r="D4455" s="8" t="s">
        <v>11921</v>
      </c>
      <c r="E4455" s="8"/>
      <c r="F4455" s="8" t="s">
        <v>1919</v>
      </c>
      <c r="G4455" s="8">
        <v>0.11</v>
      </c>
      <c r="H4455" s="8" t="s">
        <v>20458</v>
      </c>
      <c r="I4455" s="8" t="s">
        <v>11922</v>
      </c>
      <c r="J4455" s="8"/>
      <c r="K4455" s="8"/>
      <c r="L4455" s="8"/>
      <c r="M4455" s="8"/>
      <c r="N4455" s="21">
        <v>38430</v>
      </c>
      <c r="O4455" s="21">
        <v>38430</v>
      </c>
      <c r="P4455" s="21">
        <f t="shared" si="208"/>
        <v>0</v>
      </c>
      <c r="Q4455" s="8" t="s">
        <v>10493</v>
      </c>
      <c r="R4455" s="8"/>
      <c r="S4455" s="20">
        <v>45852</v>
      </c>
      <c r="AA4455" s="21">
        <f t="shared" si="210"/>
        <v>33129.310344827587</v>
      </c>
      <c r="AB4455" s="39">
        <v>45809</v>
      </c>
      <c r="AC4455" s="22">
        <f t="shared" si="209"/>
        <v>6.3523495370391174</v>
      </c>
      <c r="AD4455" s="21" t="s">
        <v>11928</v>
      </c>
    </row>
    <row r="4456" spans="1:30" ht="15" customHeight="1" x14ac:dyDescent="0.3">
      <c r="A4456" s="19" t="s">
        <v>20604</v>
      </c>
      <c r="B4456" s="8"/>
      <c r="C4456" s="20">
        <v>45841.580879629633</v>
      </c>
      <c r="D4456" s="8" t="s">
        <v>11921</v>
      </c>
      <c r="E4456" s="8"/>
      <c r="F4456" s="8" t="s">
        <v>9476</v>
      </c>
      <c r="G4456" s="8">
        <v>0.11</v>
      </c>
      <c r="H4456" s="8"/>
      <c r="I4456" s="8" t="s">
        <v>11922</v>
      </c>
      <c r="J4456" s="8"/>
      <c r="K4456" s="8"/>
      <c r="L4456" s="8"/>
      <c r="M4456" s="8"/>
      <c r="N4456" s="21">
        <v>14250</v>
      </c>
      <c r="O4456" s="21">
        <v>14250</v>
      </c>
      <c r="P4456" s="21">
        <f t="shared" si="208"/>
        <v>0</v>
      </c>
      <c r="Q4456" s="8" t="s">
        <v>10222</v>
      </c>
      <c r="R4456" s="8"/>
      <c r="S4456" s="20">
        <v>45861</v>
      </c>
      <c r="AA4456" s="21">
        <f t="shared" si="210"/>
        <v>12284.48275862069</v>
      </c>
      <c r="AB4456" s="39">
        <v>45839</v>
      </c>
      <c r="AC4456" s="22">
        <f t="shared" si="209"/>
        <v>19.419120370366727</v>
      </c>
      <c r="AD4456" t="s">
        <v>11928</v>
      </c>
    </row>
    <row r="4457" spans="1:30" ht="15" customHeight="1" x14ac:dyDescent="0.3">
      <c r="A4457" s="19" t="s">
        <v>20605</v>
      </c>
      <c r="B4457" s="8"/>
      <c r="C4457" s="20">
        <v>45841.604259259257</v>
      </c>
      <c r="D4457" s="8" t="s">
        <v>11921</v>
      </c>
      <c r="E4457" s="8" t="s">
        <v>1</v>
      </c>
      <c r="F4457" s="8" t="s">
        <v>14885</v>
      </c>
      <c r="G4457" s="8">
        <v>0.15</v>
      </c>
      <c r="H4457" s="8"/>
      <c r="I4457" s="8" t="s">
        <v>11922</v>
      </c>
      <c r="J4457" s="8"/>
      <c r="K4457" s="8" t="s">
        <v>20606</v>
      </c>
      <c r="L4457" s="8"/>
      <c r="M4457" s="8"/>
      <c r="N4457" s="21">
        <v>1405</v>
      </c>
      <c r="O4457" s="21">
        <v>1405</v>
      </c>
      <c r="P4457" s="21">
        <f t="shared" si="208"/>
        <v>0</v>
      </c>
      <c r="Q4457" s="8" t="s">
        <v>129</v>
      </c>
      <c r="R4457" s="8"/>
      <c r="S4457" s="20">
        <v>45841</v>
      </c>
      <c r="AA4457" s="21">
        <f t="shared" si="210"/>
        <v>1211.2068965517242</v>
      </c>
      <c r="AB4457" s="39">
        <v>45809</v>
      </c>
      <c r="AC4457" s="22">
        <f t="shared" si="209"/>
        <v>-0.60425925925665069</v>
      </c>
      <c r="AD4457" s="21" t="s">
        <v>11928</v>
      </c>
    </row>
    <row r="4458" spans="1:30" ht="15" customHeight="1" x14ac:dyDescent="0.3">
      <c r="A4458" s="19" t="s">
        <v>20607</v>
      </c>
      <c r="B4458" s="8"/>
      <c r="C4458" s="20">
        <v>45841.610995370371</v>
      </c>
      <c r="D4458" s="8" t="s">
        <v>11921</v>
      </c>
      <c r="E4458" s="8"/>
      <c r="F4458" s="8" t="s">
        <v>8742</v>
      </c>
      <c r="G4458" s="8">
        <v>0.11</v>
      </c>
      <c r="H4458" s="8" t="s">
        <v>20458</v>
      </c>
      <c r="I4458" s="8" t="s">
        <v>11922</v>
      </c>
      <c r="J4458" s="8"/>
      <c r="K4458" s="8"/>
      <c r="L4458" s="8"/>
      <c r="M4458" s="8"/>
      <c r="N4458" s="21">
        <v>40405</v>
      </c>
      <c r="O4458" s="21">
        <v>40405</v>
      </c>
      <c r="P4458" s="21">
        <f t="shared" si="208"/>
        <v>0</v>
      </c>
      <c r="Q4458" s="8" t="s">
        <v>14</v>
      </c>
      <c r="R4458" s="8"/>
      <c r="S4458" s="20">
        <v>45852</v>
      </c>
      <c r="AA4458" s="21">
        <f t="shared" si="210"/>
        <v>34831.896551724138</v>
      </c>
      <c r="AB4458" s="39">
        <v>45809</v>
      </c>
      <c r="AC4458" s="22">
        <f t="shared" si="209"/>
        <v>10.389004629629198</v>
      </c>
      <c r="AD4458" s="21" t="s">
        <v>11928</v>
      </c>
    </row>
    <row r="4459" spans="1:30" ht="15" customHeight="1" x14ac:dyDescent="0.3">
      <c r="A4459" s="19" t="s">
        <v>20608</v>
      </c>
      <c r="B4459" s="8"/>
      <c r="C4459" s="20">
        <v>45841.61755787037</v>
      </c>
      <c r="D4459" s="8" t="s">
        <v>11921</v>
      </c>
      <c r="E4459" s="8" t="s">
        <v>1</v>
      </c>
      <c r="F4459" s="8" t="s">
        <v>826</v>
      </c>
      <c r="G4459" s="8">
        <v>0.15</v>
      </c>
      <c r="H4459" s="8"/>
      <c r="I4459" s="8" t="s">
        <v>11922</v>
      </c>
      <c r="J4459" s="8"/>
      <c r="K4459" s="8" t="s">
        <v>20609</v>
      </c>
      <c r="L4459" s="8"/>
      <c r="M4459" s="8"/>
      <c r="N4459" s="21">
        <v>1575</v>
      </c>
      <c r="O4459" s="21">
        <v>1575</v>
      </c>
      <c r="P4459" s="21">
        <f t="shared" si="208"/>
        <v>0</v>
      </c>
      <c r="Q4459" s="8" t="s">
        <v>14</v>
      </c>
      <c r="R4459" s="8"/>
      <c r="S4459" s="20">
        <v>45852</v>
      </c>
      <c r="AA4459" s="21">
        <f t="shared" si="210"/>
        <v>1357.7586206896553</v>
      </c>
      <c r="AB4459" s="39">
        <v>45809</v>
      </c>
      <c r="AC4459" s="22">
        <f t="shared" si="209"/>
        <v>10.382442129630363</v>
      </c>
      <c r="AD4459" s="21" t="s">
        <v>11928</v>
      </c>
    </row>
    <row r="4460" spans="1:30" ht="15" customHeight="1" x14ac:dyDescent="0.3">
      <c r="A4460" s="19" t="s">
        <v>20610</v>
      </c>
      <c r="B4460" s="8"/>
      <c r="C4460" s="20">
        <v>45841.639861111107</v>
      </c>
      <c r="D4460" s="8" t="s">
        <v>11921</v>
      </c>
      <c r="E4460" s="8" t="s">
        <v>1</v>
      </c>
      <c r="F4460" s="8" t="s">
        <v>539</v>
      </c>
      <c r="G4460" s="8">
        <v>0.11</v>
      </c>
      <c r="H4460" s="8" t="s">
        <v>20458</v>
      </c>
      <c r="I4460" s="8" t="s">
        <v>11922</v>
      </c>
      <c r="J4460" s="8"/>
      <c r="K4460" s="8" t="s">
        <v>20611</v>
      </c>
      <c r="L4460" s="8"/>
      <c r="M4460" s="8"/>
      <c r="N4460" s="21">
        <v>15990</v>
      </c>
      <c r="O4460" s="21">
        <v>15990</v>
      </c>
      <c r="P4460" s="21">
        <f t="shared" si="208"/>
        <v>0</v>
      </c>
      <c r="Q4460" s="8" t="s">
        <v>10493</v>
      </c>
      <c r="R4460" s="8"/>
      <c r="S4460" s="20">
        <v>45846</v>
      </c>
      <c r="AA4460" s="21">
        <f t="shared" si="210"/>
        <v>13784.48275862069</v>
      </c>
      <c r="AB4460" s="39">
        <v>45809</v>
      </c>
      <c r="AC4460" s="22">
        <f t="shared" si="209"/>
        <v>4.3601388888928341</v>
      </c>
      <c r="AD4460" s="21" t="s">
        <v>11928</v>
      </c>
    </row>
    <row r="4461" spans="1:30" ht="15" customHeight="1" x14ac:dyDescent="0.3">
      <c r="A4461" s="19" t="s">
        <v>20612</v>
      </c>
      <c r="B4461" s="8"/>
      <c r="C4461" s="23">
        <v>45842.427546296298</v>
      </c>
      <c r="D4461" s="8" t="s">
        <v>11921</v>
      </c>
      <c r="E4461" s="8" t="s">
        <v>1</v>
      </c>
      <c r="F4461" s="8" t="s">
        <v>13547</v>
      </c>
      <c r="G4461" s="8">
        <v>0.11</v>
      </c>
      <c r="H4461" s="8"/>
      <c r="I4461" s="8" t="s">
        <v>10222</v>
      </c>
      <c r="J4461" s="8"/>
      <c r="K4461" s="8" t="s">
        <v>20613</v>
      </c>
      <c r="L4461" s="8"/>
      <c r="M4461" s="8"/>
      <c r="N4461" s="21">
        <v>2850</v>
      </c>
      <c r="O4461" s="21">
        <v>2850</v>
      </c>
      <c r="P4461" s="21">
        <f t="shared" si="208"/>
        <v>0</v>
      </c>
      <c r="Q4461" s="8" t="s">
        <v>10222</v>
      </c>
      <c r="R4461" s="8"/>
      <c r="S4461" s="23">
        <v>45841</v>
      </c>
      <c r="AA4461" s="21">
        <f t="shared" si="210"/>
        <v>2456.8965517241381</v>
      </c>
      <c r="AB4461" s="39">
        <v>45809</v>
      </c>
      <c r="AC4461" s="22">
        <f t="shared" si="209"/>
        <v>-1.4275462962978054</v>
      </c>
      <c r="AD4461" s="21" t="s">
        <v>11928</v>
      </c>
    </row>
    <row r="4462" spans="1:30" ht="15" customHeight="1" x14ac:dyDescent="0.3">
      <c r="A4462" s="19" t="s">
        <v>20614</v>
      </c>
      <c r="B4462" s="8"/>
      <c r="C4462" s="20">
        <v>45842.436099537037</v>
      </c>
      <c r="D4462" s="8"/>
      <c r="E4462" s="8" t="s">
        <v>1</v>
      </c>
      <c r="F4462" s="8" t="s">
        <v>10028</v>
      </c>
      <c r="G4462" s="8">
        <v>0.11</v>
      </c>
      <c r="H4462" s="8" t="s">
        <v>12071</v>
      </c>
      <c r="I4462" s="8" t="s">
        <v>11922</v>
      </c>
      <c r="J4462" s="8"/>
      <c r="K4462" s="8" t="s">
        <v>20615</v>
      </c>
      <c r="L4462" s="8"/>
      <c r="M4462" s="8"/>
      <c r="N4462" s="21">
        <v>750</v>
      </c>
      <c r="O4462" s="21">
        <v>750</v>
      </c>
      <c r="P4462" s="21">
        <f t="shared" si="208"/>
        <v>0</v>
      </c>
      <c r="Q4462" s="8" t="s">
        <v>129</v>
      </c>
      <c r="R4462" s="8"/>
      <c r="S4462" s="20">
        <v>45841</v>
      </c>
      <c r="AA4462" s="21">
        <f t="shared" si="210"/>
        <v>646.55172413793105</v>
      </c>
      <c r="AB4462" s="39">
        <v>45809</v>
      </c>
      <c r="AC4462" s="22">
        <f t="shared" si="209"/>
        <v>-1.4360995370370802</v>
      </c>
      <c r="AD4462" s="21" t="s">
        <v>11928</v>
      </c>
    </row>
    <row r="4463" spans="1:30" ht="15" customHeight="1" x14ac:dyDescent="0.3">
      <c r="A4463" s="19" t="s">
        <v>20616</v>
      </c>
      <c r="B4463" s="8"/>
      <c r="C4463" s="20">
        <v>45842.437326388892</v>
      </c>
      <c r="D4463" s="8"/>
      <c r="E4463" s="8" t="s">
        <v>1</v>
      </c>
      <c r="F4463" s="8" t="s">
        <v>9871</v>
      </c>
      <c r="G4463" s="8">
        <v>0.11</v>
      </c>
      <c r="H4463" s="8" t="s">
        <v>12071</v>
      </c>
      <c r="I4463" s="8" t="s">
        <v>11922</v>
      </c>
      <c r="J4463" s="8"/>
      <c r="K4463" s="8" t="s">
        <v>20617</v>
      </c>
      <c r="L4463" s="8"/>
      <c r="M4463" s="8"/>
      <c r="N4463" s="21">
        <v>750</v>
      </c>
      <c r="O4463" s="21">
        <v>750</v>
      </c>
      <c r="P4463" s="21">
        <f t="shared" si="208"/>
        <v>0</v>
      </c>
      <c r="Q4463" s="8" t="s">
        <v>129</v>
      </c>
      <c r="R4463" s="8"/>
      <c r="S4463" s="20">
        <v>45841</v>
      </c>
      <c r="AA4463" s="21">
        <f t="shared" si="210"/>
        <v>646.55172413793105</v>
      </c>
      <c r="AB4463" s="39">
        <v>45809</v>
      </c>
      <c r="AC4463" s="22">
        <f t="shared" si="209"/>
        <v>-1.437326388891961</v>
      </c>
      <c r="AD4463" s="21" t="s">
        <v>11928</v>
      </c>
    </row>
    <row r="4464" spans="1:30" ht="15" customHeight="1" x14ac:dyDescent="0.3">
      <c r="A4464" s="19" t="s">
        <v>20618</v>
      </c>
      <c r="B4464" s="8"/>
      <c r="C4464" s="20">
        <v>45842.440636574072</v>
      </c>
      <c r="D4464" s="8" t="s">
        <v>11921</v>
      </c>
      <c r="E4464" s="8" t="s">
        <v>1</v>
      </c>
      <c r="F4464" s="8" t="s">
        <v>685</v>
      </c>
      <c r="G4464" s="8">
        <v>0.11</v>
      </c>
      <c r="H4464" s="8" t="s">
        <v>20458</v>
      </c>
      <c r="I4464" s="8" t="s">
        <v>11922</v>
      </c>
      <c r="J4464" s="8"/>
      <c r="K4464" s="8" t="s">
        <v>20619</v>
      </c>
      <c r="L4464" s="8"/>
      <c r="M4464" s="8"/>
      <c r="N4464" s="21">
        <v>15990</v>
      </c>
      <c r="O4464" s="21">
        <v>15990</v>
      </c>
      <c r="P4464" s="21">
        <f t="shared" ref="P4464:P4527" si="211">+N4464+X4464-O4464</f>
        <v>0</v>
      </c>
      <c r="Q4464" s="8" t="s">
        <v>94</v>
      </c>
      <c r="R4464" s="8"/>
      <c r="S4464" s="20">
        <v>45846</v>
      </c>
      <c r="AA4464" s="21">
        <f t="shared" si="210"/>
        <v>13784.48275862069</v>
      </c>
      <c r="AB4464" s="39">
        <v>45809</v>
      </c>
      <c r="AC4464" s="22">
        <f t="shared" si="209"/>
        <v>3.5593634259275859</v>
      </c>
      <c r="AD4464" s="21" t="s">
        <v>11928</v>
      </c>
    </row>
    <row r="4465" spans="1:30" ht="15" customHeight="1" x14ac:dyDescent="0.3">
      <c r="A4465" s="19" t="s">
        <v>20620</v>
      </c>
      <c r="B4465" s="8"/>
      <c r="C4465" s="23">
        <v>45842.441342592603</v>
      </c>
      <c r="D4465" s="8" t="s">
        <v>11921</v>
      </c>
      <c r="E4465" s="8" t="s">
        <v>1</v>
      </c>
      <c r="F4465" s="8" t="s">
        <v>7865</v>
      </c>
      <c r="G4465" s="8">
        <v>0.11</v>
      </c>
      <c r="H4465" s="8"/>
      <c r="I4465" s="8" t="s">
        <v>11922</v>
      </c>
      <c r="J4465" s="8"/>
      <c r="K4465" s="8" t="s">
        <v>20621</v>
      </c>
      <c r="L4465" s="8"/>
      <c r="M4465" s="8"/>
      <c r="N4465" s="21">
        <v>2850</v>
      </c>
      <c r="O4465" s="21">
        <v>2850</v>
      </c>
      <c r="P4465" s="21">
        <f t="shared" si="211"/>
        <v>0</v>
      </c>
      <c r="Q4465" s="8" t="s">
        <v>129</v>
      </c>
      <c r="R4465" s="8"/>
      <c r="S4465" s="23">
        <v>45846</v>
      </c>
      <c r="AA4465" s="21">
        <f t="shared" si="210"/>
        <v>2456.8965517241381</v>
      </c>
      <c r="AB4465" s="39">
        <v>45809</v>
      </c>
      <c r="AC4465" s="22">
        <f t="shared" si="209"/>
        <v>3.5586574073968222</v>
      </c>
      <c r="AD4465" s="21" t="s">
        <v>11928</v>
      </c>
    </row>
    <row r="4466" spans="1:30" ht="15" customHeight="1" x14ac:dyDescent="0.3">
      <c r="A4466" s="19" t="s">
        <v>20622</v>
      </c>
      <c r="B4466" s="8"/>
      <c r="C4466" s="20">
        <v>45842.452245370368</v>
      </c>
      <c r="D4466" s="8" t="s">
        <v>11921</v>
      </c>
      <c r="E4466" s="8" t="s">
        <v>1</v>
      </c>
      <c r="F4466" s="8" t="s">
        <v>9891</v>
      </c>
      <c r="G4466" s="8">
        <v>0.11</v>
      </c>
      <c r="H4466" s="8" t="s">
        <v>20458</v>
      </c>
      <c r="I4466" s="8" t="s">
        <v>11922</v>
      </c>
      <c r="J4466" s="8"/>
      <c r="K4466" s="8" t="s">
        <v>20623</v>
      </c>
      <c r="L4466" s="8"/>
      <c r="M4466" s="8"/>
      <c r="N4466" s="21">
        <v>39975</v>
      </c>
      <c r="O4466" s="21">
        <v>39975</v>
      </c>
      <c r="P4466" s="21">
        <f t="shared" si="211"/>
        <v>0</v>
      </c>
      <c r="Q4466" s="8" t="s">
        <v>22</v>
      </c>
      <c r="R4466" s="8"/>
      <c r="S4466" s="20">
        <v>45842</v>
      </c>
      <c r="AA4466" s="21">
        <f t="shared" si="210"/>
        <v>34461.206896551725</v>
      </c>
      <c r="AB4466" s="39">
        <v>45809</v>
      </c>
      <c r="AC4466" s="22">
        <f t="shared" si="209"/>
        <v>-0.45224537036847323</v>
      </c>
      <c r="AD4466" s="21" t="s">
        <v>11928</v>
      </c>
    </row>
    <row r="4467" spans="1:30" ht="15" customHeight="1" x14ac:dyDescent="0.3">
      <c r="A4467" s="19" t="s">
        <v>20624</v>
      </c>
      <c r="B4467" s="20"/>
      <c r="C4467" s="20">
        <v>45842.453148148154</v>
      </c>
      <c r="D4467" s="8" t="s">
        <v>11921</v>
      </c>
      <c r="E4467" s="8"/>
      <c r="F4467" s="8" t="s">
        <v>5965</v>
      </c>
      <c r="G4467" s="8">
        <v>0.09</v>
      </c>
      <c r="H4467" s="8"/>
      <c r="I4467" s="8" t="s">
        <v>11922</v>
      </c>
      <c r="J4467" s="8"/>
      <c r="K4467" s="8"/>
      <c r="L4467" s="8"/>
      <c r="M4467" s="8"/>
      <c r="N4467" s="21">
        <v>23985</v>
      </c>
      <c r="O4467" s="21">
        <v>23985</v>
      </c>
      <c r="P4467" s="21">
        <f t="shared" si="211"/>
        <v>0</v>
      </c>
      <c r="Q4467" s="8" t="s">
        <v>10399</v>
      </c>
      <c r="R4467" s="8"/>
      <c r="S4467" s="20">
        <v>45895</v>
      </c>
      <c r="AA4467" s="21">
        <f t="shared" si="210"/>
        <v>20676.724137931036</v>
      </c>
      <c r="AB4467" s="39">
        <v>45870</v>
      </c>
      <c r="AC4467" s="22">
        <f t="shared" si="209"/>
        <v>52.546851851846441</v>
      </c>
      <c r="AD4467" s="21" t="s">
        <v>11923</v>
      </c>
    </row>
    <row r="4468" spans="1:30" ht="15" customHeight="1" x14ac:dyDescent="0.3">
      <c r="A4468" s="19" t="s">
        <v>20625</v>
      </c>
      <c r="B4468" s="8"/>
      <c r="C4468" s="20">
        <v>45842.474074074067</v>
      </c>
      <c r="D4468" s="8" t="s">
        <v>11921</v>
      </c>
      <c r="E4468" s="8"/>
      <c r="F4468" s="8" t="s">
        <v>3060</v>
      </c>
      <c r="G4468" s="8">
        <v>0.15</v>
      </c>
      <c r="H4468" s="8"/>
      <c r="I4468" s="8" t="s">
        <v>11922</v>
      </c>
      <c r="J4468" s="8"/>
      <c r="K4468" s="8"/>
      <c r="L4468" s="8"/>
      <c r="M4468" s="8"/>
      <c r="N4468" s="21">
        <v>1900</v>
      </c>
      <c r="O4468" s="21">
        <v>1900</v>
      </c>
      <c r="P4468" s="21">
        <f t="shared" si="211"/>
        <v>0</v>
      </c>
      <c r="Q4468" s="8" t="s">
        <v>38</v>
      </c>
      <c r="R4468" s="8"/>
      <c r="S4468" s="20">
        <v>45852</v>
      </c>
      <c r="AA4468" s="21">
        <f t="shared" si="210"/>
        <v>1637.9310344827588</v>
      </c>
      <c r="AB4468" s="7">
        <v>45839</v>
      </c>
      <c r="AC4468" s="22">
        <f t="shared" si="209"/>
        <v>9.5259259259328246</v>
      </c>
      <c r="AD4468" t="s">
        <v>11923</v>
      </c>
    </row>
    <row r="4469" spans="1:30" ht="15" customHeight="1" x14ac:dyDescent="0.3">
      <c r="A4469" s="19" t="s">
        <v>20626</v>
      </c>
      <c r="B4469" s="8"/>
      <c r="C4469" s="40">
        <v>45842.485115740739</v>
      </c>
      <c r="D4469" s="8" t="s">
        <v>11921</v>
      </c>
      <c r="E4469" s="8"/>
      <c r="F4469" s="8" t="s">
        <v>1203</v>
      </c>
      <c r="G4469" s="8">
        <v>0.15</v>
      </c>
      <c r="H4469" s="8"/>
      <c r="I4469" s="8" t="s">
        <v>11922</v>
      </c>
      <c r="J4469" s="8"/>
      <c r="K4469" s="8"/>
      <c r="L4469" s="8"/>
      <c r="M4469" s="8"/>
      <c r="N4469" s="21">
        <v>25234</v>
      </c>
      <c r="O4469" s="21">
        <v>25234</v>
      </c>
      <c r="P4469" s="21">
        <f t="shared" si="211"/>
        <v>0</v>
      </c>
      <c r="Q4469" s="8" t="s">
        <v>38</v>
      </c>
      <c r="R4469" s="8"/>
      <c r="S4469" s="40">
        <v>45890</v>
      </c>
      <c r="AA4469" s="21">
        <f t="shared" si="210"/>
        <v>21753.448275862069</v>
      </c>
      <c r="AB4469" s="39">
        <v>45870</v>
      </c>
      <c r="AC4469" s="22">
        <f t="shared" si="209"/>
        <v>47.514884259260725</v>
      </c>
      <c r="AD4469" t="s">
        <v>11923</v>
      </c>
    </row>
    <row r="4470" spans="1:30" ht="15" customHeight="1" x14ac:dyDescent="0.3">
      <c r="A4470" s="19" t="s">
        <v>20627</v>
      </c>
      <c r="B4470" s="8"/>
      <c r="C4470" s="20">
        <v>45842.486273148148</v>
      </c>
      <c r="D4470" s="8"/>
      <c r="E4470" s="8"/>
      <c r="F4470" s="8" t="s">
        <v>7764</v>
      </c>
      <c r="G4470" s="8">
        <v>0</v>
      </c>
      <c r="H4470" s="8" t="s">
        <v>20466</v>
      </c>
      <c r="I4470" s="8" t="s">
        <v>11922</v>
      </c>
      <c r="J4470" s="8"/>
      <c r="K4470" s="8"/>
      <c r="L4470" s="8"/>
      <c r="M4470" s="8"/>
      <c r="N4470" s="21">
        <v>0</v>
      </c>
      <c r="O4470" s="21"/>
      <c r="P4470" s="21">
        <f t="shared" si="211"/>
        <v>0</v>
      </c>
      <c r="Q4470" s="8" t="s">
        <v>129</v>
      </c>
      <c r="R4470" s="8"/>
      <c r="S4470" s="20"/>
      <c r="AA4470" s="21">
        <f t="shared" si="210"/>
        <v>0</v>
      </c>
      <c r="AB4470" s="21"/>
      <c r="AC4470" s="22">
        <f t="shared" si="209"/>
        <v>-45842.486273148148</v>
      </c>
      <c r="AD4470" s="21"/>
    </row>
    <row r="4471" spans="1:30" ht="15" customHeight="1" x14ac:dyDescent="0.3">
      <c r="A4471" s="19" t="s">
        <v>20628</v>
      </c>
      <c r="B4471" s="8"/>
      <c r="C4471" s="20">
        <v>45842.491400462961</v>
      </c>
      <c r="D4471" s="8" t="s">
        <v>11921</v>
      </c>
      <c r="E4471" s="8" t="s">
        <v>1</v>
      </c>
      <c r="F4471" s="8" t="s">
        <v>1556</v>
      </c>
      <c r="G4471" s="8">
        <v>0.11</v>
      </c>
      <c r="H4471" s="8" t="s">
        <v>20458</v>
      </c>
      <c r="I4471" s="8" t="s">
        <v>11922</v>
      </c>
      <c r="J4471" s="8"/>
      <c r="K4471" s="8" t="s">
        <v>20629</v>
      </c>
      <c r="L4471" s="8"/>
      <c r="M4471" s="8"/>
      <c r="N4471" s="21">
        <v>24955</v>
      </c>
      <c r="O4471" s="21">
        <v>24955</v>
      </c>
      <c r="P4471" s="21">
        <f t="shared" si="211"/>
        <v>0</v>
      </c>
      <c r="Q4471" s="8" t="s">
        <v>199</v>
      </c>
      <c r="R4471" s="8"/>
      <c r="S4471" s="20">
        <v>45842</v>
      </c>
      <c r="AA4471" s="21">
        <f t="shared" si="210"/>
        <v>21512.931034482761</v>
      </c>
      <c r="AB4471" s="39">
        <v>45809</v>
      </c>
      <c r="AC4471" s="22">
        <f t="shared" si="209"/>
        <v>-0.49140046296088258</v>
      </c>
      <c r="AD4471" s="21" t="s">
        <v>11928</v>
      </c>
    </row>
    <row r="4472" spans="1:30" ht="15" customHeight="1" x14ac:dyDescent="0.3">
      <c r="A4472" s="19" t="s">
        <v>20630</v>
      </c>
      <c r="B4472" s="8"/>
      <c r="C4472" s="20">
        <v>45842.49863425926</v>
      </c>
      <c r="D4472" s="8" t="s">
        <v>11921</v>
      </c>
      <c r="E4472" s="8" t="s">
        <v>1</v>
      </c>
      <c r="F4472" s="8" t="s">
        <v>9507</v>
      </c>
      <c r="G4472" s="8">
        <v>0.11</v>
      </c>
      <c r="H4472" s="8" t="s">
        <v>20458</v>
      </c>
      <c r="I4472" s="8" t="s">
        <v>11922</v>
      </c>
      <c r="J4472" s="8"/>
      <c r="K4472" s="8" t="s">
        <v>20631</v>
      </c>
      <c r="L4472" s="8"/>
      <c r="M4472" s="8"/>
      <c r="N4472" s="21">
        <v>12900</v>
      </c>
      <c r="O4472" s="21">
        <v>12900</v>
      </c>
      <c r="P4472" s="21">
        <f t="shared" si="211"/>
        <v>0</v>
      </c>
      <c r="Q4472" s="8" t="s">
        <v>67</v>
      </c>
      <c r="R4472" s="8"/>
      <c r="S4472" s="20">
        <v>45848</v>
      </c>
      <c r="AA4472" s="21">
        <f t="shared" si="210"/>
        <v>11120.689655172415</v>
      </c>
      <c r="AB4472" s="39">
        <v>45809</v>
      </c>
      <c r="AC4472" s="22">
        <f t="shared" si="209"/>
        <v>5.5013657407398568</v>
      </c>
      <c r="AD4472" s="21" t="s">
        <v>11928</v>
      </c>
    </row>
    <row r="4473" spans="1:30" ht="15" customHeight="1" x14ac:dyDescent="0.3">
      <c r="A4473" s="19" t="s">
        <v>20632</v>
      </c>
      <c r="B4473" s="8"/>
      <c r="C4473" s="20">
        <v>45842.509398148148</v>
      </c>
      <c r="D4473" s="8"/>
      <c r="E4473" s="8"/>
      <c r="F4473" s="8" t="s">
        <v>9656</v>
      </c>
      <c r="G4473" s="8">
        <v>0</v>
      </c>
      <c r="H4473" s="8" t="s">
        <v>20466</v>
      </c>
      <c r="I4473" s="8" t="s">
        <v>11922</v>
      </c>
      <c r="J4473" s="8"/>
      <c r="K4473" s="8"/>
      <c r="L4473" s="8"/>
      <c r="M4473" s="8"/>
      <c r="N4473" s="21">
        <v>0</v>
      </c>
      <c r="O4473" s="21"/>
      <c r="P4473" s="21">
        <f t="shared" si="211"/>
        <v>0</v>
      </c>
      <c r="Q4473" s="8" t="s">
        <v>10493</v>
      </c>
      <c r="R4473" s="8"/>
      <c r="S4473" s="20"/>
      <c r="AA4473" s="21">
        <f t="shared" si="210"/>
        <v>0</v>
      </c>
      <c r="AB4473" s="21"/>
      <c r="AC4473" s="22">
        <f t="shared" si="209"/>
        <v>-45842.509398148148</v>
      </c>
      <c r="AD4473" s="21"/>
    </row>
    <row r="4474" spans="1:30" ht="15" customHeight="1" x14ac:dyDescent="0.3">
      <c r="A4474" s="19" t="s">
        <v>20633</v>
      </c>
      <c r="B4474" s="8"/>
      <c r="C4474" s="20">
        <v>45842.516180555547</v>
      </c>
      <c r="D4474" s="8" t="s">
        <v>11921</v>
      </c>
      <c r="E4474" s="8"/>
      <c r="F4474" s="8" t="s">
        <v>14355</v>
      </c>
      <c r="G4474" s="8">
        <v>0.11</v>
      </c>
      <c r="H4474" s="8" t="s">
        <v>20458</v>
      </c>
      <c r="I4474" s="8" t="s">
        <v>11922</v>
      </c>
      <c r="J4474" s="8"/>
      <c r="K4474" s="8"/>
      <c r="L4474" s="8"/>
      <c r="M4474" s="8"/>
      <c r="N4474" s="21">
        <v>16530</v>
      </c>
      <c r="O4474" s="21">
        <v>16530</v>
      </c>
      <c r="P4474" s="21">
        <f t="shared" si="211"/>
        <v>0</v>
      </c>
      <c r="Q4474" s="8" t="s">
        <v>10493</v>
      </c>
      <c r="R4474" s="8"/>
      <c r="S4474" s="20">
        <v>45852</v>
      </c>
      <c r="AA4474" s="21">
        <f t="shared" si="210"/>
        <v>14250.000000000002</v>
      </c>
      <c r="AB4474" s="39">
        <v>45809</v>
      </c>
      <c r="AC4474" s="22">
        <f t="shared" ref="AC4474:AC4537" si="212">+S4474-C4474</f>
        <v>9.4838194444528199</v>
      </c>
      <c r="AD4474" s="21" t="s">
        <v>11928</v>
      </c>
    </row>
    <row r="4475" spans="1:30" ht="15" customHeight="1" x14ac:dyDescent="0.3">
      <c r="A4475" s="19" t="s">
        <v>20634</v>
      </c>
      <c r="B4475" s="8"/>
      <c r="C4475" s="20">
        <v>45842.544386574067</v>
      </c>
      <c r="D4475" s="8" t="s">
        <v>11921</v>
      </c>
      <c r="E4475" s="8"/>
      <c r="F4475" s="8" t="s">
        <v>3710</v>
      </c>
      <c r="G4475" s="8">
        <v>0.11</v>
      </c>
      <c r="H4475" s="8"/>
      <c r="I4475" s="8" t="s">
        <v>16351</v>
      </c>
      <c r="J4475" s="8"/>
      <c r="K4475" s="8"/>
      <c r="L4475" s="8"/>
      <c r="M4475" s="8"/>
      <c r="N4475" s="21">
        <v>2565</v>
      </c>
      <c r="O4475" s="21">
        <v>2565</v>
      </c>
      <c r="P4475" s="21">
        <f t="shared" si="211"/>
        <v>0</v>
      </c>
      <c r="Q4475" s="8" t="s">
        <v>16351</v>
      </c>
      <c r="R4475" s="8"/>
      <c r="S4475" s="20">
        <v>45845</v>
      </c>
      <c r="AA4475" s="21">
        <f t="shared" si="210"/>
        <v>2211.2068965517242</v>
      </c>
      <c r="AB4475" s="39">
        <v>45839</v>
      </c>
      <c r="AC4475" s="22">
        <f t="shared" si="212"/>
        <v>2.4556134259328246</v>
      </c>
      <c r="AD4475" s="21" t="s">
        <v>11923</v>
      </c>
    </row>
    <row r="4476" spans="1:30" ht="15" customHeight="1" x14ac:dyDescent="0.3">
      <c r="A4476" s="19" t="s">
        <v>20635</v>
      </c>
      <c r="B4476" s="8"/>
      <c r="C4476" s="20">
        <v>45842.591249999998</v>
      </c>
      <c r="D4476" s="8" t="s">
        <v>11921</v>
      </c>
      <c r="E4476" s="8" t="s">
        <v>1</v>
      </c>
      <c r="F4476" s="8" t="s">
        <v>1540</v>
      </c>
      <c r="G4476" s="8">
        <v>0.11</v>
      </c>
      <c r="H4476" s="8" t="s">
        <v>20458</v>
      </c>
      <c r="I4476" s="8" t="s">
        <v>11922</v>
      </c>
      <c r="J4476" s="8"/>
      <c r="K4476" s="8" t="s">
        <v>20636</v>
      </c>
      <c r="L4476" s="8"/>
      <c r="M4476" s="8"/>
      <c r="N4476" s="21">
        <v>43650</v>
      </c>
      <c r="O4476" s="21">
        <v>43650</v>
      </c>
      <c r="P4476" s="21">
        <f t="shared" si="211"/>
        <v>0</v>
      </c>
      <c r="Q4476" s="8" t="s">
        <v>15533</v>
      </c>
      <c r="R4476" s="8"/>
      <c r="S4476" s="20">
        <v>45848</v>
      </c>
      <c r="AA4476" s="21">
        <f t="shared" si="210"/>
        <v>37629.310344827587</v>
      </c>
      <c r="AB4476" s="39">
        <v>45809</v>
      </c>
      <c r="AC4476" s="22">
        <f t="shared" si="212"/>
        <v>5.4087500000023283</v>
      </c>
      <c r="AD4476" s="21" t="s">
        <v>11928</v>
      </c>
    </row>
    <row r="4477" spans="1:30" ht="15" customHeight="1" x14ac:dyDescent="0.3">
      <c r="A4477" s="19" t="s">
        <v>20637</v>
      </c>
      <c r="B4477" s="8"/>
      <c r="C4477" s="20">
        <v>45842.597430555557</v>
      </c>
      <c r="D4477" s="8" t="s">
        <v>11921</v>
      </c>
      <c r="E4477" s="8" t="s">
        <v>1</v>
      </c>
      <c r="F4477" s="8" t="s">
        <v>363</v>
      </c>
      <c r="G4477" s="8">
        <v>0.11</v>
      </c>
      <c r="H4477" s="8" t="s">
        <v>20458</v>
      </c>
      <c r="I4477" s="8" t="s">
        <v>11922</v>
      </c>
      <c r="J4477" s="8"/>
      <c r="K4477" s="8" t="s">
        <v>20638</v>
      </c>
      <c r="L4477" s="8"/>
      <c r="M4477" s="8"/>
      <c r="N4477" s="21">
        <v>17900</v>
      </c>
      <c r="O4477" s="21">
        <v>17900</v>
      </c>
      <c r="P4477" s="21">
        <f t="shared" si="211"/>
        <v>0</v>
      </c>
      <c r="Q4477" s="8" t="s">
        <v>22</v>
      </c>
      <c r="R4477" s="8"/>
      <c r="S4477" s="20">
        <v>45847</v>
      </c>
      <c r="AA4477" s="21">
        <f t="shared" si="210"/>
        <v>15431.034482758621</v>
      </c>
      <c r="AB4477" s="39">
        <v>45809</v>
      </c>
      <c r="AC4477" s="22">
        <f t="shared" si="212"/>
        <v>4.4025694444426335</v>
      </c>
      <c r="AD4477" s="21" t="s">
        <v>11928</v>
      </c>
    </row>
    <row r="4478" spans="1:30" ht="15" customHeight="1" x14ac:dyDescent="0.3">
      <c r="A4478" s="19" t="s">
        <v>20639</v>
      </c>
      <c r="B4478" s="8"/>
      <c r="C4478" s="20">
        <v>45842.598483796297</v>
      </c>
      <c r="D4478" s="8" t="s">
        <v>11921</v>
      </c>
      <c r="E4478" s="8" t="s">
        <v>1</v>
      </c>
      <c r="F4478" s="8" t="s">
        <v>363</v>
      </c>
      <c r="G4478" s="8">
        <v>0.15</v>
      </c>
      <c r="H4478" s="8"/>
      <c r="I4478" s="8" t="s">
        <v>11922</v>
      </c>
      <c r="J4478" s="8"/>
      <c r="K4478" s="8" t="s">
        <v>20640</v>
      </c>
      <c r="L4478" s="8"/>
      <c r="M4478" s="8"/>
      <c r="N4478" s="21">
        <v>2680</v>
      </c>
      <c r="O4478" s="21">
        <v>2680</v>
      </c>
      <c r="P4478" s="21">
        <f t="shared" si="211"/>
        <v>0</v>
      </c>
      <c r="Q4478" s="8" t="s">
        <v>22</v>
      </c>
      <c r="R4478" s="8"/>
      <c r="S4478" s="20">
        <v>45847</v>
      </c>
      <c r="AA4478" s="21">
        <f t="shared" si="210"/>
        <v>2310.344827586207</v>
      </c>
      <c r="AB4478" s="39">
        <v>45809</v>
      </c>
      <c r="AC4478" s="22">
        <f t="shared" si="212"/>
        <v>4.4015162037030677</v>
      </c>
      <c r="AD4478" s="21" t="s">
        <v>11928</v>
      </c>
    </row>
    <row r="4479" spans="1:30" ht="15" customHeight="1" x14ac:dyDescent="0.3">
      <c r="A4479" s="19" t="s">
        <v>20641</v>
      </c>
      <c r="B4479" s="8"/>
      <c r="C4479" s="20">
        <v>45845.4765625</v>
      </c>
      <c r="D4479" s="8" t="s">
        <v>11921</v>
      </c>
      <c r="E4479" s="8" t="s">
        <v>1</v>
      </c>
      <c r="F4479" s="8" t="s">
        <v>5801</v>
      </c>
      <c r="G4479" s="8">
        <v>0.11</v>
      </c>
      <c r="H4479" s="8" t="s">
        <v>20458</v>
      </c>
      <c r="I4479" s="8" t="s">
        <v>11922</v>
      </c>
      <c r="J4479" s="8"/>
      <c r="K4479" s="8" t="s">
        <v>20642</v>
      </c>
      <c r="L4479" s="8"/>
      <c r="M4479" s="8"/>
      <c r="N4479" s="21">
        <v>16530</v>
      </c>
      <c r="O4479" s="21">
        <v>16530</v>
      </c>
      <c r="P4479" s="21">
        <f t="shared" si="211"/>
        <v>0</v>
      </c>
      <c r="Q4479" s="8" t="s">
        <v>94</v>
      </c>
      <c r="R4479" s="8"/>
      <c r="S4479" s="20">
        <v>45848</v>
      </c>
      <c r="AA4479" s="21">
        <f t="shared" si="210"/>
        <v>14250.000000000002</v>
      </c>
      <c r="AB4479" s="39">
        <v>45809</v>
      </c>
      <c r="AC4479" s="22">
        <f t="shared" si="212"/>
        <v>2.5234375</v>
      </c>
      <c r="AD4479" s="21" t="s">
        <v>11928</v>
      </c>
    </row>
    <row r="4480" spans="1:30" ht="15" customHeight="1" x14ac:dyDescent="0.3">
      <c r="A4480" s="19" t="s">
        <v>20643</v>
      </c>
      <c r="B4480" s="8"/>
      <c r="C4480" s="20">
        <v>45845.370138888888</v>
      </c>
      <c r="D4480" s="8" t="s">
        <v>11921</v>
      </c>
      <c r="E4480" s="8" t="s">
        <v>1</v>
      </c>
      <c r="F4480" s="8" t="s">
        <v>9074</v>
      </c>
      <c r="G4480" s="8">
        <v>0.11</v>
      </c>
      <c r="H4480" s="8" t="s">
        <v>20458</v>
      </c>
      <c r="I4480" s="8" t="s">
        <v>11922</v>
      </c>
      <c r="J4480" s="8"/>
      <c r="K4480" s="8" t="s">
        <v>20644</v>
      </c>
      <c r="L4480" s="8"/>
      <c r="M4480" s="8"/>
      <c r="N4480" s="21">
        <v>55965</v>
      </c>
      <c r="O4480" s="21">
        <v>55965</v>
      </c>
      <c r="P4480" s="21">
        <f t="shared" si="211"/>
        <v>0</v>
      </c>
      <c r="Q4480" s="8" t="s">
        <v>199</v>
      </c>
      <c r="R4480" s="8"/>
      <c r="S4480" s="20">
        <v>45842</v>
      </c>
      <c r="AA4480" s="21">
        <f t="shared" si="210"/>
        <v>48245.68965517242</v>
      </c>
      <c r="AB4480" s="39">
        <v>45809</v>
      </c>
      <c r="AC4480" s="22">
        <f t="shared" si="212"/>
        <v>-3.3701388888875954</v>
      </c>
      <c r="AD4480" s="21" t="s">
        <v>11928</v>
      </c>
    </row>
    <row r="4481" spans="1:30" ht="15" customHeight="1" x14ac:dyDescent="0.3">
      <c r="A4481" s="19" t="s">
        <v>20645</v>
      </c>
      <c r="B4481" s="8"/>
      <c r="C4481" s="20">
        <v>45845.37164351852</v>
      </c>
      <c r="D4481" s="8" t="s">
        <v>11921</v>
      </c>
      <c r="E4481" s="8" t="s">
        <v>1</v>
      </c>
      <c r="F4481" s="8" t="s">
        <v>9289</v>
      </c>
      <c r="G4481" s="8">
        <v>0.11</v>
      </c>
      <c r="H4481" s="8" t="s">
        <v>20458</v>
      </c>
      <c r="I4481" s="8" t="s">
        <v>11922</v>
      </c>
      <c r="J4481" s="8"/>
      <c r="K4481" s="8" t="s">
        <v>20646</v>
      </c>
      <c r="L4481" s="8"/>
      <c r="M4481" s="8"/>
      <c r="N4481" s="21">
        <v>23985</v>
      </c>
      <c r="O4481" s="21">
        <v>23985</v>
      </c>
      <c r="P4481" s="21">
        <f t="shared" si="211"/>
        <v>0</v>
      </c>
      <c r="Q4481" s="8" t="s">
        <v>10222</v>
      </c>
      <c r="R4481" s="8"/>
      <c r="S4481" s="20">
        <v>45845</v>
      </c>
      <c r="AA4481" s="21">
        <f t="shared" si="210"/>
        <v>20676.724137931036</v>
      </c>
      <c r="AB4481" s="39">
        <v>45809</v>
      </c>
      <c r="AC4481" s="22">
        <f t="shared" si="212"/>
        <v>-0.37164351851970423</v>
      </c>
      <c r="AD4481" s="21" t="s">
        <v>11928</v>
      </c>
    </row>
    <row r="4482" spans="1:30" ht="15" customHeight="1" x14ac:dyDescent="0.3">
      <c r="A4482" s="19" t="s">
        <v>20647</v>
      </c>
      <c r="B4482" s="8"/>
      <c r="C4482" s="20">
        <v>45845.373611111107</v>
      </c>
      <c r="D4482" s="8" t="s">
        <v>11921</v>
      </c>
      <c r="E4482" s="8" t="s">
        <v>1</v>
      </c>
      <c r="F4482" s="8" t="s">
        <v>3710</v>
      </c>
      <c r="G4482" s="8">
        <v>0.11</v>
      </c>
      <c r="H4482" s="8" t="s">
        <v>20458</v>
      </c>
      <c r="I4482" s="8" t="s">
        <v>11922</v>
      </c>
      <c r="J4482" s="8"/>
      <c r="K4482" s="8" t="s">
        <v>20648</v>
      </c>
      <c r="L4482" s="8"/>
      <c r="M4482" s="8"/>
      <c r="N4482" s="21">
        <v>64150</v>
      </c>
      <c r="O4482" s="21">
        <v>64150</v>
      </c>
      <c r="P4482" s="21">
        <f t="shared" si="211"/>
        <v>0</v>
      </c>
      <c r="Q4482" s="8" t="s">
        <v>16351</v>
      </c>
      <c r="R4482" s="8"/>
      <c r="S4482" s="20">
        <v>45848</v>
      </c>
      <c r="AA4482" s="21">
        <f t="shared" ref="AA4482:AA4545" si="213">+N4482/1.16</f>
        <v>55301.724137931036</v>
      </c>
      <c r="AB4482" s="39">
        <v>45839</v>
      </c>
      <c r="AC4482" s="22">
        <f t="shared" si="212"/>
        <v>2.6263888888934162</v>
      </c>
      <c r="AD4482" s="21" t="s">
        <v>11928</v>
      </c>
    </row>
    <row r="4483" spans="1:30" ht="15" customHeight="1" x14ac:dyDescent="0.3">
      <c r="A4483" s="19" t="s">
        <v>20649</v>
      </c>
      <c r="B4483" s="8"/>
      <c r="C4483" s="20">
        <v>45845.37462962963</v>
      </c>
      <c r="D4483" s="8" t="s">
        <v>11921</v>
      </c>
      <c r="E4483" s="8" t="s">
        <v>1</v>
      </c>
      <c r="F4483" s="8" t="s">
        <v>8030</v>
      </c>
      <c r="G4483" s="8">
        <v>0.11</v>
      </c>
      <c r="H4483" s="8" t="s">
        <v>20458</v>
      </c>
      <c r="I4483" s="8" t="s">
        <v>11922</v>
      </c>
      <c r="J4483" s="8"/>
      <c r="K4483" s="8" t="s">
        <v>20650</v>
      </c>
      <c r="L4483" s="8"/>
      <c r="M4483" s="8"/>
      <c r="N4483" s="21">
        <v>39975</v>
      </c>
      <c r="O4483" s="21">
        <v>39975</v>
      </c>
      <c r="P4483" s="21">
        <f t="shared" si="211"/>
        <v>0</v>
      </c>
      <c r="Q4483" s="8" t="s">
        <v>38</v>
      </c>
      <c r="R4483" s="8"/>
      <c r="S4483" s="20">
        <v>45842</v>
      </c>
      <c r="AA4483" s="21">
        <f t="shared" si="213"/>
        <v>34461.206896551725</v>
      </c>
      <c r="AB4483" s="39">
        <v>45809</v>
      </c>
      <c r="AC4483" s="22">
        <f t="shared" si="212"/>
        <v>-3.3746296296303626</v>
      </c>
      <c r="AD4483" s="21" t="s">
        <v>11928</v>
      </c>
    </row>
    <row r="4484" spans="1:30" ht="15" customHeight="1" x14ac:dyDescent="0.3">
      <c r="A4484" s="19" t="s">
        <v>20651</v>
      </c>
      <c r="B4484" s="8"/>
      <c r="C4484" s="20">
        <v>45845.376539351862</v>
      </c>
      <c r="D4484" s="8" t="s">
        <v>11921</v>
      </c>
      <c r="E4484" s="8" t="s">
        <v>1</v>
      </c>
      <c r="F4484" s="8" t="s">
        <v>9667</v>
      </c>
      <c r="G4484" s="8">
        <v>0.11</v>
      </c>
      <c r="H4484" s="8" t="s">
        <v>20458</v>
      </c>
      <c r="I4484" s="8" t="s">
        <v>11922</v>
      </c>
      <c r="J4484" s="8"/>
      <c r="K4484" s="8" t="s">
        <v>20652</v>
      </c>
      <c r="L4484" s="8"/>
      <c r="M4484" s="8"/>
      <c r="N4484" s="21">
        <v>95940</v>
      </c>
      <c r="O4484" s="21">
        <v>95940</v>
      </c>
      <c r="P4484" s="21">
        <f t="shared" si="211"/>
        <v>0</v>
      </c>
      <c r="Q4484" s="8" t="s">
        <v>199</v>
      </c>
      <c r="R4484" s="8"/>
      <c r="S4484" s="20">
        <v>45842</v>
      </c>
      <c r="AA4484" s="21">
        <f t="shared" si="213"/>
        <v>82706.896551724145</v>
      </c>
      <c r="AB4484" s="39">
        <v>45809</v>
      </c>
      <c r="AC4484" s="22">
        <f t="shared" si="212"/>
        <v>-3.3765393518624478</v>
      </c>
      <c r="AD4484" s="21" t="s">
        <v>11928</v>
      </c>
    </row>
    <row r="4485" spans="1:30" ht="15" customHeight="1" x14ac:dyDescent="0.3">
      <c r="A4485" s="19" t="s">
        <v>20653</v>
      </c>
      <c r="B4485" s="8"/>
      <c r="C4485" s="20">
        <v>45845.377847222233</v>
      </c>
      <c r="D4485" s="8" t="s">
        <v>11921</v>
      </c>
      <c r="E4485" s="8" t="s">
        <v>1</v>
      </c>
      <c r="F4485" s="8" t="s">
        <v>943</v>
      </c>
      <c r="G4485" s="8">
        <v>0.11</v>
      </c>
      <c r="H4485" s="8" t="s">
        <v>20458</v>
      </c>
      <c r="I4485" s="8" t="s">
        <v>11922</v>
      </c>
      <c r="J4485" s="8"/>
      <c r="K4485" s="8" t="s">
        <v>20654</v>
      </c>
      <c r="L4485" s="8"/>
      <c r="M4485" s="8"/>
      <c r="N4485" s="21">
        <v>95940</v>
      </c>
      <c r="O4485" s="21">
        <v>95940</v>
      </c>
      <c r="P4485" s="21">
        <f t="shared" si="211"/>
        <v>0</v>
      </c>
      <c r="Q4485" s="8" t="s">
        <v>199</v>
      </c>
      <c r="R4485" s="8"/>
      <c r="S4485" s="20">
        <v>45847</v>
      </c>
      <c r="AA4485" s="21">
        <f t="shared" si="213"/>
        <v>82706.896551724145</v>
      </c>
      <c r="AB4485" s="39">
        <v>45809</v>
      </c>
      <c r="AC4485" s="22">
        <f t="shared" si="212"/>
        <v>1.6221527777670417</v>
      </c>
      <c r="AD4485" s="21" t="s">
        <v>11928</v>
      </c>
    </row>
    <row r="4486" spans="1:30" ht="15" customHeight="1" x14ac:dyDescent="0.3">
      <c r="A4486" s="19" t="s">
        <v>20655</v>
      </c>
      <c r="B4486" s="8"/>
      <c r="C4486" s="20">
        <v>45845.37872685185</v>
      </c>
      <c r="D4486" s="8" t="s">
        <v>11921</v>
      </c>
      <c r="E4486" s="8" t="s">
        <v>1</v>
      </c>
      <c r="F4486" s="8" t="s">
        <v>8500</v>
      </c>
      <c r="G4486" s="8">
        <v>0.11</v>
      </c>
      <c r="H4486" s="8" t="s">
        <v>20458</v>
      </c>
      <c r="I4486" s="8" t="s">
        <v>11922</v>
      </c>
      <c r="J4486" s="8"/>
      <c r="K4486" s="8" t="s">
        <v>20656</v>
      </c>
      <c r="L4486" s="8"/>
      <c r="M4486" s="8"/>
      <c r="N4486" s="21">
        <v>42675</v>
      </c>
      <c r="O4486" s="21">
        <v>42675</v>
      </c>
      <c r="P4486" s="21">
        <f t="shared" si="211"/>
        <v>0</v>
      </c>
      <c r="Q4486" s="8" t="s">
        <v>15158</v>
      </c>
      <c r="R4486" s="8"/>
      <c r="S4486" s="20">
        <v>45845</v>
      </c>
      <c r="AA4486" s="21">
        <f t="shared" si="213"/>
        <v>36788.793103448275</v>
      </c>
      <c r="AB4486" s="7">
        <v>45809</v>
      </c>
      <c r="AC4486" s="22">
        <f t="shared" si="212"/>
        <v>-0.37872685184993315</v>
      </c>
      <c r="AD4486" s="21" t="s">
        <v>11928</v>
      </c>
    </row>
    <row r="4487" spans="1:30" ht="15" customHeight="1" x14ac:dyDescent="0.3">
      <c r="A4487" s="19" t="s">
        <v>20657</v>
      </c>
      <c r="B4487" s="8"/>
      <c r="C4487" s="20">
        <v>45845.380347222221</v>
      </c>
      <c r="D4487" s="8" t="s">
        <v>11921</v>
      </c>
      <c r="E4487" s="8" t="s">
        <v>1</v>
      </c>
      <c r="F4487" s="8" t="s">
        <v>8894</v>
      </c>
      <c r="G4487" s="8">
        <v>0.11</v>
      </c>
      <c r="H4487" s="8" t="s">
        <v>20458</v>
      </c>
      <c r="I4487" s="8" t="s">
        <v>11922</v>
      </c>
      <c r="J4487" s="8"/>
      <c r="K4487" s="8" t="s">
        <v>20658</v>
      </c>
      <c r="L4487" s="8"/>
      <c r="M4487" s="8"/>
      <c r="N4487" s="21">
        <v>9680</v>
      </c>
      <c r="O4487" s="21">
        <v>9680</v>
      </c>
      <c r="P4487" s="21">
        <f t="shared" si="211"/>
        <v>0</v>
      </c>
      <c r="Q4487" s="8" t="s">
        <v>199</v>
      </c>
      <c r="R4487" s="8"/>
      <c r="S4487" s="20">
        <v>45842</v>
      </c>
      <c r="AA4487" s="21">
        <f t="shared" si="213"/>
        <v>8344.8275862068967</v>
      </c>
      <c r="AB4487" s="39">
        <v>45809</v>
      </c>
      <c r="AC4487" s="22">
        <f t="shared" si="212"/>
        <v>-3.3803472222207347</v>
      </c>
      <c r="AD4487" s="21" t="s">
        <v>11928</v>
      </c>
    </row>
    <row r="4488" spans="1:30" ht="15" customHeight="1" x14ac:dyDescent="0.3">
      <c r="A4488" s="19" t="s">
        <v>20659</v>
      </c>
      <c r="B4488" s="8"/>
      <c r="C4488" s="20">
        <v>45845.382581018523</v>
      </c>
      <c r="D4488" s="8" t="s">
        <v>11921</v>
      </c>
      <c r="E4488" s="8" t="s">
        <v>1</v>
      </c>
      <c r="F4488" s="8" t="s">
        <v>1636</v>
      </c>
      <c r="G4488" s="8">
        <v>0.11</v>
      </c>
      <c r="H4488" s="8" t="s">
        <v>20458</v>
      </c>
      <c r="I4488" s="8" t="s">
        <v>11922</v>
      </c>
      <c r="J4488" s="8"/>
      <c r="K4488" s="8" t="s">
        <v>20660</v>
      </c>
      <c r="L4488" s="8"/>
      <c r="M4488" s="8"/>
      <c r="N4488" s="21">
        <v>117090</v>
      </c>
      <c r="O4488" s="21">
        <v>117090</v>
      </c>
      <c r="P4488" s="21">
        <f t="shared" si="211"/>
        <v>0</v>
      </c>
      <c r="Q4488" s="8" t="s">
        <v>199</v>
      </c>
      <c r="R4488" s="8"/>
      <c r="S4488" s="20">
        <v>45847</v>
      </c>
      <c r="AA4488" s="21">
        <f t="shared" si="213"/>
        <v>100939.6551724138</v>
      </c>
      <c r="AB4488" s="39">
        <v>45809</v>
      </c>
      <c r="AC4488" s="22">
        <f t="shared" si="212"/>
        <v>1.6174189814773854</v>
      </c>
      <c r="AD4488" s="21" t="s">
        <v>11928</v>
      </c>
    </row>
    <row r="4489" spans="1:30" ht="15" customHeight="1" x14ac:dyDescent="0.3">
      <c r="A4489" s="19" t="s">
        <v>20661</v>
      </c>
      <c r="B4489" s="8"/>
      <c r="C4489" s="20">
        <v>45845.383680555547</v>
      </c>
      <c r="D4489" s="8" t="s">
        <v>11921</v>
      </c>
      <c r="E4489" s="8" t="s">
        <v>1</v>
      </c>
      <c r="F4489" s="8" t="s">
        <v>2806</v>
      </c>
      <c r="G4489" s="8">
        <v>0.11</v>
      </c>
      <c r="H4489" s="8" t="s">
        <v>20458</v>
      </c>
      <c r="I4489" s="8" t="s">
        <v>11922</v>
      </c>
      <c r="J4489" s="8"/>
      <c r="K4489" s="8" t="s">
        <v>20662</v>
      </c>
      <c r="L4489" s="8"/>
      <c r="M4489" s="8"/>
      <c r="N4489" s="21">
        <v>41055</v>
      </c>
      <c r="O4489" s="21">
        <v>41055</v>
      </c>
      <c r="P4489" s="21">
        <f t="shared" si="211"/>
        <v>0</v>
      </c>
      <c r="Q4489" s="8" t="s">
        <v>9</v>
      </c>
      <c r="R4489" s="8"/>
      <c r="S4489" s="20">
        <v>45845</v>
      </c>
      <c r="AA4489" s="21">
        <f t="shared" si="213"/>
        <v>35392.241379310348</v>
      </c>
      <c r="AB4489" s="39">
        <v>45809</v>
      </c>
      <c r="AC4489" s="22">
        <f t="shared" si="212"/>
        <v>-0.38368055554747116</v>
      </c>
      <c r="AD4489" s="21" t="s">
        <v>11928</v>
      </c>
    </row>
    <row r="4490" spans="1:30" ht="15" customHeight="1" x14ac:dyDescent="0.3">
      <c r="A4490" s="19" t="s">
        <v>20663</v>
      </c>
      <c r="B4490" s="8"/>
      <c r="C4490" s="20">
        <v>45845.384641203702</v>
      </c>
      <c r="D4490" s="8" t="s">
        <v>11921</v>
      </c>
      <c r="E4490" s="8" t="s">
        <v>1</v>
      </c>
      <c r="F4490" s="8" t="s">
        <v>14746</v>
      </c>
      <c r="G4490" s="8">
        <v>0.11</v>
      </c>
      <c r="H4490" s="8" t="s">
        <v>20458</v>
      </c>
      <c r="I4490" s="8" t="s">
        <v>11922</v>
      </c>
      <c r="J4490" s="8"/>
      <c r="K4490" s="8" t="s">
        <v>20664</v>
      </c>
      <c r="L4490" s="8"/>
      <c r="M4490" s="8"/>
      <c r="N4490" s="21">
        <v>39975</v>
      </c>
      <c r="O4490" s="21">
        <v>39975</v>
      </c>
      <c r="P4490" s="21">
        <f t="shared" si="211"/>
        <v>0</v>
      </c>
      <c r="Q4490" s="8" t="s">
        <v>199</v>
      </c>
      <c r="R4490" s="8"/>
      <c r="S4490" s="20">
        <v>45848</v>
      </c>
      <c r="AA4490" s="21">
        <f t="shared" si="213"/>
        <v>34461.206896551725</v>
      </c>
      <c r="AB4490" s="39">
        <v>45809</v>
      </c>
      <c r="AC4490" s="22">
        <f t="shared" si="212"/>
        <v>2.6153587962980964</v>
      </c>
      <c r="AD4490" s="21" t="s">
        <v>11928</v>
      </c>
    </row>
    <row r="4491" spans="1:30" ht="15" customHeight="1" x14ac:dyDescent="0.3">
      <c r="A4491" s="3" t="s">
        <v>20665</v>
      </c>
      <c r="B4491" s="24"/>
      <c r="C4491" s="25">
        <v>45845.38553240741</v>
      </c>
      <c r="D4491" s="3" t="s">
        <v>11921</v>
      </c>
      <c r="E4491" s="3" t="s">
        <v>1</v>
      </c>
      <c r="F4491" s="3" t="s">
        <v>828</v>
      </c>
      <c r="G4491" s="26">
        <v>0</v>
      </c>
      <c r="H4491" s="25" t="s">
        <v>20458</v>
      </c>
      <c r="I4491" s="25" t="s">
        <v>11922</v>
      </c>
      <c r="J4491" s="25"/>
      <c r="K4491" s="25" t="s">
        <v>20666</v>
      </c>
      <c r="L4491" s="25"/>
      <c r="M4491" s="4"/>
      <c r="N4491" s="5">
        <v>39975</v>
      </c>
      <c r="O4491" s="5">
        <v>39975</v>
      </c>
      <c r="P4491" s="5">
        <f t="shared" si="211"/>
        <v>0</v>
      </c>
      <c r="Q4491" s="3" t="s">
        <v>102</v>
      </c>
      <c r="R4491" s="3"/>
      <c r="S4491" s="25">
        <v>45846</v>
      </c>
      <c r="T4491" s="3"/>
      <c r="U4491" s="5"/>
      <c r="V4491" s="6"/>
      <c r="W4491" s="3"/>
      <c r="X4491" s="5"/>
      <c r="Y4491" s="4"/>
      <c r="Z4491" s="3"/>
      <c r="AA4491" s="5">
        <f t="shared" si="213"/>
        <v>34461.206896551725</v>
      </c>
      <c r="AB4491" s="10"/>
      <c r="AC4491" s="27">
        <f t="shared" si="212"/>
        <v>0.61446759258979</v>
      </c>
      <c r="AD4491" s="10"/>
    </row>
    <row r="4492" spans="1:30" ht="15" customHeight="1" x14ac:dyDescent="0.3">
      <c r="A4492" s="19" t="s">
        <v>20667</v>
      </c>
      <c r="B4492" s="8"/>
      <c r="C4492" s="20">
        <v>45845.386643518519</v>
      </c>
      <c r="D4492" s="8" t="s">
        <v>11921</v>
      </c>
      <c r="E4492" s="8" t="s">
        <v>1</v>
      </c>
      <c r="F4492" s="8" t="s">
        <v>10095</v>
      </c>
      <c r="G4492" s="8">
        <v>0.11</v>
      </c>
      <c r="H4492" s="8" t="s">
        <v>20458</v>
      </c>
      <c r="I4492" s="8" t="s">
        <v>11922</v>
      </c>
      <c r="J4492" s="8"/>
      <c r="K4492" s="8" t="s">
        <v>20668</v>
      </c>
      <c r="L4492" s="8"/>
      <c r="M4492" s="8"/>
      <c r="N4492" s="21">
        <v>223750</v>
      </c>
      <c r="O4492" s="21">
        <v>223750</v>
      </c>
      <c r="P4492" s="21">
        <f t="shared" si="211"/>
        <v>0</v>
      </c>
      <c r="Q4492" s="8" t="s">
        <v>34</v>
      </c>
      <c r="R4492" s="8"/>
      <c r="S4492" s="20">
        <v>45843</v>
      </c>
      <c r="AA4492" s="21">
        <f t="shared" si="213"/>
        <v>192887.93103448278</v>
      </c>
      <c r="AB4492" s="39">
        <v>45809</v>
      </c>
      <c r="AC4492" s="22">
        <f t="shared" si="212"/>
        <v>-2.3866435185191222</v>
      </c>
      <c r="AD4492" s="21" t="s">
        <v>11928</v>
      </c>
    </row>
    <row r="4493" spans="1:30" ht="15" customHeight="1" x14ac:dyDescent="0.3">
      <c r="A4493" s="19" t="s">
        <v>20669</v>
      </c>
      <c r="B4493" s="8"/>
      <c r="C4493" s="20">
        <v>45845.388275462959</v>
      </c>
      <c r="D4493" s="8" t="s">
        <v>11921</v>
      </c>
      <c r="E4493" s="8" t="s">
        <v>1</v>
      </c>
      <c r="F4493" s="8" t="s">
        <v>9598</v>
      </c>
      <c r="G4493" s="8">
        <v>0.11</v>
      </c>
      <c r="H4493" s="8" t="s">
        <v>20458</v>
      </c>
      <c r="I4493" s="8" t="s">
        <v>11922</v>
      </c>
      <c r="J4493" s="8"/>
      <c r="K4493" s="8" t="s">
        <v>20670</v>
      </c>
      <c r="L4493" s="8"/>
      <c r="M4493" s="8"/>
      <c r="N4493" s="21">
        <v>43650</v>
      </c>
      <c r="O4493" s="21">
        <v>43650</v>
      </c>
      <c r="P4493" s="21">
        <f t="shared" si="211"/>
        <v>0</v>
      </c>
      <c r="Q4493" s="8" t="s">
        <v>34</v>
      </c>
      <c r="R4493" s="8"/>
      <c r="S4493" s="20">
        <v>45842</v>
      </c>
      <c r="AA4493" s="21">
        <f t="shared" si="213"/>
        <v>37629.310344827587</v>
      </c>
      <c r="AB4493" s="39">
        <v>45809</v>
      </c>
      <c r="AC4493" s="22">
        <f t="shared" si="212"/>
        <v>-3.3882754629594274</v>
      </c>
      <c r="AD4493" s="21" t="s">
        <v>11928</v>
      </c>
    </row>
    <row r="4494" spans="1:30" ht="15" customHeight="1" x14ac:dyDescent="0.3">
      <c r="A4494" s="19" t="s">
        <v>20671</v>
      </c>
      <c r="B4494" s="8"/>
      <c r="C4494" s="20">
        <v>45845.389004629629</v>
      </c>
      <c r="D4494" s="8" t="s">
        <v>11921</v>
      </c>
      <c r="E4494" s="8" t="s">
        <v>1</v>
      </c>
      <c r="F4494" s="8" t="s">
        <v>9258</v>
      </c>
      <c r="G4494" s="8">
        <v>0.11</v>
      </c>
      <c r="H4494" s="8" t="s">
        <v>20458</v>
      </c>
      <c r="I4494" s="8" t="s">
        <v>11922</v>
      </c>
      <c r="J4494" s="8"/>
      <c r="K4494" s="8" t="s">
        <v>20672</v>
      </c>
      <c r="L4494" s="8"/>
      <c r="M4494" s="8"/>
      <c r="N4494" s="21">
        <v>15990</v>
      </c>
      <c r="O4494" s="21">
        <v>15990</v>
      </c>
      <c r="P4494" s="21">
        <f t="shared" si="211"/>
        <v>0</v>
      </c>
      <c r="Q4494" s="8" t="s">
        <v>94</v>
      </c>
      <c r="R4494" s="8"/>
      <c r="S4494" s="20">
        <v>45851</v>
      </c>
      <c r="AA4494" s="21">
        <f t="shared" si="213"/>
        <v>13784.48275862069</v>
      </c>
      <c r="AB4494" s="39">
        <v>45809</v>
      </c>
      <c r="AC4494" s="22">
        <f t="shared" si="212"/>
        <v>5.6109953703708015</v>
      </c>
      <c r="AD4494" s="21" t="s">
        <v>11928</v>
      </c>
    </row>
    <row r="4495" spans="1:30" ht="15" customHeight="1" x14ac:dyDescent="0.3">
      <c r="A4495" s="3" t="s">
        <v>20673</v>
      </c>
      <c r="B4495" s="24"/>
      <c r="C4495" s="25">
        <v>45845.389918981477</v>
      </c>
      <c r="D4495" s="3" t="s">
        <v>11921</v>
      </c>
      <c r="E4495" s="3"/>
      <c r="F4495" s="3" t="s">
        <v>8126</v>
      </c>
      <c r="G4495" s="26">
        <v>0</v>
      </c>
      <c r="H4495" s="25" t="s">
        <v>20458</v>
      </c>
      <c r="I4495" s="25" t="s">
        <v>11922</v>
      </c>
      <c r="J4495" s="25"/>
      <c r="K4495" s="25"/>
      <c r="L4495" s="25"/>
      <c r="M4495" s="4"/>
      <c r="N4495" s="5">
        <v>41595</v>
      </c>
      <c r="O4495" s="5">
        <v>20797</v>
      </c>
      <c r="P4495" s="5">
        <f t="shared" si="211"/>
        <v>20798</v>
      </c>
      <c r="Q4495" s="3" t="s">
        <v>18</v>
      </c>
      <c r="R4495" s="3"/>
      <c r="S4495" s="25">
        <v>45866</v>
      </c>
      <c r="T4495" s="3"/>
      <c r="U4495" s="5"/>
      <c r="V4495" s="6"/>
      <c r="W4495" s="3"/>
      <c r="X4495" s="5"/>
      <c r="Y4495" s="4"/>
      <c r="Z4495" s="3"/>
      <c r="AA4495" s="5">
        <f t="shared" si="213"/>
        <v>35857.758620689659</v>
      </c>
      <c r="AB4495" s="10"/>
      <c r="AC4495" s="27">
        <f t="shared" si="212"/>
        <v>20.610081018523488</v>
      </c>
      <c r="AD4495" s="10"/>
    </row>
    <row r="4496" spans="1:30" ht="15" customHeight="1" x14ac:dyDescent="0.3">
      <c r="A4496" s="3" t="s">
        <v>20674</v>
      </c>
      <c r="B4496" s="24"/>
      <c r="C4496" s="25">
        <v>45845.391203703701</v>
      </c>
      <c r="D4496" s="3" t="s">
        <v>11921</v>
      </c>
      <c r="E4496" s="3" t="s">
        <v>1</v>
      </c>
      <c r="F4496" s="3" t="s">
        <v>9954</v>
      </c>
      <c r="G4496" s="26">
        <v>0</v>
      </c>
      <c r="H4496" s="25" t="s">
        <v>20458</v>
      </c>
      <c r="I4496" s="25" t="s">
        <v>11922</v>
      </c>
      <c r="J4496" s="25"/>
      <c r="K4496" s="25" t="s">
        <v>20675</v>
      </c>
      <c r="L4496" s="25"/>
      <c r="M4496" s="4"/>
      <c r="N4496" s="5">
        <v>39975</v>
      </c>
      <c r="O4496" s="5">
        <v>39975</v>
      </c>
      <c r="P4496" s="5">
        <f t="shared" si="211"/>
        <v>0</v>
      </c>
      <c r="Q4496" s="3" t="s">
        <v>18</v>
      </c>
      <c r="R4496" s="3"/>
      <c r="S4496" s="25">
        <v>45846</v>
      </c>
      <c r="T4496" s="3"/>
      <c r="U4496" s="5"/>
      <c r="V4496" s="6"/>
      <c r="W4496" s="3"/>
      <c r="X4496" s="5"/>
      <c r="Y4496" s="4"/>
      <c r="Z4496" s="3"/>
      <c r="AA4496" s="5">
        <f t="shared" si="213"/>
        <v>34461.206896551725</v>
      </c>
      <c r="AB4496" s="10"/>
      <c r="AC4496" s="27">
        <f t="shared" si="212"/>
        <v>0.60879629629926058</v>
      </c>
      <c r="AD4496" s="10"/>
    </row>
    <row r="4497" spans="1:30" ht="15" customHeight="1" x14ac:dyDescent="0.3">
      <c r="A4497" s="3" t="s">
        <v>20676</v>
      </c>
      <c r="B4497" s="24"/>
      <c r="C4497" s="25">
        <v>45845.392685185187</v>
      </c>
      <c r="D4497" s="3" t="s">
        <v>11921</v>
      </c>
      <c r="E4497" s="3"/>
      <c r="F4497" s="3" t="s">
        <v>10035</v>
      </c>
      <c r="G4497" s="26">
        <v>0</v>
      </c>
      <c r="H4497" s="25" t="s">
        <v>20458</v>
      </c>
      <c r="I4497" s="25" t="s">
        <v>11922</v>
      </c>
      <c r="J4497" s="25"/>
      <c r="K4497" s="25"/>
      <c r="L4497" s="25"/>
      <c r="M4497" s="4"/>
      <c r="N4497" s="5">
        <v>95940</v>
      </c>
      <c r="O4497" s="5">
        <v>40940</v>
      </c>
      <c r="P4497" s="5">
        <f t="shared" si="211"/>
        <v>55000</v>
      </c>
      <c r="Q4497" s="3" t="s">
        <v>7995</v>
      </c>
      <c r="R4497" s="3"/>
      <c r="S4497" s="25">
        <v>45862</v>
      </c>
      <c r="T4497" s="3"/>
      <c r="U4497" s="5"/>
      <c r="V4497" s="6"/>
      <c r="W4497" s="3"/>
      <c r="X4497" s="5"/>
      <c r="Y4497" s="4"/>
      <c r="Z4497" s="3"/>
      <c r="AA4497" s="5">
        <f t="shared" si="213"/>
        <v>82706.896551724145</v>
      </c>
      <c r="AB4497" s="10"/>
      <c r="AC4497" s="27">
        <f t="shared" si="212"/>
        <v>16.607314814813435</v>
      </c>
      <c r="AD4497" s="10"/>
    </row>
    <row r="4498" spans="1:30" ht="15" customHeight="1" x14ac:dyDescent="0.3">
      <c r="A4498" s="3" t="s">
        <v>20677</v>
      </c>
      <c r="B4498" s="24"/>
      <c r="C4498" s="25">
        <v>45846.573113425933</v>
      </c>
      <c r="D4498" s="3" t="s">
        <v>11921</v>
      </c>
      <c r="E4498" s="3"/>
      <c r="F4498" s="3" t="s">
        <v>709</v>
      </c>
      <c r="G4498" s="26">
        <v>0</v>
      </c>
      <c r="H4498" s="25"/>
      <c r="I4498" s="25" t="s">
        <v>11922</v>
      </c>
      <c r="J4498" s="25"/>
      <c r="K4498" s="25"/>
      <c r="L4498" s="25"/>
      <c r="M4498" s="4"/>
      <c r="N4498" s="5">
        <v>0</v>
      </c>
      <c r="O4498" s="5"/>
      <c r="P4498" s="5">
        <f t="shared" si="211"/>
        <v>0</v>
      </c>
      <c r="Q4498" s="3" t="s">
        <v>20</v>
      </c>
      <c r="R4498" s="3"/>
      <c r="S4498" s="25"/>
      <c r="T4498" s="3"/>
      <c r="U4498" s="5"/>
      <c r="V4498" s="6"/>
      <c r="W4498" s="3"/>
      <c r="X4498" s="5"/>
      <c r="Y4498" s="4"/>
      <c r="Z4498" s="3"/>
      <c r="AA4498" s="5">
        <f t="shared" si="213"/>
        <v>0</v>
      </c>
      <c r="AB4498" s="10"/>
      <c r="AC4498" s="27">
        <f t="shared" si="212"/>
        <v>-45846.573113425933</v>
      </c>
      <c r="AD4498" s="10"/>
    </row>
    <row r="4499" spans="1:30" ht="15" customHeight="1" x14ac:dyDescent="0.3">
      <c r="A4499" s="19" t="s">
        <v>20678</v>
      </c>
      <c r="B4499" s="8"/>
      <c r="C4499" s="20">
        <v>45845.39398148148</v>
      </c>
      <c r="D4499" s="8" t="s">
        <v>11921</v>
      </c>
      <c r="E4499" s="8" t="s">
        <v>1</v>
      </c>
      <c r="F4499" s="8" t="s">
        <v>9239</v>
      </c>
      <c r="G4499" s="8">
        <v>0.11</v>
      </c>
      <c r="H4499" s="8" t="s">
        <v>20458</v>
      </c>
      <c r="I4499" s="8" t="s">
        <v>11922</v>
      </c>
      <c r="J4499" s="8"/>
      <c r="K4499" s="8" t="s">
        <v>20679</v>
      </c>
      <c r="L4499" s="8"/>
      <c r="M4499" s="8"/>
      <c r="N4499" s="21">
        <v>23985</v>
      </c>
      <c r="O4499" s="21">
        <v>23985</v>
      </c>
      <c r="P4499" s="21">
        <f t="shared" si="211"/>
        <v>0</v>
      </c>
      <c r="Q4499" s="8" t="s">
        <v>22</v>
      </c>
      <c r="R4499" s="8"/>
      <c r="S4499" s="20">
        <v>45842</v>
      </c>
      <c r="AA4499" s="21">
        <f t="shared" si="213"/>
        <v>20676.724137931036</v>
      </c>
      <c r="AB4499" s="39">
        <v>45809</v>
      </c>
      <c r="AC4499" s="22">
        <f t="shared" si="212"/>
        <v>-3.3939814814802958</v>
      </c>
      <c r="AD4499" s="21" t="s">
        <v>11928</v>
      </c>
    </row>
    <row r="4500" spans="1:30" ht="15" customHeight="1" x14ac:dyDescent="0.3">
      <c r="A4500" s="19" t="s">
        <v>20680</v>
      </c>
      <c r="B4500" s="8"/>
      <c r="C4500" s="20">
        <v>45845.395358796297</v>
      </c>
      <c r="D4500" s="8" t="s">
        <v>11921</v>
      </c>
      <c r="E4500" s="8" t="s">
        <v>1</v>
      </c>
      <c r="F4500" s="8" t="s">
        <v>9492</v>
      </c>
      <c r="G4500" s="8">
        <v>0.11</v>
      </c>
      <c r="H4500" s="8" t="s">
        <v>20458</v>
      </c>
      <c r="I4500" s="8" t="s">
        <v>11922</v>
      </c>
      <c r="J4500" s="8"/>
      <c r="K4500" s="8" t="s">
        <v>20681</v>
      </c>
      <c r="L4500" s="8"/>
      <c r="M4500" s="8"/>
      <c r="N4500" s="21">
        <v>16960</v>
      </c>
      <c r="O4500" s="21">
        <v>16960</v>
      </c>
      <c r="P4500" s="21">
        <f t="shared" si="211"/>
        <v>0</v>
      </c>
      <c r="Q4500" s="8" t="s">
        <v>94</v>
      </c>
      <c r="R4500" s="8"/>
      <c r="S4500" s="20">
        <v>45846</v>
      </c>
      <c r="AA4500" s="21">
        <f t="shared" si="213"/>
        <v>14620.689655172415</v>
      </c>
      <c r="AB4500" s="39">
        <v>45809</v>
      </c>
      <c r="AC4500" s="22">
        <f t="shared" si="212"/>
        <v>0.60464120370306773</v>
      </c>
      <c r="AD4500" s="21" t="s">
        <v>11928</v>
      </c>
    </row>
    <row r="4501" spans="1:30" ht="15" customHeight="1" x14ac:dyDescent="0.3">
      <c r="A4501" s="19" t="s">
        <v>20682</v>
      </c>
      <c r="B4501" s="19"/>
      <c r="C4501" s="20">
        <v>45845.396041666667</v>
      </c>
      <c r="D4501" s="8" t="s">
        <v>11921</v>
      </c>
      <c r="E4501" s="8"/>
      <c r="F4501" s="8" t="s">
        <v>363</v>
      </c>
      <c r="G4501" s="8">
        <v>0.11</v>
      </c>
      <c r="H4501" s="8" t="s">
        <v>20458</v>
      </c>
      <c r="I4501" s="8" t="s">
        <v>11922</v>
      </c>
      <c r="J4501" s="8"/>
      <c r="K4501" s="8"/>
      <c r="L4501" s="8"/>
      <c r="M4501" s="8"/>
      <c r="N4501" s="21">
        <v>0</v>
      </c>
      <c r="O4501" s="21"/>
      <c r="P4501" s="21">
        <f t="shared" si="211"/>
        <v>0</v>
      </c>
      <c r="Q4501" s="8" t="s">
        <v>22</v>
      </c>
      <c r="R4501" s="8"/>
      <c r="S4501" s="20"/>
      <c r="AA4501" s="21">
        <f t="shared" si="213"/>
        <v>0</v>
      </c>
      <c r="AB4501" s="21"/>
      <c r="AC4501" s="22">
        <f t="shared" si="212"/>
        <v>-45845.396041666667</v>
      </c>
      <c r="AD4501" s="21" t="s">
        <v>20683</v>
      </c>
    </row>
    <row r="4502" spans="1:30" ht="15" customHeight="1" x14ac:dyDescent="0.3">
      <c r="A4502" s="19" t="s">
        <v>20684</v>
      </c>
      <c r="B4502" s="8"/>
      <c r="C4502" s="20">
        <v>45845.397199074083</v>
      </c>
      <c r="D4502" s="8" t="s">
        <v>11921</v>
      </c>
      <c r="E4502" s="8" t="s">
        <v>1</v>
      </c>
      <c r="F4502" s="8" t="s">
        <v>7897</v>
      </c>
      <c r="G4502" s="8">
        <v>0.11</v>
      </c>
      <c r="H4502" s="8" t="s">
        <v>20458</v>
      </c>
      <c r="I4502" s="8" t="s">
        <v>11922</v>
      </c>
      <c r="J4502" s="8"/>
      <c r="K4502" s="8" t="s">
        <v>20685</v>
      </c>
      <c r="L4502" s="8"/>
      <c r="M4502" s="8"/>
      <c r="N4502" s="21">
        <v>41055</v>
      </c>
      <c r="O4502" s="21">
        <v>41055</v>
      </c>
      <c r="P4502" s="21">
        <f t="shared" si="211"/>
        <v>0</v>
      </c>
      <c r="Q4502" s="8" t="s">
        <v>34</v>
      </c>
      <c r="R4502" s="8"/>
      <c r="S4502" s="20">
        <v>45842</v>
      </c>
      <c r="AA4502" s="21">
        <f t="shared" si="213"/>
        <v>35392.241379310348</v>
      </c>
      <c r="AB4502" s="39">
        <v>45809</v>
      </c>
      <c r="AC4502" s="22">
        <f t="shared" si="212"/>
        <v>-3.3971990740828915</v>
      </c>
      <c r="AD4502" s="21" t="s">
        <v>11928</v>
      </c>
    </row>
    <row r="4503" spans="1:30" ht="15" customHeight="1" x14ac:dyDescent="0.3">
      <c r="A4503" s="19" t="s">
        <v>20686</v>
      </c>
      <c r="B4503" s="8"/>
      <c r="C4503" s="23">
        <v>45845.401076388887</v>
      </c>
      <c r="D4503" s="8" t="s">
        <v>11921</v>
      </c>
      <c r="E4503" s="8" t="s">
        <v>1</v>
      </c>
      <c r="F4503" s="8" t="s">
        <v>12820</v>
      </c>
      <c r="G4503" s="8">
        <v>0.11</v>
      </c>
      <c r="H4503" s="8"/>
      <c r="I4503" s="8" t="s">
        <v>10222</v>
      </c>
      <c r="J4503" s="8"/>
      <c r="K4503" s="8" t="s">
        <v>20687</v>
      </c>
      <c r="L4503" s="8"/>
      <c r="M4503" s="8"/>
      <c r="N4503" s="21">
        <v>3170</v>
      </c>
      <c r="O4503" s="21">
        <v>3170</v>
      </c>
      <c r="P4503" s="21">
        <f t="shared" si="211"/>
        <v>0</v>
      </c>
      <c r="Q4503" s="8" t="s">
        <v>10222</v>
      </c>
      <c r="R4503" s="8"/>
      <c r="S4503" s="23">
        <v>45845</v>
      </c>
      <c r="AA4503" s="21">
        <f t="shared" si="213"/>
        <v>2732.7586206896553</v>
      </c>
      <c r="AB4503" s="39">
        <v>45809</v>
      </c>
      <c r="AC4503" s="22">
        <f t="shared" si="212"/>
        <v>-0.40107638888730435</v>
      </c>
      <c r="AD4503" s="21" t="s">
        <v>11928</v>
      </c>
    </row>
    <row r="4504" spans="1:30" ht="15" customHeight="1" x14ac:dyDescent="0.3">
      <c r="A4504" s="19" t="s">
        <v>20688</v>
      </c>
      <c r="B4504" s="8"/>
      <c r="C4504" s="38">
        <v>45845.401678240742</v>
      </c>
      <c r="D4504" s="8" t="s">
        <v>11921</v>
      </c>
      <c r="E4504" s="8"/>
      <c r="F4504" s="8" t="s">
        <v>12260</v>
      </c>
      <c r="G4504" s="8">
        <v>0.11</v>
      </c>
      <c r="H4504" s="8"/>
      <c r="I4504" s="8" t="s">
        <v>10222</v>
      </c>
      <c r="J4504" s="8"/>
      <c r="K4504" s="8"/>
      <c r="L4504" s="8"/>
      <c r="M4504" s="8"/>
      <c r="N4504" s="21">
        <v>14250</v>
      </c>
      <c r="O4504" s="21">
        <v>14250</v>
      </c>
      <c r="P4504" s="21">
        <f t="shared" si="211"/>
        <v>0</v>
      </c>
      <c r="Q4504" s="8" t="s">
        <v>10222</v>
      </c>
      <c r="R4504" s="8"/>
      <c r="S4504" s="38">
        <v>45882</v>
      </c>
      <c r="AA4504" s="21">
        <f t="shared" si="213"/>
        <v>12284.48275862069</v>
      </c>
      <c r="AB4504" s="39">
        <v>45839</v>
      </c>
      <c r="AC4504" s="22">
        <f t="shared" si="212"/>
        <v>36.598321759258397</v>
      </c>
      <c r="AD4504" s="21" t="s">
        <v>11928</v>
      </c>
    </row>
    <row r="4505" spans="1:30" ht="15" customHeight="1" x14ac:dyDescent="0.3">
      <c r="A4505" s="19" t="s">
        <v>20689</v>
      </c>
      <c r="B4505" s="8"/>
      <c r="C4505" s="20">
        <v>45845.402349537027</v>
      </c>
      <c r="D4505" s="8" t="s">
        <v>11921</v>
      </c>
      <c r="E4505" s="8" t="s">
        <v>1</v>
      </c>
      <c r="F4505" s="8" t="s">
        <v>9601</v>
      </c>
      <c r="G4505" s="8">
        <v>0.11</v>
      </c>
      <c r="H4505" s="8" t="s">
        <v>20458</v>
      </c>
      <c r="I4505" s="8" t="s">
        <v>11922</v>
      </c>
      <c r="J4505" s="8"/>
      <c r="K4505" s="8" t="s">
        <v>20690</v>
      </c>
      <c r="L4505" s="8"/>
      <c r="M4505" s="8"/>
      <c r="N4505" s="21">
        <v>39975</v>
      </c>
      <c r="O4505" s="21">
        <v>39975</v>
      </c>
      <c r="P4505" s="21">
        <f t="shared" si="211"/>
        <v>0</v>
      </c>
      <c r="Q4505" s="8" t="s">
        <v>67</v>
      </c>
      <c r="R4505" s="8"/>
      <c r="S4505" s="20">
        <v>45849</v>
      </c>
      <c r="AA4505" s="21">
        <f t="shared" si="213"/>
        <v>34461.206896551725</v>
      </c>
      <c r="AB4505" s="39">
        <v>45809</v>
      </c>
      <c r="AC4505" s="22">
        <f t="shared" si="212"/>
        <v>3.5976504629725241</v>
      </c>
      <c r="AD4505" s="21" t="s">
        <v>11928</v>
      </c>
    </row>
    <row r="4506" spans="1:30" ht="15" customHeight="1" x14ac:dyDescent="0.3">
      <c r="A4506" s="19" t="s">
        <v>20691</v>
      </c>
      <c r="B4506" s="8"/>
      <c r="C4506" s="20">
        <v>45845.404027777768</v>
      </c>
      <c r="D4506" s="8" t="s">
        <v>11921</v>
      </c>
      <c r="E4506" s="8"/>
      <c r="F4506" s="8" t="s">
        <v>1371</v>
      </c>
      <c r="G4506" s="8">
        <v>0.11</v>
      </c>
      <c r="H4506" s="8" t="s">
        <v>20458</v>
      </c>
      <c r="I4506" s="8" t="s">
        <v>11922</v>
      </c>
      <c r="J4506" s="8"/>
      <c r="K4506" s="8"/>
      <c r="L4506" s="8"/>
      <c r="M4506" s="8"/>
      <c r="N4506" s="21">
        <v>60075</v>
      </c>
      <c r="O4506" s="21">
        <v>60075</v>
      </c>
      <c r="P4506" s="21">
        <f t="shared" si="211"/>
        <v>0</v>
      </c>
      <c r="Q4506" s="8" t="s">
        <v>67</v>
      </c>
      <c r="R4506" s="8"/>
      <c r="S4506" s="20">
        <v>45856</v>
      </c>
      <c r="AA4506" s="21">
        <f t="shared" si="213"/>
        <v>51788.793103448283</v>
      </c>
      <c r="AB4506" s="7">
        <v>45809</v>
      </c>
      <c r="AC4506" s="22">
        <f t="shared" si="212"/>
        <v>10.595972222232376</v>
      </c>
      <c r="AD4506" s="21" t="s">
        <v>11928</v>
      </c>
    </row>
    <row r="4507" spans="1:30" ht="15" customHeight="1" x14ac:dyDescent="0.3">
      <c r="A4507" s="19" t="s">
        <v>20692</v>
      </c>
      <c r="B4507" s="8"/>
      <c r="C4507" s="20">
        <v>45847.633310185192</v>
      </c>
      <c r="D4507" s="8" t="s">
        <v>11921</v>
      </c>
      <c r="E4507" s="8"/>
      <c r="F4507" s="8" t="s">
        <v>1568</v>
      </c>
      <c r="G4507" s="8">
        <v>0.11</v>
      </c>
      <c r="H4507" s="8" t="s">
        <v>20693</v>
      </c>
      <c r="I4507" s="8" t="s">
        <v>11922</v>
      </c>
      <c r="J4507" s="8"/>
      <c r="K4507" s="8"/>
      <c r="L4507" s="8"/>
      <c r="M4507" s="8"/>
      <c r="N4507" s="21">
        <v>599625</v>
      </c>
      <c r="O4507" s="21">
        <v>599625</v>
      </c>
      <c r="P4507" s="21">
        <f t="shared" si="211"/>
        <v>0</v>
      </c>
      <c r="Q4507" s="8" t="s">
        <v>67</v>
      </c>
      <c r="R4507" s="8"/>
      <c r="S4507" s="20">
        <v>45860</v>
      </c>
      <c r="AA4507" s="21">
        <f t="shared" si="213"/>
        <v>516918.10344827588</v>
      </c>
      <c r="AB4507" s="7">
        <v>45839</v>
      </c>
      <c r="AC4507" s="22">
        <f t="shared" si="212"/>
        <v>12.366689814807614</v>
      </c>
      <c r="AD4507" t="s">
        <v>11923</v>
      </c>
    </row>
    <row r="4508" spans="1:30" ht="15" customHeight="1" x14ac:dyDescent="0.3">
      <c r="A4508" s="3" t="s">
        <v>20694</v>
      </c>
      <c r="B4508" s="24"/>
      <c r="C4508" s="25">
        <v>45845.408437500002</v>
      </c>
      <c r="D4508" s="3" t="s">
        <v>11921</v>
      </c>
      <c r="E4508" s="3"/>
      <c r="F4508" s="3" t="s">
        <v>7875</v>
      </c>
      <c r="G4508" s="26">
        <v>0</v>
      </c>
      <c r="H4508" s="25" t="s">
        <v>20458</v>
      </c>
      <c r="I4508" s="25" t="s">
        <v>11922</v>
      </c>
      <c r="J4508" s="25"/>
      <c r="K4508" s="25"/>
      <c r="L4508" s="25"/>
      <c r="M4508" s="4"/>
      <c r="N4508" s="5">
        <v>41595</v>
      </c>
      <c r="O4508" s="5">
        <v>41595</v>
      </c>
      <c r="P4508" s="5">
        <f t="shared" si="211"/>
        <v>0</v>
      </c>
      <c r="Q4508" s="3" t="s">
        <v>18</v>
      </c>
      <c r="R4508" s="3"/>
      <c r="S4508" s="25">
        <v>45852</v>
      </c>
      <c r="T4508" s="3"/>
      <c r="U4508" s="5"/>
      <c r="V4508" s="6"/>
      <c r="W4508" s="3"/>
      <c r="X4508" s="5"/>
      <c r="Y4508" s="4"/>
      <c r="Z4508" s="3"/>
      <c r="AA4508" s="5">
        <f t="shared" si="213"/>
        <v>35857.758620689659</v>
      </c>
      <c r="AB4508" s="10"/>
      <c r="AC4508" s="27">
        <f t="shared" si="212"/>
        <v>6.5915624999979627</v>
      </c>
      <c r="AD4508" s="10"/>
    </row>
    <row r="4509" spans="1:30" ht="15" customHeight="1" x14ac:dyDescent="0.3">
      <c r="A4509" s="19" t="s">
        <v>20695</v>
      </c>
      <c r="B4509" s="8"/>
      <c r="C4509" s="20">
        <v>45845.409131944441</v>
      </c>
      <c r="D4509" s="8" t="s">
        <v>11921</v>
      </c>
      <c r="E4509" s="8"/>
      <c r="F4509" s="8" t="s">
        <v>2630</v>
      </c>
      <c r="G4509" s="8">
        <v>0</v>
      </c>
      <c r="H4509" s="8"/>
      <c r="I4509" s="8" t="s">
        <v>11922</v>
      </c>
      <c r="J4509" s="8"/>
      <c r="K4509" s="8"/>
      <c r="L4509" s="8"/>
      <c r="M4509" s="8"/>
      <c r="N4509" s="21">
        <v>1995</v>
      </c>
      <c r="O4509" s="21">
        <v>1995</v>
      </c>
      <c r="P4509" s="21">
        <f t="shared" si="211"/>
        <v>0</v>
      </c>
      <c r="Q4509" s="8" t="s">
        <v>2630</v>
      </c>
      <c r="R4509" s="8"/>
      <c r="S4509" s="20">
        <v>45863</v>
      </c>
      <c r="AA4509" s="21">
        <f t="shared" si="213"/>
        <v>1719.8275862068967</v>
      </c>
      <c r="AB4509" s="7">
        <v>45839</v>
      </c>
      <c r="AC4509" s="22">
        <f t="shared" si="212"/>
        <v>17.590868055558531</v>
      </c>
      <c r="AD4509" t="s">
        <v>11923</v>
      </c>
    </row>
    <row r="4510" spans="1:30" ht="15" customHeight="1" x14ac:dyDescent="0.3">
      <c r="A4510" s="3" t="s">
        <v>20696</v>
      </c>
      <c r="B4510" s="24"/>
      <c r="C4510" s="25">
        <v>45845.410243055558</v>
      </c>
      <c r="D4510" s="3" t="s">
        <v>11921</v>
      </c>
      <c r="E4510" s="3" t="s">
        <v>1</v>
      </c>
      <c r="F4510" s="3" t="s">
        <v>9516</v>
      </c>
      <c r="G4510" s="26">
        <v>0</v>
      </c>
      <c r="H4510" s="25" t="s">
        <v>20458</v>
      </c>
      <c r="I4510" s="25" t="s">
        <v>11922</v>
      </c>
      <c r="J4510" s="25"/>
      <c r="K4510" s="25" t="s">
        <v>20697</v>
      </c>
      <c r="L4510" s="25"/>
      <c r="M4510" s="4"/>
      <c r="N4510" s="5">
        <v>15990</v>
      </c>
      <c r="O4510" s="5">
        <v>15990</v>
      </c>
      <c r="P4510" s="5">
        <f t="shared" si="211"/>
        <v>0</v>
      </c>
      <c r="Q4510" s="3" t="s">
        <v>18</v>
      </c>
      <c r="R4510" s="3"/>
      <c r="S4510" s="25">
        <v>45846</v>
      </c>
      <c r="T4510" s="3"/>
      <c r="U4510" s="5"/>
      <c r="V4510" s="6"/>
      <c r="W4510" s="3"/>
      <c r="X4510" s="5"/>
      <c r="Y4510" s="4"/>
      <c r="Z4510" s="3"/>
      <c r="AA4510" s="5">
        <f t="shared" si="213"/>
        <v>13784.48275862069</v>
      </c>
      <c r="AB4510" s="10"/>
      <c r="AC4510" s="27">
        <f t="shared" si="212"/>
        <v>0.5897569444423425</v>
      </c>
      <c r="AD4510" s="10"/>
    </row>
    <row r="4511" spans="1:30" ht="15" customHeight="1" x14ac:dyDescent="0.3">
      <c r="A4511" s="19" t="s">
        <v>20698</v>
      </c>
      <c r="B4511" s="8"/>
      <c r="C4511" s="20">
        <v>45845.478009259263</v>
      </c>
      <c r="D4511" s="8" t="s">
        <v>11921</v>
      </c>
      <c r="E4511" s="8"/>
      <c r="F4511" s="8" t="s">
        <v>12016</v>
      </c>
      <c r="G4511" s="8">
        <v>0.11</v>
      </c>
      <c r="H4511" s="8" t="s">
        <v>20458</v>
      </c>
      <c r="I4511" s="8" t="s">
        <v>11922</v>
      </c>
      <c r="J4511" s="8"/>
      <c r="K4511" s="8"/>
      <c r="L4511" s="8"/>
      <c r="M4511" s="8"/>
      <c r="N4511" s="21">
        <v>59375</v>
      </c>
      <c r="O4511" s="21">
        <v>59375</v>
      </c>
      <c r="P4511" s="21">
        <f t="shared" si="211"/>
        <v>0</v>
      </c>
      <c r="Q4511" s="8" t="s">
        <v>67</v>
      </c>
      <c r="R4511" s="8"/>
      <c r="S4511" s="20">
        <v>45852</v>
      </c>
      <c r="AA4511" s="21">
        <f t="shared" si="213"/>
        <v>51185.34482758621</v>
      </c>
      <c r="AB4511" s="7">
        <v>45809</v>
      </c>
      <c r="AC4511" s="22">
        <f t="shared" si="212"/>
        <v>6.5219907407372375</v>
      </c>
      <c r="AD4511" s="21" t="s">
        <v>11928</v>
      </c>
    </row>
    <row r="4512" spans="1:30" ht="15" customHeight="1" x14ac:dyDescent="0.3">
      <c r="A4512" s="19" t="s">
        <v>20699</v>
      </c>
      <c r="B4512" s="8"/>
      <c r="C4512" s="20">
        <v>45845.491620370369</v>
      </c>
      <c r="D4512" s="8" t="s">
        <v>11921</v>
      </c>
      <c r="E4512" s="8" t="s">
        <v>1</v>
      </c>
      <c r="F4512" s="8" t="s">
        <v>8682</v>
      </c>
      <c r="G4512" s="8">
        <v>0.11</v>
      </c>
      <c r="H4512" s="8" t="s">
        <v>20458</v>
      </c>
      <c r="I4512" s="8" t="s">
        <v>11922</v>
      </c>
      <c r="J4512" s="8"/>
      <c r="K4512" s="8" t="s">
        <v>20700</v>
      </c>
      <c r="L4512" s="8"/>
      <c r="M4512" s="8"/>
      <c r="N4512" s="21">
        <v>44675</v>
      </c>
      <c r="O4512" s="21">
        <v>44675</v>
      </c>
      <c r="P4512" s="21">
        <f t="shared" si="211"/>
        <v>0</v>
      </c>
      <c r="Q4512" s="8" t="s">
        <v>67</v>
      </c>
      <c r="R4512" s="8"/>
      <c r="S4512" s="20">
        <v>45847</v>
      </c>
      <c r="AA4512" s="21">
        <f t="shared" si="213"/>
        <v>38512.931034482761</v>
      </c>
      <c r="AB4512" s="39">
        <v>45809</v>
      </c>
      <c r="AC4512" s="22">
        <f t="shared" si="212"/>
        <v>1.5083796296312357</v>
      </c>
      <c r="AD4512" s="21" t="s">
        <v>11928</v>
      </c>
    </row>
    <row r="4513" spans="1:30" ht="15" customHeight="1" x14ac:dyDescent="0.3">
      <c r="A4513" s="19" t="s">
        <v>20701</v>
      </c>
      <c r="B4513" s="8"/>
      <c r="C4513" s="20">
        <v>45845.492604166669</v>
      </c>
      <c r="D4513" s="8" t="s">
        <v>11921</v>
      </c>
      <c r="E4513" s="8" t="s">
        <v>1</v>
      </c>
      <c r="F4513" s="8" t="s">
        <v>5754</v>
      </c>
      <c r="G4513" s="8">
        <v>0.11</v>
      </c>
      <c r="H4513" s="8" t="s">
        <v>20458</v>
      </c>
      <c r="I4513" s="8" t="s">
        <v>11922</v>
      </c>
      <c r="J4513" s="8"/>
      <c r="K4513" s="8" t="s">
        <v>20702</v>
      </c>
      <c r="L4513" s="8"/>
      <c r="M4513" s="8"/>
      <c r="N4513" s="21">
        <v>41695</v>
      </c>
      <c r="O4513" s="21">
        <v>41695</v>
      </c>
      <c r="P4513" s="21">
        <f t="shared" si="211"/>
        <v>0</v>
      </c>
      <c r="Q4513" s="8" t="s">
        <v>67</v>
      </c>
      <c r="R4513" s="8"/>
      <c r="S4513" s="20">
        <v>45849</v>
      </c>
      <c r="AA4513" s="21">
        <f t="shared" si="213"/>
        <v>35943.965517241384</v>
      </c>
      <c r="AB4513" s="39">
        <v>45809</v>
      </c>
      <c r="AC4513" s="22">
        <f t="shared" si="212"/>
        <v>3.50739583333052</v>
      </c>
      <c r="AD4513" s="21" t="s">
        <v>11928</v>
      </c>
    </row>
    <row r="4514" spans="1:30" ht="15" customHeight="1" x14ac:dyDescent="0.3">
      <c r="A4514" s="19" t="s">
        <v>20703</v>
      </c>
      <c r="B4514" s="8"/>
      <c r="C4514" s="20">
        <v>45845.493402777778</v>
      </c>
      <c r="D4514" s="8" t="s">
        <v>11921</v>
      </c>
      <c r="E4514" s="8" t="s">
        <v>1</v>
      </c>
      <c r="F4514" s="8" t="s">
        <v>11965</v>
      </c>
      <c r="G4514" s="8">
        <v>0.11</v>
      </c>
      <c r="H4514" s="8" t="s">
        <v>20458</v>
      </c>
      <c r="I4514" s="8" t="s">
        <v>11922</v>
      </c>
      <c r="J4514" s="8"/>
      <c r="K4514" s="8" t="s">
        <v>20704</v>
      </c>
      <c r="L4514" s="8"/>
      <c r="M4514" s="8"/>
      <c r="N4514" s="21">
        <v>23985</v>
      </c>
      <c r="O4514" s="21">
        <v>23985</v>
      </c>
      <c r="P4514" s="21">
        <f t="shared" si="211"/>
        <v>0</v>
      </c>
      <c r="Q4514" s="8" t="s">
        <v>129</v>
      </c>
      <c r="R4514" s="8"/>
      <c r="S4514" s="20">
        <v>45845</v>
      </c>
      <c r="AA4514" s="21">
        <f t="shared" si="213"/>
        <v>20676.724137931036</v>
      </c>
      <c r="AB4514" s="39">
        <v>45809</v>
      </c>
      <c r="AC4514" s="22">
        <f t="shared" si="212"/>
        <v>-0.49340277777810115</v>
      </c>
      <c r="AD4514" s="21" t="s">
        <v>11928</v>
      </c>
    </row>
    <row r="4515" spans="1:30" ht="15" customHeight="1" x14ac:dyDescent="0.3">
      <c r="A4515" s="19" t="s">
        <v>20705</v>
      </c>
      <c r="B4515" s="8"/>
      <c r="C4515" s="20">
        <v>45845.502291666657</v>
      </c>
      <c r="D4515" s="8" t="s">
        <v>11921</v>
      </c>
      <c r="E4515" s="8" t="s">
        <v>1</v>
      </c>
      <c r="F4515" s="8" t="s">
        <v>13111</v>
      </c>
      <c r="G4515" s="8">
        <v>0.11</v>
      </c>
      <c r="H4515" s="8" t="s">
        <v>20458</v>
      </c>
      <c r="I4515" s="8" t="s">
        <v>11922</v>
      </c>
      <c r="J4515" s="8"/>
      <c r="K4515" s="8" t="s">
        <v>20706</v>
      </c>
      <c r="L4515" s="8"/>
      <c r="M4515" s="8"/>
      <c r="N4515" s="21">
        <v>44335</v>
      </c>
      <c r="O4515" s="21">
        <v>44335</v>
      </c>
      <c r="P4515" s="21">
        <f t="shared" si="211"/>
        <v>0</v>
      </c>
      <c r="Q4515" s="8" t="s">
        <v>34</v>
      </c>
      <c r="R4515" s="8"/>
      <c r="S4515" s="20">
        <v>45843</v>
      </c>
      <c r="AA4515" s="21">
        <f t="shared" si="213"/>
        <v>38219.827586206899</v>
      </c>
      <c r="AB4515" s="39">
        <v>45809</v>
      </c>
      <c r="AC4515" s="22">
        <f t="shared" si="212"/>
        <v>-2.5022916666566744</v>
      </c>
      <c r="AD4515" s="21" t="s">
        <v>11928</v>
      </c>
    </row>
    <row r="4516" spans="1:30" ht="15" customHeight="1" x14ac:dyDescent="0.3">
      <c r="A4516" s="3" t="s">
        <v>20707</v>
      </c>
      <c r="B4516" s="24"/>
      <c r="C4516" s="25">
        <v>45845.515520833331</v>
      </c>
      <c r="D4516" s="3" t="s">
        <v>11921</v>
      </c>
      <c r="E4516" s="3"/>
      <c r="F4516" s="3" t="s">
        <v>709</v>
      </c>
      <c r="G4516" s="26">
        <v>0</v>
      </c>
      <c r="H4516" s="25"/>
      <c r="I4516" s="25" t="s">
        <v>11922</v>
      </c>
      <c r="J4516" s="25"/>
      <c r="K4516" s="25"/>
      <c r="L4516" s="25"/>
      <c r="M4516" s="4"/>
      <c r="N4516" s="5">
        <v>72750</v>
      </c>
      <c r="O4516" s="5"/>
      <c r="P4516" s="5">
        <f t="shared" si="211"/>
        <v>72750</v>
      </c>
      <c r="Q4516" s="3" t="s">
        <v>20</v>
      </c>
      <c r="R4516" s="3"/>
      <c r="S4516" s="25"/>
      <c r="T4516" s="3"/>
      <c r="U4516" s="5"/>
      <c r="V4516" s="6"/>
      <c r="W4516" s="3"/>
      <c r="X4516" s="5"/>
      <c r="Y4516" s="4"/>
      <c r="Z4516" s="3"/>
      <c r="AA4516" s="5">
        <f t="shared" si="213"/>
        <v>62715.517241379312</v>
      </c>
      <c r="AB4516" s="10"/>
      <c r="AC4516" s="27">
        <f t="shared" si="212"/>
        <v>-45845.515520833331</v>
      </c>
      <c r="AD4516" s="10"/>
    </row>
    <row r="4517" spans="1:30" ht="15" customHeight="1" x14ac:dyDescent="0.3">
      <c r="A4517" s="19" t="s">
        <v>20708</v>
      </c>
      <c r="B4517" s="8"/>
      <c r="C4517" s="20">
        <v>45845.519641203697</v>
      </c>
      <c r="D4517" s="8" t="s">
        <v>11921</v>
      </c>
      <c r="E4517" s="8"/>
      <c r="F4517" s="8" t="s">
        <v>1919</v>
      </c>
      <c r="G4517" s="8">
        <v>0.15</v>
      </c>
      <c r="H4517" s="8"/>
      <c r="I4517" s="8" t="s">
        <v>11922</v>
      </c>
      <c r="J4517" s="8"/>
      <c r="K4517" s="8"/>
      <c r="L4517" s="8"/>
      <c r="M4517" s="8"/>
      <c r="N4517" s="21">
        <v>950</v>
      </c>
      <c r="O4517" s="21">
        <v>950</v>
      </c>
      <c r="P4517" s="21">
        <f t="shared" si="211"/>
        <v>0</v>
      </c>
      <c r="Q4517" s="8" t="s">
        <v>10493</v>
      </c>
      <c r="R4517" s="8"/>
      <c r="S4517" s="20">
        <v>45861</v>
      </c>
      <c r="AA4517" s="21">
        <f t="shared" si="213"/>
        <v>818.96551724137942</v>
      </c>
      <c r="AB4517" s="7">
        <v>45839</v>
      </c>
      <c r="AC4517" s="22">
        <f t="shared" si="212"/>
        <v>15.480358796303335</v>
      </c>
      <c r="AD4517" t="s">
        <v>11923</v>
      </c>
    </row>
    <row r="4518" spans="1:30" ht="15" customHeight="1" x14ac:dyDescent="0.3">
      <c r="A4518" s="19" t="s">
        <v>20709</v>
      </c>
      <c r="B4518" s="8"/>
      <c r="C4518" s="20">
        <v>45845.566874999997</v>
      </c>
      <c r="D4518" s="8" t="s">
        <v>11921</v>
      </c>
      <c r="E4518" s="8" t="s">
        <v>1</v>
      </c>
      <c r="F4518" s="8" t="s">
        <v>14894</v>
      </c>
      <c r="G4518" s="8">
        <v>0.11</v>
      </c>
      <c r="H4518" s="8" t="s">
        <v>20458</v>
      </c>
      <c r="I4518" s="8" t="s">
        <v>11922</v>
      </c>
      <c r="J4518" s="8"/>
      <c r="K4518" s="8" t="s">
        <v>20710</v>
      </c>
      <c r="L4518" s="8"/>
      <c r="M4518" s="8"/>
      <c r="N4518" s="21">
        <v>23985</v>
      </c>
      <c r="O4518" s="21">
        <v>23985</v>
      </c>
      <c r="P4518" s="21">
        <f t="shared" si="211"/>
        <v>0</v>
      </c>
      <c r="Q4518" s="8" t="s">
        <v>199</v>
      </c>
      <c r="R4518" s="8"/>
      <c r="S4518" s="20">
        <v>45842</v>
      </c>
      <c r="AA4518" s="21">
        <f t="shared" si="213"/>
        <v>20676.724137931036</v>
      </c>
      <c r="AB4518" s="39">
        <v>45809</v>
      </c>
      <c r="AC4518" s="22">
        <f t="shared" si="212"/>
        <v>-3.5668749999967986</v>
      </c>
      <c r="AD4518" s="21" t="s">
        <v>11928</v>
      </c>
    </row>
    <row r="4519" spans="1:30" ht="15" customHeight="1" x14ac:dyDescent="0.3">
      <c r="A4519" s="19" t="s">
        <v>20711</v>
      </c>
      <c r="B4519" s="8"/>
      <c r="C4519" s="20">
        <v>45845.583749999998</v>
      </c>
      <c r="D4519" s="8" t="s">
        <v>11921</v>
      </c>
      <c r="E4519" s="8" t="s">
        <v>1</v>
      </c>
      <c r="F4519" s="8" t="s">
        <v>14872</v>
      </c>
      <c r="G4519" s="8">
        <v>0.22</v>
      </c>
      <c r="H4519" s="8"/>
      <c r="I4519" s="8" t="s">
        <v>129</v>
      </c>
      <c r="J4519" s="8"/>
      <c r="K4519" s="8" t="s">
        <v>20712</v>
      </c>
      <c r="L4519" s="8"/>
      <c r="M4519" s="8"/>
      <c r="N4519" s="21">
        <v>952</v>
      </c>
      <c r="O4519" s="21">
        <v>952</v>
      </c>
      <c r="P4519" s="21">
        <f t="shared" si="211"/>
        <v>0</v>
      </c>
      <c r="Q4519" s="8" t="s">
        <v>129</v>
      </c>
      <c r="R4519" s="8"/>
      <c r="S4519" s="20">
        <v>45843</v>
      </c>
      <c r="AA4519" s="21">
        <f t="shared" si="213"/>
        <v>820.68965517241384</v>
      </c>
      <c r="AB4519" s="39">
        <v>45809</v>
      </c>
      <c r="AC4519" s="22">
        <f t="shared" si="212"/>
        <v>-2.5837499999979627</v>
      </c>
      <c r="AD4519" s="21" t="s">
        <v>11928</v>
      </c>
    </row>
    <row r="4520" spans="1:30" ht="15" customHeight="1" x14ac:dyDescent="0.3">
      <c r="A4520" s="19" t="s">
        <v>20713</v>
      </c>
      <c r="B4520" s="8"/>
      <c r="C4520" s="20">
        <v>45845.589826388888</v>
      </c>
      <c r="D4520" s="8" t="s">
        <v>11921</v>
      </c>
      <c r="E4520" s="8"/>
      <c r="F4520" s="8" t="s">
        <v>550</v>
      </c>
      <c r="G4520" s="8">
        <v>0.15</v>
      </c>
      <c r="H4520" s="8"/>
      <c r="I4520" s="8" t="s">
        <v>11922</v>
      </c>
      <c r="J4520" s="8"/>
      <c r="K4520" s="8"/>
      <c r="L4520" s="8"/>
      <c r="M4520" s="8"/>
      <c r="N4520" s="21">
        <v>17285</v>
      </c>
      <c r="O4520" s="21">
        <v>17285</v>
      </c>
      <c r="P4520" s="21">
        <f t="shared" si="211"/>
        <v>0</v>
      </c>
      <c r="Q4520" s="8" t="s">
        <v>34</v>
      </c>
      <c r="R4520" s="8"/>
      <c r="S4520" s="20">
        <v>45856</v>
      </c>
      <c r="AA4520" s="21">
        <f t="shared" si="213"/>
        <v>14900.862068965518</v>
      </c>
      <c r="AB4520" s="7">
        <v>45839</v>
      </c>
      <c r="AC4520" s="22">
        <f t="shared" si="212"/>
        <v>10.410173611111531</v>
      </c>
      <c r="AD4520" t="s">
        <v>11923</v>
      </c>
    </row>
    <row r="4521" spans="1:30" ht="15" customHeight="1" x14ac:dyDescent="0.3">
      <c r="A4521" s="19" t="s">
        <v>20714</v>
      </c>
      <c r="B4521" s="8"/>
      <c r="C4521" s="20">
        <v>45845.599988425929</v>
      </c>
      <c r="D4521" s="8" t="s">
        <v>11921</v>
      </c>
      <c r="E4521" s="8"/>
      <c r="F4521" s="8" t="s">
        <v>9007</v>
      </c>
      <c r="G4521" s="8">
        <v>0.15</v>
      </c>
      <c r="H4521" s="8"/>
      <c r="I4521" s="8" t="s">
        <v>11922</v>
      </c>
      <c r="J4521" s="8"/>
      <c r="K4521" s="8"/>
      <c r="L4521" s="8"/>
      <c r="M4521" s="8"/>
      <c r="N4521" s="21">
        <v>1190</v>
      </c>
      <c r="O4521" s="21">
        <v>1190</v>
      </c>
      <c r="P4521" s="21">
        <f t="shared" si="211"/>
        <v>0</v>
      </c>
      <c r="Q4521" s="8" t="s">
        <v>10493</v>
      </c>
      <c r="R4521" s="8"/>
      <c r="S4521" s="20">
        <v>45848</v>
      </c>
      <c r="AA4521" s="21">
        <f t="shared" si="213"/>
        <v>1025.8620689655172</v>
      </c>
      <c r="AB4521" s="39">
        <v>45839</v>
      </c>
      <c r="AC4521" s="22">
        <f t="shared" si="212"/>
        <v>2.4000115740709589</v>
      </c>
      <c r="AD4521" s="21" t="s">
        <v>11923</v>
      </c>
    </row>
    <row r="4522" spans="1:30" ht="15" customHeight="1" x14ac:dyDescent="0.3">
      <c r="A4522" s="19" t="s">
        <v>20715</v>
      </c>
      <c r="B4522" s="8"/>
      <c r="C4522" s="23">
        <v>45845.597939814812</v>
      </c>
      <c r="D4522" s="8" t="s">
        <v>11921</v>
      </c>
      <c r="E4522" s="8" t="s">
        <v>1</v>
      </c>
      <c r="F4522" s="8" t="s">
        <v>333</v>
      </c>
      <c r="G4522" s="8">
        <v>0.11</v>
      </c>
      <c r="H4522" s="8"/>
      <c r="I4522" s="8" t="s">
        <v>11922</v>
      </c>
      <c r="J4522" s="8"/>
      <c r="K4522" s="8" t="s">
        <v>20716</v>
      </c>
      <c r="L4522" s="8"/>
      <c r="M4522" s="8"/>
      <c r="N4522" s="21">
        <v>2850</v>
      </c>
      <c r="O4522" s="21">
        <v>2850</v>
      </c>
      <c r="P4522" s="21">
        <f t="shared" si="211"/>
        <v>0</v>
      </c>
      <c r="Q4522" s="8" t="s">
        <v>199</v>
      </c>
      <c r="R4522" s="8"/>
      <c r="S4522" s="23">
        <v>45845</v>
      </c>
      <c r="AA4522" s="21">
        <f t="shared" si="213"/>
        <v>2456.8965517241381</v>
      </c>
      <c r="AB4522" s="39">
        <v>45809</v>
      </c>
      <c r="AC4522" s="22">
        <f t="shared" si="212"/>
        <v>-0.59793981481197989</v>
      </c>
      <c r="AD4522" s="21" t="s">
        <v>11928</v>
      </c>
    </row>
    <row r="4523" spans="1:30" ht="15" customHeight="1" x14ac:dyDescent="0.3">
      <c r="A4523" s="19" t="s">
        <v>20717</v>
      </c>
      <c r="B4523" s="8"/>
      <c r="C4523" s="20">
        <v>45845.601944444446</v>
      </c>
      <c r="D4523" s="8" t="s">
        <v>11921</v>
      </c>
      <c r="E4523" s="8" t="s">
        <v>1</v>
      </c>
      <c r="F4523" s="8" t="s">
        <v>8716</v>
      </c>
      <c r="G4523" s="8">
        <v>0.11</v>
      </c>
      <c r="H4523" s="8" t="s">
        <v>20458</v>
      </c>
      <c r="I4523" s="8" t="s">
        <v>11922</v>
      </c>
      <c r="J4523" s="8"/>
      <c r="K4523" s="8" t="s">
        <v>20718</v>
      </c>
      <c r="L4523" s="8"/>
      <c r="M4523" s="8"/>
      <c r="N4523" s="21">
        <v>14445</v>
      </c>
      <c r="O4523" s="21">
        <v>14445</v>
      </c>
      <c r="P4523" s="21">
        <f t="shared" si="211"/>
        <v>0</v>
      </c>
      <c r="Q4523" s="8" t="s">
        <v>67</v>
      </c>
      <c r="R4523" s="8"/>
      <c r="S4523" s="20">
        <v>45844</v>
      </c>
      <c r="AA4523" s="21">
        <f t="shared" si="213"/>
        <v>12452.586206896553</v>
      </c>
      <c r="AB4523" s="39">
        <v>45809</v>
      </c>
      <c r="AC4523" s="22">
        <f t="shared" si="212"/>
        <v>-1.601944444446417</v>
      </c>
      <c r="AD4523" s="21" t="s">
        <v>11928</v>
      </c>
    </row>
    <row r="4524" spans="1:30" ht="15" customHeight="1" x14ac:dyDescent="0.3">
      <c r="A4524" s="19" t="s">
        <v>20719</v>
      </c>
      <c r="B4524" s="8"/>
      <c r="C4524" s="20">
        <v>45845.612025462957</v>
      </c>
      <c r="D4524" s="8" t="s">
        <v>11921</v>
      </c>
      <c r="E4524" s="8" t="s">
        <v>1</v>
      </c>
      <c r="F4524" s="8" t="s">
        <v>14159</v>
      </c>
      <c r="G4524" s="8">
        <v>0.22</v>
      </c>
      <c r="H4524" s="8"/>
      <c r="I4524" s="8" t="s">
        <v>11922</v>
      </c>
      <c r="J4524" s="8"/>
      <c r="K4524" s="8" t="s">
        <v>20720</v>
      </c>
      <c r="L4524" s="8"/>
      <c r="M4524" s="8"/>
      <c r="N4524" s="21">
        <v>2810</v>
      </c>
      <c r="O4524" s="21">
        <v>2810</v>
      </c>
      <c r="P4524" s="21">
        <f t="shared" si="211"/>
        <v>0</v>
      </c>
      <c r="Q4524" s="8" t="s">
        <v>19160</v>
      </c>
      <c r="R4524" s="8"/>
      <c r="S4524" s="20">
        <v>45846</v>
      </c>
      <c r="AA4524" s="21">
        <f t="shared" si="213"/>
        <v>2422.4137931034484</v>
      </c>
      <c r="AB4524" s="39">
        <v>45809</v>
      </c>
      <c r="AC4524" s="22">
        <f t="shared" si="212"/>
        <v>0.38797453704319196</v>
      </c>
      <c r="AD4524" s="21" t="s">
        <v>11928</v>
      </c>
    </row>
    <row r="4525" spans="1:30" ht="15" customHeight="1" x14ac:dyDescent="0.3">
      <c r="A4525" s="19" t="s">
        <v>20721</v>
      </c>
      <c r="B4525" s="8"/>
      <c r="C4525" s="20">
        <v>45845.625011574077</v>
      </c>
      <c r="D4525" s="8" t="s">
        <v>11921</v>
      </c>
      <c r="E4525" s="8"/>
      <c r="F4525" s="8" t="s">
        <v>9156</v>
      </c>
      <c r="G4525" s="8">
        <v>0</v>
      </c>
      <c r="H4525" s="8" t="s">
        <v>20458</v>
      </c>
      <c r="I4525" s="8" t="s">
        <v>11922</v>
      </c>
      <c r="J4525" s="8"/>
      <c r="K4525" s="8"/>
      <c r="L4525" s="8"/>
      <c r="M4525" s="8"/>
      <c r="N4525" s="21">
        <v>23985</v>
      </c>
      <c r="O4525" s="21">
        <v>23985</v>
      </c>
      <c r="P4525" s="21">
        <f t="shared" si="211"/>
        <v>0</v>
      </c>
      <c r="Q4525" s="8" t="s">
        <v>14</v>
      </c>
      <c r="R4525" s="8"/>
      <c r="S4525" s="20">
        <v>45852</v>
      </c>
      <c r="AA4525" s="21">
        <f t="shared" si="213"/>
        <v>20676.724137931036</v>
      </c>
      <c r="AB4525" s="39">
        <v>45809</v>
      </c>
      <c r="AC4525" s="22">
        <f t="shared" si="212"/>
        <v>6.3749884259232203</v>
      </c>
      <c r="AD4525" s="21" t="s">
        <v>11928</v>
      </c>
    </row>
    <row r="4526" spans="1:30" ht="15" customHeight="1" x14ac:dyDescent="0.3">
      <c r="A4526" s="19" t="s">
        <v>20722</v>
      </c>
      <c r="B4526" s="8"/>
      <c r="C4526" s="20">
        <v>45845.637384259258</v>
      </c>
      <c r="D4526" s="8" t="s">
        <v>11921</v>
      </c>
      <c r="E4526" s="8" t="s">
        <v>1</v>
      </c>
      <c r="F4526" s="8" t="s">
        <v>5820</v>
      </c>
      <c r="G4526" s="8">
        <v>0.11</v>
      </c>
      <c r="H4526" s="8" t="s">
        <v>20458</v>
      </c>
      <c r="I4526" s="8" t="s">
        <v>11922</v>
      </c>
      <c r="J4526" s="8"/>
      <c r="K4526" s="8" t="s">
        <v>20723</v>
      </c>
      <c r="L4526" s="8"/>
      <c r="M4526" s="8"/>
      <c r="N4526" s="21">
        <v>23985</v>
      </c>
      <c r="O4526" s="21">
        <v>23985</v>
      </c>
      <c r="P4526" s="21">
        <f t="shared" si="211"/>
        <v>0</v>
      </c>
      <c r="Q4526" s="8" t="s">
        <v>14</v>
      </c>
      <c r="R4526" s="8"/>
      <c r="S4526" s="20">
        <v>45847</v>
      </c>
      <c r="AA4526" s="21">
        <f t="shared" si="213"/>
        <v>20676.724137931036</v>
      </c>
      <c r="AB4526" s="39">
        <v>45809</v>
      </c>
      <c r="AC4526" s="22">
        <f t="shared" si="212"/>
        <v>1.3626157407416031</v>
      </c>
      <c r="AD4526" s="21" t="s">
        <v>11928</v>
      </c>
    </row>
    <row r="4527" spans="1:30" ht="15" customHeight="1" x14ac:dyDescent="0.3">
      <c r="A4527" s="3" t="s">
        <v>20724</v>
      </c>
      <c r="B4527" s="24"/>
      <c r="C4527" s="25">
        <v>45845.638923611114</v>
      </c>
      <c r="D4527" s="3" t="s">
        <v>11921</v>
      </c>
      <c r="E4527" s="3"/>
      <c r="F4527" s="3" t="s">
        <v>14529</v>
      </c>
      <c r="G4527" s="26">
        <v>0</v>
      </c>
      <c r="H4527" s="25"/>
      <c r="I4527" s="25" t="s">
        <v>11922</v>
      </c>
      <c r="J4527" s="25"/>
      <c r="K4527" s="25"/>
      <c r="L4527" s="25"/>
      <c r="M4527" s="4"/>
      <c r="N4527" s="5">
        <v>36915</v>
      </c>
      <c r="O4527" s="5">
        <v>18915</v>
      </c>
      <c r="P4527" s="5">
        <f t="shared" si="211"/>
        <v>18000</v>
      </c>
      <c r="Q4527" s="3" t="s">
        <v>102</v>
      </c>
      <c r="R4527" s="3"/>
      <c r="S4527" s="25">
        <v>45852</v>
      </c>
      <c r="T4527" s="3"/>
      <c r="U4527" s="5"/>
      <c r="V4527" s="6"/>
      <c r="W4527" s="3"/>
      <c r="X4527" s="5"/>
      <c r="Y4527" s="4"/>
      <c r="Z4527" s="3"/>
      <c r="AA4527" s="5">
        <f t="shared" si="213"/>
        <v>31823.275862068967</v>
      </c>
      <c r="AB4527" s="10"/>
      <c r="AC4527" s="27">
        <f t="shared" si="212"/>
        <v>6.3610763888864312</v>
      </c>
      <c r="AD4527" s="10"/>
    </row>
    <row r="4528" spans="1:30" ht="15" customHeight="1" x14ac:dyDescent="0.3">
      <c r="A4528" s="19" t="s">
        <v>20725</v>
      </c>
      <c r="B4528" s="8"/>
      <c r="C4528" s="23">
        <v>45845.641886574071</v>
      </c>
      <c r="D4528" s="8" t="s">
        <v>11921</v>
      </c>
      <c r="E4528" s="8"/>
      <c r="F4528" s="8" t="s">
        <v>1764</v>
      </c>
      <c r="G4528" s="8">
        <v>0.11</v>
      </c>
      <c r="H4528" s="8"/>
      <c r="I4528" s="8" t="s">
        <v>11922</v>
      </c>
      <c r="J4528" s="8"/>
      <c r="K4528" s="8"/>
      <c r="L4528" s="8"/>
      <c r="M4528" s="8"/>
      <c r="N4528" s="21">
        <v>2850</v>
      </c>
      <c r="O4528" s="21">
        <v>2850</v>
      </c>
      <c r="P4528" s="21">
        <f t="shared" ref="P4528:P4591" si="214">+N4528+X4528-O4528</f>
        <v>0</v>
      </c>
      <c r="Q4528" s="8" t="s">
        <v>67</v>
      </c>
      <c r="R4528" s="8"/>
      <c r="S4528" s="23">
        <v>45847</v>
      </c>
      <c r="AA4528" s="21">
        <f t="shared" si="213"/>
        <v>2456.8965517241381</v>
      </c>
      <c r="AB4528" s="7">
        <v>45809</v>
      </c>
      <c r="AC4528" s="22">
        <f t="shared" si="212"/>
        <v>1.3581134259293322</v>
      </c>
      <c r="AD4528" s="21" t="s">
        <v>11928</v>
      </c>
    </row>
    <row r="4529" spans="1:30" ht="15" customHeight="1" x14ac:dyDescent="0.3">
      <c r="A4529" s="19" t="s">
        <v>20726</v>
      </c>
      <c r="B4529" s="8"/>
      <c r="C4529" s="20">
        <v>45845.642523148148</v>
      </c>
      <c r="D4529" s="8" t="s">
        <v>11921</v>
      </c>
      <c r="E4529" s="8"/>
      <c r="F4529" s="8" t="s">
        <v>7793</v>
      </c>
      <c r="G4529" s="8">
        <v>0.15</v>
      </c>
      <c r="H4529" s="8"/>
      <c r="I4529" s="8" t="s">
        <v>11922</v>
      </c>
      <c r="J4529" s="8"/>
      <c r="K4529" s="8"/>
      <c r="L4529" s="8"/>
      <c r="M4529" s="8"/>
      <c r="N4529" s="21">
        <v>2810</v>
      </c>
      <c r="O4529" s="21">
        <v>2810</v>
      </c>
      <c r="P4529" s="21">
        <f t="shared" si="214"/>
        <v>0</v>
      </c>
      <c r="Q4529" s="8" t="s">
        <v>94</v>
      </c>
      <c r="R4529" s="8"/>
      <c r="S4529" s="20">
        <v>45852</v>
      </c>
      <c r="AA4529" s="21">
        <f t="shared" si="213"/>
        <v>2422.4137931034484</v>
      </c>
      <c r="AB4529" s="39">
        <v>45809</v>
      </c>
      <c r="AC4529" s="22">
        <f t="shared" si="212"/>
        <v>6.3574768518519704</v>
      </c>
      <c r="AD4529" s="21" t="s">
        <v>11928</v>
      </c>
    </row>
    <row r="4530" spans="1:30" ht="15" customHeight="1" x14ac:dyDescent="0.3">
      <c r="A4530" s="19" t="s">
        <v>20727</v>
      </c>
      <c r="B4530" s="19"/>
      <c r="C4530" s="20">
        <v>45845.646319444437</v>
      </c>
      <c r="D4530" s="8" t="s">
        <v>11921</v>
      </c>
      <c r="E4530" s="8"/>
      <c r="F4530" s="8" t="s">
        <v>10250</v>
      </c>
      <c r="G4530" s="8">
        <v>0</v>
      </c>
      <c r="H4530" s="8"/>
      <c r="I4530" s="8" t="s">
        <v>11922</v>
      </c>
      <c r="J4530" s="8"/>
      <c r="K4530" s="8"/>
      <c r="L4530" s="8"/>
      <c r="M4530" s="8"/>
      <c r="N4530" s="21">
        <v>0</v>
      </c>
      <c r="O4530" s="21"/>
      <c r="P4530" s="21">
        <f t="shared" si="214"/>
        <v>0</v>
      </c>
      <c r="Q4530" s="8" t="s">
        <v>10493</v>
      </c>
      <c r="R4530" s="8"/>
      <c r="S4530" s="20"/>
      <c r="AA4530" s="21">
        <f t="shared" si="213"/>
        <v>0</v>
      </c>
      <c r="AB4530" s="21"/>
      <c r="AC4530" s="22">
        <f t="shared" si="212"/>
        <v>-45845.646319444437</v>
      </c>
      <c r="AD4530" s="21" t="s">
        <v>15162</v>
      </c>
    </row>
    <row r="4531" spans="1:30" ht="15" customHeight="1" x14ac:dyDescent="0.3">
      <c r="A4531" s="19" t="s">
        <v>20728</v>
      </c>
      <c r="B4531" s="8"/>
      <c r="C4531" s="20">
        <v>45845.657048611109</v>
      </c>
      <c r="D4531" s="8" t="s">
        <v>11921</v>
      </c>
      <c r="E4531" s="8" t="s">
        <v>1</v>
      </c>
      <c r="F4531" s="8" t="s">
        <v>1374</v>
      </c>
      <c r="G4531" s="8">
        <v>0.11</v>
      </c>
      <c r="H4531" s="8" t="s">
        <v>12618</v>
      </c>
      <c r="I4531" s="8" t="s">
        <v>11922</v>
      </c>
      <c r="J4531" s="8"/>
      <c r="K4531" s="8" t="s">
        <v>20729</v>
      </c>
      <c r="L4531" s="8"/>
      <c r="M4531" s="8"/>
      <c r="N4531" s="21">
        <v>210890</v>
      </c>
      <c r="O4531" s="21">
        <v>210890</v>
      </c>
      <c r="P4531" s="21">
        <f t="shared" si="214"/>
        <v>0</v>
      </c>
      <c r="Q4531" s="8" t="s">
        <v>199</v>
      </c>
      <c r="R4531" s="8"/>
      <c r="S4531" s="20">
        <v>45847</v>
      </c>
      <c r="AA4531" s="21">
        <f t="shared" si="213"/>
        <v>181801.72413793104</v>
      </c>
      <c r="AB4531" s="39">
        <v>45809</v>
      </c>
      <c r="AC4531" s="22">
        <f t="shared" si="212"/>
        <v>1.3429513888913789</v>
      </c>
      <c r="AD4531" s="21" t="s">
        <v>11928</v>
      </c>
    </row>
    <row r="4532" spans="1:30" ht="15" customHeight="1" x14ac:dyDescent="0.3">
      <c r="A4532" s="19" t="s">
        <v>20730</v>
      </c>
      <c r="B4532" s="8"/>
      <c r="C4532" s="20">
        <v>45845.658194444448</v>
      </c>
      <c r="D4532" s="8" t="s">
        <v>11921</v>
      </c>
      <c r="E4532" s="8" t="s">
        <v>1</v>
      </c>
      <c r="F4532" s="8" t="s">
        <v>1374</v>
      </c>
      <c r="G4532" s="8">
        <v>0.15</v>
      </c>
      <c r="H4532" s="8" t="s">
        <v>12618</v>
      </c>
      <c r="I4532" s="8" t="s">
        <v>11922</v>
      </c>
      <c r="J4532" s="8"/>
      <c r="K4532" s="8" t="s">
        <v>20731</v>
      </c>
      <c r="L4532" s="8"/>
      <c r="M4532" s="8"/>
      <c r="N4532" s="21">
        <v>7095</v>
      </c>
      <c r="O4532" s="21">
        <v>7095</v>
      </c>
      <c r="P4532" s="21">
        <f t="shared" si="214"/>
        <v>0</v>
      </c>
      <c r="Q4532" s="8" t="s">
        <v>199</v>
      </c>
      <c r="R4532" s="8"/>
      <c r="S4532" s="20">
        <v>45847</v>
      </c>
      <c r="AA4532" s="21">
        <f t="shared" si="213"/>
        <v>6116.3793103448279</v>
      </c>
      <c r="AB4532" s="39">
        <v>45809</v>
      </c>
      <c r="AC4532" s="22">
        <f t="shared" si="212"/>
        <v>1.3418055555521278</v>
      </c>
      <c r="AD4532" s="21" t="s">
        <v>11928</v>
      </c>
    </row>
    <row r="4533" spans="1:30" ht="15" customHeight="1" x14ac:dyDescent="0.3">
      <c r="A4533" s="19" t="s">
        <v>20732</v>
      </c>
      <c r="B4533" s="8"/>
      <c r="C4533" s="38">
        <v>45845.662557870368</v>
      </c>
      <c r="D4533" s="8"/>
      <c r="E4533" s="8"/>
      <c r="F4533" s="8" t="s">
        <v>179</v>
      </c>
      <c r="G4533" s="8">
        <v>0.11</v>
      </c>
      <c r="H4533" s="8"/>
      <c r="I4533" s="8" t="s">
        <v>11922</v>
      </c>
      <c r="J4533" s="8"/>
      <c r="K4533" s="8"/>
      <c r="L4533" s="8"/>
      <c r="M4533" s="8"/>
      <c r="N4533" s="21">
        <v>0</v>
      </c>
      <c r="O4533" s="21"/>
      <c r="P4533" s="21">
        <f t="shared" si="214"/>
        <v>0</v>
      </c>
      <c r="Q4533" s="8" t="s">
        <v>14</v>
      </c>
      <c r="R4533" s="8"/>
      <c r="S4533" s="38"/>
      <c r="AA4533" s="21">
        <f t="shared" si="213"/>
        <v>0</v>
      </c>
      <c r="AB4533" s="21"/>
      <c r="AC4533" s="22">
        <f t="shared" si="212"/>
        <v>-45845.662557870368</v>
      </c>
      <c r="AD4533" s="21" t="s">
        <v>15162</v>
      </c>
    </row>
    <row r="4534" spans="1:30" ht="15" customHeight="1" x14ac:dyDescent="0.3">
      <c r="A4534" s="19" t="s">
        <v>20733</v>
      </c>
      <c r="B4534" s="8"/>
      <c r="C4534" s="20">
        <v>45845.664479166669</v>
      </c>
      <c r="D4534" s="8" t="s">
        <v>11921</v>
      </c>
      <c r="E4534" s="8" t="s">
        <v>1</v>
      </c>
      <c r="F4534" s="8" t="s">
        <v>9559</v>
      </c>
      <c r="G4534" s="8">
        <v>0.11</v>
      </c>
      <c r="H4534" s="8" t="s">
        <v>16078</v>
      </c>
      <c r="I4534" s="8" t="s">
        <v>11922</v>
      </c>
      <c r="J4534" s="8"/>
      <c r="K4534" s="8" t="s">
        <v>20734</v>
      </c>
      <c r="L4534" s="8"/>
      <c r="M4534" s="8"/>
      <c r="N4534" s="21">
        <v>6125</v>
      </c>
      <c r="O4534" s="21">
        <v>6125</v>
      </c>
      <c r="P4534" s="21">
        <f t="shared" si="214"/>
        <v>0</v>
      </c>
      <c r="Q4534" s="8" t="s">
        <v>16351</v>
      </c>
      <c r="R4534" s="8"/>
      <c r="S4534" s="20">
        <v>45849</v>
      </c>
      <c r="AA4534" s="21">
        <f t="shared" si="213"/>
        <v>5280.1724137931042</v>
      </c>
      <c r="AB4534" s="39">
        <v>45809</v>
      </c>
      <c r="AC4534" s="22">
        <f t="shared" si="212"/>
        <v>3.33552083333052</v>
      </c>
      <c r="AD4534" s="21" t="s">
        <v>11928</v>
      </c>
    </row>
    <row r="4535" spans="1:30" ht="15" customHeight="1" x14ac:dyDescent="0.3">
      <c r="A4535" s="19" t="s">
        <v>20735</v>
      </c>
      <c r="B4535" s="8"/>
      <c r="C4535" s="20">
        <v>45845.66505787037</v>
      </c>
      <c r="D4535" s="8" t="s">
        <v>11921</v>
      </c>
      <c r="E4535" s="8" t="s">
        <v>1</v>
      </c>
      <c r="F4535" s="8" t="s">
        <v>9559</v>
      </c>
      <c r="G4535" s="8">
        <v>0.11</v>
      </c>
      <c r="H4535" s="8" t="s">
        <v>16078</v>
      </c>
      <c r="I4535" s="8" t="s">
        <v>11922</v>
      </c>
      <c r="J4535" s="8"/>
      <c r="K4535" s="8" t="s">
        <v>20736</v>
      </c>
      <c r="L4535" s="8"/>
      <c r="M4535" s="8"/>
      <c r="N4535" s="21">
        <v>653.79999999999995</v>
      </c>
      <c r="O4535" s="21">
        <v>653.79999999999995</v>
      </c>
      <c r="P4535" s="21">
        <f t="shared" si="214"/>
        <v>0</v>
      </c>
      <c r="Q4535" s="8" t="s">
        <v>16351</v>
      </c>
      <c r="R4535" s="8"/>
      <c r="S4535" s="20">
        <v>45849</v>
      </c>
      <c r="AA4535" s="21">
        <f t="shared" si="213"/>
        <v>563.62068965517244</v>
      </c>
      <c r="AB4535" s="39">
        <v>45809</v>
      </c>
      <c r="AC4535" s="22">
        <f t="shared" si="212"/>
        <v>3.3349421296297805</v>
      </c>
      <c r="AD4535" s="21" t="s">
        <v>11928</v>
      </c>
    </row>
    <row r="4536" spans="1:30" ht="15" customHeight="1" x14ac:dyDescent="0.3">
      <c r="A4536" s="19" t="s">
        <v>20737</v>
      </c>
      <c r="B4536" s="8"/>
      <c r="C4536" s="20">
        <v>45845.669918981483</v>
      </c>
      <c r="D4536" s="8" t="s">
        <v>11921</v>
      </c>
      <c r="E4536" s="8" t="s">
        <v>1</v>
      </c>
      <c r="F4536" s="8" t="s">
        <v>12107</v>
      </c>
      <c r="G4536" s="8">
        <v>0.11</v>
      </c>
      <c r="H4536" s="8" t="s">
        <v>16078</v>
      </c>
      <c r="I4536" s="8" t="s">
        <v>16351</v>
      </c>
      <c r="J4536" s="8"/>
      <c r="K4536" s="8" t="s">
        <v>20738</v>
      </c>
      <c r="L4536" s="8"/>
      <c r="M4536" s="8"/>
      <c r="N4536" s="21">
        <v>1995</v>
      </c>
      <c r="O4536" s="21">
        <v>1995</v>
      </c>
      <c r="P4536" s="21">
        <f t="shared" si="214"/>
        <v>0</v>
      </c>
      <c r="Q4536" s="8" t="s">
        <v>16351</v>
      </c>
      <c r="R4536" s="8"/>
      <c r="S4536" s="20">
        <v>45849</v>
      </c>
      <c r="AA4536" s="21">
        <f t="shared" si="213"/>
        <v>1719.8275862068967</v>
      </c>
      <c r="AB4536" s="39">
        <v>45809</v>
      </c>
      <c r="AC4536" s="22">
        <f t="shared" si="212"/>
        <v>3.3300810185173759</v>
      </c>
      <c r="AD4536" s="21" t="s">
        <v>11928</v>
      </c>
    </row>
    <row r="4537" spans="1:30" ht="15" customHeight="1" x14ac:dyDescent="0.3">
      <c r="A4537" s="19" t="s">
        <v>20739</v>
      </c>
      <c r="B4537" s="8"/>
      <c r="C4537" s="20">
        <v>45845.686076388891</v>
      </c>
      <c r="D4537" s="8" t="s">
        <v>11921</v>
      </c>
      <c r="E4537" s="8" t="s">
        <v>1</v>
      </c>
      <c r="F4537" s="8" t="s">
        <v>14024</v>
      </c>
      <c r="G4537" s="8">
        <v>0.15</v>
      </c>
      <c r="H4537" s="8"/>
      <c r="I4537" s="8" t="s">
        <v>11922</v>
      </c>
      <c r="J4537" s="8"/>
      <c r="K4537" s="8" t="s">
        <v>20740</v>
      </c>
      <c r="L4537" s="8"/>
      <c r="M4537" s="8"/>
      <c r="N4537" s="21">
        <v>6150</v>
      </c>
      <c r="O4537" s="21">
        <v>6150</v>
      </c>
      <c r="P4537" s="21">
        <f t="shared" si="214"/>
        <v>0</v>
      </c>
      <c r="Q4537" s="8" t="s">
        <v>38</v>
      </c>
      <c r="R4537" s="8"/>
      <c r="S4537" s="20">
        <v>45846</v>
      </c>
      <c r="AA4537" s="21">
        <f t="shared" si="213"/>
        <v>5301.7241379310344</v>
      </c>
      <c r="AB4537" s="39">
        <v>45809</v>
      </c>
      <c r="AC4537" s="22">
        <f t="shared" si="212"/>
        <v>0.31392361110920319</v>
      </c>
      <c r="AD4537" s="21" t="s">
        <v>11928</v>
      </c>
    </row>
    <row r="4538" spans="1:30" ht="15" customHeight="1" x14ac:dyDescent="0.3">
      <c r="A4538" s="19" t="s">
        <v>20741</v>
      </c>
      <c r="B4538" s="8"/>
      <c r="C4538" s="20">
        <v>45845.694282407407</v>
      </c>
      <c r="D4538" s="8" t="s">
        <v>11921</v>
      </c>
      <c r="E4538" s="8" t="s">
        <v>1</v>
      </c>
      <c r="F4538" s="8" t="s">
        <v>14088</v>
      </c>
      <c r="G4538" s="8">
        <v>0.11</v>
      </c>
      <c r="H4538" s="8" t="s">
        <v>20458</v>
      </c>
      <c r="I4538" s="8" t="s">
        <v>11922</v>
      </c>
      <c r="J4538" s="8"/>
      <c r="K4538" s="8" t="s">
        <v>20742</v>
      </c>
      <c r="L4538" s="8"/>
      <c r="M4538" s="8"/>
      <c r="N4538" s="21">
        <v>95940</v>
      </c>
      <c r="O4538" s="21">
        <v>95940</v>
      </c>
      <c r="P4538" s="21">
        <f t="shared" si="214"/>
        <v>0</v>
      </c>
      <c r="Q4538" s="8" t="s">
        <v>19160</v>
      </c>
      <c r="R4538" s="8"/>
      <c r="S4538" s="20">
        <v>45846</v>
      </c>
      <c r="AA4538" s="21">
        <f t="shared" si="213"/>
        <v>82706.896551724145</v>
      </c>
      <c r="AB4538" s="39">
        <v>45809</v>
      </c>
      <c r="AC4538" s="22">
        <f t="shared" ref="AC4538:AC4601" si="215">+S4538-C4538</f>
        <v>0.30571759259328246</v>
      </c>
      <c r="AD4538" s="21" t="s">
        <v>11928</v>
      </c>
    </row>
    <row r="4539" spans="1:30" ht="15" customHeight="1" x14ac:dyDescent="0.3">
      <c r="A4539" s="19" t="s">
        <v>20743</v>
      </c>
      <c r="B4539" s="8"/>
      <c r="C4539" s="20">
        <v>45845.696782407409</v>
      </c>
      <c r="D4539" s="8" t="s">
        <v>11921</v>
      </c>
      <c r="E4539" s="8" t="s">
        <v>1</v>
      </c>
      <c r="F4539" s="8" t="s">
        <v>1802</v>
      </c>
      <c r="G4539" s="8">
        <v>0.11</v>
      </c>
      <c r="H4539" s="8" t="s">
        <v>16078</v>
      </c>
      <c r="I4539" s="8" t="s">
        <v>16351</v>
      </c>
      <c r="J4539" s="8"/>
      <c r="K4539" s="8" t="s">
        <v>20744</v>
      </c>
      <c r="L4539" s="8"/>
      <c r="M4539" s="8"/>
      <c r="N4539" s="21">
        <v>9135</v>
      </c>
      <c r="O4539" s="21">
        <v>9135</v>
      </c>
      <c r="P4539" s="21">
        <f t="shared" si="214"/>
        <v>0</v>
      </c>
      <c r="Q4539" s="8" t="s">
        <v>16351</v>
      </c>
      <c r="R4539" s="8"/>
      <c r="S4539" s="20">
        <v>45845</v>
      </c>
      <c r="AA4539" s="21">
        <f t="shared" si="213"/>
        <v>7875.0000000000009</v>
      </c>
      <c r="AB4539" s="39">
        <v>45809</v>
      </c>
      <c r="AC4539" s="22">
        <f t="shared" si="215"/>
        <v>-0.69678240740904585</v>
      </c>
      <c r="AD4539" s="21" t="s">
        <v>11928</v>
      </c>
    </row>
    <row r="4540" spans="1:30" ht="15" customHeight="1" x14ac:dyDescent="0.3">
      <c r="A4540" s="19" t="s">
        <v>20745</v>
      </c>
      <c r="B4540" s="8"/>
      <c r="C4540" s="20">
        <v>45845.69903935185</v>
      </c>
      <c r="D4540" s="8" t="s">
        <v>11921</v>
      </c>
      <c r="E4540" s="8" t="s">
        <v>1</v>
      </c>
      <c r="F4540" s="8" t="s">
        <v>8860</v>
      </c>
      <c r="G4540" s="8">
        <v>0.11</v>
      </c>
      <c r="H4540" s="8" t="s">
        <v>20458</v>
      </c>
      <c r="I4540" s="8" t="s">
        <v>11922</v>
      </c>
      <c r="J4540" s="8"/>
      <c r="K4540" s="8" t="s">
        <v>20746</v>
      </c>
      <c r="L4540" s="8"/>
      <c r="M4540" s="8"/>
      <c r="N4540" s="21">
        <v>23985</v>
      </c>
      <c r="O4540" s="21">
        <v>23985</v>
      </c>
      <c r="P4540" s="21">
        <f t="shared" si="214"/>
        <v>0</v>
      </c>
      <c r="Q4540" s="8" t="s">
        <v>67</v>
      </c>
      <c r="R4540" s="8"/>
      <c r="S4540" s="20">
        <v>45845</v>
      </c>
      <c r="AA4540" s="21">
        <f t="shared" si="213"/>
        <v>20676.724137931036</v>
      </c>
      <c r="AB4540" s="39">
        <v>45809</v>
      </c>
      <c r="AC4540" s="22">
        <f t="shared" si="215"/>
        <v>-0.69903935184993315</v>
      </c>
      <c r="AD4540" s="21" t="s">
        <v>11928</v>
      </c>
    </row>
    <row r="4541" spans="1:30" ht="15" customHeight="1" x14ac:dyDescent="0.3">
      <c r="A4541" s="19" t="s">
        <v>20747</v>
      </c>
      <c r="B4541" s="8"/>
      <c r="C4541" s="20">
        <v>45845.699988425928</v>
      </c>
      <c r="D4541" s="8" t="s">
        <v>11921</v>
      </c>
      <c r="E4541" s="8"/>
      <c r="F4541" s="8" t="s">
        <v>9611</v>
      </c>
      <c r="G4541" s="8">
        <v>0.11</v>
      </c>
      <c r="H4541" s="8"/>
      <c r="I4541" s="8" t="s">
        <v>11922</v>
      </c>
      <c r="J4541" s="8"/>
      <c r="K4541" s="8"/>
      <c r="L4541" s="8"/>
      <c r="M4541" s="8"/>
      <c r="N4541" s="21">
        <v>14250</v>
      </c>
      <c r="O4541" s="21">
        <v>14250</v>
      </c>
      <c r="P4541" s="21">
        <f t="shared" si="214"/>
        <v>0</v>
      </c>
      <c r="Q4541" s="8" t="s">
        <v>10222</v>
      </c>
      <c r="R4541" s="8"/>
      <c r="S4541" s="20">
        <v>45875</v>
      </c>
      <c r="AA4541" s="21">
        <f t="shared" si="213"/>
        <v>12284.48275862069</v>
      </c>
      <c r="AB4541" s="39">
        <v>45839</v>
      </c>
      <c r="AC4541" s="22">
        <f t="shared" si="215"/>
        <v>29.300011574072414</v>
      </c>
      <c r="AD4541" t="s">
        <v>11928</v>
      </c>
    </row>
    <row r="4542" spans="1:30" ht="15" customHeight="1" x14ac:dyDescent="0.3">
      <c r="A4542" s="19" t="s">
        <v>20748</v>
      </c>
      <c r="B4542" s="8"/>
      <c r="C4542" s="20">
        <v>45847.535821759258</v>
      </c>
      <c r="D4542" s="8" t="s">
        <v>11921</v>
      </c>
      <c r="E4542" s="8"/>
      <c r="F4542" s="8" t="s">
        <v>7374</v>
      </c>
      <c r="G4542" s="8">
        <v>0</v>
      </c>
      <c r="H4542" s="8" t="s">
        <v>11931</v>
      </c>
      <c r="I4542" s="8" t="s">
        <v>11922</v>
      </c>
      <c r="J4542" s="8"/>
      <c r="K4542" s="8"/>
      <c r="L4542" s="8"/>
      <c r="M4542" s="8"/>
      <c r="N4542" s="21">
        <v>0</v>
      </c>
      <c r="O4542" s="21"/>
      <c r="P4542" s="21">
        <f t="shared" si="214"/>
        <v>0</v>
      </c>
      <c r="Q4542" s="8" t="s">
        <v>19160</v>
      </c>
      <c r="R4542" s="8"/>
      <c r="S4542" s="20"/>
      <c r="AA4542" s="21">
        <f t="shared" si="213"/>
        <v>0</v>
      </c>
      <c r="AB4542" s="21"/>
      <c r="AC4542" s="22">
        <f t="shared" si="215"/>
        <v>-45847.535821759258</v>
      </c>
      <c r="AD4542" s="21"/>
    </row>
    <row r="4543" spans="1:30" ht="15" customHeight="1" x14ac:dyDescent="0.3">
      <c r="A4543" s="19" t="s">
        <v>20749</v>
      </c>
      <c r="B4543" s="8"/>
      <c r="C4543" s="20">
        <v>45845.704432870371</v>
      </c>
      <c r="D4543" s="8" t="s">
        <v>11921</v>
      </c>
      <c r="E4543" s="8"/>
      <c r="F4543" s="8" t="s">
        <v>14375</v>
      </c>
      <c r="G4543" s="8">
        <v>0.22</v>
      </c>
      <c r="H4543" s="8"/>
      <c r="I4543" s="8" t="s">
        <v>11922</v>
      </c>
      <c r="J4543" s="8"/>
      <c r="K4543" s="8"/>
      <c r="L4543" s="8"/>
      <c r="M4543" s="8"/>
      <c r="N4543" s="21">
        <v>1405</v>
      </c>
      <c r="O4543" s="21">
        <v>1405</v>
      </c>
      <c r="P4543" s="21">
        <f t="shared" si="214"/>
        <v>0</v>
      </c>
      <c r="Q4543" s="8" t="s">
        <v>10222</v>
      </c>
      <c r="R4543" s="8"/>
      <c r="S4543" s="20">
        <v>45845</v>
      </c>
      <c r="AA4543" s="21">
        <f t="shared" si="213"/>
        <v>1211.2068965517242</v>
      </c>
      <c r="AB4543" s="39">
        <v>45839</v>
      </c>
      <c r="AC4543" s="22">
        <f t="shared" si="215"/>
        <v>-0.7044328703705105</v>
      </c>
      <c r="AD4543" s="21" t="s">
        <v>11923</v>
      </c>
    </row>
    <row r="4544" spans="1:30" ht="15" customHeight="1" x14ac:dyDescent="0.3">
      <c r="A4544" s="3" t="s">
        <v>20750</v>
      </c>
      <c r="B4544" s="24"/>
      <c r="C4544" s="25">
        <v>45845.705370370371</v>
      </c>
      <c r="D4544" s="3" t="s">
        <v>11921</v>
      </c>
      <c r="E4544" s="3"/>
      <c r="F4544" s="3" t="s">
        <v>14529</v>
      </c>
      <c r="G4544" s="26">
        <v>0</v>
      </c>
      <c r="H4544" s="25" t="s">
        <v>11931</v>
      </c>
      <c r="I4544" s="25" t="s">
        <v>11922</v>
      </c>
      <c r="J4544" s="25"/>
      <c r="K4544" s="25"/>
      <c r="L4544" s="25"/>
      <c r="M4544" s="4"/>
      <c r="N4544" s="5">
        <v>0</v>
      </c>
      <c r="O4544" s="5"/>
      <c r="P4544" s="5">
        <f t="shared" si="214"/>
        <v>0</v>
      </c>
      <c r="Q4544" s="3" t="s">
        <v>102</v>
      </c>
      <c r="R4544" s="3"/>
      <c r="S4544" s="25"/>
      <c r="T4544" s="3"/>
      <c r="U4544" s="5"/>
      <c r="V4544" s="6"/>
      <c r="W4544" s="3"/>
      <c r="X4544" s="5"/>
      <c r="Y4544" s="4"/>
      <c r="Z4544" s="3"/>
      <c r="AA4544" s="5">
        <f t="shared" si="213"/>
        <v>0</v>
      </c>
      <c r="AB4544" s="10"/>
      <c r="AC4544" s="27">
        <f t="shared" si="215"/>
        <v>-45845.705370370371</v>
      </c>
      <c r="AD4544" s="10"/>
    </row>
    <row r="4545" spans="1:30" ht="15" customHeight="1" x14ac:dyDescent="0.3">
      <c r="A4545" s="19" t="s">
        <v>20751</v>
      </c>
      <c r="B4545" s="8"/>
      <c r="C4545" s="20">
        <v>45845.707754629628</v>
      </c>
      <c r="D4545" s="8" t="s">
        <v>11921</v>
      </c>
      <c r="E4545" s="8" t="s">
        <v>1</v>
      </c>
      <c r="F4545" s="8" t="s">
        <v>7871</v>
      </c>
      <c r="G4545" s="8">
        <v>0.15</v>
      </c>
      <c r="H4545" s="8"/>
      <c r="I4545" s="8" t="s">
        <v>11922</v>
      </c>
      <c r="J4545" s="8"/>
      <c r="K4545" s="8" t="s">
        <v>20752</v>
      </c>
      <c r="L4545" s="8"/>
      <c r="M4545" s="8"/>
      <c r="N4545" s="21">
        <v>1570</v>
      </c>
      <c r="O4545" s="21">
        <v>1570</v>
      </c>
      <c r="P4545" s="21">
        <f t="shared" si="214"/>
        <v>0</v>
      </c>
      <c r="Q4545" s="8" t="s">
        <v>34</v>
      </c>
      <c r="R4545" s="8"/>
      <c r="S4545" s="20">
        <v>45846</v>
      </c>
      <c r="AA4545" s="21">
        <f t="shared" si="213"/>
        <v>1353.4482758620691</v>
      </c>
      <c r="AB4545" s="39">
        <v>45809</v>
      </c>
      <c r="AC4545" s="22">
        <f t="shared" si="215"/>
        <v>0.29224537037225673</v>
      </c>
      <c r="AD4545" s="21" t="s">
        <v>11928</v>
      </c>
    </row>
    <row r="4546" spans="1:30" ht="15" customHeight="1" x14ac:dyDescent="0.3">
      <c r="A4546" s="19" t="s">
        <v>20753</v>
      </c>
      <c r="B4546" s="8"/>
      <c r="C4546" s="20">
        <v>45846.384675925918</v>
      </c>
      <c r="D4546" s="8" t="s">
        <v>11921</v>
      </c>
      <c r="E4546" s="8" t="s">
        <v>1</v>
      </c>
      <c r="F4546" s="8" t="s">
        <v>10068</v>
      </c>
      <c r="G4546" s="8">
        <v>0.11</v>
      </c>
      <c r="H4546" s="8" t="s">
        <v>16078</v>
      </c>
      <c r="I4546" s="8" t="s">
        <v>11922</v>
      </c>
      <c r="J4546" s="8"/>
      <c r="K4546" s="8" t="s">
        <v>20754</v>
      </c>
      <c r="L4546" s="8"/>
      <c r="M4546" s="8"/>
      <c r="N4546" s="21">
        <v>6125</v>
      </c>
      <c r="O4546" s="21">
        <v>6125</v>
      </c>
      <c r="P4546" s="21">
        <f t="shared" si="214"/>
        <v>0</v>
      </c>
      <c r="Q4546" s="8" t="s">
        <v>16437</v>
      </c>
      <c r="R4546" s="8"/>
      <c r="S4546" s="20">
        <v>45845</v>
      </c>
      <c r="AA4546" s="21">
        <f t="shared" ref="AA4546:AA4609" si="216">+N4546/1.16</f>
        <v>5280.1724137931042</v>
      </c>
      <c r="AB4546" s="39">
        <v>45809</v>
      </c>
      <c r="AC4546" s="22">
        <f t="shared" si="215"/>
        <v>-1.3846759259176906</v>
      </c>
      <c r="AD4546" s="21" t="s">
        <v>11928</v>
      </c>
    </row>
    <row r="4547" spans="1:30" ht="15" customHeight="1" x14ac:dyDescent="0.3">
      <c r="A4547" s="19" t="s">
        <v>20755</v>
      </c>
      <c r="B4547" s="8"/>
      <c r="C4547" s="20">
        <v>45846.386956018519</v>
      </c>
      <c r="D4547" s="8" t="s">
        <v>11921</v>
      </c>
      <c r="E4547" s="8" t="s">
        <v>1</v>
      </c>
      <c r="F4547" s="8" t="s">
        <v>10068</v>
      </c>
      <c r="G4547" s="8">
        <v>0.15</v>
      </c>
      <c r="H4547" s="8" t="s">
        <v>16078</v>
      </c>
      <c r="I4547" s="8" t="s">
        <v>11922</v>
      </c>
      <c r="J4547" s="8"/>
      <c r="K4547" s="8" t="s">
        <v>20756</v>
      </c>
      <c r="L4547" s="8"/>
      <c r="M4547" s="8"/>
      <c r="N4547" s="21">
        <v>2317.6999999999998</v>
      </c>
      <c r="O4547" s="21">
        <v>2317.6999999999998</v>
      </c>
      <c r="P4547" s="21">
        <f t="shared" si="214"/>
        <v>0</v>
      </c>
      <c r="Q4547" s="8" t="s">
        <v>16437</v>
      </c>
      <c r="R4547" s="8"/>
      <c r="S4547" s="20">
        <v>45845</v>
      </c>
      <c r="AA4547" s="21">
        <f t="shared" si="216"/>
        <v>1998.0172413793102</v>
      </c>
      <c r="AB4547" s="39">
        <v>45809</v>
      </c>
      <c r="AC4547" s="22">
        <f t="shared" si="215"/>
        <v>-1.3869560185194132</v>
      </c>
      <c r="AD4547" s="21" t="s">
        <v>11928</v>
      </c>
    </row>
    <row r="4548" spans="1:30" ht="15" customHeight="1" x14ac:dyDescent="0.3">
      <c r="A4548" s="19" t="s">
        <v>20757</v>
      </c>
      <c r="B4548" s="8"/>
      <c r="C4548" s="20">
        <v>45846.389143518521</v>
      </c>
      <c r="D4548" s="8" t="s">
        <v>11921</v>
      </c>
      <c r="E4548" s="8"/>
      <c r="F4548" s="8" t="s">
        <v>5477</v>
      </c>
      <c r="G4548" s="8">
        <v>0.15</v>
      </c>
      <c r="H4548" s="8" t="s">
        <v>16078</v>
      </c>
      <c r="I4548" s="8" t="s">
        <v>11922</v>
      </c>
      <c r="J4548" s="8"/>
      <c r="K4548" s="8"/>
      <c r="L4548" s="8"/>
      <c r="M4548" s="8"/>
      <c r="N4548" s="21">
        <v>2317.6999999999998</v>
      </c>
      <c r="O4548" s="21">
        <v>2317.6999999999998</v>
      </c>
      <c r="P4548" s="21">
        <f t="shared" si="214"/>
        <v>0</v>
      </c>
      <c r="Q4548" s="8" t="s">
        <v>16437</v>
      </c>
      <c r="R4548" s="8"/>
      <c r="S4548" s="20">
        <v>45852</v>
      </c>
      <c r="AA4548" s="21">
        <f t="shared" si="216"/>
        <v>1998.0172413793102</v>
      </c>
      <c r="AB4548" s="39">
        <v>45809</v>
      </c>
      <c r="AC4548" s="22">
        <f t="shared" si="215"/>
        <v>5.6108564814785495</v>
      </c>
      <c r="AD4548" s="21" t="s">
        <v>11928</v>
      </c>
    </row>
    <row r="4549" spans="1:30" ht="15" customHeight="1" x14ac:dyDescent="0.3">
      <c r="A4549" s="19" t="s">
        <v>20758</v>
      </c>
      <c r="B4549" s="8"/>
      <c r="C4549" s="20">
        <v>45846.389849537038</v>
      </c>
      <c r="D4549" s="8" t="s">
        <v>11921</v>
      </c>
      <c r="E4549" s="8"/>
      <c r="F4549" s="8" t="s">
        <v>5477</v>
      </c>
      <c r="G4549" s="8">
        <v>0.11</v>
      </c>
      <c r="H4549" s="8" t="s">
        <v>16078</v>
      </c>
      <c r="I4549" s="8" t="s">
        <v>11922</v>
      </c>
      <c r="J4549" s="8"/>
      <c r="K4549" s="8"/>
      <c r="L4549" s="8"/>
      <c r="M4549" s="8"/>
      <c r="N4549" s="21">
        <v>6125</v>
      </c>
      <c r="O4549" s="21">
        <v>6125</v>
      </c>
      <c r="P4549" s="21">
        <f t="shared" si="214"/>
        <v>0</v>
      </c>
      <c r="Q4549" s="8" t="s">
        <v>16437</v>
      </c>
      <c r="R4549" s="8"/>
      <c r="S4549" s="20">
        <v>45852</v>
      </c>
      <c r="AA4549" s="21">
        <f t="shared" si="216"/>
        <v>5280.1724137931042</v>
      </c>
      <c r="AB4549" s="39">
        <v>45809</v>
      </c>
      <c r="AC4549" s="22">
        <f t="shared" si="215"/>
        <v>5.6101504629623378</v>
      </c>
      <c r="AD4549" s="21" t="s">
        <v>11928</v>
      </c>
    </row>
    <row r="4550" spans="1:30" ht="15" customHeight="1" x14ac:dyDescent="0.3">
      <c r="A4550" s="19" t="s">
        <v>20759</v>
      </c>
      <c r="B4550" s="8"/>
      <c r="C4550" s="20">
        <v>45846.391377314823</v>
      </c>
      <c r="D4550" s="8" t="s">
        <v>11921</v>
      </c>
      <c r="E4550" s="8"/>
      <c r="F4550" s="8" t="s">
        <v>1141</v>
      </c>
      <c r="G4550" s="8">
        <v>0.11</v>
      </c>
      <c r="H4550" s="8" t="s">
        <v>16078</v>
      </c>
      <c r="I4550" s="8" t="s">
        <v>11922</v>
      </c>
      <c r="J4550" s="8"/>
      <c r="K4550" s="8"/>
      <c r="L4550" s="8"/>
      <c r="M4550" s="8"/>
      <c r="N4550" s="21">
        <v>12250</v>
      </c>
      <c r="O4550" s="21">
        <v>12250</v>
      </c>
      <c r="P4550" s="21">
        <f t="shared" si="214"/>
        <v>0</v>
      </c>
      <c r="Q4550" s="8" t="s">
        <v>16437</v>
      </c>
      <c r="R4550" s="8"/>
      <c r="S4550" s="20">
        <v>45852</v>
      </c>
      <c r="AA4550" s="21">
        <f t="shared" si="216"/>
        <v>10560.344827586208</v>
      </c>
      <c r="AB4550" s="39">
        <v>45809</v>
      </c>
      <c r="AC4550" s="22">
        <f t="shared" si="215"/>
        <v>5.6086226851766696</v>
      </c>
      <c r="AD4550" s="21" t="s">
        <v>11928</v>
      </c>
    </row>
    <row r="4551" spans="1:30" ht="15" customHeight="1" x14ac:dyDescent="0.3">
      <c r="A4551" s="19" t="s">
        <v>20760</v>
      </c>
      <c r="B4551" s="8"/>
      <c r="C4551" s="20">
        <v>45846.392152777778</v>
      </c>
      <c r="D4551" s="8" t="s">
        <v>11921</v>
      </c>
      <c r="E4551" s="8"/>
      <c r="F4551" s="8" t="s">
        <v>1141</v>
      </c>
      <c r="G4551" s="8">
        <v>0.15</v>
      </c>
      <c r="H4551" s="8" t="s">
        <v>16078</v>
      </c>
      <c r="I4551" s="8" t="s">
        <v>11922</v>
      </c>
      <c r="J4551" s="8"/>
      <c r="K4551" s="8"/>
      <c r="L4551" s="8"/>
      <c r="M4551" s="8"/>
      <c r="N4551" s="21">
        <v>2317.6999999999998</v>
      </c>
      <c r="O4551" s="21">
        <v>2317.6999999999998</v>
      </c>
      <c r="P4551" s="21">
        <f t="shared" si="214"/>
        <v>0</v>
      </c>
      <c r="Q4551" s="8" t="s">
        <v>16437</v>
      </c>
      <c r="R4551" s="8"/>
      <c r="S4551" s="20">
        <v>45852</v>
      </c>
      <c r="AA4551" s="21">
        <f t="shared" si="216"/>
        <v>1998.0172413793102</v>
      </c>
      <c r="AB4551" s="39">
        <v>45809</v>
      </c>
      <c r="AC4551" s="22">
        <f t="shared" si="215"/>
        <v>5.6078472222216078</v>
      </c>
      <c r="AD4551" s="21" t="s">
        <v>11928</v>
      </c>
    </row>
    <row r="4552" spans="1:30" ht="15" customHeight="1" x14ac:dyDescent="0.3">
      <c r="A4552" s="19" t="s">
        <v>20761</v>
      </c>
      <c r="B4552" s="8"/>
      <c r="C4552" s="20">
        <v>45846.394641203697</v>
      </c>
      <c r="D4552" s="8" t="s">
        <v>11921</v>
      </c>
      <c r="E4552" s="8"/>
      <c r="F4552" s="8" t="s">
        <v>14945</v>
      </c>
      <c r="G4552" s="8">
        <v>0.15</v>
      </c>
      <c r="H4552" s="8" t="s">
        <v>16078</v>
      </c>
      <c r="I4552" s="8" t="s">
        <v>11922</v>
      </c>
      <c r="J4552" s="8"/>
      <c r="K4552" s="8"/>
      <c r="L4552" s="8"/>
      <c r="M4552" s="8"/>
      <c r="N4552" s="21">
        <v>2317.6999999999998</v>
      </c>
      <c r="O4552" s="21">
        <v>2317.6999999999998</v>
      </c>
      <c r="P4552" s="21">
        <f t="shared" si="214"/>
        <v>0</v>
      </c>
      <c r="Q4552" s="8" t="s">
        <v>16351</v>
      </c>
      <c r="R4552" s="8"/>
      <c r="S4552" s="20">
        <v>45852</v>
      </c>
      <c r="AA4552" s="21">
        <f t="shared" si="216"/>
        <v>1998.0172413793102</v>
      </c>
      <c r="AB4552" s="39">
        <v>45809</v>
      </c>
      <c r="AC4552" s="22">
        <f t="shared" si="215"/>
        <v>5.6053587963033351</v>
      </c>
      <c r="AD4552" s="21" t="s">
        <v>11928</v>
      </c>
    </row>
    <row r="4553" spans="1:30" ht="15" customHeight="1" x14ac:dyDescent="0.3">
      <c r="A4553" s="19" t="s">
        <v>20762</v>
      </c>
      <c r="B4553" s="8"/>
      <c r="C4553" s="20">
        <v>45846.39534722222</v>
      </c>
      <c r="D4553" s="8" t="s">
        <v>11921</v>
      </c>
      <c r="E4553" s="8"/>
      <c r="F4553" s="8" t="s">
        <v>14945</v>
      </c>
      <c r="G4553" s="8">
        <v>0.11</v>
      </c>
      <c r="H4553" s="8" t="s">
        <v>16078</v>
      </c>
      <c r="I4553" s="8" t="s">
        <v>11922</v>
      </c>
      <c r="J4553" s="8"/>
      <c r="K4553" s="8"/>
      <c r="L4553" s="8"/>
      <c r="M4553" s="8"/>
      <c r="N4553" s="21">
        <v>6125</v>
      </c>
      <c r="O4553" s="21">
        <v>6125</v>
      </c>
      <c r="P4553" s="21">
        <f t="shared" si="214"/>
        <v>0</v>
      </c>
      <c r="Q4553" s="8" t="s">
        <v>16351</v>
      </c>
      <c r="R4553" s="8"/>
      <c r="S4553" s="20">
        <v>45852</v>
      </c>
      <c r="AA4553" s="21">
        <f t="shared" si="216"/>
        <v>5280.1724137931042</v>
      </c>
      <c r="AB4553" s="39">
        <v>45809</v>
      </c>
      <c r="AC4553" s="22">
        <f t="shared" si="215"/>
        <v>5.6046527777798474</v>
      </c>
      <c r="AD4553" s="21" t="s">
        <v>11928</v>
      </c>
    </row>
    <row r="4554" spans="1:30" ht="15" customHeight="1" x14ac:dyDescent="0.3">
      <c r="A4554" s="19" t="s">
        <v>20763</v>
      </c>
      <c r="B4554" s="8"/>
      <c r="C4554" s="38">
        <v>45846.403703703712</v>
      </c>
      <c r="D4554" s="8" t="s">
        <v>11921</v>
      </c>
      <c r="E4554" s="8"/>
      <c r="F4554" s="8" t="s">
        <v>12382</v>
      </c>
      <c r="G4554" s="8">
        <v>0.15</v>
      </c>
      <c r="H4554" s="8"/>
      <c r="I4554" s="8" t="s">
        <v>10222</v>
      </c>
      <c r="J4554" s="8"/>
      <c r="K4554" s="8"/>
      <c r="L4554" s="8"/>
      <c r="M4554" s="8"/>
      <c r="N4554" s="21">
        <v>16731</v>
      </c>
      <c r="O4554" s="21">
        <v>16731</v>
      </c>
      <c r="P4554" s="21">
        <f t="shared" si="214"/>
        <v>0</v>
      </c>
      <c r="Q4554" s="8" t="s">
        <v>10222</v>
      </c>
      <c r="R4554" s="8"/>
      <c r="S4554" s="38">
        <v>45882</v>
      </c>
      <c r="AA4554" s="21">
        <f t="shared" si="216"/>
        <v>14423.275862068967</v>
      </c>
      <c r="AB4554" s="39">
        <v>45839</v>
      </c>
      <c r="AC4554" s="22">
        <f t="shared" si="215"/>
        <v>35.596296296287619</v>
      </c>
      <c r="AD4554" s="21" t="s">
        <v>11928</v>
      </c>
    </row>
    <row r="4555" spans="1:30" ht="15" customHeight="1" x14ac:dyDescent="0.3">
      <c r="A4555" s="19" t="s">
        <v>20764</v>
      </c>
      <c r="B4555" s="8"/>
      <c r="C4555" s="20">
        <v>45846.405659722222</v>
      </c>
      <c r="D4555" s="8" t="s">
        <v>11921</v>
      </c>
      <c r="E4555" s="8"/>
      <c r="F4555" s="8" t="s">
        <v>12098</v>
      </c>
      <c r="G4555" s="8">
        <v>0.11</v>
      </c>
      <c r="H4555" s="8" t="s">
        <v>16078</v>
      </c>
      <c r="I4555" s="8" t="s">
        <v>11922</v>
      </c>
      <c r="J4555" s="8"/>
      <c r="K4555" s="8"/>
      <c r="L4555" s="8"/>
      <c r="M4555" s="8"/>
      <c r="N4555" s="21">
        <v>23844</v>
      </c>
      <c r="O4555" s="21">
        <v>23844</v>
      </c>
      <c r="P4555" s="21">
        <f t="shared" si="214"/>
        <v>0</v>
      </c>
      <c r="Q4555" s="8" t="s">
        <v>16351</v>
      </c>
      <c r="R4555" s="8"/>
      <c r="S4555" s="20">
        <v>45852</v>
      </c>
      <c r="AA4555" s="21">
        <f t="shared" si="216"/>
        <v>20555.172413793105</v>
      </c>
      <c r="AB4555" s="39">
        <v>45809</v>
      </c>
      <c r="AC4555" s="22">
        <f t="shared" si="215"/>
        <v>5.5943402777775191</v>
      </c>
      <c r="AD4555" s="21" t="s">
        <v>11928</v>
      </c>
    </row>
    <row r="4556" spans="1:30" ht="15" customHeight="1" x14ac:dyDescent="0.3">
      <c r="A4556" s="19" t="s">
        <v>20765</v>
      </c>
      <c r="B4556" s="8"/>
      <c r="C4556" s="20">
        <v>45846.410821759258</v>
      </c>
      <c r="D4556" s="8" t="s">
        <v>11921</v>
      </c>
      <c r="E4556" s="8"/>
      <c r="F4556" s="8" t="s">
        <v>1903</v>
      </c>
      <c r="G4556" s="8">
        <v>0.15</v>
      </c>
      <c r="H4556" s="8" t="s">
        <v>16078</v>
      </c>
      <c r="I4556" s="8" t="s">
        <v>11922</v>
      </c>
      <c r="J4556" s="8"/>
      <c r="K4556" s="8"/>
      <c r="L4556" s="8"/>
      <c r="M4556" s="8"/>
      <c r="N4556" s="21">
        <v>4480</v>
      </c>
      <c r="O4556" s="21">
        <v>4480</v>
      </c>
      <c r="P4556" s="21">
        <f t="shared" si="214"/>
        <v>0</v>
      </c>
      <c r="Q4556" s="8" t="s">
        <v>16351</v>
      </c>
      <c r="R4556" s="8"/>
      <c r="S4556" s="20">
        <v>45846</v>
      </c>
      <c r="AA4556" s="21">
        <f t="shared" si="216"/>
        <v>3862.0689655172418</v>
      </c>
      <c r="AB4556" s="39">
        <v>45809</v>
      </c>
      <c r="AC4556" s="22">
        <f t="shared" si="215"/>
        <v>-0.41082175925839692</v>
      </c>
      <c r="AD4556" s="21" t="s">
        <v>11928</v>
      </c>
    </row>
    <row r="4557" spans="1:30" ht="15" customHeight="1" x14ac:dyDescent="0.3">
      <c r="A4557" s="19" t="s">
        <v>20766</v>
      </c>
      <c r="B4557" s="8"/>
      <c r="C4557" s="23">
        <v>45846.408726851849</v>
      </c>
      <c r="D4557" s="8" t="s">
        <v>11921</v>
      </c>
      <c r="E4557" s="8"/>
      <c r="F4557" s="8" t="s">
        <v>9215</v>
      </c>
      <c r="G4557" s="8">
        <v>0.11</v>
      </c>
      <c r="H4557" s="8"/>
      <c r="I4557" s="8" t="s">
        <v>10222</v>
      </c>
      <c r="J4557" s="8"/>
      <c r="K4557" s="8"/>
      <c r="L4557" s="8"/>
      <c r="M4557" s="8"/>
      <c r="N4557" s="21">
        <v>2850</v>
      </c>
      <c r="O4557" s="21">
        <v>2850</v>
      </c>
      <c r="P4557" s="21">
        <f t="shared" si="214"/>
        <v>0</v>
      </c>
      <c r="Q4557" s="8" t="s">
        <v>10222</v>
      </c>
      <c r="R4557" s="8"/>
      <c r="S4557" s="23">
        <v>45869</v>
      </c>
      <c r="AA4557" s="21">
        <f t="shared" si="216"/>
        <v>2456.8965517241381</v>
      </c>
      <c r="AB4557" s="39">
        <v>45839</v>
      </c>
      <c r="AC4557" s="22">
        <f t="shared" si="215"/>
        <v>22.591273148151231</v>
      </c>
      <c r="AD4557" s="21" t="s">
        <v>11923</v>
      </c>
    </row>
    <row r="4558" spans="1:30" ht="15" customHeight="1" x14ac:dyDescent="0.3">
      <c r="A4558" s="19" t="s">
        <v>20767</v>
      </c>
      <c r="B4558" s="8"/>
      <c r="C4558" s="20">
        <v>45846.414421296293</v>
      </c>
      <c r="D4558" s="8" t="s">
        <v>11921</v>
      </c>
      <c r="E4558" s="8" t="s">
        <v>1</v>
      </c>
      <c r="F4558" s="8" t="s">
        <v>13481</v>
      </c>
      <c r="G4558" s="8">
        <v>0.11</v>
      </c>
      <c r="H4558" s="8" t="s">
        <v>16078</v>
      </c>
      <c r="I4558" s="8" t="s">
        <v>11922</v>
      </c>
      <c r="J4558" s="8"/>
      <c r="K4558" s="8" t="s">
        <v>20768</v>
      </c>
      <c r="L4558" s="8"/>
      <c r="M4558" s="8"/>
      <c r="N4558" s="21">
        <v>6125</v>
      </c>
      <c r="O4558" s="21">
        <v>6125</v>
      </c>
      <c r="P4558" s="21">
        <f t="shared" si="214"/>
        <v>0</v>
      </c>
      <c r="Q4558" s="8" t="s">
        <v>16437</v>
      </c>
      <c r="R4558" s="8"/>
      <c r="S4558" s="20">
        <v>45848</v>
      </c>
      <c r="AA4558" s="21">
        <f t="shared" si="216"/>
        <v>5280.1724137931042</v>
      </c>
      <c r="AB4558" s="39">
        <v>45809</v>
      </c>
      <c r="AC4558" s="22">
        <f t="shared" si="215"/>
        <v>1.5855787037071423</v>
      </c>
      <c r="AD4558" s="21" t="s">
        <v>11928</v>
      </c>
    </row>
    <row r="4559" spans="1:30" ht="15" customHeight="1" x14ac:dyDescent="0.3">
      <c r="A4559" s="19" t="s">
        <v>20769</v>
      </c>
      <c r="B4559" s="8"/>
      <c r="C4559" s="20">
        <v>45846.429398148153</v>
      </c>
      <c r="D4559" s="8" t="s">
        <v>11921</v>
      </c>
      <c r="E4559" s="8"/>
      <c r="F4559" s="8" t="s">
        <v>8599</v>
      </c>
      <c r="G4559" s="8">
        <v>0</v>
      </c>
      <c r="H4559" s="8" t="s">
        <v>11931</v>
      </c>
      <c r="I4559" s="8" t="s">
        <v>11922</v>
      </c>
      <c r="J4559" s="8"/>
      <c r="K4559" s="8"/>
      <c r="L4559" s="8"/>
      <c r="M4559" s="8"/>
      <c r="N4559" s="21">
        <v>0</v>
      </c>
      <c r="O4559" s="21"/>
      <c r="P4559" s="21">
        <f t="shared" si="214"/>
        <v>0</v>
      </c>
      <c r="Q4559" s="8" t="s">
        <v>199</v>
      </c>
      <c r="R4559" s="8"/>
      <c r="S4559" s="20"/>
      <c r="AA4559" s="21">
        <f t="shared" si="216"/>
        <v>0</v>
      </c>
      <c r="AB4559" s="21"/>
      <c r="AC4559" s="22">
        <f t="shared" si="215"/>
        <v>-45846.429398148153</v>
      </c>
      <c r="AD4559" s="21"/>
    </row>
    <row r="4560" spans="1:30" ht="15" customHeight="1" x14ac:dyDescent="0.3">
      <c r="A4560" s="19" t="s">
        <v>20770</v>
      </c>
      <c r="B4560" s="8"/>
      <c r="C4560" s="20">
        <v>45846.415196759262</v>
      </c>
      <c r="D4560" s="8" t="s">
        <v>11921</v>
      </c>
      <c r="E4560" s="8" t="s">
        <v>1</v>
      </c>
      <c r="F4560" s="8" t="s">
        <v>13481</v>
      </c>
      <c r="G4560" s="8">
        <v>0.15</v>
      </c>
      <c r="H4560" s="8" t="s">
        <v>16078</v>
      </c>
      <c r="I4560" s="8" t="s">
        <v>11922</v>
      </c>
      <c r="J4560" s="8"/>
      <c r="K4560" s="8" t="s">
        <v>20771</v>
      </c>
      <c r="L4560" s="8"/>
      <c r="M4560" s="8"/>
      <c r="N4560" s="21">
        <v>2317.6999999999998</v>
      </c>
      <c r="O4560" s="21">
        <v>2317.6999999999998</v>
      </c>
      <c r="P4560" s="21">
        <f t="shared" si="214"/>
        <v>0</v>
      </c>
      <c r="Q4560" s="8" t="s">
        <v>16437</v>
      </c>
      <c r="R4560" s="8"/>
      <c r="S4560" s="20">
        <v>45848</v>
      </c>
      <c r="AA4560" s="21">
        <f t="shared" si="216"/>
        <v>1998.0172413793102</v>
      </c>
      <c r="AB4560" s="39">
        <v>45809</v>
      </c>
      <c r="AC4560" s="22">
        <f t="shared" si="215"/>
        <v>1.5848032407375285</v>
      </c>
      <c r="AD4560" s="21" t="s">
        <v>11928</v>
      </c>
    </row>
    <row r="4561" spans="1:30" ht="15" customHeight="1" x14ac:dyDescent="0.3">
      <c r="A4561" s="19" t="s">
        <v>20772</v>
      </c>
      <c r="B4561" s="8"/>
      <c r="C4561" s="38">
        <v>45846.451273148137</v>
      </c>
      <c r="D4561" s="8" t="s">
        <v>11921</v>
      </c>
      <c r="E4561" s="8"/>
      <c r="F4561" s="8" t="s">
        <v>14346</v>
      </c>
      <c r="G4561" s="8">
        <v>0.11</v>
      </c>
      <c r="H4561" s="8" t="s">
        <v>16078</v>
      </c>
      <c r="I4561" s="8" t="s">
        <v>11922</v>
      </c>
      <c r="J4561" s="8"/>
      <c r="K4561" s="8"/>
      <c r="L4561" s="8"/>
      <c r="M4561" s="8"/>
      <c r="N4561" s="21">
        <v>6125</v>
      </c>
      <c r="O4561" s="21">
        <v>6125</v>
      </c>
      <c r="P4561" s="21">
        <f t="shared" si="214"/>
        <v>0</v>
      </c>
      <c r="Q4561" s="8" t="s">
        <v>16437</v>
      </c>
      <c r="R4561" s="8"/>
      <c r="S4561" s="38">
        <v>45860</v>
      </c>
      <c r="AA4561" s="21">
        <f t="shared" si="216"/>
        <v>5280.1724137931042</v>
      </c>
      <c r="AB4561" s="7">
        <v>45839</v>
      </c>
      <c r="AC4561" s="22">
        <f t="shared" si="215"/>
        <v>13.548726851862739</v>
      </c>
      <c r="AD4561" t="s">
        <v>11923</v>
      </c>
    </row>
    <row r="4562" spans="1:30" ht="15" customHeight="1" x14ac:dyDescent="0.3">
      <c r="A4562" s="19" t="s">
        <v>20773</v>
      </c>
      <c r="B4562" s="8"/>
      <c r="C4562" s="20">
        <v>45846.439641203702</v>
      </c>
      <c r="D4562" s="8" t="s">
        <v>11921</v>
      </c>
      <c r="E4562" s="8" t="s">
        <v>1</v>
      </c>
      <c r="F4562" s="8" t="s">
        <v>1681</v>
      </c>
      <c r="G4562" s="8">
        <v>0.11</v>
      </c>
      <c r="H4562" s="8" t="s">
        <v>16078</v>
      </c>
      <c r="I4562" s="8" t="s">
        <v>11922</v>
      </c>
      <c r="J4562" s="8"/>
      <c r="K4562" s="8" t="s">
        <v>20774</v>
      </c>
      <c r="L4562" s="8"/>
      <c r="M4562" s="8"/>
      <c r="N4562" s="21">
        <v>6125</v>
      </c>
      <c r="O4562" s="21">
        <v>6125</v>
      </c>
      <c r="P4562" s="21">
        <f t="shared" si="214"/>
        <v>0</v>
      </c>
      <c r="Q4562" s="8" t="s">
        <v>16437</v>
      </c>
      <c r="R4562" s="8"/>
      <c r="S4562" s="20">
        <v>45849</v>
      </c>
      <c r="AA4562" s="21">
        <f t="shared" si="216"/>
        <v>5280.1724137931042</v>
      </c>
      <c r="AB4562" s="39">
        <v>45809</v>
      </c>
      <c r="AC4562" s="22">
        <f t="shared" si="215"/>
        <v>2.5603587962978054</v>
      </c>
      <c r="AD4562" s="21" t="s">
        <v>11928</v>
      </c>
    </row>
    <row r="4563" spans="1:30" ht="15" customHeight="1" x14ac:dyDescent="0.3">
      <c r="A4563" s="19" t="s">
        <v>20775</v>
      </c>
      <c r="B4563" s="8"/>
      <c r="C4563" s="20">
        <v>45846.44085648148</v>
      </c>
      <c r="D4563" s="8" t="s">
        <v>11921</v>
      </c>
      <c r="E4563" s="8" t="s">
        <v>1</v>
      </c>
      <c r="F4563" s="8" t="s">
        <v>1681</v>
      </c>
      <c r="G4563" s="8">
        <v>0.15</v>
      </c>
      <c r="H4563" s="8" t="s">
        <v>16078</v>
      </c>
      <c r="I4563" s="8" t="s">
        <v>11922</v>
      </c>
      <c r="J4563" s="8"/>
      <c r="K4563" s="8" t="s">
        <v>20776</v>
      </c>
      <c r="L4563" s="8"/>
      <c r="M4563" s="8"/>
      <c r="N4563" s="21">
        <v>2317.6999999999998</v>
      </c>
      <c r="O4563" s="21">
        <v>2317.6999999999998</v>
      </c>
      <c r="P4563" s="21">
        <f t="shared" si="214"/>
        <v>0</v>
      </c>
      <c r="Q4563" s="8" t="s">
        <v>16437</v>
      </c>
      <c r="R4563" s="8"/>
      <c r="S4563" s="20">
        <v>45849</v>
      </c>
      <c r="AA4563" s="21">
        <f t="shared" si="216"/>
        <v>1998.0172413793102</v>
      </c>
      <c r="AB4563" s="39">
        <v>45809</v>
      </c>
      <c r="AC4563" s="22">
        <f t="shared" si="215"/>
        <v>2.5591435185197042</v>
      </c>
      <c r="AD4563" s="21" t="s">
        <v>11928</v>
      </c>
    </row>
    <row r="4564" spans="1:30" ht="15" customHeight="1" x14ac:dyDescent="0.3">
      <c r="A4564" s="19" t="s">
        <v>20777</v>
      </c>
      <c r="B4564" s="8"/>
      <c r="C4564" s="38">
        <v>45846.451909722222</v>
      </c>
      <c r="D4564" s="8" t="s">
        <v>11921</v>
      </c>
      <c r="E4564" s="8"/>
      <c r="F4564" s="8" t="s">
        <v>14346</v>
      </c>
      <c r="G4564" s="8">
        <v>0.15</v>
      </c>
      <c r="H4564" s="8" t="s">
        <v>16078</v>
      </c>
      <c r="I4564" s="8" t="s">
        <v>11922</v>
      </c>
      <c r="J4564" s="8"/>
      <c r="K4564" s="8"/>
      <c r="L4564" s="8"/>
      <c r="M4564" s="8"/>
      <c r="N4564" s="21">
        <v>2317.6999999999998</v>
      </c>
      <c r="O4564" s="21">
        <v>2317.6999999999998</v>
      </c>
      <c r="P4564" s="21">
        <f t="shared" si="214"/>
        <v>0</v>
      </c>
      <c r="Q4564" s="8" t="s">
        <v>16437</v>
      </c>
      <c r="R4564" s="8"/>
      <c r="S4564" s="38">
        <v>45860</v>
      </c>
      <c r="AA4564" s="21">
        <f t="shared" si="216"/>
        <v>1998.0172413793102</v>
      </c>
      <c r="AB4564" s="7">
        <v>45839</v>
      </c>
      <c r="AC4564" s="22">
        <f t="shared" si="215"/>
        <v>13.548090277778101</v>
      </c>
      <c r="AD4564" t="s">
        <v>11923</v>
      </c>
    </row>
    <row r="4565" spans="1:30" ht="15" customHeight="1" x14ac:dyDescent="0.3">
      <c r="A4565" s="19" t="s">
        <v>20778</v>
      </c>
      <c r="B4565" s="8"/>
      <c r="C4565" s="23">
        <v>45846.454722222217</v>
      </c>
      <c r="D4565" s="8" t="s">
        <v>11921</v>
      </c>
      <c r="E4565" s="8" t="s">
        <v>1</v>
      </c>
      <c r="F4565" s="8" t="s">
        <v>578</v>
      </c>
      <c r="G4565" s="8">
        <v>0.11</v>
      </c>
      <c r="H4565" s="8"/>
      <c r="I4565" s="8" t="s">
        <v>11922</v>
      </c>
      <c r="J4565" s="8"/>
      <c r="K4565" s="8" t="s">
        <v>20779</v>
      </c>
      <c r="L4565" s="8"/>
      <c r="M4565" s="8"/>
      <c r="N4565" s="21">
        <v>2850</v>
      </c>
      <c r="O4565" s="21">
        <v>2850</v>
      </c>
      <c r="P4565" s="21">
        <f t="shared" si="214"/>
        <v>0</v>
      </c>
      <c r="Q4565" s="8" t="s">
        <v>22</v>
      </c>
      <c r="R4565" s="8"/>
      <c r="S4565" s="23">
        <v>45845</v>
      </c>
      <c r="AA4565" s="21">
        <f t="shared" si="216"/>
        <v>2456.8965517241381</v>
      </c>
      <c r="AB4565" s="39">
        <v>45809</v>
      </c>
      <c r="AC4565" s="22">
        <f t="shared" si="215"/>
        <v>-1.4547222222172422</v>
      </c>
      <c r="AD4565" s="21" t="s">
        <v>11928</v>
      </c>
    </row>
    <row r="4566" spans="1:30" ht="15" customHeight="1" x14ac:dyDescent="0.3">
      <c r="A4566" s="19" t="s">
        <v>20780</v>
      </c>
      <c r="B4566" s="8"/>
      <c r="C4566" s="20">
        <v>45846.457407407397</v>
      </c>
      <c r="D4566" s="8" t="s">
        <v>11921</v>
      </c>
      <c r="E4566" s="8" t="s">
        <v>1</v>
      </c>
      <c r="F4566" s="8" t="s">
        <v>10221</v>
      </c>
      <c r="G4566" s="8">
        <v>0.15</v>
      </c>
      <c r="H4566" s="8" t="s">
        <v>20781</v>
      </c>
      <c r="I4566" s="8" t="s">
        <v>11922</v>
      </c>
      <c r="J4566" s="8"/>
      <c r="K4566" s="8" t="s">
        <v>20782</v>
      </c>
      <c r="L4566" s="8"/>
      <c r="M4566" s="8"/>
      <c r="N4566" s="21">
        <v>9326.7999999999993</v>
      </c>
      <c r="O4566" s="21">
        <v>9326.7999999999993</v>
      </c>
      <c r="P4566" s="21">
        <f t="shared" si="214"/>
        <v>0</v>
      </c>
      <c r="Q4566" s="8" t="s">
        <v>129</v>
      </c>
      <c r="R4566" s="8"/>
      <c r="S4566" s="20">
        <v>45846</v>
      </c>
      <c r="AA4566" s="21">
        <f t="shared" si="216"/>
        <v>8040.3448275862065</v>
      </c>
      <c r="AB4566" s="39">
        <v>45809</v>
      </c>
      <c r="AC4566" s="22">
        <f t="shared" si="215"/>
        <v>-0.45740740739711327</v>
      </c>
      <c r="AD4566" s="21" t="s">
        <v>11928</v>
      </c>
    </row>
    <row r="4567" spans="1:30" ht="15" customHeight="1" x14ac:dyDescent="0.3">
      <c r="A4567" s="19" t="s">
        <v>20783</v>
      </c>
      <c r="B4567" s="8"/>
      <c r="C4567" s="20">
        <v>45846.462187500001</v>
      </c>
      <c r="D4567" s="8" t="s">
        <v>11921</v>
      </c>
      <c r="E4567" s="8"/>
      <c r="F4567" s="8" t="s">
        <v>66</v>
      </c>
      <c r="G4567" s="8">
        <v>0.11</v>
      </c>
      <c r="H4567" s="8"/>
      <c r="I4567" s="8" t="s">
        <v>11922</v>
      </c>
      <c r="J4567" s="8"/>
      <c r="K4567" s="8"/>
      <c r="L4567" s="8"/>
      <c r="M4567" s="8"/>
      <c r="N4567" s="21">
        <v>99180</v>
      </c>
      <c r="O4567" s="21">
        <v>99180</v>
      </c>
      <c r="P4567" s="21">
        <f t="shared" si="214"/>
        <v>0</v>
      </c>
      <c r="Q4567" s="8" t="s">
        <v>22</v>
      </c>
      <c r="R4567" s="8"/>
      <c r="S4567" s="20">
        <v>45884</v>
      </c>
      <c r="AA4567" s="21">
        <f t="shared" si="216"/>
        <v>85500</v>
      </c>
      <c r="AB4567" s="39">
        <v>45870</v>
      </c>
      <c r="AC4567" s="22">
        <f t="shared" si="215"/>
        <v>37.537812499998836</v>
      </c>
      <c r="AD4567" t="s">
        <v>11923</v>
      </c>
    </row>
    <row r="4568" spans="1:30" ht="15" customHeight="1" x14ac:dyDescent="0.3">
      <c r="A4568" s="19" t="s">
        <v>20784</v>
      </c>
      <c r="B4568" s="8"/>
      <c r="C4568" s="20">
        <v>45846.463946759257</v>
      </c>
      <c r="D4568" s="8" t="s">
        <v>11921</v>
      </c>
      <c r="E4568" s="8"/>
      <c r="F4568" s="8" t="s">
        <v>66</v>
      </c>
      <c r="G4568" s="8">
        <v>0.15</v>
      </c>
      <c r="H4568" s="8"/>
      <c r="I4568" s="8" t="s">
        <v>11922</v>
      </c>
      <c r="J4568" s="8"/>
      <c r="K4568" s="8"/>
      <c r="L4568" s="8"/>
      <c r="M4568" s="8"/>
      <c r="N4568" s="21">
        <v>41155</v>
      </c>
      <c r="O4568" s="21">
        <v>41155</v>
      </c>
      <c r="P4568" s="21">
        <f t="shared" si="214"/>
        <v>0</v>
      </c>
      <c r="Q4568" s="8" t="s">
        <v>22</v>
      </c>
      <c r="R4568" s="8"/>
      <c r="S4568" s="20">
        <v>45880</v>
      </c>
      <c r="AA4568" s="21">
        <f t="shared" si="216"/>
        <v>35478.448275862072</v>
      </c>
      <c r="AB4568" s="39">
        <v>45839</v>
      </c>
      <c r="AC4568" s="22">
        <f t="shared" si="215"/>
        <v>33.536053240743058</v>
      </c>
      <c r="AD4568" t="s">
        <v>11928</v>
      </c>
    </row>
    <row r="4569" spans="1:30" ht="15" customHeight="1" x14ac:dyDescent="0.3">
      <c r="A4569" s="19" t="s">
        <v>20785</v>
      </c>
      <c r="B4569" s="8"/>
      <c r="C4569" s="20">
        <v>45846.520335648151</v>
      </c>
      <c r="D4569" s="8" t="s">
        <v>11921</v>
      </c>
      <c r="E4569" s="8"/>
      <c r="F4569" s="8" t="s">
        <v>11967</v>
      </c>
      <c r="G4569" s="8">
        <v>0</v>
      </c>
      <c r="H4569" s="8" t="s">
        <v>11931</v>
      </c>
      <c r="I4569" s="8" t="s">
        <v>11922</v>
      </c>
      <c r="J4569" s="8"/>
      <c r="K4569" s="8"/>
      <c r="L4569" s="8"/>
      <c r="M4569" s="8"/>
      <c r="N4569" s="21">
        <v>0</v>
      </c>
      <c r="O4569" s="21"/>
      <c r="P4569" s="21">
        <f t="shared" si="214"/>
        <v>0</v>
      </c>
      <c r="Q4569" s="8" t="s">
        <v>38</v>
      </c>
      <c r="R4569" s="8"/>
      <c r="S4569" s="20"/>
      <c r="AA4569" s="21">
        <f t="shared" si="216"/>
        <v>0</v>
      </c>
      <c r="AB4569" s="21"/>
      <c r="AC4569" s="22">
        <f t="shared" si="215"/>
        <v>-45846.520335648151</v>
      </c>
      <c r="AD4569" s="21"/>
    </row>
    <row r="4570" spans="1:30" ht="15" customHeight="1" x14ac:dyDescent="0.3">
      <c r="A4570" s="19" t="s">
        <v>20786</v>
      </c>
      <c r="B4570" s="8"/>
      <c r="C4570" s="20">
        <v>45846.482187499998</v>
      </c>
      <c r="D4570" s="8" t="s">
        <v>11921</v>
      </c>
      <c r="E4570" s="8"/>
      <c r="F4570" s="8" t="s">
        <v>66</v>
      </c>
      <c r="G4570" s="8">
        <v>0.11</v>
      </c>
      <c r="H4570" s="8"/>
      <c r="I4570" s="8" t="s">
        <v>11922</v>
      </c>
      <c r="J4570" s="8"/>
      <c r="K4570" s="8"/>
      <c r="L4570" s="8"/>
      <c r="M4570" s="8"/>
      <c r="N4570" s="21">
        <v>43650</v>
      </c>
      <c r="O4570" s="21">
        <v>43650</v>
      </c>
      <c r="P4570" s="21">
        <f t="shared" si="214"/>
        <v>0</v>
      </c>
      <c r="Q4570" s="8" t="s">
        <v>22</v>
      </c>
      <c r="R4570" s="8"/>
      <c r="S4570" s="20">
        <v>45880</v>
      </c>
      <c r="AA4570" s="21">
        <f t="shared" si="216"/>
        <v>37629.310344827587</v>
      </c>
      <c r="AB4570" s="39">
        <v>45839</v>
      </c>
      <c r="AC4570" s="22">
        <f t="shared" si="215"/>
        <v>33.517812500002037</v>
      </c>
      <c r="AD4570" t="s">
        <v>11928</v>
      </c>
    </row>
    <row r="4571" spans="1:30" ht="15" customHeight="1" x14ac:dyDescent="0.3">
      <c r="A4571" s="19" t="s">
        <v>20787</v>
      </c>
      <c r="B4571" s="8"/>
      <c r="C4571" s="20">
        <v>45846.48369212963</v>
      </c>
      <c r="D4571" s="8" t="s">
        <v>11921</v>
      </c>
      <c r="E4571" s="8"/>
      <c r="F4571" s="8" t="s">
        <v>543</v>
      </c>
      <c r="G4571" s="8">
        <v>0.11</v>
      </c>
      <c r="H4571" s="8"/>
      <c r="I4571" s="8" t="s">
        <v>11922</v>
      </c>
      <c r="J4571" s="8"/>
      <c r="K4571" s="8"/>
      <c r="L4571" s="8"/>
      <c r="M4571" s="8"/>
      <c r="N4571" s="21">
        <v>92490</v>
      </c>
      <c r="O4571" s="21">
        <v>92490</v>
      </c>
      <c r="P4571" s="21">
        <f t="shared" si="214"/>
        <v>0</v>
      </c>
      <c r="Q4571" s="8" t="s">
        <v>34</v>
      </c>
      <c r="R4571" s="8"/>
      <c r="S4571" s="20">
        <v>45874</v>
      </c>
      <c r="AA4571" s="21">
        <f t="shared" si="216"/>
        <v>79732.758620689667</v>
      </c>
      <c r="AB4571" s="39">
        <v>45839</v>
      </c>
      <c r="AC4571" s="22">
        <f t="shared" si="215"/>
        <v>27.516307870369928</v>
      </c>
      <c r="AD4571" t="s">
        <v>11928</v>
      </c>
    </row>
    <row r="4572" spans="1:30" ht="15" customHeight="1" x14ac:dyDescent="0.3">
      <c r="A4572" s="19" t="s">
        <v>20788</v>
      </c>
      <c r="B4572" s="8"/>
      <c r="C4572" s="20">
        <v>45846.497071759259</v>
      </c>
      <c r="D4572" s="8" t="s">
        <v>11921</v>
      </c>
      <c r="E4572" s="8"/>
      <c r="F4572" s="8" t="s">
        <v>543</v>
      </c>
      <c r="G4572" s="8">
        <v>0.15</v>
      </c>
      <c r="H4572" s="8"/>
      <c r="I4572" s="8" t="s">
        <v>11922</v>
      </c>
      <c r="J4572" s="8"/>
      <c r="K4572" s="8"/>
      <c r="L4572" s="8"/>
      <c r="M4572" s="8"/>
      <c r="N4572" s="21">
        <v>107295</v>
      </c>
      <c r="O4572" s="21">
        <v>107295</v>
      </c>
      <c r="P4572" s="21">
        <f t="shared" si="214"/>
        <v>0</v>
      </c>
      <c r="Q4572" s="8" t="s">
        <v>34</v>
      </c>
      <c r="R4572" s="8"/>
      <c r="S4572" s="20">
        <v>45882</v>
      </c>
      <c r="AA4572" s="21">
        <f t="shared" si="216"/>
        <v>92495.68965517242</v>
      </c>
      <c r="AB4572" s="39">
        <v>45839</v>
      </c>
      <c r="AC4572" s="22">
        <f t="shared" si="215"/>
        <v>35.502928240741312</v>
      </c>
      <c r="AD4572" s="21" t="s">
        <v>11928</v>
      </c>
    </row>
    <row r="4573" spans="1:30" ht="15" customHeight="1" x14ac:dyDescent="0.3">
      <c r="A4573" s="19" t="s">
        <v>20789</v>
      </c>
      <c r="B4573" s="8"/>
      <c r="C4573" s="38">
        <v>45846.511122685188</v>
      </c>
      <c r="D4573" s="8" t="s">
        <v>11921</v>
      </c>
      <c r="E4573" s="8"/>
      <c r="F4573" s="8" t="s">
        <v>12100</v>
      </c>
      <c r="G4573" s="8">
        <v>0.15</v>
      </c>
      <c r="H4573" s="8" t="s">
        <v>16078</v>
      </c>
      <c r="I4573" s="8" t="s">
        <v>11922</v>
      </c>
      <c r="J4573" s="8"/>
      <c r="K4573" s="8"/>
      <c r="L4573" s="8"/>
      <c r="M4573" s="8"/>
      <c r="N4573" s="21">
        <v>2142</v>
      </c>
      <c r="O4573" s="21">
        <v>2142</v>
      </c>
      <c r="P4573" s="21">
        <f t="shared" si="214"/>
        <v>0</v>
      </c>
      <c r="Q4573" s="8" t="s">
        <v>16437</v>
      </c>
      <c r="R4573" s="8"/>
      <c r="S4573" s="38">
        <v>45854</v>
      </c>
      <c r="AA4573" s="21">
        <f t="shared" si="216"/>
        <v>1846.5517241379312</v>
      </c>
      <c r="AB4573" s="7">
        <v>45839</v>
      </c>
      <c r="AC4573" s="22">
        <f t="shared" si="215"/>
        <v>7.4888773148122709</v>
      </c>
      <c r="AD4573" t="s">
        <v>11923</v>
      </c>
    </row>
    <row r="4574" spans="1:30" ht="15" customHeight="1" x14ac:dyDescent="0.3">
      <c r="A4574" s="19" t="s">
        <v>20790</v>
      </c>
      <c r="B4574" s="8"/>
      <c r="C4574" s="20">
        <v>45846.507627314822</v>
      </c>
      <c r="D4574" s="8" t="s">
        <v>11921</v>
      </c>
      <c r="E4574" s="8"/>
      <c r="F4574" s="8" t="s">
        <v>9484</v>
      </c>
      <c r="G4574" s="8">
        <v>0.15</v>
      </c>
      <c r="H4574" s="8"/>
      <c r="I4574" s="8" t="s">
        <v>11922</v>
      </c>
      <c r="J4574" s="8"/>
      <c r="K4574" s="8"/>
      <c r="L4574" s="8"/>
      <c r="M4574" s="8"/>
      <c r="N4574" s="21">
        <v>7545</v>
      </c>
      <c r="O4574" s="21">
        <v>7545</v>
      </c>
      <c r="P4574" s="21">
        <f t="shared" si="214"/>
        <v>0</v>
      </c>
      <c r="Q4574" s="8" t="s">
        <v>22</v>
      </c>
      <c r="R4574" s="8"/>
      <c r="S4574" s="20">
        <v>45846</v>
      </c>
      <c r="AA4574" s="21">
        <f t="shared" si="216"/>
        <v>6504.310344827587</v>
      </c>
      <c r="AB4574" s="39">
        <v>45839</v>
      </c>
      <c r="AC4574" s="22">
        <f t="shared" si="215"/>
        <v>-0.50762731482245727</v>
      </c>
      <c r="AD4574" s="21" t="s">
        <v>11923</v>
      </c>
    </row>
    <row r="4575" spans="1:30" ht="15" customHeight="1" x14ac:dyDescent="0.3">
      <c r="A4575" s="19" t="s">
        <v>20791</v>
      </c>
      <c r="B4575" s="8"/>
      <c r="C4575" s="20">
        <v>45846.530011574083</v>
      </c>
      <c r="D4575" s="8" t="s">
        <v>11921</v>
      </c>
      <c r="E4575" s="8"/>
      <c r="F4575" s="8" t="s">
        <v>128</v>
      </c>
      <c r="G4575" s="8">
        <v>0</v>
      </c>
      <c r="H4575" s="8" t="s">
        <v>11931</v>
      </c>
      <c r="I4575" s="8" t="s">
        <v>11922</v>
      </c>
      <c r="J4575" s="8"/>
      <c r="K4575" s="8"/>
      <c r="L4575" s="8"/>
      <c r="M4575" s="8"/>
      <c r="N4575" s="21">
        <v>0</v>
      </c>
      <c r="O4575" s="21"/>
      <c r="P4575" s="21">
        <f t="shared" si="214"/>
        <v>0</v>
      </c>
      <c r="Q4575" s="8" t="s">
        <v>129</v>
      </c>
      <c r="R4575" s="8"/>
      <c r="S4575" s="20"/>
      <c r="AA4575" s="21">
        <f t="shared" si="216"/>
        <v>0</v>
      </c>
      <c r="AB4575" s="21"/>
      <c r="AC4575" s="22">
        <f t="shared" si="215"/>
        <v>-45846.530011574083</v>
      </c>
      <c r="AD4575" s="21"/>
    </row>
    <row r="4576" spans="1:30" ht="15" customHeight="1" x14ac:dyDescent="0.3">
      <c r="A4576" s="19" t="s">
        <v>20792</v>
      </c>
      <c r="B4576" s="8"/>
      <c r="C4576" s="23">
        <v>45846.531006944453</v>
      </c>
      <c r="D4576" s="8" t="s">
        <v>11921</v>
      </c>
      <c r="E4576" s="8" t="s">
        <v>1</v>
      </c>
      <c r="F4576" s="8" t="s">
        <v>13706</v>
      </c>
      <c r="G4576" s="8">
        <v>0.17</v>
      </c>
      <c r="H4576" s="8"/>
      <c r="I4576" s="8" t="s">
        <v>11922</v>
      </c>
      <c r="J4576" s="8"/>
      <c r="K4576" s="8" t="s">
        <v>20793</v>
      </c>
      <c r="L4576" s="8"/>
      <c r="M4576" s="8"/>
      <c r="N4576" s="21">
        <v>3300</v>
      </c>
      <c r="O4576" s="21">
        <v>3300</v>
      </c>
      <c r="P4576" s="21">
        <f t="shared" si="214"/>
        <v>0</v>
      </c>
      <c r="Q4576" s="8" t="s">
        <v>129</v>
      </c>
      <c r="R4576" s="8"/>
      <c r="S4576" s="23">
        <v>45846</v>
      </c>
      <c r="AA4576" s="21">
        <f t="shared" si="216"/>
        <v>2844.8275862068967</v>
      </c>
      <c r="AB4576" s="39">
        <v>45809</v>
      </c>
      <c r="AC4576" s="22">
        <f t="shared" si="215"/>
        <v>-0.53100694445311092</v>
      </c>
      <c r="AD4576" s="21" t="s">
        <v>11928</v>
      </c>
    </row>
    <row r="4577" spans="1:30" ht="15" customHeight="1" x14ac:dyDescent="0.3">
      <c r="A4577" s="19" t="s">
        <v>20794</v>
      </c>
      <c r="B4577" s="8"/>
      <c r="C4577" s="20">
        <v>45846.574814814812</v>
      </c>
      <c r="D4577" s="8" t="s">
        <v>11921</v>
      </c>
      <c r="E4577" s="8"/>
      <c r="F4577" s="8" t="s">
        <v>10181</v>
      </c>
      <c r="G4577" s="8">
        <v>0</v>
      </c>
      <c r="H4577" s="8" t="s">
        <v>11931</v>
      </c>
      <c r="I4577" s="8" t="s">
        <v>11922</v>
      </c>
      <c r="J4577" s="8"/>
      <c r="K4577" s="8"/>
      <c r="L4577" s="8"/>
      <c r="M4577" s="8"/>
      <c r="N4577" s="21">
        <v>0</v>
      </c>
      <c r="O4577" s="21"/>
      <c r="P4577" s="21">
        <f t="shared" si="214"/>
        <v>0</v>
      </c>
      <c r="Q4577" s="8" t="s">
        <v>94</v>
      </c>
      <c r="R4577" s="8"/>
      <c r="S4577" s="20"/>
      <c r="AA4577" s="21">
        <f t="shared" si="216"/>
        <v>0</v>
      </c>
      <c r="AB4577" s="21"/>
      <c r="AC4577" s="22">
        <f t="shared" si="215"/>
        <v>-45846.574814814812</v>
      </c>
      <c r="AD4577" s="21"/>
    </row>
    <row r="4578" spans="1:30" ht="15" customHeight="1" x14ac:dyDescent="0.3">
      <c r="A4578" s="19" t="s">
        <v>20795</v>
      </c>
      <c r="B4578" s="8"/>
      <c r="C4578" s="20">
        <v>45846.559490740743</v>
      </c>
      <c r="D4578" s="8" t="s">
        <v>11921</v>
      </c>
      <c r="E4578" s="8"/>
      <c r="F4578" s="8" t="s">
        <v>9027</v>
      </c>
      <c r="G4578" s="8">
        <v>0</v>
      </c>
      <c r="H4578" s="8" t="s">
        <v>11931</v>
      </c>
      <c r="I4578" s="8" t="s">
        <v>11922</v>
      </c>
      <c r="J4578" s="8"/>
      <c r="K4578" s="8"/>
      <c r="L4578" s="8"/>
      <c r="M4578" s="8"/>
      <c r="N4578" s="21">
        <v>0</v>
      </c>
      <c r="O4578" s="21"/>
      <c r="P4578" s="21">
        <f t="shared" si="214"/>
        <v>0</v>
      </c>
      <c r="Q4578" s="8" t="s">
        <v>14</v>
      </c>
      <c r="R4578" s="8"/>
      <c r="S4578" s="20"/>
      <c r="AA4578" s="21">
        <f t="shared" si="216"/>
        <v>0</v>
      </c>
      <c r="AB4578" s="21"/>
      <c r="AC4578" s="22">
        <f t="shared" si="215"/>
        <v>-45846.559490740743</v>
      </c>
      <c r="AD4578" s="21"/>
    </row>
    <row r="4579" spans="1:30" ht="15" customHeight="1" x14ac:dyDescent="0.3">
      <c r="A4579" s="19" t="s">
        <v>20796</v>
      </c>
      <c r="B4579" s="8"/>
      <c r="C4579" s="20">
        <v>45846.565324074072</v>
      </c>
      <c r="D4579" s="8" t="s">
        <v>11921</v>
      </c>
      <c r="E4579" s="8"/>
      <c r="F4579" s="8" t="s">
        <v>10407</v>
      </c>
      <c r="G4579" s="8">
        <v>0</v>
      </c>
      <c r="H4579" s="8" t="s">
        <v>11931</v>
      </c>
      <c r="I4579" s="8" t="s">
        <v>11922</v>
      </c>
      <c r="J4579" s="8"/>
      <c r="K4579" s="8"/>
      <c r="L4579" s="8"/>
      <c r="M4579" s="8"/>
      <c r="N4579" s="21">
        <v>0</v>
      </c>
      <c r="O4579" s="21"/>
      <c r="P4579" s="21">
        <f t="shared" si="214"/>
        <v>0</v>
      </c>
      <c r="Q4579" s="8" t="s">
        <v>67</v>
      </c>
      <c r="R4579" s="8"/>
      <c r="S4579" s="20"/>
      <c r="AA4579" s="21">
        <f t="shared" si="216"/>
        <v>0</v>
      </c>
      <c r="AB4579" s="21"/>
      <c r="AC4579" s="22">
        <f t="shared" si="215"/>
        <v>-45846.565324074072</v>
      </c>
      <c r="AD4579" s="21"/>
    </row>
    <row r="4580" spans="1:30" ht="15" customHeight="1" x14ac:dyDescent="0.3">
      <c r="A4580" s="3" t="s">
        <v>20797</v>
      </c>
      <c r="B4580" s="24"/>
      <c r="C4580" s="25">
        <v>45846.567106481481</v>
      </c>
      <c r="D4580" s="3" t="s">
        <v>11921</v>
      </c>
      <c r="E4580" s="3"/>
      <c r="F4580" s="3" t="s">
        <v>1351</v>
      </c>
      <c r="G4580" s="26">
        <v>0</v>
      </c>
      <c r="H4580" s="25" t="s">
        <v>11931</v>
      </c>
      <c r="I4580" s="25" t="s">
        <v>11922</v>
      </c>
      <c r="J4580" s="25"/>
      <c r="K4580" s="25"/>
      <c r="L4580" s="25"/>
      <c r="M4580" s="4"/>
      <c r="N4580" s="5">
        <v>0</v>
      </c>
      <c r="O4580" s="5"/>
      <c r="P4580" s="5">
        <f t="shared" si="214"/>
        <v>0</v>
      </c>
      <c r="Q4580" s="3" t="s">
        <v>18</v>
      </c>
      <c r="R4580" s="3"/>
      <c r="S4580" s="25"/>
      <c r="T4580" s="3"/>
      <c r="U4580" s="5"/>
      <c r="V4580" s="6"/>
      <c r="W4580" s="3"/>
      <c r="X4580" s="5"/>
      <c r="Y4580" s="4"/>
      <c r="Z4580" s="3"/>
      <c r="AA4580" s="5">
        <f t="shared" si="216"/>
        <v>0</v>
      </c>
      <c r="AB4580" s="10"/>
      <c r="AC4580" s="27">
        <f t="shared" si="215"/>
        <v>-45846.567106481481</v>
      </c>
      <c r="AD4580" s="10"/>
    </row>
    <row r="4581" spans="1:30" ht="15" customHeight="1" x14ac:dyDescent="0.3">
      <c r="A4581" s="19" t="s">
        <v>20798</v>
      </c>
      <c r="B4581" s="8"/>
      <c r="C4581" s="23">
        <v>45846.604062500002</v>
      </c>
      <c r="D4581" s="8" t="s">
        <v>11921</v>
      </c>
      <c r="E4581" s="8" t="s">
        <v>1</v>
      </c>
      <c r="F4581" s="8" t="s">
        <v>9040</v>
      </c>
      <c r="G4581" s="8">
        <v>0.15</v>
      </c>
      <c r="H4581" s="8"/>
      <c r="I4581" s="8" t="s">
        <v>129</v>
      </c>
      <c r="J4581" s="8"/>
      <c r="K4581" s="8" t="s">
        <v>20799</v>
      </c>
      <c r="L4581" s="8"/>
      <c r="M4581" s="8"/>
      <c r="N4581" s="21">
        <v>4264</v>
      </c>
      <c r="O4581" s="21">
        <v>4264</v>
      </c>
      <c r="P4581" s="21">
        <f t="shared" si="214"/>
        <v>0</v>
      </c>
      <c r="Q4581" s="8" t="s">
        <v>129</v>
      </c>
      <c r="R4581" s="8"/>
      <c r="S4581" s="23">
        <v>45843</v>
      </c>
      <c r="AA4581" s="21">
        <f t="shared" si="216"/>
        <v>3675.8620689655177</v>
      </c>
      <c r="AB4581" s="39">
        <v>45809</v>
      </c>
      <c r="AC4581" s="22">
        <f t="shared" si="215"/>
        <v>-3.6040625000023283</v>
      </c>
      <c r="AD4581" s="21" t="s">
        <v>11928</v>
      </c>
    </row>
    <row r="4582" spans="1:30" ht="15" customHeight="1" x14ac:dyDescent="0.3">
      <c r="A4582" s="3" t="s">
        <v>20800</v>
      </c>
      <c r="B4582" s="24"/>
      <c r="C4582" s="25">
        <v>45846.669976851852</v>
      </c>
      <c r="D4582" s="3" t="s">
        <v>11921</v>
      </c>
      <c r="E4582" s="3"/>
      <c r="F4582" s="3" t="s">
        <v>1168</v>
      </c>
      <c r="G4582" s="26">
        <v>0</v>
      </c>
      <c r="H4582" s="25"/>
      <c r="I4582" s="25" t="s">
        <v>11922</v>
      </c>
      <c r="J4582" s="25"/>
      <c r="K4582" s="25"/>
      <c r="L4582" s="25"/>
      <c r="M4582" s="4"/>
      <c r="N4582" s="5">
        <v>35000</v>
      </c>
      <c r="O4582" s="5">
        <v>17500</v>
      </c>
      <c r="P4582" s="5">
        <f t="shared" si="214"/>
        <v>17500</v>
      </c>
      <c r="Q4582" s="3" t="s">
        <v>102</v>
      </c>
      <c r="R4582" s="3"/>
      <c r="S4582" s="25">
        <v>45855</v>
      </c>
      <c r="T4582" s="3"/>
      <c r="U4582" s="5"/>
      <c r="V4582" s="6"/>
      <c r="W4582" s="3"/>
      <c r="X4582" s="5"/>
      <c r="Y4582" s="4"/>
      <c r="Z4582" s="3"/>
      <c r="AA4582" s="5">
        <f t="shared" si="216"/>
        <v>30172.413793103449</v>
      </c>
      <c r="AB4582" s="10"/>
      <c r="AC4582" s="27">
        <f t="shared" si="215"/>
        <v>8.3300231481480296</v>
      </c>
      <c r="AD4582" s="10"/>
    </row>
    <row r="4583" spans="1:30" ht="15" customHeight="1" x14ac:dyDescent="0.3">
      <c r="A4583" s="19" t="s">
        <v>20801</v>
      </c>
      <c r="B4583" s="8"/>
      <c r="C4583" s="20">
        <v>45847.384826388887</v>
      </c>
      <c r="D4583" s="8" t="s">
        <v>11921</v>
      </c>
      <c r="E4583" s="8"/>
      <c r="F4583" s="8" t="s">
        <v>1457</v>
      </c>
      <c r="G4583" s="8">
        <v>0.15</v>
      </c>
      <c r="H4583" s="8"/>
      <c r="I4583" s="8" t="s">
        <v>11922</v>
      </c>
      <c r="J4583" s="8"/>
      <c r="K4583" s="8"/>
      <c r="L4583" s="8"/>
      <c r="M4583" s="8"/>
      <c r="N4583" s="21">
        <v>1400</v>
      </c>
      <c r="O4583" s="21">
        <v>1400</v>
      </c>
      <c r="P4583" s="21">
        <f t="shared" si="214"/>
        <v>0</v>
      </c>
      <c r="Q4583" s="8" t="s">
        <v>34</v>
      </c>
      <c r="R4583" s="8"/>
      <c r="S4583" s="20">
        <v>45880</v>
      </c>
      <c r="AA4583" s="21">
        <f t="shared" si="216"/>
        <v>1206.8965517241379</v>
      </c>
      <c r="AB4583" s="39">
        <v>45839</v>
      </c>
      <c r="AC4583" s="22">
        <f t="shared" si="215"/>
        <v>32.615173611113278</v>
      </c>
      <c r="AD4583" t="s">
        <v>11928</v>
      </c>
    </row>
    <row r="4584" spans="1:30" ht="15" customHeight="1" x14ac:dyDescent="0.3">
      <c r="A4584" s="8" t="s">
        <v>20802</v>
      </c>
      <c r="B4584" s="8"/>
      <c r="C4584" s="20">
        <v>45847.427175925928</v>
      </c>
      <c r="D4584" s="8"/>
      <c r="E4584" s="8" t="s">
        <v>1</v>
      </c>
      <c r="F4584" s="8" t="s">
        <v>8467</v>
      </c>
      <c r="G4584" s="8">
        <v>0</v>
      </c>
      <c r="H4584" s="8" t="s">
        <v>12618</v>
      </c>
      <c r="I4584" s="8" t="s">
        <v>11922</v>
      </c>
      <c r="J4584" s="8"/>
      <c r="K4584" s="8" t="s">
        <v>20803</v>
      </c>
      <c r="L4584" s="8"/>
      <c r="M4584" s="8"/>
      <c r="N4584" s="21">
        <v>456000</v>
      </c>
      <c r="O4584" s="21">
        <v>321331</v>
      </c>
      <c r="P4584" s="21">
        <f t="shared" si="214"/>
        <v>134669</v>
      </c>
      <c r="Q4584" s="8" t="s">
        <v>24</v>
      </c>
      <c r="R4584" s="8"/>
      <c r="S4584" s="20"/>
      <c r="AA4584" s="21">
        <f t="shared" si="216"/>
        <v>393103.44827586209</v>
      </c>
      <c r="AB4584" s="21"/>
      <c r="AC4584" s="22">
        <f t="shared" si="215"/>
        <v>-45847.427175925928</v>
      </c>
      <c r="AD4584" s="21"/>
    </row>
    <row r="4585" spans="1:30" ht="15" customHeight="1" x14ac:dyDescent="0.3">
      <c r="A4585" s="19" t="s">
        <v>20804</v>
      </c>
      <c r="B4585" s="8"/>
      <c r="C4585" s="20">
        <v>45847.433009259257</v>
      </c>
      <c r="D4585" s="8" t="s">
        <v>11921</v>
      </c>
      <c r="E4585" s="8"/>
      <c r="F4585" s="8" t="s">
        <v>8945</v>
      </c>
      <c r="G4585" s="8">
        <v>0.15</v>
      </c>
      <c r="H4585" s="8"/>
      <c r="I4585" s="8" t="s">
        <v>11922</v>
      </c>
      <c r="J4585" s="8"/>
      <c r="K4585" s="8"/>
      <c r="L4585" s="8"/>
      <c r="M4585" s="8"/>
      <c r="N4585" s="21">
        <v>1900</v>
      </c>
      <c r="O4585" s="21">
        <v>1900</v>
      </c>
      <c r="P4585" s="21">
        <f t="shared" si="214"/>
        <v>0</v>
      </c>
      <c r="Q4585" s="8" t="s">
        <v>10222</v>
      </c>
      <c r="R4585" s="8"/>
      <c r="S4585" s="20">
        <v>45852</v>
      </c>
      <c r="AA4585" s="21">
        <f t="shared" si="216"/>
        <v>1637.9310344827588</v>
      </c>
      <c r="AB4585" s="7">
        <v>45839</v>
      </c>
      <c r="AC4585" s="22">
        <f t="shared" si="215"/>
        <v>4.5669907407427672</v>
      </c>
      <c r="AD4585" t="s">
        <v>11923</v>
      </c>
    </row>
    <row r="4586" spans="1:30" ht="15" customHeight="1" x14ac:dyDescent="0.3">
      <c r="A4586" s="19" t="s">
        <v>20805</v>
      </c>
      <c r="B4586" s="8"/>
      <c r="C4586" s="20">
        <v>45847.460034722222</v>
      </c>
      <c r="D4586" s="8" t="s">
        <v>11921</v>
      </c>
      <c r="E4586" s="8"/>
      <c r="F4586" s="8" t="s">
        <v>6736</v>
      </c>
      <c r="G4586" s="8">
        <v>0.15</v>
      </c>
      <c r="H4586" s="8"/>
      <c r="I4586" s="8" t="s">
        <v>10222</v>
      </c>
      <c r="J4586" s="8"/>
      <c r="K4586" s="8"/>
      <c r="L4586" s="8"/>
      <c r="M4586" s="8"/>
      <c r="N4586" s="21">
        <v>820</v>
      </c>
      <c r="O4586" s="21">
        <v>820</v>
      </c>
      <c r="P4586" s="21">
        <f t="shared" si="214"/>
        <v>0</v>
      </c>
      <c r="Q4586" s="8" t="s">
        <v>10222</v>
      </c>
      <c r="R4586" s="8"/>
      <c r="S4586" s="20">
        <v>45880</v>
      </c>
      <c r="AA4586" s="21">
        <f t="shared" si="216"/>
        <v>706.89655172413802</v>
      </c>
      <c r="AB4586" s="39">
        <v>45839</v>
      </c>
      <c r="AC4586" s="22">
        <f t="shared" si="215"/>
        <v>32.53996527777781</v>
      </c>
      <c r="AD4586" t="s">
        <v>11928</v>
      </c>
    </row>
    <row r="4587" spans="1:30" ht="15" customHeight="1" x14ac:dyDescent="0.3">
      <c r="A4587" s="19" t="s">
        <v>20806</v>
      </c>
      <c r="B4587" s="8"/>
      <c r="C4587" s="20">
        <v>45847.493784722217</v>
      </c>
      <c r="D4587" s="8"/>
      <c r="E4587" s="8" t="s">
        <v>1</v>
      </c>
      <c r="F4587" s="8" t="s">
        <v>13735</v>
      </c>
      <c r="G4587" s="8">
        <v>0.11</v>
      </c>
      <c r="H4587" s="8" t="s">
        <v>12071</v>
      </c>
      <c r="I4587" s="8" t="s">
        <v>11922</v>
      </c>
      <c r="J4587" s="8"/>
      <c r="K4587" s="8" t="s">
        <v>20807</v>
      </c>
      <c r="L4587" s="8"/>
      <c r="M4587" s="8"/>
      <c r="N4587" s="21">
        <v>750</v>
      </c>
      <c r="O4587" s="21">
        <v>750</v>
      </c>
      <c r="P4587" s="21">
        <f t="shared" si="214"/>
        <v>0</v>
      </c>
      <c r="Q4587" s="8" t="s">
        <v>129</v>
      </c>
      <c r="R4587" s="8"/>
      <c r="S4587" s="20">
        <v>45846</v>
      </c>
      <c r="AA4587" s="21">
        <f t="shared" si="216"/>
        <v>646.55172413793105</v>
      </c>
      <c r="AB4587" s="39">
        <v>45809</v>
      </c>
      <c r="AC4587" s="22">
        <f t="shared" si="215"/>
        <v>-1.4937847222172422</v>
      </c>
      <c r="AD4587" s="21" t="s">
        <v>11928</v>
      </c>
    </row>
    <row r="4588" spans="1:30" ht="15" customHeight="1" x14ac:dyDescent="0.3">
      <c r="A4588" s="19" t="s">
        <v>20808</v>
      </c>
      <c r="B4588" s="8"/>
      <c r="C4588" s="20">
        <v>45847.498414351852</v>
      </c>
      <c r="D4588" s="8" t="s">
        <v>11921</v>
      </c>
      <c r="E4588" s="8" t="s">
        <v>1</v>
      </c>
      <c r="F4588" s="8" t="s">
        <v>11970</v>
      </c>
      <c r="G4588" s="8">
        <v>0.15</v>
      </c>
      <c r="H4588" s="8" t="s">
        <v>20781</v>
      </c>
      <c r="I4588" s="8" t="s">
        <v>11922</v>
      </c>
      <c r="J4588" s="8"/>
      <c r="K4588" s="8" t="s">
        <v>20809</v>
      </c>
      <c r="L4588" s="8"/>
      <c r="M4588" s="8"/>
      <c r="N4588" s="21">
        <v>1571.5</v>
      </c>
      <c r="O4588" s="21">
        <v>1571.5</v>
      </c>
      <c r="P4588" s="21">
        <f t="shared" si="214"/>
        <v>0</v>
      </c>
      <c r="Q4588" s="8" t="s">
        <v>129</v>
      </c>
      <c r="R4588" s="8"/>
      <c r="S4588" s="20">
        <v>45845</v>
      </c>
      <c r="AA4588" s="21">
        <f t="shared" si="216"/>
        <v>1354.7413793103449</v>
      </c>
      <c r="AB4588" s="39">
        <v>45809</v>
      </c>
      <c r="AC4588" s="22">
        <f t="shared" si="215"/>
        <v>-2.4984143518522615</v>
      </c>
      <c r="AD4588" s="21" t="s">
        <v>11928</v>
      </c>
    </row>
    <row r="4589" spans="1:30" ht="15" customHeight="1" x14ac:dyDescent="0.3">
      <c r="A4589" s="19" t="s">
        <v>20810</v>
      </c>
      <c r="B4589" s="8"/>
      <c r="C4589" s="20">
        <v>45852.684699074067</v>
      </c>
      <c r="D4589" s="8" t="s">
        <v>11921</v>
      </c>
      <c r="E4589" s="8"/>
      <c r="F4589" s="8" t="s">
        <v>12077</v>
      </c>
      <c r="G4589" s="8">
        <v>0.11</v>
      </c>
      <c r="H4589" s="8"/>
      <c r="I4589" s="8" t="s">
        <v>11922</v>
      </c>
      <c r="J4589" s="8"/>
      <c r="K4589" s="8"/>
      <c r="L4589" s="8"/>
      <c r="M4589" s="8"/>
      <c r="N4589" s="21">
        <v>89835</v>
      </c>
      <c r="O4589" s="21">
        <v>89835</v>
      </c>
      <c r="P4589" s="21">
        <f t="shared" si="214"/>
        <v>0</v>
      </c>
      <c r="Q4589" s="8" t="s">
        <v>22</v>
      </c>
      <c r="R4589" s="8"/>
      <c r="S4589" s="20">
        <v>45850</v>
      </c>
      <c r="AA4589" s="21">
        <f t="shared" si="216"/>
        <v>77443.965517241391</v>
      </c>
      <c r="AB4589" s="39">
        <v>45809</v>
      </c>
      <c r="AC4589" s="22">
        <f t="shared" si="215"/>
        <v>-2.6846990740668844</v>
      </c>
      <c r="AD4589" s="21" t="s">
        <v>11928</v>
      </c>
    </row>
    <row r="4590" spans="1:30" ht="15" customHeight="1" x14ac:dyDescent="0.3">
      <c r="A4590" s="19" t="s">
        <v>20811</v>
      </c>
      <c r="B4590" s="8"/>
      <c r="C4590" s="20">
        <v>45847.515127314808</v>
      </c>
      <c r="D4590" s="8" t="s">
        <v>11921</v>
      </c>
      <c r="E4590" s="8" t="s">
        <v>1</v>
      </c>
      <c r="F4590" s="8" t="s">
        <v>175</v>
      </c>
      <c r="G4590" s="8">
        <v>0.15</v>
      </c>
      <c r="H4590" s="8"/>
      <c r="I4590" s="8" t="s">
        <v>11922</v>
      </c>
      <c r="J4590" s="8"/>
      <c r="K4590" s="8" t="s">
        <v>20812</v>
      </c>
      <c r="L4590" s="8"/>
      <c r="M4590" s="8"/>
      <c r="N4590" s="21">
        <v>950</v>
      </c>
      <c r="O4590" s="21">
        <v>950</v>
      </c>
      <c r="P4590" s="21">
        <f t="shared" si="214"/>
        <v>0</v>
      </c>
      <c r="Q4590" s="8" t="s">
        <v>22</v>
      </c>
      <c r="R4590" s="8"/>
      <c r="S4590" s="20">
        <v>45847</v>
      </c>
      <c r="AA4590" s="21">
        <f t="shared" si="216"/>
        <v>818.96551724137942</v>
      </c>
      <c r="AB4590" s="39">
        <v>45809</v>
      </c>
      <c r="AC4590" s="22">
        <f t="shared" si="215"/>
        <v>-0.51512731480761431</v>
      </c>
      <c r="AD4590" s="21" t="s">
        <v>11928</v>
      </c>
    </row>
    <row r="4591" spans="1:30" ht="15" customHeight="1" x14ac:dyDescent="0.3">
      <c r="A4591" s="19" t="s">
        <v>20813</v>
      </c>
      <c r="B4591" s="8"/>
      <c r="C4591" s="20">
        <v>45847.518287037034</v>
      </c>
      <c r="D4591" s="8" t="s">
        <v>11921</v>
      </c>
      <c r="E4591" s="8"/>
      <c r="F4591" s="8" t="s">
        <v>9473</v>
      </c>
      <c r="G4591" s="8">
        <v>0.15</v>
      </c>
      <c r="H4591" s="8"/>
      <c r="I4591" s="8" t="s">
        <v>11922</v>
      </c>
      <c r="J4591" s="8"/>
      <c r="K4591" s="8"/>
      <c r="L4591" s="8"/>
      <c r="M4591" s="8"/>
      <c r="N4591" s="21">
        <v>1405</v>
      </c>
      <c r="O4591" s="21">
        <v>1405</v>
      </c>
      <c r="P4591" s="21">
        <f t="shared" si="214"/>
        <v>0</v>
      </c>
      <c r="Q4591" s="8" t="s">
        <v>129</v>
      </c>
      <c r="R4591" s="8"/>
      <c r="S4591" s="20">
        <v>45877</v>
      </c>
      <c r="AA4591" s="21">
        <f t="shared" si="216"/>
        <v>1211.2068965517242</v>
      </c>
      <c r="AB4591" s="39">
        <v>45839</v>
      </c>
      <c r="AC4591" s="22">
        <f t="shared" si="215"/>
        <v>29.481712962966412</v>
      </c>
      <c r="AD4591" t="s">
        <v>11928</v>
      </c>
    </row>
    <row r="4592" spans="1:30" ht="15" customHeight="1" x14ac:dyDescent="0.3">
      <c r="A4592" s="19" t="s">
        <v>20814</v>
      </c>
      <c r="B4592" s="8"/>
      <c r="C4592" s="20">
        <v>45847.517870370371</v>
      </c>
      <c r="D4592" s="8" t="s">
        <v>11921</v>
      </c>
      <c r="E4592" s="8"/>
      <c r="F4592" s="8" t="s">
        <v>9473</v>
      </c>
      <c r="G4592" s="8">
        <v>0.11</v>
      </c>
      <c r="H4592" s="8"/>
      <c r="I4592" s="8" t="s">
        <v>11922</v>
      </c>
      <c r="J4592" s="8"/>
      <c r="K4592" s="8"/>
      <c r="L4592" s="8"/>
      <c r="M4592" s="8"/>
      <c r="N4592" s="21">
        <v>6150</v>
      </c>
      <c r="O4592" s="21">
        <v>6150</v>
      </c>
      <c r="P4592" s="21">
        <f t="shared" ref="P4592:P4655" si="217">+N4592+X4592-O4592</f>
        <v>0</v>
      </c>
      <c r="Q4592" s="8" t="s">
        <v>129</v>
      </c>
      <c r="R4592" s="8"/>
      <c r="S4592" s="20">
        <v>45877</v>
      </c>
      <c r="AA4592" s="21">
        <f t="shared" si="216"/>
        <v>5301.7241379310344</v>
      </c>
      <c r="AB4592" s="39">
        <v>45839</v>
      </c>
      <c r="AC4592" s="22">
        <f t="shared" si="215"/>
        <v>29.482129629628616</v>
      </c>
      <c r="AD4592" t="s">
        <v>11928</v>
      </c>
    </row>
    <row r="4593" spans="1:30" ht="15" customHeight="1" x14ac:dyDescent="0.3">
      <c r="A4593" s="19" t="s">
        <v>20815</v>
      </c>
      <c r="B4593" s="8"/>
      <c r="C4593" s="20">
        <v>45847.532222222217</v>
      </c>
      <c r="D4593" s="8" t="s">
        <v>11921</v>
      </c>
      <c r="E4593" s="8"/>
      <c r="F4593" s="8" t="s">
        <v>8578</v>
      </c>
      <c r="G4593" s="8">
        <v>0</v>
      </c>
      <c r="H4593" s="8" t="s">
        <v>11931</v>
      </c>
      <c r="I4593" s="8" t="s">
        <v>11922</v>
      </c>
      <c r="J4593" s="8"/>
      <c r="K4593" s="8"/>
      <c r="L4593" s="8"/>
      <c r="M4593" s="8"/>
      <c r="N4593" s="21">
        <v>0</v>
      </c>
      <c r="O4593" s="21"/>
      <c r="P4593" s="21">
        <f t="shared" si="217"/>
        <v>0</v>
      </c>
      <c r="Q4593" s="8" t="s">
        <v>1746</v>
      </c>
      <c r="R4593" s="8"/>
      <c r="S4593" s="20"/>
      <c r="AA4593" s="21">
        <f t="shared" si="216"/>
        <v>0</v>
      </c>
      <c r="AB4593" s="21"/>
      <c r="AC4593" s="22">
        <f t="shared" si="215"/>
        <v>-45847.532222222217</v>
      </c>
      <c r="AD4593" s="21"/>
    </row>
    <row r="4594" spans="1:30" ht="15" customHeight="1" x14ac:dyDescent="0.3">
      <c r="A4594" s="19" t="s">
        <v>20816</v>
      </c>
      <c r="B4594" s="8"/>
      <c r="C4594" s="20">
        <v>45847.54210648148</v>
      </c>
      <c r="D4594" s="8" t="s">
        <v>11921</v>
      </c>
      <c r="E4594" s="8" t="s">
        <v>1</v>
      </c>
      <c r="F4594" s="8" t="s">
        <v>14003</v>
      </c>
      <c r="G4594" s="8">
        <v>0.11</v>
      </c>
      <c r="H4594" s="8" t="s">
        <v>20781</v>
      </c>
      <c r="I4594" s="8" t="s">
        <v>11922</v>
      </c>
      <c r="J4594" s="8"/>
      <c r="K4594" s="8" t="s">
        <v>20817</v>
      </c>
      <c r="L4594" s="8"/>
      <c r="M4594" s="8"/>
      <c r="N4594" s="21">
        <v>6125</v>
      </c>
      <c r="O4594" s="21">
        <v>6125</v>
      </c>
      <c r="P4594" s="21">
        <f t="shared" si="217"/>
        <v>0</v>
      </c>
      <c r="Q4594" s="8" t="s">
        <v>129</v>
      </c>
      <c r="R4594" s="8"/>
      <c r="S4594" s="20">
        <v>45845</v>
      </c>
      <c r="AA4594" s="21">
        <f t="shared" si="216"/>
        <v>5280.1724137931042</v>
      </c>
      <c r="AB4594" s="39">
        <v>45809</v>
      </c>
      <c r="AC4594" s="22">
        <f t="shared" si="215"/>
        <v>-2.5421064814800047</v>
      </c>
      <c r="AD4594" s="21" t="s">
        <v>11928</v>
      </c>
    </row>
    <row r="4595" spans="1:30" ht="15" customHeight="1" x14ac:dyDescent="0.3">
      <c r="A4595" s="19" t="s">
        <v>20818</v>
      </c>
      <c r="B4595" s="8"/>
      <c r="C4595" s="23">
        <v>45847.543877314813</v>
      </c>
      <c r="D4595" s="8" t="s">
        <v>11921</v>
      </c>
      <c r="E4595" s="8" t="s">
        <v>1</v>
      </c>
      <c r="F4595" s="8" t="s">
        <v>7764</v>
      </c>
      <c r="G4595" s="8">
        <v>0.15</v>
      </c>
      <c r="H4595" s="8" t="s">
        <v>20781</v>
      </c>
      <c r="I4595" s="8" t="s">
        <v>11922</v>
      </c>
      <c r="J4595" s="8"/>
      <c r="K4595" s="8" t="s">
        <v>20819</v>
      </c>
      <c r="L4595" s="8"/>
      <c r="M4595" s="8"/>
      <c r="N4595" s="21">
        <v>2954</v>
      </c>
      <c r="O4595" s="21">
        <v>2954</v>
      </c>
      <c r="P4595" s="21">
        <f t="shared" si="217"/>
        <v>0</v>
      </c>
      <c r="Q4595" s="8" t="s">
        <v>129</v>
      </c>
      <c r="R4595" s="8"/>
      <c r="S4595" s="23">
        <v>45845</v>
      </c>
      <c r="AA4595" s="21">
        <f t="shared" si="216"/>
        <v>2546.5517241379312</v>
      </c>
      <c r="AB4595" s="39">
        <v>45809</v>
      </c>
      <c r="AC4595" s="22">
        <f t="shared" si="215"/>
        <v>-2.543877314812562</v>
      </c>
      <c r="AD4595" s="21" t="s">
        <v>11928</v>
      </c>
    </row>
    <row r="4596" spans="1:30" ht="15" customHeight="1" x14ac:dyDescent="0.3">
      <c r="A4596" s="19" t="s">
        <v>20820</v>
      </c>
      <c r="B4596" s="8"/>
      <c r="C4596" s="20">
        <v>45847.54482638889</v>
      </c>
      <c r="D4596" s="8" t="s">
        <v>11921</v>
      </c>
      <c r="E4596" s="8" t="s">
        <v>1</v>
      </c>
      <c r="F4596" s="8" t="s">
        <v>13840</v>
      </c>
      <c r="G4596" s="8">
        <v>0.15</v>
      </c>
      <c r="H4596" s="8" t="s">
        <v>20781</v>
      </c>
      <c r="I4596" s="8" t="s">
        <v>11922</v>
      </c>
      <c r="J4596" s="8"/>
      <c r="K4596" s="8" t="s">
        <v>20821</v>
      </c>
      <c r="L4596" s="8"/>
      <c r="M4596" s="8"/>
      <c r="N4596" s="21">
        <v>1673</v>
      </c>
      <c r="O4596" s="21">
        <v>1673</v>
      </c>
      <c r="P4596" s="21">
        <f t="shared" si="217"/>
        <v>0</v>
      </c>
      <c r="Q4596" s="8" t="s">
        <v>129</v>
      </c>
      <c r="R4596" s="8"/>
      <c r="S4596" s="20">
        <v>45846</v>
      </c>
      <c r="AA4596" s="21">
        <f t="shared" si="216"/>
        <v>1442.2413793103449</v>
      </c>
      <c r="AB4596" s="39">
        <v>45809</v>
      </c>
      <c r="AC4596" s="22">
        <f t="shared" si="215"/>
        <v>-1.5448263888902147</v>
      </c>
      <c r="AD4596" s="21" t="s">
        <v>11928</v>
      </c>
    </row>
    <row r="4597" spans="1:30" ht="15" customHeight="1" x14ac:dyDescent="0.3">
      <c r="A4597" s="19" t="s">
        <v>20822</v>
      </c>
      <c r="B4597" s="8"/>
      <c r="C4597" s="20">
        <v>45847.545231481483</v>
      </c>
      <c r="D4597" s="8" t="s">
        <v>11921</v>
      </c>
      <c r="E4597" s="8" t="s">
        <v>1</v>
      </c>
      <c r="F4597" s="8" t="s">
        <v>13840</v>
      </c>
      <c r="G4597" s="8">
        <v>0.11</v>
      </c>
      <c r="H4597" s="8" t="s">
        <v>20781</v>
      </c>
      <c r="I4597" s="8" t="s">
        <v>11922</v>
      </c>
      <c r="J4597" s="8"/>
      <c r="K4597" s="8" t="s">
        <v>20823</v>
      </c>
      <c r="L4597" s="8"/>
      <c r="M4597" s="8"/>
      <c r="N4597" s="21">
        <v>5370</v>
      </c>
      <c r="O4597" s="21">
        <v>5370</v>
      </c>
      <c r="P4597" s="21">
        <f t="shared" si="217"/>
        <v>0</v>
      </c>
      <c r="Q4597" s="8" t="s">
        <v>129</v>
      </c>
      <c r="R4597" s="8"/>
      <c r="S4597" s="20">
        <v>45846</v>
      </c>
      <c r="AA4597" s="21">
        <f t="shared" si="216"/>
        <v>4629.310344827587</v>
      </c>
      <c r="AB4597" s="39">
        <v>45809</v>
      </c>
      <c r="AC4597" s="22">
        <f t="shared" si="215"/>
        <v>-1.5452314814829151</v>
      </c>
      <c r="AD4597" s="21" t="s">
        <v>11928</v>
      </c>
    </row>
    <row r="4598" spans="1:30" ht="15" customHeight="1" x14ac:dyDescent="0.3">
      <c r="A4598" s="19" t="s">
        <v>20824</v>
      </c>
      <c r="B4598" s="8"/>
      <c r="C4598" s="20">
        <v>45847.546597222223</v>
      </c>
      <c r="D4598" s="8" t="s">
        <v>11921</v>
      </c>
      <c r="E4598" s="8" t="s">
        <v>1</v>
      </c>
      <c r="F4598" s="8" t="s">
        <v>14816</v>
      </c>
      <c r="G4598" s="8">
        <v>0.15</v>
      </c>
      <c r="H4598" s="8"/>
      <c r="I4598" s="8" t="s">
        <v>11922</v>
      </c>
      <c r="J4598" s="8"/>
      <c r="K4598" s="8" t="s">
        <v>20825</v>
      </c>
      <c r="L4598" s="8"/>
      <c r="M4598" s="8"/>
      <c r="N4598" s="21">
        <v>983.5</v>
      </c>
      <c r="O4598" s="21">
        <v>983.5</v>
      </c>
      <c r="P4598" s="21">
        <f t="shared" si="217"/>
        <v>0</v>
      </c>
      <c r="Q4598" s="8" t="s">
        <v>14</v>
      </c>
      <c r="R4598" s="8"/>
      <c r="S4598" s="20">
        <v>45832</v>
      </c>
      <c r="AA4598" s="21">
        <f t="shared" si="216"/>
        <v>847.84482758620697</v>
      </c>
      <c r="AB4598" s="39">
        <v>45809</v>
      </c>
      <c r="AC4598" s="22">
        <f t="shared" si="215"/>
        <v>-15.546597222222772</v>
      </c>
      <c r="AD4598" s="21" t="s">
        <v>11928</v>
      </c>
    </row>
    <row r="4599" spans="1:30" ht="15" customHeight="1" x14ac:dyDescent="0.3">
      <c r="A4599" s="19" t="s">
        <v>20826</v>
      </c>
      <c r="B4599" s="8"/>
      <c r="C4599" s="20">
        <v>45847.550358796303</v>
      </c>
      <c r="D4599" s="8" t="s">
        <v>11921</v>
      </c>
      <c r="E4599" s="8" t="s">
        <v>1</v>
      </c>
      <c r="F4599" s="8" t="s">
        <v>13147</v>
      </c>
      <c r="G4599" s="8">
        <v>0.15</v>
      </c>
      <c r="H4599" s="8" t="s">
        <v>20352</v>
      </c>
      <c r="I4599" s="8" t="s">
        <v>11922</v>
      </c>
      <c r="J4599" s="8"/>
      <c r="K4599" s="8" t="s">
        <v>20827</v>
      </c>
      <c r="L4599" s="8"/>
      <c r="M4599" s="8"/>
      <c r="N4599" s="21">
        <v>3668</v>
      </c>
      <c r="O4599" s="21">
        <v>3668</v>
      </c>
      <c r="P4599" s="21">
        <f t="shared" si="217"/>
        <v>0</v>
      </c>
      <c r="Q4599" s="8" t="s">
        <v>14</v>
      </c>
      <c r="R4599" s="8"/>
      <c r="S4599" s="20">
        <v>45832</v>
      </c>
      <c r="AA4599" s="21">
        <f t="shared" si="216"/>
        <v>3162.0689655172414</v>
      </c>
      <c r="AB4599" s="39">
        <v>45809</v>
      </c>
      <c r="AC4599" s="22">
        <f t="shared" si="215"/>
        <v>-15.550358796303044</v>
      </c>
      <c r="AD4599" s="21" t="s">
        <v>11928</v>
      </c>
    </row>
    <row r="4600" spans="1:30" ht="15" customHeight="1" x14ac:dyDescent="0.3">
      <c r="A4600" s="19" t="s">
        <v>20828</v>
      </c>
      <c r="B4600" s="8"/>
      <c r="C4600" s="20">
        <v>45847.577407407407</v>
      </c>
      <c r="D4600" s="8" t="s">
        <v>11921</v>
      </c>
      <c r="E4600" s="8"/>
      <c r="F4600" s="8" t="s">
        <v>175</v>
      </c>
      <c r="G4600" s="8">
        <v>0.15</v>
      </c>
      <c r="H4600" s="8"/>
      <c r="I4600" s="8" t="s">
        <v>11922</v>
      </c>
      <c r="J4600" s="8"/>
      <c r="K4600" s="8"/>
      <c r="L4600" s="8"/>
      <c r="M4600" s="8"/>
      <c r="N4600" s="21">
        <v>950</v>
      </c>
      <c r="O4600" s="21">
        <v>950</v>
      </c>
      <c r="P4600" s="21">
        <f t="shared" si="217"/>
        <v>0</v>
      </c>
      <c r="Q4600" s="8" t="s">
        <v>22</v>
      </c>
      <c r="R4600" s="8"/>
      <c r="S4600" s="20">
        <v>45867</v>
      </c>
      <c r="AA4600" s="21">
        <f t="shared" si="216"/>
        <v>818.96551724137942</v>
      </c>
      <c r="AB4600" s="7">
        <v>45839</v>
      </c>
      <c r="AC4600" s="22">
        <f t="shared" si="215"/>
        <v>19.422592592592991</v>
      </c>
      <c r="AD4600" t="s">
        <v>11923</v>
      </c>
    </row>
    <row r="4601" spans="1:30" ht="15" customHeight="1" x14ac:dyDescent="0.3">
      <c r="A4601" s="19" t="s">
        <v>20829</v>
      </c>
      <c r="B4601" s="8"/>
      <c r="C4601" s="20">
        <v>45847.599826388891</v>
      </c>
      <c r="D4601" s="8" t="s">
        <v>11921</v>
      </c>
      <c r="E4601" s="8" t="s">
        <v>1</v>
      </c>
      <c r="F4601" s="8" t="s">
        <v>8599</v>
      </c>
      <c r="G4601" s="8">
        <v>0.15</v>
      </c>
      <c r="H4601" s="8" t="s">
        <v>12618</v>
      </c>
      <c r="I4601" s="8" t="s">
        <v>11922</v>
      </c>
      <c r="J4601" s="8"/>
      <c r="K4601" s="8" t="s">
        <v>20830</v>
      </c>
      <c r="L4601" s="8"/>
      <c r="M4601" s="8"/>
      <c r="N4601" s="21">
        <v>421015</v>
      </c>
      <c r="O4601" s="21">
        <v>421015</v>
      </c>
      <c r="P4601" s="21">
        <f t="shared" si="217"/>
        <v>0</v>
      </c>
      <c r="Q4601" s="8" t="s">
        <v>199</v>
      </c>
      <c r="R4601" s="8"/>
      <c r="S4601" s="20">
        <v>45848</v>
      </c>
      <c r="AA4601" s="21">
        <f t="shared" si="216"/>
        <v>362943.96551724139</v>
      </c>
      <c r="AB4601" s="39">
        <v>45809</v>
      </c>
      <c r="AC4601" s="22">
        <f t="shared" si="215"/>
        <v>0.40017361110949423</v>
      </c>
      <c r="AD4601" s="21" t="s">
        <v>11928</v>
      </c>
    </row>
    <row r="4602" spans="1:30" ht="15" customHeight="1" x14ac:dyDescent="0.3">
      <c r="A4602" s="19" t="s">
        <v>20831</v>
      </c>
      <c r="B4602" s="8"/>
      <c r="C4602" s="20">
        <v>45847.603171296287</v>
      </c>
      <c r="D4602" s="8" t="s">
        <v>11921</v>
      </c>
      <c r="E4602" s="8"/>
      <c r="F4602" s="8" t="s">
        <v>9656</v>
      </c>
      <c r="G4602" s="8">
        <v>0.11</v>
      </c>
      <c r="H4602" s="8" t="s">
        <v>20781</v>
      </c>
      <c r="I4602" s="8" t="s">
        <v>11922</v>
      </c>
      <c r="J4602" s="8"/>
      <c r="K4602" s="8"/>
      <c r="L4602" s="8"/>
      <c r="M4602" s="8"/>
      <c r="N4602" s="21">
        <v>4797</v>
      </c>
      <c r="O4602" s="21">
        <v>4797</v>
      </c>
      <c r="P4602" s="21">
        <f t="shared" si="217"/>
        <v>0</v>
      </c>
      <c r="Q4602" s="8" t="s">
        <v>10493</v>
      </c>
      <c r="R4602" s="8"/>
      <c r="S4602" s="20">
        <v>45852</v>
      </c>
      <c r="AA4602" s="21">
        <f t="shared" si="216"/>
        <v>4135.3448275862074</v>
      </c>
      <c r="AB4602" s="39">
        <v>45809</v>
      </c>
      <c r="AC4602" s="22">
        <f t="shared" ref="AC4602:AC4665" si="218">+S4602-C4602</f>
        <v>4.3968287037132541</v>
      </c>
      <c r="AD4602" s="21" t="s">
        <v>11928</v>
      </c>
    </row>
    <row r="4603" spans="1:30" ht="15" customHeight="1" x14ac:dyDescent="0.3">
      <c r="A4603" s="19" t="s">
        <v>20832</v>
      </c>
      <c r="B4603" s="8"/>
      <c r="C4603" s="20">
        <v>45847.605613425927</v>
      </c>
      <c r="D4603" s="8" t="s">
        <v>11921</v>
      </c>
      <c r="E4603" s="8"/>
      <c r="F4603" s="8" t="s">
        <v>9951</v>
      </c>
      <c r="G4603" s="8">
        <v>0.11</v>
      </c>
      <c r="H4603" s="8"/>
      <c r="I4603" s="8" t="s">
        <v>11922</v>
      </c>
      <c r="J4603" s="8"/>
      <c r="K4603" s="8"/>
      <c r="L4603" s="8"/>
      <c r="M4603" s="8"/>
      <c r="N4603" s="21">
        <v>7656</v>
      </c>
      <c r="O4603" s="21">
        <v>7656</v>
      </c>
      <c r="P4603" s="21">
        <f t="shared" si="217"/>
        <v>0</v>
      </c>
      <c r="Q4603" s="8" t="s">
        <v>10399</v>
      </c>
      <c r="R4603" s="8"/>
      <c r="S4603" s="20">
        <v>45895</v>
      </c>
      <c r="AA4603" s="21">
        <f t="shared" si="216"/>
        <v>6600</v>
      </c>
      <c r="AB4603" s="39">
        <v>45870</v>
      </c>
      <c r="AC4603" s="22">
        <f t="shared" si="218"/>
        <v>47.394386574072996</v>
      </c>
      <c r="AD4603" s="21" t="s">
        <v>11923</v>
      </c>
    </row>
    <row r="4604" spans="1:30" ht="15" customHeight="1" x14ac:dyDescent="0.3">
      <c r="A4604" s="8" t="s">
        <v>20833</v>
      </c>
      <c r="B4604" s="8"/>
      <c r="C4604" s="20">
        <v>45847.625949074078</v>
      </c>
      <c r="D4604" s="8" t="s">
        <v>11921</v>
      </c>
      <c r="E4604" s="8"/>
      <c r="F4604" s="8" t="s">
        <v>1479</v>
      </c>
      <c r="G4604" s="8">
        <v>0</v>
      </c>
      <c r="H4604" s="8" t="s">
        <v>5650</v>
      </c>
      <c r="I4604" s="8" t="s">
        <v>11922</v>
      </c>
      <c r="J4604" s="8"/>
      <c r="K4604" s="8"/>
      <c r="L4604" s="8"/>
      <c r="M4604" s="8"/>
      <c r="N4604" s="21">
        <v>15990</v>
      </c>
      <c r="O4604" s="21"/>
      <c r="P4604" s="21">
        <f t="shared" si="217"/>
        <v>15990</v>
      </c>
      <c r="Q4604" s="8" t="s">
        <v>67</v>
      </c>
      <c r="R4604" s="8"/>
      <c r="S4604" s="20"/>
      <c r="AA4604" s="21">
        <f t="shared" si="216"/>
        <v>13784.48275862069</v>
      </c>
      <c r="AB4604" s="21"/>
      <c r="AC4604" s="22">
        <f t="shared" si="218"/>
        <v>-45847.625949074078</v>
      </c>
      <c r="AD4604" s="21"/>
    </row>
    <row r="4605" spans="1:30" ht="15" customHeight="1" x14ac:dyDescent="0.3">
      <c r="A4605" s="19" t="s">
        <v>20834</v>
      </c>
      <c r="B4605" s="8"/>
      <c r="C4605" s="23">
        <v>45847.66605324074</v>
      </c>
      <c r="D4605" s="8" t="s">
        <v>11921</v>
      </c>
      <c r="E4605" s="8"/>
      <c r="F4605" s="8" t="s">
        <v>15106</v>
      </c>
      <c r="G4605" s="8">
        <v>0.15</v>
      </c>
      <c r="H4605" s="8"/>
      <c r="I4605" s="8" t="s">
        <v>11922</v>
      </c>
      <c r="J4605" s="8"/>
      <c r="K4605" s="8"/>
      <c r="L4605" s="8"/>
      <c r="M4605" s="8"/>
      <c r="N4605" s="21">
        <v>2810</v>
      </c>
      <c r="O4605" s="21">
        <v>2810</v>
      </c>
      <c r="P4605" s="21">
        <f t="shared" si="217"/>
        <v>0</v>
      </c>
      <c r="Q4605" s="8" t="s">
        <v>67</v>
      </c>
      <c r="R4605" s="8"/>
      <c r="S4605" s="23">
        <v>45883</v>
      </c>
      <c r="AA4605" s="21">
        <f t="shared" si="216"/>
        <v>2422.4137931034484</v>
      </c>
      <c r="AB4605" s="39">
        <v>45839</v>
      </c>
      <c r="AC4605" s="22">
        <f t="shared" si="218"/>
        <v>35.333946759259561</v>
      </c>
      <c r="AD4605" s="21" t="s">
        <v>11928</v>
      </c>
    </row>
    <row r="4606" spans="1:30" ht="15" customHeight="1" x14ac:dyDescent="0.3">
      <c r="A4606" s="3" t="s">
        <v>20835</v>
      </c>
      <c r="B4606" s="24"/>
      <c r="C4606" s="25">
        <v>45848.427812499998</v>
      </c>
      <c r="D4606" s="3" t="s">
        <v>11921</v>
      </c>
      <c r="E4606" s="3"/>
      <c r="F4606" s="3" t="s">
        <v>1206</v>
      </c>
      <c r="G4606" s="26">
        <v>0</v>
      </c>
      <c r="H4606" s="25"/>
      <c r="I4606" s="25" t="s">
        <v>11922</v>
      </c>
      <c r="J4606" s="25"/>
      <c r="K4606" s="25"/>
      <c r="L4606" s="25"/>
      <c r="M4606" s="4"/>
      <c r="N4606" s="5">
        <v>6150</v>
      </c>
      <c r="O4606" s="5"/>
      <c r="P4606" s="5">
        <f t="shared" si="217"/>
        <v>6150</v>
      </c>
      <c r="Q4606" s="3" t="s">
        <v>18</v>
      </c>
      <c r="R4606" s="3"/>
      <c r="S4606" s="25"/>
      <c r="T4606" s="3"/>
      <c r="U4606" s="5"/>
      <c r="V4606" s="6"/>
      <c r="W4606" s="3"/>
      <c r="X4606" s="5"/>
      <c r="Y4606" s="4"/>
      <c r="Z4606" s="3"/>
      <c r="AA4606" s="5">
        <f t="shared" si="216"/>
        <v>5301.7241379310344</v>
      </c>
      <c r="AB4606" s="10"/>
      <c r="AC4606" s="27">
        <f t="shared" si="218"/>
        <v>-45848.427812499998</v>
      </c>
      <c r="AD4606" s="10"/>
    </row>
    <row r="4607" spans="1:30" ht="15" customHeight="1" x14ac:dyDescent="0.3">
      <c r="A4607" s="19" t="s">
        <v>20836</v>
      </c>
      <c r="B4607" s="8"/>
      <c r="C4607" s="20">
        <v>45848.430590277778</v>
      </c>
      <c r="D4607" s="8" t="s">
        <v>11921</v>
      </c>
      <c r="E4607" s="8"/>
      <c r="F4607" s="8" t="s">
        <v>9018</v>
      </c>
      <c r="G4607" s="8">
        <v>0.11</v>
      </c>
      <c r="H4607" s="8"/>
      <c r="I4607" s="8" t="s">
        <v>11922</v>
      </c>
      <c r="J4607" s="8"/>
      <c r="K4607" s="8"/>
      <c r="L4607" s="8"/>
      <c r="M4607" s="8"/>
      <c r="N4607" s="21">
        <v>14250</v>
      </c>
      <c r="O4607" s="21">
        <v>14250</v>
      </c>
      <c r="P4607" s="21">
        <f t="shared" si="217"/>
        <v>0</v>
      </c>
      <c r="Q4607" s="8" t="s">
        <v>10222</v>
      </c>
      <c r="R4607" s="8"/>
      <c r="S4607" s="20">
        <v>45863</v>
      </c>
      <c r="AA4607" s="21">
        <f t="shared" si="216"/>
        <v>12284.48275862069</v>
      </c>
      <c r="AB4607" s="7">
        <v>45839</v>
      </c>
      <c r="AC4607" s="22">
        <f t="shared" si="218"/>
        <v>14.56940972222219</v>
      </c>
      <c r="AD4607" t="s">
        <v>11923</v>
      </c>
    </row>
    <row r="4608" spans="1:30" ht="15" customHeight="1" x14ac:dyDescent="0.3">
      <c r="A4608" s="19" t="s">
        <v>20837</v>
      </c>
      <c r="B4608" s="8"/>
      <c r="C4608" s="20">
        <v>45848.440949074073</v>
      </c>
      <c r="D4608" s="8"/>
      <c r="E4608" s="8" t="s">
        <v>1</v>
      </c>
      <c r="F4608" s="8" t="s">
        <v>14054</v>
      </c>
      <c r="G4608" s="8">
        <v>0.11</v>
      </c>
      <c r="H4608" s="8" t="s">
        <v>12071</v>
      </c>
      <c r="I4608" s="8" t="s">
        <v>11922</v>
      </c>
      <c r="J4608" s="8"/>
      <c r="K4608" s="8" t="s">
        <v>20838</v>
      </c>
      <c r="L4608" s="8"/>
      <c r="M4608" s="8"/>
      <c r="N4608" s="21">
        <v>1500</v>
      </c>
      <c r="O4608" s="21">
        <v>1500</v>
      </c>
      <c r="P4608" s="21">
        <f t="shared" si="217"/>
        <v>0</v>
      </c>
      <c r="Q4608" s="8" t="s">
        <v>129</v>
      </c>
      <c r="R4608" s="8"/>
      <c r="S4608" s="20">
        <v>45847</v>
      </c>
      <c r="AA4608" s="21">
        <f t="shared" si="216"/>
        <v>1293.1034482758621</v>
      </c>
      <c r="AB4608" s="39">
        <v>45809</v>
      </c>
      <c r="AC4608" s="22">
        <f t="shared" si="218"/>
        <v>-1.4409490740727051</v>
      </c>
      <c r="AD4608" s="21" t="s">
        <v>11928</v>
      </c>
    </row>
    <row r="4609" spans="1:30" ht="15" customHeight="1" x14ac:dyDescent="0.3">
      <c r="A4609" s="19" t="s">
        <v>20839</v>
      </c>
      <c r="B4609" s="8"/>
      <c r="C4609" s="20">
        <v>45848.449050925927</v>
      </c>
      <c r="D4609" s="8" t="s">
        <v>11921</v>
      </c>
      <c r="E4609" s="8" t="s">
        <v>1</v>
      </c>
      <c r="F4609" s="8" t="s">
        <v>8611</v>
      </c>
      <c r="G4609" s="8">
        <v>0.11</v>
      </c>
      <c r="H4609" s="8"/>
      <c r="I4609" s="8" t="s">
        <v>11922</v>
      </c>
      <c r="J4609" s="8"/>
      <c r="K4609" s="8" t="s">
        <v>20840</v>
      </c>
      <c r="L4609" s="8"/>
      <c r="M4609" s="8"/>
      <c r="N4609" s="21">
        <v>11992.5</v>
      </c>
      <c r="O4609" s="21">
        <v>11992.5</v>
      </c>
      <c r="P4609" s="21">
        <f t="shared" si="217"/>
        <v>0</v>
      </c>
      <c r="Q4609" s="8" t="s">
        <v>10222</v>
      </c>
      <c r="R4609" s="8"/>
      <c r="S4609" s="20">
        <v>45849</v>
      </c>
      <c r="AA4609" s="21">
        <f t="shared" si="216"/>
        <v>10338.362068965518</v>
      </c>
      <c r="AB4609" s="39">
        <v>45809</v>
      </c>
      <c r="AC4609" s="22">
        <f t="shared" si="218"/>
        <v>0.55094907407328719</v>
      </c>
      <c r="AD4609" s="21" t="s">
        <v>11928</v>
      </c>
    </row>
    <row r="4610" spans="1:30" ht="15" customHeight="1" x14ac:dyDescent="0.3">
      <c r="A4610" s="19" t="s">
        <v>20841</v>
      </c>
      <c r="B4610" s="8"/>
      <c r="C4610" s="20">
        <v>45848.449826388889</v>
      </c>
      <c r="D4610" s="8" t="s">
        <v>11921</v>
      </c>
      <c r="E4610" s="8"/>
      <c r="F4610" s="8" t="s">
        <v>8611</v>
      </c>
      <c r="G4610" s="8">
        <v>0.11</v>
      </c>
      <c r="H4610" s="8"/>
      <c r="I4610" s="8" t="s">
        <v>11922</v>
      </c>
      <c r="J4610" s="8"/>
      <c r="K4610" s="8"/>
      <c r="L4610" s="8"/>
      <c r="M4610" s="8"/>
      <c r="N4610" s="21">
        <v>1405</v>
      </c>
      <c r="O4610" s="21">
        <v>1405</v>
      </c>
      <c r="P4610" s="21">
        <f t="shared" si="217"/>
        <v>0</v>
      </c>
      <c r="Q4610" s="8" t="s">
        <v>10222</v>
      </c>
      <c r="R4610" s="8"/>
      <c r="S4610" s="20">
        <v>45873</v>
      </c>
      <c r="AA4610" s="21">
        <f t="shared" ref="AA4610:AA4673" si="219">+N4610/1.16</f>
        <v>1211.2068965517242</v>
      </c>
      <c r="AB4610" s="39">
        <v>45839</v>
      </c>
      <c r="AC4610" s="22">
        <f t="shared" si="218"/>
        <v>24.550173611110949</v>
      </c>
      <c r="AD4610" t="s">
        <v>11928</v>
      </c>
    </row>
    <row r="4611" spans="1:30" ht="15" customHeight="1" x14ac:dyDescent="0.3">
      <c r="A4611" s="19" t="s">
        <v>20842</v>
      </c>
      <c r="B4611" s="8"/>
      <c r="C4611" s="20">
        <v>45848.451944444438</v>
      </c>
      <c r="D4611" s="8"/>
      <c r="E4611" s="8"/>
      <c r="F4611" s="8" t="s">
        <v>9286</v>
      </c>
      <c r="G4611" s="8">
        <v>0</v>
      </c>
      <c r="H4611" s="8" t="s">
        <v>20466</v>
      </c>
      <c r="I4611" s="8" t="s">
        <v>11922</v>
      </c>
      <c r="J4611" s="8"/>
      <c r="K4611" s="8"/>
      <c r="L4611" s="8"/>
      <c r="M4611" s="8"/>
      <c r="N4611" s="21">
        <v>0</v>
      </c>
      <c r="O4611" s="21"/>
      <c r="P4611" s="21">
        <f t="shared" si="217"/>
        <v>0</v>
      </c>
      <c r="Q4611" s="8" t="s">
        <v>129</v>
      </c>
      <c r="R4611" s="8"/>
      <c r="S4611" s="20"/>
      <c r="AA4611" s="21">
        <f t="shared" si="219"/>
        <v>0</v>
      </c>
      <c r="AB4611" s="21"/>
      <c r="AC4611" s="22">
        <f t="shared" si="218"/>
        <v>-45848.451944444438</v>
      </c>
      <c r="AD4611" s="21"/>
    </row>
    <row r="4612" spans="1:30" ht="15" customHeight="1" x14ac:dyDescent="0.3">
      <c r="A4612" s="19" t="s">
        <v>20843</v>
      </c>
      <c r="B4612" s="8"/>
      <c r="C4612" s="20">
        <v>45848.463645833333</v>
      </c>
      <c r="D4612" s="8"/>
      <c r="E4612" s="8"/>
      <c r="F4612" s="8" t="s">
        <v>13465</v>
      </c>
      <c r="G4612" s="8">
        <v>0</v>
      </c>
      <c r="H4612" s="8" t="s">
        <v>20466</v>
      </c>
      <c r="I4612" s="8" t="s">
        <v>11922</v>
      </c>
      <c r="J4612" s="8"/>
      <c r="K4612" s="8"/>
      <c r="L4612" s="8"/>
      <c r="M4612" s="8"/>
      <c r="N4612" s="21">
        <v>0</v>
      </c>
      <c r="O4612" s="21"/>
      <c r="P4612" s="21">
        <f t="shared" si="217"/>
        <v>0</v>
      </c>
      <c r="Q4612" s="8" t="s">
        <v>129</v>
      </c>
      <c r="R4612" s="8"/>
      <c r="S4612" s="20"/>
      <c r="AA4612" s="21">
        <f t="shared" si="219"/>
        <v>0</v>
      </c>
      <c r="AB4612" s="21"/>
      <c r="AC4612" s="22">
        <f t="shared" si="218"/>
        <v>-45848.463645833333</v>
      </c>
      <c r="AD4612" s="21"/>
    </row>
    <row r="4613" spans="1:30" ht="15" customHeight="1" x14ac:dyDescent="0.3">
      <c r="A4613" s="19" t="s">
        <v>20844</v>
      </c>
      <c r="B4613" s="8"/>
      <c r="C4613" s="20">
        <v>45848.466539351852</v>
      </c>
      <c r="D4613" s="8"/>
      <c r="E4613" s="8"/>
      <c r="F4613" s="8" t="s">
        <v>13251</v>
      </c>
      <c r="G4613" s="8">
        <v>0</v>
      </c>
      <c r="H4613" s="8" t="s">
        <v>20466</v>
      </c>
      <c r="I4613" s="8" t="s">
        <v>11922</v>
      </c>
      <c r="J4613" s="8"/>
      <c r="K4613" s="8"/>
      <c r="L4613" s="8"/>
      <c r="M4613" s="8"/>
      <c r="N4613" s="21">
        <v>0</v>
      </c>
      <c r="O4613" s="21"/>
      <c r="P4613" s="21">
        <f t="shared" si="217"/>
        <v>0</v>
      </c>
      <c r="Q4613" s="8" t="s">
        <v>129</v>
      </c>
      <c r="R4613" s="8"/>
      <c r="S4613" s="20"/>
      <c r="AA4613" s="21">
        <f t="shared" si="219"/>
        <v>0</v>
      </c>
      <c r="AB4613" s="21"/>
      <c r="AC4613" s="22">
        <f t="shared" si="218"/>
        <v>-45848.466539351852</v>
      </c>
      <c r="AD4613" s="21"/>
    </row>
    <row r="4614" spans="1:30" ht="15" customHeight="1" x14ac:dyDescent="0.3">
      <c r="A4614" s="19" t="s">
        <v>20845</v>
      </c>
      <c r="B4614" s="8"/>
      <c r="C4614" s="20">
        <v>45848.469340277778</v>
      </c>
      <c r="D4614" s="8" t="s">
        <v>11921</v>
      </c>
      <c r="E4614" s="8"/>
      <c r="F4614" s="8" t="s">
        <v>343</v>
      </c>
      <c r="G4614" s="8">
        <v>0</v>
      </c>
      <c r="H4614" s="8" t="s">
        <v>20846</v>
      </c>
      <c r="I4614" s="8" t="s">
        <v>11922</v>
      </c>
      <c r="J4614" s="8"/>
      <c r="K4614" s="8"/>
      <c r="L4614" s="8"/>
      <c r="M4614" s="8"/>
      <c r="N4614" s="21">
        <v>0</v>
      </c>
      <c r="O4614" s="21"/>
      <c r="P4614" s="21">
        <f t="shared" si="217"/>
        <v>0</v>
      </c>
      <c r="Q4614" s="8" t="s">
        <v>22</v>
      </c>
      <c r="R4614" s="8"/>
      <c r="S4614" s="20"/>
      <c r="AA4614" s="21">
        <f t="shared" si="219"/>
        <v>0</v>
      </c>
      <c r="AB4614" s="21"/>
      <c r="AC4614" s="22">
        <f t="shared" si="218"/>
        <v>-45848.469340277778</v>
      </c>
      <c r="AD4614" s="21"/>
    </row>
    <row r="4615" spans="1:30" ht="15" customHeight="1" x14ac:dyDescent="0.3">
      <c r="A4615" s="19" t="s">
        <v>20847</v>
      </c>
      <c r="B4615" s="8"/>
      <c r="C4615" s="20">
        <v>45848.473541666674</v>
      </c>
      <c r="D4615" s="8" t="s">
        <v>11921</v>
      </c>
      <c r="E4615" s="8"/>
      <c r="F4615" s="8" t="s">
        <v>343</v>
      </c>
      <c r="G4615" s="8">
        <v>0</v>
      </c>
      <c r="H4615" s="8" t="s">
        <v>20848</v>
      </c>
      <c r="I4615" s="8" t="s">
        <v>11922</v>
      </c>
      <c r="J4615" s="8"/>
      <c r="K4615" s="8"/>
      <c r="L4615" s="8"/>
      <c r="M4615" s="8"/>
      <c r="N4615" s="21">
        <v>0</v>
      </c>
      <c r="O4615" s="21"/>
      <c r="P4615" s="21">
        <f t="shared" si="217"/>
        <v>0</v>
      </c>
      <c r="Q4615" s="8" t="s">
        <v>22</v>
      </c>
      <c r="R4615" s="8"/>
      <c r="S4615" s="20"/>
      <c r="AA4615" s="21">
        <f t="shared" si="219"/>
        <v>0</v>
      </c>
      <c r="AB4615" s="21"/>
      <c r="AC4615" s="22">
        <f t="shared" si="218"/>
        <v>-45848.473541666674</v>
      </c>
      <c r="AD4615" s="21"/>
    </row>
    <row r="4616" spans="1:30" ht="15" customHeight="1" x14ac:dyDescent="0.3">
      <c r="A4616" s="19" t="s">
        <v>20849</v>
      </c>
      <c r="B4616" s="8"/>
      <c r="C4616" s="20">
        <v>45848.513668981483</v>
      </c>
      <c r="D4616" s="8" t="s">
        <v>11921</v>
      </c>
      <c r="E4616" s="8"/>
      <c r="F4616" s="8" t="s">
        <v>1919</v>
      </c>
      <c r="G4616" s="8">
        <v>0.11</v>
      </c>
      <c r="H4616" s="8"/>
      <c r="I4616" s="8" t="s">
        <v>11922</v>
      </c>
      <c r="J4616" s="8"/>
      <c r="K4616" s="8"/>
      <c r="L4616" s="8"/>
      <c r="M4616" s="8"/>
      <c r="N4616" s="21">
        <v>17460</v>
      </c>
      <c r="O4616" s="21">
        <v>17460</v>
      </c>
      <c r="P4616" s="21">
        <f t="shared" si="217"/>
        <v>0</v>
      </c>
      <c r="Q4616" s="8" t="s">
        <v>19160</v>
      </c>
      <c r="R4616" s="8"/>
      <c r="S4616" s="20">
        <v>45866</v>
      </c>
      <c r="AA4616" s="21">
        <f t="shared" si="219"/>
        <v>15051.724137931036</v>
      </c>
      <c r="AB4616" s="7">
        <v>45839</v>
      </c>
      <c r="AC4616" s="22">
        <f t="shared" si="218"/>
        <v>17.486331018517376</v>
      </c>
      <c r="AD4616" t="s">
        <v>11923</v>
      </c>
    </row>
    <row r="4617" spans="1:30" ht="15" customHeight="1" x14ac:dyDescent="0.3">
      <c r="A4617" s="19" t="s">
        <v>20850</v>
      </c>
      <c r="B4617" s="8"/>
      <c r="C4617" s="20">
        <v>45848.518159722233</v>
      </c>
      <c r="D4617" s="8" t="s">
        <v>11921</v>
      </c>
      <c r="E4617" s="8"/>
      <c r="F4617" s="8" t="s">
        <v>175</v>
      </c>
      <c r="G4617" s="8">
        <v>0.11</v>
      </c>
      <c r="H4617" s="8"/>
      <c r="I4617" s="8" t="s">
        <v>11922</v>
      </c>
      <c r="J4617" s="8"/>
      <c r="K4617" s="8"/>
      <c r="L4617" s="8"/>
      <c r="M4617" s="8"/>
      <c r="N4617" s="21">
        <v>2740</v>
      </c>
      <c r="O4617" s="21">
        <v>2740</v>
      </c>
      <c r="P4617" s="21">
        <f t="shared" si="217"/>
        <v>0</v>
      </c>
      <c r="Q4617" s="8" t="s">
        <v>22</v>
      </c>
      <c r="R4617" s="8"/>
      <c r="S4617" s="20">
        <v>45867</v>
      </c>
      <c r="AA4617" s="21">
        <f t="shared" si="219"/>
        <v>2362.0689655172414</v>
      </c>
      <c r="AB4617" s="7">
        <v>45839</v>
      </c>
      <c r="AC4617" s="22">
        <f t="shared" si="218"/>
        <v>18.481840277767333</v>
      </c>
      <c r="AD4617" t="s">
        <v>11923</v>
      </c>
    </row>
    <row r="4618" spans="1:30" ht="15" customHeight="1" x14ac:dyDescent="0.3">
      <c r="A4618" s="19" t="s">
        <v>20851</v>
      </c>
      <c r="B4618" s="8"/>
      <c r="C4618" s="20">
        <v>45848.55605324074</v>
      </c>
      <c r="D4618" s="8" t="s">
        <v>11921</v>
      </c>
      <c r="E4618" s="8"/>
      <c r="F4618" s="8" t="s">
        <v>8632</v>
      </c>
      <c r="G4618" s="8">
        <v>0.15</v>
      </c>
      <c r="H4618" s="8" t="s">
        <v>12618</v>
      </c>
      <c r="I4618" s="8" t="s">
        <v>11922</v>
      </c>
      <c r="J4618" s="8"/>
      <c r="K4618" s="8"/>
      <c r="L4618" s="8"/>
      <c r="M4618" s="8"/>
      <c r="N4618" s="21">
        <v>28040</v>
      </c>
      <c r="O4618" s="21">
        <v>28040</v>
      </c>
      <c r="P4618" s="21">
        <f t="shared" si="217"/>
        <v>0</v>
      </c>
      <c r="Q4618" s="8" t="s">
        <v>10222</v>
      </c>
      <c r="R4618" s="8"/>
      <c r="S4618" s="20">
        <v>45879</v>
      </c>
      <c r="AA4618" s="21">
        <f t="shared" si="219"/>
        <v>24172.413793103449</v>
      </c>
      <c r="AB4618" s="39">
        <v>45839</v>
      </c>
      <c r="AC4618" s="22">
        <f t="shared" si="218"/>
        <v>30.443946759260143</v>
      </c>
      <c r="AD4618" t="s">
        <v>11928</v>
      </c>
    </row>
    <row r="4619" spans="1:30" ht="15" customHeight="1" x14ac:dyDescent="0.3">
      <c r="A4619" s="19" t="s">
        <v>20852</v>
      </c>
      <c r="B4619" s="8"/>
      <c r="C4619" s="20">
        <v>45848.55572916667</v>
      </c>
      <c r="D4619" s="8" t="s">
        <v>11921</v>
      </c>
      <c r="E4619" s="8"/>
      <c r="F4619" s="8" t="s">
        <v>8632</v>
      </c>
      <c r="G4619" s="8">
        <v>0.11</v>
      </c>
      <c r="H4619" s="8" t="s">
        <v>12618</v>
      </c>
      <c r="I4619" s="8" t="s">
        <v>11922</v>
      </c>
      <c r="J4619" s="8"/>
      <c r="K4619" s="8"/>
      <c r="L4619" s="8"/>
      <c r="M4619" s="8"/>
      <c r="N4619" s="21">
        <v>58435</v>
      </c>
      <c r="O4619" s="21">
        <v>58435</v>
      </c>
      <c r="P4619" s="21">
        <f t="shared" si="217"/>
        <v>0</v>
      </c>
      <c r="Q4619" s="8" t="s">
        <v>10222</v>
      </c>
      <c r="R4619" s="8"/>
      <c r="S4619" s="20">
        <v>45881</v>
      </c>
      <c r="AA4619" s="21">
        <f t="shared" si="219"/>
        <v>50375</v>
      </c>
      <c r="AB4619" s="39">
        <v>45839</v>
      </c>
      <c r="AC4619" s="22">
        <f t="shared" si="218"/>
        <v>32.444270833329938</v>
      </c>
      <c r="AD4619" s="21" t="s">
        <v>11928</v>
      </c>
    </row>
    <row r="4620" spans="1:30" ht="15" customHeight="1" x14ac:dyDescent="0.3">
      <c r="A4620" s="8" t="s">
        <v>20853</v>
      </c>
      <c r="B4620" s="8"/>
      <c r="C4620" s="23">
        <v>45848.558067129627</v>
      </c>
      <c r="D4620" s="8" t="s">
        <v>11921</v>
      </c>
      <c r="E4620" s="8"/>
      <c r="F4620" s="8" t="s">
        <v>10399</v>
      </c>
      <c r="G4620" s="8">
        <v>0</v>
      </c>
      <c r="H4620" s="8" t="s">
        <v>11926</v>
      </c>
      <c r="I4620" s="8" t="s">
        <v>11922</v>
      </c>
      <c r="J4620" s="8"/>
      <c r="K4620" s="8"/>
      <c r="L4620" s="8"/>
      <c r="M4620" s="8"/>
      <c r="N4620" s="21">
        <v>2280</v>
      </c>
      <c r="O4620" s="21">
        <v>1980</v>
      </c>
      <c r="P4620" s="21">
        <f t="shared" si="217"/>
        <v>300</v>
      </c>
      <c r="Q4620" s="8" t="s">
        <v>10399</v>
      </c>
      <c r="R4620" s="8"/>
      <c r="S4620" s="23"/>
      <c r="AA4620" s="21">
        <f t="shared" si="219"/>
        <v>1965.5172413793105</v>
      </c>
      <c r="AB4620" s="21"/>
      <c r="AC4620" s="22">
        <f t="shared" si="218"/>
        <v>-45848.558067129627</v>
      </c>
      <c r="AD4620" s="21"/>
    </row>
    <row r="4621" spans="1:30" ht="15" customHeight="1" x14ac:dyDescent="0.3">
      <c r="A4621" s="19" t="s">
        <v>20854</v>
      </c>
      <c r="B4621" s="8"/>
      <c r="C4621" s="20">
        <v>45848.606956018521</v>
      </c>
      <c r="D4621" s="8" t="s">
        <v>11921</v>
      </c>
      <c r="E4621" s="8" t="s">
        <v>1</v>
      </c>
      <c r="F4621" s="8" t="s">
        <v>452</v>
      </c>
      <c r="G4621" s="8">
        <v>0.15</v>
      </c>
      <c r="H4621" s="8"/>
      <c r="I4621" s="8" t="s">
        <v>11922</v>
      </c>
      <c r="J4621" s="8"/>
      <c r="K4621" s="8" t="s">
        <v>20855</v>
      </c>
      <c r="L4621" s="8"/>
      <c r="M4621" s="8"/>
      <c r="N4621" s="21">
        <v>12765</v>
      </c>
      <c r="O4621" s="21">
        <v>12765</v>
      </c>
      <c r="P4621" s="21">
        <f t="shared" si="217"/>
        <v>0</v>
      </c>
      <c r="Q4621" s="8" t="s">
        <v>38</v>
      </c>
      <c r="R4621" s="8"/>
      <c r="S4621" s="20">
        <v>45849</v>
      </c>
      <c r="AA4621" s="21">
        <f t="shared" si="219"/>
        <v>11004.310344827587</v>
      </c>
      <c r="AB4621" s="39">
        <v>45809</v>
      </c>
      <c r="AC4621" s="22">
        <f t="shared" si="218"/>
        <v>0.39304398147942265</v>
      </c>
      <c r="AD4621" s="21" t="s">
        <v>11928</v>
      </c>
    </row>
    <row r="4622" spans="1:30" ht="15" customHeight="1" x14ac:dyDescent="0.3">
      <c r="A4622" s="3" t="s">
        <v>20856</v>
      </c>
      <c r="B4622" s="24"/>
      <c r="C4622" s="25">
        <v>45848.618900462963</v>
      </c>
      <c r="D4622" s="3" t="s">
        <v>11921</v>
      </c>
      <c r="E4622" s="3"/>
      <c r="F4622" s="3" t="s">
        <v>709</v>
      </c>
      <c r="G4622" s="26">
        <v>0</v>
      </c>
      <c r="H4622" s="25"/>
      <c r="I4622" s="25" t="s">
        <v>11922</v>
      </c>
      <c r="J4622" s="25"/>
      <c r="K4622" s="25"/>
      <c r="L4622" s="25"/>
      <c r="M4622" s="4"/>
      <c r="N4622" s="5">
        <v>28047</v>
      </c>
      <c r="O4622" s="5"/>
      <c r="P4622" s="5">
        <f t="shared" si="217"/>
        <v>28047</v>
      </c>
      <c r="Q4622" s="3" t="s">
        <v>20</v>
      </c>
      <c r="R4622" s="3"/>
      <c r="S4622" s="25"/>
      <c r="T4622" s="3"/>
      <c r="U4622" s="5"/>
      <c r="V4622" s="6"/>
      <c r="W4622" s="3"/>
      <c r="X4622" s="5"/>
      <c r="Y4622" s="4"/>
      <c r="Z4622" s="3"/>
      <c r="AA4622" s="5">
        <f t="shared" si="219"/>
        <v>24178.448275862069</v>
      </c>
      <c r="AB4622" s="10"/>
      <c r="AC4622" s="27">
        <f t="shared" si="218"/>
        <v>-45848.618900462963</v>
      </c>
      <c r="AD4622" s="10"/>
    </row>
    <row r="4623" spans="1:30" ht="15" customHeight="1" x14ac:dyDescent="0.3">
      <c r="A4623" s="19" t="s">
        <v>20857</v>
      </c>
      <c r="B4623" s="8"/>
      <c r="C4623" s="23">
        <v>45848.668043981481</v>
      </c>
      <c r="D4623" s="8" t="s">
        <v>11921</v>
      </c>
      <c r="E4623" s="8"/>
      <c r="F4623" s="8" t="s">
        <v>66</v>
      </c>
      <c r="G4623" s="8">
        <v>0.15</v>
      </c>
      <c r="H4623" s="8"/>
      <c r="I4623" s="8" t="s">
        <v>11922</v>
      </c>
      <c r="J4623" s="8"/>
      <c r="K4623" s="8"/>
      <c r="L4623" s="8"/>
      <c r="M4623" s="8"/>
      <c r="N4623" s="21">
        <v>4200</v>
      </c>
      <c r="O4623" s="21">
        <v>4200</v>
      </c>
      <c r="P4623" s="21">
        <f t="shared" si="217"/>
        <v>0</v>
      </c>
      <c r="Q4623" s="8" t="s">
        <v>22</v>
      </c>
      <c r="R4623" s="8"/>
      <c r="S4623" s="23">
        <v>45853</v>
      </c>
      <c r="AA4623" s="21">
        <f t="shared" si="219"/>
        <v>3620.6896551724139</v>
      </c>
      <c r="AB4623" s="7">
        <v>45839</v>
      </c>
      <c r="AC4623" s="22">
        <f t="shared" si="218"/>
        <v>4.3319560185191222</v>
      </c>
      <c r="AD4623" t="s">
        <v>11923</v>
      </c>
    </row>
    <row r="4624" spans="1:30" ht="15" customHeight="1" x14ac:dyDescent="0.3">
      <c r="A4624" s="19" t="s">
        <v>20858</v>
      </c>
      <c r="B4624" s="8"/>
      <c r="C4624" s="23">
        <v>45848.681458333333</v>
      </c>
      <c r="D4624" s="8" t="s">
        <v>11921</v>
      </c>
      <c r="E4624" s="8"/>
      <c r="F4624" s="8" t="s">
        <v>12077</v>
      </c>
      <c r="G4624" s="8">
        <v>0.15</v>
      </c>
      <c r="H4624" s="8" t="s">
        <v>20859</v>
      </c>
      <c r="I4624" s="8" t="s">
        <v>11922</v>
      </c>
      <c r="J4624" s="8"/>
      <c r="K4624" s="8"/>
      <c r="L4624" s="8"/>
      <c r="M4624" s="8"/>
      <c r="N4624" s="21">
        <v>1319.5</v>
      </c>
      <c r="O4624" s="21">
        <v>1319.5</v>
      </c>
      <c r="P4624" s="21">
        <f t="shared" si="217"/>
        <v>0</v>
      </c>
      <c r="Q4624" s="8" t="s">
        <v>22</v>
      </c>
      <c r="R4624" s="8"/>
      <c r="S4624" s="23">
        <v>45883</v>
      </c>
      <c r="AA4624" s="21">
        <f t="shared" si="219"/>
        <v>1137.5</v>
      </c>
      <c r="AB4624" s="39">
        <v>45839</v>
      </c>
      <c r="AC4624" s="22">
        <f t="shared" si="218"/>
        <v>34.318541666667443</v>
      </c>
      <c r="AD4624" s="21" t="s">
        <v>11928</v>
      </c>
    </row>
    <row r="4625" spans="1:30" ht="15" customHeight="1" x14ac:dyDescent="0.3">
      <c r="A4625" s="19" t="s">
        <v>20860</v>
      </c>
      <c r="B4625" s="8"/>
      <c r="C4625" s="20">
        <v>45849.370462962957</v>
      </c>
      <c r="D4625" s="8" t="s">
        <v>11921</v>
      </c>
      <c r="E4625" s="8" t="s">
        <v>1</v>
      </c>
      <c r="F4625" s="8" t="s">
        <v>14985</v>
      </c>
      <c r="G4625" s="8">
        <v>0.11</v>
      </c>
      <c r="H4625" s="8"/>
      <c r="I4625" s="8" t="s">
        <v>11922</v>
      </c>
      <c r="J4625" s="8"/>
      <c r="K4625" s="8" t="s">
        <v>20861</v>
      </c>
      <c r="L4625" s="8"/>
      <c r="M4625" s="8"/>
      <c r="N4625" s="21">
        <v>855</v>
      </c>
      <c r="O4625" s="21">
        <v>855</v>
      </c>
      <c r="P4625" s="21">
        <f t="shared" si="217"/>
        <v>0</v>
      </c>
      <c r="Q4625" s="8" t="s">
        <v>10222</v>
      </c>
      <c r="R4625" s="8"/>
      <c r="S4625" s="20">
        <v>45849</v>
      </c>
      <c r="AA4625" s="21">
        <f t="shared" si="219"/>
        <v>737.06896551724139</v>
      </c>
      <c r="AB4625" s="39">
        <v>45809</v>
      </c>
      <c r="AC4625" s="22">
        <f t="shared" si="218"/>
        <v>-0.37046296295739012</v>
      </c>
      <c r="AD4625" s="21" t="s">
        <v>11928</v>
      </c>
    </row>
    <row r="4626" spans="1:30" ht="15" customHeight="1" x14ac:dyDescent="0.3">
      <c r="A4626" s="19" t="s">
        <v>20862</v>
      </c>
      <c r="B4626" s="8"/>
      <c r="C4626" s="20">
        <v>45852.685949074083</v>
      </c>
      <c r="D4626" s="8" t="s">
        <v>11921</v>
      </c>
      <c r="E4626" s="8"/>
      <c r="F4626" s="8" t="s">
        <v>12077</v>
      </c>
      <c r="G4626" s="8">
        <v>0.11</v>
      </c>
      <c r="H4626" s="8"/>
      <c r="I4626" s="8" t="s">
        <v>11922</v>
      </c>
      <c r="J4626" s="8"/>
      <c r="K4626" s="8"/>
      <c r="L4626" s="8"/>
      <c r="M4626" s="8"/>
      <c r="N4626" s="21">
        <v>5121</v>
      </c>
      <c r="O4626" s="21">
        <v>5121</v>
      </c>
      <c r="P4626" s="21">
        <f t="shared" si="217"/>
        <v>0</v>
      </c>
      <c r="Q4626" s="8" t="s">
        <v>22</v>
      </c>
      <c r="R4626" s="8"/>
      <c r="S4626" s="20">
        <v>45851</v>
      </c>
      <c r="AA4626" s="21">
        <f t="shared" si="219"/>
        <v>4414.6551724137935</v>
      </c>
      <c r="AB4626" s="39">
        <v>45809</v>
      </c>
      <c r="AC4626" s="22">
        <f t="shared" si="218"/>
        <v>-1.6859490740826004</v>
      </c>
      <c r="AD4626" s="21" t="s">
        <v>11928</v>
      </c>
    </row>
    <row r="4627" spans="1:30" ht="15" customHeight="1" x14ac:dyDescent="0.3">
      <c r="A4627" s="19" t="s">
        <v>20863</v>
      </c>
      <c r="B4627" s="8"/>
      <c r="C4627" s="20">
        <v>45849.542453703703</v>
      </c>
      <c r="D4627" s="8" t="s">
        <v>11921</v>
      </c>
      <c r="E4627" s="8"/>
      <c r="F4627" s="8" t="s">
        <v>1636</v>
      </c>
      <c r="G4627" s="8">
        <v>0.11</v>
      </c>
      <c r="H4627" s="8"/>
      <c r="I4627" s="8" t="s">
        <v>11922</v>
      </c>
      <c r="J4627" s="8"/>
      <c r="K4627" s="8"/>
      <c r="L4627" s="8"/>
      <c r="M4627" s="8"/>
      <c r="N4627" s="21">
        <v>14970</v>
      </c>
      <c r="O4627" s="21">
        <v>14970</v>
      </c>
      <c r="P4627" s="21">
        <f t="shared" si="217"/>
        <v>0</v>
      </c>
      <c r="Q4627" s="8" t="s">
        <v>199</v>
      </c>
      <c r="R4627" s="8"/>
      <c r="S4627" s="20">
        <v>45881</v>
      </c>
      <c r="AA4627" s="21">
        <f t="shared" si="219"/>
        <v>12905.172413793105</v>
      </c>
      <c r="AB4627" s="39">
        <v>45839</v>
      </c>
      <c r="AC4627" s="22">
        <f t="shared" si="218"/>
        <v>31.457546296296641</v>
      </c>
      <c r="AD4627" t="s">
        <v>11928</v>
      </c>
    </row>
    <row r="4628" spans="1:30" ht="15" customHeight="1" x14ac:dyDescent="0.3">
      <c r="A4628" s="19" t="s">
        <v>20864</v>
      </c>
      <c r="B4628" s="8"/>
      <c r="C4628" s="23">
        <v>45849.544016203698</v>
      </c>
      <c r="D4628" s="8" t="s">
        <v>11921</v>
      </c>
      <c r="E4628" s="8"/>
      <c r="F4628" s="8" t="s">
        <v>8747</v>
      </c>
      <c r="G4628" s="8">
        <v>0.15</v>
      </c>
      <c r="H4628" s="8"/>
      <c r="I4628" s="8" t="s">
        <v>11922</v>
      </c>
      <c r="J4628" s="8"/>
      <c r="K4628" s="8"/>
      <c r="L4628" s="8"/>
      <c r="M4628" s="8"/>
      <c r="N4628" s="21">
        <v>950</v>
      </c>
      <c r="O4628" s="21">
        <v>950</v>
      </c>
      <c r="P4628" s="21">
        <f t="shared" si="217"/>
        <v>0</v>
      </c>
      <c r="Q4628" s="8" t="s">
        <v>14</v>
      </c>
      <c r="R4628" s="8"/>
      <c r="S4628" s="23">
        <v>45897</v>
      </c>
      <c r="AA4628" s="21">
        <f t="shared" si="219"/>
        <v>818.96551724137942</v>
      </c>
      <c r="AB4628" s="39">
        <v>45870</v>
      </c>
      <c r="AC4628" s="22">
        <f t="shared" si="218"/>
        <v>47.455983796302462</v>
      </c>
      <c r="AD4628" s="21" t="s">
        <v>11923</v>
      </c>
    </row>
    <row r="4629" spans="1:30" ht="15" customHeight="1" x14ac:dyDescent="0.3">
      <c r="A4629" s="3" t="s">
        <v>20865</v>
      </c>
      <c r="B4629" s="24"/>
      <c r="C4629" s="25">
        <v>45849.555150462962</v>
      </c>
      <c r="D4629" s="3" t="s">
        <v>11921</v>
      </c>
      <c r="E4629" s="3" t="s">
        <v>1</v>
      </c>
      <c r="F4629" s="3" t="s">
        <v>2901</v>
      </c>
      <c r="G4629" s="26">
        <v>0</v>
      </c>
      <c r="H4629" s="25"/>
      <c r="I4629" s="25" t="s">
        <v>11922</v>
      </c>
      <c r="J4629" s="25"/>
      <c r="K4629" s="25" t="s">
        <v>20866</v>
      </c>
      <c r="L4629" s="25"/>
      <c r="M4629" s="4"/>
      <c r="N4629" s="5">
        <v>13845</v>
      </c>
      <c r="O4629" s="5">
        <v>13845</v>
      </c>
      <c r="P4629" s="5">
        <f t="shared" si="217"/>
        <v>0</v>
      </c>
      <c r="Q4629" s="3" t="s">
        <v>102</v>
      </c>
      <c r="R4629" s="3"/>
      <c r="S4629" s="25">
        <v>45849</v>
      </c>
      <c r="T4629" s="3"/>
      <c r="U4629" s="5"/>
      <c r="V4629" s="6"/>
      <c r="W4629" s="3"/>
      <c r="X4629" s="5"/>
      <c r="Y4629" s="4"/>
      <c r="Z4629" s="3"/>
      <c r="AA4629" s="5">
        <f t="shared" si="219"/>
        <v>11935.344827586208</v>
      </c>
      <c r="AB4629" s="10"/>
      <c r="AC4629" s="27">
        <f t="shared" si="218"/>
        <v>-0.55515046296204673</v>
      </c>
      <c r="AD4629" s="10"/>
    </row>
    <row r="4630" spans="1:30" ht="15" customHeight="1" x14ac:dyDescent="0.3">
      <c r="A4630" s="19" t="s">
        <v>20867</v>
      </c>
      <c r="B4630" s="8"/>
      <c r="C4630" s="20">
        <v>45852.682523148149</v>
      </c>
      <c r="D4630" s="8" t="s">
        <v>11921</v>
      </c>
      <c r="E4630" s="8"/>
      <c r="F4630" s="8" t="s">
        <v>12077</v>
      </c>
      <c r="G4630" s="8">
        <v>0.11</v>
      </c>
      <c r="H4630" s="8"/>
      <c r="I4630" s="8" t="s">
        <v>11922</v>
      </c>
      <c r="J4630" s="8"/>
      <c r="K4630" s="8"/>
      <c r="L4630" s="8"/>
      <c r="M4630" s="8"/>
      <c r="N4630" s="21">
        <v>33950</v>
      </c>
      <c r="O4630" s="21">
        <v>33950</v>
      </c>
      <c r="P4630" s="21">
        <f t="shared" si="217"/>
        <v>0</v>
      </c>
      <c r="Q4630" s="8" t="s">
        <v>22</v>
      </c>
      <c r="R4630" s="8"/>
      <c r="S4630" s="20">
        <v>45850</v>
      </c>
      <c r="AA4630" s="21">
        <f t="shared" si="219"/>
        <v>29267.241379310348</v>
      </c>
      <c r="AB4630" s="39">
        <v>45809</v>
      </c>
      <c r="AC4630" s="22">
        <f t="shared" si="218"/>
        <v>-2.6825231481489027</v>
      </c>
      <c r="AD4630" s="21" t="s">
        <v>11928</v>
      </c>
    </row>
    <row r="4631" spans="1:30" ht="15" customHeight="1" x14ac:dyDescent="0.3">
      <c r="A4631" s="19" t="s">
        <v>20868</v>
      </c>
      <c r="B4631" s="8"/>
      <c r="C4631" s="20">
        <v>45852.380960648137</v>
      </c>
      <c r="D4631" s="8" t="s">
        <v>11921</v>
      </c>
      <c r="E4631" s="8" t="s">
        <v>1</v>
      </c>
      <c r="F4631" s="8" t="s">
        <v>9844</v>
      </c>
      <c r="G4631" s="8">
        <v>0.08</v>
      </c>
      <c r="H4631" s="8" t="s">
        <v>12618</v>
      </c>
      <c r="I4631" s="8" t="s">
        <v>11922</v>
      </c>
      <c r="J4631" s="8"/>
      <c r="K4631" s="8" t="s">
        <v>20869</v>
      </c>
      <c r="L4631" s="8"/>
      <c r="M4631" s="8"/>
      <c r="N4631" s="21">
        <v>384750</v>
      </c>
      <c r="O4631" s="21">
        <v>384750</v>
      </c>
      <c r="P4631" s="21">
        <f t="shared" si="217"/>
        <v>0</v>
      </c>
      <c r="Q4631" s="8" t="s">
        <v>10222</v>
      </c>
      <c r="R4631" s="8"/>
      <c r="S4631" s="20">
        <v>45868</v>
      </c>
      <c r="AA4631" s="21">
        <f t="shared" si="219"/>
        <v>331681.03448275867</v>
      </c>
      <c r="AB4631" s="39">
        <v>45839</v>
      </c>
      <c r="AC4631" s="22">
        <f t="shared" si="218"/>
        <v>15.619039351862739</v>
      </c>
      <c r="AD4631" s="21" t="s">
        <v>11923</v>
      </c>
    </row>
    <row r="4632" spans="1:30" ht="15" customHeight="1" x14ac:dyDescent="0.3">
      <c r="A4632" s="19" t="s">
        <v>20870</v>
      </c>
      <c r="B4632" s="8"/>
      <c r="C4632" s="20">
        <v>45852.379606481481</v>
      </c>
      <c r="D4632" s="8" t="s">
        <v>11921</v>
      </c>
      <c r="E4632" s="8" t="s">
        <v>1</v>
      </c>
      <c r="F4632" s="8" t="s">
        <v>2599</v>
      </c>
      <c r="G4632" s="8">
        <v>0.15</v>
      </c>
      <c r="H4632" s="8"/>
      <c r="I4632" s="8" t="s">
        <v>129</v>
      </c>
      <c r="J4632" s="8"/>
      <c r="K4632" s="8" t="s">
        <v>20871</v>
      </c>
      <c r="L4632" s="8"/>
      <c r="M4632" s="8"/>
      <c r="N4632" s="21">
        <v>1096</v>
      </c>
      <c r="O4632" s="21">
        <v>1096</v>
      </c>
      <c r="P4632" s="21">
        <f t="shared" si="217"/>
        <v>0</v>
      </c>
      <c r="Q4632" s="8" t="s">
        <v>129</v>
      </c>
      <c r="R4632" s="8"/>
      <c r="S4632" s="20">
        <v>45849</v>
      </c>
      <c r="AA4632" s="21">
        <f t="shared" si="219"/>
        <v>944.82758620689663</v>
      </c>
      <c r="AB4632" s="39">
        <v>45809</v>
      </c>
      <c r="AC4632" s="22">
        <f t="shared" si="218"/>
        <v>-3.3796064814814599</v>
      </c>
      <c r="AD4632" s="21" t="s">
        <v>11928</v>
      </c>
    </row>
    <row r="4633" spans="1:30" ht="15" customHeight="1" x14ac:dyDescent="0.3">
      <c r="A4633" s="19" t="s">
        <v>20872</v>
      </c>
      <c r="B4633" s="8"/>
      <c r="C4633" s="20">
        <v>45852.386817129627</v>
      </c>
      <c r="D4633" s="8" t="s">
        <v>11921</v>
      </c>
      <c r="E4633" s="8" t="s">
        <v>1</v>
      </c>
      <c r="F4633" s="8" t="s">
        <v>3731</v>
      </c>
      <c r="G4633" s="8">
        <v>0.15</v>
      </c>
      <c r="H4633" s="8"/>
      <c r="I4633" s="8" t="s">
        <v>11922</v>
      </c>
      <c r="J4633" s="8"/>
      <c r="K4633" s="8" t="s">
        <v>20873</v>
      </c>
      <c r="L4633" s="8"/>
      <c r="M4633" s="8"/>
      <c r="N4633" s="21">
        <v>2805</v>
      </c>
      <c r="O4633" s="21">
        <v>2805</v>
      </c>
      <c r="P4633" s="21">
        <f t="shared" si="217"/>
        <v>0</v>
      </c>
      <c r="Q4633" s="8" t="s">
        <v>199</v>
      </c>
      <c r="R4633" s="8"/>
      <c r="S4633" s="20">
        <v>45849</v>
      </c>
      <c r="AA4633" s="21">
        <f t="shared" si="219"/>
        <v>2418.1034482758623</v>
      </c>
      <c r="AB4633" s="39">
        <v>45809</v>
      </c>
      <c r="AC4633" s="22">
        <f t="shared" si="218"/>
        <v>-3.3868171296271612</v>
      </c>
      <c r="AD4633" s="21" t="s">
        <v>11928</v>
      </c>
    </row>
    <row r="4634" spans="1:30" ht="15" customHeight="1" x14ac:dyDescent="0.3">
      <c r="A4634" s="19" t="s">
        <v>20874</v>
      </c>
      <c r="B4634" s="8"/>
      <c r="C4634" s="20">
        <v>45852.388460648152</v>
      </c>
      <c r="D4634" s="8" t="s">
        <v>11921</v>
      </c>
      <c r="E4634" s="8"/>
      <c r="F4634" s="8" t="s">
        <v>9260</v>
      </c>
      <c r="G4634" s="8">
        <v>0.11</v>
      </c>
      <c r="H4634" s="8"/>
      <c r="I4634" s="8" t="s">
        <v>11922</v>
      </c>
      <c r="J4634" s="8"/>
      <c r="K4634" s="8"/>
      <c r="L4634" s="8"/>
      <c r="M4634" s="8"/>
      <c r="N4634" s="21">
        <v>23985</v>
      </c>
      <c r="O4634" s="21">
        <v>23985</v>
      </c>
      <c r="P4634" s="21">
        <f t="shared" si="217"/>
        <v>0</v>
      </c>
      <c r="Q4634" s="8" t="s">
        <v>10222</v>
      </c>
      <c r="R4634" s="8"/>
      <c r="S4634" s="20">
        <v>45866</v>
      </c>
      <c r="AA4634" s="21">
        <f t="shared" si="219"/>
        <v>20676.724137931036</v>
      </c>
      <c r="AB4634" s="7">
        <v>45839</v>
      </c>
      <c r="AC4634" s="22">
        <f t="shared" si="218"/>
        <v>13.611539351848478</v>
      </c>
      <c r="AD4634" t="s">
        <v>11923</v>
      </c>
    </row>
    <row r="4635" spans="1:30" ht="15" customHeight="1" x14ac:dyDescent="0.3">
      <c r="A4635" s="3" t="s">
        <v>20875</v>
      </c>
      <c r="B4635" s="24"/>
      <c r="C4635" s="25">
        <v>45852.390034722222</v>
      </c>
      <c r="D4635" s="3" t="s">
        <v>11921</v>
      </c>
      <c r="E4635" s="3"/>
      <c r="F4635" s="3" t="s">
        <v>5352</v>
      </c>
      <c r="G4635" s="26">
        <v>0</v>
      </c>
      <c r="H4635" s="25"/>
      <c r="I4635" s="25" t="s">
        <v>11922</v>
      </c>
      <c r="J4635" s="25"/>
      <c r="K4635" s="25"/>
      <c r="L4635" s="25"/>
      <c r="M4635" s="4"/>
      <c r="N4635" s="5">
        <v>17100</v>
      </c>
      <c r="O4635" s="5"/>
      <c r="P4635" s="5">
        <f t="shared" si="217"/>
        <v>17100</v>
      </c>
      <c r="Q4635" s="3" t="s">
        <v>18</v>
      </c>
      <c r="R4635" s="3"/>
      <c r="S4635" s="25"/>
      <c r="T4635" s="3"/>
      <c r="U4635" s="5"/>
      <c r="V4635" s="6"/>
      <c r="W4635" s="3"/>
      <c r="X4635" s="5"/>
      <c r="Y4635" s="4"/>
      <c r="Z4635" s="3"/>
      <c r="AA4635" s="5">
        <f t="shared" si="219"/>
        <v>14741.379310344828</v>
      </c>
      <c r="AB4635" s="10"/>
      <c r="AC4635" s="27">
        <f t="shared" si="218"/>
        <v>-45852.390034722222</v>
      </c>
      <c r="AD4635" s="10"/>
    </row>
    <row r="4636" spans="1:30" ht="15" customHeight="1" x14ac:dyDescent="0.3">
      <c r="A4636" s="19" t="s">
        <v>20876</v>
      </c>
      <c r="B4636" s="8"/>
      <c r="C4636" s="20">
        <v>45852.394733796304</v>
      </c>
      <c r="D4636" s="8" t="s">
        <v>11921</v>
      </c>
      <c r="E4636" s="8" t="s">
        <v>1</v>
      </c>
      <c r="F4636" s="8" t="s">
        <v>14174</v>
      </c>
      <c r="G4636" s="8">
        <v>0.15</v>
      </c>
      <c r="H4636" s="8"/>
      <c r="I4636" s="8" t="s">
        <v>129</v>
      </c>
      <c r="J4636" s="8"/>
      <c r="K4636" s="8" t="s">
        <v>20877</v>
      </c>
      <c r="L4636" s="8"/>
      <c r="M4636" s="8"/>
      <c r="N4636" s="21">
        <v>2084</v>
      </c>
      <c r="O4636" s="21">
        <v>2084</v>
      </c>
      <c r="P4636" s="21">
        <f t="shared" si="217"/>
        <v>0</v>
      </c>
      <c r="Q4636" s="8" t="s">
        <v>129</v>
      </c>
      <c r="R4636" s="8"/>
      <c r="S4636" s="20">
        <v>45850</v>
      </c>
      <c r="AA4636" s="21">
        <f t="shared" si="219"/>
        <v>1796.5517241379312</v>
      </c>
      <c r="AB4636" s="39">
        <v>45809</v>
      </c>
      <c r="AC4636" s="22">
        <f t="shared" si="218"/>
        <v>-2.3947337963036261</v>
      </c>
      <c r="AD4636" s="21" t="s">
        <v>11928</v>
      </c>
    </row>
    <row r="4637" spans="1:30" ht="15" customHeight="1" x14ac:dyDescent="0.3">
      <c r="A4637" s="19" t="s">
        <v>20878</v>
      </c>
      <c r="B4637" s="8"/>
      <c r="C4637" s="20">
        <v>45852.39603009259</v>
      </c>
      <c r="D4637" s="8" t="s">
        <v>11921</v>
      </c>
      <c r="E4637" s="8"/>
      <c r="F4637" s="8" t="s">
        <v>8164</v>
      </c>
      <c r="G4637" s="8">
        <v>0.11</v>
      </c>
      <c r="H4637" s="8"/>
      <c r="I4637" s="8" t="s">
        <v>10222</v>
      </c>
      <c r="J4637" s="8"/>
      <c r="K4637" s="8"/>
      <c r="L4637" s="8"/>
      <c r="M4637" s="8"/>
      <c r="N4637" s="21">
        <v>14250</v>
      </c>
      <c r="O4637" s="21">
        <v>14250</v>
      </c>
      <c r="P4637" s="21">
        <f t="shared" si="217"/>
        <v>0</v>
      </c>
      <c r="Q4637" s="8" t="s">
        <v>10222</v>
      </c>
      <c r="R4637" s="8"/>
      <c r="S4637" s="20">
        <v>45855</v>
      </c>
      <c r="AA4637" s="21">
        <f t="shared" si="219"/>
        <v>12284.48275862069</v>
      </c>
      <c r="AB4637" s="7">
        <v>45839</v>
      </c>
      <c r="AC4637" s="22">
        <f t="shared" si="218"/>
        <v>2.603969907409919</v>
      </c>
      <c r="AD4637" t="s">
        <v>11923</v>
      </c>
    </row>
    <row r="4638" spans="1:30" ht="15" customHeight="1" x14ac:dyDescent="0.3">
      <c r="A4638" s="19" t="s">
        <v>20879</v>
      </c>
      <c r="B4638" s="8"/>
      <c r="C4638" s="20">
        <v>45852.396493055552</v>
      </c>
      <c r="D4638" s="8" t="s">
        <v>11921</v>
      </c>
      <c r="E4638" s="8" t="s">
        <v>1</v>
      </c>
      <c r="F4638" s="8" t="s">
        <v>13081</v>
      </c>
      <c r="G4638" s="8">
        <v>0.15</v>
      </c>
      <c r="H4638" s="8"/>
      <c r="I4638" s="8" t="s">
        <v>11922</v>
      </c>
      <c r="J4638" s="8"/>
      <c r="K4638" s="8" t="s">
        <v>20880</v>
      </c>
      <c r="L4638" s="8"/>
      <c r="M4638" s="8"/>
      <c r="N4638" s="21">
        <v>2810</v>
      </c>
      <c r="O4638" s="21">
        <v>2810</v>
      </c>
      <c r="P4638" s="21">
        <f t="shared" si="217"/>
        <v>0</v>
      </c>
      <c r="Q4638" s="8" t="s">
        <v>10222</v>
      </c>
      <c r="R4638" s="8"/>
      <c r="S4638" s="20">
        <v>45849</v>
      </c>
      <c r="AA4638" s="21">
        <f t="shared" si="219"/>
        <v>2422.4137931034484</v>
      </c>
      <c r="AB4638" s="39">
        <v>45809</v>
      </c>
      <c r="AC4638" s="22">
        <f t="shared" si="218"/>
        <v>-3.3964930555521278</v>
      </c>
      <c r="AD4638" s="21" t="s">
        <v>11928</v>
      </c>
    </row>
    <row r="4639" spans="1:30" ht="15" customHeight="1" x14ac:dyDescent="0.3">
      <c r="A4639" s="19" t="s">
        <v>20881</v>
      </c>
      <c r="B4639" s="8"/>
      <c r="C4639" s="20">
        <v>45852.398148148153</v>
      </c>
      <c r="D4639" s="8" t="s">
        <v>11921</v>
      </c>
      <c r="E4639" s="8"/>
      <c r="F4639" s="8" t="s">
        <v>8347</v>
      </c>
      <c r="G4639" s="8">
        <v>0.11</v>
      </c>
      <c r="H4639" s="8"/>
      <c r="I4639" s="8" t="s">
        <v>11922</v>
      </c>
      <c r="J4639" s="8"/>
      <c r="K4639" s="8"/>
      <c r="L4639" s="8"/>
      <c r="M4639" s="8"/>
      <c r="N4639" s="21">
        <v>12825</v>
      </c>
      <c r="O4639" s="21">
        <v>12825</v>
      </c>
      <c r="P4639" s="21">
        <f t="shared" si="217"/>
        <v>0</v>
      </c>
      <c r="Q4639" s="8" t="s">
        <v>10222</v>
      </c>
      <c r="R4639" s="8"/>
      <c r="S4639" s="20">
        <v>45882</v>
      </c>
      <c r="AA4639" s="21">
        <f t="shared" si="219"/>
        <v>11056.034482758621</v>
      </c>
      <c r="AB4639" s="39">
        <v>45839</v>
      </c>
      <c r="AC4639" s="22">
        <f t="shared" si="218"/>
        <v>29.601851851846732</v>
      </c>
      <c r="AD4639" s="21" t="s">
        <v>11928</v>
      </c>
    </row>
    <row r="4640" spans="1:30" ht="15" customHeight="1" x14ac:dyDescent="0.3">
      <c r="A4640" s="19" t="s">
        <v>20882</v>
      </c>
      <c r="B4640" s="8"/>
      <c r="C4640" s="20">
        <v>45852.398969907408</v>
      </c>
      <c r="D4640" s="8" t="s">
        <v>11921</v>
      </c>
      <c r="E4640" s="8"/>
      <c r="F4640" s="8" t="s">
        <v>1029</v>
      </c>
      <c r="G4640" s="8">
        <v>0.11</v>
      </c>
      <c r="H4640" s="8"/>
      <c r="I4640" s="8" t="s">
        <v>11922</v>
      </c>
      <c r="J4640" s="8"/>
      <c r="K4640" s="8"/>
      <c r="L4640" s="8"/>
      <c r="M4640" s="8"/>
      <c r="N4640" s="21">
        <v>39975</v>
      </c>
      <c r="O4640" s="21">
        <v>39975</v>
      </c>
      <c r="P4640" s="21">
        <f t="shared" si="217"/>
        <v>0</v>
      </c>
      <c r="Q4640" s="8" t="s">
        <v>24</v>
      </c>
      <c r="R4640" s="8"/>
      <c r="S4640" s="20">
        <v>45883</v>
      </c>
      <c r="AA4640" s="21">
        <f t="shared" si="219"/>
        <v>34461.206896551725</v>
      </c>
      <c r="AB4640" s="39">
        <v>45870</v>
      </c>
      <c r="AC4640" s="22">
        <f t="shared" si="218"/>
        <v>30.601030092591827</v>
      </c>
      <c r="AD4640" s="21" t="s">
        <v>11923</v>
      </c>
    </row>
    <row r="4641" spans="1:30" ht="15" customHeight="1" x14ac:dyDescent="0.3">
      <c r="A4641" s="3" t="s">
        <v>20883</v>
      </c>
      <c r="B4641" s="24"/>
      <c r="C4641" s="25">
        <v>45852.440960648149</v>
      </c>
      <c r="D4641" s="3" t="s">
        <v>11921</v>
      </c>
      <c r="E4641" s="3" t="s">
        <v>1</v>
      </c>
      <c r="F4641" s="3" t="s">
        <v>9205</v>
      </c>
      <c r="G4641" s="26">
        <v>0</v>
      </c>
      <c r="H4641" s="25"/>
      <c r="I4641" s="25" t="s">
        <v>11922</v>
      </c>
      <c r="J4641" s="25"/>
      <c r="K4641" s="25" t="s">
        <v>20884</v>
      </c>
      <c r="L4641" s="25"/>
      <c r="M4641" s="4"/>
      <c r="N4641" s="5">
        <v>30800</v>
      </c>
      <c r="O4641" s="5">
        <v>30800</v>
      </c>
      <c r="P4641" s="5">
        <f t="shared" si="217"/>
        <v>0</v>
      </c>
      <c r="Q4641" s="3" t="s">
        <v>102</v>
      </c>
      <c r="R4641" s="3"/>
      <c r="S4641" s="25">
        <v>45852</v>
      </c>
      <c r="T4641" s="3"/>
      <c r="U4641" s="5"/>
      <c r="V4641" s="6"/>
      <c r="W4641" s="3"/>
      <c r="X4641" s="5"/>
      <c r="Y4641" s="4"/>
      <c r="Z4641" s="3"/>
      <c r="AA4641" s="5">
        <f t="shared" si="219"/>
        <v>26551.724137931036</v>
      </c>
      <c r="AB4641" s="10"/>
      <c r="AC4641" s="27">
        <f t="shared" si="218"/>
        <v>-0.44096064814948477</v>
      </c>
      <c r="AD4641" s="10"/>
    </row>
    <row r="4642" spans="1:30" ht="15" customHeight="1" x14ac:dyDescent="0.3">
      <c r="A4642" s="19" t="s">
        <v>20885</v>
      </c>
      <c r="B4642" s="8"/>
      <c r="C4642" s="20">
        <v>45852.452048611107</v>
      </c>
      <c r="D4642" s="8" t="s">
        <v>11921</v>
      </c>
      <c r="E4642" s="8"/>
      <c r="F4642" s="8" t="s">
        <v>8347</v>
      </c>
      <c r="G4642" s="8">
        <v>0.15</v>
      </c>
      <c r="H4642" s="8"/>
      <c r="I4642" s="8" t="s">
        <v>10222</v>
      </c>
      <c r="J4642" s="8"/>
      <c r="K4642" s="8"/>
      <c r="L4642" s="8"/>
      <c r="M4642" s="8"/>
      <c r="N4642" s="21">
        <v>8955</v>
      </c>
      <c r="O4642" s="21">
        <v>8955</v>
      </c>
      <c r="P4642" s="21">
        <f t="shared" si="217"/>
        <v>0</v>
      </c>
      <c r="Q4642" s="8" t="s">
        <v>10222</v>
      </c>
      <c r="R4642" s="8"/>
      <c r="S4642" s="20">
        <v>45882</v>
      </c>
      <c r="AA4642" s="21">
        <f t="shared" si="219"/>
        <v>7719.8275862068967</v>
      </c>
      <c r="AB4642" s="39">
        <v>45839</v>
      </c>
      <c r="AC4642" s="22">
        <f t="shared" si="218"/>
        <v>29.547951388893125</v>
      </c>
      <c r="AD4642" t="s">
        <v>11928</v>
      </c>
    </row>
    <row r="4643" spans="1:30" ht="15" customHeight="1" x14ac:dyDescent="0.3">
      <c r="A4643" s="19" t="s">
        <v>20886</v>
      </c>
      <c r="B4643" s="8"/>
      <c r="C4643" s="20">
        <v>45852.452662037038</v>
      </c>
      <c r="D4643" s="8" t="s">
        <v>11921</v>
      </c>
      <c r="E4643" s="8"/>
      <c r="F4643" s="8" t="s">
        <v>8347</v>
      </c>
      <c r="G4643" s="8">
        <v>0.15</v>
      </c>
      <c r="H4643" s="8"/>
      <c r="I4643" s="8" t="s">
        <v>10222</v>
      </c>
      <c r="J4643" s="8"/>
      <c r="K4643" s="8"/>
      <c r="L4643" s="8"/>
      <c r="M4643" s="8"/>
      <c r="N4643" s="21">
        <v>1791</v>
      </c>
      <c r="O4643" s="21">
        <v>1791</v>
      </c>
      <c r="P4643" s="21">
        <f t="shared" si="217"/>
        <v>0</v>
      </c>
      <c r="Q4643" s="8" t="s">
        <v>10222</v>
      </c>
      <c r="R4643" s="8"/>
      <c r="S4643" s="20">
        <v>45882</v>
      </c>
      <c r="AA4643" s="21">
        <f t="shared" si="219"/>
        <v>1543.9655172413795</v>
      </c>
      <c r="AB4643" s="39">
        <v>45839</v>
      </c>
      <c r="AC4643" s="22">
        <f t="shared" si="218"/>
        <v>29.547337962962047</v>
      </c>
      <c r="AD4643" t="s">
        <v>11928</v>
      </c>
    </row>
    <row r="4644" spans="1:30" ht="15" customHeight="1" x14ac:dyDescent="0.3">
      <c r="A4644" s="19" t="s">
        <v>20887</v>
      </c>
      <c r="B4644" s="8"/>
      <c r="C4644" s="20">
        <v>45852.456956018519</v>
      </c>
      <c r="D4644" s="8" t="s">
        <v>11921</v>
      </c>
      <c r="E4644" s="8"/>
      <c r="F4644" s="8" t="s">
        <v>66</v>
      </c>
      <c r="G4644" s="8">
        <v>0</v>
      </c>
      <c r="H4644" s="8" t="s">
        <v>11951</v>
      </c>
      <c r="I4644" s="8" t="s">
        <v>11922</v>
      </c>
      <c r="J4644" s="8"/>
      <c r="K4644" s="8"/>
      <c r="L4644" s="8"/>
      <c r="M4644" s="8"/>
      <c r="N4644" s="21">
        <v>0</v>
      </c>
      <c r="O4644" s="21"/>
      <c r="P4644" s="21">
        <f t="shared" si="217"/>
        <v>0</v>
      </c>
      <c r="Q4644" s="8" t="s">
        <v>22</v>
      </c>
      <c r="R4644" s="8"/>
      <c r="S4644" s="20"/>
      <c r="AA4644" s="21">
        <f t="shared" si="219"/>
        <v>0</v>
      </c>
      <c r="AB4644" s="21"/>
      <c r="AC4644" s="22">
        <f t="shared" si="218"/>
        <v>-45852.456956018519</v>
      </c>
      <c r="AD4644" s="21"/>
    </row>
    <row r="4645" spans="1:30" ht="15" customHeight="1" x14ac:dyDescent="0.3">
      <c r="A4645" s="19" t="s">
        <v>20888</v>
      </c>
      <c r="B4645" s="8"/>
      <c r="C4645" s="20">
        <v>45852.484317129631</v>
      </c>
      <c r="D4645" s="8" t="s">
        <v>11921</v>
      </c>
      <c r="E4645" s="8"/>
      <c r="F4645" s="8" t="s">
        <v>13808</v>
      </c>
      <c r="G4645" s="8">
        <v>0.15</v>
      </c>
      <c r="H4645" s="8"/>
      <c r="I4645" s="8" t="s">
        <v>11922</v>
      </c>
      <c r="J4645" s="8"/>
      <c r="K4645" s="8"/>
      <c r="L4645" s="8"/>
      <c r="M4645" s="8"/>
      <c r="N4645" s="21">
        <v>935</v>
      </c>
      <c r="O4645" s="21">
        <v>935</v>
      </c>
      <c r="P4645" s="21">
        <f t="shared" si="217"/>
        <v>0</v>
      </c>
      <c r="Q4645" s="8" t="s">
        <v>199</v>
      </c>
      <c r="R4645" s="8"/>
      <c r="S4645" s="20">
        <v>45856</v>
      </c>
      <c r="AA4645" s="21">
        <f t="shared" si="219"/>
        <v>806.0344827586207</v>
      </c>
      <c r="AB4645" s="7">
        <v>45839</v>
      </c>
      <c r="AC4645" s="22">
        <f t="shared" si="218"/>
        <v>3.5156828703693463</v>
      </c>
      <c r="AD4645" t="s">
        <v>11923</v>
      </c>
    </row>
    <row r="4646" spans="1:30" ht="15" customHeight="1" x14ac:dyDescent="0.3">
      <c r="A4646" s="19" t="s">
        <v>20889</v>
      </c>
      <c r="B4646" s="8"/>
      <c r="C4646" s="20">
        <v>45852.662037037036</v>
      </c>
      <c r="D4646" s="8" t="s">
        <v>11921</v>
      </c>
      <c r="E4646" s="8"/>
      <c r="F4646" s="8" t="s">
        <v>7374</v>
      </c>
      <c r="G4646" s="8">
        <v>0.15</v>
      </c>
      <c r="H4646" s="8"/>
      <c r="I4646" s="8" t="s">
        <v>11922</v>
      </c>
      <c r="J4646" s="8"/>
      <c r="K4646" s="8"/>
      <c r="L4646" s="8"/>
      <c r="M4646" s="8"/>
      <c r="N4646" s="21">
        <v>28900</v>
      </c>
      <c r="O4646" s="21">
        <v>28900</v>
      </c>
      <c r="P4646" s="21">
        <f t="shared" si="217"/>
        <v>0</v>
      </c>
      <c r="Q4646" s="8" t="s">
        <v>19160</v>
      </c>
      <c r="R4646" s="8"/>
      <c r="S4646" s="20">
        <v>45854</v>
      </c>
      <c r="AA4646" s="21">
        <f t="shared" si="219"/>
        <v>24913.793103448279</v>
      </c>
      <c r="AB4646" s="7">
        <v>45839</v>
      </c>
      <c r="AC4646" s="22">
        <f t="shared" si="218"/>
        <v>1.3379629629635019</v>
      </c>
      <c r="AD4646" t="s">
        <v>11923</v>
      </c>
    </row>
    <row r="4647" spans="1:30" ht="15" customHeight="1" x14ac:dyDescent="0.3">
      <c r="A4647" s="19" t="s">
        <v>20890</v>
      </c>
      <c r="B4647" s="8"/>
      <c r="C4647" s="20">
        <v>45852.4921875</v>
      </c>
      <c r="D4647" s="8" t="s">
        <v>11921</v>
      </c>
      <c r="E4647" s="8"/>
      <c r="F4647" s="8" t="s">
        <v>10222</v>
      </c>
      <c r="G4647" s="8">
        <v>0</v>
      </c>
      <c r="H4647" s="8" t="s">
        <v>11931</v>
      </c>
      <c r="I4647" s="8" t="s">
        <v>11922</v>
      </c>
      <c r="J4647" s="8"/>
      <c r="K4647" s="8"/>
      <c r="L4647" s="8"/>
      <c r="M4647" s="8"/>
      <c r="N4647" s="21">
        <v>0</v>
      </c>
      <c r="O4647" s="21"/>
      <c r="P4647" s="21">
        <f t="shared" si="217"/>
        <v>0</v>
      </c>
      <c r="Q4647" s="8" t="s">
        <v>10222</v>
      </c>
      <c r="R4647" s="8"/>
      <c r="S4647" s="20"/>
      <c r="AA4647" s="21">
        <f t="shared" si="219"/>
        <v>0</v>
      </c>
      <c r="AB4647" s="21"/>
      <c r="AC4647" s="22">
        <f t="shared" si="218"/>
        <v>-45852.4921875</v>
      </c>
      <c r="AD4647" s="21"/>
    </row>
    <row r="4648" spans="1:30" ht="15" customHeight="1" x14ac:dyDescent="0.3">
      <c r="A4648" s="19" t="s">
        <v>20891</v>
      </c>
      <c r="B4648" s="8"/>
      <c r="C4648" s="20">
        <v>45852.535381944443</v>
      </c>
      <c r="D4648" s="8" t="s">
        <v>11921</v>
      </c>
      <c r="E4648" s="8" t="s">
        <v>1</v>
      </c>
      <c r="F4648" s="8" t="s">
        <v>10181</v>
      </c>
      <c r="G4648" s="8">
        <v>0.11</v>
      </c>
      <c r="H4648" s="8" t="s">
        <v>12618</v>
      </c>
      <c r="I4648" s="8" t="s">
        <v>11922</v>
      </c>
      <c r="J4648" s="8"/>
      <c r="K4648" s="8" t="s">
        <v>20892</v>
      </c>
      <c r="L4648" s="8"/>
      <c r="M4648" s="8"/>
      <c r="N4648" s="21">
        <v>82650</v>
      </c>
      <c r="O4648" s="21">
        <v>82650</v>
      </c>
      <c r="P4648" s="21">
        <f t="shared" si="217"/>
        <v>0</v>
      </c>
      <c r="Q4648" s="8" t="s">
        <v>94</v>
      </c>
      <c r="R4648" s="8"/>
      <c r="S4648" s="20">
        <v>45849</v>
      </c>
      <c r="AA4648" s="21">
        <f t="shared" si="219"/>
        <v>71250</v>
      </c>
      <c r="AB4648" s="39">
        <v>45809</v>
      </c>
      <c r="AC4648" s="22">
        <f t="shared" si="218"/>
        <v>-3.5353819444426335</v>
      </c>
      <c r="AD4648" s="21" t="s">
        <v>11928</v>
      </c>
    </row>
    <row r="4649" spans="1:30" ht="15" customHeight="1" x14ac:dyDescent="0.3">
      <c r="A4649" s="19" t="s">
        <v>20893</v>
      </c>
      <c r="B4649" s="8"/>
      <c r="C4649" s="20">
        <v>45852.538495370369</v>
      </c>
      <c r="D4649" s="8" t="s">
        <v>11921</v>
      </c>
      <c r="E4649" s="8"/>
      <c r="F4649" s="8" t="s">
        <v>12092</v>
      </c>
      <c r="G4649" s="8">
        <v>0.15</v>
      </c>
      <c r="H4649" s="8"/>
      <c r="I4649" s="8" t="s">
        <v>11922</v>
      </c>
      <c r="J4649" s="8"/>
      <c r="K4649" s="8"/>
      <c r="L4649" s="8"/>
      <c r="M4649" s="8"/>
      <c r="N4649" s="21">
        <v>1405</v>
      </c>
      <c r="O4649" s="21">
        <v>1405</v>
      </c>
      <c r="P4649" s="21">
        <f t="shared" si="217"/>
        <v>0</v>
      </c>
      <c r="Q4649" s="8" t="s">
        <v>10222</v>
      </c>
      <c r="R4649" s="8"/>
      <c r="S4649" s="20">
        <v>45869</v>
      </c>
      <c r="AA4649" s="21">
        <f t="shared" si="219"/>
        <v>1211.2068965517242</v>
      </c>
      <c r="AB4649" s="39">
        <v>45839</v>
      </c>
      <c r="AC4649" s="22">
        <f t="shared" si="218"/>
        <v>16.461504629631236</v>
      </c>
      <c r="AD4649" t="s">
        <v>11928</v>
      </c>
    </row>
    <row r="4650" spans="1:30" ht="15" customHeight="1" x14ac:dyDescent="0.3">
      <c r="A4650" s="19" t="s">
        <v>20894</v>
      </c>
      <c r="B4650" s="8"/>
      <c r="C4650" s="20">
        <v>45852.550682870373</v>
      </c>
      <c r="D4650" s="8" t="s">
        <v>11921</v>
      </c>
      <c r="E4650" s="8"/>
      <c r="F4650" s="8" t="s">
        <v>7205</v>
      </c>
      <c r="G4650" s="8">
        <v>0.15</v>
      </c>
      <c r="H4650" s="8"/>
      <c r="I4650" s="8" t="s">
        <v>11922</v>
      </c>
      <c r="J4650" s="8"/>
      <c r="K4650" s="8"/>
      <c r="L4650" s="8"/>
      <c r="M4650" s="8"/>
      <c r="N4650" s="21">
        <v>2770</v>
      </c>
      <c r="O4650" s="21">
        <v>2770</v>
      </c>
      <c r="P4650" s="21">
        <f t="shared" si="217"/>
        <v>0</v>
      </c>
      <c r="Q4650" s="8" t="s">
        <v>9</v>
      </c>
      <c r="R4650" s="8"/>
      <c r="S4650" s="20">
        <v>45864</v>
      </c>
      <c r="AA4650" s="21">
        <f t="shared" si="219"/>
        <v>2387.9310344827586</v>
      </c>
      <c r="AB4650" s="7">
        <v>45839</v>
      </c>
      <c r="AC4650" s="22">
        <f t="shared" si="218"/>
        <v>11.449317129627161</v>
      </c>
      <c r="AD4650" t="s">
        <v>11923</v>
      </c>
    </row>
    <row r="4651" spans="1:30" ht="15" customHeight="1" x14ac:dyDescent="0.3">
      <c r="A4651" s="19" t="s">
        <v>20895</v>
      </c>
      <c r="B4651" s="8"/>
      <c r="C4651" s="41">
        <v>45852.557280092587</v>
      </c>
      <c r="D4651" s="8" t="s">
        <v>11921</v>
      </c>
      <c r="E4651" s="8"/>
      <c r="F4651" s="8" t="s">
        <v>8989</v>
      </c>
      <c r="G4651" s="8">
        <v>0.15</v>
      </c>
      <c r="H4651" s="8"/>
      <c r="I4651" s="8" t="s">
        <v>11922</v>
      </c>
      <c r="J4651" s="8"/>
      <c r="K4651" s="8"/>
      <c r="L4651" s="8"/>
      <c r="M4651" s="8"/>
      <c r="N4651" s="21">
        <v>2320</v>
      </c>
      <c r="O4651" s="21">
        <v>2320</v>
      </c>
      <c r="P4651" s="21">
        <f t="shared" si="217"/>
        <v>0</v>
      </c>
      <c r="Q4651" s="8" t="s">
        <v>14</v>
      </c>
      <c r="R4651" s="8"/>
      <c r="S4651" s="20">
        <v>45855</v>
      </c>
      <c r="AA4651" s="21">
        <f t="shared" si="219"/>
        <v>2000.0000000000002</v>
      </c>
      <c r="AB4651" s="39">
        <v>45870</v>
      </c>
      <c r="AC4651" s="22">
        <f t="shared" si="218"/>
        <v>2.4427199074125383</v>
      </c>
      <c r="AD4651" s="21" t="s">
        <v>11923</v>
      </c>
    </row>
    <row r="4652" spans="1:30" ht="15" customHeight="1" x14ac:dyDescent="0.3">
      <c r="A4652" s="19" t="s">
        <v>20896</v>
      </c>
      <c r="B4652" s="8"/>
      <c r="C4652" s="20">
        <v>45852.562245370369</v>
      </c>
      <c r="D4652" s="8" t="s">
        <v>11921</v>
      </c>
      <c r="E4652" s="8"/>
      <c r="F4652" s="8" t="s">
        <v>761</v>
      </c>
      <c r="G4652" s="8">
        <v>0.15</v>
      </c>
      <c r="H4652" s="8"/>
      <c r="I4652" s="8" t="s">
        <v>11922</v>
      </c>
      <c r="J4652" s="8"/>
      <c r="K4652" s="8"/>
      <c r="L4652" s="8"/>
      <c r="M4652" s="8"/>
      <c r="N4652" s="21">
        <v>8020</v>
      </c>
      <c r="O4652" s="21">
        <v>8020</v>
      </c>
      <c r="P4652" s="21">
        <f t="shared" si="217"/>
        <v>0</v>
      </c>
      <c r="Q4652" s="8" t="s">
        <v>24</v>
      </c>
      <c r="R4652" s="8"/>
      <c r="S4652" s="20">
        <v>45856</v>
      </c>
      <c r="AA4652" s="21">
        <f t="shared" si="219"/>
        <v>6913.7931034482763</v>
      </c>
      <c r="AB4652" s="7">
        <v>45839</v>
      </c>
      <c r="AC4652" s="22">
        <f t="shared" si="218"/>
        <v>3.4377546296309447</v>
      </c>
      <c r="AD4652" t="s">
        <v>11923</v>
      </c>
    </row>
    <row r="4653" spans="1:30" ht="15" customHeight="1" x14ac:dyDescent="0.3">
      <c r="A4653" s="19" t="s">
        <v>20897</v>
      </c>
      <c r="B4653" s="8"/>
      <c r="C4653" s="20">
        <v>45852.565798611111</v>
      </c>
      <c r="D4653" s="8"/>
      <c r="E4653" s="8" t="s">
        <v>1</v>
      </c>
      <c r="F4653" s="8" t="s">
        <v>2636</v>
      </c>
      <c r="G4653" s="8">
        <v>0.11</v>
      </c>
      <c r="H4653" s="8" t="s">
        <v>12071</v>
      </c>
      <c r="I4653" s="8" t="s">
        <v>11922</v>
      </c>
      <c r="J4653" s="8"/>
      <c r="K4653" s="8" t="s">
        <v>20898</v>
      </c>
      <c r="L4653" s="8"/>
      <c r="M4653" s="8"/>
      <c r="N4653" s="21">
        <v>750</v>
      </c>
      <c r="O4653" s="21">
        <v>750</v>
      </c>
      <c r="P4653" s="21">
        <f t="shared" si="217"/>
        <v>0</v>
      </c>
      <c r="Q4653" s="8" t="s">
        <v>14</v>
      </c>
      <c r="R4653" s="8"/>
      <c r="S4653" s="20">
        <v>45852</v>
      </c>
      <c r="AA4653" s="21">
        <f t="shared" si="219"/>
        <v>646.55172413793105</v>
      </c>
      <c r="AB4653" s="39">
        <v>45809</v>
      </c>
      <c r="AC4653" s="22">
        <f t="shared" si="218"/>
        <v>-0.56579861111094942</v>
      </c>
      <c r="AD4653" s="21" t="s">
        <v>11928</v>
      </c>
    </row>
    <row r="4654" spans="1:30" ht="15" customHeight="1" x14ac:dyDescent="0.3">
      <c r="A4654" s="19" t="s">
        <v>20899</v>
      </c>
      <c r="B4654" s="8"/>
      <c r="C4654" s="23">
        <v>45852.573553240742</v>
      </c>
      <c r="D4654" s="8" t="s">
        <v>11921</v>
      </c>
      <c r="E4654" s="8" t="s">
        <v>1</v>
      </c>
      <c r="F4654" s="8" t="s">
        <v>9559</v>
      </c>
      <c r="G4654" s="8">
        <v>0.11</v>
      </c>
      <c r="H4654" s="8"/>
      <c r="I4654" s="8" t="s">
        <v>16351</v>
      </c>
      <c r="J4654" s="8"/>
      <c r="K4654" s="8" t="s">
        <v>20900</v>
      </c>
      <c r="L4654" s="8"/>
      <c r="M4654" s="8"/>
      <c r="N4654" s="21">
        <v>2850</v>
      </c>
      <c r="O4654" s="21">
        <v>2850</v>
      </c>
      <c r="P4654" s="21">
        <f t="shared" si="217"/>
        <v>0</v>
      </c>
      <c r="Q4654" s="8" t="s">
        <v>16351</v>
      </c>
      <c r="R4654" s="8"/>
      <c r="S4654" s="23">
        <v>45849</v>
      </c>
      <c r="AA4654" s="21">
        <f t="shared" si="219"/>
        <v>2456.8965517241381</v>
      </c>
      <c r="AB4654" s="39">
        <v>45809</v>
      </c>
      <c r="AC4654" s="22">
        <f t="shared" si="218"/>
        <v>-3.5735532407416031</v>
      </c>
      <c r="AD4654" s="21" t="s">
        <v>11928</v>
      </c>
    </row>
    <row r="4655" spans="1:30" ht="15" customHeight="1" x14ac:dyDescent="0.3">
      <c r="A4655" s="19" t="s">
        <v>20901</v>
      </c>
      <c r="B4655" s="8"/>
      <c r="C4655" s="20">
        <v>45852.597488425927</v>
      </c>
      <c r="D4655" s="8" t="s">
        <v>11921</v>
      </c>
      <c r="E4655" s="8"/>
      <c r="F4655" s="8" t="s">
        <v>457</v>
      </c>
      <c r="G4655" s="8">
        <v>0.11</v>
      </c>
      <c r="H4655" s="8"/>
      <c r="I4655" s="8" t="s">
        <v>11922</v>
      </c>
      <c r="J4655" s="8"/>
      <c r="K4655" s="8"/>
      <c r="L4655" s="8"/>
      <c r="M4655" s="8"/>
      <c r="N4655" s="21">
        <v>39975</v>
      </c>
      <c r="O4655" s="21">
        <v>39975</v>
      </c>
      <c r="P4655" s="21">
        <f t="shared" si="217"/>
        <v>0</v>
      </c>
      <c r="Q4655" s="8" t="s">
        <v>34</v>
      </c>
      <c r="R4655" s="8"/>
      <c r="S4655" s="20">
        <v>45884</v>
      </c>
      <c r="AA4655" s="21">
        <f t="shared" si="219"/>
        <v>34461.206896551725</v>
      </c>
      <c r="AB4655" s="39">
        <v>45870</v>
      </c>
      <c r="AC4655" s="22">
        <f t="shared" si="218"/>
        <v>31.402511574073287</v>
      </c>
      <c r="AD4655" t="s">
        <v>11923</v>
      </c>
    </row>
    <row r="4656" spans="1:30" ht="15" customHeight="1" x14ac:dyDescent="0.3">
      <c r="A4656" s="19" t="s">
        <v>20902</v>
      </c>
      <c r="B4656" s="8"/>
      <c r="C4656" s="20">
        <v>45852.605879629627</v>
      </c>
      <c r="D4656" s="8" t="s">
        <v>11921</v>
      </c>
      <c r="E4656" s="8"/>
      <c r="F4656" s="8" t="s">
        <v>2599</v>
      </c>
      <c r="G4656" s="8">
        <v>0.15</v>
      </c>
      <c r="H4656" s="8"/>
      <c r="I4656" s="8" t="s">
        <v>129</v>
      </c>
      <c r="J4656" s="8"/>
      <c r="K4656" s="8"/>
      <c r="L4656" s="8"/>
      <c r="M4656" s="8"/>
      <c r="N4656" s="21">
        <v>1124</v>
      </c>
      <c r="O4656" s="21">
        <v>1124</v>
      </c>
      <c r="P4656" s="21">
        <f t="shared" ref="P4656:P4719" si="220">+N4656+X4656-O4656</f>
        <v>0</v>
      </c>
      <c r="Q4656" s="8" t="s">
        <v>129</v>
      </c>
      <c r="R4656" s="8"/>
      <c r="S4656" s="20">
        <v>45852</v>
      </c>
      <c r="AA4656" s="21">
        <f t="shared" si="219"/>
        <v>968.96551724137942</v>
      </c>
      <c r="AB4656" s="39">
        <v>45809</v>
      </c>
      <c r="AC4656" s="22">
        <f t="shared" si="218"/>
        <v>-0.60587962962745223</v>
      </c>
      <c r="AD4656" s="21" t="s">
        <v>11928</v>
      </c>
    </row>
    <row r="4657" spans="1:30" ht="15" customHeight="1" x14ac:dyDescent="0.3">
      <c r="A4657" s="19" t="s">
        <v>20903</v>
      </c>
      <c r="B4657" s="8"/>
      <c r="C4657" s="20">
        <v>45852.606516203698</v>
      </c>
      <c r="D4657" s="8" t="s">
        <v>11921</v>
      </c>
      <c r="E4657" s="8"/>
      <c r="F4657" s="8" t="s">
        <v>411</v>
      </c>
      <c r="G4657" s="8">
        <v>0.11</v>
      </c>
      <c r="H4657" s="8"/>
      <c r="I4657" s="8" t="s">
        <v>11922</v>
      </c>
      <c r="J4657" s="8"/>
      <c r="K4657" s="8"/>
      <c r="L4657" s="8"/>
      <c r="M4657" s="8"/>
      <c r="N4657" s="21">
        <v>38775.75</v>
      </c>
      <c r="O4657" s="21">
        <v>38775.75</v>
      </c>
      <c r="P4657" s="21">
        <f t="shared" si="220"/>
        <v>0</v>
      </c>
      <c r="Q4657" s="8" t="s">
        <v>9</v>
      </c>
      <c r="R4657" s="8"/>
      <c r="S4657" s="20">
        <v>45891</v>
      </c>
      <c r="AA4657" s="21">
        <f t="shared" si="219"/>
        <v>33427.370689655174</v>
      </c>
      <c r="AB4657" s="39">
        <v>45870</v>
      </c>
      <c r="AC4657" s="22">
        <f t="shared" si="218"/>
        <v>38.393483796302462</v>
      </c>
      <c r="AD4657" t="s">
        <v>11923</v>
      </c>
    </row>
    <row r="4658" spans="1:30" ht="15" customHeight="1" x14ac:dyDescent="0.3">
      <c r="A4658" s="19" t="s">
        <v>20904</v>
      </c>
      <c r="B4658" s="8"/>
      <c r="C4658" s="23">
        <v>45852.615740740737</v>
      </c>
      <c r="D4658" s="8" t="s">
        <v>11921</v>
      </c>
      <c r="E4658" s="8"/>
      <c r="F4658" s="8" t="s">
        <v>12812</v>
      </c>
      <c r="G4658" s="8">
        <v>0.11</v>
      </c>
      <c r="H4658" s="8"/>
      <c r="I4658" s="8" t="s">
        <v>10222</v>
      </c>
      <c r="J4658" s="8"/>
      <c r="K4658" s="8"/>
      <c r="L4658" s="8"/>
      <c r="M4658" s="8"/>
      <c r="N4658" s="21">
        <v>2850</v>
      </c>
      <c r="O4658" s="21">
        <v>2850</v>
      </c>
      <c r="P4658" s="21">
        <f t="shared" si="220"/>
        <v>0</v>
      </c>
      <c r="Q4658" s="8" t="s">
        <v>10222</v>
      </c>
      <c r="R4658" s="8"/>
      <c r="S4658" s="23">
        <v>45860</v>
      </c>
      <c r="AA4658" s="21">
        <f t="shared" si="219"/>
        <v>2456.8965517241381</v>
      </c>
      <c r="AB4658" s="7">
        <v>45839</v>
      </c>
      <c r="AC4658" s="22">
        <f t="shared" si="218"/>
        <v>7.3842592592627625</v>
      </c>
      <c r="AD4658" t="s">
        <v>11923</v>
      </c>
    </row>
    <row r="4659" spans="1:30" ht="15" customHeight="1" x14ac:dyDescent="0.3">
      <c r="A4659" s="19" t="s">
        <v>20905</v>
      </c>
      <c r="B4659" s="8"/>
      <c r="C4659" s="23">
        <v>45852.616851851853</v>
      </c>
      <c r="D4659" s="8" t="s">
        <v>11921</v>
      </c>
      <c r="E4659" s="8" t="s">
        <v>1</v>
      </c>
      <c r="F4659" s="8" t="s">
        <v>10205</v>
      </c>
      <c r="G4659" s="8">
        <v>0.11</v>
      </c>
      <c r="H4659" s="8"/>
      <c r="I4659" s="8" t="s">
        <v>16351</v>
      </c>
      <c r="J4659" s="8"/>
      <c r="K4659" s="8" t="s">
        <v>20906</v>
      </c>
      <c r="L4659" s="8"/>
      <c r="M4659" s="8"/>
      <c r="N4659" s="21">
        <v>2850</v>
      </c>
      <c r="O4659" s="21">
        <v>2850</v>
      </c>
      <c r="P4659" s="21">
        <f t="shared" si="220"/>
        <v>0</v>
      </c>
      <c r="Q4659" s="8" t="s">
        <v>16351</v>
      </c>
      <c r="R4659" s="8"/>
      <c r="S4659" s="23">
        <v>45850</v>
      </c>
      <c r="AA4659" s="21">
        <f t="shared" si="219"/>
        <v>2456.8965517241381</v>
      </c>
      <c r="AB4659" s="39">
        <v>45809</v>
      </c>
      <c r="AC4659" s="22">
        <f t="shared" si="218"/>
        <v>-2.6168518518534256</v>
      </c>
      <c r="AD4659" s="21" t="s">
        <v>11928</v>
      </c>
    </row>
    <row r="4660" spans="1:30" ht="15" customHeight="1" x14ac:dyDescent="0.3">
      <c r="A4660" s="19" t="s">
        <v>20907</v>
      </c>
      <c r="B4660" s="8"/>
      <c r="C4660" s="23">
        <v>45852.617997685193</v>
      </c>
      <c r="D4660" s="8" t="s">
        <v>11921</v>
      </c>
      <c r="E4660" s="8"/>
      <c r="F4660" s="8" t="s">
        <v>8327</v>
      </c>
      <c r="G4660" s="8">
        <v>0.11</v>
      </c>
      <c r="H4660" s="8"/>
      <c r="I4660" s="8" t="s">
        <v>10222</v>
      </c>
      <c r="J4660" s="8"/>
      <c r="K4660" s="8"/>
      <c r="L4660" s="8"/>
      <c r="M4660" s="8"/>
      <c r="N4660" s="21">
        <v>2850</v>
      </c>
      <c r="O4660" s="21">
        <v>2850</v>
      </c>
      <c r="P4660" s="21">
        <f t="shared" si="220"/>
        <v>0</v>
      </c>
      <c r="Q4660" s="8" t="s">
        <v>10222</v>
      </c>
      <c r="R4660" s="8"/>
      <c r="S4660" s="23">
        <v>45859</v>
      </c>
      <c r="AA4660" s="21">
        <f t="shared" si="219"/>
        <v>2456.8965517241381</v>
      </c>
      <c r="AB4660" s="7">
        <v>45839</v>
      </c>
      <c r="AC4660" s="22">
        <f t="shared" si="218"/>
        <v>6.3820023148073233</v>
      </c>
      <c r="AD4660" t="s">
        <v>11923</v>
      </c>
    </row>
    <row r="4661" spans="1:30" ht="15" customHeight="1" x14ac:dyDescent="0.3">
      <c r="A4661" s="19" t="s">
        <v>20908</v>
      </c>
      <c r="B4661" s="8"/>
      <c r="C4661" s="20">
        <v>45852.660787037043</v>
      </c>
      <c r="D4661" s="8" t="s">
        <v>11921</v>
      </c>
      <c r="E4661" s="8"/>
      <c r="F4661" s="8" t="s">
        <v>15059</v>
      </c>
      <c r="G4661" s="8">
        <v>0.22</v>
      </c>
      <c r="H4661" s="8"/>
      <c r="I4661" s="8" t="s">
        <v>11922</v>
      </c>
      <c r="J4661" s="8"/>
      <c r="K4661" s="8"/>
      <c r="L4661" s="8"/>
      <c r="M4661" s="8"/>
      <c r="N4661" s="21">
        <v>2775</v>
      </c>
      <c r="O4661" s="21">
        <v>2775</v>
      </c>
      <c r="P4661" s="21">
        <f t="shared" si="220"/>
        <v>0</v>
      </c>
      <c r="Q4661" s="8" t="s">
        <v>129</v>
      </c>
      <c r="R4661" s="8"/>
      <c r="S4661" s="20">
        <v>45853</v>
      </c>
      <c r="AA4661" s="21">
        <f t="shared" si="219"/>
        <v>2392.2413793103451</v>
      </c>
      <c r="AB4661" s="7">
        <v>45839</v>
      </c>
      <c r="AC4661" s="22">
        <f t="shared" si="218"/>
        <v>0.33921296295739012</v>
      </c>
      <c r="AD4661" t="s">
        <v>11923</v>
      </c>
    </row>
    <row r="4662" spans="1:30" ht="15" customHeight="1" x14ac:dyDescent="0.3">
      <c r="A4662" s="19" t="s">
        <v>20909</v>
      </c>
      <c r="B4662" s="8"/>
      <c r="C4662" s="20">
        <v>45852.624282407407</v>
      </c>
      <c r="D4662" s="8" t="s">
        <v>11921</v>
      </c>
      <c r="E4662" s="8"/>
      <c r="F4662" s="8" t="s">
        <v>3041</v>
      </c>
      <c r="G4662" s="8">
        <v>0.11</v>
      </c>
      <c r="H4662" s="8"/>
      <c r="I4662" s="8" t="s">
        <v>11922</v>
      </c>
      <c r="J4662" s="8"/>
      <c r="K4662" s="8"/>
      <c r="L4662" s="8"/>
      <c r="M4662" s="8"/>
      <c r="N4662" s="21">
        <v>24525</v>
      </c>
      <c r="O4662" s="21">
        <v>24525</v>
      </c>
      <c r="P4662" s="21">
        <f t="shared" si="220"/>
        <v>0</v>
      </c>
      <c r="Q4662" s="8" t="s">
        <v>199</v>
      </c>
      <c r="R4662" s="8"/>
      <c r="S4662" s="20">
        <v>45883</v>
      </c>
      <c r="AA4662" s="21">
        <f t="shared" si="219"/>
        <v>21142.241379310348</v>
      </c>
      <c r="AB4662" s="39">
        <v>45839</v>
      </c>
      <c r="AC4662" s="22">
        <f t="shared" si="218"/>
        <v>30.375717592592991</v>
      </c>
      <c r="AD4662" s="21" t="s">
        <v>11928</v>
      </c>
    </row>
    <row r="4663" spans="1:30" ht="15" customHeight="1" x14ac:dyDescent="0.3">
      <c r="A4663" s="19" t="s">
        <v>20910</v>
      </c>
      <c r="B4663" s="8"/>
      <c r="C4663" s="20">
        <v>45852.628263888888</v>
      </c>
      <c r="D4663" s="8" t="s">
        <v>11921</v>
      </c>
      <c r="E4663" s="8" t="s">
        <v>1</v>
      </c>
      <c r="F4663" s="8" t="s">
        <v>7968</v>
      </c>
      <c r="G4663" s="8">
        <v>0.15</v>
      </c>
      <c r="H4663" s="8"/>
      <c r="I4663" s="8" t="s">
        <v>11922</v>
      </c>
      <c r="J4663" s="8"/>
      <c r="K4663" s="8" t="s">
        <v>20911</v>
      </c>
      <c r="L4663" s="8"/>
      <c r="M4663" s="8"/>
      <c r="N4663" s="21">
        <v>4735</v>
      </c>
      <c r="O4663" s="21">
        <v>4735</v>
      </c>
      <c r="P4663" s="21">
        <f t="shared" si="220"/>
        <v>0</v>
      </c>
      <c r="Q4663" s="8" t="s">
        <v>22</v>
      </c>
      <c r="R4663" s="8"/>
      <c r="S4663" s="20">
        <v>45848</v>
      </c>
      <c r="AA4663" s="21">
        <f t="shared" si="219"/>
        <v>4081.8965517241381</v>
      </c>
      <c r="AB4663" s="39">
        <v>45809</v>
      </c>
      <c r="AC4663" s="22">
        <f t="shared" si="218"/>
        <v>-4.6282638888878864</v>
      </c>
      <c r="AD4663" s="21" t="s">
        <v>11928</v>
      </c>
    </row>
    <row r="4664" spans="1:30" ht="15" customHeight="1" x14ac:dyDescent="0.3">
      <c r="A4664" s="19" t="s">
        <v>20912</v>
      </c>
      <c r="B4664" s="8"/>
      <c r="C4664" s="20">
        <v>45852.701284722221</v>
      </c>
      <c r="D4664" s="8" t="s">
        <v>11921</v>
      </c>
      <c r="E4664" s="8"/>
      <c r="F4664" s="8" t="s">
        <v>668</v>
      </c>
      <c r="G4664" s="8">
        <v>0.15</v>
      </c>
      <c r="H4664" s="8"/>
      <c r="I4664" s="8" t="s">
        <v>11922</v>
      </c>
      <c r="J4664" s="8"/>
      <c r="K4664" s="8"/>
      <c r="L4664" s="8"/>
      <c r="M4664" s="8"/>
      <c r="N4664" s="21">
        <v>1050</v>
      </c>
      <c r="O4664" s="21">
        <v>1050</v>
      </c>
      <c r="P4664" s="21">
        <f t="shared" si="220"/>
        <v>0</v>
      </c>
      <c r="Q4664" s="8" t="s">
        <v>10493</v>
      </c>
      <c r="R4664" s="8"/>
      <c r="S4664" s="20">
        <v>45855</v>
      </c>
      <c r="AA4664" s="21">
        <f t="shared" si="219"/>
        <v>905.17241379310349</v>
      </c>
      <c r="AB4664" s="7">
        <v>45839</v>
      </c>
      <c r="AC4664" s="22">
        <f t="shared" si="218"/>
        <v>2.2987152777786832</v>
      </c>
      <c r="AD4664" t="s">
        <v>11923</v>
      </c>
    </row>
    <row r="4665" spans="1:30" ht="15" customHeight="1" x14ac:dyDescent="0.3">
      <c r="A4665" s="19" t="s">
        <v>20913</v>
      </c>
      <c r="B4665" s="8"/>
      <c r="C4665" s="20">
        <v>45852.703506944446</v>
      </c>
      <c r="D4665" s="8" t="s">
        <v>11921</v>
      </c>
      <c r="E4665" s="8"/>
      <c r="F4665" s="8" t="s">
        <v>12072</v>
      </c>
      <c r="G4665" s="8">
        <v>0.15</v>
      </c>
      <c r="H4665" s="8"/>
      <c r="I4665" s="8" t="s">
        <v>11922</v>
      </c>
      <c r="J4665" s="8"/>
      <c r="K4665" s="8"/>
      <c r="L4665" s="8"/>
      <c r="M4665" s="8"/>
      <c r="N4665" s="21">
        <v>1405</v>
      </c>
      <c r="O4665" s="21">
        <v>1405</v>
      </c>
      <c r="P4665" s="21">
        <f t="shared" si="220"/>
        <v>0</v>
      </c>
      <c r="Q4665" s="8" t="s">
        <v>10493</v>
      </c>
      <c r="R4665" s="8"/>
      <c r="S4665" s="20">
        <v>45855</v>
      </c>
      <c r="AA4665" s="21">
        <f t="shared" si="219"/>
        <v>1211.2068965517242</v>
      </c>
      <c r="AB4665" s="7">
        <v>45839</v>
      </c>
      <c r="AC4665" s="22">
        <f t="shared" si="218"/>
        <v>2.296493055553583</v>
      </c>
      <c r="AD4665" t="s">
        <v>11923</v>
      </c>
    </row>
    <row r="4666" spans="1:30" ht="13.95" customHeight="1" x14ac:dyDescent="0.3">
      <c r="A4666" s="19" t="s">
        <v>20914</v>
      </c>
      <c r="B4666" s="8"/>
      <c r="C4666" s="20">
        <v>45853.387557870366</v>
      </c>
      <c r="D4666" s="8"/>
      <c r="E4666" s="8" t="s">
        <v>1</v>
      </c>
      <c r="F4666" s="8" t="s">
        <v>14839</v>
      </c>
      <c r="G4666" s="8">
        <v>0.11</v>
      </c>
      <c r="H4666" s="8" t="s">
        <v>12071</v>
      </c>
      <c r="I4666" s="8" t="s">
        <v>11922</v>
      </c>
      <c r="J4666" s="8"/>
      <c r="K4666" s="8" t="s">
        <v>20915</v>
      </c>
      <c r="L4666" s="8"/>
      <c r="M4666" s="8"/>
      <c r="N4666" s="21">
        <v>750</v>
      </c>
      <c r="O4666" s="21">
        <v>750</v>
      </c>
      <c r="P4666" s="21">
        <f t="shared" si="220"/>
        <v>0</v>
      </c>
      <c r="Q4666" s="8" t="s">
        <v>34</v>
      </c>
      <c r="R4666" s="8"/>
      <c r="S4666" s="20">
        <v>45847</v>
      </c>
      <c r="AA4666" s="21">
        <f t="shared" si="219"/>
        <v>646.55172413793105</v>
      </c>
      <c r="AB4666" s="39">
        <v>45839</v>
      </c>
      <c r="AC4666" s="22">
        <f t="shared" ref="AC4666:AC4729" si="221">+S4666-C4666</f>
        <v>-6.387557870366436</v>
      </c>
      <c r="AD4666" s="21" t="s">
        <v>11923</v>
      </c>
    </row>
    <row r="4667" spans="1:30" ht="13.95" customHeight="1" x14ac:dyDescent="0.3">
      <c r="A4667" s="19" t="s">
        <v>20916</v>
      </c>
      <c r="B4667" s="8"/>
      <c r="C4667" s="20">
        <v>45853.425497685188</v>
      </c>
      <c r="D4667" s="8" t="s">
        <v>11921</v>
      </c>
      <c r="E4667" s="8"/>
      <c r="F4667" s="8" t="s">
        <v>9656</v>
      </c>
      <c r="G4667" s="8">
        <v>0.15</v>
      </c>
      <c r="H4667" s="8"/>
      <c r="I4667" s="8" t="s">
        <v>11922</v>
      </c>
      <c r="J4667" s="8"/>
      <c r="K4667" s="8"/>
      <c r="L4667" s="8"/>
      <c r="M4667" s="8"/>
      <c r="N4667" s="21">
        <v>935</v>
      </c>
      <c r="O4667" s="21">
        <v>935</v>
      </c>
      <c r="P4667" s="21">
        <f t="shared" si="220"/>
        <v>0</v>
      </c>
      <c r="Q4667" s="8" t="s">
        <v>10493</v>
      </c>
      <c r="R4667" s="8"/>
      <c r="S4667" s="20">
        <v>45859</v>
      </c>
      <c r="AA4667" s="21">
        <f t="shared" si="219"/>
        <v>806.0344827586207</v>
      </c>
      <c r="AB4667" s="39">
        <v>45839</v>
      </c>
      <c r="AC4667" s="22">
        <f t="shared" si="221"/>
        <v>5.5745023148119799</v>
      </c>
      <c r="AD4667" t="s">
        <v>11928</v>
      </c>
    </row>
    <row r="4668" spans="1:30" ht="13.95" customHeight="1" x14ac:dyDescent="0.3">
      <c r="A4668" s="19" t="s">
        <v>20917</v>
      </c>
      <c r="B4668" s="8"/>
      <c r="C4668" s="20">
        <v>45853.428506944438</v>
      </c>
      <c r="D4668" s="8" t="s">
        <v>11921</v>
      </c>
      <c r="E4668" s="8"/>
      <c r="F4668" s="8" t="s">
        <v>5889</v>
      </c>
      <c r="G4668" s="8">
        <v>0.15</v>
      </c>
      <c r="H4668" s="8"/>
      <c r="I4668" s="8" t="s">
        <v>11922</v>
      </c>
      <c r="J4668" s="8"/>
      <c r="K4668" s="8"/>
      <c r="L4668" s="8"/>
      <c r="M4668" s="8"/>
      <c r="N4668" s="21">
        <v>2810</v>
      </c>
      <c r="O4668" s="21">
        <v>2810</v>
      </c>
      <c r="P4668" s="21">
        <f t="shared" si="220"/>
        <v>0</v>
      </c>
      <c r="Q4668" s="8" t="s">
        <v>67</v>
      </c>
      <c r="R4668" s="8"/>
      <c r="S4668" s="20">
        <v>45888</v>
      </c>
      <c r="AA4668" s="21">
        <f t="shared" si="219"/>
        <v>2422.4137931034484</v>
      </c>
      <c r="AB4668" s="39">
        <v>45870</v>
      </c>
      <c r="AC4668" s="22">
        <f t="shared" si="221"/>
        <v>34.571493055562314</v>
      </c>
      <c r="AD4668" t="s">
        <v>11923</v>
      </c>
    </row>
    <row r="4669" spans="1:30" ht="13.95" customHeight="1" x14ac:dyDescent="0.3">
      <c r="A4669" s="19" t="s">
        <v>20918</v>
      </c>
      <c r="B4669" s="8"/>
      <c r="C4669" s="23">
        <v>45853.429652777777</v>
      </c>
      <c r="D4669" s="8" t="s">
        <v>11921</v>
      </c>
      <c r="E4669" s="8" t="s">
        <v>1</v>
      </c>
      <c r="F4669" s="8" t="s">
        <v>1849</v>
      </c>
      <c r="G4669" s="8">
        <v>0.15</v>
      </c>
      <c r="H4669" s="8"/>
      <c r="I4669" s="8" t="s">
        <v>11922</v>
      </c>
      <c r="J4669" s="8"/>
      <c r="K4669" s="8" t="s">
        <v>20919</v>
      </c>
      <c r="L4669" s="8"/>
      <c r="M4669" s="8"/>
      <c r="N4669" s="21">
        <v>3300</v>
      </c>
      <c r="O4669" s="21">
        <v>3300</v>
      </c>
      <c r="P4669" s="21">
        <f t="shared" si="220"/>
        <v>0</v>
      </c>
      <c r="Q4669" s="8" t="s">
        <v>9</v>
      </c>
      <c r="R4669" s="8"/>
      <c r="S4669" s="23">
        <v>45863</v>
      </c>
      <c r="AA4669" s="21">
        <f t="shared" si="219"/>
        <v>2844.8275862068967</v>
      </c>
      <c r="AB4669" s="7">
        <v>45839</v>
      </c>
      <c r="AC4669" s="22">
        <f t="shared" si="221"/>
        <v>9.570347222223063</v>
      </c>
      <c r="AD4669" t="s">
        <v>11923</v>
      </c>
    </row>
    <row r="4670" spans="1:30" ht="13.95" customHeight="1" x14ac:dyDescent="0.3">
      <c r="A4670" s="19" t="s">
        <v>20920</v>
      </c>
      <c r="B4670" s="8"/>
      <c r="C4670" s="20">
        <v>45853.431006944447</v>
      </c>
      <c r="D4670" s="8" t="s">
        <v>11921</v>
      </c>
      <c r="E4670" s="8" t="s">
        <v>1</v>
      </c>
      <c r="F4670" s="8" t="s">
        <v>12090</v>
      </c>
      <c r="G4670" s="8">
        <v>0.11</v>
      </c>
      <c r="H4670" s="8"/>
      <c r="I4670" s="8" t="s">
        <v>10222</v>
      </c>
      <c r="J4670" s="8"/>
      <c r="K4670" s="8" t="s">
        <v>20921</v>
      </c>
      <c r="L4670" s="8"/>
      <c r="M4670" s="8"/>
      <c r="N4670" s="21">
        <v>23985</v>
      </c>
      <c r="O4670" s="21">
        <v>23985</v>
      </c>
      <c r="P4670" s="21">
        <f t="shared" si="220"/>
        <v>0</v>
      </c>
      <c r="Q4670" s="8" t="s">
        <v>10222</v>
      </c>
      <c r="R4670" s="8"/>
      <c r="S4670" s="20">
        <v>45855</v>
      </c>
      <c r="AA4670" s="21">
        <f t="shared" si="219"/>
        <v>20676.724137931036</v>
      </c>
      <c r="AB4670" s="7">
        <v>45839</v>
      </c>
      <c r="AC4670" s="22">
        <f t="shared" si="221"/>
        <v>1.5689930555527098</v>
      </c>
      <c r="AD4670" t="s">
        <v>11923</v>
      </c>
    </row>
    <row r="4671" spans="1:30" ht="13.95" customHeight="1" x14ac:dyDescent="0.3">
      <c r="A4671" s="19" t="s">
        <v>20922</v>
      </c>
      <c r="B4671" s="8"/>
      <c r="C4671" s="20">
        <v>45853.43167824074</v>
      </c>
      <c r="D4671" s="8" t="s">
        <v>11921</v>
      </c>
      <c r="E4671" s="8"/>
      <c r="F4671" s="8" t="s">
        <v>5855</v>
      </c>
      <c r="G4671" s="8">
        <v>0.11</v>
      </c>
      <c r="H4671" s="8"/>
      <c r="I4671" s="8" t="s">
        <v>11922</v>
      </c>
      <c r="J4671" s="8"/>
      <c r="K4671" s="8"/>
      <c r="L4671" s="8"/>
      <c r="M4671" s="8"/>
      <c r="N4671" s="21">
        <v>39975</v>
      </c>
      <c r="O4671" s="21">
        <v>39975</v>
      </c>
      <c r="P4671" s="21">
        <f t="shared" si="220"/>
        <v>0</v>
      </c>
      <c r="Q4671" s="8" t="s">
        <v>38</v>
      </c>
      <c r="R4671" s="8"/>
      <c r="S4671" s="20">
        <v>45890</v>
      </c>
      <c r="AA4671" s="21">
        <f t="shared" si="219"/>
        <v>34461.206896551725</v>
      </c>
      <c r="AB4671" s="39">
        <v>45870</v>
      </c>
      <c r="AC4671" s="22">
        <f t="shared" si="221"/>
        <v>36.568321759259561</v>
      </c>
      <c r="AD4671" t="s">
        <v>11923</v>
      </c>
    </row>
    <row r="4672" spans="1:30" ht="13.95" customHeight="1" x14ac:dyDescent="0.3">
      <c r="A4672" s="19" t="s">
        <v>20923</v>
      </c>
      <c r="B4672" s="8"/>
      <c r="C4672" s="20">
        <v>45853.432812500003</v>
      </c>
      <c r="D4672" s="8" t="s">
        <v>11921</v>
      </c>
      <c r="E4672" s="8"/>
      <c r="F4672" s="8" t="s">
        <v>5855</v>
      </c>
      <c r="G4672" s="8">
        <v>0.15</v>
      </c>
      <c r="H4672" s="8"/>
      <c r="I4672" s="8" t="s">
        <v>11922</v>
      </c>
      <c r="J4672" s="8"/>
      <c r="K4672" s="8"/>
      <c r="L4672" s="8"/>
      <c r="M4672" s="8"/>
      <c r="N4672" s="21">
        <v>23100</v>
      </c>
      <c r="O4672" s="21">
        <v>23100</v>
      </c>
      <c r="P4672" s="21">
        <f t="shared" si="220"/>
        <v>0</v>
      </c>
      <c r="Q4672" s="8" t="s">
        <v>38</v>
      </c>
      <c r="R4672" s="8"/>
      <c r="S4672" s="20">
        <v>45890</v>
      </c>
      <c r="AA4672" s="21">
        <f t="shared" si="219"/>
        <v>19913.793103448279</v>
      </c>
      <c r="AB4672" s="39">
        <v>45870</v>
      </c>
      <c r="AC4672" s="22">
        <f t="shared" si="221"/>
        <v>36.56718749999709</v>
      </c>
      <c r="AD4672" t="s">
        <v>11923</v>
      </c>
    </row>
    <row r="4673" spans="1:30" ht="13.95" customHeight="1" x14ac:dyDescent="0.3">
      <c r="A4673" s="19" t="s">
        <v>20924</v>
      </c>
      <c r="B4673" s="8"/>
      <c r="C4673" s="20">
        <v>45853.434930555559</v>
      </c>
      <c r="D4673" s="8" t="s">
        <v>11921</v>
      </c>
      <c r="E4673" s="8"/>
      <c r="F4673" s="8" t="s">
        <v>8887</v>
      </c>
      <c r="G4673" s="8">
        <v>0.15</v>
      </c>
      <c r="H4673" s="8"/>
      <c r="I4673" s="8" t="s">
        <v>11922</v>
      </c>
      <c r="J4673" s="8"/>
      <c r="K4673" s="8"/>
      <c r="L4673" s="8"/>
      <c r="M4673" s="8"/>
      <c r="N4673" s="21">
        <v>5970</v>
      </c>
      <c r="O4673" s="21">
        <v>5970</v>
      </c>
      <c r="P4673" s="21">
        <f t="shared" si="220"/>
        <v>0</v>
      </c>
      <c r="Q4673" s="8" t="s">
        <v>10222</v>
      </c>
      <c r="R4673" s="8"/>
      <c r="S4673" s="20">
        <v>45888</v>
      </c>
      <c r="AA4673" s="21">
        <f t="shared" si="219"/>
        <v>5146.5517241379312</v>
      </c>
      <c r="AB4673" s="39">
        <v>45870</v>
      </c>
      <c r="AC4673" s="22">
        <f t="shared" si="221"/>
        <v>34.565069444441178</v>
      </c>
      <c r="AD4673" t="s">
        <v>11923</v>
      </c>
    </row>
    <row r="4674" spans="1:30" ht="13.95" customHeight="1" x14ac:dyDescent="0.3">
      <c r="A4674" s="19" t="s">
        <v>20925</v>
      </c>
      <c r="B4674" s="8"/>
      <c r="C4674" s="20">
        <v>45853.435682870368</v>
      </c>
      <c r="D4674" s="8" t="s">
        <v>11921</v>
      </c>
      <c r="E4674" s="8" t="s">
        <v>1</v>
      </c>
      <c r="F4674" s="8" t="s">
        <v>7811</v>
      </c>
      <c r="G4674" s="8">
        <v>0.15</v>
      </c>
      <c r="H4674" s="8"/>
      <c r="I4674" s="8" t="s">
        <v>11922</v>
      </c>
      <c r="J4674" s="8"/>
      <c r="K4674" s="8" t="s">
        <v>20926</v>
      </c>
      <c r="L4674" s="8"/>
      <c r="M4674" s="8"/>
      <c r="N4674" s="21">
        <v>1750</v>
      </c>
      <c r="O4674" s="21">
        <v>1750</v>
      </c>
      <c r="P4674" s="21">
        <f t="shared" si="220"/>
        <v>0</v>
      </c>
      <c r="Q4674" s="8" t="s">
        <v>10222</v>
      </c>
      <c r="R4674" s="8"/>
      <c r="S4674" s="20">
        <v>45866</v>
      </c>
      <c r="AA4674" s="21">
        <f t="shared" ref="AA4674:AA4737" si="222">+N4674/1.16</f>
        <v>1508.6206896551726</v>
      </c>
      <c r="AB4674" s="7">
        <v>45839</v>
      </c>
      <c r="AC4674" s="22">
        <f t="shared" si="221"/>
        <v>12.5643171296324</v>
      </c>
      <c r="AD4674" t="s">
        <v>11923</v>
      </c>
    </row>
    <row r="4675" spans="1:30" ht="13.95" customHeight="1" x14ac:dyDescent="0.3">
      <c r="A4675" s="19" t="s">
        <v>20927</v>
      </c>
      <c r="B4675" s="8"/>
      <c r="C4675" s="20">
        <v>45853.504189814812</v>
      </c>
      <c r="D4675" s="8" t="s">
        <v>11921</v>
      </c>
      <c r="E4675" s="8"/>
      <c r="F4675" s="8" t="s">
        <v>8887</v>
      </c>
      <c r="G4675" s="8">
        <v>0.15</v>
      </c>
      <c r="H4675" s="8"/>
      <c r="I4675" s="8" t="s">
        <v>11922</v>
      </c>
      <c r="J4675" s="8"/>
      <c r="K4675" s="8"/>
      <c r="L4675" s="8"/>
      <c r="M4675" s="8"/>
      <c r="N4675" s="21">
        <v>7080</v>
      </c>
      <c r="O4675" s="21">
        <v>7080</v>
      </c>
      <c r="P4675" s="21">
        <f t="shared" si="220"/>
        <v>0</v>
      </c>
      <c r="Q4675" s="8" t="s">
        <v>10222</v>
      </c>
      <c r="R4675" s="8"/>
      <c r="S4675" s="20">
        <v>45896</v>
      </c>
      <c r="AA4675" s="21">
        <f t="shared" si="222"/>
        <v>6103.4482758620697</v>
      </c>
      <c r="AB4675" s="39">
        <v>45870</v>
      </c>
      <c r="AC4675" s="22">
        <f t="shared" si="221"/>
        <v>42.49581018518802</v>
      </c>
      <c r="AD4675" s="21" t="s">
        <v>11923</v>
      </c>
    </row>
    <row r="4676" spans="1:30" ht="13.95" customHeight="1" x14ac:dyDescent="0.3">
      <c r="A4676" s="19" t="s">
        <v>20928</v>
      </c>
      <c r="B4676" s="8"/>
      <c r="C4676" s="20">
        <v>45853.440729166658</v>
      </c>
      <c r="D4676" s="8" t="s">
        <v>11921</v>
      </c>
      <c r="E4676" s="8" t="s">
        <v>1</v>
      </c>
      <c r="F4676" s="8" t="s">
        <v>9980</v>
      </c>
      <c r="G4676" s="8">
        <v>0.11</v>
      </c>
      <c r="H4676" s="8"/>
      <c r="I4676" s="8" t="s">
        <v>10222</v>
      </c>
      <c r="J4676" s="8"/>
      <c r="K4676" s="8" t="s">
        <v>20929</v>
      </c>
      <c r="L4676" s="8"/>
      <c r="M4676" s="8"/>
      <c r="N4676" s="21">
        <v>8550</v>
      </c>
      <c r="O4676" s="21">
        <v>8550</v>
      </c>
      <c r="P4676" s="21">
        <f t="shared" si="220"/>
        <v>0</v>
      </c>
      <c r="Q4676" s="8" t="s">
        <v>10222</v>
      </c>
      <c r="R4676" s="8"/>
      <c r="S4676" s="20">
        <v>45849</v>
      </c>
      <c r="AA4676" s="21">
        <f t="shared" si="222"/>
        <v>7370.6896551724139</v>
      </c>
      <c r="AB4676" s="7">
        <v>45839</v>
      </c>
      <c r="AC4676" s="22">
        <f t="shared" si="221"/>
        <v>-4.4407291666575475</v>
      </c>
      <c r="AD4676" t="s">
        <v>11923</v>
      </c>
    </row>
    <row r="4677" spans="1:30" ht="13.95" customHeight="1" x14ac:dyDescent="0.3">
      <c r="A4677" s="19" t="s">
        <v>20930</v>
      </c>
      <c r="B4677" s="8"/>
      <c r="C4677" s="20">
        <v>45853.447083333333</v>
      </c>
      <c r="D4677" s="8"/>
      <c r="E4677" s="8" t="s">
        <v>1</v>
      </c>
      <c r="F4677" s="8" t="s">
        <v>13147</v>
      </c>
      <c r="G4677" s="8">
        <v>0.11</v>
      </c>
      <c r="H4677" s="8" t="s">
        <v>12071</v>
      </c>
      <c r="I4677" s="8" t="s">
        <v>11922</v>
      </c>
      <c r="J4677" s="8"/>
      <c r="K4677" s="8" t="s">
        <v>20931</v>
      </c>
      <c r="L4677" s="8"/>
      <c r="M4677" s="8"/>
      <c r="N4677" s="21">
        <v>750</v>
      </c>
      <c r="O4677" s="21">
        <v>750</v>
      </c>
      <c r="P4677" s="21">
        <f t="shared" si="220"/>
        <v>0</v>
      </c>
      <c r="Q4677" s="8" t="s">
        <v>14</v>
      </c>
      <c r="R4677" s="8"/>
      <c r="S4677" s="20">
        <v>45852</v>
      </c>
      <c r="AA4677" s="21">
        <f t="shared" si="222"/>
        <v>646.55172413793105</v>
      </c>
      <c r="AB4677" s="7">
        <v>45839</v>
      </c>
      <c r="AC4677" s="22">
        <f t="shared" si="221"/>
        <v>-1.4470833333325572</v>
      </c>
      <c r="AD4677" t="s">
        <v>11923</v>
      </c>
    </row>
    <row r="4678" spans="1:30" ht="13.95" customHeight="1" x14ac:dyDescent="0.3">
      <c r="A4678" s="19" t="s">
        <v>20932</v>
      </c>
      <c r="B4678" s="8"/>
      <c r="C4678" s="20">
        <v>45853.463159722232</v>
      </c>
      <c r="D4678" s="8" t="s">
        <v>11921</v>
      </c>
      <c r="E4678" s="8"/>
      <c r="F4678" s="8" t="s">
        <v>9821</v>
      </c>
      <c r="G4678" s="8">
        <v>0.11</v>
      </c>
      <c r="H4678" s="8"/>
      <c r="I4678" s="8" t="s">
        <v>11922</v>
      </c>
      <c r="J4678" s="8"/>
      <c r="K4678" s="8"/>
      <c r="L4678" s="8"/>
      <c r="M4678" s="8"/>
      <c r="N4678" s="21">
        <v>19400</v>
      </c>
      <c r="O4678" s="21">
        <v>19400</v>
      </c>
      <c r="P4678" s="21">
        <f t="shared" si="220"/>
        <v>0</v>
      </c>
      <c r="Q4678" s="8" t="s">
        <v>129</v>
      </c>
      <c r="R4678" s="8"/>
      <c r="S4678" s="20">
        <v>45879</v>
      </c>
      <c r="AA4678" s="21">
        <f t="shared" si="222"/>
        <v>16724.137931034486</v>
      </c>
      <c r="AB4678" s="39">
        <v>45839</v>
      </c>
      <c r="AC4678" s="22">
        <f t="shared" si="221"/>
        <v>25.536840277767624</v>
      </c>
      <c r="AD4678" t="s">
        <v>11928</v>
      </c>
    </row>
    <row r="4679" spans="1:30" ht="13.95" customHeight="1" x14ac:dyDescent="0.3">
      <c r="A4679" s="19" t="s">
        <v>20933</v>
      </c>
      <c r="B4679" s="8"/>
      <c r="C4679" s="20">
        <v>45853.464085648149</v>
      </c>
      <c r="D4679" s="8" t="s">
        <v>11921</v>
      </c>
      <c r="E4679" s="8" t="s">
        <v>1</v>
      </c>
      <c r="F4679" s="8" t="s">
        <v>9821</v>
      </c>
      <c r="G4679" s="8">
        <v>0.15</v>
      </c>
      <c r="H4679" s="8"/>
      <c r="I4679" s="8" t="s">
        <v>11922</v>
      </c>
      <c r="J4679" s="8"/>
      <c r="K4679" s="8" t="s">
        <v>20934</v>
      </c>
      <c r="L4679" s="8"/>
      <c r="M4679" s="8"/>
      <c r="N4679" s="21">
        <v>2735</v>
      </c>
      <c r="O4679" s="21">
        <v>2735</v>
      </c>
      <c r="P4679" s="21">
        <f t="shared" si="220"/>
        <v>0</v>
      </c>
      <c r="Q4679" s="8" t="s">
        <v>129</v>
      </c>
      <c r="R4679" s="8"/>
      <c r="S4679" s="20">
        <v>45866</v>
      </c>
      <c r="AA4679" s="21">
        <f t="shared" si="222"/>
        <v>2357.7586206896553</v>
      </c>
      <c r="AB4679" s="7">
        <v>45839</v>
      </c>
      <c r="AC4679" s="22">
        <f t="shared" si="221"/>
        <v>12.535914351850806</v>
      </c>
      <c r="AD4679" t="s">
        <v>11923</v>
      </c>
    </row>
    <row r="4680" spans="1:30" ht="13.95" customHeight="1" x14ac:dyDescent="0.3">
      <c r="A4680" s="19" t="s">
        <v>20935</v>
      </c>
      <c r="B4680" s="8"/>
      <c r="C4680" s="20">
        <v>45853.471319444441</v>
      </c>
      <c r="D4680" s="8"/>
      <c r="E4680" s="8" t="s">
        <v>1</v>
      </c>
      <c r="F4680" s="8" t="s">
        <v>13937</v>
      </c>
      <c r="G4680" s="8">
        <v>0.11</v>
      </c>
      <c r="H4680" s="8" t="s">
        <v>12071</v>
      </c>
      <c r="I4680" s="8" t="s">
        <v>11922</v>
      </c>
      <c r="J4680" s="8"/>
      <c r="K4680" s="8" t="s">
        <v>20936</v>
      </c>
      <c r="L4680" s="8"/>
      <c r="M4680" s="8"/>
      <c r="N4680" s="21">
        <v>750</v>
      </c>
      <c r="O4680" s="21">
        <v>750</v>
      </c>
      <c r="P4680" s="21">
        <f t="shared" si="220"/>
        <v>0</v>
      </c>
      <c r="Q4680" s="8" t="s">
        <v>14</v>
      </c>
      <c r="R4680" s="8"/>
      <c r="S4680" s="20">
        <v>45852</v>
      </c>
      <c r="AA4680" s="21">
        <f t="shared" si="222"/>
        <v>646.55172413793105</v>
      </c>
      <c r="AB4680" s="7">
        <v>45839</v>
      </c>
      <c r="AC4680" s="22">
        <f t="shared" si="221"/>
        <v>-1.4713194444411783</v>
      </c>
      <c r="AD4680" t="s">
        <v>11923</v>
      </c>
    </row>
    <row r="4681" spans="1:30" ht="13.95" customHeight="1" x14ac:dyDescent="0.3">
      <c r="A4681" s="19" t="s">
        <v>20937</v>
      </c>
      <c r="B4681" s="8"/>
      <c r="C4681" s="20">
        <v>45853.485821759263</v>
      </c>
      <c r="D4681" s="8"/>
      <c r="E4681" s="8" t="s">
        <v>1</v>
      </c>
      <c r="F4681" s="8" t="s">
        <v>7764</v>
      </c>
      <c r="G4681" s="8">
        <v>0.11</v>
      </c>
      <c r="H4681" s="8" t="s">
        <v>12071</v>
      </c>
      <c r="I4681" s="8" t="s">
        <v>11922</v>
      </c>
      <c r="J4681" s="8"/>
      <c r="K4681" s="8" t="s">
        <v>20938</v>
      </c>
      <c r="L4681" s="8"/>
      <c r="M4681" s="8"/>
      <c r="N4681" s="21">
        <v>750</v>
      </c>
      <c r="O4681" s="21">
        <v>750</v>
      </c>
      <c r="P4681" s="21">
        <f t="shared" si="220"/>
        <v>0</v>
      </c>
      <c r="Q4681" s="8" t="s">
        <v>129</v>
      </c>
      <c r="R4681" s="8"/>
      <c r="S4681" s="20">
        <v>45852</v>
      </c>
      <c r="AA4681" s="21">
        <f t="shared" si="222"/>
        <v>646.55172413793105</v>
      </c>
      <c r="AB4681" s="7">
        <v>45839</v>
      </c>
      <c r="AC4681" s="22">
        <f t="shared" si="221"/>
        <v>-1.4858217592627625</v>
      </c>
      <c r="AD4681" t="s">
        <v>11923</v>
      </c>
    </row>
    <row r="4682" spans="1:30" ht="13.95" customHeight="1" x14ac:dyDescent="0.3">
      <c r="A4682" s="19" t="s">
        <v>20939</v>
      </c>
      <c r="B4682" s="8"/>
      <c r="C4682" s="20">
        <v>45853.500520833331</v>
      </c>
      <c r="D4682" s="8" t="s">
        <v>11921</v>
      </c>
      <c r="E4682" s="8"/>
      <c r="F4682" s="8" t="s">
        <v>242</v>
      </c>
      <c r="G4682" s="8">
        <v>0</v>
      </c>
      <c r="H4682" s="8" t="s">
        <v>20846</v>
      </c>
      <c r="I4682" s="8" t="s">
        <v>11922</v>
      </c>
      <c r="J4682" s="8"/>
      <c r="K4682" s="8"/>
      <c r="L4682" s="8"/>
      <c r="M4682" s="8"/>
      <c r="N4682" s="21">
        <v>422.5</v>
      </c>
      <c r="O4682" s="21">
        <v>422.5</v>
      </c>
      <c r="P4682" s="21">
        <f t="shared" si="220"/>
        <v>0</v>
      </c>
      <c r="Q4682" s="8" t="s">
        <v>67</v>
      </c>
      <c r="R4682" s="8"/>
      <c r="S4682" s="20">
        <v>45888</v>
      </c>
      <c r="AA4682" s="21">
        <f t="shared" si="222"/>
        <v>364.22413793103453</v>
      </c>
      <c r="AB4682" s="39">
        <v>45870</v>
      </c>
      <c r="AC4682" s="22">
        <f t="shared" si="221"/>
        <v>34.499479166668607</v>
      </c>
      <c r="AD4682" t="s">
        <v>11923</v>
      </c>
    </row>
    <row r="4683" spans="1:30" ht="13.95" customHeight="1" x14ac:dyDescent="0.3">
      <c r="A4683" s="19" t="s">
        <v>20940</v>
      </c>
      <c r="B4683" s="8"/>
      <c r="C4683" s="20">
        <v>45853.503483796303</v>
      </c>
      <c r="D4683" s="8" t="s">
        <v>11921</v>
      </c>
      <c r="E4683" s="8" t="s">
        <v>1</v>
      </c>
      <c r="F4683" s="8" t="s">
        <v>1677</v>
      </c>
      <c r="G4683" s="8">
        <v>0.11</v>
      </c>
      <c r="H4683" s="8"/>
      <c r="I4683" s="8" t="s">
        <v>11922</v>
      </c>
      <c r="J4683" s="8"/>
      <c r="K4683" s="8" t="s">
        <v>20941</v>
      </c>
      <c r="L4683" s="8"/>
      <c r="M4683" s="8"/>
      <c r="N4683" s="21">
        <v>7656</v>
      </c>
      <c r="O4683" s="21">
        <v>7656</v>
      </c>
      <c r="P4683" s="21">
        <f t="shared" si="220"/>
        <v>0</v>
      </c>
      <c r="Q4683" s="8" t="s">
        <v>24</v>
      </c>
      <c r="R4683" s="8"/>
      <c r="S4683" s="20">
        <v>45853</v>
      </c>
      <c r="AA4683" s="21">
        <f t="shared" si="222"/>
        <v>6600</v>
      </c>
      <c r="AB4683" s="7">
        <v>45839</v>
      </c>
      <c r="AC4683" s="22">
        <f t="shared" si="221"/>
        <v>-0.50348379630304407</v>
      </c>
      <c r="AD4683" t="s">
        <v>11923</v>
      </c>
    </row>
    <row r="4684" spans="1:30" ht="13.95" customHeight="1" x14ac:dyDescent="0.3">
      <c r="A4684" s="19" t="s">
        <v>20942</v>
      </c>
      <c r="B4684" s="8"/>
      <c r="C4684" s="20">
        <v>45853.506018518521</v>
      </c>
      <c r="D4684" s="8" t="s">
        <v>11921</v>
      </c>
      <c r="E4684" s="8" t="s">
        <v>1</v>
      </c>
      <c r="F4684" s="8" t="s">
        <v>9413</v>
      </c>
      <c r="G4684" s="8">
        <v>0.11</v>
      </c>
      <c r="H4684" s="8"/>
      <c r="I4684" s="8" t="s">
        <v>11922</v>
      </c>
      <c r="J4684" s="8"/>
      <c r="K4684" s="8" t="s">
        <v>20943</v>
      </c>
      <c r="L4684" s="8"/>
      <c r="M4684" s="8"/>
      <c r="N4684" s="21">
        <v>14250</v>
      </c>
      <c r="O4684" s="21">
        <v>14250</v>
      </c>
      <c r="P4684" s="21">
        <f t="shared" si="220"/>
        <v>0</v>
      </c>
      <c r="Q4684" s="8" t="s">
        <v>10222</v>
      </c>
      <c r="R4684" s="8"/>
      <c r="S4684" s="20">
        <v>45854</v>
      </c>
      <c r="AA4684" s="21">
        <f t="shared" si="222"/>
        <v>12284.48275862069</v>
      </c>
      <c r="AB4684" s="7">
        <v>45839</v>
      </c>
      <c r="AC4684" s="22">
        <f t="shared" si="221"/>
        <v>0.49398148147884058</v>
      </c>
      <c r="AD4684" t="s">
        <v>11923</v>
      </c>
    </row>
    <row r="4685" spans="1:30" ht="13.95" customHeight="1" x14ac:dyDescent="0.3">
      <c r="A4685" s="19" t="s">
        <v>20944</v>
      </c>
      <c r="B4685" s="8"/>
      <c r="C4685" s="20">
        <v>45853.520787037043</v>
      </c>
      <c r="D4685" s="8" t="s">
        <v>11921</v>
      </c>
      <c r="E4685" s="8"/>
      <c r="F4685" s="8" t="s">
        <v>14533</v>
      </c>
      <c r="G4685" s="8">
        <v>0.17</v>
      </c>
      <c r="H4685" s="8"/>
      <c r="I4685" s="8" t="s">
        <v>11922</v>
      </c>
      <c r="J4685" s="8"/>
      <c r="K4685" s="8"/>
      <c r="L4685" s="8"/>
      <c r="M4685" s="8"/>
      <c r="N4685" s="21">
        <v>23985</v>
      </c>
      <c r="O4685" s="21">
        <v>23985</v>
      </c>
      <c r="P4685" s="21">
        <f t="shared" si="220"/>
        <v>0</v>
      </c>
      <c r="Q4685" s="8" t="s">
        <v>199</v>
      </c>
      <c r="R4685" s="8"/>
      <c r="S4685" s="20">
        <v>45853</v>
      </c>
      <c r="AA4685" s="21">
        <f t="shared" si="222"/>
        <v>20676.724137931036</v>
      </c>
      <c r="AB4685" s="39">
        <v>45839</v>
      </c>
      <c r="AC4685" s="22">
        <f t="shared" si="221"/>
        <v>-0.52078703704319196</v>
      </c>
      <c r="AD4685" s="21" t="s">
        <v>11923</v>
      </c>
    </row>
    <row r="4686" spans="1:30" ht="13.95" customHeight="1" x14ac:dyDescent="0.3">
      <c r="A4686" s="19" t="s">
        <v>20945</v>
      </c>
      <c r="B4686" s="8"/>
      <c r="C4686" s="20">
        <v>45853.555173611108</v>
      </c>
      <c r="D4686" s="8" t="s">
        <v>11921</v>
      </c>
      <c r="E4686" s="8" t="s">
        <v>1</v>
      </c>
      <c r="F4686" s="8" t="s">
        <v>12063</v>
      </c>
      <c r="G4686" s="8">
        <v>0.15</v>
      </c>
      <c r="H4686" s="8"/>
      <c r="I4686" s="8" t="s">
        <v>11922</v>
      </c>
      <c r="J4686" s="8"/>
      <c r="K4686" s="8" t="s">
        <v>20946</v>
      </c>
      <c r="L4686" s="8"/>
      <c r="M4686" s="8"/>
      <c r="N4686" s="21">
        <v>1405</v>
      </c>
      <c r="O4686" s="21">
        <v>1405</v>
      </c>
      <c r="P4686" s="21">
        <f t="shared" si="220"/>
        <v>0</v>
      </c>
      <c r="Q4686" s="8" t="s">
        <v>10493</v>
      </c>
      <c r="R4686" s="8"/>
      <c r="S4686" s="20">
        <v>45863</v>
      </c>
      <c r="AA4686" s="21">
        <f t="shared" si="222"/>
        <v>1211.2068965517242</v>
      </c>
      <c r="AB4686" s="7">
        <v>45839</v>
      </c>
      <c r="AC4686" s="22">
        <f t="shared" si="221"/>
        <v>9.4448263888916699</v>
      </c>
      <c r="AD4686" t="s">
        <v>11923</v>
      </c>
    </row>
    <row r="4687" spans="1:30" ht="13.95" customHeight="1" x14ac:dyDescent="0.3">
      <c r="A4687" s="19" t="s">
        <v>20947</v>
      </c>
      <c r="B4687" s="8"/>
      <c r="C4687" s="20">
        <v>45853.556539351863</v>
      </c>
      <c r="D4687" s="8" t="s">
        <v>11921</v>
      </c>
      <c r="E4687" s="8" t="s">
        <v>1</v>
      </c>
      <c r="F4687" s="8" t="s">
        <v>8449</v>
      </c>
      <c r="G4687" s="8">
        <v>0.15</v>
      </c>
      <c r="H4687" s="8"/>
      <c r="I4687" s="8" t="s">
        <v>11922</v>
      </c>
      <c r="J4687" s="8"/>
      <c r="K4687" s="8" t="s">
        <v>20948</v>
      </c>
      <c r="L4687" s="8"/>
      <c r="M4687" s="8"/>
      <c r="N4687" s="21">
        <v>1405</v>
      </c>
      <c r="O4687" s="21">
        <v>1405</v>
      </c>
      <c r="P4687" s="21">
        <f t="shared" si="220"/>
        <v>0</v>
      </c>
      <c r="Q4687" s="8" t="s">
        <v>10493</v>
      </c>
      <c r="R4687" s="8"/>
      <c r="S4687" s="20">
        <v>45855</v>
      </c>
      <c r="AA4687" s="21">
        <f t="shared" si="222"/>
        <v>1211.2068965517242</v>
      </c>
      <c r="AB4687" s="7">
        <v>45839</v>
      </c>
      <c r="AC4687" s="22">
        <f t="shared" si="221"/>
        <v>1.4434606481372612</v>
      </c>
      <c r="AD4687" t="s">
        <v>11923</v>
      </c>
    </row>
    <row r="4688" spans="1:30" ht="13.95" customHeight="1" x14ac:dyDescent="0.3">
      <c r="A4688" s="19" t="s">
        <v>20949</v>
      </c>
      <c r="B4688" s="8"/>
      <c r="C4688" s="20">
        <v>45853.557962962957</v>
      </c>
      <c r="D4688" s="8"/>
      <c r="E4688" s="8" t="s">
        <v>1</v>
      </c>
      <c r="F4688" s="8" t="s">
        <v>12072</v>
      </c>
      <c r="G4688" s="8">
        <v>0.11</v>
      </c>
      <c r="H4688" s="8" t="s">
        <v>12071</v>
      </c>
      <c r="I4688" s="8" t="s">
        <v>11922</v>
      </c>
      <c r="J4688" s="8"/>
      <c r="K4688" s="8" t="s">
        <v>20950</v>
      </c>
      <c r="L4688" s="8"/>
      <c r="M4688" s="8"/>
      <c r="N4688" s="21">
        <v>750</v>
      </c>
      <c r="O4688" s="21">
        <v>750</v>
      </c>
      <c r="P4688" s="21">
        <f t="shared" si="220"/>
        <v>0</v>
      </c>
      <c r="Q4688" s="8" t="s">
        <v>10493</v>
      </c>
      <c r="R4688" s="8"/>
      <c r="S4688" s="20">
        <v>45855</v>
      </c>
      <c r="AA4688" s="21">
        <f t="shared" si="222"/>
        <v>646.55172413793105</v>
      </c>
      <c r="AB4688" s="7">
        <v>45839</v>
      </c>
      <c r="AC4688" s="22">
        <f t="shared" si="221"/>
        <v>1.4420370370426099</v>
      </c>
      <c r="AD4688" t="s">
        <v>11923</v>
      </c>
    </row>
    <row r="4689" spans="1:30" ht="13.95" customHeight="1" x14ac:dyDescent="0.3">
      <c r="A4689" s="19" t="s">
        <v>20951</v>
      </c>
      <c r="B4689" s="19"/>
      <c r="C4689" s="20">
        <v>45853.564733796287</v>
      </c>
      <c r="D4689" s="8"/>
      <c r="E4689" s="8"/>
      <c r="F4689" s="8" t="s">
        <v>19160</v>
      </c>
      <c r="G4689" s="8">
        <v>0</v>
      </c>
      <c r="H4689" s="8"/>
      <c r="I4689" s="8" t="s">
        <v>11922</v>
      </c>
      <c r="J4689" s="8"/>
      <c r="K4689" s="8"/>
      <c r="L4689" s="8"/>
      <c r="M4689" s="8"/>
      <c r="N4689" s="21">
        <v>0</v>
      </c>
      <c r="O4689" s="21"/>
      <c r="P4689" s="21">
        <f t="shared" si="220"/>
        <v>0</v>
      </c>
      <c r="Q4689" s="8" t="s">
        <v>19160</v>
      </c>
      <c r="R4689" s="8"/>
      <c r="S4689" s="20"/>
      <c r="AA4689" s="21">
        <f t="shared" si="222"/>
        <v>0</v>
      </c>
      <c r="AB4689" s="21"/>
      <c r="AC4689" s="22">
        <f t="shared" si="221"/>
        <v>-45853.564733796287</v>
      </c>
      <c r="AD4689" s="21" t="s">
        <v>15162</v>
      </c>
    </row>
    <row r="4690" spans="1:30" ht="13.95" customHeight="1" x14ac:dyDescent="0.3">
      <c r="A4690" s="19" t="s">
        <v>20952</v>
      </c>
      <c r="B4690" s="8"/>
      <c r="C4690" s="20">
        <v>45853.600729166668</v>
      </c>
      <c r="D4690" s="8" t="s">
        <v>11921</v>
      </c>
      <c r="E4690" s="8"/>
      <c r="F4690" s="8" t="s">
        <v>8992</v>
      </c>
      <c r="G4690" s="8">
        <v>0.11</v>
      </c>
      <c r="H4690" s="8"/>
      <c r="I4690" s="8" t="s">
        <v>11922</v>
      </c>
      <c r="J4690" s="8"/>
      <c r="K4690" s="8"/>
      <c r="L4690" s="8"/>
      <c r="M4690" s="8"/>
      <c r="N4690" s="21">
        <v>39975</v>
      </c>
      <c r="O4690" s="21">
        <v>39975</v>
      </c>
      <c r="P4690" s="21">
        <f t="shared" si="220"/>
        <v>0</v>
      </c>
      <c r="Q4690" s="8" t="s">
        <v>199</v>
      </c>
      <c r="R4690" s="8"/>
      <c r="S4690" s="20">
        <v>45896</v>
      </c>
      <c r="AA4690" s="21">
        <f t="shared" si="222"/>
        <v>34461.206896551725</v>
      </c>
      <c r="AB4690" s="39">
        <v>45870</v>
      </c>
      <c r="AC4690" s="22">
        <f t="shared" si="221"/>
        <v>42.399270833331684</v>
      </c>
      <c r="AD4690" s="21" t="s">
        <v>11923</v>
      </c>
    </row>
    <row r="4691" spans="1:30" ht="13.95" customHeight="1" x14ac:dyDescent="0.3">
      <c r="A4691" s="3" t="s">
        <v>20953</v>
      </c>
      <c r="B4691" s="24"/>
      <c r="C4691" s="25">
        <v>45853.604594907411</v>
      </c>
      <c r="D4691" s="3" t="s">
        <v>11921</v>
      </c>
      <c r="E4691" s="3"/>
      <c r="F4691" s="3" t="s">
        <v>10119</v>
      </c>
      <c r="G4691" s="26">
        <v>0</v>
      </c>
      <c r="H4691" s="25"/>
      <c r="I4691" s="25" t="s">
        <v>11922</v>
      </c>
      <c r="J4691" s="25"/>
      <c r="K4691" s="25"/>
      <c r="L4691" s="25"/>
      <c r="M4691" s="4"/>
      <c r="N4691" s="5">
        <v>29906</v>
      </c>
      <c r="O4691" s="5">
        <v>9956</v>
      </c>
      <c r="P4691" s="5">
        <f t="shared" si="220"/>
        <v>19950</v>
      </c>
      <c r="Q4691" s="3" t="s">
        <v>18</v>
      </c>
      <c r="R4691" s="3"/>
      <c r="S4691" s="25">
        <v>45873</v>
      </c>
      <c r="T4691" s="3"/>
      <c r="U4691" s="5"/>
      <c r="V4691" s="6"/>
      <c r="W4691" s="3"/>
      <c r="X4691" s="5"/>
      <c r="Y4691" s="4"/>
      <c r="Z4691" s="3"/>
      <c r="AA4691" s="5">
        <f t="shared" si="222"/>
        <v>25781.034482758623</v>
      </c>
      <c r="AB4691" s="10"/>
      <c r="AC4691" s="27">
        <f t="shared" si="221"/>
        <v>19.395405092589499</v>
      </c>
      <c r="AD4691" s="10"/>
    </row>
    <row r="4692" spans="1:30" ht="13.95" customHeight="1" x14ac:dyDescent="0.3">
      <c r="A4692" s="19" t="s">
        <v>20954</v>
      </c>
      <c r="B4692" s="8"/>
      <c r="C4692" s="20">
        <v>45853.694652777784</v>
      </c>
      <c r="D4692" s="8" t="s">
        <v>11921</v>
      </c>
      <c r="E4692" s="8" t="s">
        <v>1</v>
      </c>
      <c r="F4692" s="8" t="s">
        <v>8506</v>
      </c>
      <c r="G4692" s="8">
        <v>0.15</v>
      </c>
      <c r="H4692" s="8"/>
      <c r="I4692" s="8" t="s">
        <v>11922</v>
      </c>
      <c r="J4692" s="8"/>
      <c r="K4692" s="8" t="s">
        <v>20955</v>
      </c>
      <c r="L4692" s="8"/>
      <c r="M4692" s="8"/>
      <c r="N4692" s="21">
        <v>1405</v>
      </c>
      <c r="O4692" s="21">
        <v>1405</v>
      </c>
      <c r="P4692" s="21">
        <f t="shared" si="220"/>
        <v>0</v>
      </c>
      <c r="Q4692" s="8" t="s">
        <v>10493</v>
      </c>
      <c r="R4692" s="8"/>
      <c r="S4692" s="20">
        <v>45863</v>
      </c>
      <c r="AA4692" s="21">
        <f t="shared" si="222"/>
        <v>1211.2068965517242</v>
      </c>
      <c r="AB4692" s="7">
        <v>45839</v>
      </c>
      <c r="AC4692" s="22">
        <f t="shared" si="221"/>
        <v>9.3053472222163691</v>
      </c>
      <c r="AD4692" t="s">
        <v>11923</v>
      </c>
    </row>
    <row r="4693" spans="1:30" ht="13.95" customHeight="1" x14ac:dyDescent="0.3">
      <c r="A4693" s="8" t="s">
        <v>20956</v>
      </c>
      <c r="B4693" s="8"/>
      <c r="C4693" s="20">
        <v>45853.704016203701</v>
      </c>
      <c r="D4693" s="8" t="s">
        <v>11921</v>
      </c>
      <c r="E4693" s="8" t="s">
        <v>1</v>
      </c>
      <c r="F4693" s="8" t="s">
        <v>1304</v>
      </c>
      <c r="G4693" s="8">
        <v>0</v>
      </c>
      <c r="H4693" s="8" t="s">
        <v>11926</v>
      </c>
      <c r="I4693" s="8" t="s">
        <v>11922</v>
      </c>
      <c r="J4693" s="8"/>
      <c r="K4693" s="8" t="s">
        <v>20957</v>
      </c>
      <c r="L4693" s="8"/>
      <c r="M4693" s="8"/>
      <c r="N4693" s="21">
        <v>4752.3</v>
      </c>
      <c r="O4693" s="21">
        <v>949</v>
      </c>
      <c r="P4693" s="21">
        <f t="shared" si="220"/>
        <v>3803.3</v>
      </c>
      <c r="Q4693" s="8" t="s">
        <v>1304</v>
      </c>
      <c r="R4693" s="8"/>
      <c r="S4693" s="20">
        <v>45863</v>
      </c>
      <c r="AA4693" s="21">
        <f t="shared" si="222"/>
        <v>4096.810344827587</v>
      </c>
      <c r="AB4693" s="7"/>
      <c r="AC4693" s="22">
        <f t="shared" si="221"/>
        <v>9.2959837962989695</v>
      </c>
    </row>
    <row r="4694" spans="1:30" ht="13.95" customHeight="1" x14ac:dyDescent="0.3">
      <c r="A4694" s="19" t="s">
        <v>20958</v>
      </c>
      <c r="B4694" s="8"/>
      <c r="C4694" s="20">
        <v>45854.381388888891</v>
      </c>
      <c r="D4694" s="8"/>
      <c r="E4694" s="8" t="s">
        <v>1</v>
      </c>
      <c r="F4694" s="8" t="s">
        <v>9007</v>
      </c>
      <c r="G4694" s="8">
        <v>0.11</v>
      </c>
      <c r="H4694" s="8" t="s">
        <v>12071</v>
      </c>
      <c r="I4694" s="8" t="s">
        <v>11922</v>
      </c>
      <c r="J4694" s="8"/>
      <c r="K4694" s="8" t="s">
        <v>20959</v>
      </c>
      <c r="L4694" s="8"/>
      <c r="M4694" s="8"/>
      <c r="N4694" s="21">
        <v>1000</v>
      </c>
      <c r="O4694" s="21">
        <v>1000</v>
      </c>
      <c r="P4694" s="21">
        <f t="shared" si="220"/>
        <v>0</v>
      </c>
      <c r="Q4694" s="8" t="s">
        <v>10493</v>
      </c>
      <c r="R4694" s="8"/>
      <c r="S4694" s="20">
        <v>45853</v>
      </c>
      <c r="AA4694" s="21">
        <f t="shared" si="222"/>
        <v>862.06896551724139</v>
      </c>
      <c r="AB4694" s="7">
        <v>45839</v>
      </c>
      <c r="AC4694" s="22">
        <f t="shared" si="221"/>
        <v>-1.3813888888907968</v>
      </c>
      <c r="AD4694" t="s">
        <v>11923</v>
      </c>
    </row>
    <row r="4695" spans="1:30" ht="13.95" customHeight="1" x14ac:dyDescent="0.3">
      <c r="A4695" s="19" t="s">
        <v>20960</v>
      </c>
      <c r="B4695" s="8"/>
      <c r="C4695" s="20">
        <v>45854.38490740741</v>
      </c>
      <c r="D4695" s="8" t="s">
        <v>11921</v>
      </c>
      <c r="E4695" s="8" t="s">
        <v>1</v>
      </c>
      <c r="F4695" s="8" t="s">
        <v>9576</v>
      </c>
      <c r="G4695" s="8">
        <v>0.15</v>
      </c>
      <c r="H4695" s="8"/>
      <c r="I4695" s="8" t="s">
        <v>11922</v>
      </c>
      <c r="J4695" s="8"/>
      <c r="K4695" s="8" t="s">
        <v>20961</v>
      </c>
      <c r="L4695" s="8"/>
      <c r="M4695" s="8"/>
      <c r="N4695" s="21">
        <v>11760</v>
      </c>
      <c r="O4695" s="21">
        <v>11760</v>
      </c>
      <c r="P4695" s="21">
        <f t="shared" si="220"/>
        <v>0</v>
      </c>
      <c r="Q4695" s="8" t="s">
        <v>129</v>
      </c>
      <c r="R4695" s="8"/>
      <c r="S4695" s="20">
        <v>45855</v>
      </c>
      <c r="AA4695" s="21">
        <f t="shared" si="222"/>
        <v>10137.931034482759</v>
      </c>
      <c r="AB4695" s="7">
        <v>45839</v>
      </c>
      <c r="AC4695" s="22">
        <f t="shared" si="221"/>
        <v>0.61509259259037208</v>
      </c>
      <c r="AD4695" t="s">
        <v>11923</v>
      </c>
    </row>
    <row r="4696" spans="1:30" ht="13.95" customHeight="1" x14ac:dyDescent="0.3">
      <c r="A4696" s="19" t="s">
        <v>20962</v>
      </c>
      <c r="B4696" s="8"/>
      <c r="C4696" s="20">
        <v>45854.387326388889</v>
      </c>
      <c r="D4696" s="8" t="s">
        <v>11921</v>
      </c>
      <c r="E4696" s="8" t="s">
        <v>1</v>
      </c>
      <c r="F4696" s="8" t="s">
        <v>7310</v>
      </c>
      <c r="G4696" s="8">
        <v>0.11</v>
      </c>
      <c r="H4696" s="8"/>
      <c r="I4696" s="8" t="s">
        <v>16351</v>
      </c>
      <c r="J4696" s="8"/>
      <c r="K4696" s="8" t="s">
        <v>20963</v>
      </c>
      <c r="L4696" s="8"/>
      <c r="M4696" s="8"/>
      <c r="N4696" s="21">
        <v>11992.5</v>
      </c>
      <c r="O4696" s="21">
        <v>11992.5</v>
      </c>
      <c r="P4696" s="21">
        <f t="shared" si="220"/>
        <v>0</v>
      </c>
      <c r="Q4696" s="8" t="s">
        <v>34</v>
      </c>
      <c r="R4696" s="8"/>
      <c r="S4696" s="20">
        <v>45853</v>
      </c>
      <c r="AA4696" s="21">
        <f t="shared" si="222"/>
        <v>10338.362068965518</v>
      </c>
      <c r="AB4696" s="7">
        <v>45839</v>
      </c>
      <c r="AC4696" s="22">
        <f t="shared" si="221"/>
        <v>-1.3873263888890506</v>
      </c>
      <c r="AD4696" t="s">
        <v>11923</v>
      </c>
    </row>
    <row r="4697" spans="1:30" ht="13.95" customHeight="1" x14ac:dyDescent="0.3">
      <c r="A4697" s="3" t="s">
        <v>20964</v>
      </c>
      <c r="B4697" s="24"/>
      <c r="C4697" s="25">
        <v>45859.472175925926</v>
      </c>
      <c r="D4697" s="3" t="s">
        <v>11921</v>
      </c>
      <c r="E4697" s="3"/>
      <c r="F4697" s="3" t="s">
        <v>5629</v>
      </c>
      <c r="G4697" s="26">
        <v>0</v>
      </c>
      <c r="H4697" s="25"/>
      <c r="I4697" s="25" t="s">
        <v>11922</v>
      </c>
      <c r="J4697" s="25"/>
      <c r="K4697" s="25"/>
      <c r="L4697" s="25"/>
      <c r="M4697" s="4"/>
      <c r="N4697" s="5">
        <v>17100</v>
      </c>
      <c r="O4697" s="5"/>
      <c r="P4697" s="5">
        <f t="shared" si="220"/>
        <v>17100</v>
      </c>
      <c r="Q4697" s="3" t="s">
        <v>18</v>
      </c>
      <c r="R4697" s="3"/>
      <c r="S4697" s="25"/>
      <c r="T4697" s="3"/>
      <c r="U4697" s="5"/>
      <c r="V4697" s="6"/>
      <c r="W4697" s="3"/>
      <c r="X4697" s="5"/>
      <c r="Y4697" s="4"/>
      <c r="Z4697" s="3"/>
      <c r="AA4697" s="5">
        <f t="shared" si="222"/>
        <v>14741.379310344828</v>
      </c>
      <c r="AB4697" s="10"/>
      <c r="AC4697" s="27">
        <f t="shared" si="221"/>
        <v>-45859.472175925926</v>
      </c>
      <c r="AD4697" s="10"/>
    </row>
    <row r="4698" spans="1:30" ht="13.95" customHeight="1" x14ac:dyDescent="0.3">
      <c r="A4698" s="19" t="s">
        <v>20965</v>
      </c>
      <c r="B4698" s="8"/>
      <c r="C4698" s="20">
        <v>45854.480127314811</v>
      </c>
      <c r="D4698" s="8"/>
      <c r="E4698" s="8" t="s">
        <v>1</v>
      </c>
      <c r="F4698" s="8" t="s">
        <v>9470</v>
      </c>
      <c r="G4698" s="8">
        <v>0.11</v>
      </c>
      <c r="H4698" s="8" t="s">
        <v>12071</v>
      </c>
      <c r="I4698" s="8" t="s">
        <v>11922</v>
      </c>
      <c r="J4698" s="8"/>
      <c r="K4698" s="8" t="s">
        <v>20966</v>
      </c>
      <c r="L4698" s="8"/>
      <c r="M4698" s="8"/>
      <c r="N4698" s="21">
        <v>750</v>
      </c>
      <c r="O4698" s="21">
        <v>750</v>
      </c>
      <c r="P4698" s="21">
        <f t="shared" si="220"/>
        <v>0</v>
      </c>
      <c r="Q4698" s="8" t="s">
        <v>14</v>
      </c>
      <c r="R4698" s="8"/>
      <c r="S4698" s="20">
        <v>45853</v>
      </c>
      <c r="AA4698" s="21">
        <f t="shared" si="222"/>
        <v>646.55172413793105</v>
      </c>
      <c r="AB4698" s="7">
        <v>45839</v>
      </c>
      <c r="AC4698" s="22">
        <f t="shared" si="221"/>
        <v>-1.4801273148113978</v>
      </c>
      <c r="AD4698" t="s">
        <v>11923</v>
      </c>
    </row>
    <row r="4699" spans="1:30" ht="13.95" customHeight="1" x14ac:dyDescent="0.3">
      <c r="A4699" s="19" t="s">
        <v>20967</v>
      </c>
      <c r="B4699" s="8"/>
      <c r="C4699" s="20">
        <v>45854.482002314813</v>
      </c>
      <c r="D4699" s="8"/>
      <c r="E4699" s="8" t="s">
        <v>1</v>
      </c>
      <c r="F4699" s="8" t="s">
        <v>8892</v>
      </c>
      <c r="G4699" s="8">
        <v>0.11</v>
      </c>
      <c r="H4699" s="8" t="s">
        <v>12071</v>
      </c>
      <c r="I4699" s="8" t="s">
        <v>11922</v>
      </c>
      <c r="J4699" s="8"/>
      <c r="K4699" s="8" t="s">
        <v>20968</v>
      </c>
      <c r="L4699" s="8"/>
      <c r="M4699" s="8"/>
      <c r="N4699" s="21">
        <v>750</v>
      </c>
      <c r="O4699" s="21">
        <v>750</v>
      </c>
      <c r="P4699" s="21">
        <f t="shared" si="220"/>
        <v>0</v>
      </c>
      <c r="Q4699" s="8" t="s">
        <v>14</v>
      </c>
      <c r="R4699" s="8"/>
      <c r="S4699" s="20">
        <v>45852</v>
      </c>
      <c r="AA4699" s="21">
        <f t="shared" si="222"/>
        <v>646.55172413793105</v>
      </c>
      <c r="AB4699" s="7">
        <v>45839</v>
      </c>
      <c r="AC4699" s="22">
        <f t="shared" si="221"/>
        <v>-2.482002314813144</v>
      </c>
      <c r="AD4699" t="s">
        <v>11923</v>
      </c>
    </row>
    <row r="4700" spans="1:30" ht="13.95" customHeight="1" x14ac:dyDescent="0.3">
      <c r="A4700" s="19" t="s">
        <v>20969</v>
      </c>
      <c r="B4700" s="8"/>
      <c r="C4700" s="20">
        <v>45854.485486111109</v>
      </c>
      <c r="D4700" s="8"/>
      <c r="E4700" s="8" t="s">
        <v>1</v>
      </c>
      <c r="F4700" s="8" t="s">
        <v>14955</v>
      </c>
      <c r="G4700" s="8">
        <v>0.11</v>
      </c>
      <c r="H4700" s="8" t="s">
        <v>12071</v>
      </c>
      <c r="I4700" s="8" t="s">
        <v>11922</v>
      </c>
      <c r="J4700" s="8"/>
      <c r="K4700" s="8" t="s">
        <v>20970</v>
      </c>
      <c r="L4700" s="8"/>
      <c r="M4700" s="8"/>
      <c r="N4700" s="21">
        <v>750</v>
      </c>
      <c r="O4700" s="21">
        <v>750</v>
      </c>
      <c r="P4700" s="21">
        <f t="shared" si="220"/>
        <v>0</v>
      </c>
      <c r="Q4700" s="8" t="s">
        <v>14</v>
      </c>
      <c r="R4700" s="8"/>
      <c r="S4700" s="20">
        <v>45852</v>
      </c>
      <c r="AA4700" s="21">
        <f t="shared" si="222"/>
        <v>646.55172413793105</v>
      </c>
      <c r="AB4700" s="7">
        <v>45839</v>
      </c>
      <c r="AC4700" s="22">
        <f t="shared" si="221"/>
        <v>-2.4854861111089122</v>
      </c>
      <c r="AD4700" t="s">
        <v>11923</v>
      </c>
    </row>
    <row r="4701" spans="1:30" ht="13.95" customHeight="1" x14ac:dyDescent="0.3">
      <c r="A4701" s="19" t="s">
        <v>20971</v>
      </c>
      <c r="B4701" s="8"/>
      <c r="C4701" s="20">
        <v>45854.48642361111</v>
      </c>
      <c r="D4701" s="8"/>
      <c r="E4701" s="8" t="s">
        <v>1</v>
      </c>
      <c r="F4701" s="8" t="s">
        <v>9227</v>
      </c>
      <c r="G4701" s="8">
        <v>0.11</v>
      </c>
      <c r="H4701" s="8" t="s">
        <v>12071</v>
      </c>
      <c r="I4701" s="8" t="s">
        <v>11922</v>
      </c>
      <c r="J4701" s="8"/>
      <c r="K4701" s="8" t="s">
        <v>20972</v>
      </c>
      <c r="L4701" s="8"/>
      <c r="M4701" s="8"/>
      <c r="N4701" s="21">
        <v>750</v>
      </c>
      <c r="O4701" s="21">
        <v>750</v>
      </c>
      <c r="P4701" s="21">
        <f t="shared" si="220"/>
        <v>0</v>
      </c>
      <c r="Q4701" s="8" t="s">
        <v>14</v>
      </c>
      <c r="R4701" s="8"/>
      <c r="S4701" s="20">
        <v>45853</v>
      </c>
      <c r="AA4701" s="21">
        <f t="shared" si="222"/>
        <v>646.55172413793105</v>
      </c>
      <c r="AB4701" s="7">
        <v>45839</v>
      </c>
      <c r="AC4701" s="22">
        <f t="shared" si="221"/>
        <v>-1.4864236111097853</v>
      </c>
      <c r="AD4701" t="s">
        <v>11923</v>
      </c>
    </row>
    <row r="4702" spans="1:30" ht="13.95" customHeight="1" x14ac:dyDescent="0.3">
      <c r="A4702" s="19" t="s">
        <v>20973</v>
      </c>
      <c r="B4702" s="8"/>
      <c r="C4702" s="20">
        <v>45854.60701388889</v>
      </c>
      <c r="D4702" s="8" t="s">
        <v>11921</v>
      </c>
      <c r="E4702" s="8"/>
      <c r="F4702" s="8" t="s">
        <v>9030</v>
      </c>
      <c r="G4702" s="8">
        <v>0</v>
      </c>
      <c r="H4702" s="8" t="s">
        <v>20974</v>
      </c>
      <c r="I4702" s="8" t="s">
        <v>11922</v>
      </c>
      <c r="J4702" s="8"/>
      <c r="K4702" s="8"/>
      <c r="L4702" s="8"/>
      <c r="M4702" s="8"/>
      <c r="N4702" s="21">
        <v>0</v>
      </c>
      <c r="O4702" s="21"/>
      <c r="P4702" s="21">
        <f t="shared" si="220"/>
        <v>0</v>
      </c>
      <c r="Q4702" s="8" t="s">
        <v>10222</v>
      </c>
      <c r="R4702" s="8"/>
      <c r="S4702" s="20"/>
      <c r="AA4702" s="21">
        <f t="shared" si="222"/>
        <v>0</v>
      </c>
      <c r="AB4702" s="21"/>
      <c r="AC4702" s="22">
        <f t="shared" si="221"/>
        <v>-45854.60701388889</v>
      </c>
      <c r="AD4702" s="21"/>
    </row>
    <row r="4703" spans="1:30" ht="13.95" customHeight="1" x14ac:dyDescent="0.3">
      <c r="A4703" s="19" t="s">
        <v>20975</v>
      </c>
      <c r="B4703" s="8"/>
      <c r="C4703" s="20">
        <v>45854.492384259262</v>
      </c>
      <c r="D4703" s="8" t="s">
        <v>11921</v>
      </c>
      <c r="E4703" s="8"/>
      <c r="F4703" s="8" t="s">
        <v>66</v>
      </c>
      <c r="G4703" s="8">
        <v>0.15</v>
      </c>
      <c r="H4703" s="8"/>
      <c r="I4703" s="8" t="s">
        <v>11922</v>
      </c>
      <c r="J4703" s="8"/>
      <c r="K4703" s="8"/>
      <c r="L4703" s="8"/>
      <c r="M4703" s="8"/>
      <c r="N4703" s="21">
        <v>8730</v>
      </c>
      <c r="O4703" s="21">
        <v>8730</v>
      </c>
      <c r="P4703" s="21">
        <f t="shared" si="220"/>
        <v>0</v>
      </c>
      <c r="Q4703" s="8" t="s">
        <v>22</v>
      </c>
      <c r="R4703" s="8"/>
      <c r="S4703" s="20">
        <v>45891</v>
      </c>
      <c r="AA4703" s="21">
        <f t="shared" si="222"/>
        <v>7525.8620689655181</v>
      </c>
      <c r="AB4703" s="39">
        <v>45870</v>
      </c>
      <c r="AC4703" s="22">
        <f t="shared" si="221"/>
        <v>36.507615740738402</v>
      </c>
      <c r="AD4703" t="s">
        <v>11923</v>
      </c>
    </row>
    <row r="4704" spans="1:30" ht="13.95" customHeight="1" x14ac:dyDescent="0.3">
      <c r="A4704" s="19" t="s">
        <v>20976</v>
      </c>
      <c r="B4704" s="8"/>
      <c r="C4704" s="20">
        <v>45854.506608796299</v>
      </c>
      <c r="D4704" s="8" t="s">
        <v>11921</v>
      </c>
      <c r="E4704" s="8" t="s">
        <v>1</v>
      </c>
      <c r="F4704" s="8" t="s">
        <v>3082</v>
      </c>
      <c r="G4704" s="8">
        <v>0.15</v>
      </c>
      <c r="H4704" s="8"/>
      <c r="I4704" s="8" t="s">
        <v>11922</v>
      </c>
      <c r="J4704" s="8"/>
      <c r="K4704" s="8" t="s">
        <v>20977</v>
      </c>
      <c r="L4704" s="8"/>
      <c r="M4704" s="8"/>
      <c r="N4704" s="21">
        <v>6570</v>
      </c>
      <c r="O4704" s="21">
        <v>6570</v>
      </c>
      <c r="P4704" s="21">
        <f t="shared" si="220"/>
        <v>0</v>
      </c>
      <c r="Q4704" s="8" t="s">
        <v>22</v>
      </c>
      <c r="R4704" s="8"/>
      <c r="S4704" s="20">
        <v>45860</v>
      </c>
      <c r="AA4704" s="21">
        <f t="shared" si="222"/>
        <v>5663.7931034482763</v>
      </c>
      <c r="AB4704" s="7">
        <v>45839</v>
      </c>
      <c r="AC4704" s="22">
        <f t="shared" si="221"/>
        <v>5.4933912037013215</v>
      </c>
      <c r="AD4704" t="s">
        <v>11923</v>
      </c>
    </row>
    <row r="4705" spans="1:30" ht="13.95" customHeight="1" x14ac:dyDescent="0.3">
      <c r="A4705" s="19" t="s">
        <v>20978</v>
      </c>
      <c r="B4705" s="8"/>
      <c r="C4705" s="20">
        <v>45854.510150462957</v>
      </c>
      <c r="D4705" s="8" t="s">
        <v>11921</v>
      </c>
      <c r="E4705" s="8"/>
      <c r="F4705" s="8" t="s">
        <v>7465</v>
      </c>
      <c r="G4705" s="8">
        <v>0.11</v>
      </c>
      <c r="H4705" s="8"/>
      <c r="I4705" s="8" t="s">
        <v>11922</v>
      </c>
      <c r="J4705" s="8"/>
      <c r="K4705" s="8"/>
      <c r="L4705" s="8"/>
      <c r="M4705" s="8"/>
      <c r="N4705" s="21">
        <v>11992.5</v>
      </c>
      <c r="O4705" s="21">
        <v>11992.5</v>
      </c>
      <c r="P4705" s="21">
        <f t="shared" si="220"/>
        <v>0</v>
      </c>
      <c r="Q4705" s="8" t="s">
        <v>199</v>
      </c>
      <c r="R4705" s="8"/>
      <c r="S4705" s="20">
        <v>45818</v>
      </c>
      <c r="AA4705" s="21">
        <f t="shared" si="222"/>
        <v>10338.362068965518</v>
      </c>
      <c r="AB4705" s="39">
        <v>45839</v>
      </c>
      <c r="AC4705" s="22">
        <f t="shared" si="221"/>
        <v>-36.510150462956517</v>
      </c>
      <c r="AD4705" s="21" t="s">
        <v>11923</v>
      </c>
    </row>
    <row r="4706" spans="1:30" ht="13.95" customHeight="1" x14ac:dyDescent="0.3">
      <c r="A4706" s="19" t="s">
        <v>20979</v>
      </c>
      <c r="B4706" s="8"/>
      <c r="C4706" s="20">
        <v>45854.515416666669</v>
      </c>
      <c r="D4706" s="8" t="s">
        <v>11921</v>
      </c>
      <c r="E4706" s="8" t="s">
        <v>1</v>
      </c>
      <c r="F4706" s="8" t="s">
        <v>603</v>
      </c>
      <c r="G4706" s="8">
        <v>0.15</v>
      </c>
      <c r="H4706" s="8"/>
      <c r="I4706" s="8" t="s">
        <v>11922</v>
      </c>
      <c r="J4706" s="8"/>
      <c r="K4706" s="8" t="s">
        <v>20980</v>
      </c>
      <c r="L4706" s="8"/>
      <c r="M4706" s="8"/>
      <c r="N4706" s="21">
        <v>20430</v>
      </c>
      <c r="O4706" s="21">
        <v>20430</v>
      </c>
      <c r="P4706" s="21">
        <f t="shared" si="220"/>
        <v>0</v>
      </c>
      <c r="Q4706" s="8" t="s">
        <v>24</v>
      </c>
      <c r="R4706" s="8"/>
      <c r="S4706" s="20">
        <v>45868</v>
      </c>
      <c r="AA4706" s="21">
        <f t="shared" si="222"/>
        <v>17612.068965517243</v>
      </c>
      <c r="AB4706" s="7">
        <v>45839</v>
      </c>
      <c r="AC4706" s="22">
        <f t="shared" si="221"/>
        <v>13.484583333331102</v>
      </c>
      <c r="AD4706" t="s">
        <v>11923</v>
      </c>
    </row>
    <row r="4707" spans="1:30" ht="13.95" customHeight="1" x14ac:dyDescent="0.3">
      <c r="A4707" s="19" t="s">
        <v>20981</v>
      </c>
      <c r="B4707" s="8"/>
      <c r="C4707" s="20">
        <v>45854.521527777782</v>
      </c>
      <c r="D4707" s="8" t="s">
        <v>11921</v>
      </c>
      <c r="E4707" s="8"/>
      <c r="F4707" s="8" t="s">
        <v>14465</v>
      </c>
      <c r="G4707" s="8">
        <v>0</v>
      </c>
      <c r="H4707" s="8" t="s">
        <v>20982</v>
      </c>
      <c r="I4707" s="8" t="s">
        <v>11922</v>
      </c>
      <c r="J4707" s="8"/>
      <c r="K4707" s="8"/>
      <c r="L4707" s="8"/>
      <c r="M4707" s="8"/>
      <c r="N4707" s="21">
        <v>0</v>
      </c>
      <c r="O4707" s="21"/>
      <c r="P4707" s="21">
        <f t="shared" si="220"/>
        <v>0</v>
      </c>
      <c r="Q4707" s="8" t="s">
        <v>129</v>
      </c>
      <c r="R4707" s="8"/>
      <c r="S4707" s="20"/>
      <c r="AA4707" s="21">
        <f t="shared" si="222"/>
        <v>0</v>
      </c>
      <c r="AB4707" s="21"/>
      <c r="AC4707" s="22">
        <f t="shared" si="221"/>
        <v>-45854.521527777782</v>
      </c>
      <c r="AD4707" s="21"/>
    </row>
    <row r="4708" spans="1:30" ht="13.95" customHeight="1" x14ac:dyDescent="0.3">
      <c r="A4708" s="19" t="s">
        <v>20983</v>
      </c>
      <c r="B4708" s="8"/>
      <c r="C4708" s="20">
        <v>45854.522291666668</v>
      </c>
      <c r="D4708" s="8" t="s">
        <v>11921</v>
      </c>
      <c r="E4708" s="8"/>
      <c r="F4708" s="8" t="s">
        <v>1016</v>
      </c>
      <c r="G4708" s="8">
        <v>0</v>
      </c>
      <c r="H4708" s="8" t="s">
        <v>20982</v>
      </c>
      <c r="I4708" s="8" t="s">
        <v>11922</v>
      </c>
      <c r="J4708" s="8"/>
      <c r="K4708" s="8"/>
      <c r="L4708" s="8"/>
      <c r="M4708" s="8"/>
      <c r="N4708" s="21">
        <v>0</v>
      </c>
      <c r="O4708" s="21"/>
      <c r="P4708" s="21">
        <f t="shared" si="220"/>
        <v>0</v>
      </c>
      <c r="Q4708" s="8" t="s">
        <v>129</v>
      </c>
      <c r="R4708" s="8"/>
      <c r="S4708" s="20"/>
      <c r="AA4708" s="21">
        <f t="shared" si="222"/>
        <v>0</v>
      </c>
      <c r="AB4708" s="21"/>
      <c r="AC4708" s="22">
        <f t="shared" si="221"/>
        <v>-45854.522291666668</v>
      </c>
      <c r="AD4708" s="21"/>
    </row>
    <row r="4709" spans="1:30" ht="13.95" customHeight="1" x14ac:dyDescent="0.3">
      <c r="A4709" s="19" t="s">
        <v>20984</v>
      </c>
      <c r="B4709" s="8"/>
      <c r="C4709" s="20">
        <v>45854.532314814824</v>
      </c>
      <c r="D4709" s="8" t="s">
        <v>11921</v>
      </c>
      <c r="E4709" s="8" t="s">
        <v>1</v>
      </c>
      <c r="F4709" s="8" t="s">
        <v>14151</v>
      </c>
      <c r="G4709" s="8">
        <v>0.11</v>
      </c>
      <c r="H4709" s="8"/>
      <c r="I4709" s="8" t="s">
        <v>11922</v>
      </c>
      <c r="J4709" s="8"/>
      <c r="K4709" s="8" t="s">
        <v>20985</v>
      </c>
      <c r="L4709" s="8"/>
      <c r="M4709" s="8"/>
      <c r="N4709" s="21">
        <v>855</v>
      </c>
      <c r="O4709" s="21">
        <v>855</v>
      </c>
      <c r="P4709" s="21">
        <f t="shared" si="220"/>
        <v>0</v>
      </c>
      <c r="Q4709" s="8" t="s">
        <v>129</v>
      </c>
      <c r="R4709" s="8"/>
      <c r="S4709" s="20">
        <v>45861</v>
      </c>
      <c r="AA4709" s="21">
        <f t="shared" si="222"/>
        <v>737.06896551724139</v>
      </c>
      <c r="AB4709" s="7">
        <v>45839</v>
      </c>
      <c r="AC4709" s="22">
        <f t="shared" si="221"/>
        <v>6.4676851851763786</v>
      </c>
      <c r="AD4709" t="s">
        <v>11923</v>
      </c>
    </row>
    <row r="4710" spans="1:30" ht="13.95" customHeight="1" x14ac:dyDescent="0.3">
      <c r="A4710" s="19" t="s">
        <v>20986</v>
      </c>
      <c r="B4710" s="8"/>
      <c r="C4710" s="20">
        <v>45854.544016203698</v>
      </c>
      <c r="D4710" s="8" t="s">
        <v>11921</v>
      </c>
      <c r="E4710" s="8" t="s">
        <v>1</v>
      </c>
      <c r="F4710" s="8" t="s">
        <v>8327</v>
      </c>
      <c r="G4710" s="8">
        <v>0.11</v>
      </c>
      <c r="H4710" s="8"/>
      <c r="I4710" s="8" t="s">
        <v>10222</v>
      </c>
      <c r="J4710" s="8"/>
      <c r="K4710" s="8" t="s">
        <v>20987</v>
      </c>
      <c r="L4710" s="8"/>
      <c r="M4710" s="8"/>
      <c r="N4710" s="21">
        <v>5700</v>
      </c>
      <c r="O4710" s="21">
        <v>5700</v>
      </c>
      <c r="P4710" s="21">
        <f t="shared" si="220"/>
        <v>0</v>
      </c>
      <c r="Q4710" s="8" t="s">
        <v>10222</v>
      </c>
      <c r="R4710" s="8"/>
      <c r="S4710" s="20">
        <v>45859</v>
      </c>
      <c r="AA4710" s="21">
        <f t="shared" si="222"/>
        <v>4913.7931034482763</v>
      </c>
      <c r="AB4710" s="7">
        <v>45839</v>
      </c>
      <c r="AC4710" s="22">
        <f t="shared" si="221"/>
        <v>4.455983796302462</v>
      </c>
      <c r="AD4710" t="s">
        <v>11923</v>
      </c>
    </row>
    <row r="4711" spans="1:30" ht="13.95" customHeight="1" x14ac:dyDescent="0.3">
      <c r="A4711" s="19" t="s">
        <v>20988</v>
      </c>
      <c r="B4711" s="8"/>
      <c r="C4711" s="20">
        <v>45854.590208333328</v>
      </c>
      <c r="D4711" s="8" t="s">
        <v>11921</v>
      </c>
      <c r="E4711" s="8" t="s">
        <v>1</v>
      </c>
      <c r="F4711" s="8" t="s">
        <v>1582</v>
      </c>
      <c r="G4711" s="8">
        <v>0.15</v>
      </c>
      <c r="H4711" s="8"/>
      <c r="I4711" s="8" t="s">
        <v>11922</v>
      </c>
      <c r="J4711" s="8"/>
      <c r="K4711" s="8" t="s">
        <v>20989</v>
      </c>
      <c r="L4711" s="8"/>
      <c r="M4711" s="8"/>
      <c r="N4711" s="21">
        <v>26630</v>
      </c>
      <c r="O4711" s="21">
        <v>26630</v>
      </c>
      <c r="P4711" s="21">
        <f t="shared" si="220"/>
        <v>0</v>
      </c>
      <c r="Q4711" s="8" t="s">
        <v>199</v>
      </c>
      <c r="R4711" s="8"/>
      <c r="S4711" s="20">
        <v>45857</v>
      </c>
      <c r="AA4711" s="21">
        <f t="shared" si="222"/>
        <v>22956.896551724141</v>
      </c>
      <c r="AB4711" s="7">
        <v>45839</v>
      </c>
      <c r="AC4711" s="22">
        <f t="shared" si="221"/>
        <v>2.4097916666723904</v>
      </c>
      <c r="AD4711" t="s">
        <v>11923</v>
      </c>
    </row>
    <row r="4712" spans="1:30" ht="13.95" customHeight="1" x14ac:dyDescent="0.3">
      <c r="A4712" s="19" t="s">
        <v>20990</v>
      </c>
      <c r="B4712" s="8"/>
      <c r="C4712" s="20">
        <v>45854.636979166673</v>
      </c>
      <c r="D4712" s="8" t="s">
        <v>11921</v>
      </c>
      <c r="E4712" s="8" t="s">
        <v>1</v>
      </c>
      <c r="F4712" s="8" t="s">
        <v>3715</v>
      </c>
      <c r="G4712" s="8">
        <v>0.11</v>
      </c>
      <c r="H4712" s="8"/>
      <c r="I4712" s="8" t="s">
        <v>11922</v>
      </c>
      <c r="J4712" s="8"/>
      <c r="K4712" s="8" t="s">
        <v>20991</v>
      </c>
      <c r="L4712" s="8"/>
      <c r="M4712" s="8"/>
      <c r="N4712" s="21">
        <v>14355</v>
      </c>
      <c r="O4712" s="21">
        <v>14355</v>
      </c>
      <c r="P4712" s="21">
        <f t="shared" si="220"/>
        <v>0</v>
      </c>
      <c r="Q4712" s="8" t="s">
        <v>129</v>
      </c>
      <c r="R4712" s="8"/>
      <c r="S4712" s="20">
        <v>45875</v>
      </c>
      <c r="AA4712" s="21">
        <f t="shared" si="222"/>
        <v>12375</v>
      </c>
      <c r="AB4712" s="39">
        <v>45839</v>
      </c>
      <c r="AC4712" s="22">
        <f t="shared" si="221"/>
        <v>20.363020833327028</v>
      </c>
      <c r="AD4712" t="s">
        <v>11928</v>
      </c>
    </row>
    <row r="4713" spans="1:30" ht="13.95" customHeight="1" x14ac:dyDescent="0.3">
      <c r="A4713" s="19" t="s">
        <v>20992</v>
      </c>
      <c r="B4713" s="8"/>
      <c r="C4713" s="23">
        <v>45855.379525462973</v>
      </c>
      <c r="D4713" s="8" t="s">
        <v>11921</v>
      </c>
      <c r="E4713" s="8" t="s">
        <v>1</v>
      </c>
      <c r="F4713" s="8" t="s">
        <v>12117</v>
      </c>
      <c r="G4713" s="8">
        <v>0.11</v>
      </c>
      <c r="H4713" s="8"/>
      <c r="I4713" s="8" t="s">
        <v>10222</v>
      </c>
      <c r="J4713" s="8"/>
      <c r="K4713" s="8" t="s">
        <v>20993</v>
      </c>
      <c r="L4713" s="8"/>
      <c r="M4713" s="8"/>
      <c r="N4713" s="21">
        <v>2850</v>
      </c>
      <c r="O4713" s="21">
        <v>2850</v>
      </c>
      <c r="P4713" s="21">
        <f t="shared" si="220"/>
        <v>0</v>
      </c>
      <c r="Q4713" s="8" t="s">
        <v>10222</v>
      </c>
      <c r="R4713" s="8"/>
      <c r="S4713" s="23">
        <v>45873</v>
      </c>
      <c r="AA4713" s="21">
        <f t="shared" si="222"/>
        <v>2456.8965517241381</v>
      </c>
      <c r="AB4713" s="7">
        <v>45839</v>
      </c>
      <c r="AC4713" s="22">
        <f t="shared" si="221"/>
        <v>17.620474537026894</v>
      </c>
      <c r="AD4713" t="s">
        <v>11928</v>
      </c>
    </row>
    <row r="4714" spans="1:30" ht="13.95" customHeight="1" x14ac:dyDescent="0.3">
      <c r="A4714" s="19" t="s">
        <v>20994</v>
      </c>
      <c r="B4714" s="8"/>
      <c r="C4714" s="20">
        <v>45855.398842592593</v>
      </c>
      <c r="D4714" s="8" t="s">
        <v>11921</v>
      </c>
      <c r="E4714" s="8"/>
      <c r="F4714" s="8" t="s">
        <v>9476</v>
      </c>
      <c r="G4714" s="8">
        <v>0.11</v>
      </c>
      <c r="H4714" s="8"/>
      <c r="I4714" s="8" t="s">
        <v>11922</v>
      </c>
      <c r="J4714" s="8"/>
      <c r="K4714" s="8"/>
      <c r="L4714" s="8"/>
      <c r="M4714" s="8"/>
      <c r="N4714" s="21">
        <v>14250</v>
      </c>
      <c r="O4714" s="21">
        <v>14250</v>
      </c>
      <c r="P4714" s="21">
        <f t="shared" si="220"/>
        <v>0</v>
      </c>
      <c r="Q4714" s="8" t="s">
        <v>10222</v>
      </c>
      <c r="R4714" s="8"/>
      <c r="S4714" s="20">
        <v>45887</v>
      </c>
      <c r="AA4714" s="21">
        <f t="shared" si="222"/>
        <v>12284.48275862069</v>
      </c>
      <c r="AB4714" s="39">
        <v>45870</v>
      </c>
      <c r="AC4714" s="22">
        <f t="shared" si="221"/>
        <v>31.6011574074073</v>
      </c>
      <c r="AD4714" t="s">
        <v>11923</v>
      </c>
    </row>
    <row r="4715" spans="1:30" ht="13.95" customHeight="1" x14ac:dyDescent="0.3">
      <c r="A4715" s="19" t="s">
        <v>20995</v>
      </c>
      <c r="B4715" s="8"/>
      <c r="C4715" s="20">
        <v>45855.400266203702</v>
      </c>
      <c r="D4715" s="8" t="s">
        <v>11921</v>
      </c>
      <c r="E4715" s="8" t="s">
        <v>1</v>
      </c>
      <c r="F4715" s="8" t="s">
        <v>8134</v>
      </c>
      <c r="G4715" s="8">
        <v>0.11</v>
      </c>
      <c r="H4715" s="8"/>
      <c r="I4715" s="8" t="s">
        <v>11922</v>
      </c>
      <c r="J4715" s="8"/>
      <c r="K4715" s="8" t="s">
        <v>20996</v>
      </c>
      <c r="L4715" s="8"/>
      <c r="M4715" s="8"/>
      <c r="N4715" s="21">
        <v>17100</v>
      </c>
      <c r="O4715" s="21">
        <v>17100</v>
      </c>
      <c r="P4715" s="21">
        <f t="shared" si="220"/>
        <v>0</v>
      </c>
      <c r="Q4715" s="8" t="s">
        <v>22</v>
      </c>
      <c r="R4715" s="8"/>
      <c r="S4715" s="20">
        <v>45861</v>
      </c>
      <c r="AA4715" s="21">
        <f t="shared" si="222"/>
        <v>14741.379310344828</v>
      </c>
      <c r="AB4715" s="7">
        <v>45839</v>
      </c>
      <c r="AC4715" s="22">
        <f t="shared" si="221"/>
        <v>5.5997337962980964</v>
      </c>
      <c r="AD4715" t="s">
        <v>11923</v>
      </c>
    </row>
    <row r="4716" spans="1:30" ht="13.95" customHeight="1" x14ac:dyDescent="0.3">
      <c r="A4716" s="19" t="s">
        <v>20997</v>
      </c>
      <c r="B4716" s="8"/>
      <c r="C4716" s="20">
        <v>45855.401655092603</v>
      </c>
      <c r="D4716" s="8" t="s">
        <v>11921</v>
      </c>
      <c r="E4716" s="8" t="s">
        <v>1</v>
      </c>
      <c r="F4716" s="8" t="s">
        <v>8134</v>
      </c>
      <c r="G4716" s="8">
        <v>0.15</v>
      </c>
      <c r="H4716" s="8"/>
      <c r="I4716" s="8" t="s">
        <v>11922</v>
      </c>
      <c r="J4716" s="8"/>
      <c r="K4716" s="8" t="s">
        <v>20998</v>
      </c>
      <c r="L4716" s="8"/>
      <c r="M4716" s="8"/>
      <c r="N4716" s="21">
        <v>8425</v>
      </c>
      <c r="O4716" s="21">
        <v>8425</v>
      </c>
      <c r="P4716" s="21">
        <f t="shared" si="220"/>
        <v>0</v>
      </c>
      <c r="Q4716" s="8" t="s">
        <v>22</v>
      </c>
      <c r="R4716" s="8"/>
      <c r="S4716" s="20">
        <v>45861</v>
      </c>
      <c r="AA4716" s="21">
        <f t="shared" si="222"/>
        <v>7262.9310344827591</v>
      </c>
      <c r="AB4716" s="7">
        <v>45839</v>
      </c>
      <c r="AC4716" s="22">
        <f t="shared" si="221"/>
        <v>5.5983449073974043</v>
      </c>
      <c r="AD4716" t="s">
        <v>11923</v>
      </c>
    </row>
    <row r="4717" spans="1:30" ht="13.95" customHeight="1" x14ac:dyDescent="0.3">
      <c r="A4717" s="3" t="s">
        <v>20999</v>
      </c>
      <c r="B4717" s="24"/>
      <c r="C4717" s="25">
        <v>45855.405405092592</v>
      </c>
      <c r="D4717" s="3" t="s">
        <v>11921</v>
      </c>
      <c r="E4717" s="3" t="s">
        <v>1</v>
      </c>
      <c r="F4717" s="3" t="s">
        <v>1336</v>
      </c>
      <c r="G4717" s="26">
        <v>0</v>
      </c>
      <c r="H4717" s="25"/>
      <c r="I4717" s="25" t="s">
        <v>11922</v>
      </c>
      <c r="J4717" s="25"/>
      <c r="K4717" s="25" t="s">
        <v>21000</v>
      </c>
      <c r="L4717" s="25"/>
      <c r="M4717" s="4"/>
      <c r="N4717" s="5">
        <v>17100</v>
      </c>
      <c r="O4717" s="5">
        <v>17100</v>
      </c>
      <c r="P4717" s="5">
        <f t="shared" si="220"/>
        <v>0</v>
      </c>
      <c r="Q4717" s="3" t="s">
        <v>18</v>
      </c>
      <c r="R4717" s="3"/>
      <c r="S4717" s="25">
        <v>45854</v>
      </c>
      <c r="T4717" s="3"/>
      <c r="U4717" s="5"/>
      <c r="V4717" s="6"/>
      <c r="W4717" s="3"/>
      <c r="X4717" s="5"/>
      <c r="Y4717" s="4"/>
      <c r="Z4717" s="3"/>
      <c r="AA4717" s="5">
        <f t="shared" si="222"/>
        <v>14741.379310344828</v>
      </c>
      <c r="AB4717" s="10"/>
      <c r="AC4717" s="27">
        <f t="shared" si="221"/>
        <v>-1.4054050925915362</v>
      </c>
      <c r="AD4717" s="10"/>
    </row>
    <row r="4718" spans="1:30" ht="13.95" customHeight="1" x14ac:dyDescent="0.3">
      <c r="A4718" s="19" t="s">
        <v>21001</v>
      </c>
      <c r="B4718" s="8"/>
      <c r="C4718" s="20">
        <v>45855.417210648149</v>
      </c>
      <c r="D4718" s="8" t="s">
        <v>11921</v>
      </c>
      <c r="E4718" s="8" t="s">
        <v>1</v>
      </c>
      <c r="F4718" s="8" t="s">
        <v>14258</v>
      </c>
      <c r="G4718" s="8">
        <v>0.17</v>
      </c>
      <c r="H4718" s="8"/>
      <c r="I4718" s="8" t="s">
        <v>11922</v>
      </c>
      <c r="J4718" s="8"/>
      <c r="K4718" s="8" t="s">
        <v>21002</v>
      </c>
      <c r="L4718" s="8"/>
      <c r="M4718" s="8"/>
      <c r="N4718" s="21">
        <v>4850</v>
      </c>
      <c r="O4718" s="21">
        <v>4850</v>
      </c>
      <c r="P4718" s="21">
        <f t="shared" si="220"/>
        <v>0</v>
      </c>
      <c r="Q4718" s="8" t="s">
        <v>15533</v>
      </c>
      <c r="R4718" s="8"/>
      <c r="S4718" s="20">
        <v>45855</v>
      </c>
      <c r="AA4718" s="21">
        <f t="shared" si="222"/>
        <v>4181.0344827586214</v>
      </c>
      <c r="AB4718" s="7">
        <v>45839</v>
      </c>
      <c r="AC4718" s="22">
        <f t="shared" si="221"/>
        <v>-0.41721064814919373</v>
      </c>
      <c r="AD4718" t="s">
        <v>11923</v>
      </c>
    </row>
    <row r="4719" spans="1:30" ht="13.95" customHeight="1" x14ac:dyDescent="0.3">
      <c r="A4719" s="19" t="s">
        <v>21003</v>
      </c>
      <c r="B4719" s="8"/>
      <c r="C4719" s="20">
        <v>45855.426365740743</v>
      </c>
      <c r="D4719" s="8" t="s">
        <v>11921</v>
      </c>
      <c r="E4719" s="8"/>
      <c r="F4719" s="8" t="s">
        <v>66</v>
      </c>
      <c r="G4719" s="8">
        <v>0.15</v>
      </c>
      <c r="H4719" s="8"/>
      <c r="I4719" s="8" t="s">
        <v>11922</v>
      </c>
      <c r="J4719" s="8"/>
      <c r="K4719" s="8"/>
      <c r="L4719" s="8"/>
      <c r="M4719" s="8"/>
      <c r="N4719" s="21">
        <v>23885</v>
      </c>
      <c r="O4719" s="21">
        <v>23885</v>
      </c>
      <c r="P4719" s="21">
        <f t="shared" si="220"/>
        <v>0</v>
      </c>
      <c r="Q4719" s="8" t="s">
        <v>22</v>
      </c>
      <c r="R4719" s="8"/>
      <c r="S4719" s="20">
        <v>45891</v>
      </c>
      <c r="AA4719" s="21">
        <f t="shared" si="222"/>
        <v>20590.517241379312</v>
      </c>
      <c r="AB4719" s="39">
        <v>45870</v>
      </c>
      <c r="AC4719" s="22">
        <f t="shared" si="221"/>
        <v>35.573634259257233</v>
      </c>
      <c r="AD4719" t="s">
        <v>11923</v>
      </c>
    </row>
    <row r="4720" spans="1:30" ht="13.95" customHeight="1" x14ac:dyDescent="0.3">
      <c r="A4720" s="19" t="s">
        <v>21004</v>
      </c>
      <c r="B4720" s="8"/>
      <c r="C4720" s="20">
        <v>45855.427812499998</v>
      </c>
      <c r="D4720" s="8"/>
      <c r="E4720" s="8" t="s">
        <v>1</v>
      </c>
      <c r="F4720" s="8" t="s">
        <v>3163</v>
      </c>
      <c r="G4720" s="8">
        <v>0.11</v>
      </c>
      <c r="H4720" s="8" t="s">
        <v>12071</v>
      </c>
      <c r="I4720" s="8" t="s">
        <v>11922</v>
      </c>
      <c r="J4720" s="8"/>
      <c r="K4720" s="8" t="s">
        <v>21005</v>
      </c>
      <c r="L4720" s="8"/>
      <c r="M4720" s="8"/>
      <c r="N4720" s="21">
        <v>750</v>
      </c>
      <c r="O4720" s="21">
        <v>750</v>
      </c>
      <c r="P4720" s="21">
        <f t="shared" ref="P4720:P4783" si="223">+N4720+X4720-O4720</f>
        <v>0</v>
      </c>
      <c r="Q4720" s="8" t="s">
        <v>14</v>
      </c>
      <c r="R4720" s="8"/>
      <c r="S4720" s="20">
        <v>45854</v>
      </c>
      <c r="AA4720" s="21">
        <f t="shared" si="222"/>
        <v>646.55172413793105</v>
      </c>
      <c r="AB4720" s="7">
        <v>45839</v>
      </c>
      <c r="AC4720" s="22">
        <f t="shared" si="221"/>
        <v>-1.4278124999982538</v>
      </c>
      <c r="AD4720" t="s">
        <v>11923</v>
      </c>
    </row>
    <row r="4721" spans="1:30" ht="13.95" customHeight="1" x14ac:dyDescent="0.3">
      <c r="A4721" s="19" t="s">
        <v>21006</v>
      </c>
      <c r="B4721" s="8"/>
      <c r="C4721" s="20">
        <v>45855.428946759261</v>
      </c>
      <c r="D4721" s="8"/>
      <c r="E4721" s="8" t="s">
        <v>1</v>
      </c>
      <c r="F4721" s="8" t="s">
        <v>689</v>
      </c>
      <c r="G4721" s="8">
        <v>0.11</v>
      </c>
      <c r="H4721" s="8" t="s">
        <v>12071</v>
      </c>
      <c r="I4721" s="8" t="s">
        <v>11922</v>
      </c>
      <c r="J4721" s="8"/>
      <c r="K4721" s="8" t="s">
        <v>21007</v>
      </c>
      <c r="L4721" s="8"/>
      <c r="M4721" s="8"/>
      <c r="N4721" s="21">
        <v>750</v>
      </c>
      <c r="O4721" s="21">
        <v>750</v>
      </c>
      <c r="P4721" s="21">
        <f t="shared" si="223"/>
        <v>0</v>
      </c>
      <c r="Q4721" s="8" t="s">
        <v>14</v>
      </c>
      <c r="R4721" s="8"/>
      <c r="S4721" s="20">
        <v>45853</v>
      </c>
      <c r="AA4721" s="21">
        <f t="shared" si="222"/>
        <v>646.55172413793105</v>
      </c>
      <c r="AB4721" s="7">
        <v>45839</v>
      </c>
      <c r="AC4721" s="22">
        <f t="shared" si="221"/>
        <v>-2.4289467592607252</v>
      </c>
      <c r="AD4721" t="s">
        <v>11923</v>
      </c>
    </row>
    <row r="4722" spans="1:30" ht="13.95" customHeight="1" x14ac:dyDescent="0.3">
      <c r="A4722" s="19" t="s">
        <v>21008</v>
      </c>
      <c r="B4722" s="8"/>
      <c r="C4722" s="20">
        <v>45855.434340277781</v>
      </c>
      <c r="D4722" s="8" t="s">
        <v>11921</v>
      </c>
      <c r="E4722" s="8"/>
      <c r="F4722" s="8" t="s">
        <v>1494</v>
      </c>
      <c r="G4722" s="8">
        <v>0.15</v>
      </c>
      <c r="H4722" s="8"/>
      <c r="I4722" s="8" t="s">
        <v>11922</v>
      </c>
      <c r="J4722" s="8"/>
      <c r="K4722" s="8"/>
      <c r="L4722" s="8"/>
      <c r="M4722" s="8"/>
      <c r="N4722" s="21">
        <v>10225</v>
      </c>
      <c r="O4722" s="21">
        <v>10225</v>
      </c>
      <c r="P4722" s="21">
        <f t="shared" si="223"/>
        <v>0</v>
      </c>
      <c r="Q4722" s="8" t="s">
        <v>24</v>
      </c>
      <c r="R4722" s="8"/>
      <c r="S4722" s="20">
        <v>45888</v>
      </c>
      <c r="AA4722" s="21">
        <f t="shared" si="222"/>
        <v>8814.6551724137935</v>
      </c>
      <c r="AB4722" s="39">
        <v>45870</v>
      </c>
      <c r="AC4722" s="22">
        <f t="shared" si="221"/>
        <v>32.565659722218697</v>
      </c>
      <c r="AD4722" t="s">
        <v>11923</v>
      </c>
    </row>
    <row r="4723" spans="1:30" ht="13.95" customHeight="1" x14ac:dyDescent="0.3">
      <c r="A4723" s="19" t="s">
        <v>21009</v>
      </c>
      <c r="B4723" s="8"/>
      <c r="C4723" s="20">
        <v>45855.484618055547</v>
      </c>
      <c r="D4723" s="8" t="s">
        <v>11921</v>
      </c>
      <c r="E4723" s="8"/>
      <c r="F4723" s="8" t="s">
        <v>21010</v>
      </c>
      <c r="G4723" s="8">
        <v>0</v>
      </c>
      <c r="H4723" s="8"/>
      <c r="I4723" s="8" t="s">
        <v>11922</v>
      </c>
      <c r="J4723" s="8"/>
      <c r="K4723" s="8"/>
      <c r="L4723" s="8"/>
      <c r="M4723" s="8"/>
      <c r="N4723" s="21">
        <v>0</v>
      </c>
      <c r="O4723" s="21"/>
      <c r="P4723" s="21">
        <f t="shared" si="223"/>
        <v>0</v>
      </c>
      <c r="Q4723" s="8" t="s">
        <v>10222</v>
      </c>
      <c r="R4723" s="8"/>
      <c r="S4723" s="20"/>
      <c r="AA4723" s="21">
        <f t="shared" si="222"/>
        <v>0</v>
      </c>
      <c r="AB4723" s="21"/>
      <c r="AC4723" s="22">
        <f t="shared" si="221"/>
        <v>-45855.484618055547</v>
      </c>
      <c r="AD4723" s="21" t="s">
        <v>15162</v>
      </c>
    </row>
    <row r="4724" spans="1:30" ht="13.95" customHeight="1" x14ac:dyDescent="0.3">
      <c r="A4724" s="19" t="s">
        <v>21011</v>
      </c>
      <c r="B4724" s="8"/>
      <c r="C4724" s="20">
        <v>45855.49796296296</v>
      </c>
      <c r="D4724" s="8" t="s">
        <v>11921</v>
      </c>
      <c r="E4724" s="8" t="s">
        <v>1</v>
      </c>
      <c r="F4724" s="8" t="s">
        <v>4887</v>
      </c>
      <c r="G4724" s="8">
        <v>0.11</v>
      </c>
      <c r="H4724" s="8"/>
      <c r="I4724" s="8" t="s">
        <v>11922</v>
      </c>
      <c r="J4724" s="8"/>
      <c r="K4724" s="8" t="s">
        <v>21012</v>
      </c>
      <c r="L4724" s="8"/>
      <c r="M4724" s="8"/>
      <c r="N4724" s="21">
        <v>13425</v>
      </c>
      <c r="O4724" s="21">
        <v>13425</v>
      </c>
      <c r="P4724" s="21">
        <f t="shared" si="223"/>
        <v>0</v>
      </c>
      <c r="Q4724" s="8" t="s">
        <v>67</v>
      </c>
      <c r="R4724" s="8"/>
      <c r="S4724" s="20">
        <v>45857</v>
      </c>
      <c r="AA4724" s="21">
        <f t="shared" si="222"/>
        <v>11573.275862068966</v>
      </c>
      <c r="AB4724" s="7">
        <v>45839</v>
      </c>
      <c r="AC4724" s="22">
        <f t="shared" si="221"/>
        <v>1.5020370370402816</v>
      </c>
      <c r="AD4724" t="s">
        <v>11923</v>
      </c>
    </row>
    <row r="4725" spans="1:30" ht="13.95" customHeight="1" x14ac:dyDescent="0.3">
      <c r="A4725" s="3" t="s">
        <v>21013</v>
      </c>
      <c r="B4725" s="24"/>
      <c r="C4725" s="25">
        <v>45855.551504629628</v>
      </c>
      <c r="D4725" s="3" t="s">
        <v>11921</v>
      </c>
      <c r="E4725" s="3"/>
      <c r="F4725" s="3" t="s">
        <v>21014</v>
      </c>
      <c r="G4725" s="26">
        <v>0</v>
      </c>
      <c r="H4725" s="25"/>
      <c r="I4725" s="25" t="s">
        <v>11922</v>
      </c>
      <c r="J4725" s="25"/>
      <c r="K4725" s="25"/>
      <c r="L4725" s="25"/>
      <c r="M4725" s="4"/>
      <c r="N4725" s="5">
        <v>0</v>
      </c>
      <c r="O4725" s="5"/>
      <c r="P4725" s="5">
        <f t="shared" si="223"/>
        <v>0</v>
      </c>
      <c r="Q4725" s="3" t="s">
        <v>20</v>
      </c>
      <c r="R4725" s="3"/>
      <c r="S4725" s="25"/>
      <c r="T4725" s="3"/>
      <c r="U4725" s="5"/>
      <c r="V4725" s="6"/>
      <c r="W4725" s="3"/>
      <c r="X4725" s="5"/>
      <c r="Y4725" s="4"/>
      <c r="Z4725" s="3"/>
      <c r="AA4725" s="5">
        <f t="shared" si="222"/>
        <v>0</v>
      </c>
      <c r="AB4725" s="10"/>
      <c r="AC4725" s="27">
        <f t="shared" si="221"/>
        <v>-45855.551504629628</v>
      </c>
      <c r="AD4725" s="10"/>
    </row>
    <row r="4726" spans="1:30" ht="13.95" customHeight="1" x14ac:dyDescent="0.3">
      <c r="A4726" s="19" t="s">
        <v>21015</v>
      </c>
      <c r="B4726" s="8"/>
      <c r="C4726" s="20">
        <v>45855.528229166674</v>
      </c>
      <c r="D4726" s="8" t="s">
        <v>11921</v>
      </c>
      <c r="E4726" s="8"/>
      <c r="F4726" s="8" t="s">
        <v>12054</v>
      </c>
      <c r="G4726" s="8">
        <v>0.11</v>
      </c>
      <c r="H4726" s="8"/>
      <c r="I4726" s="8" t="s">
        <v>11922</v>
      </c>
      <c r="J4726" s="8"/>
      <c r="K4726" s="8"/>
      <c r="L4726" s="8"/>
      <c r="M4726" s="8"/>
      <c r="N4726" s="21">
        <v>8445</v>
      </c>
      <c r="O4726" s="21">
        <v>8445</v>
      </c>
      <c r="P4726" s="21">
        <f t="shared" si="223"/>
        <v>0</v>
      </c>
      <c r="Q4726" s="8" t="s">
        <v>16351</v>
      </c>
      <c r="R4726" s="8"/>
      <c r="S4726" s="20">
        <v>45894</v>
      </c>
      <c r="AA4726" s="21">
        <f t="shared" si="222"/>
        <v>7280.1724137931042</v>
      </c>
      <c r="AB4726" s="39">
        <v>45870</v>
      </c>
      <c r="AC4726" s="22">
        <f t="shared" si="221"/>
        <v>38.471770833326445</v>
      </c>
      <c r="AD4726" t="s">
        <v>11923</v>
      </c>
    </row>
    <row r="4727" spans="1:30" ht="13.95" customHeight="1" x14ac:dyDescent="0.3">
      <c r="A4727" s="19" t="s">
        <v>21016</v>
      </c>
      <c r="B4727" s="8"/>
      <c r="C4727" s="20">
        <v>45855.53052083333</v>
      </c>
      <c r="D4727" s="8" t="s">
        <v>11921</v>
      </c>
      <c r="E4727" s="8" t="s">
        <v>1</v>
      </c>
      <c r="F4727" s="8" t="s">
        <v>1686</v>
      </c>
      <c r="G4727" s="8">
        <v>0.11</v>
      </c>
      <c r="H4727" s="8"/>
      <c r="I4727" s="8" t="s">
        <v>11922</v>
      </c>
      <c r="J4727" s="8"/>
      <c r="K4727" s="8" t="s">
        <v>21017</v>
      </c>
      <c r="L4727" s="8"/>
      <c r="M4727" s="8"/>
      <c r="N4727" s="21">
        <v>19400</v>
      </c>
      <c r="O4727" s="21">
        <v>19400</v>
      </c>
      <c r="P4727" s="21">
        <f t="shared" si="223"/>
        <v>0</v>
      </c>
      <c r="Q4727" s="8" t="s">
        <v>22</v>
      </c>
      <c r="R4727" s="8"/>
      <c r="S4727" s="20">
        <v>45862</v>
      </c>
      <c r="AA4727" s="21">
        <f t="shared" si="222"/>
        <v>16724.137931034486</v>
      </c>
      <c r="AB4727" s="7">
        <v>45839</v>
      </c>
      <c r="AC4727" s="22">
        <f t="shared" si="221"/>
        <v>6.4694791666697711</v>
      </c>
      <c r="AD4727" t="s">
        <v>11923</v>
      </c>
    </row>
    <row r="4728" spans="1:30" ht="13.95" customHeight="1" x14ac:dyDescent="0.3">
      <c r="A4728" s="19" t="s">
        <v>21018</v>
      </c>
      <c r="B4728" s="8"/>
      <c r="C4728" s="20">
        <v>45855.556967592587</v>
      </c>
      <c r="D4728" s="8" t="s">
        <v>11921</v>
      </c>
      <c r="E4728" s="8" t="s">
        <v>1</v>
      </c>
      <c r="F4728" s="8" t="s">
        <v>2965</v>
      </c>
      <c r="G4728" s="8">
        <v>0.15</v>
      </c>
      <c r="H4728" s="8"/>
      <c r="I4728" s="8" t="s">
        <v>11922</v>
      </c>
      <c r="J4728" s="8"/>
      <c r="K4728" s="8" t="s">
        <v>21019</v>
      </c>
      <c r="L4728" s="8"/>
      <c r="M4728" s="8"/>
      <c r="N4728" s="21">
        <v>16150</v>
      </c>
      <c r="O4728" s="21">
        <v>16150</v>
      </c>
      <c r="P4728" s="21">
        <f t="shared" si="223"/>
        <v>0</v>
      </c>
      <c r="Q4728" s="8" t="s">
        <v>67</v>
      </c>
      <c r="R4728" s="8"/>
      <c r="S4728" s="20">
        <v>45861</v>
      </c>
      <c r="AA4728" s="21">
        <f t="shared" si="222"/>
        <v>13922.413793103449</v>
      </c>
      <c r="AB4728" s="7">
        <v>45839</v>
      </c>
      <c r="AC4728" s="22">
        <f t="shared" si="221"/>
        <v>5.4430324074128293</v>
      </c>
      <c r="AD4728" t="s">
        <v>11923</v>
      </c>
    </row>
    <row r="4729" spans="1:30" ht="13.95" customHeight="1" x14ac:dyDescent="0.3">
      <c r="A4729" s="19" t="s">
        <v>21020</v>
      </c>
      <c r="B4729" s="8"/>
      <c r="C4729" s="20">
        <v>45855.56177083333</v>
      </c>
      <c r="D4729" s="8"/>
      <c r="E4729" s="8"/>
      <c r="F4729" s="8" t="s">
        <v>9563</v>
      </c>
      <c r="G4729" s="8">
        <v>0</v>
      </c>
      <c r="H4729" s="8" t="s">
        <v>21021</v>
      </c>
      <c r="I4729" s="8" t="s">
        <v>11922</v>
      </c>
      <c r="J4729" s="8"/>
      <c r="K4729" s="8"/>
      <c r="L4729" s="8"/>
      <c r="M4729" s="8"/>
      <c r="N4729" s="21">
        <v>0</v>
      </c>
      <c r="O4729" s="21"/>
      <c r="P4729" s="21">
        <f t="shared" si="223"/>
        <v>0</v>
      </c>
      <c r="Q4729" s="8" t="s">
        <v>10222</v>
      </c>
      <c r="R4729" s="8"/>
      <c r="S4729" s="20"/>
      <c r="AA4729" s="21">
        <f t="shared" si="222"/>
        <v>0</v>
      </c>
      <c r="AB4729" s="21"/>
      <c r="AC4729" s="22">
        <f t="shared" si="221"/>
        <v>-45855.56177083333</v>
      </c>
      <c r="AD4729" s="21"/>
    </row>
    <row r="4730" spans="1:30" ht="13.95" customHeight="1" x14ac:dyDescent="0.3">
      <c r="A4730" s="19" t="s">
        <v>21022</v>
      </c>
      <c r="B4730" s="8"/>
      <c r="C4730" s="20">
        <v>45855.562118055554</v>
      </c>
      <c r="D4730" s="8"/>
      <c r="E4730" s="8"/>
      <c r="F4730" s="8" t="s">
        <v>8632</v>
      </c>
      <c r="G4730" s="8">
        <v>0</v>
      </c>
      <c r="H4730" s="8" t="s">
        <v>21021</v>
      </c>
      <c r="I4730" s="8" t="s">
        <v>11922</v>
      </c>
      <c r="J4730" s="8"/>
      <c r="K4730" s="8"/>
      <c r="L4730" s="8"/>
      <c r="M4730" s="8"/>
      <c r="N4730" s="21">
        <v>0</v>
      </c>
      <c r="O4730" s="21"/>
      <c r="P4730" s="21">
        <f t="shared" si="223"/>
        <v>0</v>
      </c>
      <c r="Q4730" s="8" t="s">
        <v>10222</v>
      </c>
      <c r="R4730" s="8"/>
      <c r="S4730" s="20"/>
      <c r="AA4730" s="21">
        <f t="shared" si="222"/>
        <v>0</v>
      </c>
      <c r="AB4730" s="21"/>
      <c r="AC4730" s="22">
        <f t="shared" ref="AC4730:AC4793" si="224">+S4730-C4730</f>
        <v>-45855.562118055554</v>
      </c>
      <c r="AD4730" s="21"/>
    </row>
    <row r="4731" spans="1:30" ht="13.95" customHeight="1" x14ac:dyDescent="0.3">
      <c r="A4731" s="19" t="s">
        <v>21023</v>
      </c>
      <c r="B4731" s="8"/>
      <c r="C4731" s="20">
        <v>45855.562418981477</v>
      </c>
      <c r="D4731" s="8"/>
      <c r="E4731" s="8"/>
      <c r="F4731" s="8" t="s">
        <v>4059</v>
      </c>
      <c r="G4731" s="8">
        <v>0</v>
      </c>
      <c r="H4731" s="8" t="s">
        <v>21021</v>
      </c>
      <c r="I4731" s="8" t="s">
        <v>11922</v>
      </c>
      <c r="J4731" s="8"/>
      <c r="K4731" s="8"/>
      <c r="L4731" s="8"/>
      <c r="M4731" s="8"/>
      <c r="N4731" s="21">
        <v>0</v>
      </c>
      <c r="O4731" s="21"/>
      <c r="P4731" s="21">
        <f t="shared" si="223"/>
        <v>0</v>
      </c>
      <c r="Q4731" s="8" t="s">
        <v>10222</v>
      </c>
      <c r="R4731" s="8"/>
      <c r="S4731" s="20"/>
      <c r="AA4731" s="21">
        <f t="shared" si="222"/>
        <v>0</v>
      </c>
      <c r="AB4731" s="21"/>
      <c r="AC4731" s="22">
        <f t="shared" si="224"/>
        <v>-45855.562418981477</v>
      </c>
      <c r="AD4731" s="21"/>
    </row>
    <row r="4732" spans="1:30" ht="13.95" customHeight="1" x14ac:dyDescent="0.3">
      <c r="A4732" s="19" t="s">
        <v>21024</v>
      </c>
      <c r="B4732" s="8"/>
      <c r="C4732" s="20">
        <v>45855.562777777777</v>
      </c>
      <c r="D4732" s="8"/>
      <c r="E4732" s="8"/>
      <c r="F4732" s="8" t="s">
        <v>9956</v>
      </c>
      <c r="G4732" s="8">
        <v>0</v>
      </c>
      <c r="H4732" s="8" t="s">
        <v>21021</v>
      </c>
      <c r="I4732" s="8" t="s">
        <v>11922</v>
      </c>
      <c r="J4732" s="8"/>
      <c r="K4732" s="8"/>
      <c r="L4732" s="8"/>
      <c r="M4732" s="8"/>
      <c r="N4732" s="21">
        <v>0</v>
      </c>
      <c r="O4732" s="21"/>
      <c r="P4732" s="21">
        <f t="shared" si="223"/>
        <v>0</v>
      </c>
      <c r="Q4732" s="8" t="s">
        <v>10222</v>
      </c>
      <c r="R4732" s="8"/>
      <c r="S4732" s="20"/>
      <c r="AA4732" s="21">
        <f t="shared" si="222"/>
        <v>0</v>
      </c>
      <c r="AB4732" s="21"/>
      <c r="AC4732" s="22">
        <f t="shared" si="224"/>
        <v>-45855.562777777777</v>
      </c>
      <c r="AD4732" s="21"/>
    </row>
    <row r="4733" spans="1:30" ht="13.95" customHeight="1" x14ac:dyDescent="0.3">
      <c r="A4733" s="19" t="s">
        <v>21025</v>
      </c>
      <c r="B4733" s="8"/>
      <c r="C4733" s="20">
        <v>45855.563090277778</v>
      </c>
      <c r="D4733" s="8"/>
      <c r="E4733" s="8"/>
      <c r="F4733" s="8" t="s">
        <v>13316</v>
      </c>
      <c r="G4733" s="8">
        <v>0</v>
      </c>
      <c r="H4733" s="8" t="s">
        <v>21021</v>
      </c>
      <c r="I4733" s="8" t="s">
        <v>11922</v>
      </c>
      <c r="J4733" s="8"/>
      <c r="K4733" s="8"/>
      <c r="L4733" s="8"/>
      <c r="M4733" s="8"/>
      <c r="N4733" s="21">
        <v>0</v>
      </c>
      <c r="O4733" s="21"/>
      <c r="P4733" s="21">
        <f t="shared" si="223"/>
        <v>0</v>
      </c>
      <c r="Q4733" s="8" t="s">
        <v>10222</v>
      </c>
      <c r="R4733" s="8"/>
      <c r="S4733" s="20"/>
      <c r="AA4733" s="21">
        <f t="shared" si="222"/>
        <v>0</v>
      </c>
      <c r="AB4733" s="21"/>
      <c r="AC4733" s="22">
        <f t="shared" si="224"/>
        <v>-45855.563090277778</v>
      </c>
      <c r="AD4733" s="21"/>
    </row>
    <row r="4734" spans="1:30" ht="13.95" customHeight="1" x14ac:dyDescent="0.3">
      <c r="A4734" s="19" t="s">
        <v>21026</v>
      </c>
      <c r="B4734" s="8"/>
      <c r="C4734" s="20">
        <v>45855.563368055547</v>
      </c>
      <c r="D4734" s="8"/>
      <c r="E4734" s="8"/>
      <c r="F4734" s="8" t="s">
        <v>8664</v>
      </c>
      <c r="G4734" s="8">
        <v>0</v>
      </c>
      <c r="H4734" s="8" t="s">
        <v>21021</v>
      </c>
      <c r="I4734" s="8" t="s">
        <v>11922</v>
      </c>
      <c r="J4734" s="8"/>
      <c r="K4734" s="8"/>
      <c r="L4734" s="8"/>
      <c r="M4734" s="8"/>
      <c r="N4734" s="21">
        <v>0</v>
      </c>
      <c r="O4734" s="21"/>
      <c r="P4734" s="21">
        <f t="shared" si="223"/>
        <v>0</v>
      </c>
      <c r="Q4734" s="8" t="s">
        <v>10222</v>
      </c>
      <c r="R4734" s="8"/>
      <c r="S4734" s="20"/>
      <c r="AA4734" s="21">
        <f t="shared" si="222"/>
        <v>0</v>
      </c>
      <c r="AB4734" s="21"/>
      <c r="AC4734" s="22">
        <f t="shared" si="224"/>
        <v>-45855.563368055547</v>
      </c>
      <c r="AD4734" s="21"/>
    </row>
    <row r="4735" spans="1:30" ht="13.95" customHeight="1" x14ac:dyDescent="0.3">
      <c r="A4735" s="19" t="s">
        <v>21027</v>
      </c>
      <c r="B4735" s="8"/>
      <c r="C4735" s="20">
        <v>45855.563657407409</v>
      </c>
      <c r="D4735" s="8"/>
      <c r="E4735" s="8"/>
      <c r="F4735" s="8" t="s">
        <v>14385</v>
      </c>
      <c r="G4735" s="8">
        <v>0</v>
      </c>
      <c r="H4735" s="8" t="s">
        <v>21021</v>
      </c>
      <c r="I4735" s="8" t="s">
        <v>11922</v>
      </c>
      <c r="J4735" s="8"/>
      <c r="K4735" s="8"/>
      <c r="L4735" s="8"/>
      <c r="M4735" s="8"/>
      <c r="N4735" s="21">
        <v>0</v>
      </c>
      <c r="O4735" s="21"/>
      <c r="P4735" s="21">
        <f t="shared" si="223"/>
        <v>0</v>
      </c>
      <c r="Q4735" s="8" t="s">
        <v>10222</v>
      </c>
      <c r="R4735" s="8"/>
      <c r="S4735" s="20"/>
      <c r="AA4735" s="21">
        <f t="shared" si="222"/>
        <v>0</v>
      </c>
      <c r="AB4735" s="21"/>
      <c r="AC4735" s="22">
        <f t="shared" si="224"/>
        <v>-45855.563657407409</v>
      </c>
      <c r="AD4735" s="21"/>
    </row>
    <row r="4736" spans="1:30" ht="13.95" customHeight="1" x14ac:dyDescent="0.3">
      <c r="A4736" s="19" t="s">
        <v>21028</v>
      </c>
      <c r="B4736" s="8"/>
      <c r="C4736" s="20">
        <v>45855.564004629632</v>
      </c>
      <c r="D4736" s="8"/>
      <c r="E4736" s="8"/>
      <c r="F4736" s="8" t="s">
        <v>9611</v>
      </c>
      <c r="G4736" s="8">
        <v>0</v>
      </c>
      <c r="H4736" s="8" t="s">
        <v>21021</v>
      </c>
      <c r="I4736" s="8" t="s">
        <v>11922</v>
      </c>
      <c r="J4736" s="8"/>
      <c r="K4736" s="8"/>
      <c r="L4736" s="8"/>
      <c r="M4736" s="8"/>
      <c r="N4736" s="21">
        <v>0</v>
      </c>
      <c r="O4736" s="21"/>
      <c r="P4736" s="21">
        <f t="shared" si="223"/>
        <v>0</v>
      </c>
      <c r="Q4736" s="8" t="s">
        <v>10222</v>
      </c>
      <c r="R4736" s="8"/>
      <c r="S4736" s="20"/>
      <c r="AA4736" s="21">
        <f t="shared" si="222"/>
        <v>0</v>
      </c>
      <c r="AB4736" s="21"/>
      <c r="AC4736" s="22">
        <f t="shared" si="224"/>
        <v>-45855.564004629632</v>
      </c>
      <c r="AD4736" s="21"/>
    </row>
    <row r="4737" spans="1:30" ht="13.95" customHeight="1" x14ac:dyDescent="0.3">
      <c r="A4737" s="19" t="s">
        <v>21029</v>
      </c>
      <c r="B4737" s="8"/>
      <c r="C4737" s="20">
        <v>45855.564270833333</v>
      </c>
      <c r="D4737" s="8"/>
      <c r="E4737" s="8"/>
      <c r="F4737" s="8" t="s">
        <v>278</v>
      </c>
      <c r="G4737" s="8">
        <v>0</v>
      </c>
      <c r="H4737" s="8" t="s">
        <v>21021</v>
      </c>
      <c r="I4737" s="8" t="s">
        <v>11922</v>
      </c>
      <c r="J4737" s="8"/>
      <c r="K4737" s="8"/>
      <c r="L4737" s="8"/>
      <c r="M4737" s="8"/>
      <c r="N4737" s="21">
        <v>0</v>
      </c>
      <c r="O4737" s="21"/>
      <c r="P4737" s="21">
        <f t="shared" si="223"/>
        <v>0</v>
      </c>
      <c r="Q4737" s="8" t="s">
        <v>10222</v>
      </c>
      <c r="R4737" s="8"/>
      <c r="S4737" s="20"/>
      <c r="AA4737" s="21">
        <f t="shared" si="222"/>
        <v>0</v>
      </c>
      <c r="AB4737" s="21"/>
      <c r="AC4737" s="22">
        <f t="shared" si="224"/>
        <v>-45855.564270833333</v>
      </c>
      <c r="AD4737" s="21"/>
    </row>
    <row r="4738" spans="1:30" ht="13.95" customHeight="1" x14ac:dyDescent="0.3">
      <c r="A4738" s="19" t="s">
        <v>21030</v>
      </c>
      <c r="B4738" s="8"/>
      <c r="C4738" s="20">
        <v>45855.577743055554</v>
      </c>
      <c r="D4738" s="8"/>
      <c r="E4738" s="8"/>
      <c r="F4738" s="8" t="s">
        <v>14882</v>
      </c>
      <c r="G4738" s="8">
        <v>0</v>
      </c>
      <c r="H4738" s="8" t="s">
        <v>21021</v>
      </c>
      <c r="I4738" s="8" t="s">
        <v>11922</v>
      </c>
      <c r="J4738" s="8"/>
      <c r="K4738" s="8"/>
      <c r="L4738" s="8"/>
      <c r="M4738" s="8"/>
      <c r="N4738" s="21">
        <v>0</v>
      </c>
      <c r="O4738" s="21"/>
      <c r="P4738" s="21">
        <f t="shared" si="223"/>
        <v>0</v>
      </c>
      <c r="Q4738" s="8" t="s">
        <v>10222</v>
      </c>
      <c r="R4738" s="8"/>
      <c r="S4738" s="20"/>
      <c r="AA4738" s="21">
        <f t="shared" ref="AA4738:AA4801" si="225">+N4738/1.16</f>
        <v>0</v>
      </c>
      <c r="AB4738" s="21"/>
      <c r="AC4738" s="22">
        <f t="shared" si="224"/>
        <v>-45855.577743055554</v>
      </c>
      <c r="AD4738" s="21"/>
    </row>
    <row r="4739" spans="1:30" ht="13.95" customHeight="1" x14ac:dyDescent="0.3">
      <c r="A4739" s="19" t="s">
        <v>21031</v>
      </c>
      <c r="B4739" s="8"/>
      <c r="C4739" s="20">
        <v>45855.578206018523</v>
      </c>
      <c r="D4739" s="8"/>
      <c r="E4739" s="8"/>
      <c r="F4739" s="8" t="s">
        <v>8836</v>
      </c>
      <c r="G4739" s="8">
        <v>0</v>
      </c>
      <c r="H4739" s="8" t="s">
        <v>21021</v>
      </c>
      <c r="I4739" s="8" t="s">
        <v>11922</v>
      </c>
      <c r="J4739" s="8"/>
      <c r="K4739" s="8"/>
      <c r="L4739" s="8"/>
      <c r="M4739" s="8"/>
      <c r="N4739" s="21">
        <v>0</v>
      </c>
      <c r="O4739" s="21"/>
      <c r="P4739" s="21">
        <f t="shared" si="223"/>
        <v>0</v>
      </c>
      <c r="Q4739" s="8" t="s">
        <v>10222</v>
      </c>
      <c r="R4739" s="8"/>
      <c r="S4739" s="20"/>
      <c r="AA4739" s="21">
        <f t="shared" si="225"/>
        <v>0</v>
      </c>
      <c r="AB4739" s="21"/>
      <c r="AC4739" s="22">
        <f t="shared" si="224"/>
        <v>-45855.578206018523</v>
      </c>
      <c r="AD4739" s="21"/>
    </row>
    <row r="4740" spans="1:30" ht="13.95" customHeight="1" x14ac:dyDescent="0.3">
      <c r="A4740" s="19" t="s">
        <v>21032</v>
      </c>
      <c r="B4740" s="8"/>
      <c r="C4740" s="20">
        <v>45855.579456018517</v>
      </c>
      <c r="D4740" s="8"/>
      <c r="E4740" s="8"/>
      <c r="F4740" s="8" t="s">
        <v>8354</v>
      </c>
      <c r="G4740" s="8">
        <v>0</v>
      </c>
      <c r="H4740" s="8" t="s">
        <v>21021</v>
      </c>
      <c r="I4740" s="8" t="s">
        <v>11922</v>
      </c>
      <c r="J4740" s="8"/>
      <c r="K4740" s="8"/>
      <c r="L4740" s="8"/>
      <c r="M4740" s="8"/>
      <c r="N4740" s="21">
        <v>0</v>
      </c>
      <c r="O4740" s="21"/>
      <c r="P4740" s="21">
        <f t="shared" si="223"/>
        <v>0</v>
      </c>
      <c r="Q4740" s="8" t="s">
        <v>10222</v>
      </c>
      <c r="R4740" s="8"/>
      <c r="S4740" s="20"/>
      <c r="AA4740" s="21">
        <f t="shared" si="225"/>
        <v>0</v>
      </c>
      <c r="AB4740" s="21"/>
      <c r="AC4740" s="22">
        <f t="shared" si="224"/>
        <v>-45855.579456018517</v>
      </c>
      <c r="AD4740" s="21"/>
    </row>
    <row r="4741" spans="1:30" ht="13.95" customHeight="1" x14ac:dyDescent="0.3">
      <c r="A4741" s="19" t="s">
        <v>21033</v>
      </c>
      <c r="B4741" s="8"/>
      <c r="C4741" s="20">
        <v>45855.579942129632</v>
      </c>
      <c r="D4741" s="8"/>
      <c r="E4741" s="8"/>
      <c r="F4741" s="8" t="s">
        <v>2033</v>
      </c>
      <c r="G4741" s="8">
        <v>0</v>
      </c>
      <c r="H4741" s="8" t="s">
        <v>21021</v>
      </c>
      <c r="I4741" s="8" t="s">
        <v>11922</v>
      </c>
      <c r="J4741" s="8"/>
      <c r="K4741" s="8"/>
      <c r="L4741" s="8"/>
      <c r="M4741" s="8"/>
      <c r="N4741" s="21">
        <v>0</v>
      </c>
      <c r="O4741" s="21"/>
      <c r="P4741" s="21">
        <f t="shared" si="223"/>
        <v>0</v>
      </c>
      <c r="Q4741" s="8" t="s">
        <v>10222</v>
      </c>
      <c r="R4741" s="8"/>
      <c r="S4741" s="20"/>
      <c r="AA4741" s="21">
        <f t="shared" si="225"/>
        <v>0</v>
      </c>
      <c r="AB4741" s="21"/>
      <c r="AC4741" s="22">
        <f t="shared" si="224"/>
        <v>-45855.579942129632</v>
      </c>
      <c r="AD4741" s="21"/>
    </row>
    <row r="4742" spans="1:30" ht="13.95" customHeight="1" x14ac:dyDescent="0.3">
      <c r="A4742" s="19" t="s">
        <v>21034</v>
      </c>
      <c r="B4742" s="8"/>
      <c r="C4742" s="20">
        <v>45855.580312500002</v>
      </c>
      <c r="D4742" s="8"/>
      <c r="E4742" s="8"/>
      <c r="F4742" s="8" t="s">
        <v>13582</v>
      </c>
      <c r="G4742" s="8">
        <v>0</v>
      </c>
      <c r="H4742" s="8" t="s">
        <v>21021</v>
      </c>
      <c r="I4742" s="8" t="s">
        <v>11922</v>
      </c>
      <c r="J4742" s="8"/>
      <c r="K4742" s="8"/>
      <c r="L4742" s="8"/>
      <c r="M4742" s="8"/>
      <c r="N4742" s="21">
        <v>0</v>
      </c>
      <c r="O4742" s="21"/>
      <c r="P4742" s="21">
        <f t="shared" si="223"/>
        <v>0</v>
      </c>
      <c r="Q4742" s="8" t="s">
        <v>10222</v>
      </c>
      <c r="R4742" s="8"/>
      <c r="S4742" s="20"/>
      <c r="AA4742" s="21">
        <f t="shared" si="225"/>
        <v>0</v>
      </c>
      <c r="AB4742" s="21"/>
      <c r="AC4742" s="22">
        <f t="shared" si="224"/>
        <v>-45855.580312500002</v>
      </c>
      <c r="AD4742" s="21"/>
    </row>
    <row r="4743" spans="1:30" ht="13.95" customHeight="1" x14ac:dyDescent="0.3">
      <c r="A4743" s="19" t="s">
        <v>21035</v>
      </c>
      <c r="B4743" s="8"/>
      <c r="C4743" s="20">
        <v>45855.580613425933</v>
      </c>
      <c r="D4743" s="8"/>
      <c r="E4743" s="8"/>
      <c r="F4743" s="8" t="s">
        <v>13157</v>
      </c>
      <c r="G4743" s="8">
        <v>0</v>
      </c>
      <c r="H4743" s="8" t="s">
        <v>21021</v>
      </c>
      <c r="I4743" s="8" t="s">
        <v>11922</v>
      </c>
      <c r="J4743" s="8"/>
      <c r="K4743" s="8"/>
      <c r="L4743" s="8"/>
      <c r="M4743" s="8"/>
      <c r="N4743" s="21">
        <v>0</v>
      </c>
      <c r="O4743" s="21"/>
      <c r="P4743" s="21">
        <f t="shared" si="223"/>
        <v>0</v>
      </c>
      <c r="Q4743" s="8" t="s">
        <v>10222</v>
      </c>
      <c r="R4743" s="8"/>
      <c r="S4743" s="20"/>
      <c r="AA4743" s="21">
        <f t="shared" si="225"/>
        <v>0</v>
      </c>
      <c r="AB4743" s="21"/>
      <c r="AC4743" s="22">
        <f t="shared" si="224"/>
        <v>-45855.580613425933</v>
      </c>
      <c r="AD4743" s="21"/>
    </row>
    <row r="4744" spans="1:30" ht="13.95" customHeight="1" x14ac:dyDescent="0.3">
      <c r="A4744" s="19" t="s">
        <v>21036</v>
      </c>
      <c r="B4744" s="8"/>
      <c r="C4744" s="20">
        <v>45855.581030092602</v>
      </c>
      <c r="D4744" s="8"/>
      <c r="E4744" s="8"/>
      <c r="F4744" s="8" t="s">
        <v>9333</v>
      </c>
      <c r="G4744" s="8">
        <v>0</v>
      </c>
      <c r="H4744" s="8" t="s">
        <v>21021</v>
      </c>
      <c r="I4744" s="8" t="s">
        <v>11922</v>
      </c>
      <c r="J4744" s="8"/>
      <c r="K4744" s="8"/>
      <c r="L4744" s="8"/>
      <c r="M4744" s="8"/>
      <c r="N4744" s="21">
        <v>0</v>
      </c>
      <c r="O4744" s="21"/>
      <c r="P4744" s="21">
        <f t="shared" si="223"/>
        <v>0</v>
      </c>
      <c r="Q4744" s="8" t="s">
        <v>10222</v>
      </c>
      <c r="R4744" s="8"/>
      <c r="S4744" s="20"/>
      <c r="AA4744" s="21">
        <f t="shared" si="225"/>
        <v>0</v>
      </c>
      <c r="AB4744" s="21"/>
      <c r="AC4744" s="22">
        <f t="shared" si="224"/>
        <v>-45855.581030092602</v>
      </c>
      <c r="AD4744" s="21"/>
    </row>
    <row r="4745" spans="1:30" ht="13.95" customHeight="1" x14ac:dyDescent="0.3">
      <c r="A4745" s="19" t="s">
        <v>21037</v>
      </c>
      <c r="B4745" s="8"/>
      <c r="C4745" s="20">
        <v>45855.581342592603</v>
      </c>
      <c r="D4745" s="8"/>
      <c r="E4745" s="8"/>
      <c r="F4745" s="8" t="s">
        <v>13077</v>
      </c>
      <c r="G4745" s="8">
        <v>0</v>
      </c>
      <c r="H4745" s="8" t="s">
        <v>21021</v>
      </c>
      <c r="I4745" s="8" t="s">
        <v>11922</v>
      </c>
      <c r="J4745" s="8"/>
      <c r="K4745" s="8"/>
      <c r="L4745" s="8"/>
      <c r="M4745" s="8"/>
      <c r="N4745" s="21">
        <v>0</v>
      </c>
      <c r="O4745" s="21"/>
      <c r="P4745" s="21">
        <f t="shared" si="223"/>
        <v>0</v>
      </c>
      <c r="Q4745" s="8" t="s">
        <v>10222</v>
      </c>
      <c r="R4745" s="8"/>
      <c r="S4745" s="20"/>
      <c r="AA4745" s="21">
        <f t="shared" si="225"/>
        <v>0</v>
      </c>
      <c r="AB4745" s="21"/>
      <c r="AC4745" s="22">
        <f t="shared" si="224"/>
        <v>-45855.581342592603</v>
      </c>
      <c r="AD4745" s="21"/>
    </row>
    <row r="4746" spans="1:30" ht="13.95" customHeight="1" x14ac:dyDescent="0.3">
      <c r="A4746" s="19" t="s">
        <v>21038</v>
      </c>
      <c r="B4746" s="8"/>
      <c r="C4746" s="20">
        <v>45855.581678240742</v>
      </c>
      <c r="D4746" s="8"/>
      <c r="E4746" s="8"/>
      <c r="F4746" s="8" t="s">
        <v>9104</v>
      </c>
      <c r="G4746" s="8">
        <v>0</v>
      </c>
      <c r="H4746" s="8" t="s">
        <v>21021</v>
      </c>
      <c r="I4746" s="8" t="s">
        <v>11922</v>
      </c>
      <c r="J4746" s="8"/>
      <c r="K4746" s="8"/>
      <c r="L4746" s="8"/>
      <c r="M4746" s="8"/>
      <c r="N4746" s="21">
        <v>0</v>
      </c>
      <c r="O4746" s="21"/>
      <c r="P4746" s="21">
        <f t="shared" si="223"/>
        <v>0</v>
      </c>
      <c r="Q4746" s="8" t="s">
        <v>10222</v>
      </c>
      <c r="R4746" s="8"/>
      <c r="S4746" s="20"/>
      <c r="AA4746" s="21">
        <f t="shared" si="225"/>
        <v>0</v>
      </c>
      <c r="AB4746" s="21"/>
      <c r="AC4746" s="22">
        <f t="shared" si="224"/>
        <v>-45855.581678240742</v>
      </c>
      <c r="AD4746" s="21"/>
    </row>
    <row r="4747" spans="1:30" ht="13.95" customHeight="1" x14ac:dyDescent="0.3">
      <c r="A4747" s="19" t="s">
        <v>21039</v>
      </c>
      <c r="B4747" s="8"/>
      <c r="C4747" s="20">
        <v>45855.581956018519</v>
      </c>
      <c r="D4747" s="8"/>
      <c r="E4747" s="8"/>
      <c r="F4747" s="8" t="s">
        <v>8704</v>
      </c>
      <c r="G4747" s="8">
        <v>0</v>
      </c>
      <c r="H4747" s="8" t="s">
        <v>21021</v>
      </c>
      <c r="I4747" s="8" t="s">
        <v>11922</v>
      </c>
      <c r="J4747" s="8"/>
      <c r="K4747" s="8"/>
      <c r="L4747" s="8"/>
      <c r="M4747" s="8"/>
      <c r="N4747" s="21">
        <v>0</v>
      </c>
      <c r="O4747" s="21"/>
      <c r="P4747" s="21">
        <f t="shared" si="223"/>
        <v>0</v>
      </c>
      <c r="Q4747" s="8" t="s">
        <v>10222</v>
      </c>
      <c r="R4747" s="8"/>
      <c r="S4747" s="20"/>
      <c r="AA4747" s="21">
        <f t="shared" si="225"/>
        <v>0</v>
      </c>
      <c r="AB4747" s="21"/>
      <c r="AC4747" s="22">
        <f t="shared" si="224"/>
        <v>-45855.581956018519</v>
      </c>
      <c r="AD4747" s="21"/>
    </row>
    <row r="4748" spans="1:30" ht="13.95" customHeight="1" x14ac:dyDescent="0.3">
      <c r="A4748" s="19" t="s">
        <v>21040</v>
      </c>
      <c r="B4748" s="8"/>
      <c r="C4748" s="20">
        <v>45855.582268518519</v>
      </c>
      <c r="D4748" s="8"/>
      <c r="E4748" s="8"/>
      <c r="F4748" s="8" t="s">
        <v>13350</v>
      </c>
      <c r="G4748" s="8">
        <v>0</v>
      </c>
      <c r="H4748" s="8" t="s">
        <v>21021</v>
      </c>
      <c r="I4748" s="8" t="s">
        <v>11922</v>
      </c>
      <c r="J4748" s="8"/>
      <c r="K4748" s="8"/>
      <c r="L4748" s="8"/>
      <c r="M4748" s="8"/>
      <c r="N4748" s="21">
        <v>0</v>
      </c>
      <c r="O4748" s="21"/>
      <c r="P4748" s="21">
        <f t="shared" si="223"/>
        <v>0</v>
      </c>
      <c r="Q4748" s="8" t="s">
        <v>10222</v>
      </c>
      <c r="R4748" s="8"/>
      <c r="S4748" s="20"/>
      <c r="AA4748" s="21">
        <f t="shared" si="225"/>
        <v>0</v>
      </c>
      <c r="AB4748" s="21"/>
      <c r="AC4748" s="22">
        <f t="shared" si="224"/>
        <v>-45855.582268518519</v>
      </c>
      <c r="AD4748" s="21"/>
    </row>
    <row r="4749" spans="1:30" ht="13.95" customHeight="1" x14ac:dyDescent="0.3">
      <c r="A4749" s="19" t="s">
        <v>21041</v>
      </c>
      <c r="B4749" s="8"/>
      <c r="C4749" s="20">
        <v>45855.583599537043</v>
      </c>
      <c r="D4749" s="8"/>
      <c r="E4749" s="8"/>
      <c r="F4749" s="8" t="s">
        <v>9596</v>
      </c>
      <c r="G4749" s="8">
        <v>0</v>
      </c>
      <c r="H4749" s="8" t="s">
        <v>21021</v>
      </c>
      <c r="I4749" s="8" t="s">
        <v>11922</v>
      </c>
      <c r="J4749" s="8"/>
      <c r="K4749" s="8"/>
      <c r="L4749" s="8"/>
      <c r="M4749" s="8"/>
      <c r="N4749" s="21">
        <v>0</v>
      </c>
      <c r="O4749" s="21"/>
      <c r="P4749" s="21">
        <f t="shared" si="223"/>
        <v>0</v>
      </c>
      <c r="Q4749" s="8" t="s">
        <v>10222</v>
      </c>
      <c r="R4749" s="8"/>
      <c r="S4749" s="20"/>
      <c r="AA4749" s="21">
        <f t="shared" si="225"/>
        <v>0</v>
      </c>
      <c r="AB4749" s="21"/>
      <c r="AC4749" s="22">
        <f t="shared" si="224"/>
        <v>-45855.583599537043</v>
      </c>
      <c r="AD4749" s="21"/>
    </row>
    <row r="4750" spans="1:30" ht="13.95" customHeight="1" x14ac:dyDescent="0.3">
      <c r="A4750" s="19" t="s">
        <v>21042</v>
      </c>
      <c r="B4750" s="8"/>
      <c r="C4750" s="20">
        <v>45855.584282407413</v>
      </c>
      <c r="D4750" s="8"/>
      <c r="E4750" s="8"/>
      <c r="F4750" s="8" t="s">
        <v>790</v>
      </c>
      <c r="G4750" s="8">
        <v>0</v>
      </c>
      <c r="H4750" s="8" t="s">
        <v>21021</v>
      </c>
      <c r="I4750" s="8" t="s">
        <v>11922</v>
      </c>
      <c r="J4750" s="8"/>
      <c r="K4750" s="8"/>
      <c r="L4750" s="8"/>
      <c r="M4750" s="8"/>
      <c r="N4750" s="21">
        <v>0</v>
      </c>
      <c r="O4750" s="21"/>
      <c r="P4750" s="21">
        <f t="shared" si="223"/>
        <v>0</v>
      </c>
      <c r="Q4750" s="8" t="s">
        <v>10222</v>
      </c>
      <c r="R4750" s="8"/>
      <c r="S4750" s="20"/>
      <c r="AA4750" s="21">
        <f t="shared" si="225"/>
        <v>0</v>
      </c>
      <c r="AB4750" s="21"/>
      <c r="AC4750" s="22">
        <f t="shared" si="224"/>
        <v>-45855.584282407413</v>
      </c>
      <c r="AD4750" s="21"/>
    </row>
    <row r="4751" spans="1:30" ht="13.95" customHeight="1" x14ac:dyDescent="0.3">
      <c r="A4751" s="19" t="s">
        <v>21043</v>
      </c>
      <c r="B4751" s="8"/>
      <c r="C4751" s="20">
        <v>45855.585162037038</v>
      </c>
      <c r="D4751" s="8"/>
      <c r="E4751" s="8" t="s">
        <v>1</v>
      </c>
      <c r="F4751" s="8" t="s">
        <v>21044</v>
      </c>
      <c r="G4751" s="8">
        <v>0</v>
      </c>
      <c r="H4751" s="8" t="s">
        <v>21045</v>
      </c>
      <c r="I4751" s="8" t="s">
        <v>11922</v>
      </c>
      <c r="J4751" s="8"/>
      <c r="K4751" s="8" t="s">
        <v>21046</v>
      </c>
      <c r="L4751" s="8"/>
      <c r="M4751" s="8"/>
      <c r="N4751" s="21">
        <v>450</v>
      </c>
      <c r="O4751" s="21">
        <v>450</v>
      </c>
      <c r="P4751" s="21">
        <f t="shared" si="223"/>
        <v>0</v>
      </c>
      <c r="Q4751" s="8" t="s">
        <v>199</v>
      </c>
      <c r="R4751" s="8"/>
      <c r="S4751" s="20">
        <v>45855</v>
      </c>
      <c r="AA4751" s="21">
        <f t="shared" si="225"/>
        <v>387.93103448275866</v>
      </c>
      <c r="AB4751" s="7">
        <v>45839</v>
      </c>
      <c r="AC4751" s="22">
        <f t="shared" si="224"/>
        <v>-0.58516203703766223</v>
      </c>
      <c r="AD4751" t="s">
        <v>11923</v>
      </c>
    </row>
    <row r="4752" spans="1:30" ht="13.95" customHeight="1" x14ac:dyDescent="0.3">
      <c r="A4752" s="19" t="s">
        <v>21047</v>
      </c>
      <c r="B4752" s="8"/>
      <c r="C4752" s="20">
        <v>45855.663101851853</v>
      </c>
      <c r="D4752" s="8" t="s">
        <v>11921</v>
      </c>
      <c r="E4752" s="8" t="s">
        <v>1</v>
      </c>
      <c r="F4752" s="8" t="s">
        <v>3188</v>
      </c>
      <c r="G4752" s="8">
        <v>0.22</v>
      </c>
      <c r="H4752" s="8"/>
      <c r="I4752" s="8" t="s">
        <v>11922</v>
      </c>
      <c r="J4752" s="8"/>
      <c r="K4752" s="8" t="s">
        <v>21048</v>
      </c>
      <c r="L4752" s="8"/>
      <c r="M4752" s="8"/>
      <c r="N4752" s="21">
        <v>950</v>
      </c>
      <c r="O4752" s="21">
        <v>950</v>
      </c>
      <c r="P4752" s="21">
        <f t="shared" si="223"/>
        <v>0</v>
      </c>
      <c r="Q4752" s="8" t="s">
        <v>19160</v>
      </c>
      <c r="R4752" s="8"/>
      <c r="S4752" s="20">
        <v>45856</v>
      </c>
      <c r="AA4752" s="21">
        <f t="shared" si="225"/>
        <v>818.96551724137942</v>
      </c>
      <c r="AB4752" s="7">
        <v>45839</v>
      </c>
      <c r="AC4752" s="22">
        <f t="shared" si="224"/>
        <v>0.33689814814715646</v>
      </c>
      <c r="AD4752" t="s">
        <v>11923</v>
      </c>
    </row>
    <row r="4753" spans="1:30" ht="13.95" customHeight="1" x14ac:dyDescent="0.3">
      <c r="A4753" s="19" t="s">
        <v>21049</v>
      </c>
      <c r="B4753" s="8"/>
      <c r="C4753" s="20">
        <v>45855.666076388887</v>
      </c>
      <c r="D4753" s="8" t="s">
        <v>11921</v>
      </c>
      <c r="E4753" s="8" t="s">
        <v>1</v>
      </c>
      <c r="F4753" s="8" t="s">
        <v>14199</v>
      </c>
      <c r="G4753" s="8">
        <v>0.15</v>
      </c>
      <c r="H4753" s="8"/>
      <c r="I4753" s="8" t="s">
        <v>11922</v>
      </c>
      <c r="J4753" s="8"/>
      <c r="K4753" s="8" t="s">
        <v>21050</v>
      </c>
      <c r="L4753" s="8"/>
      <c r="M4753" s="8"/>
      <c r="N4753" s="21">
        <v>2140</v>
      </c>
      <c r="O4753" s="21">
        <v>2140</v>
      </c>
      <c r="P4753" s="21">
        <f t="shared" si="223"/>
        <v>0</v>
      </c>
      <c r="Q4753" s="8" t="s">
        <v>19160</v>
      </c>
      <c r="R4753" s="8"/>
      <c r="S4753" s="20">
        <v>45856</v>
      </c>
      <c r="AA4753" s="21">
        <f t="shared" si="225"/>
        <v>1844.8275862068967</v>
      </c>
      <c r="AB4753" s="7">
        <v>45839</v>
      </c>
      <c r="AC4753" s="22">
        <f t="shared" si="224"/>
        <v>0.33392361111327773</v>
      </c>
      <c r="AD4753" t="s">
        <v>11923</v>
      </c>
    </row>
    <row r="4754" spans="1:30" ht="13.95" customHeight="1" x14ac:dyDescent="0.3">
      <c r="A4754" s="19" t="s">
        <v>21051</v>
      </c>
      <c r="B4754" s="8"/>
      <c r="C4754" s="20">
        <v>45855.690706018519</v>
      </c>
      <c r="D4754" s="8" t="s">
        <v>11921</v>
      </c>
      <c r="E4754" s="8" t="s">
        <v>1</v>
      </c>
      <c r="F4754" s="8" t="s">
        <v>14558</v>
      </c>
      <c r="G4754" s="8">
        <v>0.15</v>
      </c>
      <c r="H4754" s="8"/>
      <c r="I4754" s="8" t="s">
        <v>11922</v>
      </c>
      <c r="J4754" s="8"/>
      <c r="K4754" s="8" t="s">
        <v>21052</v>
      </c>
      <c r="L4754" s="8"/>
      <c r="M4754" s="8"/>
      <c r="N4754" s="21">
        <v>2095</v>
      </c>
      <c r="O4754" s="21">
        <v>2095</v>
      </c>
      <c r="P4754" s="21">
        <f t="shared" si="223"/>
        <v>0</v>
      </c>
      <c r="Q4754" s="8" t="s">
        <v>10493</v>
      </c>
      <c r="R4754" s="8"/>
      <c r="S4754" s="20">
        <v>45863</v>
      </c>
      <c r="AA4754" s="21">
        <f t="shared" si="225"/>
        <v>1806.0344827586209</v>
      </c>
      <c r="AB4754" s="7">
        <v>45839</v>
      </c>
      <c r="AC4754" s="22">
        <f t="shared" si="224"/>
        <v>7.3092939814814599</v>
      </c>
      <c r="AD4754" t="s">
        <v>11923</v>
      </c>
    </row>
    <row r="4755" spans="1:30" ht="13.95" customHeight="1" x14ac:dyDescent="0.3">
      <c r="A4755" s="19" t="s">
        <v>21053</v>
      </c>
      <c r="B4755" s="8"/>
      <c r="C4755" s="20">
        <v>45856.386180555557</v>
      </c>
      <c r="D4755" s="8" t="s">
        <v>11921</v>
      </c>
      <c r="E4755" s="8"/>
      <c r="F4755" s="8" t="s">
        <v>3726</v>
      </c>
      <c r="G4755" s="8">
        <v>0.17</v>
      </c>
      <c r="H4755" s="8"/>
      <c r="I4755" s="8" t="s">
        <v>11922</v>
      </c>
      <c r="J4755" s="8"/>
      <c r="K4755" s="8"/>
      <c r="L4755" s="8"/>
      <c r="M4755" s="8"/>
      <c r="N4755" s="21">
        <v>4850</v>
      </c>
      <c r="O4755" s="21">
        <v>4850</v>
      </c>
      <c r="P4755" s="21">
        <f t="shared" si="223"/>
        <v>0</v>
      </c>
      <c r="Q4755" s="8" t="s">
        <v>19160</v>
      </c>
      <c r="R4755" s="8"/>
      <c r="S4755" s="20">
        <v>45894</v>
      </c>
      <c r="AA4755" s="21">
        <f t="shared" si="225"/>
        <v>4181.0344827586214</v>
      </c>
      <c r="AB4755" s="39">
        <v>45870</v>
      </c>
      <c r="AC4755" s="22">
        <f t="shared" si="224"/>
        <v>37.613819444442925</v>
      </c>
      <c r="AD4755" t="s">
        <v>11923</v>
      </c>
    </row>
    <row r="4756" spans="1:30" ht="13.95" customHeight="1" x14ac:dyDescent="0.3">
      <c r="A4756" s="19" t="s">
        <v>21054</v>
      </c>
      <c r="B4756" s="8"/>
      <c r="C4756" s="20">
        <v>45856.38890046296</v>
      </c>
      <c r="D4756" s="8" t="s">
        <v>11921</v>
      </c>
      <c r="E4756" s="8"/>
      <c r="F4756" s="8" t="s">
        <v>12382</v>
      </c>
      <c r="G4756" s="8">
        <v>0.11</v>
      </c>
      <c r="H4756" s="8"/>
      <c r="I4756" s="8" t="s">
        <v>10222</v>
      </c>
      <c r="J4756" s="8"/>
      <c r="K4756" s="8"/>
      <c r="L4756" s="8"/>
      <c r="M4756" s="8"/>
      <c r="N4756" s="21">
        <v>2850</v>
      </c>
      <c r="O4756" s="21">
        <v>2850</v>
      </c>
      <c r="P4756" s="21">
        <f t="shared" si="223"/>
        <v>0</v>
      </c>
      <c r="Q4756" s="8" t="s">
        <v>10222</v>
      </c>
      <c r="R4756" s="8"/>
      <c r="S4756" s="20">
        <v>45890</v>
      </c>
      <c r="AA4756" s="21">
        <f t="shared" si="225"/>
        <v>2456.8965517241381</v>
      </c>
      <c r="AB4756" s="39">
        <v>45870</v>
      </c>
      <c r="AC4756" s="22">
        <f t="shared" si="224"/>
        <v>33.611099537039991</v>
      </c>
      <c r="AD4756" t="s">
        <v>11923</v>
      </c>
    </row>
    <row r="4757" spans="1:30" ht="13.95" customHeight="1" x14ac:dyDescent="0.3">
      <c r="A4757" s="19" t="s">
        <v>21055</v>
      </c>
      <c r="B4757" s="8"/>
      <c r="C4757" s="20">
        <v>45856.392870370371</v>
      </c>
      <c r="D4757" s="8" t="s">
        <v>11921</v>
      </c>
      <c r="E4757" s="8"/>
      <c r="F4757" s="8" t="s">
        <v>12012</v>
      </c>
      <c r="G4757" s="8">
        <v>0.15</v>
      </c>
      <c r="H4757" s="8"/>
      <c r="I4757" s="8" t="s">
        <v>11922</v>
      </c>
      <c r="J4757" s="8"/>
      <c r="K4757" s="8"/>
      <c r="L4757" s="8"/>
      <c r="M4757" s="8"/>
      <c r="N4757" s="21">
        <v>4805</v>
      </c>
      <c r="O4757" s="21">
        <v>4805</v>
      </c>
      <c r="P4757" s="21">
        <f t="shared" si="223"/>
        <v>0</v>
      </c>
      <c r="Q4757" s="8" t="s">
        <v>34</v>
      </c>
      <c r="R4757" s="8"/>
      <c r="S4757" s="20">
        <v>45868</v>
      </c>
      <c r="AA4757" s="21">
        <f t="shared" si="225"/>
        <v>4142.2413793103451</v>
      </c>
      <c r="AB4757" s="39">
        <v>45839</v>
      </c>
      <c r="AC4757" s="22">
        <f t="shared" si="224"/>
        <v>11.607129629628616</v>
      </c>
      <c r="AD4757" t="s">
        <v>11928</v>
      </c>
    </row>
    <row r="4758" spans="1:30" ht="13.95" customHeight="1" x14ac:dyDescent="0.3">
      <c r="A4758" s="3" t="s">
        <v>21056</v>
      </c>
      <c r="B4758" s="24"/>
      <c r="C4758" s="25">
        <v>45856.402615740742</v>
      </c>
      <c r="D4758" s="3" t="s">
        <v>11921</v>
      </c>
      <c r="E4758" s="3"/>
      <c r="F4758" s="3" t="s">
        <v>872</v>
      </c>
      <c r="G4758" s="26">
        <v>0</v>
      </c>
      <c r="H4758" s="25" t="s">
        <v>12071</v>
      </c>
      <c r="I4758" s="25" t="s">
        <v>11922</v>
      </c>
      <c r="J4758" s="25"/>
      <c r="K4758" s="25"/>
      <c r="L4758" s="25"/>
      <c r="M4758" s="4"/>
      <c r="N4758" s="5">
        <v>40000</v>
      </c>
      <c r="O4758" s="5"/>
      <c r="P4758" s="5">
        <f t="shared" si="223"/>
        <v>40000</v>
      </c>
      <c r="Q4758" s="3" t="s">
        <v>102</v>
      </c>
      <c r="R4758" s="3"/>
      <c r="S4758" s="25"/>
      <c r="T4758" s="3"/>
      <c r="U4758" s="5"/>
      <c r="V4758" s="6"/>
      <c r="W4758" s="3"/>
      <c r="X4758" s="5"/>
      <c r="Y4758" s="4"/>
      <c r="Z4758" s="3"/>
      <c r="AA4758" s="5">
        <f t="shared" si="225"/>
        <v>34482.758620689659</v>
      </c>
      <c r="AB4758" s="10"/>
      <c r="AC4758" s="27">
        <f t="shared" si="224"/>
        <v>-45856.402615740742</v>
      </c>
      <c r="AD4758" s="10"/>
    </row>
    <row r="4759" spans="1:30" ht="13.95" customHeight="1" x14ac:dyDescent="0.3">
      <c r="A4759" s="3" t="s">
        <v>21057</v>
      </c>
      <c r="B4759" s="24"/>
      <c r="C4759" s="25">
        <v>45856.404293981483</v>
      </c>
      <c r="D4759" s="3" t="s">
        <v>11921</v>
      </c>
      <c r="E4759" s="3"/>
      <c r="F4759" s="3" t="s">
        <v>1406</v>
      </c>
      <c r="G4759" s="26">
        <v>0</v>
      </c>
      <c r="H4759" s="25" t="s">
        <v>12071</v>
      </c>
      <c r="I4759" s="25" t="s">
        <v>11922</v>
      </c>
      <c r="J4759" s="25"/>
      <c r="K4759" s="25"/>
      <c r="L4759" s="25"/>
      <c r="M4759" s="4"/>
      <c r="N4759" s="5">
        <v>0</v>
      </c>
      <c r="O4759" s="5"/>
      <c r="P4759" s="5">
        <f t="shared" si="223"/>
        <v>0</v>
      </c>
      <c r="Q4759" s="3" t="s">
        <v>20</v>
      </c>
      <c r="R4759" s="3"/>
      <c r="S4759" s="25"/>
      <c r="T4759" s="3"/>
      <c r="U4759" s="5"/>
      <c r="V4759" s="6"/>
      <c r="W4759" s="3"/>
      <c r="X4759" s="5"/>
      <c r="Y4759" s="4"/>
      <c r="Z4759" s="3"/>
      <c r="AA4759" s="5">
        <f t="shared" si="225"/>
        <v>0</v>
      </c>
      <c r="AB4759" s="10"/>
      <c r="AC4759" s="27">
        <f t="shared" si="224"/>
        <v>-45856.404293981483</v>
      </c>
      <c r="AD4759" s="10"/>
    </row>
    <row r="4760" spans="1:30" ht="13.95" customHeight="1" x14ac:dyDescent="0.3">
      <c r="A4760" s="19" t="s">
        <v>21058</v>
      </c>
      <c r="B4760" s="8"/>
      <c r="C4760" s="20">
        <v>45856.408703703702</v>
      </c>
      <c r="D4760" s="8" t="s">
        <v>11921</v>
      </c>
      <c r="E4760" s="8" t="s">
        <v>1</v>
      </c>
      <c r="F4760" s="8" t="s">
        <v>14465</v>
      </c>
      <c r="G4760" s="8">
        <v>0.11</v>
      </c>
      <c r="H4760" s="8"/>
      <c r="I4760" s="8" t="s">
        <v>11922</v>
      </c>
      <c r="J4760" s="8"/>
      <c r="K4760" s="8" t="s">
        <v>21059</v>
      </c>
      <c r="L4760" s="8"/>
      <c r="M4760" s="8"/>
      <c r="N4760" s="21">
        <v>17100</v>
      </c>
      <c r="O4760" s="21">
        <v>17100</v>
      </c>
      <c r="P4760" s="21">
        <f t="shared" si="223"/>
        <v>0</v>
      </c>
      <c r="Q4760" s="8" t="s">
        <v>129</v>
      </c>
      <c r="R4760" s="8"/>
      <c r="S4760" s="20">
        <v>45856</v>
      </c>
      <c r="AA4760" s="21">
        <f t="shared" si="225"/>
        <v>14741.379310344828</v>
      </c>
      <c r="AB4760" s="7">
        <v>45839</v>
      </c>
      <c r="AC4760" s="22">
        <f t="shared" si="224"/>
        <v>-0.40870370370248565</v>
      </c>
      <c r="AD4760" t="s">
        <v>11923</v>
      </c>
    </row>
    <row r="4761" spans="1:30" ht="13.95" customHeight="1" x14ac:dyDescent="0.3">
      <c r="A4761" s="19" t="s">
        <v>21060</v>
      </c>
      <c r="B4761" s="8"/>
      <c r="C4761" s="20">
        <v>45856.434467592589</v>
      </c>
      <c r="D4761" s="8" t="s">
        <v>11921</v>
      </c>
      <c r="E4761" s="8" t="s">
        <v>1</v>
      </c>
      <c r="F4761" s="8" t="s">
        <v>8528</v>
      </c>
      <c r="G4761" s="8">
        <v>0.11</v>
      </c>
      <c r="H4761" s="8"/>
      <c r="I4761" s="8" t="s">
        <v>10222</v>
      </c>
      <c r="J4761" s="8"/>
      <c r="K4761" s="8" t="s">
        <v>21061</v>
      </c>
      <c r="L4761" s="8"/>
      <c r="M4761" s="8"/>
      <c r="N4761" s="21">
        <v>5700</v>
      </c>
      <c r="O4761" s="21">
        <v>5700</v>
      </c>
      <c r="P4761" s="21">
        <f t="shared" si="223"/>
        <v>0</v>
      </c>
      <c r="Q4761" s="8" t="s">
        <v>10222</v>
      </c>
      <c r="R4761" s="8"/>
      <c r="S4761" s="20">
        <v>45860</v>
      </c>
      <c r="AA4761" s="21">
        <f t="shared" si="225"/>
        <v>4913.7931034482763</v>
      </c>
      <c r="AB4761" s="7">
        <v>45839</v>
      </c>
      <c r="AC4761" s="22">
        <f t="shared" si="224"/>
        <v>3.565532407410501</v>
      </c>
      <c r="AD4761" t="s">
        <v>11923</v>
      </c>
    </row>
    <row r="4762" spans="1:30" ht="13.95" customHeight="1" x14ac:dyDescent="0.3">
      <c r="A4762" s="19" t="s">
        <v>21062</v>
      </c>
      <c r="B4762" s="8"/>
      <c r="C4762" s="23">
        <v>45856.461643518523</v>
      </c>
      <c r="D4762" s="8" t="s">
        <v>11921</v>
      </c>
      <c r="E4762" s="8" t="s">
        <v>1</v>
      </c>
      <c r="F4762" s="8" t="s">
        <v>13174</v>
      </c>
      <c r="G4762" s="8">
        <v>0.11</v>
      </c>
      <c r="H4762" s="8"/>
      <c r="I4762" s="8" t="s">
        <v>11922</v>
      </c>
      <c r="J4762" s="8"/>
      <c r="K4762" s="8" t="s">
        <v>21063</v>
      </c>
      <c r="L4762" s="8"/>
      <c r="M4762" s="8"/>
      <c r="N4762" s="21">
        <v>2850</v>
      </c>
      <c r="O4762" s="21">
        <v>2850</v>
      </c>
      <c r="P4762" s="21">
        <f t="shared" si="223"/>
        <v>0</v>
      </c>
      <c r="Q4762" s="8" t="s">
        <v>15158</v>
      </c>
      <c r="R4762" s="8"/>
      <c r="S4762" s="23">
        <v>45856</v>
      </c>
      <c r="AA4762" s="21">
        <f t="shared" si="225"/>
        <v>2456.8965517241381</v>
      </c>
      <c r="AB4762" s="7">
        <v>45839</v>
      </c>
      <c r="AC4762" s="22">
        <f t="shared" si="224"/>
        <v>-0.46164351852348773</v>
      </c>
      <c r="AD4762" t="s">
        <v>11923</v>
      </c>
    </row>
    <row r="4763" spans="1:30" ht="13.95" customHeight="1" x14ac:dyDescent="0.3">
      <c r="A4763" s="19" t="s">
        <v>21064</v>
      </c>
      <c r="B4763" s="8"/>
      <c r="C4763" s="20">
        <v>45856.505601851852</v>
      </c>
      <c r="D4763" s="8" t="s">
        <v>11921</v>
      </c>
      <c r="E4763" s="8" t="s">
        <v>1</v>
      </c>
      <c r="F4763" s="8" t="s">
        <v>3715</v>
      </c>
      <c r="G4763" s="8">
        <v>0.11</v>
      </c>
      <c r="H4763" s="8"/>
      <c r="I4763" s="8" t="s">
        <v>11922</v>
      </c>
      <c r="J4763" s="8"/>
      <c r="K4763" s="8" t="s">
        <v>21065</v>
      </c>
      <c r="L4763" s="8"/>
      <c r="M4763" s="8"/>
      <c r="N4763" s="21">
        <v>640</v>
      </c>
      <c r="O4763" s="21">
        <v>640</v>
      </c>
      <c r="P4763" s="21">
        <f t="shared" si="223"/>
        <v>0</v>
      </c>
      <c r="Q4763" s="8" t="s">
        <v>129</v>
      </c>
      <c r="R4763" s="8"/>
      <c r="S4763" s="20">
        <v>45864</v>
      </c>
      <c r="AA4763" s="21">
        <f t="shared" si="225"/>
        <v>551.72413793103453</v>
      </c>
      <c r="AB4763" s="7">
        <v>45839</v>
      </c>
      <c r="AC4763" s="22">
        <f t="shared" si="224"/>
        <v>7.4943981481483206</v>
      </c>
      <c r="AD4763" t="s">
        <v>11923</v>
      </c>
    </row>
    <row r="4764" spans="1:30" ht="13.95" customHeight="1" x14ac:dyDescent="0.3">
      <c r="A4764" s="19" t="s">
        <v>21066</v>
      </c>
      <c r="B4764" s="8"/>
      <c r="C4764" s="20">
        <v>45856.585081018522</v>
      </c>
      <c r="D4764" s="8"/>
      <c r="E4764" s="8" t="s">
        <v>1</v>
      </c>
      <c r="F4764" s="8" t="s">
        <v>668</v>
      </c>
      <c r="G4764" s="8">
        <v>0.11</v>
      </c>
      <c r="H4764" s="8" t="s">
        <v>12071</v>
      </c>
      <c r="I4764" s="8" t="s">
        <v>11922</v>
      </c>
      <c r="J4764" s="8"/>
      <c r="K4764" s="8" t="s">
        <v>21067</v>
      </c>
      <c r="L4764" s="8"/>
      <c r="M4764" s="8"/>
      <c r="N4764" s="21">
        <v>750</v>
      </c>
      <c r="O4764" s="21">
        <v>750</v>
      </c>
      <c r="P4764" s="21">
        <f t="shared" si="223"/>
        <v>0</v>
      </c>
      <c r="Q4764" s="8" t="s">
        <v>10493</v>
      </c>
      <c r="R4764" s="8"/>
      <c r="S4764" s="20">
        <v>45858</v>
      </c>
      <c r="AA4764" s="21">
        <f t="shared" si="225"/>
        <v>646.55172413793105</v>
      </c>
      <c r="AB4764" s="7">
        <v>45839</v>
      </c>
      <c r="AC4764" s="22">
        <f t="shared" si="224"/>
        <v>1.4149189814779675</v>
      </c>
      <c r="AD4764" t="s">
        <v>11923</v>
      </c>
    </row>
    <row r="4765" spans="1:30" ht="13.95" customHeight="1" x14ac:dyDescent="0.3">
      <c r="A4765" s="19" t="s">
        <v>21068</v>
      </c>
      <c r="B4765" s="8"/>
      <c r="C4765" s="20">
        <v>45856.590497685182</v>
      </c>
      <c r="D4765" s="8"/>
      <c r="E4765" s="8" t="s">
        <v>1</v>
      </c>
      <c r="F4765" s="8" t="s">
        <v>8449</v>
      </c>
      <c r="G4765" s="8">
        <v>0.11</v>
      </c>
      <c r="H4765" s="8" t="s">
        <v>12071</v>
      </c>
      <c r="I4765" s="8" t="s">
        <v>11922</v>
      </c>
      <c r="J4765" s="8"/>
      <c r="K4765" s="8" t="s">
        <v>21069</v>
      </c>
      <c r="L4765" s="8"/>
      <c r="M4765" s="8"/>
      <c r="N4765" s="21">
        <v>750</v>
      </c>
      <c r="O4765" s="21">
        <v>750</v>
      </c>
      <c r="P4765" s="21">
        <f t="shared" si="223"/>
        <v>0</v>
      </c>
      <c r="Q4765" s="8" t="s">
        <v>10493</v>
      </c>
      <c r="R4765" s="8"/>
      <c r="S4765" s="20">
        <v>45855</v>
      </c>
      <c r="AA4765" s="21">
        <f t="shared" si="225"/>
        <v>646.55172413793105</v>
      </c>
      <c r="AB4765" s="7">
        <v>45839</v>
      </c>
      <c r="AC4765" s="22">
        <f t="shared" si="224"/>
        <v>-1.5904976851816173</v>
      </c>
      <c r="AD4765" t="s">
        <v>11923</v>
      </c>
    </row>
    <row r="4766" spans="1:30" ht="13.95" customHeight="1" x14ac:dyDescent="0.3">
      <c r="A4766" s="19" t="s">
        <v>21070</v>
      </c>
      <c r="B4766" s="8"/>
      <c r="C4766" s="20">
        <v>45856.591863425929</v>
      </c>
      <c r="D4766" s="8" t="s">
        <v>11921</v>
      </c>
      <c r="E4766" s="8"/>
      <c r="F4766" s="8" t="s">
        <v>7374</v>
      </c>
      <c r="G4766" s="8">
        <v>0</v>
      </c>
      <c r="H4766" s="8" t="s">
        <v>11931</v>
      </c>
      <c r="I4766" s="8" t="s">
        <v>11922</v>
      </c>
      <c r="J4766" s="8"/>
      <c r="K4766" s="8"/>
      <c r="L4766" s="8"/>
      <c r="M4766" s="8"/>
      <c r="N4766" s="21">
        <v>0</v>
      </c>
      <c r="O4766" s="21"/>
      <c r="P4766" s="21">
        <f t="shared" si="223"/>
        <v>0</v>
      </c>
      <c r="Q4766" s="8" t="s">
        <v>19160</v>
      </c>
      <c r="R4766" s="8"/>
      <c r="S4766" s="20"/>
      <c r="AA4766" s="21">
        <f t="shared" si="225"/>
        <v>0</v>
      </c>
      <c r="AB4766" s="21"/>
      <c r="AC4766" s="22">
        <f t="shared" si="224"/>
        <v>-45856.591863425929</v>
      </c>
      <c r="AD4766" s="21"/>
    </row>
    <row r="4767" spans="1:30" ht="13.95" customHeight="1" x14ac:dyDescent="0.3">
      <c r="A4767" s="19" t="s">
        <v>21071</v>
      </c>
      <c r="B4767" s="8"/>
      <c r="C4767" s="20">
        <v>45856.613634259258</v>
      </c>
      <c r="D4767" s="8" t="s">
        <v>11921</v>
      </c>
      <c r="E4767" s="8"/>
      <c r="F4767" s="8" t="s">
        <v>942</v>
      </c>
      <c r="G4767" s="8">
        <v>0</v>
      </c>
      <c r="H4767" s="8" t="s">
        <v>11931</v>
      </c>
      <c r="I4767" s="8" t="s">
        <v>11922</v>
      </c>
      <c r="J4767" s="8"/>
      <c r="K4767" s="8"/>
      <c r="L4767" s="8"/>
      <c r="M4767" s="8"/>
      <c r="N4767" s="21">
        <v>0</v>
      </c>
      <c r="O4767" s="21"/>
      <c r="P4767" s="21">
        <f t="shared" si="223"/>
        <v>0</v>
      </c>
      <c r="Q4767" s="8" t="s">
        <v>24</v>
      </c>
      <c r="R4767" s="8"/>
      <c r="S4767" s="20"/>
      <c r="AA4767" s="21">
        <f t="shared" si="225"/>
        <v>0</v>
      </c>
      <c r="AB4767" s="21"/>
      <c r="AC4767" s="22">
        <f t="shared" si="224"/>
        <v>-45856.613634259258</v>
      </c>
      <c r="AD4767" s="21"/>
    </row>
    <row r="4768" spans="1:30" ht="13.95" customHeight="1" x14ac:dyDescent="0.3">
      <c r="A4768" s="19" t="s">
        <v>21072</v>
      </c>
      <c r="B4768" s="8"/>
      <c r="C4768" s="20">
        <v>45856.614502314813</v>
      </c>
      <c r="D4768" s="8" t="s">
        <v>11921</v>
      </c>
      <c r="E4768" s="8"/>
      <c r="F4768" s="8" t="s">
        <v>8467</v>
      </c>
      <c r="G4768" s="8">
        <v>0</v>
      </c>
      <c r="H4768" s="8" t="s">
        <v>11931</v>
      </c>
      <c r="I4768" s="8" t="s">
        <v>11922</v>
      </c>
      <c r="J4768" s="8"/>
      <c r="K4768" s="8"/>
      <c r="L4768" s="8"/>
      <c r="M4768" s="8"/>
      <c r="N4768" s="21">
        <v>0</v>
      </c>
      <c r="O4768" s="21"/>
      <c r="P4768" s="21">
        <f t="shared" si="223"/>
        <v>0</v>
      </c>
      <c r="Q4768" s="8" t="s">
        <v>24</v>
      </c>
      <c r="R4768" s="8"/>
      <c r="S4768" s="20"/>
      <c r="AA4768" s="21">
        <f t="shared" si="225"/>
        <v>0</v>
      </c>
      <c r="AB4768" s="21"/>
      <c r="AC4768" s="22">
        <f t="shared" si="224"/>
        <v>-45856.614502314813</v>
      </c>
      <c r="AD4768" s="21"/>
    </row>
    <row r="4769" spans="1:30" ht="13.95" customHeight="1" x14ac:dyDescent="0.3">
      <c r="A4769" s="19" t="s">
        <v>21073</v>
      </c>
      <c r="B4769" s="8"/>
      <c r="C4769" s="20">
        <v>45856.615173611113</v>
      </c>
      <c r="D4769" s="8" t="s">
        <v>11921</v>
      </c>
      <c r="E4769" s="8"/>
      <c r="F4769" s="8" t="s">
        <v>411</v>
      </c>
      <c r="G4769" s="8">
        <v>0</v>
      </c>
      <c r="H4769" s="8" t="s">
        <v>11931</v>
      </c>
      <c r="I4769" s="8" t="s">
        <v>11922</v>
      </c>
      <c r="J4769" s="8"/>
      <c r="K4769" s="8"/>
      <c r="L4769" s="8"/>
      <c r="M4769" s="8"/>
      <c r="N4769" s="21">
        <v>0</v>
      </c>
      <c r="O4769" s="21"/>
      <c r="P4769" s="21">
        <f t="shared" si="223"/>
        <v>0</v>
      </c>
      <c r="Q4769" s="8" t="s">
        <v>9</v>
      </c>
      <c r="R4769" s="8"/>
      <c r="S4769" s="20"/>
      <c r="AA4769" s="21">
        <f t="shared" si="225"/>
        <v>0</v>
      </c>
      <c r="AB4769" s="21"/>
      <c r="AC4769" s="22">
        <f t="shared" si="224"/>
        <v>-45856.615173611113</v>
      </c>
      <c r="AD4769" s="21"/>
    </row>
    <row r="4770" spans="1:30" ht="13.95" customHeight="1" x14ac:dyDescent="0.3">
      <c r="A4770" s="19" t="s">
        <v>21074</v>
      </c>
      <c r="B4770" s="8"/>
      <c r="C4770" s="20">
        <v>45856.619571759264</v>
      </c>
      <c r="D4770" s="8" t="s">
        <v>11921</v>
      </c>
      <c r="E4770" s="8"/>
      <c r="F4770" s="8" t="s">
        <v>2806</v>
      </c>
      <c r="G4770" s="8">
        <v>0</v>
      </c>
      <c r="H4770" s="8" t="s">
        <v>11931</v>
      </c>
      <c r="I4770" s="8" t="s">
        <v>11922</v>
      </c>
      <c r="J4770" s="8"/>
      <c r="K4770" s="8"/>
      <c r="L4770" s="8"/>
      <c r="M4770" s="8"/>
      <c r="N4770" s="21">
        <v>0</v>
      </c>
      <c r="O4770" s="21"/>
      <c r="P4770" s="21">
        <f t="shared" si="223"/>
        <v>0</v>
      </c>
      <c r="Q4770" s="8" t="s">
        <v>9</v>
      </c>
      <c r="R4770" s="8"/>
      <c r="S4770" s="20"/>
      <c r="AA4770" s="21">
        <f t="shared" si="225"/>
        <v>0</v>
      </c>
      <c r="AB4770" s="21"/>
      <c r="AC4770" s="22">
        <f t="shared" si="224"/>
        <v>-45856.619571759264</v>
      </c>
      <c r="AD4770" s="21"/>
    </row>
    <row r="4771" spans="1:30" ht="13.95" customHeight="1" x14ac:dyDescent="0.3">
      <c r="A4771" s="19" t="s">
        <v>21075</v>
      </c>
      <c r="B4771" s="8"/>
      <c r="C4771" s="20">
        <v>45859.376597222217</v>
      </c>
      <c r="D4771" s="8" t="s">
        <v>11921</v>
      </c>
      <c r="E4771" s="8"/>
      <c r="F4771" s="8" t="s">
        <v>7847</v>
      </c>
      <c r="G4771" s="8">
        <v>0</v>
      </c>
      <c r="H4771" s="8" t="s">
        <v>11931</v>
      </c>
      <c r="I4771" s="8" t="s">
        <v>11922</v>
      </c>
      <c r="J4771" s="8"/>
      <c r="K4771" s="8"/>
      <c r="L4771" s="8"/>
      <c r="M4771" s="8"/>
      <c r="N4771" s="21">
        <v>0</v>
      </c>
      <c r="O4771" s="21"/>
      <c r="P4771" s="21">
        <f t="shared" si="223"/>
        <v>0</v>
      </c>
      <c r="Q4771" s="8" t="s">
        <v>199</v>
      </c>
      <c r="R4771" s="8"/>
      <c r="S4771" s="20"/>
      <c r="AA4771" s="21">
        <f t="shared" si="225"/>
        <v>0</v>
      </c>
      <c r="AB4771" s="21"/>
      <c r="AC4771" s="22">
        <f t="shared" si="224"/>
        <v>-45859.376597222217</v>
      </c>
      <c r="AD4771" s="21"/>
    </row>
    <row r="4772" spans="1:30" ht="13.95" customHeight="1" x14ac:dyDescent="0.3">
      <c r="A4772" s="19" t="s">
        <v>21076</v>
      </c>
      <c r="B4772" s="8"/>
      <c r="C4772" s="20">
        <v>45859.378553240742</v>
      </c>
      <c r="D4772" s="8" t="s">
        <v>11921</v>
      </c>
      <c r="E4772" s="8"/>
      <c r="F4772" s="8" t="s">
        <v>12111</v>
      </c>
      <c r="G4772" s="8">
        <v>0</v>
      </c>
      <c r="H4772" s="8" t="s">
        <v>11931</v>
      </c>
      <c r="I4772" s="8" t="s">
        <v>11922</v>
      </c>
      <c r="J4772" s="8"/>
      <c r="K4772" s="8"/>
      <c r="L4772" s="8"/>
      <c r="M4772" s="8"/>
      <c r="N4772" s="21">
        <v>0</v>
      </c>
      <c r="O4772" s="21"/>
      <c r="P4772" s="21">
        <f t="shared" si="223"/>
        <v>0</v>
      </c>
      <c r="Q4772" s="8" t="s">
        <v>16437</v>
      </c>
      <c r="R4772" s="8"/>
      <c r="S4772" s="20"/>
      <c r="AA4772" s="21">
        <f t="shared" si="225"/>
        <v>0</v>
      </c>
      <c r="AB4772" s="21"/>
      <c r="AC4772" s="22">
        <f t="shared" si="224"/>
        <v>-45859.378553240742</v>
      </c>
      <c r="AD4772" s="21"/>
    </row>
    <row r="4773" spans="1:30" ht="13.95" customHeight="1" x14ac:dyDescent="0.3">
      <c r="A4773" s="19" t="s">
        <v>21077</v>
      </c>
      <c r="B4773" s="8"/>
      <c r="C4773" s="20">
        <v>45859.382233796299</v>
      </c>
      <c r="D4773" s="8" t="s">
        <v>11921</v>
      </c>
      <c r="E4773" s="8"/>
      <c r="F4773" s="8" t="s">
        <v>5855</v>
      </c>
      <c r="G4773" s="8">
        <v>0</v>
      </c>
      <c r="H4773" s="8" t="s">
        <v>11931</v>
      </c>
      <c r="I4773" s="8" t="s">
        <v>11922</v>
      </c>
      <c r="J4773" s="8"/>
      <c r="K4773" s="8"/>
      <c r="L4773" s="8"/>
      <c r="M4773" s="8"/>
      <c r="N4773" s="21">
        <v>0</v>
      </c>
      <c r="O4773" s="21"/>
      <c r="P4773" s="21">
        <f t="shared" si="223"/>
        <v>0</v>
      </c>
      <c r="Q4773" s="8" t="s">
        <v>38</v>
      </c>
      <c r="R4773" s="8"/>
      <c r="S4773" s="20"/>
      <c r="AA4773" s="21">
        <f t="shared" si="225"/>
        <v>0</v>
      </c>
      <c r="AB4773" s="21"/>
      <c r="AC4773" s="22">
        <f t="shared" si="224"/>
        <v>-45859.382233796299</v>
      </c>
      <c r="AD4773" s="21"/>
    </row>
    <row r="4774" spans="1:30" ht="13.95" customHeight="1" x14ac:dyDescent="0.3">
      <c r="A4774" s="19" t="s">
        <v>21078</v>
      </c>
      <c r="B4774" s="8"/>
      <c r="C4774" s="20">
        <v>45859.383067129631</v>
      </c>
      <c r="D4774" s="8" t="s">
        <v>11921</v>
      </c>
      <c r="E4774" s="8"/>
      <c r="F4774" s="8" t="s">
        <v>14237</v>
      </c>
      <c r="G4774" s="8">
        <v>0</v>
      </c>
      <c r="H4774" s="8" t="s">
        <v>11931</v>
      </c>
      <c r="I4774" s="8" t="s">
        <v>11922</v>
      </c>
      <c r="J4774" s="8"/>
      <c r="K4774" s="8"/>
      <c r="L4774" s="8"/>
      <c r="M4774" s="8"/>
      <c r="N4774" s="21">
        <v>0</v>
      </c>
      <c r="O4774" s="21"/>
      <c r="P4774" s="21">
        <f t="shared" si="223"/>
        <v>0</v>
      </c>
      <c r="Q4774" s="8" t="s">
        <v>67</v>
      </c>
      <c r="R4774" s="8"/>
      <c r="S4774" s="20"/>
      <c r="AA4774" s="21">
        <f t="shared" si="225"/>
        <v>0</v>
      </c>
      <c r="AB4774" s="21"/>
      <c r="AC4774" s="22">
        <f t="shared" si="224"/>
        <v>-45859.383067129631</v>
      </c>
      <c r="AD4774" s="21"/>
    </row>
    <row r="4775" spans="1:30" ht="13.95" customHeight="1" x14ac:dyDescent="0.3">
      <c r="A4775" s="19" t="s">
        <v>21079</v>
      </c>
      <c r="B4775" s="8"/>
      <c r="C4775" s="20">
        <v>45859.38380787037</v>
      </c>
      <c r="D4775" s="8" t="s">
        <v>11921</v>
      </c>
      <c r="E4775" s="8"/>
      <c r="F4775" s="8" t="s">
        <v>2050</v>
      </c>
      <c r="G4775" s="8">
        <v>0</v>
      </c>
      <c r="H4775" s="8" t="s">
        <v>11931</v>
      </c>
      <c r="I4775" s="8" t="s">
        <v>11922</v>
      </c>
      <c r="J4775" s="8"/>
      <c r="K4775" s="8"/>
      <c r="L4775" s="8"/>
      <c r="M4775" s="8"/>
      <c r="N4775" s="21">
        <v>0</v>
      </c>
      <c r="O4775" s="21"/>
      <c r="P4775" s="21">
        <f t="shared" si="223"/>
        <v>0</v>
      </c>
      <c r="Q4775" s="8" t="s">
        <v>94</v>
      </c>
      <c r="R4775" s="8"/>
      <c r="S4775" s="20"/>
      <c r="AA4775" s="21">
        <f t="shared" si="225"/>
        <v>0</v>
      </c>
      <c r="AB4775" s="21"/>
      <c r="AC4775" s="22">
        <f t="shared" si="224"/>
        <v>-45859.38380787037</v>
      </c>
      <c r="AD4775" s="21"/>
    </row>
    <row r="4776" spans="1:30" ht="13.95" customHeight="1" x14ac:dyDescent="0.3">
      <c r="A4776" s="19" t="s">
        <v>21080</v>
      </c>
      <c r="B4776" s="8"/>
      <c r="C4776" s="20">
        <v>45859.385023148148</v>
      </c>
      <c r="D4776" s="8" t="s">
        <v>11921</v>
      </c>
      <c r="E4776" s="8"/>
      <c r="F4776" s="8" t="s">
        <v>664</v>
      </c>
      <c r="G4776" s="8">
        <v>0</v>
      </c>
      <c r="H4776" s="8" t="s">
        <v>11931</v>
      </c>
      <c r="I4776" s="8" t="s">
        <v>11922</v>
      </c>
      <c r="J4776" s="8"/>
      <c r="K4776" s="8"/>
      <c r="L4776" s="8"/>
      <c r="M4776" s="8"/>
      <c r="N4776" s="21">
        <v>0</v>
      </c>
      <c r="O4776" s="21"/>
      <c r="P4776" s="21">
        <f t="shared" si="223"/>
        <v>0</v>
      </c>
      <c r="Q4776" s="8" t="s">
        <v>94</v>
      </c>
      <c r="R4776" s="8"/>
      <c r="S4776" s="20"/>
      <c r="AA4776" s="21">
        <f t="shared" si="225"/>
        <v>0</v>
      </c>
      <c r="AB4776" s="21"/>
      <c r="AC4776" s="22">
        <f t="shared" si="224"/>
        <v>-45859.385023148148</v>
      </c>
      <c r="AD4776" s="21"/>
    </row>
    <row r="4777" spans="1:30" ht="13.95" customHeight="1" x14ac:dyDescent="0.3">
      <c r="A4777" s="19" t="s">
        <v>21081</v>
      </c>
      <c r="B4777" s="8"/>
      <c r="C4777" s="20">
        <v>45859.387812499997</v>
      </c>
      <c r="D4777" s="8" t="s">
        <v>11921</v>
      </c>
      <c r="E4777" s="8"/>
      <c r="F4777" s="8" t="s">
        <v>15106</v>
      </c>
      <c r="G4777" s="8">
        <v>0</v>
      </c>
      <c r="H4777" s="8" t="s">
        <v>11931</v>
      </c>
      <c r="I4777" s="8" t="s">
        <v>11922</v>
      </c>
      <c r="J4777" s="8"/>
      <c r="K4777" s="8"/>
      <c r="L4777" s="8"/>
      <c r="M4777" s="8"/>
      <c r="N4777" s="21">
        <v>0</v>
      </c>
      <c r="O4777" s="21"/>
      <c r="P4777" s="21">
        <f t="shared" si="223"/>
        <v>0</v>
      </c>
      <c r="Q4777" s="8" t="s">
        <v>67</v>
      </c>
      <c r="R4777" s="8"/>
      <c r="S4777" s="20"/>
      <c r="AA4777" s="21">
        <f t="shared" si="225"/>
        <v>0</v>
      </c>
      <c r="AB4777" s="21"/>
      <c r="AC4777" s="22">
        <f t="shared" si="224"/>
        <v>-45859.387812499997</v>
      </c>
      <c r="AD4777" s="21"/>
    </row>
    <row r="4778" spans="1:30" ht="13.95" customHeight="1" x14ac:dyDescent="0.3">
      <c r="A4778" s="19" t="s">
        <v>21082</v>
      </c>
      <c r="B4778" s="8"/>
      <c r="C4778" s="20">
        <v>45859.388622685183</v>
      </c>
      <c r="D4778" s="8" t="s">
        <v>11921</v>
      </c>
      <c r="E4778" s="8"/>
      <c r="F4778" s="8" t="s">
        <v>9010</v>
      </c>
      <c r="G4778" s="8">
        <v>0</v>
      </c>
      <c r="H4778" s="8" t="s">
        <v>11931</v>
      </c>
      <c r="I4778" s="8" t="s">
        <v>11922</v>
      </c>
      <c r="J4778" s="8"/>
      <c r="K4778" s="8"/>
      <c r="L4778" s="8"/>
      <c r="M4778" s="8"/>
      <c r="N4778" s="21">
        <v>0</v>
      </c>
      <c r="O4778" s="21"/>
      <c r="P4778" s="21">
        <f t="shared" si="223"/>
        <v>0</v>
      </c>
      <c r="Q4778" s="8" t="s">
        <v>15533</v>
      </c>
      <c r="R4778" s="8"/>
      <c r="S4778" s="20"/>
      <c r="AA4778" s="21">
        <f t="shared" si="225"/>
        <v>0</v>
      </c>
      <c r="AB4778" s="21"/>
      <c r="AC4778" s="22">
        <f t="shared" si="224"/>
        <v>-45859.388622685183</v>
      </c>
      <c r="AD4778" s="21"/>
    </row>
    <row r="4779" spans="1:30" ht="13.95" customHeight="1" x14ac:dyDescent="0.3">
      <c r="A4779" s="19" t="s">
        <v>21083</v>
      </c>
      <c r="B4779" s="8"/>
      <c r="C4779" s="20">
        <v>45859.388958333337</v>
      </c>
      <c r="D4779" s="8" t="s">
        <v>11921</v>
      </c>
      <c r="E4779" s="8"/>
      <c r="F4779" s="8" t="s">
        <v>12098</v>
      </c>
      <c r="G4779" s="8">
        <v>0</v>
      </c>
      <c r="H4779" s="8" t="s">
        <v>11931</v>
      </c>
      <c r="I4779" s="8" t="s">
        <v>11922</v>
      </c>
      <c r="J4779" s="8"/>
      <c r="K4779" s="8"/>
      <c r="L4779" s="8"/>
      <c r="M4779" s="8"/>
      <c r="N4779" s="21">
        <v>0</v>
      </c>
      <c r="O4779" s="21"/>
      <c r="P4779" s="21">
        <f t="shared" si="223"/>
        <v>0</v>
      </c>
      <c r="Q4779" s="8" t="s">
        <v>16351</v>
      </c>
      <c r="R4779" s="8"/>
      <c r="S4779" s="20"/>
      <c r="AA4779" s="21">
        <f t="shared" si="225"/>
        <v>0</v>
      </c>
      <c r="AB4779" s="21"/>
      <c r="AC4779" s="22">
        <f t="shared" si="224"/>
        <v>-45859.388958333337</v>
      </c>
      <c r="AD4779" s="21"/>
    </row>
    <row r="4780" spans="1:30" ht="13.95" customHeight="1" x14ac:dyDescent="0.3">
      <c r="A4780" s="19" t="s">
        <v>21084</v>
      </c>
      <c r="B4780" s="8"/>
      <c r="C4780" s="20">
        <v>45859.390601851846</v>
      </c>
      <c r="D4780" s="8" t="s">
        <v>11921</v>
      </c>
      <c r="E4780" s="8"/>
      <c r="F4780" s="8" t="s">
        <v>9141</v>
      </c>
      <c r="G4780" s="8">
        <v>0</v>
      </c>
      <c r="H4780" s="8" t="s">
        <v>11931</v>
      </c>
      <c r="I4780" s="8" t="s">
        <v>11922</v>
      </c>
      <c r="J4780" s="8"/>
      <c r="K4780" s="8"/>
      <c r="L4780" s="8"/>
      <c r="M4780" s="8"/>
      <c r="N4780" s="21">
        <v>0</v>
      </c>
      <c r="O4780" s="21"/>
      <c r="P4780" s="21">
        <f t="shared" si="223"/>
        <v>0</v>
      </c>
      <c r="Q4780" s="8" t="s">
        <v>10222</v>
      </c>
      <c r="R4780" s="8"/>
      <c r="S4780" s="20"/>
      <c r="AA4780" s="21">
        <f t="shared" si="225"/>
        <v>0</v>
      </c>
      <c r="AB4780" s="21"/>
      <c r="AC4780" s="22">
        <f t="shared" si="224"/>
        <v>-45859.390601851846</v>
      </c>
      <c r="AD4780" s="21"/>
    </row>
    <row r="4781" spans="1:30" ht="13.95" customHeight="1" x14ac:dyDescent="0.3">
      <c r="A4781" s="19" t="s">
        <v>21085</v>
      </c>
      <c r="B4781" s="8"/>
      <c r="C4781" s="20">
        <v>45859.391226851847</v>
      </c>
      <c r="D4781" s="8" t="s">
        <v>11921</v>
      </c>
      <c r="E4781" s="8"/>
      <c r="F4781" s="8" t="s">
        <v>8226</v>
      </c>
      <c r="G4781" s="8">
        <v>0</v>
      </c>
      <c r="H4781" s="8" t="s">
        <v>11931</v>
      </c>
      <c r="I4781" s="8" t="s">
        <v>11922</v>
      </c>
      <c r="J4781" s="8"/>
      <c r="K4781" s="8"/>
      <c r="L4781" s="8"/>
      <c r="M4781" s="8"/>
      <c r="N4781" s="21">
        <v>0</v>
      </c>
      <c r="O4781" s="21"/>
      <c r="P4781" s="21">
        <f t="shared" si="223"/>
        <v>0</v>
      </c>
      <c r="Q4781" s="8" t="s">
        <v>10222</v>
      </c>
      <c r="R4781" s="8"/>
      <c r="S4781" s="20"/>
      <c r="AA4781" s="21">
        <f t="shared" si="225"/>
        <v>0</v>
      </c>
      <c r="AB4781" s="21"/>
      <c r="AC4781" s="22">
        <f t="shared" si="224"/>
        <v>-45859.391226851847</v>
      </c>
      <c r="AD4781" s="21"/>
    </row>
    <row r="4782" spans="1:30" ht="13.95" customHeight="1" x14ac:dyDescent="0.3">
      <c r="A4782" s="19" t="s">
        <v>21086</v>
      </c>
      <c r="B4782" s="8"/>
      <c r="C4782" s="20">
        <v>45859.393888888888</v>
      </c>
      <c r="D4782" s="8" t="s">
        <v>11921</v>
      </c>
      <c r="E4782" s="8" t="s">
        <v>1</v>
      </c>
      <c r="F4782" s="8" t="s">
        <v>12937</v>
      </c>
      <c r="G4782" s="8">
        <v>0.11</v>
      </c>
      <c r="H4782" s="8"/>
      <c r="I4782" s="8" t="s">
        <v>11922</v>
      </c>
      <c r="J4782" s="8"/>
      <c r="K4782" s="8" t="s">
        <v>21087</v>
      </c>
      <c r="L4782" s="8"/>
      <c r="M4782" s="8"/>
      <c r="N4782" s="21">
        <v>12637.5</v>
      </c>
      <c r="O4782" s="21">
        <v>12637.5</v>
      </c>
      <c r="P4782" s="21">
        <f t="shared" si="223"/>
        <v>0</v>
      </c>
      <c r="Q4782" s="8" t="s">
        <v>199</v>
      </c>
      <c r="R4782" s="8"/>
      <c r="S4782" s="20">
        <v>45859</v>
      </c>
      <c r="AA4782" s="21">
        <f t="shared" si="225"/>
        <v>10894.396551724139</v>
      </c>
      <c r="AB4782" s="7">
        <v>45839</v>
      </c>
      <c r="AC4782" s="22">
        <f t="shared" si="224"/>
        <v>-0.39388888888788642</v>
      </c>
      <c r="AD4782" t="s">
        <v>11923</v>
      </c>
    </row>
    <row r="4783" spans="1:30" ht="13.95" customHeight="1" x14ac:dyDescent="0.3">
      <c r="A4783" s="19" t="s">
        <v>21088</v>
      </c>
      <c r="B4783" s="8"/>
      <c r="C4783" s="20">
        <v>45859.398009259261</v>
      </c>
      <c r="D4783" s="8" t="s">
        <v>11921</v>
      </c>
      <c r="E4783" s="8"/>
      <c r="F4783" s="8" t="s">
        <v>12098</v>
      </c>
      <c r="G4783" s="8">
        <v>0.11</v>
      </c>
      <c r="H4783" s="8"/>
      <c r="I4783" s="8" t="s">
        <v>11922</v>
      </c>
      <c r="J4783" s="8"/>
      <c r="K4783" s="8"/>
      <c r="L4783" s="8"/>
      <c r="M4783" s="8"/>
      <c r="N4783" s="21">
        <v>26435</v>
      </c>
      <c r="O4783" s="21">
        <v>26435</v>
      </c>
      <c r="P4783" s="21">
        <f t="shared" si="223"/>
        <v>0</v>
      </c>
      <c r="Q4783" s="8" t="s">
        <v>16351</v>
      </c>
      <c r="R4783" s="8"/>
      <c r="S4783" s="20">
        <v>45881</v>
      </c>
      <c r="AA4783" s="21">
        <f t="shared" si="225"/>
        <v>22788.793103448279</v>
      </c>
      <c r="AB4783" s="39">
        <v>45839</v>
      </c>
      <c r="AC4783" s="22">
        <f t="shared" si="224"/>
        <v>21.601990740738984</v>
      </c>
      <c r="AD4783" t="s">
        <v>11928</v>
      </c>
    </row>
    <row r="4784" spans="1:30" ht="13.95" customHeight="1" x14ac:dyDescent="0.3">
      <c r="A4784" s="19" t="s">
        <v>21089</v>
      </c>
      <c r="B4784" s="8"/>
      <c r="C4784" s="20">
        <v>45859.398715277777</v>
      </c>
      <c r="D4784" s="8" t="s">
        <v>11921</v>
      </c>
      <c r="E4784" s="8"/>
      <c r="F4784" s="8" t="s">
        <v>12098</v>
      </c>
      <c r="G4784" s="8">
        <v>0.15</v>
      </c>
      <c r="H4784" s="8"/>
      <c r="I4784" s="8" t="s">
        <v>11922</v>
      </c>
      <c r="J4784" s="8"/>
      <c r="K4784" s="8"/>
      <c r="L4784" s="8"/>
      <c r="M4784" s="8"/>
      <c r="N4784" s="21">
        <v>1405</v>
      </c>
      <c r="O4784" s="21">
        <v>1405</v>
      </c>
      <c r="P4784" s="21">
        <f t="shared" ref="P4784:P4847" si="226">+N4784+X4784-O4784</f>
        <v>0</v>
      </c>
      <c r="Q4784" s="8" t="s">
        <v>16351</v>
      </c>
      <c r="R4784" s="8"/>
      <c r="S4784" s="20">
        <v>45881</v>
      </c>
      <c r="AA4784" s="21">
        <f t="shared" si="225"/>
        <v>1211.2068965517242</v>
      </c>
      <c r="AB4784" s="39">
        <v>45839</v>
      </c>
      <c r="AC4784" s="22">
        <f t="shared" si="224"/>
        <v>21.601284722222772</v>
      </c>
      <c r="AD4784" t="s">
        <v>11928</v>
      </c>
    </row>
    <row r="4785" spans="1:30" ht="13.95" customHeight="1" x14ac:dyDescent="0.3">
      <c r="A4785" s="19" t="s">
        <v>21090</v>
      </c>
      <c r="B4785" s="8"/>
      <c r="C4785" s="20">
        <v>45859.399155092593</v>
      </c>
      <c r="D4785" s="8" t="s">
        <v>11921</v>
      </c>
      <c r="E4785" s="8"/>
      <c r="F4785" s="8" t="s">
        <v>3951</v>
      </c>
      <c r="G4785" s="8">
        <v>0</v>
      </c>
      <c r="H4785" s="8" t="s">
        <v>11931</v>
      </c>
      <c r="I4785" s="8" t="s">
        <v>11922</v>
      </c>
      <c r="J4785" s="8"/>
      <c r="K4785" s="8"/>
      <c r="L4785" s="8"/>
      <c r="M4785" s="8"/>
      <c r="N4785" s="21">
        <v>0</v>
      </c>
      <c r="O4785" s="21"/>
      <c r="P4785" s="21">
        <f t="shared" si="226"/>
        <v>0</v>
      </c>
      <c r="Q4785" s="8" t="s">
        <v>15533</v>
      </c>
      <c r="R4785" s="8"/>
      <c r="S4785" s="20"/>
      <c r="AA4785" s="21">
        <f t="shared" si="225"/>
        <v>0</v>
      </c>
      <c r="AB4785" s="21"/>
      <c r="AC4785" s="22">
        <f t="shared" si="224"/>
        <v>-45859.399155092593</v>
      </c>
      <c r="AD4785" s="21"/>
    </row>
    <row r="4786" spans="1:30" ht="13.95" customHeight="1" x14ac:dyDescent="0.3">
      <c r="A4786" s="19" t="s">
        <v>21091</v>
      </c>
      <c r="B4786" s="8"/>
      <c r="C4786" s="20">
        <v>45859.399525462963</v>
      </c>
      <c r="D4786" s="8" t="s">
        <v>11921</v>
      </c>
      <c r="E4786" s="8" t="s">
        <v>1</v>
      </c>
      <c r="F4786" s="8" t="s">
        <v>12260</v>
      </c>
      <c r="G4786" s="8">
        <v>0.15</v>
      </c>
      <c r="H4786" s="8"/>
      <c r="I4786" s="8" t="s">
        <v>11922</v>
      </c>
      <c r="J4786" s="8"/>
      <c r="K4786" s="8" t="s">
        <v>21092</v>
      </c>
      <c r="L4786" s="8"/>
      <c r="M4786" s="8"/>
      <c r="N4786" s="21">
        <v>1405</v>
      </c>
      <c r="O4786" s="21">
        <v>1405</v>
      </c>
      <c r="P4786" s="21">
        <f t="shared" si="226"/>
        <v>0</v>
      </c>
      <c r="Q4786" s="8" t="s">
        <v>10222</v>
      </c>
      <c r="R4786" s="8"/>
      <c r="S4786" s="20">
        <v>45860</v>
      </c>
      <c r="AA4786" s="21">
        <f t="shared" si="225"/>
        <v>1211.2068965517242</v>
      </c>
      <c r="AB4786" s="7">
        <v>45839</v>
      </c>
      <c r="AC4786" s="22">
        <f t="shared" si="224"/>
        <v>0.60047453703737119</v>
      </c>
      <c r="AD4786" t="s">
        <v>11923</v>
      </c>
    </row>
    <row r="4787" spans="1:30" ht="13.95" customHeight="1" x14ac:dyDescent="0.3">
      <c r="A4787" s="19" t="s">
        <v>21093</v>
      </c>
      <c r="B4787" s="8"/>
      <c r="C4787" s="20">
        <v>45859.400243055563</v>
      </c>
      <c r="D4787" s="8" t="s">
        <v>11921</v>
      </c>
      <c r="E4787" s="8" t="s">
        <v>1</v>
      </c>
      <c r="F4787" s="8" t="s">
        <v>7749</v>
      </c>
      <c r="G4787" s="8">
        <v>0.15</v>
      </c>
      <c r="H4787" s="8"/>
      <c r="I4787" s="8" t="s">
        <v>11922</v>
      </c>
      <c r="J4787" s="8"/>
      <c r="K4787" s="8" t="s">
        <v>21094</v>
      </c>
      <c r="L4787" s="8"/>
      <c r="M4787" s="8"/>
      <c r="N4787" s="21">
        <v>3330</v>
      </c>
      <c r="O4787" s="21">
        <v>3330</v>
      </c>
      <c r="P4787" s="21">
        <f t="shared" si="226"/>
        <v>0</v>
      </c>
      <c r="Q4787" s="8" t="s">
        <v>22</v>
      </c>
      <c r="R4787" s="8"/>
      <c r="S4787" s="20">
        <v>45858</v>
      </c>
      <c r="AA4787" s="21">
        <f t="shared" si="225"/>
        <v>2870.6896551724139</v>
      </c>
      <c r="AB4787" s="7">
        <v>45839</v>
      </c>
      <c r="AC4787" s="22">
        <f t="shared" si="224"/>
        <v>-1.4002430555628962</v>
      </c>
      <c r="AD4787" t="s">
        <v>11923</v>
      </c>
    </row>
    <row r="4788" spans="1:30" ht="13.95" customHeight="1" x14ac:dyDescent="0.3">
      <c r="A4788" s="19" t="s">
        <v>21095</v>
      </c>
      <c r="B4788" s="8"/>
      <c r="C4788" s="20">
        <v>45859.405324074083</v>
      </c>
      <c r="D4788" s="8" t="s">
        <v>11921</v>
      </c>
      <c r="E4788" s="8"/>
      <c r="F4788" s="8" t="s">
        <v>14088</v>
      </c>
      <c r="G4788" s="8">
        <v>0</v>
      </c>
      <c r="H4788" s="8" t="s">
        <v>11931</v>
      </c>
      <c r="I4788" s="8" t="s">
        <v>11922</v>
      </c>
      <c r="J4788" s="8"/>
      <c r="K4788" s="8"/>
      <c r="L4788" s="8"/>
      <c r="M4788" s="8"/>
      <c r="N4788" s="21">
        <v>0</v>
      </c>
      <c r="O4788" s="21"/>
      <c r="P4788" s="21">
        <f t="shared" si="226"/>
        <v>0</v>
      </c>
      <c r="Q4788" s="8" t="s">
        <v>19160</v>
      </c>
      <c r="R4788" s="8"/>
      <c r="S4788" s="20"/>
      <c r="AA4788" s="21">
        <f t="shared" si="225"/>
        <v>0</v>
      </c>
      <c r="AB4788" s="21"/>
      <c r="AC4788" s="22">
        <f t="shared" si="224"/>
        <v>-45859.405324074083</v>
      </c>
      <c r="AD4788" s="21"/>
    </row>
    <row r="4789" spans="1:30" ht="13.95" customHeight="1" x14ac:dyDescent="0.3">
      <c r="A4789" s="19" t="s">
        <v>21096</v>
      </c>
      <c r="B4789" s="8"/>
      <c r="C4789" s="20">
        <v>45859.41033564815</v>
      </c>
      <c r="D4789" s="8" t="s">
        <v>11921</v>
      </c>
      <c r="E4789" s="8"/>
      <c r="F4789" s="8" t="s">
        <v>1141</v>
      </c>
      <c r="G4789" s="8">
        <v>0</v>
      </c>
      <c r="H4789" s="8" t="s">
        <v>11931</v>
      </c>
      <c r="I4789" s="8" t="s">
        <v>11922</v>
      </c>
      <c r="J4789" s="8"/>
      <c r="K4789" s="8"/>
      <c r="L4789" s="8"/>
      <c r="M4789" s="8"/>
      <c r="N4789" s="21">
        <v>0</v>
      </c>
      <c r="O4789" s="21"/>
      <c r="P4789" s="21">
        <f t="shared" si="226"/>
        <v>0</v>
      </c>
      <c r="Q4789" s="8" t="s">
        <v>16437</v>
      </c>
      <c r="R4789" s="8"/>
      <c r="S4789" s="20"/>
      <c r="AA4789" s="21">
        <f t="shared" si="225"/>
        <v>0</v>
      </c>
      <c r="AB4789" s="21"/>
      <c r="AC4789" s="22">
        <f t="shared" si="224"/>
        <v>-45859.41033564815</v>
      </c>
      <c r="AD4789" s="21"/>
    </row>
    <row r="4790" spans="1:30" ht="13.95" customHeight="1" x14ac:dyDescent="0.3">
      <c r="A4790" s="19" t="s">
        <v>21097</v>
      </c>
      <c r="B4790" s="8"/>
      <c r="C4790" s="20">
        <v>45859.43273148148</v>
      </c>
      <c r="D4790" s="8"/>
      <c r="E4790" s="8" t="s">
        <v>1</v>
      </c>
      <c r="F4790" s="8" t="s">
        <v>1927</v>
      </c>
      <c r="G4790" s="8">
        <v>0.11</v>
      </c>
      <c r="H4790" s="8" t="s">
        <v>12071</v>
      </c>
      <c r="I4790" s="8" t="s">
        <v>11922</v>
      </c>
      <c r="J4790" s="8"/>
      <c r="K4790" s="8" t="s">
        <v>21098</v>
      </c>
      <c r="L4790" s="8"/>
      <c r="M4790" s="8"/>
      <c r="N4790" s="21">
        <v>750</v>
      </c>
      <c r="O4790" s="21">
        <v>750</v>
      </c>
      <c r="P4790" s="21">
        <f t="shared" si="226"/>
        <v>0</v>
      </c>
      <c r="Q4790" s="8" t="s">
        <v>129</v>
      </c>
      <c r="R4790" s="8"/>
      <c r="S4790" s="20">
        <v>45856</v>
      </c>
      <c r="AA4790" s="21">
        <f t="shared" si="225"/>
        <v>646.55172413793105</v>
      </c>
      <c r="AB4790" s="7">
        <v>45839</v>
      </c>
      <c r="AC4790" s="22">
        <f t="shared" si="224"/>
        <v>-3.4327314814800047</v>
      </c>
      <c r="AD4790" t="s">
        <v>11923</v>
      </c>
    </row>
    <row r="4791" spans="1:30" ht="13.95" customHeight="1" x14ac:dyDescent="0.3">
      <c r="A4791" s="19" t="s">
        <v>21099</v>
      </c>
      <c r="B4791" s="8"/>
      <c r="C4791" s="20">
        <v>45859.434791666667</v>
      </c>
      <c r="D4791" s="8"/>
      <c r="E4791" s="8" t="s">
        <v>1</v>
      </c>
      <c r="F4791" s="8" t="s">
        <v>8529</v>
      </c>
      <c r="G4791" s="8">
        <v>0.11</v>
      </c>
      <c r="H4791" s="8" t="s">
        <v>12071</v>
      </c>
      <c r="I4791" s="8" t="s">
        <v>11922</v>
      </c>
      <c r="J4791" s="8"/>
      <c r="K4791" s="8" t="s">
        <v>21100</v>
      </c>
      <c r="L4791" s="8"/>
      <c r="M4791" s="8"/>
      <c r="N4791" s="21">
        <v>750</v>
      </c>
      <c r="O4791" s="21">
        <v>750</v>
      </c>
      <c r="P4791" s="21">
        <f t="shared" si="226"/>
        <v>0</v>
      </c>
      <c r="Q4791" s="8" t="s">
        <v>129</v>
      </c>
      <c r="R4791" s="8"/>
      <c r="S4791" s="20">
        <v>45856</v>
      </c>
      <c r="AA4791" s="21">
        <f t="shared" si="225"/>
        <v>646.55172413793105</v>
      </c>
      <c r="AB4791" s="7">
        <v>45839</v>
      </c>
      <c r="AC4791" s="22">
        <f t="shared" si="224"/>
        <v>-3.4347916666665697</v>
      </c>
      <c r="AD4791" t="s">
        <v>11923</v>
      </c>
    </row>
    <row r="4792" spans="1:30" ht="13.95" customHeight="1" x14ac:dyDescent="0.3">
      <c r="A4792" s="3" t="s">
        <v>21101</v>
      </c>
      <c r="B4792" s="24"/>
      <c r="C4792" s="25">
        <v>45859.480266203696</v>
      </c>
      <c r="D4792" s="3" t="s">
        <v>11921</v>
      </c>
      <c r="E4792" s="3" t="s">
        <v>1</v>
      </c>
      <c r="F4792" s="3" t="s">
        <v>2901</v>
      </c>
      <c r="G4792" s="26">
        <v>0</v>
      </c>
      <c r="H4792" s="25"/>
      <c r="I4792" s="25" t="s">
        <v>11922</v>
      </c>
      <c r="J4792" s="25"/>
      <c r="K4792" s="25" t="s">
        <v>21102</v>
      </c>
      <c r="L4792" s="25"/>
      <c r="M4792" s="4"/>
      <c r="N4792" s="5">
        <v>16107</v>
      </c>
      <c r="O4792" s="5">
        <v>16107</v>
      </c>
      <c r="P4792" s="5">
        <f t="shared" si="226"/>
        <v>0</v>
      </c>
      <c r="Q4792" s="3" t="s">
        <v>102</v>
      </c>
      <c r="R4792" s="3"/>
      <c r="S4792" s="25">
        <v>45859</v>
      </c>
      <c r="T4792" s="3"/>
      <c r="U4792" s="5"/>
      <c r="V4792" s="6"/>
      <c r="W4792" s="3"/>
      <c r="X4792" s="5"/>
      <c r="Y4792" s="4"/>
      <c r="Z4792" s="3"/>
      <c r="AA4792" s="5">
        <f t="shared" si="225"/>
        <v>13885.344827586208</v>
      </c>
      <c r="AB4792" s="10"/>
      <c r="AC4792" s="27">
        <f t="shared" si="224"/>
        <v>-0.48026620369637385</v>
      </c>
      <c r="AD4792" s="10"/>
    </row>
    <row r="4793" spans="1:30" ht="13.95" customHeight="1" x14ac:dyDescent="0.3">
      <c r="A4793" s="19" t="s">
        <v>21103</v>
      </c>
      <c r="B4793" s="8"/>
      <c r="C4793" s="20">
        <v>45859.483969907407</v>
      </c>
      <c r="D4793" s="8" t="s">
        <v>11921</v>
      </c>
      <c r="E4793" s="8"/>
      <c r="F4793" s="8" t="s">
        <v>9430</v>
      </c>
      <c r="G4793" s="8">
        <v>0.11</v>
      </c>
      <c r="H4793" s="8"/>
      <c r="I4793" s="8" t="s">
        <v>11922</v>
      </c>
      <c r="J4793" s="8"/>
      <c r="K4793" s="8"/>
      <c r="L4793" s="8"/>
      <c r="M4793" s="8"/>
      <c r="N4793" s="21">
        <v>26325</v>
      </c>
      <c r="O4793" s="21">
        <v>26325</v>
      </c>
      <c r="P4793" s="21">
        <f t="shared" si="226"/>
        <v>0</v>
      </c>
      <c r="Q4793" s="8" t="s">
        <v>34</v>
      </c>
      <c r="R4793" s="8"/>
      <c r="S4793" s="20">
        <v>45894</v>
      </c>
      <c r="AA4793" s="21">
        <f t="shared" si="225"/>
        <v>22693.96551724138</v>
      </c>
      <c r="AB4793" s="39">
        <v>45870</v>
      </c>
      <c r="AC4793" s="22">
        <f t="shared" si="224"/>
        <v>34.5160300925927</v>
      </c>
      <c r="AD4793" s="21" t="s">
        <v>11923</v>
      </c>
    </row>
    <row r="4794" spans="1:30" ht="13.95" customHeight="1" x14ac:dyDescent="0.3">
      <c r="A4794" s="19" t="s">
        <v>21104</v>
      </c>
      <c r="B4794" s="8"/>
      <c r="C4794" s="20">
        <v>45859.495856481481</v>
      </c>
      <c r="D4794" s="8"/>
      <c r="E4794" s="8" t="s">
        <v>1</v>
      </c>
      <c r="F4794" s="8" t="s">
        <v>1957</v>
      </c>
      <c r="G4794" s="8">
        <v>0.11</v>
      </c>
      <c r="H4794" s="8" t="s">
        <v>12071</v>
      </c>
      <c r="I4794" s="8" t="s">
        <v>11922</v>
      </c>
      <c r="J4794" s="8"/>
      <c r="K4794" s="8" t="s">
        <v>21105</v>
      </c>
      <c r="L4794" s="8"/>
      <c r="M4794" s="8"/>
      <c r="N4794" s="21">
        <v>750</v>
      </c>
      <c r="O4794" s="21">
        <v>750</v>
      </c>
      <c r="P4794" s="21">
        <f t="shared" si="226"/>
        <v>0</v>
      </c>
      <c r="Q4794" s="8" t="s">
        <v>14</v>
      </c>
      <c r="R4794" s="8"/>
      <c r="S4794" s="20">
        <v>45858</v>
      </c>
      <c r="AA4794" s="21">
        <f t="shared" si="225"/>
        <v>646.55172413793105</v>
      </c>
      <c r="AB4794" s="7">
        <v>45839</v>
      </c>
      <c r="AC4794" s="22">
        <f t="shared" ref="AC4794:AC4857" si="227">+S4794-C4794</f>
        <v>-1.4958564814805868</v>
      </c>
      <c r="AD4794" t="s">
        <v>11923</v>
      </c>
    </row>
    <row r="4795" spans="1:30" ht="13.95" customHeight="1" x14ac:dyDescent="0.3">
      <c r="A4795" s="19" t="s">
        <v>21106</v>
      </c>
      <c r="B4795" s="8"/>
      <c r="C4795" s="20">
        <v>45859.497106481482</v>
      </c>
      <c r="D4795" s="8"/>
      <c r="E4795" s="8" t="s">
        <v>1</v>
      </c>
      <c r="F4795" s="8" t="s">
        <v>6810</v>
      </c>
      <c r="G4795" s="8">
        <v>0.11</v>
      </c>
      <c r="H4795" s="8" t="s">
        <v>12071</v>
      </c>
      <c r="I4795" s="8" t="s">
        <v>11922</v>
      </c>
      <c r="J4795" s="8"/>
      <c r="K4795" s="8" t="s">
        <v>21107</v>
      </c>
      <c r="L4795" s="8"/>
      <c r="M4795" s="8"/>
      <c r="N4795" s="21">
        <v>750</v>
      </c>
      <c r="O4795" s="21">
        <v>750</v>
      </c>
      <c r="P4795" s="21">
        <f t="shared" si="226"/>
        <v>0</v>
      </c>
      <c r="Q4795" s="8" t="s">
        <v>14</v>
      </c>
      <c r="R4795" s="8"/>
      <c r="S4795" s="20">
        <v>45858</v>
      </c>
      <c r="AA4795" s="21">
        <f t="shared" si="225"/>
        <v>646.55172413793105</v>
      </c>
      <c r="AB4795" s="7">
        <v>45839</v>
      </c>
      <c r="AC4795" s="22">
        <f t="shared" si="227"/>
        <v>-1.497106481481751</v>
      </c>
      <c r="AD4795" t="s">
        <v>11923</v>
      </c>
    </row>
    <row r="4796" spans="1:30" ht="13.95" customHeight="1" x14ac:dyDescent="0.3">
      <c r="A4796" s="19" t="s">
        <v>21108</v>
      </c>
      <c r="B4796" s="8"/>
      <c r="C4796" s="20">
        <v>45859.518333333333</v>
      </c>
      <c r="D4796" s="8" t="s">
        <v>11921</v>
      </c>
      <c r="E4796" s="8" t="s">
        <v>1</v>
      </c>
      <c r="F4796" s="8" t="s">
        <v>14536</v>
      </c>
      <c r="G4796" s="8">
        <v>0.17</v>
      </c>
      <c r="H4796" s="8"/>
      <c r="I4796" s="8" t="s">
        <v>11922</v>
      </c>
      <c r="J4796" s="8"/>
      <c r="K4796" s="8" t="s">
        <v>21109</v>
      </c>
      <c r="L4796" s="8"/>
      <c r="M4796" s="8"/>
      <c r="N4796" s="21">
        <v>6900</v>
      </c>
      <c r="O4796" s="21">
        <v>6900</v>
      </c>
      <c r="P4796" s="21">
        <f t="shared" si="226"/>
        <v>0</v>
      </c>
      <c r="Q4796" s="8" t="s">
        <v>15533</v>
      </c>
      <c r="R4796" s="8"/>
      <c r="S4796" s="20">
        <v>45859</v>
      </c>
      <c r="AA4796" s="21">
        <f t="shared" si="225"/>
        <v>5948.2758620689656</v>
      </c>
      <c r="AB4796" s="7">
        <v>45839</v>
      </c>
      <c r="AC4796" s="22">
        <f t="shared" si="227"/>
        <v>-0.51833333333343035</v>
      </c>
      <c r="AD4796" t="s">
        <v>11923</v>
      </c>
    </row>
    <row r="4797" spans="1:30" ht="13.95" customHeight="1" x14ac:dyDescent="0.3">
      <c r="A4797" s="19" t="s">
        <v>21110</v>
      </c>
      <c r="B4797" s="8"/>
      <c r="C4797" s="20">
        <v>45859.520752314813</v>
      </c>
      <c r="D4797" s="8" t="s">
        <v>11921</v>
      </c>
      <c r="E4797" s="8" t="s">
        <v>1</v>
      </c>
      <c r="F4797" s="8" t="s">
        <v>9767</v>
      </c>
      <c r="G4797" s="8">
        <v>0.11</v>
      </c>
      <c r="H4797" s="8"/>
      <c r="I4797" s="8" t="s">
        <v>11922</v>
      </c>
      <c r="J4797" s="8"/>
      <c r="K4797" s="8" t="s">
        <v>21111</v>
      </c>
      <c r="L4797" s="8"/>
      <c r="M4797" s="8"/>
      <c r="N4797" s="21">
        <v>11992.5</v>
      </c>
      <c r="O4797" s="21">
        <v>11992.5</v>
      </c>
      <c r="P4797" s="21">
        <f t="shared" si="226"/>
        <v>0</v>
      </c>
      <c r="Q4797" s="8" t="s">
        <v>22</v>
      </c>
      <c r="R4797" s="8"/>
      <c r="S4797" s="20">
        <v>45859</v>
      </c>
      <c r="AA4797" s="21">
        <f t="shared" si="225"/>
        <v>10338.362068965518</v>
      </c>
      <c r="AB4797" s="7">
        <v>45839</v>
      </c>
      <c r="AC4797" s="22">
        <f t="shared" si="227"/>
        <v>-0.520752314812853</v>
      </c>
      <c r="AD4797" t="s">
        <v>11923</v>
      </c>
    </row>
    <row r="4798" spans="1:30" ht="13.95" customHeight="1" x14ac:dyDescent="0.3">
      <c r="A4798" s="19" t="s">
        <v>21112</v>
      </c>
      <c r="B4798" s="8"/>
      <c r="C4798" s="20">
        <v>45859.534745370373</v>
      </c>
      <c r="D4798" s="8" t="s">
        <v>11921</v>
      </c>
      <c r="E4798" s="8"/>
      <c r="F4798" s="8" t="s">
        <v>8939</v>
      </c>
      <c r="G4798" s="8">
        <v>0.15</v>
      </c>
      <c r="H4798" s="8"/>
      <c r="I4798" s="8" t="s">
        <v>11922</v>
      </c>
      <c r="J4798" s="8"/>
      <c r="K4798" s="8"/>
      <c r="L4798" s="8"/>
      <c r="M4798" s="8"/>
      <c r="N4798" s="21">
        <v>32565</v>
      </c>
      <c r="O4798" s="21">
        <v>32565</v>
      </c>
      <c r="P4798" s="21">
        <f t="shared" si="226"/>
        <v>0</v>
      </c>
      <c r="Q4798" s="8" t="s">
        <v>24</v>
      </c>
      <c r="R4798" s="8"/>
      <c r="S4798" s="20">
        <v>45891</v>
      </c>
      <c r="AA4798" s="21">
        <f t="shared" si="225"/>
        <v>28073.275862068967</v>
      </c>
      <c r="AB4798" s="39">
        <v>45870</v>
      </c>
      <c r="AC4798" s="22">
        <f t="shared" si="227"/>
        <v>31.465254629627452</v>
      </c>
      <c r="AD4798" t="s">
        <v>11923</v>
      </c>
    </row>
    <row r="4799" spans="1:30" ht="13.95" customHeight="1" x14ac:dyDescent="0.3">
      <c r="A4799" s="19" t="s">
        <v>21113</v>
      </c>
      <c r="B4799" s="8"/>
      <c r="C4799" s="20">
        <v>45859.53701388889</v>
      </c>
      <c r="D4799" s="8"/>
      <c r="E4799" s="8"/>
      <c r="F4799" s="8" t="s">
        <v>8894</v>
      </c>
      <c r="G4799" s="8">
        <v>0</v>
      </c>
      <c r="H4799" s="8" t="s">
        <v>12071</v>
      </c>
      <c r="I4799" s="8" t="s">
        <v>11922</v>
      </c>
      <c r="J4799" s="8"/>
      <c r="K4799" s="8"/>
      <c r="L4799" s="8"/>
      <c r="M4799" s="8"/>
      <c r="N4799" s="21">
        <v>0</v>
      </c>
      <c r="O4799" s="21"/>
      <c r="P4799" s="21">
        <f t="shared" si="226"/>
        <v>0</v>
      </c>
      <c r="Q4799" s="8" t="s">
        <v>199</v>
      </c>
      <c r="R4799" s="8"/>
      <c r="S4799" s="20"/>
      <c r="AA4799" s="21">
        <f t="shared" si="225"/>
        <v>0</v>
      </c>
      <c r="AB4799" s="21"/>
      <c r="AC4799" s="22">
        <f t="shared" si="227"/>
        <v>-45859.53701388889</v>
      </c>
      <c r="AD4799" s="21"/>
    </row>
    <row r="4800" spans="1:30" ht="13.95" customHeight="1" x14ac:dyDescent="0.3">
      <c r="A4800" s="19" t="s">
        <v>21114</v>
      </c>
      <c r="B4800" s="8"/>
      <c r="C4800" s="20">
        <v>45859.542303240742</v>
      </c>
      <c r="D4800" s="8"/>
      <c r="E4800" s="8"/>
      <c r="F4800" s="8" t="s">
        <v>1582</v>
      </c>
      <c r="G4800" s="8">
        <v>0</v>
      </c>
      <c r="H4800" s="8" t="s">
        <v>12071</v>
      </c>
      <c r="I4800" s="8" t="s">
        <v>11922</v>
      </c>
      <c r="J4800" s="8"/>
      <c r="K4800" s="8"/>
      <c r="L4800" s="8"/>
      <c r="M4800" s="8"/>
      <c r="N4800" s="21">
        <v>0</v>
      </c>
      <c r="O4800" s="21"/>
      <c r="P4800" s="21">
        <f t="shared" si="226"/>
        <v>0</v>
      </c>
      <c r="Q4800" s="8" t="s">
        <v>199</v>
      </c>
      <c r="R4800" s="8"/>
      <c r="S4800" s="20"/>
      <c r="AA4800" s="21">
        <f t="shared" si="225"/>
        <v>0</v>
      </c>
      <c r="AB4800" s="21"/>
      <c r="AC4800" s="22">
        <f t="shared" si="227"/>
        <v>-45859.542303240742</v>
      </c>
      <c r="AD4800" s="21"/>
    </row>
    <row r="4801" spans="1:30" ht="13.95" customHeight="1" x14ac:dyDescent="0.3">
      <c r="A4801" s="19" t="s">
        <v>21115</v>
      </c>
      <c r="B4801" s="8"/>
      <c r="C4801" s="20">
        <v>45859.542708333327</v>
      </c>
      <c r="D4801" s="8"/>
      <c r="E4801" s="8"/>
      <c r="F4801" s="8" t="s">
        <v>9481</v>
      </c>
      <c r="G4801" s="8">
        <v>0</v>
      </c>
      <c r="H4801" s="8" t="s">
        <v>12071</v>
      </c>
      <c r="I4801" s="8" t="s">
        <v>11922</v>
      </c>
      <c r="J4801" s="8"/>
      <c r="K4801" s="8"/>
      <c r="L4801" s="8"/>
      <c r="M4801" s="8"/>
      <c r="N4801" s="21">
        <v>0</v>
      </c>
      <c r="O4801" s="21"/>
      <c r="P4801" s="21">
        <f t="shared" si="226"/>
        <v>0</v>
      </c>
      <c r="Q4801" s="8" t="s">
        <v>199</v>
      </c>
      <c r="R4801" s="8"/>
      <c r="S4801" s="20"/>
      <c r="AA4801" s="21">
        <f t="shared" si="225"/>
        <v>0</v>
      </c>
      <c r="AB4801" s="21"/>
      <c r="AC4801" s="22">
        <f t="shared" si="227"/>
        <v>-45859.542708333327</v>
      </c>
      <c r="AD4801" s="21"/>
    </row>
    <row r="4802" spans="1:30" ht="13.95" customHeight="1" x14ac:dyDescent="0.3">
      <c r="A4802" s="19" t="s">
        <v>21116</v>
      </c>
      <c r="B4802" s="8"/>
      <c r="C4802" s="20">
        <v>45859.555046296293</v>
      </c>
      <c r="D4802" s="8" t="s">
        <v>11921</v>
      </c>
      <c r="E4802" s="8" t="s">
        <v>1</v>
      </c>
      <c r="F4802" s="8" t="s">
        <v>8688</v>
      </c>
      <c r="G4802" s="8">
        <v>0.15</v>
      </c>
      <c r="H4802" s="8"/>
      <c r="I4802" s="8" t="s">
        <v>11922</v>
      </c>
      <c r="J4802" s="8"/>
      <c r="K4802" s="8" t="s">
        <v>21117</v>
      </c>
      <c r="L4802" s="8"/>
      <c r="M4802" s="8"/>
      <c r="N4802" s="21">
        <v>3900</v>
      </c>
      <c r="O4802" s="21">
        <v>3900</v>
      </c>
      <c r="P4802" s="21">
        <f t="shared" si="226"/>
        <v>0</v>
      </c>
      <c r="Q4802" s="8" t="s">
        <v>24</v>
      </c>
      <c r="R4802" s="8"/>
      <c r="S4802" s="20">
        <v>45861</v>
      </c>
      <c r="AA4802" s="21">
        <f t="shared" ref="AA4802:AA4865" si="228">+N4802/1.16</f>
        <v>3362.0689655172414</v>
      </c>
      <c r="AB4802" s="7">
        <v>45839</v>
      </c>
      <c r="AC4802" s="22">
        <f t="shared" si="227"/>
        <v>1.4449537037071423</v>
      </c>
      <c r="AD4802" t="s">
        <v>11923</v>
      </c>
    </row>
    <row r="4803" spans="1:30" ht="13.95" customHeight="1" x14ac:dyDescent="0.3">
      <c r="A4803" s="8" t="s">
        <v>21118</v>
      </c>
      <c r="B4803" s="8"/>
      <c r="C4803" s="41">
        <v>45859.571562500001</v>
      </c>
      <c r="D4803" s="8" t="s">
        <v>11921</v>
      </c>
      <c r="E4803" s="8"/>
      <c r="F4803" s="8" t="s">
        <v>276</v>
      </c>
      <c r="G4803" s="8">
        <v>0.15</v>
      </c>
      <c r="H4803" s="8"/>
      <c r="I4803" s="8" t="s">
        <v>11922</v>
      </c>
      <c r="J4803" s="8"/>
      <c r="K4803" s="8"/>
      <c r="L4803" s="8"/>
      <c r="M4803" s="8"/>
      <c r="N4803" s="21">
        <v>7865</v>
      </c>
      <c r="O4803" s="21"/>
      <c r="P4803" s="21">
        <f t="shared" si="226"/>
        <v>7865</v>
      </c>
      <c r="Q4803" s="8" t="s">
        <v>34</v>
      </c>
      <c r="R4803" s="8"/>
      <c r="S4803" s="20"/>
      <c r="AA4803" s="21">
        <f t="shared" si="228"/>
        <v>6780.1724137931042</v>
      </c>
      <c r="AB4803" s="21"/>
      <c r="AC4803" s="22">
        <f t="shared" si="227"/>
        <v>-45859.571562500001</v>
      </c>
      <c r="AD4803" s="21"/>
    </row>
    <row r="4804" spans="1:30" ht="13.95" customHeight="1" x14ac:dyDescent="0.3">
      <c r="A4804" s="8" t="s">
        <v>21119</v>
      </c>
      <c r="B4804" s="8"/>
      <c r="C4804" s="41">
        <v>45859.572141203702</v>
      </c>
      <c r="D4804" s="8" t="s">
        <v>11921</v>
      </c>
      <c r="E4804" s="8"/>
      <c r="F4804" s="8" t="s">
        <v>276</v>
      </c>
      <c r="G4804" s="8">
        <v>0.11</v>
      </c>
      <c r="H4804" s="8"/>
      <c r="I4804" s="8" t="s">
        <v>11922</v>
      </c>
      <c r="J4804" s="8"/>
      <c r="K4804" s="8"/>
      <c r="L4804" s="8"/>
      <c r="M4804" s="8"/>
      <c r="N4804" s="21">
        <v>64610</v>
      </c>
      <c r="O4804" s="21"/>
      <c r="P4804" s="21">
        <f t="shared" si="226"/>
        <v>64610</v>
      </c>
      <c r="Q4804" s="8" t="s">
        <v>34</v>
      </c>
      <c r="R4804" s="8"/>
      <c r="S4804" s="20"/>
      <c r="AA4804" s="21">
        <f t="shared" si="228"/>
        <v>55698.275862068971</v>
      </c>
      <c r="AB4804" s="21"/>
      <c r="AC4804" s="22">
        <f t="shared" si="227"/>
        <v>-45859.572141203702</v>
      </c>
      <c r="AD4804" s="21"/>
    </row>
    <row r="4805" spans="1:30" ht="13.95" customHeight="1" x14ac:dyDescent="0.3">
      <c r="A4805" s="19" t="s">
        <v>21120</v>
      </c>
      <c r="B4805" s="8"/>
      <c r="C4805" s="20">
        <v>45859.577673611107</v>
      </c>
      <c r="D4805" s="8" t="s">
        <v>11921</v>
      </c>
      <c r="E4805" s="8" t="s">
        <v>1</v>
      </c>
      <c r="F4805" s="8" t="s">
        <v>13591</v>
      </c>
      <c r="G4805" s="8">
        <v>0.15</v>
      </c>
      <c r="H4805" s="8"/>
      <c r="I4805" s="8" t="s">
        <v>11922</v>
      </c>
      <c r="J4805" s="8"/>
      <c r="K4805" s="8" t="s">
        <v>21121</v>
      </c>
      <c r="L4805" s="8"/>
      <c r="M4805" s="8"/>
      <c r="N4805" s="21">
        <v>1190</v>
      </c>
      <c r="O4805" s="21">
        <v>1190</v>
      </c>
      <c r="P4805" s="21">
        <f t="shared" si="226"/>
        <v>0</v>
      </c>
      <c r="Q4805" s="8" t="s">
        <v>199</v>
      </c>
      <c r="R4805" s="8"/>
      <c r="S4805" s="20">
        <v>45861</v>
      </c>
      <c r="AA4805" s="21">
        <f t="shared" si="228"/>
        <v>1025.8620689655172</v>
      </c>
      <c r="AB4805" s="7">
        <v>45839</v>
      </c>
      <c r="AC4805" s="22">
        <f t="shared" si="227"/>
        <v>1.422326388892543</v>
      </c>
      <c r="AD4805" t="s">
        <v>11923</v>
      </c>
    </row>
    <row r="4806" spans="1:30" ht="13.95" customHeight="1" x14ac:dyDescent="0.3">
      <c r="A4806" s="3" t="s">
        <v>21122</v>
      </c>
      <c r="B4806" s="24"/>
      <c r="C4806" s="25">
        <v>45859.617037037038</v>
      </c>
      <c r="D4806" s="3" t="s">
        <v>11921</v>
      </c>
      <c r="E4806" s="3"/>
      <c r="F4806" s="3" t="s">
        <v>4045</v>
      </c>
      <c r="G4806" s="26">
        <v>0</v>
      </c>
      <c r="H4806" s="25"/>
      <c r="I4806" s="25" t="s">
        <v>11922</v>
      </c>
      <c r="J4806" s="25"/>
      <c r="K4806" s="25"/>
      <c r="L4806" s="25"/>
      <c r="M4806" s="4"/>
      <c r="N4806" s="5">
        <v>87759</v>
      </c>
      <c r="O4806" s="5"/>
      <c r="P4806" s="5">
        <f t="shared" si="226"/>
        <v>87759</v>
      </c>
      <c r="Q4806" s="3" t="s">
        <v>102</v>
      </c>
      <c r="R4806" s="3"/>
      <c r="S4806" s="25"/>
      <c r="T4806" s="3"/>
      <c r="U4806" s="5"/>
      <c r="V4806" s="6"/>
      <c r="W4806" s="3"/>
      <c r="X4806" s="5"/>
      <c r="Y4806" s="4"/>
      <c r="Z4806" s="3"/>
      <c r="AA4806" s="5">
        <f t="shared" si="228"/>
        <v>75654.310344827594</v>
      </c>
      <c r="AB4806" s="10"/>
      <c r="AC4806" s="27">
        <f t="shared" si="227"/>
        <v>-45859.617037037038</v>
      </c>
      <c r="AD4806" s="10"/>
    </row>
    <row r="4807" spans="1:30" ht="13.95" customHeight="1" x14ac:dyDescent="0.3">
      <c r="A4807" s="3" t="s">
        <v>21123</v>
      </c>
      <c r="B4807" s="24"/>
      <c r="C4807" s="25">
        <v>45859.652326388888</v>
      </c>
      <c r="D4807" s="3" t="s">
        <v>11921</v>
      </c>
      <c r="E4807" s="3"/>
      <c r="F4807" s="3" t="s">
        <v>21124</v>
      </c>
      <c r="G4807" s="26">
        <v>0</v>
      </c>
      <c r="H4807" s="25"/>
      <c r="I4807" s="25" t="s">
        <v>11922</v>
      </c>
      <c r="J4807" s="25"/>
      <c r="K4807" s="25"/>
      <c r="L4807" s="25"/>
      <c r="M4807" s="4"/>
      <c r="N4807" s="5">
        <v>95742</v>
      </c>
      <c r="O4807" s="5"/>
      <c r="P4807" s="5">
        <f t="shared" si="226"/>
        <v>95742</v>
      </c>
      <c r="Q4807" s="3" t="s">
        <v>3585</v>
      </c>
      <c r="R4807" s="3"/>
      <c r="S4807" s="25"/>
      <c r="T4807" s="3"/>
      <c r="U4807" s="5"/>
      <c r="V4807" s="6"/>
      <c r="W4807" s="3"/>
      <c r="X4807" s="5"/>
      <c r="Y4807" s="4"/>
      <c r="Z4807" s="3"/>
      <c r="AA4807" s="5">
        <f t="shared" si="228"/>
        <v>82536.206896551725</v>
      </c>
      <c r="AB4807" s="10"/>
      <c r="AC4807" s="27">
        <f t="shared" si="227"/>
        <v>-45859.652326388888</v>
      </c>
      <c r="AD4807" s="10"/>
    </row>
    <row r="4808" spans="1:30" ht="13.95" customHeight="1" x14ac:dyDescent="0.3">
      <c r="A4808" s="19" t="s">
        <v>21125</v>
      </c>
      <c r="B4808" s="8"/>
      <c r="C4808" s="20">
        <v>45859.694004629629</v>
      </c>
      <c r="D4808" s="8" t="s">
        <v>11921</v>
      </c>
      <c r="E4808" s="8" t="s">
        <v>1</v>
      </c>
      <c r="F4808" s="8" t="s">
        <v>404</v>
      </c>
      <c r="G4808" s="8">
        <v>0.11</v>
      </c>
      <c r="H4808" s="8"/>
      <c r="I4808" s="8" t="s">
        <v>11922</v>
      </c>
      <c r="J4808" s="8"/>
      <c r="K4808" s="8" t="s">
        <v>21126</v>
      </c>
      <c r="L4808" s="8"/>
      <c r="M4808" s="8"/>
      <c r="N4808" s="21">
        <v>6922.5</v>
      </c>
      <c r="O4808" s="21">
        <v>6922.5</v>
      </c>
      <c r="P4808" s="21">
        <f t="shared" si="226"/>
        <v>0</v>
      </c>
      <c r="Q4808" s="8" t="s">
        <v>14</v>
      </c>
      <c r="R4808" s="8"/>
      <c r="S4808" s="20">
        <v>45864</v>
      </c>
      <c r="AA4808" s="21">
        <f t="shared" si="228"/>
        <v>5967.6724137931042</v>
      </c>
      <c r="AB4808" s="7">
        <v>45839</v>
      </c>
      <c r="AC4808" s="22">
        <f t="shared" si="227"/>
        <v>4.3059953703705105</v>
      </c>
      <c r="AD4808" t="s">
        <v>11923</v>
      </c>
    </row>
    <row r="4809" spans="1:30" ht="13.95" customHeight="1" x14ac:dyDescent="0.3">
      <c r="A4809" s="19" t="s">
        <v>21127</v>
      </c>
      <c r="B4809" s="8"/>
      <c r="C4809" s="20">
        <v>45860.368495370371</v>
      </c>
      <c r="D4809" s="8" t="s">
        <v>11921</v>
      </c>
      <c r="E4809" s="8" t="s">
        <v>1</v>
      </c>
      <c r="F4809" s="8" t="s">
        <v>6175</v>
      </c>
      <c r="G4809" s="8">
        <v>0.11</v>
      </c>
      <c r="H4809" s="8"/>
      <c r="I4809" s="8" t="s">
        <v>11922</v>
      </c>
      <c r="J4809" s="8"/>
      <c r="K4809" s="8" t="s">
        <v>21128</v>
      </c>
      <c r="L4809" s="8"/>
      <c r="M4809" s="8"/>
      <c r="N4809" s="21">
        <v>39975</v>
      </c>
      <c r="O4809" s="21">
        <v>39975</v>
      </c>
      <c r="P4809" s="21">
        <f t="shared" si="226"/>
        <v>0</v>
      </c>
      <c r="Q4809" s="8" t="s">
        <v>22</v>
      </c>
      <c r="R4809" s="8"/>
      <c r="S4809" s="20">
        <v>45859</v>
      </c>
      <c r="AA4809" s="21">
        <f t="shared" si="228"/>
        <v>34461.206896551725</v>
      </c>
      <c r="AB4809" s="7">
        <v>45839</v>
      </c>
      <c r="AC4809" s="22">
        <f t="shared" si="227"/>
        <v>-1.3684953703705105</v>
      </c>
      <c r="AD4809" t="s">
        <v>11923</v>
      </c>
    </row>
    <row r="4810" spans="1:30" ht="13.95" customHeight="1" x14ac:dyDescent="0.3">
      <c r="A4810" s="19" t="s">
        <v>21129</v>
      </c>
      <c r="B4810" s="8"/>
      <c r="C4810" s="20">
        <v>45860.376597222217</v>
      </c>
      <c r="D4810" s="8" t="s">
        <v>11921</v>
      </c>
      <c r="E4810" s="8" t="s">
        <v>1</v>
      </c>
      <c r="F4810" s="8" t="s">
        <v>9693</v>
      </c>
      <c r="G4810" s="8">
        <v>0.11</v>
      </c>
      <c r="H4810" s="8"/>
      <c r="I4810" s="8" t="s">
        <v>11922</v>
      </c>
      <c r="J4810" s="8"/>
      <c r="K4810" s="8" t="s">
        <v>21130</v>
      </c>
      <c r="L4810" s="8"/>
      <c r="M4810" s="8"/>
      <c r="N4810" s="21">
        <v>23985</v>
      </c>
      <c r="O4810" s="21">
        <v>23985</v>
      </c>
      <c r="P4810" s="21">
        <f t="shared" si="226"/>
        <v>0</v>
      </c>
      <c r="Q4810" s="8" t="s">
        <v>34</v>
      </c>
      <c r="R4810" s="8"/>
      <c r="S4810" s="20">
        <v>45860</v>
      </c>
      <c r="AA4810" s="21">
        <f t="shared" si="228"/>
        <v>20676.724137931036</v>
      </c>
      <c r="AB4810" s="7">
        <v>45839</v>
      </c>
      <c r="AC4810" s="22">
        <f t="shared" si="227"/>
        <v>-0.37659722221724223</v>
      </c>
      <c r="AD4810" t="s">
        <v>11923</v>
      </c>
    </row>
    <row r="4811" spans="1:30" ht="13.95" customHeight="1" x14ac:dyDescent="0.3">
      <c r="A4811" s="19" t="s">
        <v>21131</v>
      </c>
      <c r="B4811" s="8"/>
      <c r="C4811" s="20">
        <v>45860.377291666657</v>
      </c>
      <c r="D4811" s="8" t="s">
        <v>11921</v>
      </c>
      <c r="E4811" s="8" t="s">
        <v>1</v>
      </c>
      <c r="F4811" s="8" t="s">
        <v>7755</v>
      </c>
      <c r="G4811" s="8">
        <v>0.15</v>
      </c>
      <c r="H4811" s="8"/>
      <c r="I4811" s="8" t="s">
        <v>11922</v>
      </c>
      <c r="J4811" s="8"/>
      <c r="K4811" s="8" t="s">
        <v>21132</v>
      </c>
      <c r="L4811" s="8"/>
      <c r="M4811" s="8"/>
      <c r="N4811" s="21">
        <v>950</v>
      </c>
      <c r="O4811" s="21">
        <v>950</v>
      </c>
      <c r="P4811" s="21">
        <f t="shared" si="226"/>
        <v>0</v>
      </c>
      <c r="Q4811" s="8" t="s">
        <v>34</v>
      </c>
      <c r="R4811" s="8"/>
      <c r="S4811" s="20">
        <v>45859</v>
      </c>
      <c r="AA4811" s="21">
        <f t="shared" si="228"/>
        <v>818.96551724137942</v>
      </c>
      <c r="AB4811" s="7">
        <v>45839</v>
      </c>
      <c r="AC4811" s="22">
        <f t="shared" si="227"/>
        <v>-1.3772916666566744</v>
      </c>
      <c r="AD4811" t="s">
        <v>11923</v>
      </c>
    </row>
    <row r="4812" spans="1:30" ht="13.95" customHeight="1" x14ac:dyDescent="0.3">
      <c r="A4812" s="19" t="s">
        <v>21133</v>
      </c>
      <c r="B4812" s="8"/>
      <c r="C4812" s="20">
        <v>45860.378553240742</v>
      </c>
      <c r="D4812" s="8" t="s">
        <v>11921</v>
      </c>
      <c r="E4812" s="8"/>
      <c r="F4812" s="8" t="s">
        <v>550</v>
      </c>
      <c r="G4812" s="8">
        <v>0.15</v>
      </c>
      <c r="H4812" s="8"/>
      <c r="I4812" s="8" t="s">
        <v>11922</v>
      </c>
      <c r="J4812" s="8"/>
      <c r="K4812" s="8"/>
      <c r="L4812" s="8"/>
      <c r="M4812" s="8"/>
      <c r="N4812" s="21">
        <v>16983</v>
      </c>
      <c r="O4812" s="21">
        <v>16983</v>
      </c>
      <c r="P4812" s="21">
        <f t="shared" si="226"/>
        <v>0</v>
      </c>
      <c r="Q4812" s="8" t="s">
        <v>34</v>
      </c>
      <c r="R4812" s="8"/>
      <c r="S4812" s="20">
        <v>45891</v>
      </c>
      <c r="AA4812" s="21">
        <f t="shared" si="228"/>
        <v>14640.517241379312</v>
      </c>
      <c r="AB4812" s="39">
        <v>45870</v>
      </c>
      <c r="AC4812" s="22">
        <f t="shared" si="227"/>
        <v>30.621446759258106</v>
      </c>
      <c r="AD4812" t="s">
        <v>11923</v>
      </c>
    </row>
    <row r="4813" spans="1:30" ht="13.95" customHeight="1" x14ac:dyDescent="0.3">
      <c r="A4813" s="19" t="s">
        <v>21134</v>
      </c>
      <c r="B4813" s="8"/>
      <c r="C4813" s="20">
        <v>45860.380300925928</v>
      </c>
      <c r="D4813" s="8" t="s">
        <v>11921</v>
      </c>
      <c r="E4813" s="8"/>
      <c r="F4813" s="8" t="s">
        <v>3253</v>
      </c>
      <c r="G4813" s="8">
        <v>0.11</v>
      </c>
      <c r="H4813" s="8"/>
      <c r="I4813" s="8" t="s">
        <v>11922</v>
      </c>
      <c r="J4813" s="8"/>
      <c r="K4813" s="8"/>
      <c r="L4813" s="8"/>
      <c r="M4813" s="8"/>
      <c r="N4813" s="21">
        <v>0</v>
      </c>
      <c r="O4813" s="21"/>
      <c r="P4813" s="21">
        <f t="shared" si="226"/>
        <v>0</v>
      </c>
      <c r="Q4813" s="8" t="s">
        <v>9</v>
      </c>
      <c r="R4813" s="8"/>
      <c r="S4813" s="20"/>
      <c r="AA4813" s="21">
        <f t="shared" si="228"/>
        <v>0</v>
      </c>
      <c r="AB4813" s="21"/>
      <c r="AC4813" s="22">
        <f t="shared" si="227"/>
        <v>-45860.380300925928</v>
      </c>
      <c r="AD4813" s="21" t="s">
        <v>15162</v>
      </c>
    </row>
    <row r="4814" spans="1:30" ht="13.95" customHeight="1" x14ac:dyDescent="0.3">
      <c r="A4814" s="19" t="s">
        <v>21135</v>
      </c>
      <c r="B4814" s="8"/>
      <c r="C4814" s="20">
        <v>45860.383194444446</v>
      </c>
      <c r="D4814" s="8" t="s">
        <v>11921</v>
      </c>
      <c r="E4814" s="8" t="s">
        <v>1</v>
      </c>
      <c r="F4814" s="8" t="s">
        <v>12412</v>
      </c>
      <c r="G4814" s="8">
        <v>0.11</v>
      </c>
      <c r="H4814" s="8"/>
      <c r="I4814" s="8" t="s">
        <v>11922</v>
      </c>
      <c r="J4814" s="8"/>
      <c r="K4814" s="8" t="s">
        <v>21136</v>
      </c>
      <c r="L4814" s="8"/>
      <c r="M4814" s="8"/>
      <c r="N4814" s="21">
        <v>14250</v>
      </c>
      <c r="O4814" s="21">
        <v>14250</v>
      </c>
      <c r="P4814" s="21">
        <f t="shared" si="226"/>
        <v>0</v>
      </c>
      <c r="Q4814" s="8" t="s">
        <v>10222</v>
      </c>
      <c r="R4814" s="8"/>
      <c r="S4814" s="20">
        <v>45866</v>
      </c>
      <c r="AA4814" s="21">
        <f t="shared" si="228"/>
        <v>12284.48275862069</v>
      </c>
      <c r="AB4814" s="7">
        <v>45839</v>
      </c>
      <c r="AC4814" s="22">
        <f t="shared" si="227"/>
        <v>5.616805555553583</v>
      </c>
      <c r="AD4814" t="s">
        <v>11923</v>
      </c>
    </row>
    <row r="4815" spans="1:30" ht="13.95" customHeight="1" x14ac:dyDescent="0.3">
      <c r="A4815" s="19" t="s">
        <v>21137</v>
      </c>
      <c r="B4815" s="8"/>
      <c r="C4815" s="20">
        <v>45860.383622685193</v>
      </c>
      <c r="D4815" s="8" t="s">
        <v>11921</v>
      </c>
      <c r="E4815" s="8"/>
      <c r="F4815" s="8" t="s">
        <v>12412</v>
      </c>
      <c r="G4815" s="8">
        <v>0.11</v>
      </c>
      <c r="H4815" s="8"/>
      <c r="I4815" s="8" t="s">
        <v>11922</v>
      </c>
      <c r="J4815" s="8"/>
      <c r="K4815" s="8"/>
      <c r="L4815" s="8"/>
      <c r="M4815" s="8"/>
      <c r="N4815" s="21">
        <v>14250</v>
      </c>
      <c r="O4815" s="21">
        <v>14250</v>
      </c>
      <c r="P4815" s="21">
        <f t="shared" si="226"/>
        <v>0</v>
      </c>
      <c r="Q4815" s="8" t="s">
        <v>10222</v>
      </c>
      <c r="R4815" s="8"/>
      <c r="S4815" s="20">
        <v>45888</v>
      </c>
      <c r="AA4815" s="21">
        <f t="shared" si="228"/>
        <v>12284.48275862069</v>
      </c>
      <c r="AB4815" s="39">
        <v>45870</v>
      </c>
      <c r="AC4815" s="22">
        <f t="shared" si="227"/>
        <v>27.616377314807323</v>
      </c>
      <c r="AD4815" t="s">
        <v>11923</v>
      </c>
    </row>
    <row r="4816" spans="1:30" ht="13.95" customHeight="1" x14ac:dyDescent="0.3">
      <c r="A4816" s="19" t="s">
        <v>21138</v>
      </c>
      <c r="B4816" s="8"/>
      <c r="C4816" s="20">
        <v>45860.384548611109</v>
      </c>
      <c r="D4816" s="8" t="s">
        <v>11921</v>
      </c>
      <c r="E4816" s="8" t="s">
        <v>1</v>
      </c>
      <c r="F4816" s="8" t="s">
        <v>2599</v>
      </c>
      <c r="G4816" s="8">
        <v>0.15</v>
      </c>
      <c r="H4816" s="8"/>
      <c r="I4816" s="8" t="s">
        <v>11922</v>
      </c>
      <c r="J4816" s="8"/>
      <c r="K4816" s="8" t="s">
        <v>21139</v>
      </c>
      <c r="L4816" s="8"/>
      <c r="M4816" s="8"/>
      <c r="N4816" s="21">
        <v>760</v>
      </c>
      <c r="O4816" s="21">
        <v>760</v>
      </c>
      <c r="P4816" s="21">
        <f t="shared" si="226"/>
        <v>0</v>
      </c>
      <c r="Q4816" s="8" t="s">
        <v>129</v>
      </c>
      <c r="R4816" s="8"/>
      <c r="S4816" s="20">
        <v>45860</v>
      </c>
      <c r="AA4816" s="21">
        <f t="shared" si="228"/>
        <v>655.17241379310349</v>
      </c>
      <c r="AB4816" s="7">
        <v>45839</v>
      </c>
      <c r="AC4816" s="22">
        <f t="shared" si="227"/>
        <v>-0.38454861110949423</v>
      </c>
      <c r="AD4816" t="s">
        <v>11923</v>
      </c>
    </row>
    <row r="4817" spans="1:30" ht="13.95" customHeight="1" x14ac:dyDescent="0.3">
      <c r="A4817" s="19" t="s">
        <v>21140</v>
      </c>
      <c r="B4817" s="8"/>
      <c r="C4817" s="20">
        <v>45860.386423611111</v>
      </c>
      <c r="D4817" s="8" t="s">
        <v>11921</v>
      </c>
      <c r="E4817" s="8"/>
      <c r="F4817" s="8" t="s">
        <v>1195</v>
      </c>
      <c r="G4817" s="8">
        <v>0.11</v>
      </c>
      <c r="H4817" s="8"/>
      <c r="I4817" s="8" t="s">
        <v>11922</v>
      </c>
      <c r="J4817" s="8"/>
      <c r="K4817" s="8"/>
      <c r="L4817" s="8"/>
      <c r="M4817" s="8"/>
      <c r="N4817" s="21">
        <v>55965</v>
      </c>
      <c r="O4817" s="21">
        <v>55965</v>
      </c>
      <c r="P4817" s="21">
        <f t="shared" si="226"/>
        <v>0</v>
      </c>
      <c r="Q4817" s="8" t="s">
        <v>38</v>
      </c>
      <c r="R4817" s="8"/>
      <c r="S4817" s="20">
        <v>45869</v>
      </c>
      <c r="AA4817" s="21">
        <f t="shared" si="228"/>
        <v>48245.68965517242</v>
      </c>
      <c r="AB4817" s="39">
        <v>45839</v>
      </c>
      <c r="AC4817" s="22">
        <f t="shared" si="227"/>
        <v>8.6135763888887595</v>
      </c>
      <c r="AD4817" s="21" t="s">
        <v>11923</v>
      </c>
    </row>
    <row r="4818" spans="1:30" ht="13.95" customHeight="1" x14ac:dyDescent="0.3">
      <c r="A4818" s="8" t="s">
        <v>21141</v>
      </c>
      <c r="B4818" s="8"/>
      <c r="C4818" s="23">
        <v>45860.387164351851</v>
      </c>
      <c r="D4818" s="8" t="s">
        <v>11921</v>
      </c>
      <c r="E4818" s="8"/>
      <c r="F4818" s="8" t="s">
        <v>12001</v>
      </c>
      <c r="G4818" s="8">
        <v>0.11</v>
      </c>
      <c r="H4818" s="8"/>
      <c r="I4818" s="8" t="s">
        <v>11922</v>
      </c>
      <c r="J4818" s="8"/>
      <c r="K4818" s="8"/>
      <c r="L4818" s="8"/>
      <c r="M4818" s="8"/>
      <c r="N4818" s="21">
        <v>23985</v>
      </c>
      <c r="O4818" s="21"/>
      <c r="P4818" s="21">
        <f t="shared" si="226"/>
        <v>23985</v>
      </c>
      <c r="Q4818" s="8" t="s">
        <v>10399</v>
      </c>
      <c r="R4818" s="8"/>
      <c r="S4818" s="20"/>
      <c r="AA4818" s="21">
        <f t="shared" si="228"/>
        <v>20676.724137931036</v>
      </c>
      <c r="AB4818" s="21"/>
      <c r="AC4818" s="22">
        <f t="shared" si="227"/>
        <v>-45860.387164351851</v>
      </c>
      <c r="AD4818" s="21"/>
    </row>
    <row r="4819" spans="1:30" ht="13.95" customHeight="1" x14ac:dyDescent="0.3">
      <c r="A4819" s="19" t="s">
        <v>21142</v>
      </c>
      <c r="B4819" s="8"/>
      <c r="C4819" s="20">
        <v>45860.388668981483</v>
      </c>
      <c r="D4819" s="8" t="s">
        <v>11921</v>
      </c>
      <c r="E4819" s="8" t="s">
        <v>1</v>
      </c>
      <c r="F4819" s="8" t="s">
        <v>5159</v>
      </c>
      <c r="G4819" s="8">
        <v>0.15</v>
      </c>
      <c r="H4819" s="8"/>
      <c r="I4819" s="8" t="s">
        <v>11922</v>
      </c>
      <c r="J4819" s="8"/>
      <c r="K4819" s="8" t="s">
        <v>21143</v>
      </c>
      <c r="L4819" s="8"/>
      <c r="M4819" s="8"/>
      <c r="N4819" s="21">
        <v>6315</v>
      </c>
      <c r="O4819" s="21">
        <v>6315</v>
      </c>
      <c r="P4819" s="21">
        <f t="shared" si="226"/>
        <v>0</v>
      </c>
      <c r="Q4819" s="8" t="s">
        <v>149</v>
      </c>
      <c r="R4819" s="8"/>
      <c r="S4819" s="20">
        <v>45863</v>
      </c>
      <c r="AA4819" s="21">
        <f t="shared" si="228"/>
        <v>5443.9655172413795</v>
      </c>
      <c r="AB4819" s="7">
        <v>45839</v>
      </c>
      <c r="AC4819" s="22">
        <f t="shared" si="227"/>
        <v>2.6113310185173759</v>
      </c>
      <c r="AD4819" t="s">
        <v>11923</v>
      </c>
    </row>
    <row r="4820" spans="1:30" ht="13.95" customHeight="1" x14ac:dyDescent="0.3">
      <c r="A4820" s="19" t="s">
        <v>21144</v>
      </c>
      <c r="B4820" s="8"/>
      <c r="C4820" s="20">
        <v>45860.405312499999</v>
      </c>
      <c r="D4820" s="8"/>
      <c r="E4820" s="8" t="s">
        <v>1</v>
      </c>
      <c r="F4820" s="8" t="s">
        <v>12078</v>
      </c>
      <c r="G4820" s="8">
        <v>0.11</v>
      </c>
      <c r="H4820" s="8" t="s">
        <v>12071</v>
      </c>
      <c r="I4820" s="8" t="s">
        <v>11922</v>
      </c>
      <c r="J4820" s="8"/>
      <c r="K4820" s="8" t="s">
        <v>21145</v>
      </c>
      <c r="L4820" s="8"/>
      <c r="M4820" s="8"/>
      <c r="N4820" s="21">
        <v>2000</v>
      </c>
      <c r="O4820" s="21">
        <v>2000</v>
      </c>
      <c r="P4820" s="21">
        <f t="shared" si="226"/>
        <v>0</v>
      </c>
      <c r="Q4820" s="8" t="s">
        <v>38</v>
      </c>
      <c r="R4820" s="8"/>
      <c r="S4820" s="20">
        <v>45859</v>
      </c>
      <c r="AA4820" s="21">
        <f t="shared" si="228"/>
        <v>1724.1379310344828</v>
      </c>
      <c r="AB4820" s="7">
        <v>45839</v>
      </c>
      <c r="AC4820" s="22">
        <f t="shared" si="227"/>
        <v>-1.4053124999991269</v>
      </c>
      <c r="AD4820" t="s">
        <v>11923</v>
      </c>
    </row>
    <row r="4821" spans="1:30" ht="13.95" customHeight="1" x14ac:dyDescent="0.3">
      <c r="A4821" s="19" t="s">
        <v>21146</v>
      </c>
      <c r="B4821" s="8"/>
      <c r="C4821" s="20">
        <v>45860.40966435185</v>
      </c>
      <c r="D4821" s="8" t="s">
        <v>11921</v>
      </c>
      <c r="E4821" s="8"/>
      <c r="F4821" s="8" t="s">
        <v>12109</v>
      </c>
      <c r="G4821" s="8">
        <v>0</v>
      </c>
      <c r="H4821" s="8" t="s">
        <v>11931</v>
      </c>
      <c r="I4821" s="8" t="s">
        <v>11922</v>
      </c>
      <c r="J4821" s="8"/>
      <c r="K4821" s="8"/>
      <c r="L4821" s="8"/>
      <c r="M4821" s="8"/>
      <c r="N4821" s="21">
        <v>0</v>
      </c>
      <c r="O4821" s="21"/>
      <c r="P4821" s="21">
        <f t="shared" si="226"/>
        <v>0</v>
      </c>
      <c r="Q4821" s="8" t="s">
        <v>16351</v>
      </c>
      <c r="R4821" s="8"/>
      <c r="S4821" s="20"/>
      <c r="AA4821" s="21">
        <f t="shared" si="228"/>
        <v>0</v>
      </c>
      <c r="AB4821" s="21"/>
      <c r="AC4821" s="22">
        <f t="shared" si="227"/>
        <v>-45860.40966435185</v>
      </c>
      <c r="AD4821" s="21"/>
    </row>
    <row r="4822" spans="1:30" ht="13.95" customHeight="1" x14ac:dyDescent="0.3">
      <c r="A4822" s="3" t="s">
        <v>21147</v>
      </c>
      <c r="B4822" s="24"/>
      <c r="C4822" s="25">
        <v>45860.456087962957</v>
      </c>
      <c r="D4822" s="3" t="s">
        <v>11921</v>
      </c>
      <c r="E4822" s="3"/>
      <c r="F4822" s="3" t="s">
        <v>9313</v>
      </c>
      <c r="G4822" s="26">
        <v>0</v>
      </c>
      <c r="H4822" s="25"/>
      <c r="I4822" s="25" t="s">
        <v>11922</v>
      </c>
      <c r="J4822" s="25"/>
      <c r="K4822" s="25"/>
      <c r="L4822" s="25"/>
      <c r="M4822" s="4"/>
      <c r="N4822" s="5">
        <v>17100</v>
      </c>
      <c r="O4822" s="5">
        <v>2900</v>
      </c>
      <c r="P4822" s="5">
        <f t="shared" si="226"/>
        <v>14200</v>
      </c>
      <c r="Q4822" s="3" t="s">
        <v>18</v>
      </c>
      <c r="R4822" s="3"/>
      <c r="S4822" s="25">
        <v>45871</v>
      </c>
      <c r="T4822" s="3"/>
      <c r="U4822" s="5"/>
      <c r="V4822" s="6"/>
      <c r="W4822" s="3"/>
      <c r="X4822" s="5"/>
      <c r="Y4822" s="4"/>
      <c r="Z4822" s="3"/>
      <c r="AA4822" s="5">
        <f t="shared" si="228"/>
        <v>14741.379310344828</v>
      </c>
      <c r="AB4822" s="10"/>
      <c r="AC4822" s="27">
        <f t="shared" si="227"/>
        <v>10.543912037042901</v>
      </c>
      <c r="AD4822" s="10"/>
    </row>
    <row r="4823" spans="1:30" ht="13.95" customHeight="1" x14ac:dyDescent="0.3">
      <c r="A4823" s="19" t="s">
        <v>21148</v>
      </c>
      <c r="B4823" s="8"/>
      <c r="C4823" s="23">
        <v>45860.473275462973</v>
      </c>
      <c r="D4823" s="8" t="s">
        <v>11921</v>
      </c>
      <c r="E4823" s="8" t="s">
        <v>1</v>
      </c>
      <c r="F4823" s="8" t="s">
        <v>333</v>
      </c>
      <c r="G4823" s="8">
        <v>0.11</v>
      </c>
      <c r="H4823" s="8"/>
      <c r="I4823" s="8" t="s">
        <v>11922</v>
      </c>
      <c r="J4823" s="8"/>
      <c r="K4823" s="8" t="s">
        <v>21149</v>
      </c>
      <c r="L4823" s="8"/>
      <c r="M4823" s="8"/>
      <c r="N4823" s="21">
        <v>2850</v>
      </c>
      <c r="O4823" s="21">
        <v>2850</v>
      </c>
      <c r="P4823" s="21">
        <f t="shared" si="226"/>
        <v>0</v>
      </c>
      <c r="Q4823" s="8" t="s">
        <v>199</v>
      </c>
      <c r="R4823" s="8"/>
      <c r="S4823" s="23">
        <v>45860</v>
      </c>
      <c r="AA4823" s="21">
        <f t="shared" si="228"/>
        <v>2456.8965517241381</v>
      </c>
      <c r="AB4823" s="7">
        <v>45839</v>
      </c>
      <c r="AC4823" s="22">
        <f t="shared" si="227"/>
        <v>-0.47327546297310619</v>
      </c>
      <c r="AD4823" t="s">
        <v>11923</v>
      </c>
    </row>
    <row r="4824" spans="1:30" ht="13.95" customHeight="1" x14ac:dyDescent="0.3">
      <c r="A4824" s="19" t="s">
        <v>21150</v>
      </c>
      <c r="B4824" s="8"/>
      <c r="C4824" s="20">
        <v>45860.506574074083</v>
      </c>
      <c r="D4824" s="8" t="s">
        <v>11921</v>
      </c>
      <c r="E4824" s="8" t="s">
        <v>1</v>
      </c>
      <c r="F4824" s="8" t="s">
        <v>1502</v>
      </c>
      <c r="G4824" s="8">
        <v>0.15</v>
      </c>
      <c r="H4824" s="8"/>
      <c r="I4824" s="8" t="s">
        <v>11922</v>
      </c>
      <c r="J4824" s="8"/>
      <c r="K4824" s="8" t="s">
        <v>21151</v>
      </c>
      <c r="L4824" s="8"/>
      <c r="M4824" s="8"/>
      <c r="N4824" s="21">
        <v>3510</v>
      </c>
      <c r="O4824" s="21">
        <v>3510</v>
      </c>
      <c r="P4824" s="21">
        <f t="shared" si="226"/>
        <v>0</v>
      </c>
      <c r="Q4824" s="8" t="s">
        <v>38</v>
      </c>
      <c r="R4824" s="8"/>
      <c r="S4824" s="20">
        <v>45860</v>
      </c>
      <c r="AA4824" s="21">
        <f t="shared" si="228"/>
        <v>3025.8620689655177</v>
      </c>
      <c r="AB4824" s="7">
        <v>45839</v>
      </c>
      <c r="AC4824" s="22">
        <f t="shared" si="227"/>
        <v>-0.50657407408289146</v>
      </c>
      <c r="AD4824" t="s">
        <v>11923</v>
      </c>
    </row>
    <row r="4825" spans="1:30" ht="13.95" customHeight="1" x14ac:dyDescent="0.3">
      <c r="A4825" s="19" t="s">
        <v>21152</v>
      </c>
      <c r="B4825" s="8"/>
      <c r="C4825" s="20">
        <v>45860.510833333326</v>
      </c>
      <c r="D4825" s="8"/>
      <c r="E4825" s="8" t="s">
        <v>1</v>
      </c>
      <c r="F4825" s="8" t="s">
        <v>8644</v>
      </c>
      <c r="G4825" s="8">
        <v>0.11</v>
      </c>
      <c r="H4825" s="8" t="s">
        <v>12071</v>
      </c>
      <c r="I4825" s="8" t="s">
        <v>11922</v>
      </c>
      <c r="J4825" s="8"/>
      <c r="K4825" s="8" t="s">
        <v>21153</v>
      </c>
      <c r="L4825" s="8"/>
      <c r="M4825" s="8"/>
      <c r="N4825" s="21">
        <v>1000</v>
      </c>
      <c r="O4825" s="21">
        <v>1000</v>
      </c>
      <c r="P4825" s="21">
        <f t="shared" si="226"/>
        <v>0</v>
      </c>
      <c r="Q4825" s="8" t="s">
        <v>199</v>
      </c>
      <c r="R4825" s="8"/>
      <c r="S4825" s="20">
        <v>45860</v>
      </c>
      <c r="AA4825" s="21">
        <f t="shared" si="228"/>
        <v>862.06896551724139</v>
      </c>
      <c r="AB4825" s="7">
        <v>45839</v>
      </c>
      <c r="AC4825" s="22">
        <f t="shared" si="227"/>
        <v>-0.51083333332644543</v>
      </c>
      <c r="AD4825" t="s">
        <v>11923</v>
      </c>
    </row>
    <row r="4826" spans="1:30" ht="13.95" customHeight="1" x14ac:dyDescent="0.3">
      <c r="A4826" s="19" t="s">
        <v>21154</v>
      </c>
      <c r="B4826" s="8"/>
      <c r="C4826" s="20">
        <v>45860.653715277767</v>
      </c>
      <c r="D4826" s="8" t="s">
        <v>11921</v>
      </c>
      <c r="E4826" s="8" t="s">
        <v>1</v>
      </c>
      <c r="F4826" s="8" t="s">
        <v>12077</v>
      </c>
      <c r="G4826" s="8">
        <v>0.15</v>
      </c>
      <c r="H4826" s="8"/>
      <c r="I4826" s="8" t="s">
        <v>11922</v>
      </c>
      <c r="J4826" s="8"/>
      <c r="K4826" s="8" t="s">
        <v>21155</v>
      </c>
      <c r="L4826" s="8"/>
      <c r="M4826" s="8"/>
      <c r="N4826" s="21">
        <v>20690.63</v>
      </c>
      <c r="O4826" s="21">
        <v>20690.63</v>
      </c>
      <c r="P4826" s="21">
        <f t="shared" si="226"/>
        <v>0</v>
      </c>
      <c r="Q4826" s="8" t="s">
        <v>22</v>
      </c>
      <c r="R4826" s="8"/>
      <c r="S4826" s="20">
        <v>45859</v>
      </c>
      <c r="AA4826" s="21">
        <f t="shared" si="228"/>
        <v>17836.750000000004</v>
      </c>
      <c r="AB4826" s="7">
        <v>45839</v>
      </c>
      <c r="AC4826" s="22">
        <f t="shared" si="227"/>
        <v>-1.6537152777673327</v>
      </c>
      <c r="AD4826" t="s">
        <v>11923</v>
      </c>
    </row>
    <row r="4827" spans="1:30" ht="13.95" customHeight="1" x14ac:dyDescent="0.3">
      <c r="A4827" s="19" t="s">
        <v>21156</v>
      </c>
      <c r="B4827" s="19"/>
      <c r="C4827" s="20">
        <v>45860.654317129629</v>
      </c>
      <c r="D4827" s="8"/>
      <c r="E4827" s="8"/>
      <c r="F4827" s="8" t="s">
        <v>8190</v>
      </c>
      <c r="G4827" s="8">
        <v>0</v>
      </c>
      <c r="H4827" s="8"/>
      <c r="I4827" s="8" t="s">
        <v>11922</v>
      </c>
      <c r="J4827" s="8"/>
      <c r="K4827" s="8"/>
      <c r="L4827" s="8"/>
      <c r="M4827" s="8"/>
      <c r="N4827" s="21">
        <v>0</v>
      </c>
      <c r="O4827" s="21"/>
      <c r="P4827" s="21">
        <f t="shared" si="226"/>
        <v>0</v>
      </c>
      <c r="Q4827" s="8" t="s">
        <v>15533</v>
      </c>
      <c r="R4827" s="8"/>
      <c r="S4827" s="20"/>
      <c r="AA4827" s="21">
        <f t="shared" si="228"/>
        <v>0</v>
      </c>
      <c r="AB4827" s="21"/>
      <c r="AC4827" s="22">
        <f t="shared" si="227"/>
        <v>-45860.654317129629</v>
      </c>
      <c r="AD4827" s="21" t="s">
        <v>15162</v>
      </c>
    </row>
    <row r="4828" spans="1:30" ht="13.95" customHeight="1" x14ac:dyDescent="0.3">
      <c r="A4828" s="19" t="s">
        <v>21157</v>
      </c>
      <c r="B4828" s="8"/>
      <c r="C4828" s="20">
        <v>45860.656608796293</v>
      </c>
      <c r="D4828" s="8" t="s">
        <v>11921</v>
      </c>
      <c r="E4828" s="8" t="s">
        <v>1</v>
      </c>
      <c r="F4828" s="8" t="s">
        <v>2630</v>
      </c>
      <c r="G4828" s="8">
        <v>0</v>
      </c>
      <c r="H4828" s="8"/>
      <c r="I4828" s="8" t="s">
        <v>11922</v>
      </c>
      <c r="J4828" s="8"/>
      <c r="K4828" s="8" t="s">
        <v>21158</v>
      </c>
      <c r="L4828" s="8"/>
      <c r="M4828" s="8"/>
      <c r="N4828" s="21">
        <v>654.5</v>
      </c>
      <c r="O4828" s="21">
        <v>654.5</v>
      </c>
      <c r="P4828" s="21">
        <f t="shared" si="226"/>
        <v>0</v>
      </c>
      <c r="Q4828" s="8" t="s">
        <v>2630</v>
      </c>
      <c r="R4828" s="8"/>
      <c r="S4828" s="20">
        <v>45860</v>
      </c>
      <c r="AA4828" s="21">
        <f t="shared" si="228"/>
        <v>564.22413793103453</v>
      </c>
      <c r="AB4828" s="7">
        <v>45839</v>
      </c>
      <c r="AC4828" s="22">
        <f t="shared" si="227"/>
        <v>-0.65660879629285773</v>
      </c>
      <c r="AD4828" t="s">
        <v>11923</v>
      </c>
    </row>
    <row r="4829" spans="1:30" ht="13.95" customHeight="1" x14ac:dyDescent="0.3">
      <c r="A4829" s="19" t="s">
        <v>21159</v>
      </c>
      <c r="B4829" s="8"/>
      <c r="C4829" s="20">
        <v>45861.571423611109</v>
      </c>
      <c r="D4829" s="8" t="s">
        <v>11921</v>
      </c>
      <c r="E4829" s="8" t="s">
        <v>1</v>
      </c>
      <c r="F4829" s="8" t="s">
        <v>12159</v>
      </c>
      <c r="G4829" s="8">
        <v>0.15</v>
      </c>
      <c r="H4829" s="8"/>
      <c r="I4829" s="8" t="s">
        <v>11922</v>
      </c>
      <c r="J4829" s="8"/>
      <c r="K4829" s="8" t="s">
        <v>21160</v>
      </c>
      <c r="L4829" s="8"/>
      <c r="M4829" s="8"/>
      <c r="N4829" s="21">
        <v>4450</v>
      </c>
      <c r="O4829" s="21">
        <v>4450</v>
      </c>
      <c r="P4829" s="21">
        <f t="shared" si="226"/>
        <v>0</v>
      </c>
      <c r="Q4829" s="8" t="s">
        <v>14</v>
      </c>
      <c r="R4829" s="8"/>
      <c r="S4829" s="20">
        <v>45861</v>
      </c>
      <c r="AA4829" s="21">
        <f t="shared" si="228"/>
        <v>3836.2068965517242</v>
      </c>
      <c r="AB4829" s="7">
        <v>45839</v>
      </c>
      <c r="AC4829" s="22">
        <f t="shared" si="227"/>
        <v>-0.57142361110891216</v>
      </c>
      <c r="AD4829" t="s">
        <v>11923</v>
      </c>
    </row>
    <row r="4830" spans="1:30" ht="13.95" customHeight="1" x14ac:dyDescent="0.3">
      <c r="A4830" s="19" t="s">
        <v>21161</v>
      </c>
      <c r="B4830" s="8"/>
      <c r="C4830" s="20">
        <v>45861.379120370373</v>
      </c>
      <c r="D4830" s="8" t="s">
        <v>11921</v>
      </c>
      <c r="E4830" s="8" t="s">
        <v>1</v>
      </c>
      <c r="F4830" s="8" t="s">
        <v>14650</v>
      </c>
      <c r="G4830" s="8">
        <v>0.15</v>
      </c>
      <c r="H4830" s="8"/>
      <c r="I4830" s="8" t="s">
        <v>11922</v>
      </c>
      <c r="J4830" s="8"/>
      <c r="K4830" s="8" t="s">
        <v>21162</v>
      </c>
      <c r="L4830" s="8"/>
      <c r="M4830" s="8"/>
      <c r="N4830" s="21">
        <v>2810</v>
      </c>
      <c r="O4830" s="21">
        <v>2810</v>
      </c>
      <c r="P4830" s="21">
        <f t="shared" si="226"/>
        <v>0</v>
      </c>
      <c r="Q4830" s="8" t="s">
        <v>10493</v>
      </c>
      <c r="R4830" s="8"/>
      <c r="S4830" s="20">
        <v>45864</v>
      </c>
      <c r="AA4830" s="21">
        <f t="shared" si="228"/>
        <v>2422.4137931034484</v>
      </c>
      <c r="AB4830" s="7">
        <v>45839</v>
      </c>
      <c r="AC4830" s="22">
        <f t="shared" si="227"/>
        <v>2.6208796296268702</v>
      </c>
      <c r="AD4830" t="s">
        <v>11923</v>
      </c>
    </row>
    <row r="4831" spans="1:30" ht="13.95" customHeight="1" x14ac:dyDescent="0.3">
      <c r="A4831" s="19" t="s">
        <v>21163</v>
      </c>
      <c r="B4831" s="8"/>
      <c r="C4831" s="20">
        <v>45861.379814814813</v>
      </c>
      <c r="D4831" s="8" t="s">
        <v>11921</v>
      </c>
      <c r="E4831" s="8"/>
      <c r="F4831" s="8" t="s">
        <v>14650</v>
      </c>
      <c r="G4831" s="8">
        <v>0.15</v>
      </c>
      <c r="H4831" s="8"/>
      <c r="I4831" s="8" t="s">
        <v>11922</v>
      </c>
      <c r="J4831" s="8"/>
      <c r="K4831" s="8"/>
      <c r="L4831" s="8"/>
      <c r="M4831" s="8"/>
      <c r="N4831" s="21">
        <v>2810</v>
      </c>
      <c r="O4831" s="21">
        <v>2810</v>
      </c>
      <c r="P4831" s="21">
        <f t="shared" si="226"/>
        <v>0</v>
      </c>
      <c r="Q4831" s="8" t="s">
        <v>10493</v>
      </c>
      <c r="R4831" s="8"/>
      <c r="S4831" s="20">
        <v>45888</v>
      </c>
      <c r="AA4831" s="21">
        <f t="shared" si="228"/>
        <v>2422.4137931034484</v>
      </c>
      <c r="AB4831" s="39">
        <v>45870</v>
      </c>
      <c r="AC4831" s="22">
        <f t="shared" si="227"/>
        <v>26.620185185187438</v>
      </c>
      <c r="AD4831" t="s">
        <v>11923</v>
      </c>
    </row>
    <row r="4832" spans="1:30" ht="13.95" customHeight="1" x14ac:dyDescent="0.3">
      <c r="A4832" s="3" t="s">
        <v>21164</v>
      </c>
      <c r="B4832" s="24"/>
      <c r="C4832" s="25">
        <v>45861.444537037038</v>
      </c>
      <c r="D4832" s="3" t="s">
        <v>11921</v>
      </c>
      <c r="E4832" s="3"/>
      <c r="F4832" s="3" t="s">
        <v>21165</v>
      </c>
      <c r="G4832" s="26">
        <v>0</v>
      </c>
      <c r="H4832" s="25"/>
      <c r="I4832" s="25" t="s">
        <v>11922</v>
      </c>
      <c r="J4832" s="25"/>
      <c r="K4832" s="25"/>
      <c r="L4832" s="25"/>
      <c r="M4832" s="4"/>
      <c r="N4832" s="5">
        <v>7995</v>
      </c>
      <c r="O4832" s="5"/>
      <c r="P4832" s="5">
        <f t="shared" si="226"/>
        <v>7995</v>
      </c>
      <c r="Q4832" s="3" t="s">
        <v>18</v>
      </c>
      <c r="R4832" s="3"/>
      <c r="S4832" s="25"/>
      <c r="T4832" s="3"/>
      <c r="U4832" s="5"/>
      <c r="V4832" s="6"/>
      <c r="W4832" s="3"/>
      <c r="X4832" s="5"/>
      <c r="Y4832" s="4"/>
      <c r="Z4832" s="3"/>
      <c r="AA4832" s="5">
        <f t="shared" si="228"/>
        <v>6892.2413793103451</v>
      </c>
      <c r="AB4832" s="10"/>
      <c r="AC4832" s="27">
        <f t="shared" si="227"/>
        <v>-45861.444537037038</v>
      </c>
      <c r="AD4832" s="10"/>
    </row>
    <row r="4833" spans="1:30" ht="13.95" customHeight="1" x14ac:dyDescent="0.3">
      <c r="A4833" s="19" t="s">
        <v>21166</v>
      </c>
      <c r="B4833" s="8"/>
      <c r="C4833" s="20">
        <v>45861.462905092587</v>
      </c>
      <c r="D4833" s="8" t="s">
        <v>11921</v>
      </c>
      <c r="E4833" s="8"/>
      <c r="F4833" s="8" t="s">
        <v>11937</v>
      </c>
      <c r="G4833" s="8">
        <v>0.15</v>
      </c>
      <c r="H4833" s="8"/>
      <c r="I4833" s="8" t="s">
        <v>11922</v>
      </c>
      <c r="J4833" s="8"/>
      <c r="K4833" s="8"/>
      <c r="L4833" s="8"/>
      <c r="M4833" s="8"/>
      <c r="N4833" s="21">
        <v>0</v>
      </c>
      <c r="O4833" s="21"/>
      <c r="P4833" s="21">
        <f t="shared" si="226"/>
        <v>0</v>
      </c>
      <c r="Q4833" s="8" t="s">
        <v>129</v>
      </c>
      <c r="R4833" s="8"/>
      <c r="S4833" s="20"/>
      <c r="AA4833" s="21">
        <f t="shared" si="228"/>
        <v>0</v>
      </c>
      <c r="AB4833" s="21"/>
      <c r="AC4833" s="22">
        <f t="shared" si="227"/>
        <v>-45861.462905092587</v>
      </c>
      <c r="AD4833" s="21" t="s">
        <v>15162</v>
      </c>
    </row>
    <row r="4834" spans="1:30" ht="13.95" customHeight="1" x14ac:dyDescent="0.3">
      <c r="A4834" s="19" t="s">
        <v>21167</v>
      </c>
      <c r="B4834" s="8"/>
      <c r="C4834" s="20">
        <v>45861.476053240738</v>
      </c>
      <c r="D4834" s="8" t="s">
        <v>11921</v>
      </c>
      <c r="E4834" s="8"/>
      <c r="F4834" s="8" t="s">
        <v>730</v>
      </c>
      <c r="G4834" s="8">
        <v>0.11</v>
      </c>
      <c r="H4834" s="8"/>
      <c r="I4834" s="8" t="s">
        <v>11922</v>
      </c>
      <c r="J4834" s="8"/>
      <c r="K4834" s="8"/>
      <c r="L4834" s="8"/>
      <c r="M4834" s="8"/>
      <c r="N4834" s="21">
        <v>11992.5</v>
      </c>
      <c r="O4834" s="21">
        <v>11992.5</v>
      </c>
      <c r="P4834" s="21">
        <f t="shared" si="226"/>
        <v>0</v>
      </c>
      <c r="Q4834" s="8" t="s">
        <v>9</v>
      </c>
      <c r="R4834" s="8"/>
      <c r="S4834" s="20">
        <v>45874</v>
      </c>
      <c r="AA4834" s="21">
        <f t="shared" si="228"/>
        <v>10338.362068965518</v>
      </c>
      <c r="AB4834" s="39">
        <v>45839</v>
      </c>
      <c r="AC4834" s="22">
        <f t="shared" si="227"/>
        <v>12.523946759261889</v>
      </c>
      <c r="AD4834" t="s">
        <v>11928</v>
      </c>
    </row>
    <row r="4835" spans="1:30" ht="13.95" customHeight="1" x14ac:dyDescent="0.3">
      <c r="A4835" s="19" t="s">
        <v>21168</v>
      </c>
      <c r="B4835" s="8"/>
      <c r="C4835" s="20">
        <v>45861.480763888889</v>
      </c>
      <c r="D4835" s="8" t="s">
        <v>11921</v>
      </c>
      <c r="E4835" s="8"/>
      <c r="F4835" s="8" t="s">
        <v>9113</v>
      </c>
      <c r="G4835" s="8">
        <v>0.15</v>
      </c>
      <c r="H4835" s="8"/>
      <c r="I4835" s="8" t="s">
        <v>11922</v>
      </c>
      <c r="J4835" s="8"/>
      <c r="K4835" s="8"/>
      <c r="L4835" s="8"/>
      <c r="M4835" s="8"/>
      <c r="N4835" s="21">
        <v>43665</v>
      </c>
      <c r="O4835" s="21">
        <v>43665</v>
      </c>
      <c r="P4835" s="21">
        <f t="shared" si="226"/>
        <v>0</v>
      </c>
      <c r="Q4835" s="8" t="s">
        <v>24</v>
      </c>
      <c r="R4835" s="8"/>
      <c r="S4835" s="20">
        <v>45894</v>
      </c>
      <c r="AA4835" s="21">
        <f t="shared" si="228"/>
        <v>37642.241379310348</v>
      </c>
      <c r="AB4835" s="39">
        <v>45870</v>
      </c>
      <c r="AC4835" s="22">
        <f t="shared" si="227"/>
        <v>32.51923611111124</v>
      </c>
      <c r="AD4835" t="s">
        <v>11923</v>
      </c>
    </row>
    <row r="4836" spans="1:30" ht="13.95" customHeight="1" x14ac:dyDescent="0.3">
      <c r="A4836" s="19" t="s">
        <v>21169</v>
      </c>
      <c r="B4836" s="8"/>
      <c r="C4836" s="20">
        <v>45861.499745370369</v>
      </c>
      <c r="D4836" s="8" t="s">
        <v>11921</v>
      </c>
      <c r="E4836" s="8" t="s">
        <v>1</v>
      </c>
      <c r="F4836" s="8" t="s">
        <v>10275</v>
      </c>
      <c r="G4836" s="8">
        <v>0.15</v>
      </c>
      <c r="H4836" s="8"/>
      <c r="I4836" s="8" t="s">
        <v>11922</v>
      </c>
      <c r="J4836" s="8"/>
      <c r="K4836" s="8" t="s">
        <v>21170</v>
      </c>
      <c r="L4836" s="8"/>
      <c r="M4836" s="8"/>
      <c r="N4836" s="21">
        <v>8860</v>
      </c>
      <c r="O4836" s="21">
        <v>8860</v>
      </c>
      <c r="P4836" s="21">
        <f t="shared" si="226"/>
        <v>0</v>
      </c>
      <c r="Q4836" s="8" t="s">
        <v>34</v>
      </c>
      <c r="R4836" s="8"/>
      <c r="S4836" s="20">
        <v>45861</v>
      </c>
      <c r="AA4836" s="21">
        <f t="shared" si="228"/>
        <v>7637.9310344827591</v>
      </c>
      <c r="AB4836" s="7">
        <v>45839</v>
      </c>
      <c r="AC4836" s="22">
        <f t="shared" si="227"/>
        <v>-0.49974537036905531</v>
      </c>
      <c r="AD4836" t="s">
        <v>11923</v>
      </c>
    </row>
    <row r="4837" spans="1:30" ht="13.95" customHeight="1" x14ac:dyDescent="0.3">
      <c r="A4837" s="19" t="s">
        <v>21171</v>
      </c>
      <c r="B4837" s="8"/>
      <c r="C4837" s="23">
        <v>45861.530173611107</v>
      </c>
      <c r="D4837" s="8" t="s">
        <v>11921</v>
      </c>
      <c r="E4837" s="8" t="s">
        <v>1</v>
      </c>
      <c r="F4837" s="8" t="s">
        <v>1105</v>
      </c>
      <c r="G4837" s="8">
        <v>0.15</v>
      </c>
      <c r="H4837" s="8"/>
      <c r="I4837" s="8" t="s">
        <v>11922</v>
      </c>
      <c r="J4837" s="8"/>
      <c r="K4837" s="8" t="s">
        <v>21172</v>
      </c>
      <c r="L4837" s="8"/>
      <c r="M4837" s="8"/>
      <c r="N4837" s="21">
        <v>3260</v>
      </c>
      <c r="O4837" s="21">
        <v>3260</v>
      </c>
      <c r="P4837" s="21">
        <f t="shared" si="226"/>
        <v>0</v>
      </c>
      <c r="Q4837" s="8" t="s">
        <v>14</v>
      </c>
      <c r="R4837" s="8"/>
      <c r="S4837" s="23">
        <v>45861</v>
      </c>
      <c r="AA4837" s="21">
        <f t="shared" si="228"/>
        <v>2810.344827586207</v>
      </c>
      <c r="AB4837" s="7">
        <v>45839</v>
      </c>
      <c r="AC4837" s="22">
        <f t="shared" si="227"/>
        <v>-0.53017361110687489</v>
      </c>
      <c r="AD4837" t="s">
        <v>11923</v>
      </c>
    </row>
    <row r="4838" spans="1:30" ht="13.95" customHeight="1" x14ac:dyDescent="0.3">
      <c r="A4838" s="19" t="s">
        <v>21173</v>
      </c>
      <c r="B4838" s="19"/>
      <c r="C4838" s="20">
        <v>45861.56077546296</v>
      </c>
      <c r="D4838" s="8"/>
      <c r="E4838" s="8"/>
      <c r="F4838" s="8" t="s">
        <v>2630</v>
      </c>
      <c r="G4838" s="8">
        <v>0</v>
      </c>
      <c r="H4838" s="8"/>
      <c r="I4838" s="8" t="s">
        <v>11922</v>
      </c>
      <c r="J4838" s="8"/>
      <c r="K4838" s="8"/>
      <c r="L4838" s="8"/>
      <c r="M4838" s="8"/>
      <c r="N4838" s="21">
        <v>0</v>
      </c>
      <c r="O4838" s="21"/>
      <c r="P4838" s="21">
        <f t="shared" si="226"/>
        <v>0</v>
      </c>
      <c r="Q4838" s="8" t="s">
        <v>2630</v>
      </c>
      <c r="R4838" s="8"/>
      <c r="S4838" s="20"/>
      <c r="AA4838" s="21">
        <f t="shared" si="228"/>
        <v>0</v>
      </c>
      <c r="AB4838" s="21"/>
      <c r="AC4838" s="22">
        <f t="shared" si="227"/>
        <v>-45861.56077546296</v>
      </c>
      <c r="AD4838" s="21" t="s">
        <v>15162</v>
      </c>
    </row>
    <row r="4839" spans="1:30" ht="13.95" customHeight="1" x14ac:dyDescent="0.3">
      <c r="A4839" s="19" t="s">
        <v>21174</v>
      </c>
      <c r="B4839" s="8"/>
      <c r="C4839" s="20">
        <v>45861.562534722223</v>
      </c>
      <c r="D4839" s="8" t="s">
        <v>11921</v>
      </c>
      <c r="E4839" s="8"/>
      <c r="F4839" s="8" t="s">
        <v>9113</v>
      </c>
      <c r="G4839" s="8">
        <v>0.11</v>
      </c>
      <c r="H4839" s="8"/>
      <c r="I4839" s="8" t="s">
        <v>11922</v>
      </c>
      <c r="J4839" s="8"/>
      <c r="K4839" s="8"/>
      <c r="L4839" s="8"/>
      <c r="M4839" s="8"/>
      <c r="N4839" s="21">
        <v>4800</v>
      </c>
      <c r="O4839" s="21">
        <v>4800</v>
      </c>
      <c r="P4839" s="21">
        <f t="shared" si="226"/>
        <v>0</v>
      </c>
      <c r="Q4839" s="8" t="s">
        <v>24</v>
      </c>
      <c r="R4839" s="8"/>
      <c r="S4839" s="20">
        <v>45894</v>
      </c>
      <c r="AA4839" s="21">
        <f t="shared" si="228"/>
        <v>4137.9310344827591</v>
      </c>
      <c r="AB4839" s="39">
        <v>45870</v>
      </c>
      <c r="AC4839" s="22">
        <f t="shared" si="227"/>
        <v>32.437465277776937</v>
      </c>
      <c r="AD4839" t="s">
        <v>11923</v>
      </c>
    </row>
    <row r="4840" spans="1:30" ht="13.95" customHeight="1" x14ac:dyDescent="0.3">
      <c r="A4840" s="19" t="s">
        <v>21175</v>
      </c>
      <c r="B4840" s="8"/>
      <c r="C4840" s="41">
        <v>45861.581631944442</v>
      </c>
      <c r="D4840" s="8" t="s">
        <v>11921</v>
      </c>
      <c r="E4840" s="8"/>
      <c r="F4840" s="8" t="s">
        <v>8659</v>
      </c>
      <c r="G4840" s="8">
        <v>0.15</v>
      </c>
      <c r="H4840" s="8"/>
      <c r="I4840" s="8" t="s">
        <v>11922</v>
      </c>
      <c r="J4840" s="8"/>
      <c r="K4840" s="8"/>
      <c r="L4840" s="8"/>
      <c r="M4840" s="8"/>
      <c r="N4840" s="21">
        <v>7790</v>
      </c>
      <c r="O4840" s="21">
        <v>7790</v>
      </c>
      <c r="P4840" s="21">
        <f t="shared" si="226"/>
        <v>0</v>
      </c>
      <c r="Q4840" s="8" t="s">
        <v>67</v>
      </c>
      <c r="R4840" s="8"/>
      <c r="S4840" s="20">
        <v>45897</v>
      </c>
      <c r="AA4840" s="21">
        <f t="shared" si="228"/>
        <v>6715.5172413793107</v>
      </c>
      <c r="AB4840" s="39">
        <v>45870</v>
      </c>
      <c r="AC4840" s="22">
        <f t="shared" si="227"/>
        <v>35.418368055557949</v>
      </c>
      <c r="AD4840" s="21" t="s">
        <v>11923</v>
      </c>
    </row>
    <row r="4841" spans="1:30" ht="13.95" customHeight="1" x14ac:dyDescent="0.3">
      <c r="A4841" s="19" t="s">
        <v>21176</v>
      </c>
      <c r="B4841" s="8"/>
      <c r="C4841" s="41">
        <v>45861.582974537043</v>
      </c>
      <c r="D4841" s="8" t="s">
        <v>11921</v>
      </c>
      <c r="E4841" s="8"/>
      <c r="F4841" s="8" t="s">
        <v>8659</v>
      </c>
      <c r="G4841" s="8">
        <v>0.11</v>
      </c>
      <c r="H4841" s="8"/>
      <c r="I4841" s="8" t="s">
        <v>11922</v>
      </c>
      <c r="J4841" s="8"/>
      <c r="K4841" s="8"/>
      <c r="L4841" s="8"/>
      <c r="M4841" s="8"/>
      <c r="N4841" s="21">
        <v>12532.5</v>
      </c>
      <c r="O4841" s="21">
        <v>12532.5</v>
      </c>
      <c r="P4841" s="21">
        <f t="shared" si="226"/>
        <v>0</v>
      </c>
      <c r="Q4841" s="8" t="s">
        <v>67</v>
      </c>
      <c r="R4841" s="8"/>
      <c r="S4841" s="20">
        <v>45897</v>
      </c>
      <c r="AA4841" s="21">
        <f t="shared" si="228"/>
        <v>10803.879310344828</v>
      </c>
      <c r="AB4841" s="39">
        <v>45870</v>
      </c>
      <c r="AC4841" s="22">
        <f t="shared" si="227"/>
        <v>35.417025462957099</v>
      </c>
      <c r="AD4841" s="21" t="s">
        <v>11923</v>
      </c>
    </row>
    <row r="4842" spans="1:30" ht="13.95" customHeight="1" x14ac:dyDescent="0.3">
      <c r="A4842" s="19" t="s">
        <v>21177</v>
      </c>
      <c r="B4842" s="8"/>
      <c r="C4842" s="20">
        <v>45861.610081018523</v>
      </c>
      <c r="D4842" s="8" t="s">
        <v>11921</v>
      </c>
      <c r="E4842" s="8" t="s">
        <v>1</v>
      </c>
      <c r="F4842" s="8" t="s">
        <v>903</v>
      </c>
      <c r="G4842" s="8">
        <v>0.15</v>
      </c>
      <c r="H4842" s="8"/>
      <c r="I4842" s="8" t="s">
        <v>11922</v>
      </c>
      <c r="J4842" s="8"/>
      <c r="K4842" s="8" t="s">
        <v>21178</v>
      </c>
      <c r="L4842" s="8"/>
      <c r="M4842" s="8"/>
      <c r="N4842" s="21">
        <v>1985</v>
      </c>
      <c r="O4842" s="21">
        <v>1985</v>
      </c>
      <c r="P4842" s="21">
        <f t="shared" si="226"/>
        <v>0</v>
      </c>
      <c r="Q4842" s="8" t="s">
        <v>34</v>
      </c>
      <c r="R4842" s="8"/>
      <c r="S4842" s="20">
        <v>45861</v>
      </c>
      <c r="AA4842" s="21">
        <f t="shared" si="228"/>
        <v>1711.2068965517242</v>
      </c>
      <c r="AB4842" s="7">
        <v>45839</v>
      </c>
      <c r="AC4842" s="22">
        <f t="shared" si="227"/>
        <v>-0.61008101852348773</v>
      </c>
      <c r="AD4842" t="s">
        <v>11923</v>
      </c>
    </row>
    <row r="4843" spans="1:30" ht="13.95" customHeight="1" x14ac:dyDescent="0.3">
      <c r="A4843" s="19" t="s">
        <v>21179</v>
      </c>
      <c r="B4843" s="8"/>
      <c r="C4843" s="20">
        <v>45861.611817129633</v>
      </c>
      <c r="D4843" s="8" t="s">
        <v>11921</v>
      </c>
      <c r="E4843" s="8" t="s">
        <v>1</v>
      </c>
      <c r="F4843" s="8" t="s">
        <v>903</v>
      </c>
      <c r="G4843" s="8">
        <v>0.15</v>
      </c>
      <c r="H4843" s="8"/>
      <c r="I4843" s="8" t="s">
        <v>11922</v>
      </c>
      <c r="J4843" s="8"/>
      <c r="K4843" s="8" t="s">
        <v>21180</v>
      </c>
      <c r="L4843" s="8"/>
      <c r="M4843" s="8"/>
      <c r="N4843" s="21">
        <v>5250</v>
      </c>
      <c r="O4843" s="21">
        <v>5250</v>
      </c>
      <c r="P4843" s="21">
        <f t="shared" si="226"/>
        <v>0</v>
      </c>
      <c r="Q4843" s="8" t="s">
        <v>34</v>
      </c>
      <c r="R4843" s="8"/>
      <c r="S4843" s="20">
        <v>45861</v>
      </c>
      <c r="AA4843" s="21">
        <f t="shared" si="228"/>
        <v>4525.8620689655172</v>
      </c>
      <c r="AB4843" s="7">
        <v>45839</v>
      </c>
      <c r="AC4843" s="22">
        <f t="shared" si="227"/>
        <v>-0.61181712963298196</v>
      </c>
      <c r="AD4843" t="s">
        <v>11923</v>
      </c>
    </row>
    <row r="4844" spans="1:30" ht="13.95" customHeight="1" x14ac:dyDescent="0.3">
      <c r="A4844" s="19" t="s">
        <v>21181</v>
      </c>
      <c r="B4844" s="8"/>
      <c r="C4844" s="20">
        <v>45861.617673611108</v>
      </c>
      <c r="D4844" s="8" t="s">
        <v>11921</v>
      </c>
      <c r="E4844" s="8" t="s">
        <v>1</v>
      </c>
      <c r="F4844" s="8" t="s">
        <v>9767</v>
      </c>
      <c r="G4844" s="8">
        <v>0.11</v>
      </c>
      <c r="H4844" s="8"/>
      <c r="I4844" s="8" t="s">
        <v>11922</v>
      </c>
      <c r="J4844" s="8"/>
      <c r="K4844" s="8" t="s">
        <v>21182</v>
      </c>
      <c r="L4844" s="8"/>
      <c r="M4844" s="8"/>
      <c r="N4844" s="21">
        <v>11992.5</v>
      </c>
      <c r="O4844" s="21">
        <v>11992.5</v>
      </c>
      <c r="P4844" s="21">
        <f t="shared" si="226"/>
        <v>0</v>
      </c>
      <c r="Q4844" s="8" t="s">
        <v>22</v>
      </c>
      <c r="R4844" s="8"/>
      <c r="S4844" s="20">
        <v>45861</v>
      </c>
      <c r="AA4844" s="21">
        <f t="shared" si="228"/>
        <v>10338.362068965518</v>
      </c>
      <c r="AB4844" s="7">
        <v>45839</v>
      </c>
      <c r="AC4844" s="22">
        <f t="shared" si="227"/>
        <v>-0.61767361110833008</v>
      </c>
      <c r="AD4844" t="s">
        <v>11923</v>
      </c>
    </row>
    <row r="4845" spans="1:30" ht="13.95" customHeight="1" x14ac:dyDescent="0.3">
      <c r="A4845" s="3" t="s">
        <v>21183</v>
      </c>
      <c r="B4845" s="24"/>
      <c r="C4845" s="25">
        <v>45861.620497685188</v>
      </c>
      <c r="D4845" s="3" t="s">
        <v>11921</v>
      </c>
      <c r="E4845" s="3"/>
      <c r="F4845" s="3" t="s">
        <v>7739</v>
      </c>
      <c r="G4845" s="26">
        <v>0</v>
      </c>
      <c r="H4845" s="25"/>
      <c r="I4845" s="25" t="s">
        <v>11922</v>
      </c>
      <c r="J4845" s="25"/>
      <c r="K4845" s="25"/>
      <c r="L4845" s="25"/>
      <c r="M4845" s="4"/>
      <c r="N4845" s="5">
        <v>32505</v>
      </c>
      <c r="O4845" s="5"/>
      <c r="P4845" s="5">
        <f t="shared" si="226"/>
        <v>32505</v>
      </c>
      <c r="Q4845" s="3" t="s">
        <v>18</v>
      </c>
      <c r="R4845" s="3"/>
      <c r="S4845" s="25"/>
      <c r="T4845" s="3"/>
      <c r="U4845" s="5"/>
      <c r="V4845" s="6"/>
      <c r="W4845" s="3"/>
      <c r="X4845" s="5"/>
      <c r="Y4845" s="4"/>
      <c r="Z4845" s="3"/>
      <c r="AA4845" s="5">
        <f t="shared" si="228"/>
        <v>28021.551724137931</v>
      </c>
      <c r="AB4845" s="10"/>
      <c r="AC4845" s="27">
        <f t="shared" si="227"/>
        <v>-45861.620497685188</v>
      </c>
      <c r="AD4845" s="10"/>
    </row>
    <row r="4846" spans="1:30" ht="13.95" customHeight="1" x14ac:dyDescent="0.3">
      <c r="A4846" s="3" t="s">
        <v>21184</v>
      </c>
      <c r="B4846" s="24"/>
      <c r="C4846" s="25">
        <v>45861.63553240741</v>
      </c>
      <c r="D4846" s="3" t="s">
        <v>11921</v>
      </c>
      <c r="E4846" s="3" t="s">
        <v>1</v>
      </c>
      <c r="F4846" s="3" t="s">
        <v>8541</v>
      </c>
      <c r="G4846" s="26">
        <v>0</v>
      </c>
      <c r="H4846" s="25"/>
      <c r="I4846" s="25" t="s">
        <v>11922</v>
      </c>
      <c r="J4846" s="25"/>
      <c r="K4846" s="25" t="s">
        <v>21185</v>
      </c>
      <c r="L4846" s="25"/>
      <c r="M4846" s="4"/>
      <c r="N4846" s="5">
        <v>9975</v>
      </c>
      <c r="O4846" s="5">
        <v>9975</v>
      </c>
      <c r="P4846" s="5">
        <f t="shared" si="226"/>
        <v>0</v>
      </c>
      <c r="Q4846" s="3" t="s">
        <v>102</v>
      </c>
      <c r="R4846" s="3"/>
      <c r="S4846" s="25">
        <v>45862</v>
      </c>
      <c r="T4846" s="3"/>
      <c r="U4846" s="5"/>
      <c r="V4846" s="6"/>
      <c r="W4846" s="3"/>
      <c r="X4846" s="5"/>
      <c r="Y4846" s="4"/>
      <c r="Z4846" s="3"/>
      <c r="AA4846" s="5">
        <f t="shared" si="228"/>
        <v>8599.1379310344837</v>
      </c>
      <c r="AB4846" s="10"/>
      <c r="AC4846" s="27">
        <f t="shared" si="227"/>
        <v>0.36446759258979</v>
      </c>
      <c r="AD4846" s="10"/>
    </row>
    <row r="4847" spans="1:30" ht="13.95" customHeight="1" x14ac:dyDescent="0.3">
      <c r="A4847" s="19" t="s">
        <v>21186</v>
      </c>
      <c r="B4847" s="8"/>
      <c r="C4847" s="20">
        <v>45862.392939814818</v>
      </c>
      <c r="D4847" s="8" t="s">
        <v>11921</v>
      </c>
      <c r="E4847" s="8"/>
      <c r="F4847" s="8" t="s">
        <v>1457</v>
      </c>
      <c r="G4847" s="8">
        <v>0.11</v>
      </c>
      <c r="H4847" s="8"/>
      <c r="I4847" s="8" t="s">
        <v>11922</v>
      </c>
      <c r="J4847" s="8"/>
      <c r="K4847" s="8"/>
      <c r="L4847" s="8"/>
      <c r="M4847" s="8"/>
      <c r="N4847" s="21">
        <v>11992.5</v>
      </c>
      <c r="O4847" s="21">
        <v>11992.5</v>
      </c>
      <c r="P4847" s="21">
        <f t="shared" si="226"/>
        <v>0</v>
      </c>
      <c r="Q4847" s="8" t="s">
        <v>34</v>
      </c>
      <c r="R4847" s="8"/>
      <c r="S4847" s="20">
        <v>45894</v>
      </c>
      <c r="AA4847" s="21">
        <f t="shared" si="228"/>
        <v>10338.362068965518</v>
      </c>
      <c r="AB4847" s="39">
        <v>45870</v>
      </c>
      <c r="AC4847" s="22">
        <f t="shared" si="227"/>
        <v>31.60706018518249</v>
      </c>
      <c r="AD4847" s="21" t="s">
        <v>11923</v>
      </c>
    </row>
    <row r="4848" spans="1:30" ht="13.95" customHeight="1" x14ac:dyDescent="0.3">
      <c r="A4848" s="19" t="s">
        <v>21187</v>
      </c>
      <c r="B4848" s="8"/>
      <c r="C4848" s="20">
        <v>45862.397638888891</v>
      </c>
      <c r="D4848" s="8" t="s">
        <v>11921</v>
      </c>
      <c r="E4848" s="8" t="s">
        <v>1</v>
      </c>
      <c r="F4848" s="8" t="s">
        <v>9395</v>
      </c>
      <c r="G4848" s="8">
        <v>0.11</v>
      </c>
      <c r="H4848" s="8"/>
      <c r="I4848" s="8" t="s">
        <v>11922</v>
      </c>
      <c r="J4848" s="8"/>
      <c r="K4848" s="8" t="s">
        <v>21188</v>
      </c>
      <c r="L4848" s="8"/>
      <c r="M4848" s="8"/>
      <c r="N4848" s="21">
        <v>17100</v>
      </c>
      <c r="O4848" s="21">
        <v>17100</v>
      </c>
      <c r="P4848" s="21">
        <f t="shared" ref="P4848:P4911" si="229">+N4848+X4848-O4848</f>
        <v>0</v>
      </c>
      <c r="Q4848" s="8" t="s">
        <v>129</v>
      </c>
      <c r="R4848" s="8"/>
      <c r="S4848" s="20">
        <v>45862</v>
      </c>
      <c r="AA4848" s="21">
        <f t="shared" si="228"/>
        <v>14741.379310344828</v>
      </c>
      <c r="AB4848" s="7">
        <v>45839</v>
      </c>
      <c r="AC4848" s="22">
        <f t="shared" si="227"/>
        <v>-0.39763888889137888</v>
      </c>
      <c r="AD4848" t="s">
        <v>11923</v>
      </c>
    </row>
    <row r="4849" spans="1:30" ht="13.95" customHeight="1" x14ac:dyDescent="0.3">
      <c r="A4849" s="19" t="s">
        <v>21189</v>
      </c>
      <c r="B4849" s="8"/>
      <c r="C4849" s="20">
        <v>45862.458854166667</v>
      </c>
      <c r="D4849" s="8" t="s">
        <v>11921</v>
      </c>
      <c r="E4849" s="8"/>
      <c r="F4849" s="8" t="s">
        <v>1016</v>
      </c>
      <c r="G4849" s="8">
        <v>0</v>
      </c>
      <c r="H4849" s="8"/>
      <c r="I4849" s="8" t="s">
        <v>11922</v>
      </c>
      <c r="J4849" s="8"/>
      <c r="K4849" s="8"/>
      <c r="L4849" s="8"/>
      <c r="M4849" s="8"/>
      <c r="N4849" s="21">
        <v>0</v>
      </c>
      <c r="O4849" s="21"/>
      <c r="P4849" s="21">
        <f t="shared" si="229"/>
        <v>0</v>
      </c>
      <c r="Q4849" s="8" t="s">
        <v>129</v>
      </c>
      <c r="R4849" s="8"/>
      <c r="S4849" s="20"/>
      <c r="AA4849" s="21">
        <f t="shared" si="228"/>
        <v>0</v>
      </c>
      <c r="AB4849" s="21"/>
      <c r="AC4849" s="22">
        <f t="shared" si="227"/>
        <v>-45862.458854166667</v>
      </c>
      <c r="AD4849" s="21"/>
    </row>
    <row r="4850" spans="1:30" ht="13.95" customHeight="1" x14ac:dyDescent="0.3">
      <c r="A4850" s="19" t="s">
        <v>21190</v>
      </c>
      <c r="B4850" s="8"/>
      <c r="C4850" s="20">
        <v>45862.471539351849</v>
      </c>
      <c r="D4850" s="8" t="s">
        <v>11921</v>
      </c>
      <c r="E4850" s="8"/>
      <c r="F4850" s="8" t="s">
        <v>1222</v>
      </c>
      <c r="G4850" s="8">
        <v>0.11</v>
      </c>
      <c r="H4850" s="8"/>
      <c r="I4850" s="8" t="s">
        <v>11922</v>
      </c>
      <c r="J4850" s="8"/>
      <c r="K4850" s="8"/>
      <c r="L4850" s="8"/>
      <c r="M4850" s="8"/>
      <c r="N4850" s="21">
        <v>23985</v>
      </c>
      <c r="O4850" s="21">
        <v>23985</v>
      </c>
      <c r="P4850" s="21">
        <f t="shared" si="229"/>
        <v>0</v>
      </c>
      <c r="Q4850" s="8" t="s">
        <v>199</v>
      </c>
      <c r="R4850" s="8"/>
      <c r="S4850" s="20">
        <v>45890</v>
      </c>
      <c r="AA4850" s="21">
        <f t="shared" si="228"/>
        <v>20676.724137931036</v>
      </c>
      <c r="AB4850" s="39">
        <v>45870</v>
      </c>
      <c r="AC4850" s="22">
        <f t="shared" si="227"/>
        <v>27.52846064815094</v>
      </c>
      <c r="AD4850" t="s">
        <v>11923</v>
      </c>
    </row>
    <row r="4851" spans="1:30" ht="13.95" customHeight="1" x14ac:dyDescent="0.3">
      <c r="A4851" s="19" t="s">
        <v>21191</v>
      </c>
      <c r="B4851" s="8"/>
      <c r="C4851" s="20">
        <v>45862.486585648148</v>
      </c>
      <c r="D4851" s="8" t="s">
        <v>11921</v>
      </c>
      <c r="E4851" s="8"/>
      <c r="F4851" s="8" t="s">
        <v>9010</v>
      </c>
      <c r="G4851" s="8">
        <v>0.11</v>
      </c>
      <c r="H4851" s="8"/>
      <c r="I4851" s="8" t="s">
        <v>11922</v>
      </c>
      <c r="J4851" s="8"/>
      <c r="K4851" s="8"/>
      <c r="L4851" s="8"/>
      <c r="M4851" s="8"/>
      <c r="N4851" s="21">
        <v>31350</v>
      </c>
      <c r="O4851" s="21">
        <v>31350</v>
      </c>
      <c r="P4851" s="21">
        <f t="shared" si="229"/>
        <v>0</v>
      </c>
      <c r="Q4851" s="8" t="s">
        <v>15533</v>
      </c>
      <c r="R4851" s="8"/>
      <c r="S4851" s="20">
        <v>45896</v>
      </c>
      <c r="AA4851" s="21">
        <f t="shared" si="228"/>
        <v>27025.862068965518</v>
      </c>
      <c r="AB4851" s="39">
        <v>45870</v>
      </c>
      <c r="AC4851" s="22">
        <f t="shared" si="227"/>
        <v>33.513414351851679</v>
      </c>
      <c r="AD4851" s="21" t="s">
        <v>11923</v>
      </c>
    </row>
    <row r="4852" spans="1:30" ht="13.95" customHeight="1" x14ac:dyDescent="0.3">
      <c r="A4852" s="19" t="s">
        <v>21192</v>
      </c>
      <c r="B4852" s="8"/>
      <c r="C4852" s="20">
        <v>45862.527187500003</v>
      </c>
      <c r="D4852" s="8" t="s">
        <v>11921</v>
      </c>
      <c r="E4852" s="8"/>
      <c r="F4852" s="8" t="s">
        <v>2934</v>
      </c>
      <c r="G4852" s="8">
        <v>0.11</v>
      </c>
      <c r="H4852" s="8"/>
      <c r="I4852" s="8" t="s">
        <v>11922</v>
      </c>
      <c r="J4852" s="8"/>
      <c r="K4852" s="8"/>
      <c r="L4852" s="8"/>
      <c r="M4852" s="8"/>
      <c r="N4852" s="21">
        <v>13800</v>
      </c>
      <c r="O4852" s="21">
        <v>13800</v>
      </c>
      <c r="P4852" s="21">
        <f t="shared" si="229"/>
        <v>0</v>
      </c>
      <c r="Q4852" s="8" t="s">
        <v>15533</v>
      </c>
      <c r="R4852" s="8"/>
      <c r="S4852" s="20">
        <v>45890</v>
      </c>
      <c r="AA4852" s="21">
        <f t="shared" si="228"/>
        <v>11896.551724137931</v>
      </c>
      <c r="AB4852" s="39">
        <v>45870</v>
      </c>
      <c r="AC4852" s="22">
        <f t="shared" si="227"/>
        <v>27.472812499996508</v>
      </c>
      <c r="AD4852" t="s">
        <v>11923</v>
      </c>
    </row>
    <row r="4853" spans="1:30" ht="13.95" customHeight="1" x14ac:dyDescent="0.3">
      <c r="A4853" s="19" t="s">
        <v>21193</v>
      </c>
      <c r="B4853" s="8"/>
      <c r="C4853" s="20">
        <v>45862.527812499997</v>
      </c>
      <c r="D4853" s="8" t="s">
        <v>11921</v>
      </c>
      <c r="E4853" s="8"/>
      <c r="F4853" s="8" t="s">
        <v>2934</v>
      </c>
      <c r="G4853" s="8">
        <v>0.15</v>
      </c>
      <c r="H4853" s="8"/>
      <c r="I4853" s="8" t="s">
        <v>11922</v>
      </c>
      <c r="J4853" s="8"/>
      <c r="K4853" s="8"/>
      <c r="L4853" s="8"/>
      <c r="M4853" s="8"/>
      <c r="N4853" s="21">
        <v>1405</v>
      </c>
      <c r="O4853" s="21">
        <v>1405</v>
      </c>
      <c r="P4853" s="21">
        <f t="shared" si="229"/>
        <v>0</v>
      </c>
      <c r="Q4853" s="8" t="s">
        <v>15533</v>
      </c>
      <c r="R4853" s="8"/>
      <c r="S4853" s="20">
        <v>45890</v>
      </c>
      <c r="AA4853" s="21">
        <f t="shared" si="228"/>
        <v>1211.2068965517242</v>
      </c>
      <c r="AB4853" s="39">
        <v>45870</v>
      </c>
      <c r="AC4853" s="22">
        <f t="shared" si="227"/>
        <v>27.472187500003201</v>
      </c>
      <c r="AD4853" t="s">
        <v>11923</v>
      </c>
    </row>
    <row r="4854" spans="1:30" ht="13.95" customHeight="1" x14ac:dyDescent="0.3">
      <c r="A4854" s="19" t="s">
        <v>21194</v>
      </c>
      <c r="B4854" s="8"/>
      <c r="C4854" s="20">
        <v>45862.550925925927</v>
      </c>
      <c r="D4854" s="8" t="s">
        <v>11921</v>
      </c>
      <c r="E4854" s="8"/>
      <c r="F4854" s="8" t="s">
        <v>1919</v>
      </c>
      <c r="G4854" s="8">
        <v>0</v>
      </c>
      <c r="H4854" s="8" t="s">
        <v>11931</v>
      </c>
      <c r="I4854" s="8" t="s">
        <v>11922</v>
      </c>
      <c r="J4854" s="8"/>
      <c r="K4854" s="8"/>
      <c r="L4854" s="8"/>
      <c r="M4854" s="8"/>
      <c r="N4854" s="21">
        <v>0</v>
      </c>
      <c r="O4854" s="21"/>
      <c r="P4854" s="21">
        <f t="shared" si="229"/>
        <v>0</v>
      </c>
      <c r="Q4854" s="8" t="s">
        <v>19160</v>
      </c>
      <c r="R4854" s="8"/>
      <c r="S4854" s="20"/>
      <c r="AA4854" s="21">
        <f t="shared" si="228"/>
        <v>0</v>
      </c>
      <c r="AB4854" s="21"/>
      <c r="AC4854" s="22">
        <f t="shared" si="227"/>
        <v>-45862.550925925927</v>
      </c>
      <c r="AD4854" s="21"/>
    </row>
    <row r="4855" spans="1:30" ht="13.95" customHeight="1" x14ac:dyDescent="0.3">
      <c r="A4855" s="19" t="s">
        <v>21195</v>
      </c>
      <c r="B4855" s="8"/>
      <c r="C4855" s="20">
        <v>45862.561759259261</v>
      </c>
      <c r="D4855" s="8" t="s">
        <v>11921</v>
      </c>
      <c r="E4855" s="8"/>
      <c r="F4855" s="8" t="s">
        <v>13223</v>
      </c>
      <c r="G4855" s="8">
        <v>0.11</v>
      </c>
      <c r="H4855" s="8"/>
      <c r="I4855" s="8" t="s">
        <v>11922</v>
      </c>
      <c r="J4855" s="8"/>
      <c r="K4855" s="8"/>
      <c r="L4855" s="8"/>
      <c r="M4855" s="8"/>
      <c r="N4855" s="21">
        <v>192150</v>
      </c>
      <c r="O4855" s="21">
        <v>192150</v>
      </c>
      <c r="P4855" s="21">
        <f t="shared" si="229"/>
        <v>0</v>
      </c>
      <c r="Q4855" s="8" t="s">
        <v>34</v>
      </c>
      <c r="R4855" s="8"/>
      <c r="S4855" s="20">
        <v>45880</v>
      </c>
      <c r="AA4855" s="21">
        <f t="shared" si="228"/>
        <v>165646.55172413794</v>
      </c>
      <c r="AB4855" s="39">
        <v>45839</v>
      </c>
      <c r="AC4855" s="22">
        <f t="shared" si="227"/>
        <v>17.438240740739275</v>
      </c>
      <c r="AD4855" t="s">
        <v>11928</v>
      </c>
    </row>
    <row r="4856" spans="1:30" ht="13.95" customHeight="1" x14ac:dyDescent="0.3">
      <c r="A4856" s="19" t="s">
        <v>21196</v>
      </c>
      <c r="B4856" s="8"/>
      <c r="C4856" s="20">
        <v>45862.583749999998</v>
      </c>
      <c r="D4856" s="8" t="s">
        <v>11921</v>
      </c>
      <c r="E4856" s="8"/>
      <c r="F4856" s="8" t="s">
        <v>1374</v>
      </c>
      <c r="G4856" s="8">
        <v>0.11</v>
      </c>
      <c r="H4856" s="8" t="s">
        <v>12618</v>
      </c>
      <c r="I4856" s="8" t="s">
        <v>11922</v>
      </c>
      <c r="J4856" s="8"/>
      <c r="K4856" s="8"/>
      <c r="L4856" s="8"/>
      <c r="M4856" s="8"/>
      <c r="N4856" s="21">
        <v>65250</v>
      </c>
      <c r="O4856" s="21">
        <v>65250</v>
      </c>
      <c r="P4856" s="21">
        <f t="shared" si="229"/>
        <v>0</v>
      </c>
      <c r="Q4856" s="8" t="s">
        <v>199</v>
      </c>
      <c r="R4856" s="8"/>
      <c r="S4856" s="20">
        <v>45868</v>
      </c>
      <c r="AA4856" s="21">
        <f t="shared" si="228"/>
        <v>56250.000000000007</v>
      </c>
      <c r="AB4856" s="39">
        <v>45839</v>
      </c>
      <c r="AC4856" s="22">
        <f t="shared" si="227"/>
        <v>5.4162500000020373</v>
      </c>
      <c r="AD4856" s="21" t="s">
        <v>11923</v>
      </c>
    </row>
    <row r="4857" spans="1:30" ht="13.95" customHeight="1" x14ac:dyDescent="0.3">
      <c r="A4857" s="19" t="s">
        <v>21197</v>
      </c>
      <c r="B4857" s="8"/>
      <c r="C4857" s="20">
        <v>45862.61482638889</v>
      </c>
      <c r="D4857" s="8" t="s">
        <v>11921</v>
      </c>
      <c r="E4857" s="8" t="s">
        <v>1</v>
      </c>
      <c r="F4857" s="8" t="s">
        <v>1686</v>
      </c>
      <c r="G4857" s="8">
        <v>0.15</v>
      </c>
      <c r="H4857" s="8"/>
      <c r="I4857" s="8" t="s">
        <v>11922</v>
      </c>
      <c r="J4857" s="8"/>
      <c r="K4857" s="8" t="s">
        <v>21198</v>
      </c>
      <c r="L4857" s="8"/>
      <c r="M4857" s="8"/>
      <c r="N4857" s="21">
        <v>3880</v>
      </c>
      <c r="O4857" s="21">
        <v>3880</v>
      </c>
      <c r="P4857" s="21">
        <f t="shared" si="229"/>
        <v>0</v>
      </c>
      <c r="Q4857" s="8" t="s">
        <v>22</v>
      </c>
      <c r="R4857" s="8"/>
      <c r="S4857" s="20">
        <v>45862</v>
      </c>
      <c r="AA4857" s="21">
        <f t="shared" si="228"/>
        <v>3344.8275862068967</v>
      </c>
      <c r="AB4857" s="7">
        <v>45839</v>
      </c>
      <c r="AC4857" s="22">
        <f t="shared" si="227"/>
        <v>-0.61482638888992369</v>
      </c>
      <c r="AD4857" t="s">
        <v>11923</v>
      </c>
    </row>
    <row r="4858" spans="1:30" ht="13.95" customHeight="1" x14ac:dyDescent="0.3">
      <c r="A4858" s="19" t="s">
        <v>21199</v>
      </c>
      <c r="B4858" s="8"/>
      <c r="C4858" s="20">
        <v>45862.620196759257</v>
      </c>
      <c r="D4858" s="8" t="s">
        <v>11921</v>
      </c>
      <c r="E4858" s="8"/>
      <c r="F4858" s="8" t="s">
        <v>1677</v>
      </c>
      <c r="G4858" s="8">
        <v>0.15</v>
      </c>
      <c r="H4858" s="8"/>
      <c r="I4858" s="8" t="s">
        <v>11922</v>
      </c>
      <c r="J4858" s="8"/>
      <c r="K4858" s="8"/>
      <c r="L4858" s="8"/>
      <c r="M4858" s="8"/>
      <c r="N4858" s="21">
        <v>6645</v>
      </c>
      <c r="O4858" s="21">
        <v>6645</v>
      </c>
      <c r="P4858" s="21">
        <f t="shared" si="229"/>
        <v>0</v>
      </c>
      <c r="Q4858" s="8" t="s">
        <v>24</v>
      </c>
      <c r="R4858" s="8"/>
      <c r="S4858" s="20">
        <v>45862</v>
      </c>
      <c r="AA4858" s="21">
        <f t="shared" si="228"/>
        <v>5728.4482758620697</v>
      </c>
      <c r="AB4858" s="39">
        <v>45839</v>
      </c>
      <c r="AC4858" s="22">
        <f t="shared" ref="AC4858:AC4921" si="230">+S4858-C4858</f>
        <v>-0.62019675925694173</v>
      </c>
      <c r="AD4858" s="21" t="s">
        <v>11928</v>
      </c>
    </row>
    <row r="4859" spans="1:30" ht="13.95" customHeight="1" x14ac:dyDescent="0.3">
      <c r="A4859" s="19" t="s">
        <v>21200</v>
      </c>
      <c r="B4859" s="8"/>
      <c r="C4859" s="20">
        <v>45862.871724537043</v>
      </c>
      <c r="D4859" s="8" t="s">
        <v>11921</v>
      </c>
      <c r="E4859" s="8"/>
      <c r="F4859" s="8" t="s">
        <v>8134</v>
      </c>
      <c r="G4859" s="8">
        <v>0</v>
      </c>
      <c r="H4859" s="8" t="s">
        <v>21201</v>
      </c>
      <c r="I4859" s="8" t="s">
        <v>11922</v>
      </c>
      <c r="J4859" s="8"/>
      <c r="K4859" s="8"/>
      <c r="L4859" s="8"/>
      <c r="M4859" s="8"/>
      <c r="N4859" s="21">
        <v>0</v>
      </c>
      <c r="O4859" s="21"/>
      <c r="P4859" s="21">
        <f t="shared" si="229"/>
        <v>0</v>
      </c>
      <c r="Q4859" s="8" t="s">
        <v>22</v>
      </c>
      <c r="R4859" s="8"/>
      <c r="S4859" s="20"/>
      <c r="AA4859" s="21">
        <f t="shared" si="228"/>
        <v>0</v>
      </c>
      <c r="AB4859" s="21"/>
      <c r="AC4859" s="22">
        <f t="shared" si="230"/>
        <v>-45862.871724537043</v>
      </c>
      <c r="AD4859" s="21"/>
    </row>
    <row r="4860" spans="1:30" ht="13.95" customHeight="1" x14ac:dyDescent="0.3">
      <c r="A4860" s="19" t="s">
        <v>21202</v>
      </c>
      <c r="B4860" s="8"/>
      <c r="C4860" s="20">
        <v>45862.872685185182</v>
      </c>
      <c r="D4860" s="8" t="s">
        <v>11921</v>
      </c>
      <c r="E4860" s="8"/>
      <c r="F4860" s="8" t="s">
        <v>359</v>
      </c>
      <c r="G4860" s="8">
        <v>0</v>
      </c>
      <c r="H4860" s="8" t="s">
        <v>21201</v>
      </c>
      <c r="I4860" s="8" t="s">
        <v>11922</v>
      </c>
      <c r="J4860" s="8"/>
      <c r="K4860" s="8"/>
      <c r="L4860" s="8"/>
      <c r="M4860" s="8"/>
      <c r="N4860" s="21">
        <v>0</v>
      </c>
      <c r="O4860" s="21"/>
      <c r="P4860" s="21">
        <f t="shared" si="229"/>
        <v>0</v>
      </c>
      <c r="Q4860" s="8" t="s">
        <v>22</v>
      </c>
      <c r="R4860" s="8"/>
      <c r="S4860" s="20"/>
      <c r="AA4860" s="21">
        <f t="shared" si="228"/>
        <v>0</v>
      </c>
      <c r="AB4860" s="21"/>
      <c r="AC4860" s="22">
        <f t="shared" si="230"/>
        <v>-45862.872685185182</v>
      </c>
      <c r="AD4860" s="21"/>
    </row>
    <row r="4861" spans="1:30" ht="13.95" customHeight="1" x14ac:dyDescent="0.3">
      <c r="A4861" s="19" t="s">
        <v>21203</v>
      </c>
      <c r="B4861" s="8"/>
      <c r="C4861" s="20">
        <v>45862.874247685177</v>
      </c>
      <c r="D4861" s="8" t="s">
        <v>11921</v>
      </c>
      <c r="E4861" s="8"/>
      <c r="F4861" s="8" t="s">
        <v>175</v>
      </c>
      <c r="G4861" s="8">
        <v>0</v>
      </c>
      <c r="H4861" s="8" t="s">
        <v>21201</v>
      </c>
      <c r="I4861" s="8" t="s">
        <v>11922</v>
      </c>
      <c r="J4861" s="8"/>
      <c r="K4861" s="8"/>
      <c r="L4861" s="8"/>
      <c r="M4861" s="8"/>
      <c r="N4861" s="21">
        <v>0</v>
      </c>
      <c r="O4861" s="21"/>
      <c r="P4861" s="21">
        <f t="shared" si="229"/>
        <v>0</v>
      </c>
      <c r="Q4861" s="8" t="s">
        <v>22</v>
      </c>
      <c r="R4861" s="8"/>
      <c r="S4861" s="20"/>
      <c r="AA4861" s="21">
        <f t="shared" si="228"/>
        <v>0</v>
      </c>
      <c r="AB4861" s="21"/>
      <c r="AC4861" s="22">
        <f t="shared" si="230"/>
        <v>-45862.874247685177</v>
      </c>
      <c r="AD4861" s="21"/>
    </row>
    <row r="4862" spans="1:30" ht="13.95" customHeight="1" x14ac:dyDescent="0.3">
      <c r="A4862" s="19" t="s">
        <v>21204</v>
      </c>
      <c r="B4862" s="8"/>
      <c r="C4862" s="20">
        <v>45862.874814814822</v>
      </c>
      <c r="D4862" s="8" t="s">
        <v>11921</v>
      </c>
      <c r="E4862" s="8"/>
      <c r="F4862" s="8" t="s">
        <v>1879</v>
      </c>
      <c r="G4862" s="8">
        <v>0</v>
      </c>
      <c r="H4862" s="8" t="s">
        <v>21201</v>
      </c>
      <c r="I4862" s="8" t="s">
        <v>11922</v>
      </c>
      <c r="J4862" s="8"/>
      <c r="K4862" s="8"/>
      <c r="L4862" s="8"/>
      <c r="M4862" s="8"/>
      <c r="N4862" s="21">
        <v>0</v>
      </c>
      <c r="O4862" s="21"/>
      <c r="P4862" s="21">
        <f t="shared" si="229"/>
        <v>0</v>
      </c>
      <c r="Q4862" s="8" t="s">
        <v>22</v>
      </c>
      <c r="R4862" s="8"/>
      <c r="S4862" s="20"/>
      <c r="AA4862" s="21">
        <f t="shared" si="228"/>
        <v>0</v>
      </c>
      <c r="AB4862" s="21"/>
      <c r="AC4862" s="22">
        <f t="shared" si="230"/>
        <v>-45862.874814814822</v>
      </c>
      <c r="AD4862" s="21"/>
    </row>
    <row r="4863" spans="1:30" ht="13.95" customHeight="1" x14ac:dyDescent="0.3">
      <c r="A4863" s="19" t="s">
        <v>21205</v>
      </c>
      <c r="B4863" s="8"/>
      <c r="C4863" s="20">
        <v>45863.375775462962</v>
      </c>
      <c r="D4863" s="8" t="s">
        <v>11921</v>
      </c>
      <c r="E4863" s="8"/>
      <c r="F4863" s="8" t="s">
        <v>9010</v>
      </c>
      <c r="G4863" s="8">
        <v>0.11</v>
      </c>
      <c r="H4863" s="8"/>
      <c r="I4863" s="8" t="s">
        <v>11922</v>
      </c>
      <c r="J4863" s="8"/>
      <c r="K4863" s="8"/>
      <c r="L4863" s="8"/>
      <c r="M4863" s="8"/>
      <c r="N4863" s="21">
        <v>32200</v>
      </c>
      <c r="O4863" s="21">
        <v>32200</v>
      </c>
      <c r="P4863" s="21">
        <f t="shared" si="229"/>
        <v>0</v>
      </c>
      <c r="Q4863" s="8" t="s">
        <v>15533</v>
      </c>
      <c r="R4863" s="8"/>
      <c r="S4863" s="20">
        <v>45896</v>
      </c>
      <c r="AA4863" s="21">
        <f t="shared" si="228"/>
        <v>27758.620689655174</v>
      </c>
      <c r="AB4863" s="39">
        <v>45870</v>
      </c>
      <c r="AC4863" s="22">
        <f t="shared" si="230"/>
        <v>32.624224537037662</v>
      </c>
      <c r="AD4863" s="21" t="s">
        <v>11923</v>
      </c>
    </row>
    <row r="4864" spans="1:30" ht="13.95" customHeight="1" x14ac:dyDescent="0.3">
      <c r="A4864" s="19" t="s">
        <v>21206</v>
      </c>
      <c r="B4864" s="19"/>
      <c r="C4864" s="20">
        <v>45863.377083333333</v>
      </c>
      <c r="D4864" s="8"/>
      <c r="E4864" s="8"/>
      <c r="F4864" s="8" t="s">
        <v>805</v>
      </c>
      <c r="G4864" s="8">
        <v>0.11</v>
      </c>
      <c r="H4864" s="8"/>
      <c r="I4864" s="8" t="s">
        <v>11922</v>
      </c>
      <c r="J4864" s="8"/>
      <c r="K4864" s="8"/>
      <c r="L4864" s="8"/>
      <c r="M4864" s="8"/>
      <c r="N4864" s="21">
        <v>0</v>
      </c>
      <c r="O4864" s="21"/>
      <c r="P4864" s="21">
        <f t="shared" si="229"/>
        <v>0</v>
      </c>
      <c r="Q4864" s="8" t="s">
        <v>9</v>
      </c>
      <c r="R4864" s="8"/>
      <c r="S4864" s="20"/>
      <c r="AA4864" s="21">
        <f t="shared" si="228"/>
        <v>0</v>
      </c>
      <c r="AB4864" s="21"/>
      <c r="AC4864" s="22">
        <f t="shared" si="230"/>
        <v>-45863.377083333333</v>
      </c>
      <c r="AD4864" s="21" t="s">
        <v>15348</v>
      </c>
    </row>
    <row r="4865" spans="1:30" ht="13.95" customHeight="1" x14ac:dyDescent="0.3">
      <c r="A4865" s="19" t="s">
        <v>21207</v>
      </c>
      <c r="B4865" s="8"/>
      <c r="C4865" s="20">
        <v>45863.380543981482</v>
      </c>
      <c r="D4865" s="8" t="s">
        <v>11921</v>
      </c>
      <c r="E4865" s="8"/>
      <c r="F4865" s="8" t="s">
        <v>6020</v>
      </c>
      <c r="G4865" s="8">
        <v>0.15</v>
      </c>
      <c r="H4865" s="8"/>
      <c r="I4865" s="8" t="s">
        <v>11922</v>
      </c>
      <c r="J4865" s="8"/>
      <c r="K4865" s="8"/>
      <c r="L4865" s="8"/>
      <c r="M4865" s="8"/>
      <c r="N4865" s="21">
        <v>1500</v>
      </c>
      <c r="O4865" s="21">
        <v>1500</v>
      </c>
      <c r="P4865" s="21">
        <f t="shared" si="229"/>
        <v>0</v>
      </c>
      <c r="Q4865" s="8" t="s">
        <v>9</v>
      </c>
      <c r="R4865" s="8"/>
      <c r="S4865" s="20">
        <v>45880</v>
      </c>
      <c r="AA4865" s="21">
        <f t="shared" si="228"/>
        <v>1293.1034482758621</v>
      </c>
      <c r="AB4865" s="39">
        <v>45839</v>
      </c>
      <c r="AC4865" s="22">
        <f t="shared" si="230"/>
        <v>16.619456018517667</v>
      </c>
      <c r="AD4865" t="s">
        <v>11928</v>
      </c>
    </row>
    <row r="4866" spans="1:30" ht="13.95" customHeight="1" x14ac:dyDescent="0.3">
      <c r="A4866" s="8" t="s">
        <v>21208</v>
      </c>
      <c r="B4866" s="8"/>
      <c r="C4866" s="41">
        <v>45863.381956018522</v>
      </c>
      <c r="D4866" s="8" t="s">
        <v>11921</v>
      </c>
      <c r="E4866" s="8"/>
      <c r="F4866" s="8" t="s">
        <v>945</v>
      </c>
      <c r="G4866" s="8">
        <v>0.11</v>
      </c>
      <c r="H4866" s="8"/>
      <c r="I4866" s="8" t="s">
        <v>11922</v>
      </c>
      <c r="J4866" s="8"/>
      <c r="K4866" s="8"/>
      <c r="L4866" s="8"/>
      <c r="M4866" s="8"/>
      <c r="N4866" s="21">
        <v>39975</v>
      </c>
      <c r="O4866" s="21"/>
      <c r="P4866" s="21">
        <f t="shared" si="229"/>
        <v>39975</v>
      </c>
      <c r="Q4866" s="8" t="s">
        <v>24</v>
      </c>
      <c r="R4866" s="8"/>
      <c r="S4866" s="20"/>
      <c r="AA4866" s="21">
        <f t="shared" ref="AA4866:AA4929" si="231">+N4866/1.16</f>
        <v>34461.206896551725</v>
      </c>
      <c r="AB4866" s="21"/>
      <c r="AC4866" s="22">
        <f t="shared" si="230"/>
        <v>-45863.381956018522</v>
      </c>
      <c r="AD4866" s="21"/>
    </row>
    <row r="4867" spans="1:30" ht="13.95" customHeight="1" x14ac:dyDescent="0.3">
      <c r="A4867" s="19" t="s">
        <v>21209</v>
      </c>
      <c r="B4867" s="8"/>
      <c r="C4867" s="20">
        <v>45863.531597222223</v>
      </c>
      <c r="D4867" s="8"/>
      <c r="E4867" s="8"/>
      <c r="F4867" s="8" t="s">
        <v>1686</v>
      </c>
      <c r="G4867" s="8">
        <v>0</v>
      </c>
      <c r="H4867" s="8" t="s">
        <v>21210</v>
      </c>
      <c r="I4867" s="8" t="s">
        <v>11922</v>
      </c>
      <c r="J4867" s="8"/>
      <c r="K4867" s="8"/>
      <c r="L4867" s="8"/>
      <c r="M4867" s="8"/>
      <c r="N4867" s="21">
        <v>0</v>
      </c>
      <c r="O4867" s="21"/>
      <c r="P4867" s="21">
        <f t="shared" si="229"/>
        <v>0</v>
      </c>
      <c r="Q4867" s="8" t="s">
        <v>22</v>
      </c>
      <c r="R4867" s="8"/>
      <c r="S4867" s="20"/>
      <c r="AA4867" s="21">
        <f t="shared" si="231"/>
        <v>0</v>
      </c>
      <c r="AB4867" s="21"/>
      <c r="AC4867" s="22">
        <f t="shared" si="230"/>
        <v>-45863.531597222223</v>
      </c>
      <c r="AD4867" s="21"/>
    </row>
    <row r="4868" spans="1:30" ht="13.95" customHeight="1" x14ac:dyDescent="0.3">
      <c r="A4868" s="19" t="s">
        <v>21211</v>
      </c>
      <c r="B4868" s="8"/>
      <c r="C4868" s="20">
        <v>45863.53496527778</v>
      </c>
      <c r="D4868" s="8"/>
      <c r="E4868" s="8"/>
      <c r="F4868" s="8" t="s">
        <v>14054</v>
      </c>
      <c r="G4868" s="8">
        <v>0</v>
      </c>
      <c r="H4868" s="8" t="s">
        <v>21212</v>
      </c>
      <c r="I4868" s="8" t="s">
        <v>11922</v>
      </c>
      <c r="J4868" s="8"/>
      <c r="K4868" s="8"/>
      <c r="L4868" s="8"/>
      <c r="M4868" s="8"/>
      <c r="N4868" s="21">
        <v>0</v>
      </c>
      <c r="O4868" s="21"/>
      <c r="P4868" s="21">
        <f t="shared" si="229"/>
        <v>0</v>
      </c>
      <c r="Q4868" s="8" t="s">
        <v>129</v>
      </c>
      <c r="R4868" s="8"/>
      <c r="S4868" s="20"/>
      <c r="AA4868" s="21">
        <f t="shared" si="231"/>
        <v>0</v>
      </c>
      <c r="AB4868" s="21"/>
      <c r="AC4868" s="22">
        <f t="shared" si="230"/>
        <v>-45863.53496527778</v>
      </c>
      <c r="AD4868" s="21"/>
    </row>
    <row r="4869" spans="1:30" ht="13.95" customHeight="1" x14ac:dyDescent="0.3">
      <c r="A4869" s="19" t="s">
        <v>21213</v>
      </c>
      <c r="B4869" s="8"/>
      <c r="C4869" s="20">
        <v>45863.53833333333</v>
      </c>
      <c r="D4869" s="8" t="s">
        <v>11921</v>
      </c>
      <c r="E4869" s="8" t="s">
        <v>1</v>
      </c>
      <c r="F4869" s="8" t="s">
        <v>14695</v>
      </c>
      <c r="G4869" s="8">
        <v>0.22</v>
      </c>
      <c r="H4869" s="8"/>
      <c r="I4869" s="8" t="s">
        <v>11922</v>
      </c>
      <c r="J4869" s="8"/>
      <c r="K4869" s="8" t="s">
        <v>21214</v>
      </c>
      <c r="L4869" s="8"/>
      <c r="M4869" s="8"/>
      <c r="N4869" s="21">
        <v>1520</v>
      </c>
      <c r="O4869" s="21">
        <v>1520</v>
      </c>
      <c r="P4869" s="21">
        <f t="shared" si="229"/>
        <v>0</v>
      </c>
      <c r="Q4869" s="8" t="s">
        <v>19160</v>
      </c>
      <c r="R4869" s="8"/>
      <c r="S4869" s="20">
        <v>45867</v>
      </c>
      <c r="AA4869" s="21">
        <f t="shared" si="231"/>
        <v>1310.344827586207</v>
      </c>
      <c r="AB4869" s="7">
        <v>45839</v>
      </c>
      <c r="AC4869" s="22">
        <f t="shared" si="230"/>
        <v>3.4616666666697711</v>
      </c>
      <c r="AD4869" t="s">
        <v>11923</v>
      </c>
    </row>
    <row r="4870" spans="1:30" ht="13.95" customHeight="1" x14ac:dyDescent="0.3">
      <c r="A4870" s="19" t="s">
        <v>21215</v>
      </c>
      <c r="B4870" s="8"/>
      <c r="C4870" s="20">
        <v>45863.538495370369</v>
      </c>
      <c r="D4870" s="8"/>
      <c r="E4870" s="8"/>
      <c r="F4870" s="8" t="s">
        <v>13840</v>
      </c>
      <c r="G4870" s="8">
        <v>0</v>
      </c>
      <c r="H4870" s="8" t="s">
        <v>21212</v>
      </c>
      <c r="I4870" s="8" t="s">
        <v>11922</v>
      </c>
      <c r="J4870" s="8"/>
      <c r="K4870" s="8"/>
      <c r="L4870" s="8"/>
      <c r="M4870" s="8"/>
      <c r="N4870" s="21">
        <v>0</v>
      </c>
      <c r="O4870" s="21"/>
      <c r="P4870" s="21">
        <f t="shared" si="229"/>
        <v>0</v>
      </c>
      <c r="Q4870" s="8" t="s">
        <v>129</v>
      </c>
      <c r="R4870" s="8"/>
      <c r="S4870" s="20"/>
      <c r="AA4870" s="21">
        <f t="shared" si="231"/>
        <v>0</v>
      </c>
      <c r="AB4870" s="21"/>
      <c r="AC4870" s="22">
        <f t="shared" si="230"/>
        <v>-45863.538495370369</v>
      </c>
      <c r="AD4870" s="21"/>
    </row>
    <row r="4871" spans="1:30" ht="13.95" customHeight="1" x14ac:dyDescent="0.3">
      <c r="A4871" s="19" t="s">
        <v>21216</v>
      </c>
      <c r="B4871" s="8"/>
      <c r="C4871" s="20">
        <v>45863.539375</v>
      </c>
      <c r="D4871" s="8"/>
      <c r="E4871" s="8"/>
      <c r="F4871" s="8" t="s">
        <v>13840</v>
      </c>
      <c r="G4871" s="8">
        <v>0</v>
      </c>
      <c r="H4871" s="8" t="s">
        <v>21217</v>
      </c>
      <c r="I4871" s="8" t="s">
        <v>11922</v>
      </c>
      <c r="J4871" s="8"/>
      <c r="K4871" s="8"/>
      <c r="L4871" s="8"/>
      <c r="M4871" s="8"/>
      <c r="N4871" s="21">
        <v>0</v>
      </c>
      <c r="O4871" s="21"/>
      <c r="P4871" s="21">
        <f t="shared" si="229"/>
        <v>0</v>
      </c>
      <c r="Q4871" s="8" t="s">
        <v>129</v>
      </c>
      <c r="R4871" s="8"/>
      <c r="S4871" s="20"/>
      <c r="AA4871" s="21">
        <f t="shared" si="231"/>
        <v>0</v>
      </c>
      <c r="AB4871" s="21"/>
      <c r="AC4871" s="22">
        <f t="shared" si="230"/>
        <v>-45863.539375</v>
      </c>
      <c r="AD4871" s="21"/>
    </row>
    <row r="4872" spans="1:30" ht="13.95" customHeight="1" x14ac:dyDescent="0.3">
      <c r="A4872" s="19" t="s">
        <v>21218</v>
      </c>
      <c r="B4872" s="8"/>
      <c r="C4872" s="20">
        <v>45863.539780092593</v>
      </c>
      <c r="D4872" s="8"/>
      <c r="E4872" s="8"/>
      <c r="F4872" s="8" t="s">
        <v>13840</v>
      </c>
      <c r="G4872" s="8">
        <v>0</v>
      </c>
      <c r="H4872" s="8" t="s">
        <v>21210</v>
      </c>
      <c r="I4872" s="8" t="s">
        <v>11922</v>
      </c>
      <c r="J4872" s="8"/>
      <c r="K4872" s="8"/>
      <c r="L4872" s="8"/>
      <c r="M4872" s="8"/>
      <c r="N4872" s="21">
        <v>0</v>
      </c>
      <c r="O4872" s="21"/>
      <c r="P4872" s="21">
        <f t="shared" si="229"/>
        <v>0</v>
      </c>
      <c r="Q4872" s="8" t="s">
        <v>129</v>
      </c>
      <c r="R4872" s="8"/>
      <c r="S4872" s="20"/>
      <c r="AA4872" s="21">
        <f t="shared" si="231"/>
        <v>0</v>
      </c>
      <c r="AB4872" s="21"/>
      <c r="AC4872" s="22">
        <f t="shared" si="230"/>
        <v>-45863.539780092593</v>
      </c>
      <c r="AD4872" s="21"/>
    </row>
    <row r="4873" spans="1:30" ht="13.95" customHeight="1" x14ac:dyDescent="0.3">
      <c r="A4873" s="19" t="s">
        <v>21219</v>
      </c>
      <c r="B4873" s="8"/>
      <c r="C4873" s="20">
        <v>45863.540231481478</v>
      </c>
      <c r="D4873" s="8"/>
      <c r="E4873" s="8"/>
      <c r="F4873" s="8" t="s">
        <v>13840</v>
      </c>
      <c r="G4873" s="8">
        <v>0</v>
      </c>
      <c r="H4873" s="8" t="s">
        <v>21220</v>
      </c>
      <c r="I4873" s="8" t="s">
        <v>11922</v>
      </c>
      <c r="J4873" s="8"/>
      <c r="K4873" s="8"/>
      <c r="L4873" s="8"/>
      <c r="M4873" s="8"/>
      <c r="N4873" s="21">
        <v>0</v>
      </c>
      <c r="O4873" s="21"/>
      <c r="P4873" s="21">
        <f t="shared" si="229"/>
        <v>0</v>
      </c>
      <c r="Q4873" s="8" t="s">
        <v>129</v>
      </c>
      <c r="R4873" s="8"/>
      <c r="S4873" s="20"/>
      <c r="AA4873" s="21">
        <f t="shared" si="231"/>
        <v>0</v>
      </c>
      <c r="AB4873" s="21"/>
      <c r="AC4873" s="22">
        <f t="shared" si="230"/>
        <v>-45863.540231481478</v>
      </c>
      <c r="AD4873" s="21"/>
    </row>
    <row r="4874" spans="1:30" ht="13.95" customHeight="1" x14ac:dyDescent="0.3">
      <c r="A4874" s="19" t="s">
        <v>21221</v>
      </c>
      <c r="B4874" s="8"/>
      <c r="C4874" s="20">
        <v>45863.544988425929</v>
      </c>
      <c r="D4874" s="8"/>
      <c r="E4874" s="8"/>
      <c r="F4874" s="8" t="s">
        <v>9894</v>
      </c>
      <c r="G4874" s="8">
        <v>0</v>
      </c>
      <c r="H4874" s="8" t="s">
        <v>21217</v>
      </c>
      <c r="I4874" s="8" t="s">
        <v>11922</v>
      </c>
      <c r="J4874" s="8"/>
      <c r="K4874" s="8"/>
      <c r="L4874" s="8"/>
      <c r="M4874" s="8"/>
      <c r="N4874" s="21">
        <v>0</v>
      </c>
      <c r="O4874" s="21"/>
      <c r="P4874" s="21">
        <f t="shared" si="229"/>
        <v>0</v>
      </c>
      <c r="Q4874" s="8" t="s">
        <v>129</v>
      </c>
      <c r="R4874" s="8"/>
      <c r="S4874" s="20"/>
      <c r="AA4874" s="21">
        <f t="shared" si="231"/>
        <v>0</v>
      </c>
      <c r="AB4874" s="21"/>
      <c r="AC4874" s="22">
        <f t="shared" si="230"/>
        <v>-45863.544988425929</v>
      </c>
      <c r="AD4874" s="21"/>
    </row>
    <row r="4875" spans="1:30" ht="13.95" customHeight="1" x14ac:dyDescent="0.3">
      <c r="A4875" s="19" t="s">
        <v>21222</v>
      </c>
      <c r="B4875" s="8"/>
      <c r="C4875" s="20">
        <v>45863.545636574083</v>
      </c>
      <c r="D4875" s="8"/>
      <c r="E4875" s="8"/>
      <c r="F4875" s="8" t="s">
        <v>9171</v>
      </c>
      <c r="G4875" s="8">
        <v>0</v>
      </c>
      <c r="H4875" s="8" t="s">
        <v>21217</v>
      </c>
      <c r="I4875" s="8" t="s">
        <v>11922</v>
      </c>
      <c r="J4875" s="8"/>
      <c r="K4875" s="8"/>
      <c r="L4875" s="8"/>
      <c r="M4875" s="8"/>
      <c r="N4875" s="21">
        <v>0</v>
      </c>
      <c r="O4875" s="21"/>
      <c r="P4875" s="21">
        <f t="shared" si="229"/>
        <v>0</v>
      </c>
      <c r="Q4875" s="8" t="s">
        <v>14</v>
      </c>
      <c r="R4875" s="8"/>
      <c r="S4875" s="20"/>
      <c r="AA4875" s="21">
        <f t="shared" si="231"/>
        <v>0</v>
      </c>
      <c r="AB4875" s="21"/>
      <c r="AC4875" s="22">
        <f t="shared" si="230"/>
        <v>-45863.545636574083</v>
      </c>
      <c r="AD4875" s="21"/>
    </row>
    <row r="4876" spans="1:30" ht="13.95" customHeight="1" x14ac:dyDescent="0.3">
      <c r="A4876" s="19" t="s">
        <v>21223</v>
      </c>
      <c r="B4876" s="8"/>
      <c r="C4876" s="20">
        <v>45863.545983796299</v>
      </c>
      <c r="D4876" s="8"/>
      <c r="E4876" s="8"/>
      <c r="F4876" s="8" t="s">
        <v>409</v>
      </c>
      <c r="G4876" s="8">
        <v>0</v>
      </c>
      <c r="H4876" s="8" t="s">
        <v>21217</v>
      </c>
      <c r="I4876" s="8" t="s">
        <v>11922</v>
      </c>
      <c r="J4876" s="8"/>
      <c r="K4876" s="8"/>
      <c r="L4876" s="8"/>
      <c r="M4876" s="8"/>
      <c r="N4876" s="21">
        <v>0</v>
      </c>
      <c r="O4876" s="21"/>
      <c r="P4876" s="21">
        <f t="shared" si="229"/>
        <v>0</v>
      </c>
      <c r="Q4876" s="8" t="s">
        <v>14</v>
      </c>
      <c r="R4876" s="8"/>
      <c r="S4876" s="20"/>
      <c r="AA4876" s="21">
        <f t="shared" si="231"/>
        <v>0</v>
      </c>
      <c r="AB4876" s="21"/>
      <c r="AC4876" s="22">
        <f t="shared" si="230"/>
        <v>-45863.545983796299</v>
      </c>
      <c r="AD4876" s="21"/>
    </row>
    <row r="4877" spans="1:30" ht="13.95" customHeight="1" x14ac:dyDescent="0.3">
      <c r="A4877" s="19" t="s">
        <v>21224</v>
      </c>
      <c r="B4877" s="8"/>
      <c r="C4877" s="20">
        <v>45863.546273148153</v>
      </c>
      <c r="D4877" s="8"/>
      <c r="E4877" s="8"/>
      <c r="F4877" s="8" t="s">
        <v>8747</v>
      </c>
      <c r="G4877" s="8">
        <v>0</v>
      </c>
      <c r="H4877" s="8" t="s">
        <v>21217</v>
      </c>
      <c r="I4877" s="8" t="s">
        <v>11922</v>
      </c>
      <c r="J4877" s="8"/>
      <c r="K4877" s="8"/>
      <c r="L4877" s="8"/>
      <c r="M4877" s="8"/>
      <c r="N4877" s="21">
        <v>0</v>
      </c>
      <c r="O4877" s="21"/>
      <c r="P4877" s="21">
        <f t="shared" si="229"/>
        <v>0</v>
      </c>
      <c r="Q4877" s="8" t="s">
        <v>14</v>
      </c>
      <c r="R4877" s="8"/>
      <c r="S4877" s="20"/>
      <c r="AA4877" s="21">
        <f t="shared" si="231"/>
        <v>0</v>
      </c>
      <c r="AB4877" s="21"/>
      <c r="AC4877" s="22">
        <f t="shared" si="230"/>
        <v>-45863.546273148153</v>
      </c>
      <c r="AD4877" s="21"/>
    </row>
    <row r="4878" spans="1:30" ht="13.95" customHeight="1" x14ac:dyDescent="0.3">
      <c r="A4878" s="19" t="s">
        <v>21225</v>
      </c>
      <c r="B4878" s="8"/>
      <c r="C4878" s="20">
        <v>45863.546840277777</v>
      </c>
      <c r="D4878" s="8"/>
      <c r="E4878" s="8"/>
      <c r="F4878" s="8" t="s">
        <v>1552</v>
      </c>
      <c r="G4878" s="8">
        <v>0</v>
      </c>
      <c r="H4878" s="8" t="s">
        <v>21217</v>
      </c>
      <c r="I4878" s="8" t="s">
        <v>11922</v>
      </c>
      <c r="J4878" s="8"/>
      <c r="K4878" s="8"/>
      <c r="L4878" s="8"/>
      <c r="M4878" s="8"/>
      <c r="N4878" s="21">
        <v>0</v>
      </c>
      <c r="O4878" s="21"/>
      <c r="P4878" s="21">
        <f t="shared" si="229"/>
        <v>0</v>
      </c>
      <c r="Q4878" s="8" t="s">
        <v>14</v>
      </c>
      <c r="R4878" s="8"/>
      <c r="S4878" s="20"/>
      <c r="AA4878" s="21">
        <f t="shared" si="231"/>
        <v>0</v>
      </c>
      <c r="AB4878" s="21"/>
      <c r="AC4878" s="22">
        <f t="shared" si="230"/>
        <v>-45863.546840277777</v>
      </c>
      <c r="AD4878" s="21"/>
    </row>
    <row r="4879" spans="1:30" ht="13.95" customHeight="1" x14ac:dyDescent="0.3">
      <c r="A4879" s="19" t="s">
        <v>21226</v>
      </c>
      <c r="B4879" s="8"/>
      <c r="C4879" s="20">
        <v>45863.547268518523</v>
      </c>
      <c r="D4879" s="8"/>
      <c r="E4879" s="8"/>
      <c r="F4879" s="8" t="s">
        <v>14885</v>
      </c>
      <c r="G4879" s="8">
        <v>0</v>
      </c>
      <c r="H4879" s="8" t="s">
        <v>21217</v>
      </c>
      <c r="I4879" s="8" t="s">
        <v>11922</v>
      </c>
      <c r="J4879" s="8"/>
      <c r="K4879" s="8"/>
      <c r="L4879" s="8"/>
      <c r="M4879" s="8"/>
      <c r="N4879" s="21">
        <v>0</v>
      </c>
      <c r="O4879" s="21"/>
      <c r="P4879" s="21">
        <f t="shared" si="229"/>
        <v>0</v>
      </c>
      <c r="Q4879" s="8" t="s">
        <v>129</v>
      </c>
      <c r="R4879" s="8"/>
      <c r="S4879" s="20"/>
      <c r="AA4879" s="21">
        <f t="shared" si="231"/>
        <v>0</v>
      </c>
      <c r="AB4879" s="21"/>
      <c r="AC4879" s="22">
        <f t="shared" si="230"/>
        <v>-45863.547268518523</v>
      </c>
      <c r="AD4879" s="21"/>
    </row>
    <row r="4880" spans="1:30" ht="13.95" customHeight="1" x14ac:dyDescent="0.3">
      <c r="A4880" s="19" t="s">
        <v>21227</v>
      </c>
      <c r="B4880" s="8"/>
      <c r="C4880" s="20">
        <v>45866.359583333331</v>
      </c>
      <c r="D4880" s="8"/>
      <c r="E4880" s="8"/>
      <c r="F4880" s="8" t="s">
        <v>13282</v>
      </c>
      <c r="G4880" s="8">
        <v>0</v>
      </c>
      <c r="H4880" s="8" t="s">
        <v>21228</v>
      </c>
      <c r="I4880" s="8" t="s">
        <v>11922</v>
      </c>
      <c r="J4880" s="8"/>
      <c r="K4880" s="8"/>
      <c r="L4880" s="8"/>
      <c r="M4880" s="8"/>
      <c r="N4880" s="21">
        <v>0</v>
      </c>
      <c r="O4880" s="21"/>
      <c r="P4880" s="21">
        <f t="shared" si="229"/>
        <v>0</v>
      </c>
      <c r="Q4880" s="8" t="s">
        <v>22</v>
      </c>
      <c r="R4880" s="8"/>
      <c r="S4880" s="20"/>
      <c r="AA4880" s="21">
        <f t="shared" si="231"/>
        <v>0</v>
      </c>
      <c r="AB4880" s="21"/>
      <c r="AC4880" s="22">
        <f t="shared" si="230"/>
        <v>-45866.359583333331</v>
      </c>
      <c r="AD4880" s="21"/>
    </row>
    <row r="4881" spans="1:30" ht="13.95" customHeight="1" x14ac:dyDescent="0.3">
      <c r="A4881" s="19" t="s">
        <v>21229</v>
      </c>
      <c r="B4881" s="8"/>
      <c r="C4881" s="20">
        <v>45863.586608796293</v>
      </c>
      <c r="D4881" s="8"/>
      <c r="E4881" s="8"/>
      <c r="F4881" s="8" t="s">
        <v>13135</v>
      </c>
      <c r="G4881" s="8">
        <v>0</v>
      </c>
      <c r="H4881" s="8" t="s">
        <v>21217</v>
      </c>
      <c r="I4881" s="8" t="s">
        <v>11922</v>
      </c>
      <c r="J4881" s="8"/>
      <c r="K4881" s="8"/>
      <c r="L4881" s="8"/>
      <c r="M4881" s="8"/>
      <c r="N4881" s="21">
        <v>0</v>
      </c>
      <c r="O4881" s="21"/>
      <c r="P4881" s="21">
        <f t="shared" si="229"/>
        <v>0</v>
      </c>
      <c r="Q4881" s="8" t="s">
        <v>14</v>
      </c>
      <c r="R4881" s="8"/>
      <c r="S4881" s="20"/>
      <c r="AA4881" s="21">
        <f t="shared" si="231"/>
        <v>0</v>
      </c>
      <c r="AB4881" s="21"/>
      <c r="AC4881" s="22">
        <f t="shared" si="230"/>
        <v>-45863.586608796293</v>
      </c>
      <c r="AD4881" s="21"/>
    </row>
    <row r="4882" spans="1:30" ht="13.95" customHeight="1" x14ac:dyDescent="0.3">
      <c r="A4882" s="8" t="s">
        <v>21230</v>
      </c>
      <c r="B4882" s="8"/>
      <c r="C4882" s="23">
        <v>45863.587905092587</v>
      </c>
      <c r="D4882" s="8" t="s">
        <v>11921</v>
      </c>
      <c r="E4882" s="8"/>
      <c r="F4882" s="8" t="s">
        <v>9316</v>
      </c>
      <c r="G4882" s="8">
        <v>0.15</v>
      </c>
      <c r="H4882" s="8"/>
      <c r="I4882" s="8" t="s">
        <v>11922</v>
      </c>
      <c r="J4882" s="8"/>
      <c r="K4882" s="8"/>
      <c r="L4882" s="8"/>
      <c r="M4882" s="8"/>
      <c r="N4882" s="21">
        <v>1150</v>
      </c>
      <c r="O4882" s="21"/>
      <c r="P4882" s="21">
        <f t="shared" si="229"/>
        <v>1150</v>
      </c>
      <c r="Q4882" s="8" t="s">
        <v>10399</v>
      </c>
      <c r="R4882" s="8"/>
      <c r="S4882" s="20"/>
      <c r="AA4882" s="21">
        <f t="shared" si="231"/>
        <v>991.37931034482767</v>
      </c>
      <c r="AB4882" s="21"/>
      <c r="AC4882" s="22">
        <f t="shared" si="230"/>
        <v>-45863.587905092587</v>
      </c>
      <c r="AD4882" s="21"/>
    </row>
    <row r="4883" spans="1:30" ht="13.95" customHeight="1" x14ac:dyDescent="0.3">
      <c r="A4883" s="19" t="s">
        <v>21231</v>
      </c>
      <c r="B4883" s="8"/>
      <c r="C4883" s="20">
        <v>45863.596365740741</v>
      </c>
      <c r="D4883" s="8"/>
      <c r="E4883" s="8"/>
      <c r="F4883" s="8" t="s">
        <v>13557</v>
      </c>
      <c r="G4883" s="8">
        <v>0</v>
      </c>
      <c r="H4883" s="8" t="s">
        <v>21217</v>
      </c>
      <c r="I4883" s="8" t="s">
        <v>11922</v>
      </c>
      <c r="J4883" s="8"/>
      <c r="K4883" s="8"/>
      <c r="L4883" s="8"/>
      <c r="M4883" s="8"/>
      <c r="N4883" s="21">
        <v>0</v>
      </c>
      <c r="O4883" s="21"/>
      <c r="P4883" s="21">
        <f t="shared" si="229"/>
        <v>0</v>
      </c>
      <c r="Q4883" s="8" t="s">
        <v>19160</v>
      </c>
      <c r="R4883" s="8"/>
      <c r="S4883" s="20"/>
      <c r="AA4883" s="21">
        <f t="shared" si="231"/>
        <v>0</v>
      </c>
      <c r="AB4883" s="21"/>
      <c r="AC4883" s="22">
        <f t="shared" si="230"/>
        <v>-45863.596365740741</v>
      </c>
      <c r="AD4883" s="21"/>
    </row>
    <row r="4884" spans="1:30" ht="13.95" customHeight="1" x14ac:dyDescent="0.3">
      <c r="A4884" s="19" t="s">
        <v>21232</v>
      </c>
      <c r="B4884" s="8"/>
      <c r="C4884" s="20">
        <v>45863.601701388892</v>
      </c>
      <c r="D4884" s="8"/>
      <c r="E4884" s="8"/>
      <c r="F4884" s="8" t="s">
        <v>8806</v>
      </c>
      <c r="G4884" s="8">
        <v>0</v>
      </c>
      <c r="H4884" s="8" t="s">
        <v>21217</v>
      </c>
      <c r="I4884" s="8" t="s">
        <v>11922</v>
      </c>
      <c r="J4884" s="8"/>
      <c r="K4884" s="8"/>
      <c r="L4884" s="8"/>
      <c r="M4884" s="8"/>
      <c r="N4884" s="21">
        <v>0</v>
      </c>
      <c r="O4884" s="21"/>
      <c r="P4884" s="21">
        <f t="shared" si="229"/>
        <v>0</v>
      </c>
      <c r="Q4884" s="8" t="s">
        <v>14</v>
      </c>
      <c r="R4884" s="8"/>
      <c r="S4884" s="20"/>
      <c r="AA4884" s="21">
        <f t="shared" si="231"/>
        <v>0</v>
      </c>
      <c r="AB4884" s="21"/>
      <c r="AC4884" s="22">
        <f t="shared" si="230"/>
        <v>-45863.601701388892</v>
      </c>
      <c r="AD4884" s="21"/>
    </row>
    <row r="4885" spans="1:30" ht="13.95" customHeight="1" x14ac:dyDescent="0.3">
      <c r="A4885" s="19" t="s">
        <v>21233</v>
      </c>
      <c r="B4885" s="8"/>
      <c r="C4885" s="20">
        <v>45863.602997685193</v>
      </c>
      <c r="D4885" s="8" t="s">
        <v>11921</v>
      </c>
      <c r="E4885" s="8"/>
      <c r="F4885" s="8" t="s">
        <v>11976</v>
      </c>
      <c r="G4885" s="8">
        <v>0</v>
      </c>
      <c r="H4885" s="8" t="s">
        <v>11931</v>
      </c>
      <c r="I4885" s="8" t="s">
        <v>11922</v>
      </c>
      <c r="J4885" s="8"/>
      <c r="K4885" s="8"/>
      <c r="L4885" s="8"/>
      <c r="M4885" s="8"/>
      <c r="N4885" s="21">
        <v>0</v>
      </c>
      <c r="O4885" s="21"/>
      <c r="P4885" s="21">
        <f t="shared" si="229"/>
        <v>0</v>
      </c>
      <c r="Q4885" s="8" t="s">
        <v>10399</v>
      </c>
      <c r="R4885" s="8"/>
      <c r="S4885" s="20"/>
      <c r="AA4885" s="21">
        <f t="shared" si="231"/>
        <v>0</v>
      </c>
      <c r="AB4885" s="21"/>
      <c r="AC4885" s="22">
        <f t="shared" si="230"/>
        <v>-45863.602997685193</v>
      </c>
      <c r="AD4885" s="21"/>
    </row>
    <row r="4886" spans="1:30" ht="13.95" customHeight="1" x14ac:dyDescent="0.3">
      <c r="A4886" s="19" t="s">
        <v>21234</v>
      </c>
      <c r="B4886" s="8"/>
      <c r="C4886" s="20">
        <v>45863.603726851848</v>
      </c>
      <c r="D4886" s="8" t="s">
        <v>11921</v>
      </c>
      <c r="E4886" s="8"/>
      <c r="F4886" s="8" t="s">
        <v>12001</v>
      </c>
      <c r="G4886" s="8">
        <v>0</v>
      </c>
      <c r="H4886" s="8" t="s">
        <v>11931</v>
      </c>
      <c r="I4886" s="8" t="s">
        <v>11922</v>
      </c>
      <c r="J4886" s="8"/>
      <c r="K4886" s="8"/>
      <c r="L4886" s="8"/>
      <c r="M4886" s="8"/>
      <c r="N4886" s="21">
        <v>0</v>
      </c>
      <c r="O4886" s="21"/>
      <c r="P4886" s="21">
        <f t="shared" si="229"/>
        <v>0</v>
      </c>
      <c r="Q4886" s="8" t="s">
        <v>10399</v>
      </c>
      <c r="R4886" s="8"/>
      <c r="S4886" s="20"/>
      <c r="AA4886" s="21">
        <f t="shared" si="231"/>
        <v>0</v>
      </c>
      <c r="AB4886" s="21"/>
      <c r="AC4886" s="22">
        <f t="shared" si="230"/>
        <v>-45863.603726851848</v>
      </c>
      <c r="AD4886" s="21"/>
    </row>
    <row r="4887" spans="1:30" ht="13.95" customHeight="1" x14ac:dyDescent="0.3">
      <c r="A4887" s="19" t="s">
        <v>21235</v>
      </c>
      <c r="B4887" s="8"/>
      <c r="C4887" s="20">
        <v>45866.360671296286</v>
      </c>
      <c r="D4887" s="8"/>
      <c r="E4887" s="8"/>
      <c r="F4887" s="8" t="s">
        <v>13282</v>
      </c>
      <c r="G4887" s="8">
        <v>0</v>
      </c>
      <c r="H4887" s="8" t="s">
        <v>21236</v>
      </c>
      <c r="I4887" s="8" t="s">
        <v>11922</v>
      </c>
      <c r="J4887" s="8"/>
      <c r="K4887" s="8"/>
      <c r="L4887" s="8"/>
      <c r="M4887" s="8"/>
      <c r="N4887" s="21">
        <v>0</v>
      </c>
      <c r="O4887" s="21"/>
      <c r="P4887" s="21">
        <f t="shared" si="229"/>
        <v>0</v>
      </c>
      <c r="Q4887" s="8" t="s">
        <v>22</v>
      </c>
      <c r="R4887" s="8"/>
      <c r="S4887" s="20"/>
      <c r="AA4887" s="21">
        <f t="shared" si="231"/>
        <v>0</v>
      </c>
      <c r="AB4887" s="21"/>
      <c r="AC4887" s="22">
        <f t="shared" si="230"/>
        <v>-45866.360671296286</v>
      </c>
      <c r="AD4887" s="21"/>
    </row>
    <row r="4888" spans="1:30" ht="13.95" customHeight="1" x14ac:dyDescent="0.3">
      <c r="A4888" s="19" t="s">
        <v>21237</v>
      </c>
      <c r="B4888" s="8"/>
      <c r="C4888" s="20">
        <v>45866.369421296287</v>
      </c>
      <c r="D4888" s="8" t="s">
        <v>11921</v>
      </c>
      <c r="E4888" s="8"/>
      <c r="F4888" s="8" t="s">
        <v>11967</v>
      </c>
      <c r="G4888" s="8">
        <v>0.15</v>
      </c>
      <c r="H4888" s="8"/>
      <c r="I4888" s="8" t="s">
        <v>11922</v>
      </c>
      <c r="J4888" s="8"/>
      <c r="K4888" s="8"/>
      <c r="L4888" s="8"/>
      <c r="M4888" s="8"/>
      <c r="N4888" s="21">
        <v>15665.5</v>
      </c>
      <c r="O4888" s="21">
        <v>15665.5</v>
      </c>
      <c r="P4888" s="21">
        <f t="shared" si="229"/>
        <v>0</v>
      </c>
      <c r="Q4888" s="8" t="s">
        <v>38</v>
      </c>
      <c r="R4888" s="8"/>
      <c r="S4888" s="20">
        <v>45868</v>
      </c>
      <c r="AA4888" s="21">
        <f t="shared" si="231"/>
        <v>13504.741379310346</v>
      </c>
      <c r="AB4888" s="39">
        <v>45839</v>
      </c>
      <c r="AC4888" s="22">
        <f t="shared" si="230"/>
        <v>1.630578703712672</v>
      </c>
      <c r="AD4888" s="21" t="s">
        <v>11923</v>
      </c>
    </row>
    <row r="4889" spans="1:30" ht="13.95" customHeight="1" x14ac:dyDescent="0.3">
      <c r="A4889" s="19" t="s">
        <v>21238</v>
      </c>
      <c r="B4889" s="8"/>
      <c r="C4889" s="20">
        <v>45866.372337962966</v>
      </c>
      <c r="D4889" s="8" t="s">
        <v>11921</v>
      </c>
      <c r="E4889" s="8" t="s">
        <v>1</v>
      </c>
      <c r="F4889" s="8" t="s">
        <v>8190</v>
      </c>
      <c r="G4889" s="8">
        <v>0.11</v>
      </c>
      <c r="H4889" s="8"/>
      <c r="I4889" s="8" t="s">
        <v>11922</v>
      </c>
      <c r="J4889" s="8"/>
      <c r="K4889" s="8" t="s">
        <v>21239</v>
      </c>
      <c r="L4889" s="8"/>
      <c r="M4889" s="8"/>
      <c r="N4889" s="21">
        <v>8425</v>
      </c>
      <c r="O4889" s="21">
        <v>8425</v>
      </c>
      <c r="P4889" s="21">
        <f t="shared" si="229"/>
        <v>0</v>
      </c>
      <c r="Q4889" s="8" t="s">
        <v>15533</v>
      </c>
      <c r="R4889" s="8"/>
      <c r="S4889" s="20">
        <v>45866</v>
      </c>
      <c r="AA4889" s="21">
        <f t="shared" si="231"/>
        <v>7262.9310344827591</v>
      </c>
      <c r="AB4889" s="7">
        <v>45839</v>
      </c>
      <c r="AC4889" s="22">
        <f t="shared" si="230"/>
        <v>-0.37233796296641231</v>
      </c>
      <c r="AD4889" t="s">
        <v>11923</v>
      </c>
    </row>
    <row r="4890" spans="1:30" ht="13.95" customHeight="1" x14ac:dyDescent="0.3">
      <c r="A4890" s="19" t="s">
        <v>21240</v>
      </c>
      <c r="B4890" s="8"/>
      <c r="C4890" s="20">
        <v>45866.38009259259</v>
      </c>
      <c r="D4890" s="8" t="s">
        <v>11921</v>
      </c>
      <c r="E4890" s="8" t="s">
        <v>1</v>
      </c>
      <c r="F4890" s="8" t="s">
        <v>8463</v>
      </c>
      <c r="G4890" s="8">
        <v>0.08</v>
      </c>
      <c r="H4890" s="8" t="s">
        <v>12618</v>
      </c>
      <c r="I4890" s="8" t="s">
        <v>11922</v>
      </c>
      <c r="J4890" s="8"/>
      <c r="K4890" s="8" t="s">
        <v>21241</v>
      </c>
      <c r="L4890" s="8"/>
      <c r="M4890" s="8"/>
      <c r="N4890" s="21">
        <v>405000</v>
      </c>
      <c r="O4890" s="21">
        <v>405000</v>
      </c>
      <c r="P4890" s="21">
        <f t="shared" si="229"/>
        <v>0</v>
      </c>
      <c r="Q4890" s="8" t="s">
        <v>129</v>
      </c>
      <c r="R4890" s="8"/>
      <c r="S4890" s="20">
        <v>45863</v>
      </c>
      <c r="AA4890" s="21">
        <f t="shared" si="231"/>
        <v>349137.93103448278</v>
      </c>
      <c r="AB4890" s="7">
        <v>45839</v>
      </c>
      <c r="AC4890" s="22">
        <f t="shared" si="230"/>
        <v>-3.38009259258979</v>
      </c>
      <c r="AD4890" t="s">
        <v>11923</v>
      </c>
    </row>
    <row r="4891" spans="1:30" ht="13.95" customHeight="1" x14ac:dyDescent="0.3">
      <c r="A4891" s="19" t="s">
        <v>21242</v>
      </c>
      <c r="B4891" s="8"/>
      <c r="C4891" s="20">
        <v>45866.383738425917</v>
      </c>
      <c r="D4891" s="8" t="s">
        <v>11921</v>
      </c>
      <c r="E4891" s="8" t="s">
        <v>1</v>
      </c>
      <c r="F4891" s="8" t="s">
        <v>8463</v>
      </c>
      <c r="G4891" s="8">
        <v>0.11</v>
      </c>
      <c r="H4891" s="8" t="s">
        <v>12618</v>
      </c>
      <c r="I4891" s="8" t="s">
        <v>11922</v>
      </c>
      <c r="J4891" s="8"/>
      <c r="K4891" s="8" t="s">
        <v>21243</v>
      </c>
      <c r="L4891" s="8"/>
      <c r="M4891" s="8"/>
      <c r="N4891" s="21">
        <v>74175</v>
      </c>
      <c r="O4891" s="21">
        <v>74175</v>
      </c>
      <c r="P4891" s="21">
        <f t="shared" si="229"/>
        <v>0</v>
      </c>
      <c r="Q4891" s="8" t="s">
        <v>129</v>
      </c>
      <c r="R4891" s="8"/>
      <c r="S4891" s="20">
        <v>45863</v>
      </c>
      <c r="AA4891" s="21">
        <f t="shared" si="231"/>
        <v>63943.965517241384</v>
      </c>
      <c r="AB4891" s="7">
        <v>45839</v>
      </c>
      <c r="AC4891" s="22">
        <f t="shared" si="230"/>
        <v>-3.3837384259168175</v>
      </c>
      <c r="AD4891" t="s">
        <v>11923</v>
      </c>
    </row>
    <row r="4892" spans="1:30" ht="13.95" customHeight="1" x14ac:dyDescent="0.3">
      <c r="A4892" s="19" t="s">
        <v>21244</v>
      </c>
      <c r="B4892" s="8"/>
      <c r="C4892" s="20">
        <v>45866.384375000001</v>
      </c>
      <c r="D4892" s="8" t="s">
        <v>11921</v>
      </c>
      <c r="E4892" s="8" t="s">
        <v>1</v>
      </c>
      <c r="F4892" s="8" t="s">
        <v>8463</v>
      </c>
      <c r="G4892" s="8">
        <v>0.15</v>
      </c>
      <c r="H4892" s="8" t="s">
        <v>12618</v>
      </c>
      <c r="I4892" s="8" t="s">
        <v>11922</v>
      </c>
      <c r="J4892" s="8"/>
      <c r="K4892" s="8" t="s">
        <v>21245</v>
      </c>
      <c r="L4892" s="8"/>
      <c r="M4892" s="8"/>
      <c r="N4892" s="21">
        <v>999</v>
      </c>
      <c r="O4892" s="21">
        <v>999</v>
      </c>
      <c r="P4892" s="21">
        <f t="shared" si="229"/>
        <v>0</v>
      </c>
      <c r="Q4892" s="8" t="s">
        <v>129</v>
      </c>
      <c r="R4892" s="8"/>
      <c r="S4892" s="20">
        <v>45863</v>
      </c>
      <c r="AA4892" s="21">
        <f t="shared" si="231"/>
        <v>861.20689655172418</v>
      </c>
      <c r="AB4892" s="7">
        <v>45839</v>
      </c>
      <c r="AC4892" s="22">
        <f t="shared" si="230"/>
        <v>-3.3843750000014552</v>
      </c>
      <c r="AD4892" t="s">
        <v>11923</v>
      </c>
    </row>
    <row r="4893" spans="1:30" ht="13.95" customHeight="1" x14ac:dyDescent="0.3">
      <c r="A4893" s="19" t="s">
        <v>21246</v>
      </c>
      <c r="B4893" s="8"/>
      <c r="C4893" s="20">
        <v>45866.410046296303</v>
      </c>
      <c r="D4893" s="8"/>
      <c r="E4893" s="8"/>
      <c r="F4893" s="8" t="s">
        <v>11970</v>
      </c>
      <c r="G4893" s="8">
        <v>0</v>
      </c>
      <c r="H4893" s="8" t="s">
        <v>21217</v>
      </c>
      <c r="I4893" s="8" t="s">
        <v>11922</v>
      </c>
      <c r="J4893" s="8"/>
      <c r="K4893" s="8"/>
      <c r="L4893" s="8"/>
      <c r="M4893" s="8"/>
      <c r="N4893" s="21">
        <v>0</v>
      </c>
      <c r="O4893" s="21"/>
      <c r="P4893" s="21">
        <f t="shared" si="229"/>
        <v>0</v>
      </c>
      <c r="Q4893" s="8" t="s">
        <v>129</v>
      </c>
      <c r="R4893" s="8"/>
      <c r="S4893" s="20"/>
      <c r="AA4893" s="21">
        <f t="shared" si="231"/>
        <v>0</v>
      </c>
      <c r="AB4893" s="21"/>
      <c r="AC4893" s="22">
        <f t="shared" si="230"/>
        <v>-45866.410046296303</v>
      </c>
      <c r="AD4893" s="21"/>
    </row>
    <row r="4894" spans="1:30" ht="13.95" customHeight="1" x14ac:dyDescent="0.3">
      <c r="A4894" s="19" t="s">
        <v>21247</v>
      </c>
      <c r="B4894" s="8"/>
      <c r="C4894" s="20">
        <v>45866.410775462973</v>
      </c>
      <c r="D4894" s="8"/>
      <c r="E4894" s="8"/>
      <c r="F4894" s="8" t="s">
        <v>11970</v>
      </c>
      <c r="G4894" s="8">
        <v>0</v>
      </c>
      <c r="H4894" s="8" t="s">
        <v>21210</v>
      </c>
      <c r="I4894" s="8" t="s">
        <v>11922</v>
      </c>
      <c r="J4894" s="8"/>
      <c r="K4894" s="8"/>
      <c r="L4894" s="8"/>
      <c r="M4894" s="8"/>
      <c r="N4894" s="21">
        <v>0</v>
      </c>
      <c r="O4894" s="21"/>
      <c r="P4894" s="21">
        <f t="shared" si="229"/>
        <v>0</v>
      </c>
      <c r="Q4894" s="8" t="s">
        <v>129</v>
      </c>
      <c r="R4894" s="8"/>
      <c r="S4894" s="20"/>
      <c r="AA4894" s="21">
        <f t="shared" si="231"/>
        <v>0</v>
      </c>
      <c r="AB4894" s="21"/>
      <c r="AC4894" s="22">
        <f t="shared" si="230"/>
        <v>-45866.410775462973</v>
      </c>
      <c r="AD4894" s="21"/>
    </row>
    <row r="4895" spans="1:30" ht="13.95" customHeight="1" x14ac:dyDescent="0.3">
      <c r="A4895" s="19" t="s">
        <v>21248</v>
      </c>
      <c r="B4895" s="8"/>
      <c r="C4895" s="20">
        <v>45866.412349537037</v>
      </c>
      <c r="D4895" s="8" t="s">
        <v>11921</v>
      </c>
      <c r="E4895" s="8" t="s">
        <v>1</v>
      </c>
      <c r="F4895" s="8" t="s">
        <v>9104</v>
      </c>
      <c r="G4895" s="8">
        <v>0.11</v>
      </c>
      <c r="H4895" s="8"/>
      <c r="I4895" s="8" t="s">
        <v>10222</v>
      </c>
      <c r="J4895" s="8"/>
      <c r="K4895" s="8" t="s">
        <v>21249</v>
      </c>
      <c r="L4895" s="8"/>
      <c r="M4895" s="8"/>
      <c r="N4895" s="21">
        <v>25206</v>
      </c>
      <c r="O4895" s="21">
        <v>25206</v>
      </c>
      <c r="P4895" s="21">
        <f t="shared" si="229"/>
        <v>0</v>
      </c>
      <c r="Q4895" s="8" t="s">
        <v>10222</v>
      </c>
      <c r="R4895" s="8"/>
      <c r="S4895" s="20">
        <v>45863</v>
      </c>
      <c r="AA4895" s="21">
        <f t="shared" si="231"/>
        <v>21729.310344827587</v>
      </c>
      <c r="AB4895" s="7">
        <v>45839</v>
      </c>
      <c r="AC4895" s="22">
        <f t="shared" si="230"/>
        <v>-3.4123495370367891</v>
      </c>
      <c r="AD4895" t="s">
        <v>11923</v>
      </c>
    </row>
    <row r="4896" spans="1:30" ht="13.95" customHeight="1" x14ac:dyDescent="0.3">
      <c r="A4896" s="19" t="s">
        <v>21250</v>
      </c>
      <c r="B4896" s="8"/>
      <c r="C4896" s="20">
        <v>45866.413425925923</v>
      </c>
      <c r="D4896" s="8" t="s">
        <v>11921</v>
      </c>
      <c r="E4896" s="8" t="s">
        <v>1</v>
      </c>
      <c r="F4896" s="8" t="s">
        <v>9596</v>
      </c>
      <c r="G4896" s="8">
        <v>0.11</v>
      </c>
      <c r="H4896" s="8"/>
      <c r="I4896" s="8" t="s">
        <v>10222</v>
      </c>
      <c r="J4896" s="8"/>
      <c r="K4896" s="8" t="s">
        <v>21251</v>
      </c>
      <c r="L4896" s="8"/>
      <c r="M4896" s="8"/>
      <c r="N4896" s="21">
        <v>22800</v>
      </c>
      <c r="O4896" s="21">
        <v>22800</v>
      </c>
      <c r="P4896" s="21">
        <f t="shared" si="229"/>
        <v>0</v>
      </c>
      <c r="Q4896" s="8" t="s">
        <v>10222</v>
      </c>
      <c r="R4896" s="8"/>
      <c r="S4896" s="20">
        <v>45864</v>
      </c>
      <c r="AA4896" s="21">
        <f t="shared" si="231"/>
        <v>19655.172413793105</v>
      </c>
      <c r="AB4896" s="7">
        <v>45839</v>
      </c>
      <c r="AC4896" s="22">
        <f t="shared" si="230"/>
        <v>-2.4134259259226383</v>
      </c>
      <c r="AD4896" t="s">
        <v>11923</v>
      </c>
    </row>
    <row r="4897" spans="1:30" ht="13.95" customHeight="1" x14ac:dyDescent="0.3">
      <c r="A4897" s="19" t="s">
        <v>21252</v>
      </c>
      <c r="B4897" s="8"/>
      <c r="C4897" s="20">
        <v>45866.414756944447</v>
      </c>
      <c r="D4897" s="8" t="s">
        <v>11921</v>
      </c>
      <c r="E4897" s="8"/>
      <c r="F4897" s="8" t="s">
        <v>13157</v>
      </c>
      <c r="G4897" s="8">
        <v>0.11</v>
      </c>
      <c r="H4897" s="8"/>
      <c r="I4897" s="8" t="s">
        <v>10222</v>
      </c>
      <c r="J4897" s="8"/>
      <c r="K4897" s="8"/>
      <c r="L4897" s="8"/>
      <c r="M4897" s="8"/>
      <c r="N4897" s="21">
        <v>47970</v>
      </c>
      <c r="O4897" s="21">
        <v>47970</v>
      </c>
      <c r="P4897" s="21">
        <f t="shared" si="229"/>
        <v>0</v>
      </c>
      <c r="Q4897" s="8" t="s">
        <v>10222</v>
      </c>
      <c r="R4897" s="8"/>
      <c r="S4897" s="20">
        <v>45868</v>
      </c>
      <c r="AA4897" s="21">
        <f t="shared" si="231"/>
        <v>41353.448275862072</v>
      </c>
      <c r="AB4897" s="39">
        <v>45839</v>
      </c>
      <c r="AC4897" s="22">
        <f t="shared" si="230"/>
        <v>1.5852430555532919</v>
      </c>
      <c r="AD4897" s="21" t="s">
        <v>11923</v>
      </c>
    </row>
    <row r="4898" spans="1:30" ht="13.95" customHeight="1" x14ac:dyDescent="0.3">
      <c r="A4898" s="19" t="s">
        <v>21253</v>
      </c>
      <c r="B4898" s="8"/>
      <c r="C4898" s="20">
        <v>45866.415578703702</v>
      </c>
      <c r="D4898" s="8" t="s">
        <v>11921</v>
      </c>
      <c r="E4898" s="8" t="s">
        <v>1</v>
      </c>
      <c r="F4898" s="8" t="s">
        <v>2033</v>
      </c>
      <c r="G4898" s="8">
        <v>0.11</v>
      </c>
      <c r="H4898" s="8"/>
      <c r="I4898" s="8" t="s">
        <v>10222</v>
      </c>
      <c r="J4898" s="8"/>
      <c r="K4898" s="8" t="s">
        <v>21254</v>
      </c>
      <c r="L4898" s="8"/>
      <c r="M4898" s="8"/>
      <c r="N4898" s="21">
        <v>5538</v>
      </c>
      <c r="O4898" s="21">
        <v>5538</v>
      </c>
      <c r="P4898" s="21">
        <f t="shared" si="229"/>
        <v>0</v>
      </c>
      <c r="Q4898" s="8" t="s">
        <v>10222</v>
      </c>
      <c r="R4898" s="8"/>
      <c r="S4898" s="20">
        <v>45863</v>
      </c>
      <c r="AA4898" s="21">
        <f t="shared" si="231"/>
        <v>4774.1379310344828</v>
      </c>
      <c r="AB4898" s="7">
        <v>45839</v>
      </c>
      <c r="AC4898" s="22">
        <f t="shared" si="230"/>
        <v>-3.4155787037016125</v>
      </c>
      <c r="AD4898" t="s">
        <v>11923</v>
      </c>
    </row>
    <row r="4899" spans="1:30" ht="13.95" customHeight="1" x14ac:dyDescent="0.3">
      <c r="A4899" s="19" t="s">
        <v>21255</v>
      </c>
      <c r="B4899" s="8"/>
      <c r="C4899" s="20">
        <v>45866.416134259263</v>
      </c>
      <c r="D4899" s="8" t="s">
        <v>11921</v>
      </c>
      <c r="E4899" s="8" t="s">
        <v>1</v>
      </c>
      <c r="F4899" s="8" t="s">
        <v>2033</v>
      </c>
      <c r="G4899" s="8">
        <v>0.11</v>
      </c>
      <c r="H4899" s="8"/>
      <c r="I4899" s="8" t="s">
        <v>10222</v>
      </c>
      <c r="J4899" s="8"/>
      <c r="K4899" s="8" t="s">
        <v>21256</v>
      </c>
      <c r="L4899" s="8"/>
      <c r="M4899" s="8"/>
      <c r="N4899" s="21">
        <v>1942.5</v>
      </c>
      <c r="O4899" s="21">
        <v>1942.5</v>
      </c>
      <c r="P4899" s="21">
        <f t="shared" si="229"/>
        <v>0</v>
      </c>
      <c r="Q4899" s="8" t="s">
        <v>10222</v>
      </c>
      <c r="R4899" s="8"/>
      <c r="S4899" s="20">
        <v>45863</v>
      </c>
      <c r="AA4899" s="21">
        <f t="shared" si="231"/>
        <v>1674.5689655172414</v>
      </c>
      <c r="AB4899" s="7">
        <v>45839</v>
      </c>
      <c r="AC4899" s="22">
        <f t="shared" si="230"/>
        <v>-3.4161342592633446</v>
      </c>
      <c r="AD4899" t="s">
        <v>11923</v>
      </c>
    </row>
    <row r="4900" spans="1:30" ht="13.95" customHeight="1" x14ac:dyDescent="0.3">
      <c r="A4900" s="19" t="s">
        <v>21257</v>
      </c>
      <c r="B4900" s="8"/>
      <c r="C4900" s="20">
        <v>45866.417222222219</v>
      </c>
      <c r="D4900" s="8" t="s">
        <v>11921</v>
      </c>
      <c r="E4900" s="8" t="s">
        <v>1</v>
      </c>
      <c r="F4900" s="8" t="s">
        <v>8664</v>
      </c>
      <c r="G4900" s="8">
        <v>0.11</v>
      </c>
      <c r="H4900" s="8"/>
      <c r="I4900" s="8" t="s">
        <v>10222</v>
      </c>
      <c r="J4900" s="8"/>
      <c r="K4900" s="8" t="s">
        <v>21258</v>
      </c>
      <c r="L4900" s="8"/>
      <c r="M4900" s="8"/>
      <c r="N4900" s="21">
        <v>12880</v>
      </c>
      <c r="O4900" s="21">
        <v>12880</v>
      </c>
      <c r="P4900" s="21">
        <f t="shared" si="229"/>
        <v>0</v>
      </c>
      <c r="Q4900" s="8" t="s">
        <v>10222</v>
      </c>
      <c r="R4900" s="8"/>
      <c r="S4900" s="20">
        <v>45863</v>
      </c>
      <c r="AA4900" s="21">
        <f t="shared" si="231"/>
        <v>11103.448275862069</v>
      </c>
      <c r="AB4900" s="7">
        <v>45839</v>
      </c>
      <c r="AC4900" s="22">
        <f t="shared" si="230"/>
        <v>-3.4172222222186974</v>
      </c>
      <c r="AD4900" t="s">
        <v>11923</v>
      </c>
    </row>
    <row r="4901" spans="1:30" ht="13.95" customHeight="1" x14ac:dyDescent="0.3">
      <c r="A4901" s="19" t="s">
        <v>21259</v>
      </c>
      <c r="B4901" s="8"/>
      <c r="C4901" s="23">
        <v>45866.41783564815</v>
      </c>
      <c r="D4901" s="8" t="s">
        <v>11921</v>
      </c>
      <c r="E4901" s="8" t="s">
        <v>1</v>
      </c>
      <c r="F4901" s="8" t="s">
        <v>8664</v>
      </c>
      <c r="G4901" s="8">
        <v>0.11</v>
      </c>
      <c r="H4901" s="8"/>
      <c r="I4901" s="8" t="s">
        <v>10222</v>
      </c>
      <c r="J4901" s="8"/>
      <c r="K4901" s="8" t="s">
        <v>21260</v>
      </c>
      <c r="L4901" s="8"/>
      <c r="M4901" s="8"/>
      <c r="N4901" s="21">
        <v>4305</v>
      </c>
      <c r="O4901" s="21">
        <v>4305</v>
      </c>
      <c r="P4901" s="21">
        <f t="shared" si="229"/>
        <v>0</v>
      </c>
      <c r="Q4901" s="8" t="s">
        <v>10222</v>
      </c>
      <c r="R4901" s="8"/>
      <c r="S4901" s="23">
        <v>45863</v>
      </c>
      <c r="AA4901" s="21">
        <f t="shared" si="231"/>
        <v>3711.2068965517242</v>
      </c>
      <c r="AB4901" s="7">
        <v>45839</v>
      </c>
      <c r="AC4901" s="22">
        <f t="shared" si="230"/>
        <v>-3.4178356481497758</v>
      </c>
      <c r="AD4901" t="s">
        <v>11923</v>
      </c>
    </row>
    <row r="4902" spans="1:30" ht="13.95" customHeight="1" x14ac:dyDescent="0.3">
      <c r="A4902" s="19" t="s">
        <v>21261</v>
      </c>
      <c r="B4902" s="8"/>
      <c r="C4902" s="20">
        <v>45866.420914351853</v>
      </c>
      <c r="D4902" s="8" t="s">
        <v>11921</v>
      </c>
      <c r="E4902" s="8" t="s">
        <v>1</v>
      </c>
      <c r="F4902" s="8" t="s">
        <v>9611</v>
      </c>
      <c r="G4902" s="8">
        <v>0.11</v>
      </c>
      <c r="H4902" s="8"/>
      <c r="I4902" s="8" t="s">
        <v>10222</v>
      </c>
      <c r="J4902" s="8"/>
      <c r="K4902" s="8" t="s">
        <v>21262</v>
      </c>
      <c r="L4902" s="8"/>
      <c r="M4902" s="8"/>
      <c r="N4902" s="21">
        <v>39057</v>
      </c>
      <c r="O4902" s="21">
        <v>39057</v>
      </c>
      <c r="P4902" s="21">
        <f t="shared" si="229"/>
        <v>0</v>
      </c>
      <c r="Q4902" s="8" t="s">
        <v>10222</v>
      </c>
      <c r="R4902" s="8"/>
      <c r="S4902" s="20">
        <v>45863</v>
      </c>
      <c r="AA4902" s="21">
        <f t="shared" si="231"/>
        <v>33669.827586206899</v>
      </c>
      <c r="AB4902" s="7">
        <v>45839</v>
      </c>
      <c r="AC4902" s="22">
        <f t="shared" si="230"/>
        <v>-3.4209143518528435</v>
      </c>
      <c r="AD4902" t="s">
        <v>11923</v>
      </c>
    </row>
    <row r="4903" spans="1:30" ht="13.95" customHeight="1" x14ac:dyDescent="0.3">
      <c r="A4903" s="19" t="s">
        <v>21263</v>
      </c>
      <c r="B4903" s="8"/>
      <c r="C4903" s="23">
        <v>45866.421377314808</v>
      </c>
      <c r="D4903" s="8" t="s">
        <v>11921</v>
      </c>
      <c r="E4903" s="8" t="s">
        <v>1</v>
      </c>
      <c r="F4903" s="8" t="s">
        <v>9611</v>
      </c>
      <c r="G4903" s="8">
        <v>0.15</v>
      </c>
      <c r="H4903" s="8"/>
      <c r="I4903" s="8" t="s">
        <v>10222</v>
      </c>
      <c r="J4903" s="8"/>
      <c r="K4903" s="8" t="s">
        <v>21264</v>
      </c>
      <c r="L4903" s="8"/>
      <c r="M4903" s="8"/>
      <c r="N4903" s="21">
        <v>4179</v>
      </c>
      <c r="O4903" s="21">
        <v>4179</v>
      </c>
      <c r="P4903" s="21">
        <f t="shared" si="229"/>
        <v>0</v>
      </c>
      <c r="Q4903" s="8" t="s">
        <v>10222</v>
      </c>
      <c r="R4903" s="8"/>
      <c r="S4903" s="23">
        <v>45863</v>
      </c>
      <c r="AA4903" s="21">
        <f t="shared" si="231"/>
        <v>3602.5862068965521</v>
      </c>
      <c r="AB4903" s="7">
        <v>45839</v>
      </c>
      <c r="AC4903" s="22">
        <f t="shared" si="230"/>
        <v>-3.4213773148076143</v>
      </c>
      <c r="AD4903" t="s">
        <v>11923</v>
      </c>
    </row>
    <row r="4904" spans="1:30" ht="13.95" customHeight="1" x14ac:dyDescent="0.3">
      <c r="A4904" s="19" t="s">
        <v>21265</v>
      </c>
      <c r="B4904" s="8"/>
      <c r="C4904" s="20">
        <v>45866.422291666669</v>
      </c>
      <c r="D4904" s="8" t="s">
        <v>11921</v>
      </c>
      <c r="E4904" s="8" t="s">
        <v>1</v>
      </c>
      <c r="F4904" s="8" t="s">
        <v>9611</v>
      </c>
      <c r="G4904" s="8">
        <v>0.15</v>
      </c>
      <c r="H4904" s="8"/>
      <c r="I4904" s="8" t="s">
        <v>11922</v>
      </c>
      <c r="J4904" s="8"/>
      <c r="K4904" s="8" t="s">
        <v>21266</v>
      </c>
      <c r="L4904" s="8"/>
      <c r="M4904" s="8"/>
      <c r="N4904" s="21">
        <v>2312.8000000000002</v>
      </c>
      <c r="O4904" s="21">
        <v>2312.8000000000002</v>
      </c>
      <c r="P4904" s="21">
        <f t="shared" si="229"/>
        <v>0</v>
      </c>
      <c r="Q4904" s="8" t="s">
        <v>10222</v>
      </c>
      <c r="R4904" s="8"/>
      <c r="S4904" s="20">
        <v>45863</v>
      </c>
      <c r="AA4904" s="21">
        <f t="shared" si="231"/>
        <v>1993.7931034482763</v>
      </c>
      <c r="AB4904" s="7">
        <v>45839</v>
      </c>
      <c r="AC4904" s="22">
        <f t="shared" si="230"/>
        <v>-3.42229166666948</v>
      </c>
      <c r="AD4904" t="s">
        <v>11923</v>
      </c>
    </row>
    <row r="4905" spans="1:30" ht="13.95" customHeight="1" x14ac:dyDescent="0.3">
      <c r="A4905" s="19" t="s">
        <v>21267</v>
      </c>
      <c r="B4905" s="8"/>
      <c r="C4905" s="20">
        <v>45866.424097222232</v>
      </c>
      <c r="D4905" s="8" t="s">
        <v>11921</v>
      </c>
      <c r="E4905" s="8" t="s">
        <v>1</v>
      </c>
      <c r="F4905" s="8" t="s">
        <v>8704</v>
      </c>
      <c r="G4905" s="8">
        <v>0.11</v>
      </c>
      <c r="H4905" s="8"/>
      <c r="I4905" s="8" t="s">
        <v>10222</v>
      </c>
      <c r="J4905" s="8"/>
      <c r="K4905" s="8" t="s">
        <v>21268</v>
      </c>
      <c r="L4905" s="8"/>
      <c r="M4905" s="8"/>
      <c r="N4905" s="21">
        <v>47970</v>
      </c>
      <c r="O4905" s="21">
        <v>47970</v>
      </c>
      <c r="P4905" s="21">
        <f t="shared" si="229"/>
        <v>0</v>
      </c>
      <c r="Q4905" s="8" t="s">
        <v>10222</v>
      </c>
      <c r="R4905" s="8"/>
      <c r="S4905" s="20">
        <v>45866</v>
      </c>
      <c r="AA4905" s="21">
        <f t="shared" si="231"/>
        <v>41353.448275862072</v>
      </c>
      <c r="AB4905" s="7">
        <v>45839</v>
      </c>
      <c r="AC4905" s="22">
        <f t="shared" si="230"/>
        <v>-0.42409722223237623</v>
      </c>
      <c r="AD4905" t="s">
        <v>11923</v>
      </c>
    </row>
    <row r="4906" spans="1:30" ht="13.95" customHeight="1" x14ac:dyDescent="0.3">
      <c r="A4906" s="19" t="s">
        <v>21269</v>
      </c>
      <c r="B4906" s="8"/>
      <c r="C4906" s="20">
        <v>45866.424687500003</v>
      </c>
      <c r="D4906" s="8" t="s">
        <v>11921</v>
      </c>
      <c r="E4906" s="8" t="s">
        <v>1</v>
      </c>
      <c r="F4906" s="8" t="s">
        <v>9831</v>
      </c>
      <c r="G4906" s="8">
        <v>0.15</v>
      </c>
      <c r="H4906" s="8"/>
      <c r="I4906" s="8" t="s">
        <v>10222</v>
      </c>
      <c r="J4906" s="8"/>
      <c r="K4906" s="8" t="s">
        <v>21270</v>
      </c>
      <c r="L4906" s="8"/>
      <c r="M4906" s="8"/>
      <c r="N4906" s="21">
        <v>1071</v>
      </c>
      <c r="O4906" s="21">
        <v>1071</v>
      </c>
      <c r="P4906" s="21">
        <f t="shared" si="229"/>
        <v>0</v>
      </c>
      <c r="Q4906" s="8" t="s">
        <v>10222</v>
      </c>
      <c r="R4906" s="8"/>
      <c r="S4906" s="20">
        <v>45867</v>
      </c>
      <c r="AA4906" s="21">
        <f t="shared" si="231"/>
        <v>923.27586206896558</v>
      </c>
      <c r="AB4906" s="7">
        <v>45839</v>
      </c>
      <c r="AC4906" s="22">
        <f t="shared" si="230"/>
        <v>0.57531249999738066</v>
      </c>
      <c r="AD4906" t="s">
        <v>11923</v>
      </c>
    </row>
    <row r="4907" spans="1:30" ht="13.95" customHeight="1" x14ac:dyDescent="0.3">
      <c r="A4907" s="19" t="s">
        <v>21271</v>
      </c>
      <c r="B4907" s="8"/>
      <c r="C4907" s="20">
        <v>45866.425115740742</v>
      </c>
      <c r="D4907" s="8" t="s">
        <v>11921</v>
      </c>
      <c r="E4907" s="8" t="s">
        <v>1</v>
      </c>
      <c r="F4907" s="8" t="s">
        <v>8232</v>
      </c>
      <c r="G4907" s="8">
        <v>0.15</v>
      </c>
      <c r="H4907" s="8"/>
      <c r="I4907" s="8" t="s">
        <v>10222</v>
      </c>
      <c r="J4907" s="8"/>
      <c r="K4907" s="8" t="s">
        <v>21272</v>
      </c>
      <c r="L4907" s="8"/>
      <c r="M4907" s="8"/>
      <c r="N4907" s="21">
        <v>1071</v>
      </c>
      <c r="O4907" s="21">
        <v>1071</v>
      </c>
      <c r="P4907" s="21">
        <f t="shared" si="229"/>
        <v>0</v>
      </c>
      <c r="Q4907" s="8" t="s">
        <v>10222</v>
      </c>
      <c r="R4907" s="8"/>
      <c r="S4907" s="20">
        <v>45867</v>
      </c>
      <c r="AA4907" s="21">
        <f t="shared" si="231"/>
        <v>923.27586206896558</v>
      </c>
      <c r="AB4907" s="7">
        <v>45839</v>
      </c>
      <c r="AC4907" s="22">
        <f t="shared" si="230"/>
        <v>0.57488425925839692</v>
      </c>
      <c r="AD4907" t="s">
        <v>11923</v>
      </c>
    </row>
    <row r="4908" spans="1:30" ht="13.95" customHeight="1" x14ac:dyDescent="0.3">
      <c r="A4908" s="19" t="s">
        <v>21273</v>
      </c>
      <c r="B4908" s="8"/>
      <c r="C4908" s="20">
        <v>45866.426018518519</v>
      </c>
      <c r="D4908" s="8" t="s">
        <v>11921</v>
      </c>
      <c r="E4908" s="8" t="s">
        <v>1</v>
      </c>
      <c r="F4908" s="8" t="s">
        <v>853</v>
      </c>
      <c r="G4908" s="8">
        <v>0.11</v>
      </c>
      <c r="H4908" s="8"/>
      <c r="I4908" s="8" t="s">
        <v>11922</v>
      </c>
      <c r="J4908" s="8"/>
      <c r="K4908" s="8" t="s">
        <v>21274</v>
      </c>
      <c r="L4908" s="8"/>
      <c r="M4908" s="8"/>
      <c r="N4908" s="21">
        <v>10012</v>
      </c>
      <c r="O4908" s="21">
        <v>10012</v>
      </c>
      <c r="P4908" s="21">
        <f t="shared" si="229"/>
        <v>0</v>
      </c>
      <c r="Q4908" s="8" t="s">
        <v>10222</v>
      </c>
      <c r="R4908" s="8"/>
      <c r="S4908" s="20">
        <v>45863</v>
      </c>
      <c r="AA4908" s="21">
        <f t="shared" si="231"/>
        <v>8631.0344827586214</v>
      </c>
      <c r="AB4908" s="7">
        <v>45839</v>
      </c>
      <c r="AC4908" s="22">
        <f t="shared" si="230"/>
        <v>-3.4260185185194132</v>
      </c>
      <c r="AD4908" t="s">
        <v>11923</v>
      </c>
    </row>
    <row r="4909" spans="1:30" ht="13.95" customHeight="1" x14ac:dyDescent="0.3">
      <c r="A4909" s="19" t="s">
        <v>21275</v>
      </c>
      <c r="B4909" s="8"/>
      <c r="C4909" s="20">
        <v>45866.427291666667</v>
      </c>
      <c r="D4909" s="8" t="s">
        <v>11921</v>
      </c>
      <c r="E4909" s="8" t="s">
        <v>1</v>
      </c>
      <c r="F4909" s="8" t="s">
        <v>278</v>
      </c>
      <c r="G4909" s="8">
        <v>0.15</v>
      </c>
      <c r="H4909" s="8"/>
      <c r="I4909" s="8" t="s">
        <v>10222</v>
      </c>
      <c r="J4909" s="8"/>
      <c r="K4909" s="8" t="s">
        <v>21276</v>
      </c>
      <c r="L4909" s="8"/>
      <c r="M4909" s="8"/>
      <c r="N4909" s="21">
        <v>983.5</v>
      </c>
      <c r="O4909" s="21">
        <v>983.5</v>
      </c>
      <c r="P4909" s="21">
        <f t="shared" si="229"/>
        <v>0</v>
      </c>
      <c r="Q4909" s="8" t="s">
        <v>10222</v>
      </c>
      <c r="R4909" s="8"/>
      <c r="S4909" s="20">
        <v>45862</v>
      </c>
      <c r="AA4909" s="21">
        <f t="shared" si="231"/>
        <v>847.84482758620697</v>
      </c>
      <c r="AB4909" s="7">
        <v>45839</v>
      </c>
      <c r="AC4909" s="22">
        <f t="shared" si="230"/>
        <v>-4.4272916666668607</v>
      </c>
      <c r="AD4909" t="s">
        <v>11923</v>
      </c>
    </row>
    <row r="4910" spans="1:30" ht="13.95" customHeight="1" x14ac:dyDescent="0.3">
      <c r="A4910" s="19" t="s">
        <v>21277</v>
      </c>
      <c r="B4910" s="8"/>
      <c r="C4910" s="20">
        <v>45867.528819444437</v>
      </c>
      <c r="D4910" s="8" t="s">
        <v>11921</v>
      </c>
      <c r="E4910" s="8" t="s">
        <v>1</v>
      </c>
      <c r="F4910" s="8" t="s">
        <v>278</v>
      </c>
      <c r="G4910" s="8">
        <v>0.11</v>
      </c>
      <c r="H4910" s="8"/>
      <c r="I4910" s="8" t="s">
        <v>10222</v>
      </c>
      <c r="J4910" s="8"/>
      <c r="K4910" s="8" t="s">
        <v>21278</v>
      </c>
      <c r="L4910" s="8"/>
      <c r="M4910" s="8"/>
      <c r="N4910" s="21">
        <v>4560</v>
      </c>
      <c r="O4910" s="21">
        <v>4560</v>
      </c>
      <c r="P4910" s="21">
        <f t="shared" si="229"/>
        <v>0</v>
      </c>
      <c r="Q4910" s="8" t="s">
        <v>10222</v>
      </c>
      <c r="R4910" s="8"/>
      <c r="S4910" s="20">
        <v>45862</v>
      </c>
      <c r="AA4910" s="21">
        <f t="shared" si="231"/>
        <v>3931.0344827586209</v>
      </c>
      <c r="AB4910" s="7">
        <v>45839</v>
      </c>
      <c r="AC4910" s="22">
        <f t="shared" si="230"/>
        <v>-5.5288194444365217</v>
      </c>
      <c r="AD4910" t="s">
        <v>11923</v>
      </c>
    </row>
    <row r="4911" spans="1:30" ht="13.95" customHeight="1" x14ac:dyDescent="0.3">
      <c r="A4911" s="19" t="s">
        <v>21279</v>
      </c>
      <c r="B4911" s="8"/>
      <c r="C4911" s="20">
        <v>45866.431006944447</v>
      </c>
      <c r="D4911" s="8" t="s">
        <v>11921</v>
      </c>
      <c r="E4911" s="8" t="s">
        <v>1</v>
      </c>
      <c r="F4911" s="8" t="s">
        <v>4059</v>
      </c>
      <c r="G4911" s="8">
        <v>0.11</v>
      </c>
      <c r="H4911" s="8"/>
      <c r="I4911" s="8" t="s">
        <v>10222</v>
      </c>
      <c r="J4911" s="8"/>
      <c r="K4911" s="8" t="s">
        <v>21280</v>
      </c>
      <c r="L4911" s="8"/>
      <c r="M4911" s="8"/>
      <c r="N4911" s="21">
        <v>12735</v>
      </c>
      <c r="O4911" s="21">
        <v>12735</v>
      </c>
      <c r="P4911" s="21">
        <f t="shared" si="229"/>
        <v>0</v>
      </c>
      <c r="Q4911" s="8" t="s">
        <v>10222</v>
      </c>
      <c r="R4911" s="8"/>
      <c r="S4911" s="20">
        <v>45862</v>
      </c>
      <c r="AA4911" s="21">
        <f t="shared" si="231"/>
        <v>10978.448275862069</v>
      </c>
      <c r="AB4911" s="7">
        <v>45839</v>
      </c>
      <c r="AC4911" s="22">
        <f t="shared" si="230"/>
        <v>-4.4310069444472902</v>
      </c>
      <c r="AD4911" t="s">
        <v>11923</v>
      </c>
    </row>
    <row r="4912" spans="1:30" ht="13.95" customHeight="1" x14ac:dyDescent="0.3">
      <c r="A4912" s="19" t="s">
        <v>21281</v>
      </c>
      <c r="B4912" s="8"/>
      <c r="C4912" s="20">
        <v>45866.431446759263</v>
      </c>
      <c r="D4912" s="8" t="s">
        <v>11921</v>
      </c>
      <c r="E4912" s="8" t="s">
        <v>1</v>
      </c>
      <c r="F4912" s="8" t="s">
        <v>4059</v>
      </c>
      <c r="G4912" s="8">
        <v>0.15</v>
      </c>
      <c r="H4912" s="8"/>
      <c r="I4912" s="8" t="s">
        <v>10222</v>
      </c>
      <c r="J4912" s="8"/>
      <c r="K4912" s="8" t="s">
        <v>21282</v>
      </c>
      <c r="L4912" s="8"/>
      <c r="M4912" s="8"/>
      <c r="N4912" s="21">
        <v>983.5</v>
      </c>
      <c r="O4912" s="21">
        <v>983.5</v>
      </c>
      <c r="P4912" s="21">
        <f t="shared" ref="P4912:P4975" si="232">+N4912+X4912-O4912</f>
        <v>0</v>
      </c>
      <c r="Q4912" s="8" t="s">
        <v>10222</v>
      </c>
      <c r="R4912" s="8"/>
      <c r="S4912" s="20">
        <v>45862</v>
      </c>
      <c r="AA4912" s="21">
        <f t="shared" si="231"/>
        <v>847.84482758620697</v>
      </c>
      <c r="AB4912" s="7">
        <v>45839</v>
      </c>
      <c r="AC4912" s="22">
        <f t="shared" si="230"/>
        <v>-4.4314467592630535</v>
      </c>
      <c r="AD4912" t="s">
        <v>11923</v>
      </c>
    </row>
    <row r="4913" spans="1:30" ht="13.95" customHeight="1" x14ac:dyDescent="0.3">
      <c r="A4913" s="19" t="s">
        <v>21283</v>
      </c>
      <c r="B4913" s="8"/>
      <c r="C4913" s="20">
        <v>45866.432476851849</v>
      </c>
      <c r="D4913" s="8"/>
      <c r="E4913" s="8" t="s">
        <v>1</v>
      </c>
      <c r="F4913" s="8" t="s">
        <v>8836</v>
      </c>
      <c r="G4913" s="8">
        <v>0.11</v>
      </c>
      <c r="H4913" s="8" t="s">
        <v>12071</v>
      </c>
      <c r="I4913" s="8" t="s">
        <v>11922</v>
      </c>
      <c r="J4913" s="8"/>
      <c r="K4913" s="8" t="s">
        <v>21284</v>
      </c>
      <c r="L4913" s="8"/>
      <c r="M4913" s="8"/>
      <c r="N4913" s="21">
        <v>750</v>
      </c>
      <c r="O4913" s="21">
        <v>750</v>
      </c>
      <c r="P4913" s="21">
        <f t="shared" si="232"/>
        <v>0</v>
      </c>
      <c r="Q4913" s="8" t="s">
        <v>10222</v>
      </c>
      <c r="R4913" s="8"/>
      <c r="S4913" s="20">
        <v>45863</v>
      </c>
      <c r="AA4913" s="21">
        <f t="shared" si="231"/>
        <v>646.55172413793105</v>
      </c>
      <c r="AB4913" s="7">
        <v>45839</v>
      </c>
      <c r="AC4913" s="22">
        <f t="shared" si="230"/>
        <v>-3.43247685184906</v>
      </c>
      <c r="AD4913" t="s">
        <v>11923</v>
      </c>
    </row>
    <row r="4914" spans="1:30" ht="13.95" customHeight="1" x14ac:dyDescent="0.3">
      <c r="A4914" s="19" t="s">
        <v>21285</v>
      </c>
      <c r="B4914" s="8"/>
      <c r="C4914" s="20">
        <v>45866.433032407411</v>
      </c>
      <c r="D4914" s="8" t="s">
        <v>11921</v>
      </c>
      <c r="E4914" s="8" t="s">
        <v>1</v>
      </c>
      <c r="F4914" s="8" t="s">
        <v>8836</v>
      </c>
      <c r="G4914" s="8">
        <v>0.11</v>
      </c>
      <c r="H4914" s="8"/>
      <c r="I4914" s="8" t="s">
        <v>10222</v>
      </c>
      <c r="J4914" s="8"/>
      <c r="K4914" s="8" t="s">
        <v>21286</v>
      </c>
      <c r="L4914" s="8"/>
      <c r="M4914" s="8"/>
      <c r="N4914" s="21">
        <v>4560</v>
      </c>
      <c r="O4914" s="21">
        <v>4560</v>
      </c>
      <c r="P4914" s="21">
        <f t="shared" si="232"/>
        <v>0</v>
      </c>
      <c r="Q4914" s="8" t="s">
        <v>10222</v>
      </c>
      <c r="R4914" s="8"/>
      <c r="S4914" s="20">
        <v>45863</v>
      </c>
      <c r="AA4914" s="21">
        <f t="shared" si="231"/>
        <v>3931.0344827586209</v>
      </c>
      <c r="AB4914" s="7">
        <v>45839</v>
      </c>
      <c r="AC4914" s="22">
        <f t="shared" si="230"/>
        <v>-3.4330324074107921</v>
      </c>
      <c r="AD4914" t="s">
        <v>11923</v>
      </c>
    </row>
    <row r="4915" spans="1:30" ht="13.95" customHeight="1" x14ac:dyDescent="0.3">
      <c r="A4915" s="19" t="s">
        <v>21287</v>
      </c>
      <c r="B4915" s="8"/>
      <c r="C4915" s="23">
        <v>45866.433645833327</v>
      </c>
      <c r="D4915" s="8" t="s">
        <v>11921</v>
      </c>
      <c r="E4915" s="8" t="s">
        <v>1</v>
      </c>
      <c r="F4915" s="8" t="s">
        <v>9333</v>
      </c>
      <c r="G4915" s="8">
        <v>0.15</v>
      </c>
      <c r="H4915" s="8"/>
      <c r="I4915" s="8" t="s">
        <v>10222</v>
      </c>
      <c r="J4915" s="8"/>
      <c r="K4915" s="8" t="s">
        <v>21288</v>
      </c>
      <c r="L4915" s="8"/>
      <c r="M4915" s="8"/>
      <c r="N4915" s="21">
        <v>3990</v>
      </c>
      <c r="O4915" s="21">
        <v>3990</v>
      </c>
      <c r="P4915" s="21">
        <f t="shared" si="232"/>
        <v>0</v>
      </c>
      <c r="Q4915" s="8" t="s">
        <v>10222</v>
      </c>
      <c r="R4915" s="8"/>
      <c r="S4915" s="23">
        <v>45862</v>
      </c>
      <c r="AA4915" s="21">
        <f t="shared" si="231"/>
        <v>3439.6551724137935</v>
      </c>
      <c r="AB4915" s="7">
        <v>45839</v>
      </c>
      <c r="AC4915" s="22">
        <f t="shared" si="230"/>
        <v>-4.4336458333273185</v>
      </c>
      <c r="AD4915" t="s">
        <v>11923</v>
      </c>
    </row>
    <row r="4916" spans="1:30" ht="13.95" customHeight="1" x14ac:dyDescent="0.3">
      <c r="A4916" s="19" t="s">
        <v>21289</v>
      </c>
      <c r="B4916" s="8"/>
      <c r="C4916" s="20">
        <v>45866.435486111113</v>
      </c>
      <c r="D4916" s="8" t="s">
        <v>11921</v>
      </c>
      <c r="E4916" s="8" t="s">
        <v>1</v>
      </c>
      <c r="F4916" s="8" t="s">
        <v>13755</v>
      </c>
      <c r="G4916" s="8">
        <v>0.15</v>
      </c>
      <c r="H4916" s="8"/>
      <c r="I4916" s="8" t="s">
        <v>10222</v>
      </c>
      <c r="J4916" s="8"/>
      <c r="K4916" s="8" t="s">
        <v>21290</v>
      </c>
      <c r="L4916" s="8"/>
      <c r="M4916" s="8"/>
      <c r="N4916" s="21">
        <v>654.5</v>
      </c>
      <c r="O4916" s="21">
        <v>654.5</v>
      </c>
      <c r="P4916" s="21">
        <f t="shared" si="232"/>
        <v>0</v>
      </c>
      <c r="Q4916" s="8" t="s">
        <v>10222</v>
      </c>
      <c r="R4916" s="8"/>
      <c r="S4916" s="20">
        <v>45862</v>
      </c>
      <c r="AA4916" s="21">
        <f t="shared" si="231"/>
        <v>564.22413793103453</v>
      </c>
      <c r="AB4916" s="7">
        <v>45839</v>
      </c>
      <c r="AC4916" s="22">
        <f t="shared" si="230"/>
        <v>-4.4354861111132777</v>
      </c>
      <c r="AD4916" t="s">
        <v>11923</v>
      </c>
    </row>
    <row r="4917" spans="1:30" ht="13.95" customHeight="1" x14ac:dyDescent="0.3">
      <c r="A4917" s="19" t="s">
        <v>21291</v>
      </c>
      <c r="B4917" s="8"/>
      <c r="C4917" s="20">
        <v>45866.436145833337</v>
      </c>
      <c r="D4917" s="8" t="s">
        <v>11921</v>
      </c>
      <c r="E4917" s="8"/>
      <c r="F4917" s="8" t="s">
        <v>9018</v>
      </c>
      <c r="G4917" s="8">
        <v>0.11</v>
      </c>
      <c r="H4917" s="8"/>
      <c r="I4917" s="8" t="s">
        <v>11922</v>
      </c>
      <c r="J4917" s="8"/>
      <c r="K4917" s="8"/>
      <c r="L4917" s="8"/>
      <c r="M4917" s="8"/>
      <c r="N4917" s="21">
        <v>14250</v>
      </c>
      <c r="O4917" s="21">
        <v>14250</v>
      </c>
      <c r="P4917" s="21">
        <f t="shared" si="232"/>
        <v>0</v>
      </c>
      <c r="Q4917" s="8" t="s">
        <v>10222</v>
      </c>
      <c r="R4917" s="8"/>
      <c r="S4917" s="20">
        <v>45873</v>
      </c>
      <c r="AA4917" s="21">
        <f t="shared" si="231"/>
        <v>12284.48275862069</v>
      </c>
      <c r="AB4917" s="39">
        <v>45839</v>
      </c>
      <c r="AC4917" s="22">
        <f t="shared" si="230"/>
        <v>6.5638541666630772</v>
      </c>
      <c r="AD4917" t="s">
        <v>11928</v>
      </c>
    </row>
    <row r="4918" spans="1:30" ht="13.95" customHeight="1" x14ac:dyDescent="0.3">
      <c r="A4918" s="19" t="s">
        <v>21292</v>
      </c>
      <c r="B4918" s="8"/>
      <c r="C4918" s="20">
        <v>45866.439409722218</v>
      </c>
      <c r="D4918" s="8" t="s">
        <v>11921</v>
      </c>
      <c r="E4918" s="8"/>
      <c r="F4918" s="8" t="s">
        <v>13552</v>
      </c>
      <c r="G4918" s="8">
        <v>0.15</v>
      </c>
      <c r="H4918" s="8"/>
      <c r="I4918" s="8" t="s">
        <v>10222</v>
      </c>
      <c r="J4918" s="8"/>
      <c r="K4918" s="8"/>
      <c r="L4918" s="8"/>
      <c r="M4918" s="8"/>
      <c r="N4918" s="21">
        <v>2305</v>
      </c>
      <c r="O4918" s="21">
        <v>2305</v>
      </c>
      <c r="P4918" s="21">
        <f t="shared" si="232"/>
        <v>0</v>
      </c>
      <c r="Q4918" s="8" t="s">
        <v>10222</v>
      </c>
      <c r="R4918" s="8"/>
      <c r="S4918" s="20">
        <v>45874</v>
      </c>
      <c r="AA4918" s="21">
        <f t="shared" si="231"/>
        <v>1987.0689655172416</v>
      </c>
      <c r="AB4918" s="39">
        <v>45839</v>
      </c>
      <c r="AC4918" s="22">
        <f t="shared" si="230"/>
        <v>7.5605902777824667</v>
      </c>
      <c r="AD4918" s="21" t="s">
        <v>11928</v>
      </c>
    </row>
    <row r="4919" spans="1:30" ht="13.95" customHeight="1" x14ac:dyDescent="0.3">
      <c r="A4919" s="19" t="s">
        <v>21293</v>
      </c>
      <c r="B4919" s="8"/>
      <c r="C4919" s="20">
        <v>45866.446979166663</v>
      </c>
      <c r="D4919" s="8" t="s">
        <v>11921</v>
      </c>
      <c r="E4919" s="8"/>
      <c r="F4919" s="8" t="s">
        <v>8667</v>
      </c>
      <c r="G4919" s="8">
        <v>0.11</v>
      </c>
      <c r="H4919" s="8"/>
      <c r="I4919" s="8" t="s">
        <v>11922</v>
      </c>
      <c r="J4919" s="8"/>
      <c r="K4919" s="8"/>
      <c r="L4919" s="8"/>
      <c r="M4919" s="8"/>
      <c r="N4919" s="21">
        <v>7195.5</v>
      </c>
      <c r="O4919" s="21">
        <v>7195.5</v>
      </c>
      <c r="P4919" s="21">
        <f t="shared" si="232"/>
        <v>0</v>
      </c>
      <c r="Q4919" s="8" t="s">
        <v>129</v>
      </c>
      <c r="R4919" s="8"/>
      <c r="S4919" s="20">
        <v>45873</v>
      </c>
      <c r="AA4919" s="21">
        <f t="shared" si="231"/>
        <v>6203.0172413793107</v>
      </c>
      <c r="AB4919" s="39">
        <v>45839</v>
      </c>
      <c r="AC4919" s="22">
        <f t="shared" si="230"/>
        <v>6.5530208333366318</v>
      </c>
      <c r="AD4919" t="s">
        <v>11928</v>
      </c>
    </row>
    <row r="4920" spans="1:30" ht="13.95" customHeight="1" x14ac:dyDescent="0.3">
      <c r="A4920" s="19" t="s">
        <v>21294</v>
      </c>
      <c r="B4920" s="8"/>
      <c r="C4920" s="20">
        <v>45866.447731481479</v>
      </c>
      <c r="D4920" s="8" t="s">
        <v>11921</v>
      </c>
      <c r="E4920" s="8"/>
      <c r="F4920" s="8" t="s">
        <v>8667</v>
      </c>
      <c r="G4920" s="8">
        <v>0.15</v>
      </c>
      <c r="H4920" s="8"/>
      <c r="I4920" s="8" t="s">
        <v>11922</v>
      </c>
      <c r="J4920" s="8"/>
      <c r="K4920" s="8"/>
      <c r="L4920" s="8"/>
      <c r="M4920" s="8"/>
      <c r="N4920" s="21">
        <v>1696.5</v>
      </c>
      <c r="O4920" s="21">
        <v>1696.5</v>
      </c>
      <c r="P4920" s="21">
        <f t="shared" si="232"/>
        <v>0</v>
      </c>
      <c r="Q4920" s="8" t="s">
        <v>129</v>
      </c>
      <c r="R4920" s="8"/>
      <c r="S4920" s="20">
        <v>45873</v>
      </c>
      <c r="AA4920" s="21">
        <f t="shared" si="231"/>
        <v>1462.5</v>
      </c>
      <c r="AB4920" s="39">
        <v>45839</v>
      </c>
      <c r="AC4920" s="22">
        <f t="shared" si="230"/>
        <v>6.5522685185205773</v>
      </c>
      <c r="AD4920" t="s">
        <v>11928</v>
      </c>
    </row>
    <row r="4921" spans="1:30" ht="13.95" customHeight="1" x14ac:dyDescent="0.3">
      <c r="A4921" s="19" t="s">
        <v>21295</v>
      </c>
      <c r="B4921" s="8"/>
      <c r="C4921" s="20">
        <v>45866.457974537043</v>
      </c>
      <c r="D4921" s="8"/>
      <c r="E4921" s="8"/>
      <c r="F4921" s="8" t="s">
        <v>8347</v>
      </c>
      <c r="G4921" s="8">
        <v>0</v>
      </c>
      <c r="H4921" s="8"/>
      <c r="I4921" s="8" t="s">
        <v>11922</v>
      </c>
      <c r="J4921" s="8"/>
      <c r="K4921" s="8"/>
      <c r="L4921" s="8"/>
      <c r="M4921" s="8"/>
      <c r="N4921" s="21">
        <v>0</v>
      </c>
      <c r="O4921" s="21"/>
      <c r="P4921" s="21">
        <f t="shared" si="232"/>
        <v>0</v>
      </c>
      <c r="Q4921" s="8" t="s">
        <v>10222</v>
      </c>
      <c r="R4921" s="8"/>
      <c r="S4921" s="20"/>
      <c r="AA4921" s="21">
        <f t="shared" si="231"/>
        <v>0</v>
      </c>
      <c r="AB4921" s="21"/>
      <c r="AC4921" s="22">
        <f t="shared" si="230"/>
        <v>-45866.457974537043</v>
      </c>
      <c r="AD4921" s="21"/>
    </row>
    <row r="4922" spans="1:30" ht="13.95" customHeight="1" x14ac:dyDescent="0.3">
      <c r="A4922" s="19" t="s">
        <v>21296</v>
      </c>
      <c r="B4922" s="8"/>
      <c r="C4922" s="20">
        <v>45866.466064814813</v>
      </c>
      <c r="D4922" s="8"/>
      <c r="E4922" s="8"/>
      <c r="F4922" s="8" t="s">
        <v>8965</v>
      </c>
      <c r="G4922" s="8">
        <v>0</v>
      </c>
      <c r="H4922" s="8" t="s">
        <v>21217</v>
      </c>
      <c r="I4922" s="8" t="s">
        <v>11922</v>
      </c>
      <c r="J4922" s="8"/>
      <c r="K4922" s="8"/>
      <c r="L4922" s="8"/>
      <c r="M4922" s="8"/>
      <c r="N4922" s="21">
        <v>0</v>
      </c>
      <c r="O4922" s="21"/>
      <c r="P4922" s="21">
        <f t="shared" si="232"/>
        <v>0</v>
      </c>
      <c r="Q4922" s="8" t="s">
        <v>22</v>
      </c>
      <c r="R4922" s="8"/>
      <c r="S4922" s="20"/>
      <c r="AA4922" s="21">
        <f t="shared" si="231"/>
        <v>0</v>
      </c>
      <c r="AB4922" s="21"/>
      <c r="AC4922" s="22">
        <f t="shared" ref="AC4922:AC4985" si="233">+S4922-C4922</f>
        <v>-45866.466064814813</v>
      </c>
      <c r="AD4922" s="21"/>
    </row>
    <row r="4923" spans="1:30" ht="13.95" customHeight="1" x14ac:dyDescent="0.3">
      <c r="A4923" s="19" t="s">
        <v>21297</v>
      </c>
      <c r="B4923" s="8"/>
      <c r="C4923" s="20">
        <v>45866.466736111113</v>
      </c>
      <c r="D4923" s="8" t="s">
        <v>11921</v>
      </c>
      <c r="E4923" s="8"/>
      <c r="F4923" s="8" t="s">
        <v>66</v>
      </c>
      <c r="G4923" s="8">
        <v>0.11</v>
      </c>
      <c r="H4923" s="8"/>
      <c r="I4923" s="8" t="s">
        <v>11922</v>
      </c>
      <c r="J4923" s="8"/>
      <c r="K4923" s="8"/>
      <c r="L4923" s="8"/>
      <c r="M4923" s="8"/>
      <c r="N4923" s="21">
        <v>32315</v>
      </c>
      <c r="O4923" s="21">
        <v>32315</v>
      </c>
      <c r="P4923" s="21">
        <f t="shared" si="232"/>
        <v>0</v>
      </c>
      <c r="Q4923" s="8" t="s">
        <v>22</v>
      </c>
      <c r="R4923" s="8"/>
      <c r="S4923" s="20">
        <v>45897</v>
      </c>
      <c r="AA4923" s="21">
        <f t="shared" si="231"/>
        <v>27857.758620689656</v>
      </c>
      <c r="AB4923" s="39">
        <v>45870</v>
      </c>
      <c r="AC4923" s="22">
        <f t="shared" si="233"/>
        <v>30.533263888886722</v>
      </c>
      <c r="AD4923" s="21" t="s">
        <v>11923</v>
      </c>
    </row>
    <row r="4924" spans="1:30" ht="13.95" customHeight="1" x14ac:dyDescent="0.3">
      <c r="A4924" s="19" t="s">
        <v>21298</v>
      </c>
      <c r="B4924" s="8"/>
      <c r="C4924" s="20">
        <v>45866.469884259262</v>
      </c>
      <c r="D4924" s="8"/>
      <c r="E4924" s="8"/>
      <c r="F4924" s="8" t="s">
        <v>14253</v>
      </c>
      <c r="G4924" s="8">
        <v>0</v>
      </c>
      <c r="H4924" s="8" t="s">
        <v>21217</v>
      </c>
      <c r="I4924" s="8" t="s">
        <v>11922</v>
      </c>
      <c r="J4924" s="8"/>
      <c r="K4924" s="8"/>
      <c r="L4924" s="8"/>
      <c r="M4924" s="8"/>
      <c r="N4924" s="21">
        <v>0</v>
      </c>
      <c r="O4924" s="21"/>
      <c r="P4924" s="21">
        <f t="shared" si="232"/>
        <v>0</v>
      </c>
      <c r="Q4924" s="8" t="s">
        <v>22</v>
      </c>
      <c r="R4924" s="8"/>
      <c r="S4924" s="20"/>
      <c r="AA4924" s="21">
        <f t="shared" si="231"/>
        <v>0</v>
      </c>
      <c r="AB4924" s="21"/>
      <c r="AC4924" s="22">
        <f t="shared" si="233"/>
        <v>-45866.469884259262</v>
      </c>
      <c r="AD4924" s="21"/>
    </row>
    <row r="4925" spans="1:30" ht="13.95" customHeight="1" x14ac:dyDescent="0.3">
      <c r="A4925" s="19" t="s">
        <v>21299</v>
      </c>
      <c r="B4925" s="8"/>
      <c r="C4925" s="20">
        <v>45866.470289351862</v>
      </c>
      <c r="D4925" s="8"/>
      <c r="E4925" s="8"/>
      <c r="F4925" s="8" t="s">
        <v>14253</v>
      </c>
      <c r="G4925" s="8">
        <v>0</v>
      </c>
      <c r="H4925" s="8" t="s">
        <v>21210</v>
      </c>
      <c r="I4925" s="8" t="s">
        <v>11922</v>
      </c>
      <c r="J4925" s="8"/>
      <c r="K4925" s="8"/>
      <c r="L4925" s="8"/>
      <c r="M4925" s="8"/>
      <c r="N4925" s="21">
        <v>0</v>
      </c>
      <c r="O4925" s="21"/>
      <c r="P4925" s="21">
        <f t="shared" si="232"/>
        <v>0</v>
      </c>
      <c r="Q4925" s="8" t="s">
        <v>22</v>
      </c>
      <c r="R4925" s="8"/>
      <c r="S4925" s="20"/>
      <c r="AA4925" s="21">
        <f t="shared" si="231"/>
        <v>0</v>
      </c>
      <c r="AB4925" s="21"/>
      <c r="AC4925" s="22">
        <f t="shared" si="233"/>
        <v>-45866.470289351862</v>
      </c>
      <c r="AD4925" s="21"/>
    </row>
    <row r="4926" spans="1:30" ht="13.95" customHeight="1" x14ac:dyDescent="0.3">
      <c r="A4926" s="19" t="s">
        <v>21300</v>
      </c>
      <c r="B4926" s="8"/>
      <c r="C4926" s="20">
        <v>45866.470868055563</v>
      </c>
      <c r="D4926" s="8"/>
      <c r="E4926" s="8"/>
      <c r="F4926" s="8" t="s">
        <v>14253</v>
      </c>
      <c r="G4926" s="8">
        <v>0</v>
      </c>
      <c r="H4926" s="8" t="s">
        <v>21301</v>
      </c>
      <c r="I4926" s="8" t="s">
        <v>11922</v>
      </c>
      <c r="J4926" s="8"/>
      <c r="K4926" s="8"/>
      <c r="L4926" s="8"/>
      <c r="M4926" s="8"/>
      <c r="N4926" s="21">
        <v>0</v>
      </c>
      <c r="O4926" s="21"/>
      <c r="P4926" s="21">
        <f t="shared" si="232"/>
        <v>0</v>
      </c>
      <c r="Q4926" s="8" t="s">
        <v>22</v>
      </c>
      <c r="R4926" s="8"/>
      <c r="S4926" s="20"/>
      <c r="AA4926" s="21">
        <f t="shared" si="231"/>
        <v>0</v>
      </c>
      <c r="AB4926" s="21"/>
      <c r="AC4926" s="22">
        <f t="shared" si="233"/>
        <v>-45866.470868055563</v>
      </c>
      <c r="AD4926" s="21"/>
    </row>
    <row r="4927" spans="1:30" ht="13.95" customHeight="1" x14ac:dyDescent="0.3">
      <c r="A4927" s="19" t="s">
        <v>21302</v>
      </c>
      <c r="B4927" s="8"/>
      <c r="C4927" s="20">
        <v>45866.471446759257</v>
      </c>
      <c r="D4927" s="8"/>
      <c r="E4927" s="8"/>
      <c r="F4927" s="8" t="s">
        <v>14253</v>
      </c>
      <c r="G4927" s="8">
        <v>0</v>
      </c>
      <c r="H4927" s="8" t="s">
        <v>21303</v>
      </c>
      <c r="I4927" s="8" t="s">
        <v>11922</v>
      </c>
      <c r="J4927" s="8"/>
      <c r="K4927" s="8"/>
      <c r="L4927" s="8"/>
      <c r="M4927" s="8"/>
      <c r="N4927" s="21">
        <v>0</v>
      </c>
      <c r="O4927" s="21"/>
      <c r="P4927" s="21">
        <f t="shared" si="232"/>
        <v>0</v>
      </c>
      <c r="Q4927" s="8" t="s">
        <v>22</v>
      </c>
      <c r="R4927" s="8"/>
      <c r="S4927" s="20"/>
      <c r="AA4927" s="21">
        <f t="shared" si="231"/>
        <v>0</v>
      </c>
      <c r="AB4927" s="21"/>
      <c r="AC4927" s="22">
        <f t="shared" si="233"/>
        <v>-45866.471446759257</v>
      </c>
      <c r="AD4927" s="21"/>
    </row>
    <row r="4928" spans="1:30" ht="13.95" customHeight="1" x14ac:dyDescent="0.3">
      <c r="A4928" s="19" t="s">
        <v>21304</v>
      </c>
      <c r="B4928" s="8"/>
      <c r="C4928" s="20">
        <v>45866.471956018519</v>
      </c>
      <c r="D4928" s="8"/>
      <c r="E4928" s="8"/>
      <c r="F4928" s="8" t="s">
        <v>14253</v>
      </c>
      <c r="G4928" s="8">
        <v>0</v>
      </c>
      <c r="H4928" s="8" t="s">
        <v>21305</v>
      </c>
      <c r="I4928" s="8" t="s">
        <v>11922</v>
      </c>
      <c r="J4928" s="8"/>
      <c r="K4928" s="8"/>
      <c r="L4928" s="8"/>
      <c r="M4928" s="8"/>
      <c r="N4928" s="21">
        <v>0</v>
      </c>
      <c r="O4928" s="21"/>
      <c r="P4928" s="21">
        <f t="shared" si="232"/>
        <v>0</v>
      </c>
      <c r="Q4928" s="8" t="s">
        <v>22</v>
      </c>
      <c r="R4928" s="8"/>
      <c r="S4928" s="20"/>
      <c r="AA4928" s="21">
        <f t="shared" si="231"/>
        <v>0</v>
      </c>
      <c r="AB4928" s="21"/>
      <c r="AC4928" s="22">
        <f t="shared" si="233"/>
        <v>-45866.471956018519</v>
      </c>
      <c r="AD4928" s="21"/>
    </row>
    <row r="4929" spans="1:30" ht="13.95" customHeight="1" x14ac:dyDescent="0.3">
      <c r="A4929" s="19" t="s">
        <v>21306</v>
      </c>
      <c r="B4929" s="8"/>
      <c r="C4929" s="20">
        <v>45866.478113425917</v>
      </c>
      <c r="D4929" s="8" t="s">
        <v>11921</v>
      </c>
      <c r="E4929" s="8" t="s">
        <v>1</v>
      </c>
      <c r="F4929" s="8" t="s">
        <v>13667</v>
      </c>
      <c r="G4929" s="8">
        <v>0.15</v>
      </c>
      <c r="H4929" s="8"/>
      <c r="I4929" s="8" t="s">
        <v>11922</v>
      </c>
      <c r="J4929" s="8"/>
      <c r="K4929" s="8" t="s">
        <v>21307</v>
      </c>
      <c r="L4929" s="8"/>
      <c r="M4929" s="8"/>
      <c r="N4929" s="21">
        <v>6716.5</v>
      </c>
      <c r="O4929" s="21">
        <v>6716.5</v>
      </c>
      <c r="P4929" s="21">
        <f t="shared" si="232"/>
        <v>0</v>
      </c>
      <c r="Q4929" s="8" t="s">
        <v>10222</v>
      </c>
      <c r="R4929" s="8"/>
      <c r="S4929" s="20">
        <v>45865</v>
      </c>
      <c r="AA4929" s="21">
        <f t="shared" si="231"/>
        <v>5790.0862068965525</v>
      </c>
      <c r="AB4929" s="7">
        <v>45839</v>
      </c>
      <c r="AC4929" s="22">
        <f t="shared" si="233"/>
        <v>-1.4781134259173996</v>
      </c>
      <c r="AD4929" t="s">
        <v>11923</v>
      </c>
    </row>
    <row r="4930" spans="1:30" ht="13.95" customHeight="1" x14ac:dyDescent="0.3">
      <c r="A4930" s="19" t="s">
        <v>21308</v>
      </c>
      <c r="B4930" s="8"/>
      <c r="C4930" s="20">
        <v>45866.478865740741</v>
      </c>
      <c r="D4930" s="8" t="s">
        <v>11921</v>
      </c>
      <c r="E4930" s="8"/>
      <c r="F4930" s="8" t="s">
        <v>13667</v>
      </c>
      <c r="G4930" s="8">
        <v>0.11</v>
      </c>
      <c r="H4930" s="8"/>
      <c r="I4930" s="8" t="s">
        <v>11922</v>
      </c>
      <c r="J4930" s="8"/>
      <c r="K4930" s="8"/>
      <c r="L4930" s="8"/>
      <c r="M4930" s="8"/>
      <c r="N4930" s="21">
        <v>10012</v>
      </c>
      <c r="O4930" s="21">
        <v>10012</v>
      </c>
      <c r="P4930" s="21">
        <f t="shared" si="232"/>
        <v>0</v>
      </c>
      <c r="Q4930" s="8" t="s">
        <v>10222</v>
      </c>
      <c r="R4930" s="8"/>
      <c r="S4930" s="20">
        <v>45865</v>
      </c>
      <c r="AA4930" s="21">
        <f t="shared" ref="AA4930:AA4993" si="234">+N4930/1.16</f>
        <v>8631.0344827586214</v>
      </c>
      <c r="AB4930" s="39">
        <v>45839</v>
      </c>
      <c r="AC4930" s="22">
        <f t="shared" si="233"/>
        <v>-1.47886574074073</v>
      </c>
      <c r="AD4930" t="s">
        <v>11928</v>
      </c>
    </row>
    <row r="4931" spans="1:30" ht="13.95" customHeight="1" x14ac:dyDescent="0.3">
      <c r="A4931" s="19" t="s">
        <v>21309</v>
      </c>
      <c r="B4931" s="8"/>
      <c r="C4931" s="20">
        <v>45866.485636574071</v>
      </c>
      <c r="D4931" s="8"/>
      <c r="E4931" s="8"/>
      <c r="F4931" s="8" t="s">
        <v>9286</v>
      </c>
      <c r="G4931" s="8">
        <v>0</v>
      </c>
      <c r="H4931" s="8" t="s">
        <v>21217</v>
      </c>
      <c r="I4931" s="8" t="s">
        <v>11922</v>
      </c>
      <c r="J4931" s="8"/>
      <c r="K4931" s="8"/>
      <c r="L4931" s="8"/>
      <c r="M4931" s="8"/>
      <c r="N4931" s="21">
        <v>0</v>
      </c>
      <c r="O4931" s="21"/>
      <c r="P4931" s="21">
        <f t="shared" si="232"/>
        <v>0</v>
      </c>
      <c r="Q4931" s="8" t="s">
        <v>129</v>
      </c>
      <c r="R4931" s="8"/>
      <c r="S4931" s="20"/>
      <c r="AA4931" s="21">
        <f t="shared" si="234"/>
        <v>0</v>
      </c>
      <c r="AB4931" s="21"/>
      <c r="AC4931" s="22">
        <f t="shared" si="233"/>
        <v>-45866.485636574071</v>
      </c>
      <c r="AD4931" s="21"/>
    </row>
    <row r="4932" spans="1:30" ht="13.95" customHeight="1" x14ac:dyDescent="0.3">
      <c r="A4932" s="19" t="s">
        <v>21310</v>
      </c>
      <c r="B4932" s="8"/>
      <c r="C4932" s="20">
        <v>45866.486273148148</v>
      </c>
      <c r="D4932" s="8"/>
      <c r="E4932" s="8"/>
      <c r="F4932" s="8" t="s">
        <v>9286</v>
      </c>
      <c r="G4932" s="8">
        <v>0</v>
      </c>
      <c r="H4932" s="8" t="s">
        <v>21311</v>
      </c>
      <c r="I4932" s="8" t="s">
        <v>11922</v>
      </c>
      <c r="J4932" s="8"/>
      <c r="K4932" s="8"/>
      <c r="L4932" s="8"/>
      <c r="M4932" s="8"/>
      <c r="N4932" s="21">
        <v>0</v>
      </c>
      <c r="O4932" s="21"/>
      <c r="P4932" s="21">
        <f t="shared" si="232"/>
        <v>0</v>
      </c>
      <c r="Q4932" s="8" t="s">
        <v>129</v>
      </c>
      <c r="R4932" s="8"/>
      <c r="S4932" s="20"/>
      <c r="AA4932" s="21">
        <f t="shared" si="234"/>
        <v>0</v>
      </c>
      <c r="AB4932" s="21"/>
      <c r="AC4932" s="22">
        <f t="shared" si="233"/>
        <v>-45866.486273148148</v>
      </c>
      <c r="AD4932" s="21"/>
    </row>
    <row r="4933" spans="1:30" ht="13.95" customHeight="1" x14ac:dyDescent="0.3">
      <c r="A4933" s="19" t="s">
        <v>21312</v>
      </c>
      <c r="B4933" s="8"/>
      <c r="C4933" s="20">
        <v>45866.488425925927</v>
      </c>
      <c r="D4933" s="8"/>
      <c r="E4933" s="8"/>
      <c r="F4933" s="8" t="s">
        <v>1610</v>
      </c>
      <c r="G4933" s="8">
        <v>0</v>
      </c>
      <c r="H4933" s="8" t="s">
        <v>21217</v>
      </c>
      <c r="I4933" s="8" t="s">
        <v>11922</v>
      </c>
      <c r="J4933" s="8"/>
      <c r="K4933" s="8"/>
      <c r="L4933" s="8"/>
      <c r="M4933" s="8"/>
      <c r="N4933" s="21">
        <v>0</v>
      </c>
      <c r="O4933" s="21"/>
      <c r="P4933" s="21">
        <f t="shared" si="232"/>
        <v>0</v>
      </c>
      <c r="Q4933" s="8" t="s">
        <v>129</v>
      </c>
      <c r="R4933" s="8"/>
      <c r="S4933" s="20"/>
      <c r="AA4933" s="21">
        <f t="shared" si="234"/>
        <v>0</v>
      </c>
      <c r="AB4933" s="21"/>
      <c r="AC4933" s="22">
        <f t="shared" si="233"/>
        <v>-45866.488425925927</v>
      </c>
      <c r="AD4933" s="21"/>
    </row>
    <row r="4934" spans="1:30" ht="13.95" customHeight="1" x14ac:dyDescent="0.3">
      <c r="A4934" s="19" t="s">
        <v>21313</v>
      </c>
      <c r="B4934" s="8"/>
      <c r="C4934" s="20">
        <v>45866.495983796303</v>
      </c>
      <c r="D4934" s="8" t="s">
        <v>11921</v>
      </c>
      <c r="E4934" s="8" t="s">
        <v>1</v>
      </c>
      <c r="F4934" s="8" t="s">
        <v>4071</v>
      </c>
      <c r="G4934" s="8">
        <v>0.15</v>
      </c>
      <c r="H4934" s="8"/>
      <c r="I4934" s="8" t="s">
        <v>10222</v>
      </c>
      <c r="J4934" s="8"/>
      <c r="K4934" s="8" t="s">
        <v>21314</v>
      </c>
      <c r="L4934" s="8"/>
      <c r="M4934" s="8"/>
      <c r="N4934" s="21">
        <v>3490</v>
      </c>
      <c r="O4934" s="21">
        <v>3490</v>
      </c>
      <c r="P4934" s="21">
        <f t="shared" si="232"/>
        <v>0</v>
      </c>
      <c r="Q4934" s="8" t="s">
        <v>10222</v>
      </c>
      <c r="R4934" s="8"/>
      <c r="S4934" s="20">
        <v>45863</v>
      </c>
      <c r="AA4934" s="21">
        <f t="shared" si="234"/>
        <v>3008.6206896551726</v>
      </c>
      <c r="AB4934" s="7">
        <v>45839</v>
      </c>
      <c r="AC4934" s="22">
        <f t="shared" si="233"/>
        <v>-3.4959837963033351</v>
      </c>
      <c r="AD4934" t="s">
        <v>11923</v>
      </c>
    </row>
    <row r="4935" spans="1:30" ht="13.95" customHeight="1" x14ac:dyDescent="0.3">
      <c r="A4935" s="19" t="s">
        <v>21315</v>
      </c>
      <c r="B4935" s="8"/>
      <c r="C4935" s="20">
        <v>45866.496574074074</v>
      </c>
      <c r="D4935" s="8" t="s">
        <v>11921</v>
      </c>
      <c r="E4935" s="8" t="s">
        <v>1</v>
      </c>
      <c r="F4935" s="8" t="s">
        <v>853</v>
      </c>
      <c r="G4935" s="8">
        <v>0.11</v>
      </c>
      <c r="H4935" s="8"/>
      <c r="I4935" s="8" t="s">
        <v>10222</v>
      </c>
      <c r="J4935" s="8"/>
      <c r="K4935" s="8" t="s">
        <v>21316</v>
      </c>
      <c r="L4935" s="8"/>
      <c r="M4935" s="8"/>
      <c r="N4935" s="21">
        <v>6440</v>
      </c>
      <c r="O4935" s="21">
        <v>6440</v>
      </c>
      <c r="P4935" s="21">
        <f t="shared" si="232"/>
        <v>0</v>
      </c>
      <c r="Q4935" s="8" t="s">
        <v>10222</v>
      </c>
      <c r="R4935" s="8"/>
      <c r="S4935" s="20">
        <v>45866</v>
      </c>
      <c r="AA4935" s="21">
        <f t="shared" si="234"/>
        <v>5551.7241379310344</v>
      </c>
      <c r="AB4935" s="7">
        <v>45839</v>
      </c>
      <c r="AC4935" s="22">
        <f t="shared" si="233"/>
        <v>-0.49657407407357823</v>
      </c>
      <c r="AD4935" t="s">
        <v>11923</v>
      </c>
    </row>
    <row r="4936" spans="1:30" ht="13.95" customHeight="1" x14ac:dyDescent="0.3">
      <c r="A4936" s="19" t="s">
        <v>21317</v>
      </c>
      <c r="B4936" s="8"/>
      <c r="C4936" s="20">
        <v>45866.50199074074</v>
      </c>
      <c r="D4936" s="8" t="s">
        <v>11921</v>
      </c>
      <c r="E4936" s="8"/>
      <c r="F4936" s="8" t="s">
        <v>10095</v>
      </c>
      <c r="G4936" s="8">
        <v>0.15</v>
      </c>
      <c r="H4936" s="8"/>
      <c r="I4936" s="8" t="s">
        <v>11922</v>
      </c>
      <c r="J4936" s="8"/>
      <c r="K4936" s="8"/>
      <c r="L4936" s="8"/>
      <c r="M4936" s="8"/>
      <c r="N4936" s="21">
        <v>6934</v>
      </c>
      <c r="O4936" s="21">
        <v>6934</v>
      </c>
      <c r="P4936" s="21">
        <f t="shared" si="232"/>
        <v>0</v>
      </c>
      <c r="Q4936" s="8" t="s">
        <v>34</v>
      </c>
      <c r="R4936" s="8"/>
      <c r="S4936" s="20">
        <v>45866</v>
      </c>
      <c r="AA4936" s="21">
        <f t="shared" si="234"/>
        <v>5977.5862068965525</v>
      </c>
      <c r="AB4936" s="39">
        <v>45839</v>
      </c>
      <c r="AC4936" s="22">
        <f t="shared" si="233"/>
        <v>-0.50199074074043892</v>
      </c>
      <c r="AD4936" t="s">
        <v>11928</v>
      </c>
    </row>
    <row r="4937" spans="1:30" ht="13.95" customHeight="1" x14ac:dyDescent="0.3">
      <c r="A4937" s="19" t="s">
        <v>21318</v>
      </c>
      <c r="B4937" s="8"/>
      <c r="C4937" s="20">
        <v>45866.503796296303</v>
      </c>
      <c r="D4937" s="8"/>
      <c r="E4937" s="8"/>
      <c r="F4937" s="8" t="s">
        <v>12121</v>
      </c>
      <c r="G4937" s="8">
        <v>0</v>
      </c>
      <c r="H4937" s="8" t="s">
        <v>21311</v>
      </c>
      <c r="I4937" s="8" t="s">
        <v>11922</v>
      </c>
      <c r="J4937" s="8"/>
      <c r="K4937" s="8"/>
      <c r="L4937" s="8"/>
      <c r="M4937" s="8"/>
      <c r="N4937" s="21">
        <v>0</v>
      </c>
      <c r="O4937" s="21"/>
      <c r="P4937" s="21">
        <f t="shared" si="232"/>
        <v>0</v>
      </c>
      <c r="Q4937" s="8" t="s">
        <v>129</v>
      </c>
      <c r="R4937" s="8"/>
      <c r="S4937" s="20"/>
      <c r="AA4937" s="21">
        <f t="shared" si="234"/>
        <v>0</v>
      </c>
      <c r="AB4937" s="21"/>
      <c r="AC4937" s="22">
        <f t="shared" si="233"/>
        <v>-45866.503796296303</v>
      </c>
      <c r="AD4937" s="21"/>
    </row>
    <row r="4938" spans="1:30" ht="13.95" customHeight="1" x14ac:dyDescent="0.3">
      <c r="A4938" s="19" t="s">
        <v>21319</v>
      </c>
      <c r="B4938" s="8"/>
      <c r="C4938" s="20">
        <v>45866.504710648151</v>
      </c>
      <c r="D4938" s="8" t="s">
        <v>11921</v>
      </c>
      <c r="E4938" s="8"/>
      <c r="F4938" s="8" t="s">
        <v>13167</v>
      </c>
      <c r="G4938" s="8">
        <v>0.11</v>
      </c>
      <c r="H4938" s="8"/>
      <c r="I4938" s="8" t="s">
        <v>11922</v>
      </c>
      <c r="J4938" s="8"/>
      <c r="K4938" s="8"/>
      <c r="L4938" s="8"/>
      <c r="M4938" s="8"/>
      <c r="N4938" s="21">
        <v>7995</v>
      </c>
      <c r="O4938" s="21">
        <v>7995</v>
      </c>
      <c r="P4938" s="21">
        <f t="shared" si="232"/>
        <v>0</v>
      </c>
      <c r="Q4938" s="8" t="s">
        <v>34</v>
      </c>
      <c r="R4938" s="8"/>
      <c r="S4938" s="20">
        <v>45895</v>
      </c>
      <c r="AA4938" s="21">
        <f t="shared" si="234"/>
        <v>6892.2413793103451</v>
      </c>
      <c r="AB4938" s="39">
        <v>45870</v>
      </c>
      <c r="AC4938" s="22">
        <f t="shared" si="233"/>
        <v>28.495289351849351</v>
      </c>
      <c r="AD4938" s="21" t="s">
        <v>11923</v>
      </c>
    </row>
    <row r="4939" spans="1:30" ht="13.95" customHeight="1" x14ac:dyDescent="0.3">
      <c r="A4939" s="19" t="s">
        <v>21320</v>
      </c>
      <c r="B4939" s="8"/>
      <c r="C4939" s="20">
        <v>45866.505555555559</v>
      </c>
      <c r="D4939" s="8" t="s">
        <v>11921</v>
      </c>
      <c r="E4939" s="8" t="s">
        <v>1</v>
      </c>
      <c r="F4939" s="8" t="s">
        <v>9563</v>
      </c>
      <c r="G4939" s="8">
        <v>0.11</v>
      </c>
      <c r="H4939" s="8"/>
      <c r="I4939" s="8" t="s">
        <v>10222</v>
      </c>
      <c r="J4939" s="8"/>
      <c r="K4939" s="8" t="s">
        <v>21321</v>
      </c>
      <c r="L4939" s="8"/>
      <c r="M4939" s="8"/>
      <c r="N4939" s="21">
        <v>4560</v>
      </c>
      <c r="O4939" s="21">
        <v>4560</v>
      </c>
      <c r="P4939" s="21">
        <f t="shared" si="232"/>
        <v>0</v>
      </c>
      <c r="Q4939" s="8" t="s">
        <v>10222</v>
      </c>
      <c r="R4939" s="8"/>
      <c r="S4939" s="20">
        <v>45866</v>
      </c>
      <c r="AA4939" s="21">
        <f t="shared" si="234"/>
        <v>3931.0344827586209</v>
      </c>
      <c r="AB4939" s="7">
        <v>45839</v>
      </c>
      <c r="AC4939" s="22">
        <f t="shared" si="233"/>
        <v>-0.50555555555911269</v>
      </c>
      <c r="AD4939" t="s">
        <v>11923</v>
      </c>
    </row>
    <row r="4940" spans="1:30" ht="13.95" customHeight="1" x14ac:dyDescent="0.3">
      <c r="A4940" s="19" t="s">
        <v>21322</v>
      </c>
      <c r="B4940" s="8"/>
      <c r="C4940" s="20">
        <v>45866.513425925928</v>
      </c>
      <c r="D4940" s="8" t="s">
        <v>11921</v>
      </c>
      <c r="E4940" s="8"/>
      <c r="F4940" s="8" t="s">
        <v>1617</v>
      </c>
      <c r="G4940" s="8">
        <v>0.11</v>
      </c>
      <c r="H4940" s="8"/>
      <c r="I4940" s="8" t="s">
        <v>11922</v>
      </c>
      <c r="J4940" s="8"/>
      <c r="K4940" s="8"/>
      <c r="L4940" s="8"/>
      <c r="M4940" s="8"/>
      <c r="N4940" s="21">
        <v>39975</v>
      </c>
      <c r="O4940" s="21">
        <v>39975</v>
      </c>
      <c r="P4940" s="21">
        <f t="shared" si="232"/>
        <v>0</v>
      </c>
      <c r="Q4940" s="8" t="s">
        <v>24</v>
      </c>
      <c r="R4940" s="8"/>
      <c r="S4940" s="20">
        <v>45887</v>
      </c>
      <c r="AA4940" s="21">
        <f t="shared" si="234"/>
        <v>34461.206896551725</v>
      </c>
      <c r="AB4940" s="39">
        <v>45870</v>
      </c>
      <c r="AC4940" s="22">
        <f t="shared" si="233"/>
        <v>20.486574074071541</v>
      </c>
      <c r="AD4940" s="21" t="s">
        <v>11923</v>
      </c>
    </row>
    <row r="4941" spans="1:30" ht="13.95" customHeight="1" x14ac:dyDescent="0.3">
      <c r="A4941" s="3" t="s">
        <v>21323</v>
      </c>
      <c r="B4941" s="24"/>
      <c r="C4941" s="25">
        <v>45866.51902777778</v>
      </c>
      <c r="D4941" s="3" t="s">
        <v>11921</v>
      </c>
      <c r="E4941" s="3"/>
      <c r="F4941" s="3" t="s">
        <v>10119</v>
      </c>
      <c r="G4941" s="26">
        <v>0</v>
      </c>
      <c r="H4941" s="25"/>
      <c r="I4941" s="25" t="s">
        <v>11922</v>
      </c>
      <c r="J4941" s="25"/>
      <c r="K4941" s="25"/>
      <c r="L4941" s="25"/>
      <c r="M4941" s="4"/>
      <c r="N4941" s="5">
        <v>17859</v>
      </c>
      <c r="O4941" s="5"/>
      <c r="P4941" s="5">
        <f t="shared" si="232"/>
        <v>17859</v>
      </c>
      <c r="Q4941" s="3" t="s">
        <v>18</v>
      </c>
      <c r="R4941" s="3"/>
      <c r="S4941" s="25"/>
      <c r="T4941" s="3"/>
      <c r="U4941" s="5"/>
      <c r="V4941" s="6"/>
      <c r="W4941" s="3"/>
      <c r="X4941" s="5"/>
      <c r="Y4941" s="4"/>
      <c r="Z4941" s="3"/>
      <c r="AA4941" s="5">
        <f t="shared" si="234"/>
        <v>15395.689655172415</v>
      </c>
      <c r="AB4941" s="10"/>
      <c r="AC4941" s="27">
        <f t="shared" si="233"/>
        <v>-45866.51902777778</v>
      </c>
      <c r="AD4941" s="10"/>
    </row>
    <row r="4942" spans="1:30" ht="13.95" customHeight="1" x14ac:dyDescent="0.3">
      <c r="A4942" s="19" t="s">
        <v>21324</v>
      </c>
      <c r="B4942" s="8"/>
      <c r="C4942" s="20">
        <v>45866.523865740739</v>
      </c>
      <c r="D4942" s="8" t="s">
        <v>11921</v>
      </c>
      <c r="E4942" s="8" t="s">
        <v>1</v>
      </c>
      <c r="F4942" s="8" t="s">
        <v>1582</v>
      </c>
      <c r="G4942" s="8">
        <v>0.15</v>
      </c>
      <c r="H4942" s="8"/>
      <c r="I4942" s="8" t="s">
        <v>11922</v>
      </c>
      <c r="J4942" s="8"/>
      <c r="K4942" s="8" t="s">
        <v>21325</v>
      </c>
      <c r="L4942" s="8"/>
      <c r="M4942" s="8"/>
      <c r="N4942" s="21">
        <v>7600</v>
      </c>
      <c r="O4942" s="21">
        <v>7600</v>
      </c>
      <c r="P4942" s="21">
        <f t="shared" si="232"/>
        <v>0</v>
      </c>
      <c r="Q4942" s="8" t="s">
        <v>199</v>
      </c>
      <c r="R4942" s="8"/>
      <c r="S4942" s="20">
        <v>45868</v>
      </c>
      <c r="AA4942" s="21">
        <f t="shared" si="234"/>
        <v>6551.7241379310353</v>
      </c>
      <c r="AB4942" s="7">
        <v>45839</v>
      </c>
      <c r="AC4942" s="22">
        <f t="shared" si="233"/>
        <v>1.4761342592610163</v>
      </c>
      <c r="AD4942" t="s">
        <v>11923</v>
      </c>
    </row>
    <row r="4943" spans="1:30" ht="13.95" customHeight="1" x14ac:dyDescent="0.3">
      <c r="A4943" s="19" t="s">
        <v>21326</v>
      </c>
      <c r="B4943" s="8"/>
      <c r="C4943" s="20">
        <v>45866.526678240742</v>
      </c>
      <c r="D4943" s="8" t="s">
        <v>11921</v>
      </c>
      <c r="E4943" s="8"/>
      <c r="F4943" s="8" t="s">
        <v>8375</v>
      </c>
      <c r="G4943" s="8">
        <v>0.11</v>
      </c>
      <c r="H4943" s="8"/>
      <c r="I4943" s="8" t="s">
        <v>11922</v>
      </c>
      <c r="J4943" s="8"/>
      <c r="K4943" s="8"/>
      <c r="L4943" s="8"/>
      <c r="M4943" s="8"/>
      <c r="N4943" s="21">
        <v>2800</v>
      </c>
      <c r="O4943" s="21">
        <v>2800</v>
      </c>
      <c r="P4943" s="21">
        <f t="shared" si="232"/>
        <v>0</v>
      </c>
      <c r="Q4943" s="8" t="s">
        <v>67</v>
      </c>
      <c r="R4943" s="8"/>
      <c r="S4943" s="20">
        <v>45888</v>
      </c>
      <c r="AA4943" s="21">
        <f t="shared" si="234"/>
        <v>2413.7931034482758</v>
      </c>
      <c r="AB4943" s="39">
        <v>45870</v>
      </c>
      <c r="AC4943" s="22">
        <f t="shared" si="233"/>
        <v>21.473321759258397</v>
      </c>
      <c r="AD4943" t="s">
        <v>11923</v>
      </c>
    </row>
    <row r="4944" spans="1:30" ht="13.95" customHeight="1" x14ac:dyDescent="0.3">
      <c r="A4944" s="19" t="s">
        <v>21327</v>
      </c>
      <c r="B4944" s="8"/>
      <c r="C4944" s="20">
        <v>45866.533414351848</v>
      </c>
      <c r="D4944" s="8"/>
      <c r="E4944" s="8"/>
      <c r="F4944" s="8" t="s">
        <v>10028</v>
      </c>
      <c r="G4944" s="8">
        <v>0</v>
      </c>
      <c r="H4944" s="8" t="s">
        <v>21217</v>
      </c>
      <c r="I4944" s="8" t="s">
        <v>11922</v>
      </c>
      <c r="J4944" s="8"/>
      <c r="K4944" s="8"/>
      <c r="L4944" s="8"/>
      <c r="M4944" s="8"/>
      <c r="N4944" s="21">
        <v>0</v>
      </c>
      <c r="O4944" s="21"/>
      <c r="P4944" s="21">
        <f t="shared" si="232"/>
        <v>0</v>
      </c>
      <c r="Q4944" s="8" t="s">
        <v>129</v>
      </c>
      <c r="R4944" s="8"/>
      <c r="S4944" s="20"/>
      <c r="AA4944" s="21">
        <f t="shared" si="234"/>
        <v>0</v>
      </c>
      <c r="AB4944" s="21"/>
      <c r="AC4944" s="22">
        <f t="shared" si="233"/>
        <v>-45866.533414351848</v>
      </c>
      <c r="AD4944" s="21"/>
    </row>
    <row r="4945" spans="1:30" ht="13.95" customHeight="1" x14ac:dyDescent="0.3">
      <c r="A4945" s="19" t="s">
        <v>21328</v>
      </c>
      <c r="B4945" s="8"/>
      <c r="C4945" s="20">
        <v>45866.533784722233</v>
      </c>
      <c r="D4945" s="8"/>
      <c r="E4945" s="8"/>
      <c r="F4945" s="8" t="s">
        <v>10028</v>
      </c>
      <c r="G4945" s="8">
        <v>0</v>
      </c>
      <c r="H4945" s="8" t="s">
        <v>21210</v>
      </c>
      <c r="I4945" s="8" t="s">
        <v>11922</v>
      </c>
      <c r="J4945" s="8"/>
      <c r="K4945" s="8"/>
      <c r="L4945" s="8"/>
      <c r="M4945" s="8"/>
      <c r="N4945" s="21">
        <v>0</v>
      </c>
      <c r="O4945" s="21"/>
      <c r="P4945" s="21">
        <f t="shared" si="232"/>
        <v>0</v>
      </c>
      <c r="Q4945" s="8" t="s">
        <v>129</v>
      </c>
      <c r="R4945" s="8"/>
      <c r="S4945" s="20"/>
      <c r="AA4945" s="21">
        <f t="shared" si="234"/>
        <v>0</v>
      </c>
      <c r="AB4945" s="21"/>
      <c r="AC4945" s="22">
        <f t="shared" si="233"/>
        <v>-45866.533784722233</v>
      </c>
      <c r="AD4945" s="21"/>
    </row>
    <row r="4946" spans="1:30" ht="13.95" customHeight="1" x14ac:dyDescent="0.3">
      <c r="A4946" s="19" t="s">
        <v>21329</v>
      </c>
      <c r="B4946" s="8"/>
      <c r="C4946" s="20">
        <v>45866.534282407411</v>
      </c>
      <c r="D4946" s="8"/>
      <c r="E4946" s="8"/>
      <c r="F4946" s="8" t="s">
        <v>12118</v>
      </c>
      <c r="G4946" s="8">
        <v>0</v>
      </c>
      <c r="H4946" s="8" t="s">
        <v>21217</v>
      </c>
      <c r="I4946" s="8" t="s">
        <v>11922</v>
      </c>
      <c r="J4946" s="8"/>
      <c r="K4946" s="8"/>
      <c r="L4946" s="8"/>
      <c r="M4946" s="8"/>
      <c r="N4946" s="21">
        <v>0</v>
      </c>
      <c r="O4946" s="21"/>
      <c r="P4946" s="21">
        <f t="shared" si="232"/>
        <v>0</v>
      </c>
      <c r="Q4946" s="8" t="s">
        <v>129</v>
      </c>
      <c r="R4946" s="8" t="s">
        <v>11927</v>
      </c>
      <c r="S4946" s="20"/>
      <c r="AA4946" s="21">
        <f t="shared" si="234"/>
        <v>0</v>
      </c>
      <c r="AB4946" s="21"/>
      <c r="AC4946" s="22">
        <f t="shared" si="233"/>
        <v>-45866.534282407411</v>
      </c>
      <c r="AD4946" s="21"/>
    </row>
    <row r="4947" spans="1:30" ht="13.95" customHeight="1" x14ac:dyDescent="0.3">
      <c r="A4947" s="19" t="s">
        <v>21330</v>
      </c>
      <c r="B4947" s="8"/>
      <c r="C4947" s="20">
        <v>45866.559571759259</v>
      </c>
      <c r="D4947" s="8" t="s">
        <v>11921</v>
      </c>
      <c r="E4947" s="8"/>
      <c r="F4947" s="8" t="s">
        <v>12098</v>
      </c>
      <c r="G4947" s="8">
        <v>0.11</v>
      </c>
      <c r="H4947" s="8"/>
      <c r="I4947" s="8" t="s">
        <v>11922</v>
      </c>
      <c r="J4947" s="8"/>
      <c r="K4947" s="8"/>
      <c r="L4947" s="8"/>
      <c r="M4947" s="8"/>
      <c r="N4947" s="21">
        <v>26850</v>
      </c>
      <c r="O4947" s="21">
        <v>26850</v>
      </c>
      <c r="P4947" s="21">
        <f t="shared" si="232"/>
        <v>0</v>
      </c>
      <c r="Q4947" s="8" t="s">
        <v>16351</v>
      </c>
      <c r="R4947" s="8"/>
      <c r="S4947" s="20">
        <v>45881</v>
      </c>
      <c r="AA4947" s="21">
        <f t="shared" si="234"/>
        <v>23146.551724137931</v>
      </c>
      <c r="AB4947" s="39">
        <v>45839</v>
      </c>
      <c r="AC4947" s="22">
        <f t="shared" si="233"/>
        <v>14.440428240741312</v>
      </c>
      <c r="AD4947" t="s">
        <v>11928</v>
      </c>
    </row>
    <row r="4948" spans="1:30" ht="13.95" customHeight="1" x14ac:dyDescent="0.3">
      <c r="A4948" s="19" t="s">
        <v>21331</v>
      </c>
      <c r="B4948" s="8"/>
      <c r="C4948" s="20">
        <v>45866.560335648152</v>
      </c>
      <c r="D4948" s="8" t="s">
        <v>11921</v>
      </c>
      <c r="E4948" s="8"/>
      <c r="F4948" s="8" t="s">
        <v>12098</v>
      </c>
      <c r="G4948" s="8">
        <v>0.11</v>
      </c>
      <c r="H4948" s="8"/>
      <c r="I4948" s="8" t="s">
        <v>11922</v>
      </c>
      <c r="J4948" s="8"/>
      <c r="K4948" s="8"/>
      <c r="L4948" s="8"/>
      <c r="M4948" s="8"/>
      <c r="N4948" s="21">
        <v>8430</v>
      </c>
      <c r="O4948" s="21">
        <v>8430</v>
      </c>
      <c r="P4948" s="21">
        <f t="shared" si="232"/>
        <v>0</v>
      </c>
      <c r="Q4948" s="8" t="s">
        <v>16351</v>
      </c>
      <c r="R4948" s="8"/>
      <c r="S4948" s="20">
        <v>45881</v>
      </c>
      <c r="AA4948" s="21">
        <f t="shared" si="234"/>
        <v>7267.2413793103451</v>
      </c>
      <c r="AB4948" s="39">
        <v>45839</v>
      </c>
      <c r="AC4948" s="22">
        <f t="shared" si="233"/>
        <v>14.439664351848478</v>
      </c>
      <c r="AD4948" t="s">
        <v>11928</v>
      </c>
    </row>
    <row r="4949" spans="1:30" ht="13.95" customHeight="1" x14ac:dyDescent="0.3">
      <c r="A4949" s="19" t="s">
        <v>21332</v>
      </c>
      <c r="B4949" s="8"/>
      <c r="C4949" s="20">
        <v>45866.585034722222</v>
      </c>
      <c r="D4949" s="8" t="s">
        <v>11921</v>
      </c>
      <c r="E4949" s="8"/>
      <c r="F4949" s="8" t="s">
        <v>1075</v>
      </c>
      <c r="G4949" s="8">
        <v>0.15</v>
      </c>
      <c r="H4949" s="8"/>
      <c r="I4949" s="8" t="s">
        <v>11922</v>
      </c>
      <c r="J4949" s="8"/>
      <c r="K4949" s="8"/>
      <c r="L4949" s="8"/>
      <c r="M4949" s="8"/>
      <c r="N4949" s="21">
        <v>11290</v>
      </c>
      <c r="O4949" s="21">
        <v>11290</v>
      </c>
      <c r="P4949" s="21">
        <f t="shared" si="232"/>
        <v>0</v>
      </c>
      <c r="Q4949" s="8" t="s">
        <v>67</v>
      </c>
      <c r="R4949" s="8"/>
      <c r="S4949" s="20">
        <v>45869</v>
      </c>
      <c r="AA4949" s="21">
        <f t="shared" si="234"/>
        <v>9732.7586206896558</v>
      </c>
      <c r="AB4949" s="39">
        <v>45839</v>
      </c>
      <c r="AC4949" s="22">
        <f t="shared" si="233"/>
        <v>2.4149652777778101</v>
      </c>
      <c r="AD4949" t="s">
        <v>11928</v>
      </c>
    </row>
    <row r="4950" spans="1:30" ht="13.95" customHeight="1" x14ac:dyDescent="0.3">
      <c r="A4950" s="19" t="s">
        <v>21333</v>
      </c>
      <c r="B4950" s="8"/>
      <c r="C4950" s="20">
        <v>45866.587245370371</v>
      </c>
      <c r="D4950" s="8"/>
      <c r="E4950" s="8"/>
      <c r="F4950" s="8" t="s">
        <v>12007</v>
      </c>
      <c r="G4950" s="8">
        <v>0</v>
      </c>
      <c r="H4950" s="8" t="s">
        <v>21217</v>
      </c>
      <c r="I4950" s="8" t="s">
        <v>11922</v>
      </c>
      <c r="J4950" s="8"/>
      <c r="K4950" s="8"/>
      <c r="L4950" s="8"/>
      <c r="M4950" s="8"/>
      <c r="N4950" s="21">
        <v>0</v>
      </c>
      <c r="O4950" s="21"/>
      <c r="P4950" s="21">
        <f t="shared" si="232"/>
        <v>0</v>
      </c>
      <c r="Q4950" s="8" t="s">
        <v>129</v>
      </c>
      <c r="R4950" s="8"/>
      <c r="S4950" s="20"/>
      <c r="AA4950" s="21">
        <f t="shared" si="234"/>
        <v>0</v>
      </c>
      <c r="AB4950" s="21"/>
      <c r="AC4950" s="22">
        <f t="shared" si="233"/>
        <v>-45866.587245370371</v>
      </c>
      <c r="AD4950" s="21"/>
    </row>
    <row r="4951" spans="1:30" ht="13.95" customHeight="1" x14ac:dyDescent="0.3">
      <c r="A4951" s="8" t="s">
        <v>21334</v>
      </c>
      <c r="B4951" s="8"/>
      <c r="C4951" s="20">
        <v>45866.588807870372</v>
      </c>
      <c r="D4951" s="8"/>
      <c r="E4951" s="8"/>
      <c r="F4951" s="8" t="s">
        <v>7885</v>
      </c>
      <c r="G4951" s="8">
        <v>0.15</v>
      </c>
      <c r="H4951" s="8" t="s">
        <v>12618</v>
      </c>
      <c r="I4951" s="8" t="s">
        <v>11922</v>
      </c>
      <c r="J4951" s="8"/>
      <c r="K4951" s="8"/>
      <c r="L4951" s="8"/>
      <c r="M4951" s="8"/>
      <c r="N4951" s="21">
        <v>305000</v>
      </c>
      <c r="O4951" s="21">
        <v>54123</v>
      </c>
      <c r="P4951" s="21">
        <f t="shared" si="232"/>
        <v>250877</v>
      </c>
      <c r="Q4951" s="8" t="s">
        <v>14</v>
      </c>
      <c r="R4951" s="8"/>
      <c r="S4951" s="20"/>
      <c r="AA4951" s="21">
        <f t="shared" si="234"/>
        <v>262931.03448275867</v>
      </c>
      <c r="AB4951" s="21"/>
      <c r="AC4951" s="22">
        <f t="shared" si="233"/>
        <v>-45866.588807870372</v>
      </c>
      <c r="AD4951" s="21"/>
    </row>
    <row r="4952" spans="1:30" ht="13.95" customHeight="1" x14ac:dyDescent="0.3">
      <c r="A4952" s="19" t="s">
        <v>21335</v>
      </c>
      <c r="B4952" s="8"/>
      <c r="C4952" s="20">
        <v>45866.593287037038</v>
      </c>
      <c r="D4952" s="8" t="s">
        <v>11921</v>
      </c>
      <c r="E4952" s="8" t="s">
        <v>1</v>
      </c>
      <c r="F4952" s="8" t="s">
        <v>8764</v>
      </c>
      <c r="G4952" s="8">
        <v>0.15</v>
      </c>
      <c r="H4952" s="8"/>
      <c r="I4952" s="8" t="s">
        <v>11922</v>
      </c>
      <c r="J4952" s="8"/>
      <c r="K4952" s="8" t="s">
        <v>21336</v>
      </c>
      <c r="L4952" s="8"/>
      <c r="M4952" s="8"/>
      <c r="N4952" s="21">
        <v>3900</v>
      </c>
      <c r="O4952" s="21">
        <v>3900</v>
      </c>
      <c r="P4952" s="21">
        <f t="shared" si="232"/>
        <v>0</v>
      </c>
      <c r="Q4952" s="8" t="s">
        <v>15158</v>
      </c>
      <c r="R4952" s="8"/>
      <c r="S4952" s="20">
        <v>45866</v>
      </c>
      <c r="AA4952" s="21">
        <f t="shared" si="234"/>
        <v>3362.0689655172414</v>
      </c>
      <c r="AB4952" s="7">
        <v>45839</v>
      </c>
      <c r="AC4952" s="22">
        <f t="shared" si="233"/>
        <v>-0.59328703703795327</v>
      </c>
      <c r="AD4952" t="s">
        <v>11923</v>
      </c>
    </row>
    <row r="4953" spans="1:30" ht="13.95" customHeight="1" x14ac:dyDescent="0.3">
      <c r="A4953" s="19" t="s">
        <v>21337</v>
      </c>
      <c r="B4953" s="8"/>
      <c r="C4953" s="20">
        <v>45866.607789351852</v>
      </c>
      <c r="D4953" s="8" t="s">
        <v>11921</v>
      </c>
      <c r="E4953" s="8"/>
      <c r="F4953" s="8" t="s">
        <v>66</v>
      </c>
      <c r="G4953" s="8">
        <v>0</v>
      </c>
      <c r="H4953" s="8" t="s">
        <v>11931</v>
      </c>
      <c r="I4953" s="8" t="s">
        <v>11922</v>
      </c>
      <c r="J4953" s="8"/>
      <c r="K4953" s="8"/>
      <c r="L4953" s="8"/>
      <c r="M4953" s="8"/>
      <c r="N4953" s="21">
        <v>0</v>
      </c>
      <c r="O4953" s="21"/>
      <c r="P4953" s="21">
        <f t="shared" si="232"/>
        <v>0</v>
      </c>
      <c r="Q4953" s="8" t="s">
        <v>22</v>
      </c>
      <c r="R4953" s="8"/>
      <c r="S4953" s="20"/>
      <c r="AA4953" s="21">
        <f t="shared" si="234"/>
        <v>0</v>
      </c>
      <c r="AB4953" s="21"/>
      <c r="AC4953" s="22">
        <f t="shared" si="233"/>
        <v>-45866.607789351852</v>
      </c>
      <c r="AD4953" s="21"/>
    </row>
    <row r="4954" spans="1:30" ht="13.95" customHeight="1" x14ac:dyDescent="0.3">
      <c r="A4954" s="3" t="s">
        <v>21338</v>
      </c>
      <c r="B4954" s="24"/>
      <c r="C4954" s="25">
        <v>45866.615185185183</v>
      </c>
      <c r="D4954" s="3" t="s">
        <v>11921</v>
      </c>
      <c r="E4954" s="3"/>
      <c r="F4954" s="3" t="s">
        <v>1422</v>
      </c>
      <c r="G4954" s="26">
        <v>0</v>
      </c>
      <c r="H4954" s="25"/>
      <c r="I4954" s="25" t="s">
        <v>11922</v>
      </c>
      <c r="J4954" s="25"/>
      <c r="K4954" s="25"/>
      <c r="L4954" s="25"/>
      <c r="M4954" s="4"/>
      <c r="N4954" s="5">
        <v>11992.5</v>
      </c>
      <c r="O4954" s="5"/>
      <c r="P4954" s="5">
        <f t="shared" si="232"/>
        <v>11992.5</v>
      </c>
      <c r="Q4954" s="3" t="s">
        <v>18</v>
      </c>
      <c r="R4954" s="3"/>
      <c r="S4954" s="25"/>
      <c r="T4954" s="3"/>
      <c r="U4954" s="5"/>
      <c r="V4954" s="6"/>
      <c r="W4954" s="3"/>
      <c r="X4954" s="5"/>
      <c r="Y4954" s="4"/>
      <c r="Z4954" s="3"/>
      <c r="AA4954" s="5">
        <f t="shared" si="234"/>
        <v>10338.362068965518</v>
      </c>
      <c r="AB4954" s="10"/>
      <c r="AC4954" s="27">
        <f t="shared" si="233"/>
        <v>-45866.615185185183</v>
      </c>
      <c r="AD4954" s="10"/>
    </row>
    <row r="4955" spans="1:30" ht="13.95" customHeight="1" x14ac:dyDescent="0.3">
      <c r="A4955" s="19" t="s">
        <v>21339</v>
      </c>
      <c r="B4955" s="8"/>
      <c r="C4955" s="20">
        <v>45866.644629629627</v>
      </c>
      <c r="D4955" s="8" t="s">
        <v>11921</v>
      </c>
      <c r="E4955" s="8"/>
      <c r="F4955" s="8" t="s">
        <v>9980</v>
      </c>
      <c r="G4955" s="8">
        <v>0.11</v>
      </c>
      <c r="H4955" s="8"/>
      <c r="I4955" s="8" t="s">
        <v>10222</v>
      </c>
      <c r="J4955" s="8"/>
      <c r="K4955" s="8"/>
      <c r="L4955" s="8"/>
      <c r="M4955" s="8"/>
      <c r="N4955" s="21">
        <v>8550</v>
      </c>
      <c r="O4955" s="21">
        <v>8550</v>
      </c>
      <c r="P4955" s="21">
        <f t="shared" si="232"/>
        <v>0</v>
      </c>
      <c r="Q4955" s="8" t="s">
        <v>10222</v>
      </c>
      <c r="R4955" s="8"/>
      <c r="S4955" s="20">
        <v>45887</v>
      </c>
      <c r="AA4955" s="21">
        <f t="shared" si="234"/>
        <v>7370.6896551724139</v>
      </c>
      <c r="AB4955" s="39">
        <v>45870</v>
      </c>
      <c r="AC4955" s="22">
        <f t="shared" si="233"/>
        <v>20.355370370372839</v>
      </c>
      <c r="AD4955" t="s">
        <v>11923</v>
      </c>
    </row>
    <row r="4956" spans="1:30" ht="13.95" customHeight="1" x14ac:dyDescent="0.3">
      <c r="A4956" s="8" t="s">
        <v>21340</v>
      </c>
      <c r="B4956" s="8"/>
      <c r="C4956" s="20">
        <v>45866.649733796286</v>
      </c>
      <c r="D4956" s="8" t="s">
        <v>11921</v>
      </c>
      <c r="E4956" s="8"/>
      <c r="F4956" s="8" t="s">
        <v>8347</v>
      </c>
      <c r="G4956" s="8">
        <v>0.11</v>
      </c>
      <c r="H4956" s="8"/>
      <c r="I4956" s="8" t="s">
        <v>11922</v>
      </c>
      <c r="J4956" s="8"/>
      <c r="K4956" s="8"/>
      <c r="L4956" s="8"/>
      <c r="M4956" s="8"/>
      <c r="N4956" s="21">
        <v>12825</v>
      </c>
      <c r="O4956" s="21"/>
      <c r="P4956" s="21">
        <f t="shared" si="232"/>
        <v>12825</v>
      </c>
      <c r="Q4956" s="8" t="s">
        <v>10222</v>
      </c>
      <c r="R4956" s="8"/>
      <c r="S4956" s="20"/>
      <c r="AA4956" s="21">
        <f t="shared" si="234"/>
        <v>11056.034482758621</v>
      </c>
      <c r="AB4956" s="21"/>
      <c r="AC4956" s="22">
        <f t="shared" si="233"/>
        <v>-45866.649733796286</v>
      </c>
      <c r="AD4956" s="21"/>
    </row>
    <row r="4957" spans="1:30" ht="13.95" customHeight="1" x14ac:dyDescent="0.3">
      <c r="A4957" s="19" t="s">
        <v>21341</v>
      </c>
      <c r="B4957" s="19"/>
      <c r="C4957" s="20">
        <v>45866.650104166663</v>
      </c>
      <c r="D4957" s="8"/>
      <c r="E4957" s="8"/>
      <c r="F4957" s="8" t="s">
        <v>21342</v>
      </c>
      <c r="G4957" s="8">
        <v>0</v>
      </c>
      <c r="H4957" s="8"/>
      <c r="I4957" s="8" t="s">
        <v>11922</v>
      </c>
      <c r="J4957" s="8"/>
      <c r="K4957" s="8"/>
      <c r="L4957" s="8"/>
      <c r="M4957" s="8"/>
      <c r="N4957" s="21">
        <v>0</v>
      </c>
      <c r="O4957" s="21"/>
      <c r="P4957" s="21">
        <f t="shared" si="232"/>
        <v>0</v>
      </c>
      <c r="Q4957" s="8" t="s">
        <v>22</v>
      </c>
      <c r="R4957" s="8"/>
      <c r="S4957" s="20"/>
      <c r="AA4957" s="21">
        <f t="shared" si="234"/>
        <v>0</v>
      </c>
      <c r="AB4957" s="21"/>
      <c r="AC4957" s="22">
        <f t="shared" si="233"/>
        <v>-45866.650104166663</v>
      </c>
      <c r="AD4957" s="21" t="s">
        <v>15162</v>
      </c>
    </row>
    <row r="4958" spans="1:30" ht="13.95" customHeight="1" x14ac:dyDescent="0.3">
      <c r="A4958" s="8" t="s">
        <v>21343</v>
      </c>
      <c r="B4958" s="8"/>
      <c r="C4958" s="20">
        <v>45866.653460648151</v>
      </c>
      <c r="D4958" s="8" t="s">
        <v>11921</v>
      </c>
      <c r="E4958" s="8"/>
      <c r="F4958" s="8" t="s">
        <v>12054</v>
      </c>
      <c r="G4958" s="8">
        <v>0.15</v>
      </c>
      <c r="H4958" s="8"/>
      <c r="I4958" s="8" t="s">
        <v>11922</v>
      </c>
      <c r="J4958" s="8"/>
      <c r="K4958" s="8"/>
      <c r="L4958" s="8"/>
      <c r="M4958" s="8"/>
      <c r="N4958" s="21">
        <v>8240</v>
      </c>
      <c r="O4958" s="21"/>
      <c r="P4958" s="21">
        <f t="shared" si="232"/>
        <v>8240</v>
      </c>
      <c r="Q4958" s="8" t="s">
        <v>16351</v>
      </c>
      <c r="R4958" s="8"/>
      <c r="S4958" s="20"/>
      <c r="AA4958" s="21">
        <f t="shared" si="234"/>
        <v>7103.4482758620697</v>
      </c>
      <c r="AB4958" s="21"/>
      <c r="AC4958" s="22">
        <f t="shared" si="233"/>
        <v>-45866.653460648151</v>
      </c>
      <c r="AD4958" s="21"/>
    </row>
    <row r="4959" spans="1:30" ht="13.95" customHeight="1" x14ac:dyDescent="0.3">
      <c r="A4959" s="19" t="s">
        <v>21344</v>
      </c>
      <c r="B4959" s="8"/>
      <c r="C4959" s="20">
        <v>45866.683240740742</v>
      </c>
      <c r="D4959" s="8" t="s">
        <v>11921</v>
      </c>
      <c r="E4959" s="8" t="s">
        <v>1</v>
      </c>
      <c r="F4959" s="8" t="s">
        <v>2630</v>
      </c>
      <c r="G4959" s="8">
        <v>0</v>
      </c>
      <c r="H4959" s="8" t="s">
        <v>11926</v>
      </c>
      <c r="I4959" s="8" t="s">
        <v>11922</v>
      </c>
      <c r="J4959" s="8"/>
      <c r="K4959" s="8" t="s">
        <v>21345</v>
      </c>
      <c r="L4959" s="8"/>
      <c r="M4959" s="8"/>
      <c r="N4959" s="21">
        <v>1995</v>
      </c>
      <c r="O4959" s="21">
        <v>1995</v>
      </c>
      <c r="P4959" s="21">
        <f t="shared" si="232"/>
        <v>0</v>
      </c>
      <c r="Q4959" s="8" t="s">
        <v>2630</v>
      </c>
      <c r="R4959" s="8"/>
      <c r="S4959" s="20">
        <v>45866</v>
      </c>
      <c r="AA4959" s="21">
        <f t="shared" si="234"/>
        <v>1719.8275862068967</v>
      </c>
      <c r="AB4959" s="7">
        <v>45839</v>
      </c>
      <c r="AC4959" s="22">
        <f t="shared" si="233"/>
        <v>-0.68324074074189411</v>
      </c>
      <c r="AD4959" t="s">
        <v>11923</v>
      </c>
    </row>
    <row r="4960" spans="1:30" ht="13.95" customHeight="1" x14ac:dyDescent="0.3">
      <c r="A4960" s="19" t="s">
        <v>21346</v>
      </c>
      <c r="B4960" s="8"/>
      <c r="C4960" s="20">
        <v>45867.400648148148</v>
      </c>
      <c r="D4960" s="8" t="s">
        <v>11921</v>
      </c>
      <c r="E4960" s="8" t="s">
        <v>1</v>
      </c>
      <c r="F4960" s="8" t="s">
        <v>7495</v>
      </c>
      <c r="G4960" s="8">
        <v>0.15</v>
      </c>
      <c r="H4960" s="8"/>
      <c r="I4960" s="8" t="s">
        <v>11922</v>
      </c>
      <c r="J4960" s="8"/>
      <c r="K4960" s="8" t="s">
        <v>21347</v>
      </c>
      <c r="L4960" s="8"/>
      <c r="M4960" s="8"/>
      <c r="N4960" s="21">
        <v>7875</v>
      </c>
      <c r="O4960" s="21">
        <v>7875</v>
      </c>
      <c r="P4960" s="21">
        <f t="shared" si="232"/>
        <v>0</v>
      </c>
      <c r="Q4960" s="8" t="s">
        <v>22</v>
      </c>
      <c r="R4960" s="8"/>
      <c r="S4960" s="20">
        <v>45866</v>
      </c>
      <c r="AA4960" s="21">
        <f t="shared" si="234"/>
        <v>6788.7931034482763</v>
      </c>
      <c r="AB4960" s="7">
        <v>45839</v>
      </c>
      <c r="AC4960" s="22">
        <f t="shared" si="233"/>
        <v>-1.4006481481483206</v>
      </c>
      <c r="AD4960" t="s">
        <v>11923</v>
      </c>
    </row>
    <row r="4961" spans="1:30" ht="13.95" customHeight="1" x14ac:dyDescent="0.3">
      <c r="A4961" s="19" t="s">
        <v>21348</v>
      </c>
      <c r="B4961" s="8"/>
      <c r="C4961" s="20">
        <v>45867.410590277781</v>
      </c>
      <c r="D4961" s="8"/>
      <c r="E4961" s="8" t="s">
        <v>1</v>
      </c>
      <c r="F4961" s="8" t="s">
        <v>9767</v>
      </c>
      <c r="G4961" s="8">
        <v>0.11</v>
      </c>
      <c r="H4961" s="8"/>
      <c r="I4961" s="8" t="s">
        <v>11922</v>
      </c>
      <c r="J4961" s="8"/>
      <c r="K4961" s="8" t="s">
        <v>21349</v>
      </c>
      <c r="L4961" s="8"/>
      <c r="M4961" s="8"/>
      <c r="N4961" s="21">
        <v>12315</v>
      </c>
      <c r="O4961" s="21">
        <v>12315</v>
      </c>
      <c r="P4961" s="21">
        <f t="shared" si="232"/>
        <v>0</v>
      </c>
      <c r="Q4961" s="8" t="s">
        <v>22</v>
      </c>
      <c r="R4961" s="8"/>
      <c r="S4961" s="20">
        <v>45867</v>
      </c>
      <c r="AA4961" s="21">
        <f t="shared" si="234"/>
        <v>10616.379310344828</v>
      </c>
      <c r="AB4961" s="7">
        <v>45839</v>
      </c>
      <c r="AC4961" s="22">
        <f t="shared" si="233"/>
        <v>-0.41059027778101154</v>
      </c>
      <c r="AD4961" t="s">
        <v>11923</v>
      </c>
    </row>
    <row r="4962" spans="1:30" ht="13.95" customHeight="1" x14ac:dyDescent="0.3">
      <c r="A4962" s="19" t="s">
        <v>21350</v>
      </c>
      <c r="B4962" s="8"/>
      <c r="C4962" s="20">
        <v>45867.412187499998</v>
      </c>
      <c r="D4962" s="8"/>
      <c r="E4962" s="8"/>
      <c r="F4962" s="8" t="s">
        <v>8667</v>
      </c>
      <c r="G4962" s="8">
        <v>0</v>
      </c>
      <c r="H4962" s="8" t="s">
        <v>21301</v>
      </c>
      <c r="I4962" s="8" t="s">
        <v>11922</v>
      </c>
      <c r="J4962" s="8"/>
      <c r="K4962" s="8"/>
      <c r="L4962" s="8"/>
      <c r="M4962" s="8"/>
      <c r="N4962" s="21">
        <v>0</v>
      </c>
      <c r="O4962" s="21"/>
      <c r="P4962" s="21">
        <f t="shared" si="232"/>
        <v>0</v>
      </c>
      <c r="Q4962" s="8" t="s">
        <v>129</v>
      </c>
      <c r="R4962" s="8"/>
      <c r="S4962" s="20"/>
      <c r="AA4962" s="21">
        <f t="shared" si="234"/>
        <v>0</v>
      </c>
      <c r="AB4962" s="21"/>
      <c r="AC4962" s="22">
        <f t="shared" si="233"/>
        <v>-45867.412187499998</v>
      </c>
      <c r="AD4962" s="21"/>
    </row>
    <row r="4963" spans="1:30" ht="13.95" customHeight="1" x14ac:dyDescent="0.3">
      <c r="A4963" s="19" t="s">
        <v>21351</v>
      </c>
      <c r="B4963" s="8"/>
      <c r="C4963" s="20">
        <v>45867.412569444437</v>
      </c>
      <c r="D4963" s="8"/>
      <c r="E4963" s="8"/>
      <c r="F4963" s="8" t="s">
        <v>9821</v>
      </c>
      <c r="G4963" s="8">
        <v>0</v>
      </c>
      <c r="H4963" s="8" t="s">
        <v>21301</v>
      </c>
      <c r="I4963" s="8" t="s">
        <v>11922</v>
      </c>
      <c r="J4963" s="8"/>
      <c r="K4963" s="8"/>
      <c r="L4963" s="8"/>
      <c r="M4963" s="8"/>
      <c r="N4963" s="21">
        <v>0</v>
      </c>
      <c r="O4963" s="21"/>
      <c r="P4963" s="21">
        <f t="shared" si="232"/>
        <v>0</v>
      </c>
      <c r="Q4963" s="8" t="s">
        <v>129</v>
      </c>
      <c r="R4963" s="8"/>
      <c r="S4963" s="20"/>
      <c r="AA4963" s="21">
        <f t="shared" si="234"/>
        <v>0</v>
      </c>
      <c r="AB4963" s="21"/>
      <c r="AC4963" s="22">
        <f t="shared" si="233"/>
        <v>-45867.412569444437</v>
      </c>
      <c r="AD4963" s="21"/>
    </row>
    <row r="4964" spans="1:30" ht="13.95" customHeight="1" x14ac:dyDescent="0.3">
      <c r="A4964" s="19" t="s">
        <v>21352</v>
      </c>
      <c r="B4964" s="8"/>
      <c r="C4964" s="20">
        <v>45867.413043981483</v>
      </c>
      <c r="D4964" s="8"/>
      <c r="E4964" s="8"/>
      <c r="F4964" s="8" t="s">
        <v>9821</v>
      </c>
      <c r="G4964" s="8">
        <v>0</v>
      </c>
      <c r="H4964" s="8" t="s">
        <v>21353</v>
      </c>
      <c r="I4964" s="8" t="s">
        <v>11922</v>
      </c>
      <c r="J4964" s="8"/>
      <c r="K4964" s="8"/>
      <c r="L4964" s="8"/>
      <c r="M4964" s="8"/>
      <c r="N4964" s="21">
        <v>0</v>
      </c>
      <c r="O4964" s="21"/>
      <c r="P4964" s="21">
        <f t="shared" si="232"/>
        <v>0</v>
      </c>
      <c r="Q4964" s="8" t="s">
        <v>129</v>
      </c>
      <c r="R4964" s="8"/>
      <c r="S4964" s="20"/>
      <c r="AA4964" s="21">
        <f t="shared" si="234"/>
        <v>0</v>
      </c>
      <c r="AB4964" s="21"/>
      <c r="AC4964" s="22">
        <f t="shared" si="233"/>
        <v>-45867.413043981483</v>
      </c>
      <c r="AD4964" s="21"/>
    </row>
    <row r="4965" spans="1:30" ht="13.95" customHeight="1" x14ac:dyDescent="0.3">
      <c r="A4965" s="19" t="s">
        <v>21354</v>
      </c>
      <c r="B4965" s="8"/>
      <c r="C4965" s="20">
        <v>45867.420324074083</v>
      </c>
      <c r="D4965" s="8" t="s">
        <v>11921</v>
      </c>
      <c r="E4965" s="8" t="s">
        <v>1</v>
      </c>
      <c r="F4965" s="8" t="s">
        <v>9767</v>
      </c>
      <c r="G4965" s="8">
        <v>0.15</v>
      </c>
      <c r="H4965" s="8"/>
      <c r="I4965" s="8" t="s">
        <v>11922</v>
      </c>
      <c r="J4965" s="8"/>
      <c r="K4965" s="8" t="s">
        <v>21355</v>
      </c>
      <c r="L4965" s="8"/>
      <c r="M4965" s="8"/>
      <c r="N4965" s="21">
        <v>4590</v>
      </c>
      <c r="O4965" s="21">
        <v>4590</v>
      </c>
      <c r="P4965" s="21">
        <f t="shared" si="232"/>
        <v>0</v>
      </c>
      <c r="Q4965" s="8" t="s">
        <v>22</v>
      </c>
      <c r="R4965" s="8"/>
      <c r="S4965" s="20">
        <v>45867</v>
      </c>
      <c r="AA4965" s="21">
        <f t="shared" si="234"/>
        <v>3956.8965517241381</v>
      </c>
      <c r="AB4965" s="7">
        <v>45839</v>
      </c>
      <c r="AC4965" s="22">
        <f t="shared" si="233"/>
        <v>-0.42032407408260042</v>
      </c>
      <c r="AD4965" t="s">
        <v>11923</v>
      </c>
    </row>
    <row r="4966" spans="1:30" ht="13.95" customHeight="1" x14ac:dyDescent="0.3">
      <c r="A4966" s="19" t="s">
        <v>21356</v>
      </c>
      <c r="B4966" s="8"/>
      <c r="C4966" s="20">
        <v>45867.423333333332</v>
      </c>
      <c r="D4966" s="8" t="s">
        <v>11921</v>
      </c>
      <c r="E4966" s="8"/>
      <c r="F4966" s="8" t="s">
        <v>805</v>
      </c>
      <c r="G4966" s="8">
        <v>0.11</v>
      </c>
      <c r="H4966" s="8"/>
      <c r="I4966" s="8" t="s">
        <v>11922</v>
      </c>
      <c r="J4966" s="8"/>
      <c r="K4966" s="8"/>
      <c r="L4966" s="8"/>
      <c r="M4966" s="8"/>
      <c r="N4966" s="21">
        <v>21700</v>
      </c>
      <c r="O4966" s="21">
        <v>21700</v>
      </c>
      <c r="P4966" s="21">
        <f t="shared" si="232"/>
        <v>0</v>
      </c>
      <c r="Q4966" s="8" t="s">
        <v>9</v>
      </c>
      <c r="R4966" s="8"/>
      <c r="S4966" s="20">
        <v>45880</v>
      </c>
      <c r="AA4966" s="21">
        <f t="shared" si="234"/>
        <v>18706.896551724138</v>
      </c>
      <c r="AB4966" s="39">
        <v>45839</v>
      </c>
      <c r="AC4966" s="22">
        <f t="shared" si="233"/>
        <v>12.576666666667734</v>
      </c>
      <c r="AD4966" t="s">
        <v>11928</v>
      </c>
    </row>
    <row r="4967" spans="1:30" ht="13.95" customHeight="1" x14ac:dyDescent="0.3">
      <c r="A4967" s="19" t="s">
        <v>21357</v>
      </c>
      <c r="B4967" s="8"/>
      <c r="C4967" s="20">
        <v>45867.462442129632</v>
      </c>
      <c r="D4967" s="8" t="s">
        <v>11921</v>
      </c>
      <c r="E4967" s="8"/>
      <c r="F4967" s="8" t="s">
        <v>9480</v>
      </c>
      <c r="G4967" s="8">
        <v>0.11</v>
      </c>
      <c r="H4967" s="8"/>
      <c r="I4967" s="8" t="s">
        <v>10222</v>
      </c>
      <c r="J4967" s="8"/>
      <c r="K4967" s="8"/>
      <c r="L4967" s="8"/>
      <c r="M4967" s="8"/>
      <c r="N4967" s="21">
        <v>11400</v>
      </c>
      <c r="O4967" s="21">
        <v>11400</v>
      </c>
      <c r="P4967" s="21">
        <f t="shared" si="232"/>
        <v>0</v>
      </c>
      <c r="Q4967" s="8" t="s">
        <v>10222</v>
      </c>
      <c r="R4967" s="8"/>
      <c r="S4967" s="20">
        <v>45883</v>
      </c>
      <c r="AA4967" s="21">
        <f t="shared" si="234"/>
        <v>9827.5862068965525</v>
      </c>
      <c r="AB4967" s="39">
        <v>45870</v>
      </c>
      <c r="AC4967" s="22">
        <f t="shared" si="233"/>
        <v>15.537557870367891</v>
      </c>
      <c r="AD4967" t="s">
        <v>11923</v>
      </c>
    </row>
    <row r="4968" spans="1:30" ht="13.95" customHeight="1" x14ac:dyDescent="0.3">
      <c r="A4968" s="19" t="s">
        <v>21358</v>
      </c>
      <c r="B4968" s="8"/>
      <c r="C4968" s="20">
        <v>45867.46366898148</v>
      </c>
      <c r="D4968" s="8" t="s">
        <v>11921</v>
      </c>
      <c r="E4968" s="8"/>
      <c r="F4968" s="8" t="s">
        <v>9480</v>
      </c>
      <c r="G4968" s="8">
        <v>0.11</v>
      </c>
      <c r="H4968" s="8"/>
      <c r="I4968" s="8" t="s">
        <v>11922</v>
      </c>
      <c r="J4968" s="8"/>
      <c r="K4968" s="8"/>
      <c r="L4968" s="8"/>
      <c r="M4968" s="8"/>
      <c r="N4968" s="21">
        <v>2850</v>
      </c>
      <c r="O4968" s="21">
        <v>2850</v>
      </c>
      <c r="P4968" s="21">
        <f t="shared" si="232"/>
        <v>0</v>
      </c>
      <c r="Q4968" s="8" t="s">
        <v>10222</v>
      </c>
      <c r="R4968" s="8"/>
      <c r="S4968" s="20">
        <v>45883</v>
      </c>
      <c r="AA4968" s="21">
        <f t="shared" si="234"/>
        <v>2456.8965517241381</v>
      </c>
      <c r="AB4968" s="39">
        <v>45870</v>
      </c>
      <c r="AC4968" s="22">
        <f t="shared" si="233"/>
        <v>15.536331018520286</v>
      </c>
      <c r="AD4968" t="s">
        <v>11923</v>
      </c>
    </row>
    <row r="4969" spans="1:30" ht="13.95" customHeight="1" x14ac:dyDescent="0.3">
      <c r="A4969" s="19" t="s">
        <v>21359</v>
      </c>
      <c r="B4969" s="8"/>
      <c r="C4969" s="20">
        <v>45867.465439814812</v>
      </c>
      <c r="D4969" s="8" t="s">
        <v>11921</v>
      </c>
      <c r="E4969" s="8"/>
      <c r="F4969" s="8" t="s">
        <v>9925</v>
      </c>
      <c r="G4969" s="8">
        <v>0.15</v>
      </c>
      <c r="H4969" s="8"/>
      <c r="I4969" s="8" t="s">
        <v>11922</v>
      </c>
      <c r="J4969" s="8"/>
      <c r="K4969" s="8"/>
      <c r="L4969" s="8"/>
      <c r="M4969" s="8"/>
      <c r="N4969" s="21">
        <v>1575</v>
      </c>
      <c r="O4969" s="21">
        <v>1575</v>
      </c>
      <c r="P4969" s="21">
        <f t="shared" si="232"/>
        <v>0</v>
      </c>
      <c r="Q4969" s="8" t="s">
        <v>10222</v>
      </c>
      <c r="R4969" s="8"/>
      <c r="S4969" s="20">
        <v>45869</v>
      </c>
      <c r="AA4969" s="21">
        <f t="shared" si="234"/>
        <v>1357.7586206896553</v>
      </c>
      <c r="AB4969" s="39">
        <v>45839</v>
      </c>
      <c r="AC4969" s="22">
        <f t="shared" si="233"/>
        <v>1.5345601851877291</v>
      </c>
      <c r="AD4969" t="s">
        <v>11928</v>
      </c>
    </row>
    <row r="4970" spans="1:30" ht="13.95" customHeight="1" x14ac:dyDescent="0.3">
      <c r="A4970" s="3" t="s">
        <v>21360</v>
      </c>
      <c r="B4970" s="24"/>
      <c r="C4970" s="25">
        <v>45867.480138888888</v>
      </c>
      <c r="D4970" s="3" t="s">
        <v>11921</v>
      </c>
      <c r="E4970" s="3"/>
      <c r="F4970" s="3" t="s">
        <v>1265</v>
      </c>
      <c r="G4970" s="26">
        <v>0</v>
      </c>
      <c r="H4970" s="25"/>
      <c r="I4970" s="25" t="s">
        <v>11922</v>
      </c>
      <c r="J4970" s="25"/>
      <c r="K4970" s="25"/>
      <c r="L4970" s="25"/>
      <c r="M4970" s="4"/>
      <c r="N4970" s="5">
        <v>17100</v>
      </c>
      <c r="O4970" s="5"/>
      <c r="P4970" s="5">
        <f t="shared" si="232"/>
        <v>17100</v>
      </c>
      <c r="Q4970" s="3" t="s">
        <v>18</v>
      </c>
      <c r="R4970" s="3"/>
      <c r="S4970" s="25"/>
      <c r="T4970" s="3"/>
      <c r="U4970" s="5"/>
      <c r="V4970" s="6"/>
      <c r="W4970" s="3"/>
      <c r="X4970" s="5"/>
      <c r="Y4970" s="4"/>
      <c r="Z4970" s="3"/>
      <c r="AA4970" s="5">
        <f t="shared" si="234"/>
        <v>14741.379310344828</v>
      </c>
      <c r="AB4970" s="10"/>
      <c r="AC4970" s="27">
        <f t="shared" si="233"/>
        <v>-45867.480138888888</v>
      </c>
      <c r="AD4970" s="10"/>
    </row>
    <row r="4971" spans="1:30" ht="13.95" customHeight="1" x14ac:dyDescent="0.3">
      <c r="A4971" s="3" t="s">
        <v>21361</v>
      </c>
      <c r="B4971" s="24"/>
      <c r="C4971" s="25">
        <v>45867.482060185182</v>
      </c>
      <c r="D4971" s="3" t="s">
        <v>11921</v>
      </c>
      <c r="E4971" s="3" t="s">
        <v>1</v>
      </c>
      <c r="F4971" s="3" t="s">
        <v>8497</v>
      </c>
      <c r="G4971" s="26">
        <v>0</v>
      </c>
      <c r="H4971" s="25"/>
      <c r="I4971" s="25" t="s">
        <v>11922</v>
      </c>
      <c r="J4971" s="25"/>
      <c r="K4971" s="25" t="s">
        <v>21362</v>
      </c>
      <c r="L4971" s="25"/>
      <c r="M4971" s="4"/>
      <c r="N4971" s="5">
        <v>4475</v>
      </c>
      <c r="O4971" s="5">
        <v>4475</v>
      </c>
      <c r="P4971" s="5">
        <f t="shared" si="232"/>
        <v>0</v>
      </c>
      <c r="Q4971" s="3" t="s">
        <v>18</v>
      </c>
      <c r="R4971" s="3"/>
      <c r="S4971" s="25">
        <v>45867</v>
      </c>
      <c r="T4971" s="3"/>
      <c r="U4971" s="5"/>
      <c r="V4971" s="6"/>
      <c r="W4971" s="3"/>
      <c r="X4971" s="5"/>
      <c r="Y4971" s="4"/>
      <c r="Z4971" s="3"/>
      <c r="AA4971" s="5">
        <f t="shared" si="234"/>
        <v>3857.7586206896553</v>
      </c>
      <c r="AB4971" s="10"/>
      <c r="AC4971" s="27">
        <f t="shared" si="233"/>
        <v>-0.48206018518249039</v>
      </c>
      <c r="AD4971" s="10"/>
    </row>
    <row r="4972" spans="1:30" ht="13.95" customHeight="1" x14ac:dyDescent="0.3">
      <c r="A4972" s="19" t="s">
        <v>21363</v>
      </c>
      <c r="B4972" s="8"/>
      <c r="C4972" s="20">
        <v>45867.485347222217</v>
      </c>
      <c r="D4972" s="8" t="s">
        <v>11921</v>
      </c>
      <c r="E4972" s="8"/>
      <c r="F4972" s="8" t="s">
        <v>1016</v>
      </c>
      <c r="G4972" s="8">
        <v>0</v>
      </c>
      <c r="H4972" s="8" t="s">
        <v>21364</v>
      </c>
      <c r="I4972" s="8" t="s">
        <v>11922</v>
      </c>
      <c r="J4972" s="8"/>
      <c r="K4972" s="8"/>
      <c r="L4972" s="8"/>
      <c r="M4972" s="8"/>
      <c r="N4972" s="21">
        <v>0</v>
      </c>
      <c r="O4972" s="21"/>
      <c r="P4972" s="21">
        <f t="shared" si="232"/>
        <v>0</v>
      </c>
      <c r="Q4972" s="8" t="s">
        <v>129</v>
      </c>
      <c r="R4972" s="8"/>
      <c r="S4972" s="20"/>
      <c r="AA4972" s="21">
        <f t="shared" si="234"/>
        <v>0</v>
      </c>
      <c r="AB4972" s="21"/>
      <c r="AC4972" s="22">
        <f t="shared" si="233"/>
        <v>-45867.485347222217</v>
      </c>
      <c r="AD4972" s="21"/>
    </row>
    <row r="4973" spans="1:30" ht="13.95" customHeight="1" x14ac:dyDescent="0.3">
      <c r="A4973" s="19" t="s">
        <v>21365</v>
      </c>
      <c r="B4973" s="8"/>
      <c r="C4973" s="20">
        <v>45867.512766203698</v>
      </c>
      <c r="D4973" s="8" t="s">
        <v>11921</v>
      </c>
      <c r="E4973" s="8"/>
      <c r="F4973" s="8" t="s">
        <v>9113</v>
      </c>
      <c r="G4973" s="8">
        <v>0.15</v>
      </c>
      <c r="H4973" s="8"/>
      <c r="I4973" s="8" t="s">
        <v>11922</v>
      </c>
      <c r="J4973" s="8"/>
      <c r="K4973" s="8"/>
      <c r="L4973" s="8"/>
      <c r="M4973" s="8"/>
      <c r="N4973" s="21">
        <v>4770</v>
      </c>
      <c r="O4973" s="21">
        <v>4770</v>
      </c>
      <c r="P4973" s="21">
        <f t="shared" si="232"/>
        <v>0</v>
      </c>
      <c r="Q4973" s="8" t="s">
        <v>24</v>
      </c>
      <c r="R4973" s="8"/>
      <c r="S4973" s="20">
        <v>45894</v>
      </c>
      <c r="AA4973" s="21">
        <f t="shared" si="234"/>
        <v>4112.0689655172418</v>
      </c>
      <c r="AB4973" s="39">
        <v>45870</v>
      </c>
      <c r="AC4973" s="22">
        <f t="shared" si="233"/>
        <v>26.487233796302462</v>
      </c>
      <c r="AD4973" t="s">
        <v>11923</v>
      </c>
    </row>
    <row r="4974" spans="1:30" ht="13.95" customHeight="1" x14ac:dyDescent="0.3">
      <c r="A4974" s="19" t="s">
        <v>21366</v>
      </c>
      <c r="B4974" s="8"/>
      <c r="C4974" s="23">
        <v>45867.530023148152</v>
      </c>
      <c r="D4974" s="8" t="s">
        <v>11921</v>
      </c>
      <c r="E4974" s="8" t="s">
        <v>1</v>
      </c>
      <c r="F4974" s="8" t="s">
        <v>278</v>
      </c>
      <c r="G4974" s="8">
        <v>0.11</v>
      </c>
      <c r="H4974" s="8"/>
      <c r="I4974" s="8" t="s">
        <v>11922</v>
      </c>
      <c r="J4974" s="8"/>
      <c r="K4974" s="8" t="s">
        <v>21367</v>
      </c>
      <c r="L4974" s="8"/>
      <c r="M4974" s="8"/>
      <c r="N4974" s="21">
        <v>3220</v>
      </c>
      <c r="O4974" s="21">
        <v>3220</v>
      </c>
      <c r="P4974" s="21">
        <f t="shared" si="232"/>
        <v>0</v>
      </c>
      <c r="Q4974" s="8" t="s">
        <v>10222</v>
      </c>
      <c r="R4974" s="8"/>
      <c r="S4974" s="23">
        <v>45866</v>
      </c>
      <c r="AA4974" s="21">
        <f t="shared" si="234"/>
        <v>2775.8620689655172</v>
      </c>
      <c r="AB4974" s="7">
        <v>45839</v>
      </c>
      <c r="AC4974" s="22">
        <f t="shared" si="233"/>
        <v>-1.5300231481523952</v>
      </c>
      <c r="AD4974" t="s">
        <v>11923</v>
      </c>
    </row>
    <row r="4975" spans="1:30" ht="13.95" customHeight="1" x14ac:dyDescent="0.3">
      <c r="A4975" s="8" t="s">
        <v>21368</v>
      </c>
      <c r="B4975" s="8"/>
      <c r="C4975" s="20">
        <v>45867.536469907413</v>
      </c>
      <c r="D4975" s="8" t="s">
        <v>11921</v>
      </c>
      <c r="E4975" s="8"/>
      <c r="F4975" s="8" t="s">
        <v>1919</v>
      </c>
      <c r="G4975" s="8">
        <v>0.11</v>
      </c>
      <c r="H4975" s="8"/>
      <c r="I4975" s="8" t="s">
        <v>11922</v>
      </c>
      <c r="J4975" s="8"/>
      <c r="K4975" s="8"/>
      <c r="L4975" s="8"/>
      <c r="M4975" s="8"/>
      <c r="N4975" s="21">
        <v>21586.5</v>
      </c>
      <c r="O4975" s="21"/>
      <c r="P4975" s="21">
        <f t="shared" si="232"/>
        <v>21586.5</v>
      </c>
      <c r="Q4975" s="8" t="s">
        <v>19160</v>
      </c>
      <c r="R4975" s="8"/>
      <c r="S4975" s="20"/>
      <c r="AA4975" s="21">
        <f t="shared" si="234"/>
        <v>18609.051724137931</v>
      </c>
      <c r="AB4975" s="21"/>
      <c r="AC4975" s="22">
        <f t="shared" si="233"/>
        <v>-45867.536469907413</v>
      </c>
      <c r="AD4975" s="21"/>
    </row>
    <row r="4976" spans="1:30" ht="13.95" customHeight="1" x14ac:dyDescent="0.3">
      <c r="A4976" s="19" t="s">
        <v>21369</v>
      </c>
      <c r="B4976" s="8"/>
      <c r="C4976" s="20">
        <v>45867.552731481483</v>
      </c>
      <c r="D4976" s="8" t="s">
        <v>11921</v>
      </c>
      <c r="E4976" s="8"/>
      <c r="F4976" s="8" t="s">
        <v>6142</v>
      </c>
      <c r="G4976" s="8">
        <v>0.22</v>
      </c>
      <c r="H4976" s="8"/>
      <c r="I4976" s="8" t="s">
        <v>11922</v>
      </c>
      <c r="J4976" s="8"/>
      <c r="K4976" s="8"/>
      <c r="L4976" s="8"/>
      <c r="M4976" s="8"/>
      <c r="N4976" s="21">
        <v>1405</v>
      </c>
      <c r="O4976" s="21">
        <v>1405</v>
      </c>
      <c r="P4976" s="21">
        <f t="shared" ref="P4976:P5039" si="235">+N4976+X4976-O4976</f>
        <v>0</v>
      </c>
      <c r="Q4976" s="8" t="s">
        <v>10493</v>
      </c>
      <c r="R4976" s="8"/>
      <c r="S4976" s="20">
        <v>45869</v>
      </c>
      <c r="AA4976" s="21">
        <f t="shared" si="234"/>
        <v>1211.2068965517242</v>
      </c>
      <c r="AB4976" s="39">
        <v>45839</v>
      </c>
      <c r="AC4976" s="22">
        <f t="shared" si="233"/>
        <v>1.4472685185173759</v>
      </c>
      <c r="AD4976" t="s">
        <v>11928</v>
      </c>
    </row>
    <row r="4977" spans="1:30" ht="13.95" customHeight="1" x14ac:dyDescent="0.3">
      <c r="A4977" s="19" t="s">
        <v>21370</v>
      </c>
      <c r="B4977" s="8"/>
      <c r="C4977" s="20">
        <v>45867.564942129633</v>
      </c>
      <c r="D4977" s="8" t="s">
        <v>11921</v>
      </c>
      <c r="E4977" s="8" t="s">
        <v>1</v>
      </c>
      <c r="F4977" s="8" t="s">
        <v>9767</v>
      </c>
      <c r="G4977" s="8">
        <v>0.11</v>
      </c>
      <c r="H4977" s="8"/>
      <c r="I4977" s="8" t="s">
        <v>11922</v>
      </c>
      <c r="J4977" s="8"/>
      <c r="K4977" s="8" t="s">
        <v>21371</v>
      </c>
      <c r="L4977" s="8"/>
      <c r="M4977" s="8"/>
      <c r="N4977" s="21">
        <v>13845</v>
      </c>
      <c r="O4977" s="21">
        <v>13845</v>
      </c>
      <c r="P4977" s="21">
        <f t="shared" si="235"/>
        <v>0</v>
      </c>
      <c r="Q4977" s="8" t="s">
        <v>22</v>
      </c>
      <c r="R4977" s="8"/>
      <c r="S4977" s="20">
        <v>45868</v>
      </c>
      <c r="AA4977" s="21">
        <f t="shared" si="234"/>
        <v>11935.344827586208</v>
      </c>
      <c r="AB4977" s="7">
        <v>45839</v>
      </c>
      <c r="AC4977" s="22">
        <f t="shared" si="233"/>
        <v>0.43505787036701804</v>
      </c>
      <c r="AD4977" t="s">
        <v>11923</v>
      </c>
    </row>
    <row r="4978" spans="1:30" ht="13.95" customHeight="1" x14ac:dyDescent="0.3">
      <c r="A4978" s="19" t="s">
        <v>21372</v>
      </c>
      <c r="B4978" s="8"/>
      <c r="C4978" s="23">
        <v>45867.561493055553</v>
      </c>
      <c r="D4978" s="8" t="s">
        <v>11921</v>
      </c>
      <c r="E4978" s="8"/>
      <c r="F4978" s="8" t="s">
        <v>12090</v>
      </c>
      <c r="G4978" s="8">
        <v>0.11</v>
      </c>
      <c r="H4978" s="8"/>
      <c r="I4978" s="8" t="s">
        <v>11922</v>
      </c>
      <c r="J4978" s="8"/>
      <c r="K4978" s="8"/>
      <c r="L4978" s="8"/>
      <c r="M4978" s="8"/>
      <c r="N4978" s="21">
        <v>2850</v>
      </c>
      <c r="O4978" s="21">
        <v>2850</v>
      </c>
      <c r="P4978" s="21">
        <f t="shared" si="235"/>
        <v>0</v>
      </c>
      <c r="Q4978" s="8" t="s">
        <v>10222</v>
      </c>
      <c r="R4978" s="8"/>
      <c r="S4978" s="23">
        <v>45876</v>
      </c>
      <c r="AA4978" s="21">
        <f t="shared" si="234"/>
        <v>2456.8965517241381</v>
      </c>
      <c r="AB4978" s="39">
        <v>45839</v>
      </c>
      <c r="AC4978" s="22">
        <f t="shared" si="233"/>
        <v>8.4385069444469991</v>
      </c>
      <c r="AD4978" t="s">
        <v>11928</v>
      </c>
    </row>
    <row r="4979" spans="1:30" ht="13.95" customHeight="1" x14ac:dyDescent="0.3">
      <c r="A4979" s="19" t="s">
        <v>21373</v>
      </c>
      <c r="B4979" s="8"/>
      <c r="C4979" s="20">
        <v>45867.615613425929</v>
      </c>
      <c r="D4979" s="8" t="s">
        <v>11921</v>
      </c>
      <c r="E4979" s="8"/>
      <c r="F4979" s="8" t="s">
        <v>885</v>
      </c>
      <c r="G4979" s="8">
        <v>0</v>
      </c>
      <c r="H4979" s="8"/>
      <c r="I4979" s="8" t="s">
        <v>11922</v>
      </c>
      <c r="J4979" s="8"/>
      <c r="K4979" s="8"/>
      <c r="L4979" s="8"/>
      <c r="M4979" s="8"/>
      <c r="N4979" s="21">
        <v>0</v>
      </c>
      <c r="O4979" s="21"/>
      <c r="P4979" s="21">
        <f t="shared" si="235"/>
        <v>0</v>
      </c>
      <c r="Q4979" s="8" t="s">
        <v>67</v>
      </c>
      <c r="R4979" s="8"/>
      <c r="S4979" s="20"/>
      <c r="AA4979" s="21">
        <f t="shared" si="234"/>
        <v>0</v>
      </c>
      <c r="AB4979" s="21"/>
      <c r="AC4979" s="22">
        <f t="shared" si="233"/>
        <v>-45867.615613425929</v>
      </c>
      <c r="AD4979" s="21"/>
    </row>
    <row r="4980" spans="1:30" ht="13.95" customHeight="1" x14ac:dyDescent="0.3">
      <c r="A4980" s="8" t="s">
        <v>21374</v>
      </c>
      <c r="B4980" s="8"/>
      <c r="C4980" s="41">
        <v>45867.645289351851</v>
      </c>
      <c r="D4980" s="8" t="s">
        <v>11921</v>
      </c>
      <c r="E4980" s="8"/>
      <c r="F4980" s="8" t="s">
        <v>8327</v>
      </c>
      <c r="G4980" s="8">
        <v>0.15</v>
      </c>
      <c r="H4980" s="8"/>
      <c r="I4980" s="8" t="s">
        <v>11922</v>
      </c>
      <c r="J4980" s="8"/>
      <c r="K4980" s="8"/>
      <c r="L4980" s="8"/>
      <c r="M4980" s="8"/>
      <c r="N4980" s="21">
        <v>0</v>
      </c>
      <c r="O4980" s="21"/>
      <c r="P4980" s="21">
        <f t="shared" si="235"/>
        <v>0</v>
      </c>
      <c r="Q4980" s="8" t="s">
        <v>10222</v>
      </c>
      <c r="R4980" s="8"/>
      <c r="S4980" s="20"/>
      <c r="AA4980" s="21">
        <f t="shared" si="234"/>
        <v>0</v>
      </c>
      <c r="AB4980" s="21"/>
      <c r="AC4980" s="22">
        <f t="shared" si="233"/>
        <v>-45867.645289351851</v>
      </c>
      <c r="AD4980" s="21" t="s">
        <v>15162</v>
      </c>
    </row>
    <row r="4981" spans="1:30" ht="13.95" customHeight="1" x14ac:dyDescent="0.3">
      <c r="A4981" s="8" t="s">
        <v>21375</v>
      </c>
      <c r="B4981" s="8"/>
      <c r="C4981" s="20">
        <v>45867.664664351847</v>
      </c>
      <c r="D4981" s="8"/>
      <c r="E4981" s="8"/>
      <c r="F4981" s="8" t="s">
        <v>11994</v>
      </c>
      <c r="G4981" s="8">
        <v>0.11</v>
      </c>
      <c r="H4981" s="8" t="s">
        <v>12071</v>
      </c>
      <c r="I4981" s="8" t="s">
        <v>11922</v>
      </c>
      <c r="J4981" s="8"/>
      <c r="K4981" s="8"/>
      <c r="L4981" s="8"/>
      <c r="M4981" s="8"/>
      <c r="N4981" s="21">
        <v>750</v>
      </c>
      <c r="O4981" s="21"/>
      <c r="P4981" s="21">
        <f t="shared" si="235"/>
        <v>750</v>
      </c>
      <c r="Q4981" s="8" t="s">
        <v>10399</v>
      </c>
      <c r="R4981" s="8"/>
      <c r="S4981" s="20"/>
      <c r="AA4981" s="21">
        <f t="shared" si="234"/>
        <v>646.55172413793105</v>
      </c>
      <c r="AB4981" s="21"/>
      <c r="AC4981" s="22">
        <f t="shared" si="233"/>
        <v>-45867.664664351847</v>
      </c>
      <c r="AD4981" s="21"/>
    </row>
    <row r="4982" spans="1:30" ht="13.95" customHeight="1" x14ac:dyDescent="0.3">
      <c r="A4982" s="19" t="s">
        <v>21376</v>
      </c>
      <c r="B4982" s="8"/>
      <c r="C4982" s="20">
        <v>45867.667569444442</v>
      </c>
      <c r="D4982" s="8" t="s">
        <v>11921</v>
      </c>
      <c r="E4982" s="8"/>
      <c r="F4982" s="8" t="s">
        <v>9761</v>
      </c>
      <c r="G4982" s="8">
        <v>0</v>
      </c>
      <c r="H4982" s="8" t="s">
        <v>21377</v>
      </c>
      <c r="I4982" s="8" t="s">
        <v>11922</v>
      </c>
      <c r="J4982" s="8"/>
      <c r="K4982" s="8"/>
      <c r="L4982" s="8"/>
      <c r="M4982" s="8"/>
      <c r="N4982" s="21">
        <v>0</v>
      </c>
      <c r="O4982" s="21"/>
      <c r="P4982" s="21">
        <f t="shared" si="235"/>
        <v>0</v>
      </c>
      <c r="Q4982" s="8" t="s">
        <v>129</v>
      </c>
      <c r="R4982" s="8"/>
      <c r="S4982" s="20"/>
      <c r="AA4982" s="21">
        <f t="shared" si="234"/>
        <v>0</v>
      </c>
      <c r="AB4982" s="21"/>
      <c r="AC4982" s="22">
        <f t="shared" si="233"/>
        <v>-45867.667569444442</v>
      </c>
      <c r="AD4982" s="21"/>
    </row>
    <row r="4983" spans="1:30" ht="13.95" customHeight="1" x14ac:dyDescent="0.3">
      <c r="A4983" s="19" t="s">
        <v>21378</v>
      </c>
      <c r="B4983" s="8"/>
      <c r="C4983" s="20">
        <v>45867.668668981481</v>
      </c>
      <c r="D4983" s="8" t="s">
        <v>11921</v>
      </c>
      <c r="E4983" s="8"/>
      <c r="F4983" s="8" t="s">
        <v>1016</v>
      </c>
      <c r="G4983" s="8">
        <v>0</v>
      </c>
      <c r="H4983" s="8" t="s">
        <v>21377</v>
      </c>
      <c r="I4983" s="8" t="s">
        <v>11922</v>
      </c>
      <c r="J4983" s="8"/>
      <c r="K4983" s="8"/>
      <c r="L4983" s="8"/>
      <c r="M4983" s="8"/>
      <c r="N4983" s="21">
        <v>0</v>
      </c>
      <c r="O4983" s="21"/>
      <c r="P4983" s="21">
        <f t="shared" si="235"/>
        <v>0</v>
      </c>
      <c r="Q4983" s="8" t="s">
        <v>129</v>
      </c>
      <c r="R4983" s="8"/>
      <c r="S4983" s="20"/>
      <c r="AA4983" s="21">
        <f t="shared" si="234"/>
        <v>0</v>
      </c>
      <c r="AB4983" s="21"/>
      <c r="AC4983" s="22">
        <f t="shared" si="233"/>
        <v>-45867.668668981481</v>
      </c>
      <c r="AD4983" s="21"/>
    </row>
    <row r="4984" spans="1:30" ht="13.95" customHeight="1" x14ac:dyDescent="0.3">
      <c r="A4984" s="19" t="s">
        <v>21379</v>
      </c>
      <c r="B4984" s="8"/>
      <c r="C4984" s="20">
        <v>45867.669351851851</v>
      </c>
      <c r="D4984" s="8" t="s">
        <v>11921</v>
      </c>
      <c r="E4984" s="8"/>
      <c r="F4984" s="8" t="s">
        <v>639</v>
      </c>
      <c r="G4984" s="8">
        <v>0</v>
      </c>
      <c r="H4984" s="8" t="s">
        <v>21377</v>
      </c>
      <c r="I4984" s="8" t="s">
        <v>11922</v>
      </c>
      <c r="J4984" s="8"/>
      <c r="K4984" s="8"/>
      <c r="L4984" s="8"/>
      <c r="M4984" s="8"/>
      <c r="N4984" s="21">
        <v>0</v>
      </c>
      <c r="O4984" s="21"/>
      <c r="P4984" s="21">
        <f t="shared" si="235"/>
        <v>0</v>
      </c>
      <c r="Q4984" s="8" t="s">
        <v>129</v>
      </c>
      <c r="R4984" s="8"/>
      <c r="S4984" s="20"/>
      <c r="AA4984" s="21">
        <f t="shared" si="234"/>
        <v>0</v>
      </c>
      <c r="AB4984" s="21"/>
      <c r="AC4984" s="22">
        <f t="shared" si="233"/>
        <v>-45867.669351851851</v>
      </c>
      <c r="AD4984" s="21"/>
    </row>
    <row r="4985" spans="1:30" ht="13.95" customHeight="1" x14ac:dyDescent="0.3">
      <c r="A4985" s="19" t="s">
        <v>21380</v>
      </c>
      <c r="B4985" s="8"/>
      <c r="C4985" s="20">
        <v>45867.672361111108</v>
      </c>
      <c r="D4985" s="8" t="s">
        <v>11921</v>
      </c>
      <c r="E4985" s="8"/>
      <c r="F4985" s="8" t="s">
        <v>7986</v>
      </c>
      <c r="G4985" s="8">
        <v>0.11</v>
      </c>
      <c r="H4985" s="8"/>
      <c r="I4985" s="8" t="s">
        <v>11922</v>
      </c>
      <c r="J4985" s="8"/>
      <c r="K4985" s="8"/>
      <c r="L4985" s="8"/>
      <c r="M4985" s="8"/>
      <c r="N4985" s="21">
        <v>2850</v>
      </c>
      <c r="O4985" s="21">
        <v>2850</v>
      </c>
      <c r="P4985" s="21">
        <f t="shared" si="235"/>
        <v>0</v>
      </c>
      <c r="Q4985" s="8" t="s">
        <v>10222</v>
      </c>
      <c r="R4985" s="8"/>
      <c r="S4985" s="20">
        <v>45895</v>
      </c>
      <c r="AA4985" s="21">
        <f t="shared" si="234"/>
        <v>2456.8965517241381</v>
      </c>
      <c r="AB4985" s="39">
        <v>45870</v>
      </c>
      <c r="AC4985" s="22">
        <f t="shared" si="233"/>
        <v>27.32763888889167</v>
      </c>
      <c r="AD4985" s="21" t="s">
        <v>11923</v>
      </c>
    </row>
    <row r="4986" spans="1:30" ht="13.95" customHeight="1" x14ac:dyDescent="0.3">
      <c r="A4986" s="19" t="s">
        <v>21381</v>
      </c>
      <c r="B4986" s="8"/>
      <c r="C4986" s="20">
        <v>45867.673020833332</v>
      </c>
      <c r="D4986" s="8" t="s">
        <v>11921</v>
      </c>
      <c r="E4986" s="8"/>
      <c r="F4986" s="8" t="s">
        <v>1374</v>
      </c>
      <c r="G4986" s="8">
        <v>0.15</v>
      </c>
      <c r="H4986" s="8"/>
      <c r="I4986" s="8" t="s">
        <v>11922</v>
      </c>
      <c r="J4986" s="8"/>
      <c r="K4986" s="8"/>
      <c r="L4986" s="8"/>
      <c r="M4986" s="8"/>
      <c r="N4986" s="21">
        <v>1385</v>
      </c>
      <c r="O4986" s="21">
        <v>1385</v>
      </c>
      <c r="P4986" s="21">
        <f t="shared" si="235"/>
        <v>0</v>
      </c>
      <c r="Q4986" s="8" t="s">
        <v>199</v>
      </c>
      <c r="R4986" s="8"/>
      <c r="S4986" s="20">
        <v>45889</v>
      </c>
      <c r="AA4986" s="21">
        <f t="shared" si="234"/>
        <v>1193.9655172413793</v>
      </c>
      <c r="AB4986" s="39">
        <v>45870</v>
      </c>
      <c r="AC4986" s="22">
        <f t="shared" ref="AC4986:AC5049" si="236">+S4986-C4986</f>
        <v>21.326979166668025</v>
      </c>
      <c r="AD4986" t="s">
        <v>11923</v>
      </c>
    </row>
    <row r="4987" spans="1:30" ht="13.95" customHeight="1" x14ac:dyDescent="0.3">
      <c r="A4987" s="19" t="s">
        <v>21382</v>
      </c>
      <c r="B4987" s="8"/>
      <c r="C4987" s="20">
        <v>45867.675011574072</v>
      </c>
      <c r="D4987" s="8"/>
      <c r="E4987" s="8"/>
      <c r="F4987" s="8" t="s">
        <v>14105</v>
      </c>
      <c r="G4987" s="8">
        <v>0</v>
      </c>
      <c r="H4987" s="8" t="s">
        <v>21217</v>
      </c>
      <c r="I4987" s="8" t="s">
        <v>11922</v>
      </c>
      <c r="J4987" s="8"/>
      <c r="K4987" s="8"/>
      <c r="L4987" s="8"/>
      <c r="M4987" s="8"/>
      <c r="N4987" s="21">
        <v>0</v>
      </c>
      <c r="O4987" s="21"/>
      <c r="P4987" s="21">
        <f t="shared" si="235"/>
        <v>0</v>
      </c>
      <c r="Q4987" s="8" t="s">
        <v>19160</v>
      </c>
      <c r="R4987" s="8"/>
      <c r="S4987" s="20"/>
      <c r="AA4987" s="21">
        <f t="shared" si="234"/>
        <v>0</v>
      </c>
      <c r="AB4987" s="21"/>
      <c r="AC4987" s="22">
        <f t="shared" si="236"/>
        <v>-45867.675011574072</v>
      </c>
      <c r="AD4987" s="21"/>
    </row>
    <row r="4988" spans="1:30" ht="13.95" customHeight="1" x14ac:dyDescent="0.3">
      <c r="A4988" s="19" t="s">
        <v>21383</v>
      </c>
      <c r="B4988" s="8"/>
      <c r="C4988" s="20">
        <v>45867.679247685177</v>
      </c>
      <c r="D4988" s="8"/>
      <c r="E4988" s="8"/>
      <c r="F4988" s="8" t="s">
        <v>7829</v>
      </c>
      <c r="G4988" s="8">
        <v>0</v>
      </c>
      <c r="H4988" s="8" t="s">
        <v>21217</v>
      </c>
      <c r="I4988" s="8" t="s">
        <v>11922</v>
      </c>
      <c r="J4988" s="8"/>
      <c r="K4988" s="8"/>
      <c r="L4988" s="8"/>
      <c r="M4988" s="8"/>
      <c r="N4988" s="21">
        <v>0</v>
      </c>
      <c r="O4988" s="21"/>
      <c r="P4988" s="21">
        <f t="shared" si="235"/>
        <v>0</v>
      </c>
      <c r="Q4988" s="8" t="s">
        <v>34</v>
      </c>
      <c r="R4988" s="8"/>
      <c r="S4988" s="20"/>
      <c r="AA4988" s="21">
        <f t="shared" si="234"/>
        <v>0</v>
      </c>
      <c r="AB4988" s="21"/>
      <c r="AC4988" s="22">
        <f t="shared" si="236"/>
        <v>-45867.679247685177</v>
      </c>
      <c r="AD4988" s="21"/>
    </row>
    <row r="4989" spans="1:30" ht="13.95" customHeight="1" x14ac:dyDescent="0.3">
      <c r="A4989" s="19" t="s">
        <v>21384</v>
      </c>
      <c r="B4989" s="8"/>
      <c r="C4989" s="20">
        <v>45867.682210648149</v>
      </c>
      <c r="D4989" s="8"/>
      <c r="E4989" s="8"/>
      <c r="F4989" s="8" t="s">
        <v>15117</v>
      </c>
      <c r="G4989" s="8">
        <v>0</v>
      </c>
      <c r="H4989" s="8" t="s">
        <v>21353</v>
      </c>
      <c r="I4989" s="8" t="s">
        <v>11922</v>
      </c>
      <c r="J4989" s="8"/>
      <c r="K4989" s="8"/>
      <c r="L4989" s="8"/>
      <c r="M4989" s="8"/>
      <c r="N4989" s="21">
        <v>0</v>
      </c>
      <c r="O4989" s="21"/>
      <c r="P4989" s="21">
        <f t="shared" si="235"/>
        <v>0</v>
      </c>
      <c r="Q4989" s="8" t="s">
        <v>129</v>
      </c>
      <c r="R4989" s="8"/>
      <c r="S4989" s="20"/>
      <c r="AA4989" s="21">
        <f t="shared" si="234"/>
        <v>0</v>
      </c>
      <c r="AB4989" s="21"/>
      <c r="AC4989" s="22">
        <f t="shared" si="236"/>
        <v>-45867.682210648149</v>
      </c>
      <c r="AD4989" s="21"/>
    </row>
    <row r="4990" spans="1:30" ht="13.95" customHeight="1" x14ac:dyDescent="0.3">
      <c r="A4990" s="19" t="s">
        <v>21385</v>
      </c>
      <c r="B4990" s="8"/>
      <c r="C4990" s="20">
        <v>45867.696643518517</v>
      </c>
      <c r="D4990" s="8"/>
      <c r="E4990" s="8"/>
      <c r="F4990" s="8" t="s">
        <v>14922</v>
      </c>
      <c r="G4990" s="8">
        <v>0</v>
      </c>
      <c r="H4990" s="8" t="s">
        <v>21217</v>
      </c>
      <c r="I4990" s="8" t="s">
        <v>11922</v>
      </c>
      <c r="J4990" s="8"/>
      <c r="K4990" s="8"/>
      <c r="L4990" s="8"/>
      <c r="M4990" s="8"/>
      <c r="N4990" s="21">
        <v>0</v>
      </c>
      <c r="O4990" s="21"/>
      <c r="P4990" s="21">
        <f t="shared" si="235"/>
        <v>0</v>
      </c>
      <c r="Q4990" s="8" t="s">
        <v>129</v>
      </c>
      <c r="R4990" s="8"/>
      <c r="S4990" s="20"/>
      <c r="AA4990" s="21">
        <f t="shared" si="234"/>
        <v>0</v>
      </c>
      <c r="AB4990" s="21"/>
      <c r="AC4990" s="22">
        <f t="shared" si="236"/>
        <v>-45867.696643518517</v>
      </c>
      <c r="AD4990" s="21"/>
    </row>
    <row r="4991" spans="1:30" ht="13.95" customHeight="1" x14ac:dyDescent="0.3">
      <c r="A4991" s="19" t="s">
        <v>21386</v>
      </c>
      <c r="B4991" s="8"/>
      <c r="C4991" s="20">
        <v>45867.697118055563</v>
      </c>
      <c r="D4991" s="8"/>
      <c r="E4991" s="8"/>
      <c r="F4991" s="8" t="s">
        <v>14922</v>
      </c>
      <c r="G4991" s="8">
        <v>0</v>
      </c>
      <c r="H4991" s="8" t="s">
        <v>21353</v>
      </c>
      <c r="I4991" s="8" t="s">
        <v>11922</v>
      </c>
      <c r="J4991" s="8"/>
      <c r="K4991" s="8"/>
      <c r="L4991" s="8"/>
      <c r="M4991" s="8"/>
      <c r="N4991" s="21">
        <v>0</v>
      </c>
      <c r="O4991" s="21"/>
      <c r="P4991" s="21">
        <f t="shared" si="235"/>
        <v>0</v>
      </c>
      <c r="Q4991" s="8" t="s">
        <v>129</v>
      </c>
      <c r="R4991" s="8"/>
      <c r="S4991" s="20"/>
      <c r="AA4991" s="21">
        <f t="shared" si="234"/>
        <v>0</v>
      </c>
      <c r="AB4991" s="21"/>
      <c r="AC4991" s="22">
        <f t="shared" si="236"/>
        <v>-45867.697118055563</v>
      </c>
      <c r="AD4991" s="21"/>
    </row>
    <row r="4992" spans="1:30" ht="13.95" customHeight="1" x14ac:dyDescent="0.3">
      <c r="A4992" s="19" t="s">
        <v>21387</v>
      </c>
      <c r="B4992" s="8"/>
      <c r="C4992" s="20">
        <v>45867.697638888887</v>
      </c>
      <c r="D4992" s="8"/>
      <c r="E4992" s="8"/>
      <c r="F4992" s="8" t="s">
        <v>14922</v>
      </c>
      <c r="G4992" s="8">
        <v>0</v>
      </c>
      <c r="H4992" s="8" t="s">
        <v>21301</v>
      </c>
      <c r="I4992" s="8" t="s">
        <v>11922</v>
      </c>
      <c r="J4992" s="8"/>
      <c r="K4992" s="8"/>
      <c r="L4992" s="8"/>
      <c r="M4992" s="8"/>
      <c r="N4992" s="21">
        <v>0</v>
      </c>
      <c r="O4992" s="21"/>
      <c r="P4992" s="21">
        <f t="shared" si="235"/>
        <v>0</v>
      </c>
      <c r="Q4992" s="8" t="s">
        <v>129</v>
      </c>
      <c r="R4992" s="8"/>
      <c r="S4992" s="20"/>
      <c r="AA4992" s="21">
        <f t="shared" si="234"/>
        <v>0</v>
      </c>
      <c r="AB4992" s="21"/>
      <c r="AC4992" s="22">
        <f t="shared" si="236"/>
        <v>-45867.697638888887</v>
      </c>
      <c r="AD4992" s="21"/>
    </row>
    <row r="4993" spans="1:30" ht="13.95" customHeight="1" x14ac:dyDescent="0.3">
      <c r="A4993" s="19" t="s">
        <v>21388</v>
      </c>
      <c r="B4993" s="8"/>
      <c r="C4993" s="20">
        <v>45867.698854166672</v>
      </c>
      <c r="D4993" s="8" t="s">
        <v>11921</v>
      </c>
      <c r="E4993" s="8"/>
      <c r="F4993" s="8" t="s">
        <v>13565</v>
      </c>
      <c r="G4993" s="8">
        <v>0.15</v>
      </c>
      <c r="H4993" s="8"/>
      <c r="I4993" s="8" t="s">
        <v>11922</v>
      </c>
      <c r="J4993" s="8"/>
      <c r="K4993" s="8"/>
      <c r="L4993" s="8"/>
      <c r="M4993" s="8"/>
      <c r="N4993" s="21">
        <v>10910</v>
      </c>
      <c r="O4993" s="21">
        <v>10910</v>
      </c>
      <c r="P4993" s="21">
        <f t="shared" si="235"/>
        <v>0</v>
      </c>
      <c r="Q4993" s="8" t="s">
        <v>199</v>
      </c>
      <c r="R4993" s="8"/>
      <c r="S4993" s="20">
        <v>45889</v>
      </c>
      <c r="AA4993" s="21">
        <f t="shared" si="234"/>
        <v>9405.1724137931033</v>
      </c>
      <c r="AB4993" s="39">
        <v>45870</v>
      </c>
      <c r="AC4993" s="22">
        <f t="shared" si="236"/>
        <v>21.30114583332761</v>
      </c>
      <c r="AD4993" t="s">
        <v>11923</v>
      </c>
    </row>
    <row r="4994" spans="1:30" ht="13.95" customHeight="1" x14ac:dyDescent="0.3">
      <c r="A4994" s="19" t="s">
        <v>21389</v>
      </c>
      <c r="B4994" s="8"/>
      <c r="C4994" s="20">
        <v>45868.382013888891</v>
      </c>
      <c r="D4994" s="8"/>
      <c r="E4994" s="8"/>
      <c r="F4994" s="8" t="s">
        <v>12596</v>
      </c>
      <c r="G4994" s="8">
        <v>0.11</v>
      </c>
      <c r="H4994" s="8" t="s">
        <v>12071</v>
      </c>
      <c r="I4994" s="8" t="s">
        <v>11922</v>
      </c>
      <c r="J4994" s="8"/>
      <c r="K4994" s="8"/>
      <c r="L4994" s="8"/>
      <c r="M4994" s="8"/>
      <c r="N4994" s="21">
        <v>750</v>
      </c>
      <c r="O4994" s="21">
        <v>750</v>
      </c>
      <c r="P4994" s="21">
        <f t="shared" si="235"/>
        <v>0</v>
      </c>
      <c r="Q4994" s="8" t="s">
        <v>10493</v>
      </c>
      <c r="R4994" s="8"/>
      <c r="S4994" s="20">
        <v>45873</v>
      </c>
      <c r="AA4994" s="21">
        <f t="shared" ref="AA4994:AA5057" si="237">+N4994/1.16</f>
        <v>646.55172413793105</v>
      </c>
      <c r="AB4994" s="39">
        <v>45839</v>
      </c>
      <c r="AC4994" s="22">
        <f t="shared" si="236"/>
        <v>4.6179861111086211</v>
      </c>
      <c r="AD4994" t="s">
        <v>11928</v>
      </c>
    </row>
    <row r="4995" spans="1:30" ht="13.95" customHeight="1" x14ac:dyDescent="0.3">
      <c r="A4995" s="8" t="s">
        <v>21390</v>
      </c>
      <c r="B4995" s="8"/>
      <c r="C4995" s="20">
        <v>45868.38354166667</v>
      </c>
      <c r="D4995" s="8" t="s">
        <v>11921</v>
      </c>
      <c r="E4995" s="8"/>
      <c r="F4995" s="8" t="s">
        <v>15106</v>
      </c>
      <c r="G4995" s="8">
        <v>0.11</v>
      </c>
      <c r="H4995" s="8"/>
      <c r="I4995" s="8" t="s">
        <v>11922</v>
      </c>
      <c r="J4995" s="8"/>
      <c r="K4995" s="8"/>
      <c r="L4995" s="8"/>
      <c r="M4995" s="8"/>
      <c r="N4995" s="21">
        <v>13800</v>
      </c>
      <c r="O4995" s="21"/>
      <c r="P4995" s="21">
        <f t="shared" si="235"/>
        <v>13800</v>
      </c>
      <c r="Q4995" s="8" t="s">
        <v>67</v>
      </c>
      <c r="R4995" s="8"/>
      <c r="S4995" s="20"/>
      <c r="AA4995" s="21">
        <f t="shared" si="237"/>
        <v>11896.551724137931</v>
      </c>
      <c r="AB4995" s="21"/>
      <c r="AC4995" s="22">
        <f t="shared" si="236"/>
        <v>-45868.38354166667</v>
      </c>
      <c r="AD4995" s="21"/>
    </row>
    <row r="4996" spans="1:30" ht="13.95" customHeight="1" x14ac:dyDescent="0.3">
      <c r="A4996" s="19" t="s">
        <v>21391</v>
      </c>
      <c r="B4996" s="8"/>
      <c r="C4996" s="20">
        <v>45868.408125000002</v>
      </c>
      <c r="D4996" s="8" t="s">
        <v>11921</v>
      </c>
      <c r="E4996" s="8"/>
      <c r="F4996" s="8" t="s">
        <v>13092</v>
      </c>
      <c r="G4996" s="8">
        <v>0.15</v>
      </c>
      <c r="H4996" s="8"/>
      <c r="I4996" s="8" t="s">
        <v>11922</v>
      </c>
      <c r="J4996" s="8"/>
      <c r="K4996" s="8"/>
      <c r="L4996" s="8"/>
      <c r="M4996" s="8"/>
      <c r="N4996" s="21">
        <v>6770</v>
      </c>
      <c r="O4996" s="21">
        <v>6770</v>
      </c>
      <c r="P4996" s="21">
        <f t="shared" si="235"/>
        <v>0</v>
      </c>
      <c r="Q4996" s="8" t="s">
        <v>129</v>
      </c>
      <c r="R4996" s="8"/>
      <c r="S4996" s="20">
        <v>45868</v>
      </c>
      <c r="AA4996" s="21">
        <f t="shared" si="237"/>
        <v>5836.2068965517246</v>
      </c>
      <c r="AB4996" s="39">
        <v>45839</v>
      </c>
      <c r="AC4996" s="22">
        <f t="shared" si="236"/>
        <v>-0.40812500000174623</v>
      </c>
      <c r="AD4996" s="21" t="s">
        <v>11923</v>
      </c>
    </row>
    <row r="4997" spans="1:30" ht="13.95" customHeight="1" x14ac:dyDescent="0.3">
      <c r="A4997" s="19" t="s">
        <v>21392</v>
      </c>
      <c r="B4997" s="8"/>
      <c r="C4997" s="20">
        <v>45868.485983796287</v>
      </c>
      <c r="D4997" s="8" t="s">
        <v>11921</v>
      </c>
      <c r="E4997" s="8"/>
      <c r="F4997" s="8" t="s">
        <v>15090</v>
      </c>
      <c r="G4997" s="8">
        <v>0.15</v>
      </c>
      <c r="H4997" s="8"/>
      <c r="I4997" s="8" t="s">
        <v>11922</v>
      </c>
      <c r="J4997" s="8"/>
      <c r="K4997" s="8"/>
      <c r="L4997" s="8"/>
      <c r="M4997" s="8"/>
      <c r="N4997" s="21">
        <v>51811</v>
      </c>
      <c r="O4997" s="21">
        <v>51811</v>
      </c>
      <c r="P4997" s="21">
        <f t="shared" si="235"/>
        <v>0</v>
      </c>
      <c r="Q4997" s="8" t="s">
        <v>10399</v>
      </c>
      <c r="R4997" s="8"/>
      <c r="S4997" s="20">
        <v>45870</v>
      </c>
      <c r="AA4997" s="21">
        <f t="shared" si="237"/>
        <v>44664.655172413797</v>
      </c>
      <c r="AB4997" s="39">
        <v>45839</v>
      </c>
      <c r="AC4997" s="22">
        <f t="shared" si="236"/>
        <v>1.5140162037132541</v>
      </c>
      <c r="AD4997" s="21" t="s">
        <v>11928</v>
      </c>
    </row>
    <row r="4998" spans="1:30" ht="13.95" customHeight="1" x14ac:dyDescent="0.3">
      <c r="A4998" s="8" t="s">
        <v>21393</v>
      </c>
      <c r="B4998" s="8"/>
      <c r="C4998" s="20">
        <v>45868.486793981479</v>
      </c>
      <c r="D4998" s="8" t="s">
        <v>11921</v>
      </c>
      <c r="E4998" s="8"/>
      <c r="F4998" s="8" t="s">
        <v>9951</v>
      </c>
      <c r="G4998" s="8">
        <v>0.11</v>
      </c>
      <c r="H4998" s="8"/>
      <c r="I4998" s="8" t="s">
        <v>11922</v>
      </c>
      <c r="J4998" s="8"/>
      <c r="K4998" s="8"/>
      <c r="L4998" s="8"/>
      <c r="M4998" s="8"/>
      <c r="N4998" s="21">
        <v>2850</v>
      </c>
      <c r="O4998" s="21"/>
      <c r="P4998" s="21">
        <f t="shared" si="235"/>
        <v>2850</v>
      </c>
      <c r="Q4998" s="8" t="s">
        <v>10399</v>
      </c>
      <c r="R4998" s="8"/>
      <c r="S4998" s="20"/>
      <c r="AA4998" s="21">
        <f t="shared" si="237"/>
        <v>2456.8965517241381</v>
      </c>
      <c r="AB4998" s="21"/>
      <c r="AC4998" s="22">
        <f t="shared" si="236"/>
        <v>-45868.486793981479</v>
      </c>
      <c r="AD4998" s="21"/>
    </row>
    <row r="4999" spans="1:30" ht="13.95" customHeight="1" x14ac:dyDescent="0.3">
      <c r="A4999" s="19" t="s">
        <v>21394</v>
      </c>
      <c r="B4999" s="8"/>
      <c r="C4999" s="20">
        <v>45868.487453703703</v>
      </c>
      <c r="D4999" s="8" t="s">
        <v>11921</v>
      </c>
      <c r="E4999" s="8"/>
      <c r="F4999" s="8" t="s">
        <v>12068</v>
      </c>
      <c r="G4999" s="8">
        <v>0.11</v>
      </c>
      <c r="H4999" s="8"/>
      <c r="I4999" s="8" t="s">
        <v>11922</v>
      </c>
      <c r="J4999" s="8"/>
      <c r="K4999" s="8"/>
      <c r="L4999" s="8"/>
      <c r="M4999" s="8"/>
      <c r="N4999" s="21">
        <v>5700</v>
      </c>
      <c r="O4999" s="21">
        <v>5700</v>
      </c>
      <c r="P4999" s="21">
        <f t="shared" si="235"/>
        <v>0</v>
      </c>
      <c r="Q4999" s="8" t="s">
        <v>10399</v>
      </c>
      <c r="R4999" s="8"/>
      <c r="S4999" s="20">
        <v>45869</v>
      </c>
      <c r="AA4999" s="21">
        <f t="shared" si="237"/>
        <v>4913.7931034482763</v>
      </c>
      <c r="AB4999" s="39">
        <v>45839</v>
      </c>
      <c r="AC4999" s="22">
        <f t="shared" si="236"/>
        <v>0.51254629629693227</v>
      </c>
      <c r="AD4999" t="s">
        <v>11928</v>
      </c>
    </row>
    <row r="5000" spans="1:30" ht="13.95" customHeight="1" x14ac:dyDescent="0.3">
      <c r="A5000" s="3" t="s">
        <v>21395</v>
      </c>
      <c r="B5000" s="24"/>
      <c r="C5000" s="25">
        <v>45868.496782407397</v>
      </c>
      <c r="D5000" s="3" t="s">
        <v>11921</v>
      </c>
      <c r="E5000" s="3"/>
      <c r="F5000" s="3" t="s">
        <v>21124</v>
      </c>
      <c r="G5000" s="26">
        <v>0</v>
      </c>
      <c r="H5000" s="25"/>
      <c r="I5000" s="25" t="s">
        <v>11922</v>
      </c>
      <c r="J5000" s="25"/>
      <c r="K5000" s="25"/>
      <c r="L5000" s="25"/>
      <c r="M5000" s="4"/>
      <c r="N5000" s="5">
        <v>907094</v>
      </c>
      <c r="O5000" s="5"/>
      <c r="P5000" s="5">
        <f t="shared" si="235"/>
        <v>907094</v>
      </c>
      <c r="Q5000" s="3" t="s">
        <v>3585</v>
      </c>
      <c r="R5000" s="3"/>
      <c r="S5000" s="25"/>
      <c r="T5000" s="3"/>
      <c r="U5000" s="5"/>
      <c r="V5000" s="6"/>
      <c r="W5000" s="3"/>
      <c r="X5000" s="5"/>
      <c r="Y5000" s="4"/>
      <c r="Z5000" s="3"/>
      <c r="AA5000" s="5">
        <f t="shared" si="237"/>
        <v>781977.58620689658</v>
      </c>
      <c r="AB5000" s="10"/>
      <c r="AC5000" s="27">
        <f t="shared" si="236"/>
        <v>-45868.496782407397</v>
      </c>
      <c r="AD5000" s="10"/>
    </row>
    <row r="5001" spans="1:30" ht="13.95" customHeight="1" x14ac:dyDescent="0.3">
      <c r="A5001" s="8" t="s">
        <v>21396</v>
      </c>
      <c r="B5001" s="8"/>
      <c r="C5001" s="20">
        <v>45868.503113425933</v>
      </c>
      <c r="D5001" s="8" t="s">
        <v>11921</v>
      </c>
      <c r="E5001" s="8"/>
      <c r="F5001" s="8" t="s">
        <v>15106</v>
      </c>
      <c r="G5001" s="8">
        <v>0.15</v>
      </c>
      <c r="H5001" s="8"/>
      <c r="I5001" s="8" t="s">
        <v>11922</v>
      </c>
      <c r="J5001" s="8"/>
      <c r="K5001" s="8"/>
      <c r="L5001" s="8"/>
      <c r="M5001" s="8"/>
      <c r="N5001" s="21">
        <v>4350</v>
      </c>
      <c r="O5001" s="21"/>
      <c r="P5001" s="21">
        <f t="shared" si="235"/>
        <v>4350</v>
      </c>
      <c r="Q5001" s="8" t="s">
        <v>67</v>
      </c>
      <c r="R5001" s="8"/>
      <c r="S5001" s="20"/>
      <c r="AA5001" s="21">
        <f t="shared" si="237"/>
        <v>3750.0000000000005</v>
      </c>
      <c r="AB5001" s="21"/>
      <c r="AC5001" s="22">
        <f t="shared" si="236"/>
        <v>-45868.503113425933</v>
      </c>
      <c r="AD5001" s="21"/>
    </row>
    <row r="5002" spans="1:30" ht="13.95" customHeight="1" x14ac:dyDescent="0.3">
      <c r="A5002" s="19" t="s">
        <v>21397</v>
      </c>
      <c r="B5002" s="8"/>
      <c r="C5002" s="20">
        <v>45868.526504629634</v>
      </c>
      <c r="D5002" s="8" t="s">
        <v>11921</v>
      </c>
      <c r="E5002" s="8"/>
      <c r="F5002" s="8" t="s">
        <v>9761</v>
      </c>
      <c r="G5002" s="8">
        <v>0</v>
      </c>
      <c r="H5002" s="8" t="s">
        <v>21364</v>
      </c>
      <c r="I5002" s="8" t="s">
        <v>11922</v>
      </c>
      <c r="J5002" s="8"/>
      <c r="K5002" s="8"/>
      <c r="L5002" s="8"/>
      <c r="M5002" s="8"/>
      <c r="N5002" s="21">
        <v>0</v>
      </c>
      <c r="O5002" s="21"/>
      <c r="P5002" s="21">
        <f t="shared" si="235"/>
        <v>0</v>
      </c>
      <c r="Q5002" s="8" t="s">
        <v>129</v>
      </c>
      <c r="R5002" s="8"/>
      <c r="S5002" s="20"/>
      <c r="AA5002" s="21">
        <f t="shared" si="237"/>
        <v>0</v>
      </c>
      <c r="AB5002" s="21"/>
      <c r="AC5002" s="22">
        <f t="shared" si="236"/>
        <v>-45868.526504629634</v>
      </c>
      <c r="AD5002" s="21"/>
    </row>
    <row r="5003" spans="1:30" ht="13.95" customHeight="1" x14ac:dyDescent="0.3">
      <c r="A5003" s="8" t="s">
        <v>21398</v>
      </c>
      <c r="B5003" s="8"/>
      <c r="C5003" s="20">
        <v>45868.532013888893</v>
      </c>
      <c r="D5003" s="8" t="s">
        <v>11921</v>
      </c>
      <c r="E5003" s="8"/>
      <c r="F5003" s="8" t="s">
        <v>4391</v>
      </c>
      <c r="G5003" s="8">
        <v>0.11</v>
      </c>
      <c r="H5003" s="8"/>
      <c r="I5003" s="8" t="s">
        <v>11922</v>
      </c>
      <c r="J5003" s="8"/>
      <c r="K5003" s="8"/>
      <c r="L5003" s="8"/>
      <c r="M5003" s="8"/>
      <c r="N5003" s="21">
        <v>81927</v>
      </c>
      <c r="O5003" s="21"/>
      <c r="P5003" s="21">
        <f t="shared" si="235"/>
        <v>81927</v>
      </c>
      <c r="Q5003" s="8" t="s">
        <v>67</v>
      </c>
      <c r="R5003" s="8"/>
      <c r="S5003" s="20"/>
      <c r="AA5003" s="21">
        <f t="shared" si="237"/>
        <v>70626.724137931044</v>
      </c>
      <c r="AB5003" s="21"/>
      <c r="AC5003" s="22">
        <f t="shared" si="236"/>
        <v>-45868.532013888893</v>
      </c>
      <c r="AD5003" s="21"/>
    </row>
    <row r="5004" spans="1:30" ht="13.95" customHeight="1" x14ac:dyDescent="0.3">
      <c r="A5004" s="19" t="s">
        <v>21399</v>
      </c>
      <c r="B5004" s="8"/>
      <c r="C5004" s="20">
        <v>45868.536053240743</v>
      </c>
      <c r="D5004" s="8" t="s">
        <v>11921</v>
      </c>
      <c r="E5004" s="8"/>
      <c r="F5004" s="8" t="s">
        <v>3211</v>
      </c>
      <c r="G5004" s="8">
        <v>0.15</v>
      </c>
      <c r="H5004" s="8"/>
      <c r="I5004" s="8" t="s">
        <v>11922</v>
      </c>
      <c r="J5004" s="8"/>
      <c r="K5004" s="8"/>
      <c r="L5004" s="8"/>
      <c r="M5004" s="8"/>
      <c r="N5004" s="21">
        <v>2770</v>
      </c>
      <c r="O5004" s="21">
        <v>2770</v>
      </c>
      <c r="P5004" s="21">
        <f t="shared" si="235"/>
        <v>0</v>
      </c>
      <c r="Q5004" s="8" t="s">
        <v>199</v>
      </c>
      <c r="R5004" s="8"/>
      <c r="S5004" s="20">
        <v>45868</v>
      </c>
      <c r="AA5004" s="21">
        <f t="shared" si="237"/>
        <v>2387.9310344827586</v>
      </c>
      <c r="AB5004" s="39">
        <v>45839</v>
      </c>
      <c r="AC5004" s="22">
        <f t="shared" si="236"/>
        <v>-0.53605324074305827</v>
      </c>
      <c r="AD5004" s="21" t="s">
        <v>11923</v>
      </c>
    </row>
    <row r="5005" spans="1:30" ht="13.95" customHeight="1" x14ac:dyDescent="0.3">
      <c r="A5005" s="19" t="s">
        <v>21400</v>
      </c>
      <c r="B5005" s="8"/>
      <c r="C5005" s="20">
        <v>45868.562303240738</v>
      </c>
      <c r="D5005" s="8" t="s">
        <v>11921</v>
      </c>
      <c r="E5005" s="8"/>
      <c r="F5005" s="8" t="s">
        <v>8278</v>
      </c>
      <c r="G5005" s="8">
        <v>0.15</v>
      </c>
      <c r="H5005" s="8"/>
      <c r="I5005" s="8" t="s">
        <v>11922</v>
      </c>
      <c r="J5005" s="8"/>
      <c r="K5005" s="8"/>
      <c r="L5005" s="8"/>
      <c r="M5005" s="8"/>
      <c r="N5005" s="21">
        <v>3720</v>
      </c>
      <c r="O5005" s="21">
        <v>3720</v>
      </c>
      <c r="P5005" s="21">
        <f t="shared" si="235"/>
        <v>0</v>
      </c>
      <c r="Q5005" s="8" t="s">
        <v>34</v>
      </c>
      <c r="R5005" s="8"/>
      <c r="S5005" s="20">
        <v>45874</v>
      </c>
      <c r="AA5005" s="21">
        <f t="shared" si="237"/>
        <v>3206.8965517241381</v>
      </c>
      <c r="AB5005" s="39">
        <v>45839</v>
      </c>
      <c r="AC5005" s="22">
        <f t="shared" si="236"/>
        <v>5.4376967592615983</v>
      </c>
      <c r="AD5005" t="s">
        <v>11928</v>
      </c>
    </row>
    <row r="5006" spans="1:30" ht="13.95" customHeight="1" x14ac:dyDescent="0.3">
      <c r="A5006" s="19" t="s">
        <v>21401</v>
      </c>
      <c r="B5006" s="8"/>
      <c r="C5006" s="20">
        <v>45868.581574074073</v>
      </c>
      <c r="D5006" s="8"/>
      <c r="E5006" s="8"/>
      <c r="F5006" s="8" t="s">
        <v>6764</v>
      </c>
      <c r="G5006" s="8">
        <v>0</v>
      </c>
      <c r="H5006" s="8" t="s">
        <v>21217</v>
      </c>
      <c r="I5006" s="8" t="s">
        <v>11922</v>
      </c>
      <c r="J5006" s="8"/>
      <c r="K5006" s="8"/>
      <c r="L5006" s="8"/>
      <c r="M5006" s="8"/>
      <c r="N5006" s="21">
        <v>0</v>
      </c>
      <c r="O5006" s="21"/>
      <c r="P5006" s="21">
        <f t="shared" si="235"/>
        <v>0</v>
      </c>
      <c r="Q5006" s="8" t="s">
        <v>19160</v>
      </c>
      <c r="R5006" s="8"/>
      <c r="S5006" s="20"/>
      <c r="AA5006" s="21">
        <f t="shared" si="237"/>
        <v>0</v>
      </c>
      <c r="AB5006" s="21"/>
      <c r="AC5006" s="22">
        <f t="shared" si="236"/>
        <v>-45868.581574074073</v>
      </c>
      <c r="AD5006" s="21"/>
    </row>
    <row r="5007" spans="1:30" ht="13.95" customHeight="1" x14ac:dyDescent="0.3">
      <c r="A5007" s="19" t="s">
        <v>21402</v>
      </c>
      <c r="B5007" s="8"/>
      <c r="C5007" s="20">
        <v>45868.584560185183</v>
      </c>
      <c r="D5007" s="8"/>
      <c r="E5007" s="8" t="s">
        <v>1</v>
      </c>
      <c r="F5007" s="8" t="s">
        <v>14758</v>
      </c>
      <c r="G5007" s="8">
        <v>0.11</v>
      </c>
      <c r="H5007" s="8" t="s">
        <v>12071</v>
      </c>
      <c r="I5007" s="8" t="s">
        <v>11922</v>
      </c>
      <c r="J5007" s="8"/>
      <c r="K5007" s="8" t="s">
        <v>21403</v>
      </c>
      <c r="L5007" s="8"/>
      <c r="M5007" s="8"/>
      <c r="N5007" s="21">
        <v>1000</v>
      </c>
      <c r="O5007" s="21">
        <v>1000</v>
      </c>
      <c r="P5007" s="21">
        <f t="shared" si="235"/>
        <v>0</v>
      </c>
      <c r="Q5007" s="8" t="s">
        <v>38</v>
      </c>
      <c r="R5007" s="8"/>
      <c r="S5007" s="20">
        <v>45866</v>
      </c>
      <c r="AA5007" s="21">
        <f t="shared" si="237"/>
        <v>862.06896551724139</v>
      </c>
      <c r="AB5007" s="7">
        <v>45839</v>
      </c>
      <c r="AC5007" s="22">
        <f t="shared" si="236"/>
        <v>-2.5845601851833635</v>
      </c>
      <c r="AD5007" t="s">
        <v>11923</v>
      </c>
    </row>
    <row r="5008" spans="1:30" ht="13.95" customHeight="1" x14ac:dyDescent="0.3">
      <c r="A5008" s="19" t="s">
        <v>21404</v>
      </c>
      <c r="B5008" s="8"/>
      <c r="C5008" s="20">
        <v>45868.603634259263</v>
      </c>
      <c r="D5008" s="8" t="s">
        <v>11921</v>
      </c>
      <c r="E5008" s="8"/>
      <c r="F5008" s="8" t="s">
        <v>12130</v>
      </c>
      <c r="G5008" s="8">
        <v>0.11</v>
      </c>
      <c r="H5008" s="8"/>
      <c r="I5008" s="8" t="s">
        <v>11922</v>
      </c>
      <c r="J5008" s="8"/>
      <c r="K5008" s="8"/>
      <c r="L5008" s="8"/>
      <c r="M5008" s="8"/>
      <c r="N5008" s="21">
        <v>8750</v>
      </c>
      <c r="O5008" s="21">
        <v>8750</v>
      </c>
      <c r="P5008" s="21">
        <f t="shared" si="235"/>
        <v>0</v>
      </c>
      <c r="Q5008" s="8" t="s">
        <v>16351</v>
      </c>
      <c r="R5008" s="8"/>
      <c r="S5008" s="20">
        <v>45896</v>
      </c>
      <c r="AA5008" s="21">
        <f t="shared" si="237"/>
        <v>7543.1034482758623</v>
      </c>
      <c r="AB5008" s="39">
        <v>45870</v>
      </c>
      <c r="AC5008" s="22">
        <f t="shared" si="236"/>
        <v>27.396365740736655</v>
      </c>
      <c r="AD5008" s="21" t="s">
        <v>11923</v>
      </c>
    </row>
    <row r="5009" spans="1:30" ht="13.95" customHeight="1" x14ac:dyDescent="0.3">
      <c r="A5009" s="19" t="s">
        <v>21405</v>
      </c>
      <c r="B5009" s="8"/>
      <c r="C5009" s="20">
        <v>45868.608993055554</v>
      </c>
      <c r="D5009" s="8" t="s">
        <v>11921</v>
      </c>
      <c r="E5009" s="8"/>
      <c r="F5009" s="8" t="s">
        <v>12111</v>
      </c>
      <c r="G5009" s="8">
        <v>0.15</v>
      </c>
      <c r="H5009" s="8"/>
      <c r="I5009" s="8" t="s">
        <v>11922</v>
      </c>
      <c r="J5009" s="8"/>
      <c r="K5009" s="8"/>
      <c r="L5009" s="8"/>
      <c r="M5009" s="8"/>
      <c r="N5009" s="21">
        <v>3311</v>
      </c>
      <c r="O5009" s="21">
        <v>3311</v>
      </c>
      <c r="P5009" s="21">
        <f t="shared" si="235"/>
        <v>0</v>
      </c>
      <c r="Q5009" s="8" t="s">
        <v>16437</v>
      </c>
      <c r="R5009" s="8"/>
      <c r="S5009" s="20">
        <v>45894</v>
      </c>
      <c r="AA5009" s="21">
        <f t="shared" si="237"/>
        <v>2854.3103448275865</v>
      </c>
      <c r="AB5009" s="39">
        <v>45870</v>
      </c>
      <c r="AC5009" s="22">
        <f t="shared" si="236"/>
        <v>25.391006944446417</v>
      </c>
      <c r="AD5009" t="s">
        <v>11923</v>
      </c>
    </row>
    <row r="5010" spans="1:30" ht="13.95" customHeight="1" x14ac:dyDescent="0.3">
      <c r="A5010" s="19" t="s">
        <v>21406</v>
      </c>
      <c r="B5010" s="8"/>
      <c r="C5010" s="20">
        <v>45868.6096412037</v>
      </c>
      <c r="D5010" s="8" t="s">
        <v>11921</v>
      </c>
      <c r="E5010" s="8"/>
      <c r="F5010" s="8" t="s">
        <v>12111</v>
      </c>
      <c r="G5010" s="8">
        <v>0.11</v>
      </c>
      <c r="H5010" s="8"/>
      <c r="I5010" s="8" t="s">
        <v>11922</v>
      </c>
      <c r="J5010" s="8"/>
      <c r="K5010" s="8"/>
      <c r="L5010" s="8"/>
      <c r="M5010" s="8"/>
      <c r="N5010" s="21">
        <v>8750</v>
      </c>
      <c r="O5010" s="21">
        <v>8750</v>
      </c>
      <c r="P5010" s="21">
        <f t="shared" si="235"/>
        <v>0</v>
      </c>
      <c r="Q5010" s="8" t="s">
        <v>16437</v>
      </c>
      <c r="R5010" s="8"/>
      <c r="S5010" s="20">
        <v>45894</v>
      </c>
      <c r="AA5010" s="21">
        <f t="shared" si="237"/>
        <v>7543.1034482758623</v>
      </c>
      <c r="AB5010" s="39">
        <v>45870</v>
      </c>
      <c r="AC5010" s="22">
        <f t="shared" si="236"/>
        <v>25.390358796299552</v>
      </c>
      <c r="AD5010" t="s">
        <v>11923</v>
      </c>
    </row>
    <row r="5011" spans="1:30" ht="15" customHeight="1" x14ac:dyDescent="0.3">
      <c r="A5011" s="19" t="s">
        <v>21407</v>
      </c>
      <c r="B5011" s="8"/>
      <c r="C5011" s="20">
        <v>45868.642905092587</v>
      </c>
      <c r="D5011" s="8" t="s">
        <v>11921</v>
      </c>
      <c r="E5011" s="8" t="s">
        <v>1</v>
      </c>
      <c r="F5011" s="8" t="s">
        <v>343</v>
      </c>
      <c r="G5011" s="8">
        <v>0.11</v>
      </c>
      <c r="H5011" s="8" t="s">
        <v>12618</v>
      </c>
      <c r="I5011" s="8" t="s">
        <v>11922</v>
      </c>
      <c r="J5011" s="8"/>
      <c r="K5011" s="8" t="s">
        <v>21408</v>
      </c>
      <c r="L5011" s="8"/>
      <c r="M5011" s="8"/>
      <c r="N5011" s="21">
        <v>13537.5</v>
      </c>
      <c r="O5011" s="21">
        <v>13537.5</v>
      </c>
      <c r="P5011" s="21">
        <f t="shared" si="235"/>
        <v>0</v>
      </c>
      <c r="Q5011" s="8" t="s">
        <v>22</v>
      </c>
      <c r="R5011" s="8"/>
      <c r="S5011" s="20">
        <v>45834</v>
      </c>
      <c r="AA5011" s="21">
        <f t="shared" si="237"/>
        <v>11670.258620689656</v>
      </c>
      <c r="AB5011" s="39">
        <v>45839</v>
      </c>
      <c r="AC5011" s="22">
        <f t="shared" si="236"/>
        <v>-34.642905092587171</v>
      </c>
      <c r="AD5011" t="s">
        <v>11928</v>
      </c>
    </row>
    <row r="5012" spans="1:30" ht="15" customHeight="1" x14ac:dyDescent="0.3">
      <c r="A5012" s="19" t="s">
        <v>21409</v>
      </c>
      <c r="B5012" s="8"/>
      <c r="C5012" s="20">
        <v>45869.41265046296</v>
      </c>
      <c r="D5012" s="8" t="s">
        <v>11921</v>
      </c>
      <c r="E5012" s="8" t="s">
        <v>1</v>
      </c>
      <c r="F5012" s="8" t="s">
        <v>805</v>
      </c>
      <c r="G5012" s="8">
        <v>0.15</v>
      </c>
      <c r="H5012" s="8"/>
      <c r="I5012" s="8" t="s">
        <v>11922</v>
      </c>
      <c r="J5012" s="8"/>
      <c r="K5012" s="8" t="s">
        <v>21410</v>
      </c>
      <c r="L5012" s="8"/>
      <c r="M5012" s="8"/>
      <c r="N5012" s="21">
        <v>16150</v>
      </c>
      <c r="O5012" s="21">
        <v>16150</v>
      </c>
      <c r="P5012" s="21">
        <f t="shared" si="235"/>
        <v>0</v>
      </c>
      <c r="Q5012" s="8" t="s">
        <v>9</v>
      </c>
      <c r="R5012" s="8"/>
      <c r="S5012" s="20">
        <v>45880</v>
      </c>
      <c r="AA5012" s="21">
        <f t="shared" si="237"/>
        <v>13922.413793103449</v>
      </c>
      <c r="AB5012" s="39">
        <v>45839</v>
      </c>
      <c r="AC5012" s="22">
        <f t="shared" si="236"/>
        <v>10.587349537039699</v>
      </c>
      <c r="AD5012" t="s">
        <v>11928</v>
      </c>
    </row>
    <row r="5013" spans="1:30" ht="15" customHeight="1" x14ac:dyDescent="0.3">
      <c r="A5013" s="19" t="s">
        <v>21411</v>
      </c>
      <c r="B5013" s="8"/>
      <c r="C5013" s="23">
        <v>45869.423449074071</v>
      </c>
      <c r="D5013" s="8" t="s">
        <v>11921</v>
      </c>
      <c r="E5013" s="8" t="s">
        <v>1</v>
      </c>
      <c r="F5013" s="8" t="s">
        <v>12382</v>
      </c>
      <c r="G5013" s="8">
        <v>0.11</v>
      </c>
      <c r="H5013" s="8"/>
      <c r="I5013" s="8" t="s">
        <v>10222</v>
      </c>
      <c r="J5013" s="8"/>
      <c r="K5013" s="8" t="s">
        <v>21412</v>
      </c>
      <c r="L5013" s="8"/>
      <c r="M5013" s="8"/>
      <c r="N5013" s="21">
        <v>2850</v>
      </c>
      <c r="O5013" s="21">
        <v>2850</v>
      </c>
      <c r="P5013" s="21">
        <f t="shared" si="235"/>
        <v>0</v>
      </c>
      <c r="Q5013" s="8" t="s">
        <v>10222</v>
      </c>
      <c r="R5013" s="8"/>
      <c r="S5013" s="23">
        <v>45875</v>
      </c>
      <c r="AA5013" s="21">
        <f t="shared" si="237"/>
        <v>2456.8965517241381</v>
      </c>
      <c r="AB5013" s="39">
        <v>45839</v>
      </c>
      <c r="AC5013" s="22">
        <f t="shared" si="236"/>
        <v>5.5765509259290411</v>
      </c>
      <c r="AD5013" t="s">
        <v>11928</v>
      </c>
    </row>
    <row r="5014" spans="1:30" ht="15" customHeight="1" x14ac:dyDescent="0.3">
      <c r="A5014" s="19" t="s">
        <v>21413</v>
      </c>
      <c r="B5014" s="8"/>
      <c r="C5014" s="20">
        <v>45869.430428240739</v>
      </c>
      <c r="D5014" s="8"/>
      <c r="E5014" s="8"/>
      <c r="F5014" s="8" t="s">
        <v>10160</v>
      </c>
      <c r="G5014" s="8">
        <v>0</v>
      </c>
      <c r="H5014" s="8" t="s">
        <v>21210</v>
      </c>
      <c r="I5014" s="8" t="s">
        <v>11922</v>
      </c>
      <c r="J5014" s="8"/>
      <c r="K5014" s="8"/>
      <c r="L5014" s="8"/>
      <c r="M5014" s="8"/>
      <c r="N5014" s="21">
        <v>0</v>
      </c>
      <c r="O5014" s="21"/>
      <c r="P5014" s="21">
        <f t="shared" si="235"/>
        <v>0</v>
      </c>
      <c r="Q5014" s="8" t="s">
        <v>129</v>
      </c>
      <c r="R5014" s="8"/>
      <c r="S5014" s="20"/>
      <c r="AA5014" s="21">
        <f t="shared" si="237"/>
        <v>0</v>
      </c>
      <c r="AB5014" s="21"/>
      <c r="AC5014" s="22">
        <f t="shared" si="236"/>
        <v>-45869.430428240739</v>
      </c>
    </row>
    <row r="5015" spans="1:30" ht="15" customHeight="1" x14ac:dyDescent="0.3">
      <c r="A5015" s="19" t="s">
        <v>21414</v>
      </c>
      <c r="B5015" s="8"/>
      <c r="C5015" s="20">
        <v>45869.433344907397</v>
      </c>
      <c r="D5015" s="8"/>
      <c r="E5015" s="8"/>
      <c r="F5015" s="8" t="s">
        <v>14703</v>
      </c>
      <c r="G5015" s="8">
        <v>0</v>
      </c>
      <c r="H5015" s="8" t="s">
        <v>21217</v>
      </c>
      <c r="I5015" s="8" t="s">
        <v>11922</v>
      </c>
      <c r="J5015" s="8"/>
      <c r="K5015" s="8"/>
      <c r="L5015" s="8"/>
      <c r="M5015" s="8"/>
      <c r="N5015" s="21">
        <v>0</v>
      </c>
      <c r="O5015" s="21"/>
      <c r="P5015" s="21">
        <f t="shared" si="235"/>
        <v>0</v>
      </c>
      <c r="Q5015" s="8" t="s">
        <v>19160</v>
      </c>
      <c r="R5015" s="8"/>
      <c r="S5015" s="20"/>
      <c r="AA5015" s="21">
        <f t="shared" si="237"/>
        <v>0</v>
      </c>
      <c r="AB5015" s="21"/>
      <c r="AC5015" s="22">
        <f t="shared" si="236"/>
        <v>-45869.433344907397</v>
      </c>
    </row>
    <row r="5016" spans="1:30" ht="15" customHeight="1" x14ac:dyDescent="0.3">
      <c r="A5016" s="19" t="s">
        <v>21415</v>
      </c>
      <c r="B5016" s="8"/>
      <c r="C5016" s="20">
        <v>45869.490173611113</v>
      </c>
      <c r="D5016" s="8" t="s">
        <v>11921</v>
      </c>
      <c r="E5016" s="8" t="s">
        <v>1</v>
      </c>
      <c r="F5016" s="8" t="s">
        <v>15080</v>
      </c>
      <c r="G5016" s="8">
        <v>0.08</v>
      </c>
      <c r="H5016" s="8"/>
      <c r="I5016" s="8" t="s">
        <v>11922</v>
      </c>
      <c r="J5016" s="8"/>
      <c r="K5016" s="8" t="s">
        <v>21416</v>
      </c>
      <c r="L5016" s="8"/>
      <c r="M5016" s="8"/>
      <c r="N5016" s="21">
        <v>405000</v>
      </c>
      <c r="O5016" s="21">
        <v>405000</v>
      </c>
      <c r="P5016" s="21">
        <f t="shared" si="235"/>
        <v>0</v>
      </c>
      <c r="Q5016" s="8" t="s">
        <v>19160</v>
      </c>
      <c r="R5016" s="8"/>
      <c r="S5016" s="20">
        <v>45880</v>
      </c>
      <c r="AA5016" s="21">
        <f t="shared" si="237"/>
        <v>349137.93103448278</v>
      </c>
      <c r="AB5016" s="39">
        <v>45839</v>
      </c>
      <c r="AC5016" s="22">
        <f t="shared" si="236"/>
        <v>10.509826388886722</v>
      </c>
      <c r="AD5016" t="s">
        <v>11928</v>
      </c>
    </row>
    <row r="5017" spans="1:30" ht="15" customHeight="1" x14ac:dyDescent="0.3">
      <c r="A5017" s="19" t="s">
        <v>21417</v>
      </c>
      <c r="B5017" s="8"/>
      <c r="C5017" s="20">
        <v>45869.510347222233</v>
      </c>
      <c r="D5017" s="8" t="s">
        <v>11921</v>
      </c>
      <c r="E5017" s="8"/>
      <c r="F5017" s="8" t="s">
        <v>14935</v>
      </c>
      <c r="G5017" s="8">
        <v>0.15</v>
      </c>
      <c r="H5017" s="8"/>
      <c r="I5017" s="8" t="s">
        <v>11922</v>
      </c>
      <c r="J5017" s="8"/>
      <c r="K5017" s="8"/>
      <c r="L5017" s="8"/>
      <c r="M5017" s="8"/>
      <c r="N5017" s="21">
        <v>2815.2</v>
      </c>
      <c r="O5017" s="21">
        <v>2815.2</v>
      </c>
      <c r="P5017" s="21">
        <f t="shared" si="235"/>
        <v>0</v>
      </c>
      <c r="Q5017" s="8" t="s">
        <v>129</v>
      </c>
      <c r="R5017" s="8"/>
      <c r="S5017" s="20">
        <v>45868</v>
      </c>
      <c r="AA5017" s="21">
        <f t="shared" si="237"/>
        <v>2426.8965517241381</v>
      </c>
      <c r="AB5017" s="39">
        <v>45839</v>
      </c>
      <c r="AC5017" s="22">
        <f t="shared" si="236"/>
        <v>-1.5103472222326673</v>
      </c>
      <c r="AD5017" t="s">
        <v>11928</v>
      </c>
    </row>
    <row r="5018" spans="1:30" ht="15" customHeight="1" x14ac:dyDescent="0.3">
      <c r="A5018" s="19" t="s">
        <v>21418</v>
      </c>
      <c r="B5018" s="8"/>
      <c r="C5018" s="20">
        <v>45869.512291666673</v>
      </c>
      <c r="D5018" s="8" t="s">
        <v>11921</v>
      </c>
      <c r="E5018" s="8"/>
      <c r="F5018" s="8" t="s">
        <v>9395</v>
      </c>
      <c r="G5018" s="8">
        <v>0</v>
      </c>
      <c r="H5018" s="8" t="s">
        <v>21377</v>
      </c>
      <c r="I5018" s="8" t="s">
        <v>11922</v>
      </c>
      <c r="J5018" s="8"/>
      <c r="K5018" s="8"/>
      <c r="L5018" s="8"/>
      <c r="M5018" s="8"/>
      <c r="N5018" s="21">
        <v>0</v>
      </c>
      <c r="O5018" s="21"/>
      <c r="P5018" s="21">
        <f t="shared" si="235"/>
        <v>0</v>
      </c>
      <c r="Q5018" s="8" t="s">
        <v>129</v>
      </c>
      <c r="R5018" s="8"/>
      <c r="S5018" s="20"/>
      <c r="AA5018" s="21">
        <f t="shared" si="237"/>
        <v>0</v>
      </c>
      <c r="AB5018" s="21"/>
      <c r="AC5018" s="22">
        <f t="shared" si="236"/>
        <v>-45869.512291666673</v>
      </c>
    </row>
    <row r="5019" spans="1:30" ht="15" customHeight="1" x14ac:dyDescent="0.3">
      <c r="A5019" s="19" t="s">
        <v>21419</v>
      </c>
      <c r="B5019" s="8"/>
      <c r="C5019" s="20">
        <v>45869.512986111113</v>
      </c>
      <c r="D5019" s="8" t="s">
        <v>11921</v>
      </c>
      <c r="E5019" s="8"/>
      <c r="F5019" s="8" t="s">
        <v>10026</v>
      </c>
      <c r="G5019" s="8">
        <v>0</v>
      </c>
      <c r="H5019" s="8" t="s">
        <v>21377</v>
      </c>
      <c r="I5019" s="8" t="s">
        <v>11922</v>
      </c>
      <c r="J5019" s="8"/>
      <c r="K5019" s="8"/>
      <c r="L5019" s="8"/>
      <c r="M5019" s="8"/>
      <c r="N5019" s="21">
        <v>0</v>
      </c>
      <c r="O5019" s="21"/>
      <c r="P5019" s="21">
        <f t="shared" si="235"/>
        <v>0</v>
      </c>
      <c r="Q5019" s="8" t="s">
        <v>129</v>
      </c>
      <c r="R5019" s="8"/>
      <c r="S5019" s="20"/>
      <c r="AA5019" s="21">
        <f t="shared" si="237"/>
        <v>0</v>
      </c>
      <c r="AB5019" s="21"/>
      <c r="AC5019" s="22">
        <f t="shared" si="236"/>
        <v>-45869.512986111113</v>
      </c>
    </row>
    <row r="5020" spans="1:30" ht="15" customHeight="1" x14ac:dyDescent="0.3">
      <c r="A5020" s="19" t="s">
        <v>21420</v>
      </c>
      <c r="B5020" s="8"/>
      <c r="C5020" s="23">
        <v>45869.514074074083</v>
      </c>
      <c r="D5020" s="8" t="s">
        <v>11921</v>
      </c>
      <c r="E5020" s="8" t="s">
        <v>1</v>
      </c>
      <c r="F5020" s="8" t="s">
        <v>8975</v>
      </c>
      <c r="G5020" s="8">
        <v>0.11</v>
      </c>
      <c r="H5020" s="8"/>
      <c r="I5020" s="8" t="s">
        <v>10222</v>
      </c>
      <c r="J5020" s="8"/>
      <c r="K5020" s="8" t="s">
        <v>21421</v>
      </c>
      <c r="L5020" s="8"/>
      <c r="M5020" s="8"/>
      <c r="N5020" s="21">
        <v>2850</v>
      </c>
      <c r="O5020" s="21">
        <v>2850</v>
      </c>
      <c r="P5020" s="21">
        <f t="shared" si="235"/>
        <v>0</v>
      </c>
      <c r="Q5020" s="8" t="s">
        <v>10222</v>
      </c>
      <c r="R5020" s="8"/>
      <c r="S5020" s="23">
        <v>45873</v>
      </c>
      <c r="AA5020" s="21">
        <f t="shared" si="237"/>
        <v>2456.8965517241381</v>
      </c>
      <c r="AB5020" s="39">
        <v>45839</v>
      </c>
      <c r="AC5020" s="22">
        <f t="shared" si="236"/>
        <v>3.4859259259173996</v>
      </c>
      <c r="AD5020" t="s">
        <v>11928</v>
      </c>
    </row>
    <row r="5021" spans="1:30" ht="15" customHeight="1" x14ac:dyDescent="0.3">
      <c r="A5021" s="19" t="s">
        <v>21422</v>
      </c>
      <c r="B5021" s="8"/>
      <c r="C5021" s="20">
        <v>45869.518055555563</v>
      </c>
      <c r="D5021" s="8" t="s">
        <v>11921</v>
      </c>
      <c r="E5021" s="8"/>
      <c r="F5021" s="8" t="s">
        <v>9476</v>
      </c>
      <c r="G5021" s="8">
        <v>0.11</v>
      </c>
      <c r="H5021" s="8"/>
      <c r="I5021" s="8" t="s">
        <v>11922</v>
      </c>
      <c r="J5021" s="8"/>
      <c r="K5021" s="8"/>
      <c r="L5021" s="8"/>
      <c r="M5021" s="8"/>
      <c r="N5021" s="21">
        <v>14250</v>
      </c>
      <c r="O5021" s="21">
        <v>14250</v>
      </c>
      <c r="P5021" s="21">
        <f t="shared" si="235"/>
        <v>0</v>
      </c>
      <c r="Q5021" s="8" t="s">
        <v>10222</v>
      </c>
      <c r="R5021" s="8"/>
      <c r="S5021" s="20">
        <v>45885</v>
      </c>
      <c r="AA5021" s="21">
        <f t="shared" si="237"/>
        <v>12284.48275862069</v>
      </c>
      <c r="AB5021" s="39">
        <v>45870</v>
      </c>
      <c r="AC5021" s="22">
        <f t="shared" si="236"/>
        <v>15.481944444436522</v>
      </c>
      <c r="AD5021" t="s">
        <v>11923</v>
      </c>
    </row>
    <row r="5022" spans="1:30" ht="15" customHeight="1" x14ac:dyDescent="0.3">
      <c r="A5022" s="19" t="s">
        <v>21423</v>
      </c>
      <c r="B5022" s="8"/>
      <c r="C5022" s="20">
        <v>45869.525266203702</v>
      </c>
      <c r="D5022" s="8" t="s">
        <v>11921</v>
      </c>
      <c r="E5022" s="8"/>
      <c r="F5022" s="8" t="s">
        <v>1470</v>
      </c>
      <c r="G5022" s="8">
        <v>0.15</v>
      </c>
      <c r="H5022" s="8"/>
      <c r="I5022" s="8" t="s">
        <v>11922</v>
      </c>
      <c r="J5022" s="8"/>
      <c r="K5022" s="8"/>
      <c r="L5022" s="8"/>
      <c r="M5022" s="8"/>
      <c r="N5022" s="21">
        <v>11530</v>
      </c>
      <c r="O5022" s="21">
        <v>11530</v>
      </c>
      <c r="P5022" s="21">
        <f t="shared" si="235"/>
        <v>0</v>
      </c>
      <c r="Q5022" s="8" t="s">
        <v>199</v>
      </c>
      <c r="R5022" s="8"/>
      <c r="S5022" s="20">
        <v>45896</v>
      </c>
      <c r="AA5022" s="21">
        <f t="shared" si="237"/>
        <v>9939.6551724137935</v>
      </c>
      <c r="AB5022" s="39">
        <v>45870</v>
      </c>
      <c r="AC5022" s="22">
        <f t="shared" si="236"/>
        <v>26.474733796298096</v>
      </c>
      <c r="AD5022" s="21" t="s">
        <v>11923</v>
      </c>
    </row>
    <row r="5023" spans="1:30" ht="15" customHeight="1" x14ac:dyDescent="0.3">
      <c r="A5023" s="19" t="s">
        <v>21424</v>
      </c>
      <c r="B5023" s="8"/>
      <c r="C5023" s="20">
        <v>45869.535613425927</v>
      </c>
      <c r="D5023" s="8" t="s">
        <v>11921</v>
      </c>
      <c r="E5023" s="8"/>
      <c r="F5023" s="8" t="s">
        <v>8442</v>
      </c>
      <c r="G5023" s="8">
        <v>0.11</v>
      </c>
      <c r="H5023" s="8"/>
      <c r="I5023" s="8" t="s">
        <v>11922</v>
      </c>
      <c r="J5023" s="8"/>
      <c r="K5023" s="8"/>
      <c r="L5023" s="8"/>
      <c r="M5023" s="8"/>
      <c r="N5023" s="21">
        <v>111930</v>
      </c>
      <c r="O5023" s="21">
        <v>111930</v>
      </c>
      <c r="P5023" s="21">
        <f t="shared" si="235"/>
        <v>0</v>
      </c>
      <c r="Q5023" s="8" t="s">
        <v>67</v>
      </c>
      <c r="R5023" s="8"/>
      <c r="S5023" s="20">
        <v>45882</v>
      </c>
      <c r="AA5023" s="21">
        <f t="shared" si="237"/>
        <v>96491.379310344841</v>
      </c>
      <c r="AB5023" s="39">
        <v>45839</v>
      </c>
      <c r="AC5023" s="22">
        <f t="shared" si="236"/>
        <v>12.464386574072705</v>
      </c>
      <c r="AD5023" t="s">
        <v>11928</v>
      </c>
    </row>
    <row r="5024" spans="1:30" ht="15" customHeight="1" x14ac:dyDescent="0.3">
      <c r="A5024" s="19" t="s">
        <v>21425</v>
      </c>
      <c r="B5024" s="8"/>
      <c r="C5024" s="20">
        <v>45869.541296296287</v>
      </c>
      <c r="D5024" s="8" t="s">
        <v>11921</v>
      </c>
      <c r="E5024" s="8" t="s">
        <v>1</v>
      </c>
      <c r="F5024" s="8" t="s">
        <v>2502</v>
      </c>
      <c r="G5024" s="8">
        <v>0.15</v>
      </c>
      <c r="H5024" s="8"/>
      <c r="I5024" s="8" t="s">
        <v>11922</v>
      </c>
      <c r="J5024" s="8"/>
      <c r="K5024" s="8" t="s">
        <v>21426</v>
      </c>
      <c r="L5024" s="8"/>
      <c r="M5024" s="8"/>
      <c r="N5024" s="21">
        <v>3475</v>
      </c>
      <c r="O5024" s="21">
        <v>3475</v>
      </c>
      <c r="P5024" s="21">
        <f t="shared" si="235"/>
        <v>0</v>
      </c>
      <c r="Q5024" s="8" t="s">
        <v>9</v>
      </c>
      <c r="R5024" s="8"/>
      <c r="S5024" s="20">
        <v>45870</v>
      </c>
      <c r="AA5024" s="21">
        <f t="shared" si="237"/>
        <v>2995.6896551724139</v>
      </c>
      <c r="AB5024" s="39">
        <v>45839</v>
      </c>
      <c r="AC5024" s="22">
        <f t="shared" si="236"/>
        <v>0.458703703712672</v>
      </c>
      <c r="AD5024" t="s">
        <v>11928</v>
      </c>
    </row>
    <row r="5025" spans="1:30" ht="15" customHeight="1" x14ac:dyDescent="0.3">
      <c r="A5025" s="19" t="s">
        <v>21427</v>
      </c>
      <c r="B5025" s="8"/>
      <c r="C5025" s="20">
        <v>45869.542858796303</v>
      </c>
      <c r="D5025" s="8" t="s">
        <v>11921</v>
      </c>
      <c r="E5025" s="8" t="s">
        <v>1</v>
      </c>
      <c r="F5025" s="8" t="s">
        <v>6683</v>
      </c>
      <c r="G5025" s="8">
        <v>0.11</v>
      </c>
      <c r="H5025" s="8"/>
      <c r="I5025" s="8" t="s">
        <v>11922</v>
      </c>
      <c r="J5025" s="8"/>
      <c r="K5025" s="8" t="s">
        <v>21428</v>
      </c>
      <c r="L5025" s="8"/>
      <c r="M5025" s="8"/>
      <c r="N5025" s="21">
        <v>32200</v>
      </c>
      <c r="O5025" s="21">
        <v>32200</v>
      </c>
      <c r="P5025" s="21">
        <f t="shared" si="235"/>
        <v>0</v>
      </c>
      <c r="Q5025" s="8" t="s">
        <v>22</v>
      </c>
      <c r="R5025" s="8"/>
      <c r="S5025" s="20">
        <v>45874</v>
      </c>
      <c r="AA5025" s="21">
        <f t="shared" si="237"/>
        <v>27758.620689655174</v>
      </c>
      <c r="AB5025" s="39">
        <v>45839</v>
      </c>
      <c r="AC5025" s="22">
        <f t="shared" si="236"/>
        <v>4.4571412036966649</v>
      </c>
      <c r="AD5025" t="s">
        <v>11928</v>
      </c>
    </row>
    <row r="5026" spans="1:30" ht="15" customHeight="1" x14ac:dyDescent="0.3">
      <c r="A5026" s="19" t="s">
        <v>21429</v>
      </c>
      <c r="B5026" s="8"/>
      <c r="C5026" s="20">
        <v>45869.563472222217</v>
      </c>
      <c r="D5026" s="8"/>
      <c r="E5026" s="8"/>
      <c r="F5026" s="8" t="s">
        <v>1077</v>
      </c>
      <c r="G5026" s="8">
        <v>0</v>
      </c>
      <c r="H5026" s="8" t="s">
        <v>21217</v>
      </c>
      <c r="I5026" s="8" t="s">
        <v>11922</v>
      </c>
      <c r="J5026" s="8"/>
      <c r="K5026" s="8"/>
      <c r="L5026" s="8"/>
      <c r="M5026" s="8"/>
      <c r="N5026" s="21">
        <v>0</v>
      </c>
      <c r="O5026" s="21"/>
      <c r="P5026" s="21">
        <f t="shared" si="235"/>
        <v>0</v>
      </c>
      <c r="Q5026" s="8" t="s">
        <v>19160</v>
      </c>
      <c r="R5026" s="8"/>
      <c r="S5026" s="20"/>
      <c r="AA5026" s="21">
        <f t="shared" si="237"/>
        <v>0</v>
      </c>
      <c r="AB5026" s="21"/>
      <c r="AC5026" s="22">
        <f t="shared" si="236"/>
        <v>-45869.563472222217</v>
      </c>
    </row>
    <row r="5027" spans="1:30" ht="15" customHeight="1" x14ac:dyDescent="0.3">
      <c r="A5027" s="19" t="s">
        <v>21430</v>
      </c>
      <c r="B5027" s="8"/>
      <c r="C5027" s="20">
        <v>45869.575312499997</v>
      </c>
      <c r="D5027" s="8" t="s">
        <v>11921</v>
      </c>
      <c r="E5027" s="8" t="s">
        <v>1</v>
      </c>
      <c r="F5027" s="8" t="s">
        <v>8327</v>
      </c>
      <c r="G5027" s="8">
        <v>0.15</v>
      </c>
      <c r="H5027" s="8"/>
      <c r="I5027" s="8" t="s">
        <v>11922</v>
      </c>
      <c r="J5027" s="8"/>
      <c r="K5027" s="8" t="s">
        <v>21431</v>
      </c>
      <c r="L5027" s="8"/>
      <c r="M5027" s="8"/>
      <c r="N5027" s="21">
        <v>950</v>
      </c>
      <c r="O5027" s="21">
        <v>950</v>
      </c>
      <c r="P5027" s="21">
        <f t="shared" si="235"/>
        <v>0</v>
      </c>
      <c r="Q5027" s="8" t="s">
        <v>10222</v>
      </c>
      <c r="R5027" s="8"/>
      <c r="S5027" s="20">
        <v>45879</v>
      </c>
      <c r="AA5027" s="21">
        <f t="shared" si="237"/>
        <v>818.96551724137942</v>
      </c>
      <c r="AB5027" s="39">
        <v>45839</v>
      </c>
      <c r="AC5027" s="22">
        <f t="shared" si="236"/>
        <v>9.4246875000026193</v>
      </c>
      <c r="AD5027" t="s">
        <v>11928</v>
      </c>
    </row>
    <row r="5028" spans="1:30" ht="15" customHeight="1" x14ac:dyDescent="0.3">
      <c r="A5028" s="8" t="s">
        <v>21432</v>
      </c>
      <c r="B5028" s="8"/>
      <c r="C5028" s="20">
        <v>45869.588402777779</v>
      </c>
      <c r="D5028" s="8" t="s">
        <v>11921</v>
      </c>
      <c r="E5028" s="8"/>
      <c r="F5028" s="8" t="s">
        <v>1446</v>
      </c>
      <c r="G5028" s="8">
        <v>0.08</v>
      </c>
      <c r="H5028" s="8" t="s">
        <v>12618</v>
      </c>
      <c r="I5028" s="8" t="s">
        <v>11922</v>
      </c>
      <c r="J5028" s="8"/>
      <c r="K5028" s="8"/>
      <c r="L5028" s="8"/>
      <c r="M5028" s="8"/>
      <c r="N5028" s="21">
        <v>405000</v>
      </c>
      <c r="O5028" s="21"/>
      <c r="P5028" s="21">
        <f t="shared" si="235"/>
        <v>405000</v>
      </c>
      <c r="Q5028" s="8" t="s">
        <v>22</v>
      </c>
      <c r="R5028" s="8"/>
      <c r="S5028" s="20"/>
      <c r="AA5028" s="21">
        <f t="shared" si="237"/>
        <v>349137.93103448278</v>
      </c>
      <c r="AB5028" s="21"/>
      <c r="AC5028" s="22">
        <f t="shared" si="236"/>
        <v>-45869.588402777779</v>
      </c>
    </row>
    <row r="5029" spans="1:30" ht="15" customHeight="1" x14ac:dyDescent="0.3">
      <c r="A5029" s="19" t="s">
        <v>21433</v>
      </c>
      <c r="B5029" s="8"/>
      <c r="C5029" s="20">
        <v>45873.675451388888</v>
      </c>
      <c r="D5029" s="8" t="s">
        <v>11921</v>
      </c>
      <c r="E5029" s="8"/>
      <c r="F5029" s="8" t="s">
        <v>550</v>
      </c>
      <c r="G5029" s="8">
        <v>0.15</v>
      </c>
      <c r="H5029" s="8"/>
      <c r="I5029" s="8" t="s">
        <v>11922</v>
      </c>
      <c r="J5029" s="8"/>
      <c r="K5029" s="8"/>
      <c r="L5029" s="8"/>
      <c r="M5029" s="8"/>
      <c r="N5029" s="21">
        <v>16518</v>
      </c>
      <c r="O5029" s="21">
        <v>16518</v>
      </c>
      <c r="P5029" s="21">
        <f t="shared" si="235"/>
        <v>0</v>
      </c>
      <c r="Q5029" s="8" t="s">
        <v>34</v>
      </c>
      <c r="R5029" s="8"/>
      <c r="S5029" s="20">
        <v>45890</v>
      </c>
      <c r="AA5029" s="21">
        <f t="shared" si="237"/>
        <v>14239.655172413793</v>
      </c>
      <c r="AB5029" s="39">
        <v>45870</v>
      </c>
      <c r="AC5029" s="22">
        <f t="shared" si="236"/>
        <v>16.324548611111823</v>
      </c>
      <c r="AD5029" t="s">
        <v>11923</v>
      </c>
    </row>
    <row r="5030" spans="1:30" ht="15" customHeight="1" x14ac:dyDescent="0.3">
      <c r="A5030" s="19" t="s">
        <v>21434</v>
      </c>
      <c r="B5030" s="8"/>
      <c r="C5030" s="20">
        <v>45869.676874999997</v>
      </c>
      <c r="D5030" s="8" t="s">
        <v>11921</v>
      </c>
      <c r="E5030" s="8" t="s">
        <v>1</v>
      </c>
      <c r="F5030" s="8" t="s">
        <v>4057</v>
      </c>
      <c r="G5030" s="8">
        <v>0.11</v>
      </c>
      <c r="H5030" s="8"/>
      <c r="I5030" s="8" t="s">
        <v>11922</v>
      </c>
      <c r="J5030" s="8"/>
      <c r="K5030" s="8" t="s">
        <v>21435</v>
      </c>
      <c r="L5030" s="8"/>
      <c r="M5030" s="8"/>
      <c r="N5030" s="21">
        <v>8750</v>
      </c>
      <c r="O5030" s="21">
        <v>8750</v>
      </c>
      <c r="P5030" s="21">
        <f t="shared" si="235"/>
        <v>0</v>
      </c>
      <c r="Q5030" s="8" t="s">
        <v>34</v>
      </c>
      <c r="R5030" s="8"/>
      <c r="S5030" s="20">
        <v>45868</v>
      </c>
      <c r="AA5030" s="21">
        <f t="shared" si="237"/>
        <v>7543.1034482758623</v>
      </c>
      <c r="AB5030" s="39">
        <v>45839</v>
      </c>
      <c r="AC5030" s="22">
        <f t="shared" si="236"/>
        <v>-1.6768749999973807</v>
      </c>
      <c r="AD5030" t="s">
        <v>11928</v>
      </c>
    </row>
    <row r="5031" spans="1:30" ht="15" customHeight="1" x14ac:dyDescent="0.3">
      <c r="A5031" s="19" t="s">
        <v>21436</v>
      </c>
      <c r="B5031" s="8"/>
      <c r="C5031" s="20">
        <v>45869.676458333342</v>
      </c>
      <c r="D5031" s="8" t="s">
        <v>11921</v>
      </c>
      <c r="E5031" s="8" t="s">
        <v>1</v>
      </c>
      <c r="F5031" s="8" t="s">
        <v>4057</v>
      </c>
      <c r="G5031" s="8">
        <v>0.15</v>
      </c>
      <c r="H5031" s="8"/>
      <c r="I5031" s="8" t="s">
        <v>11922</v>
      </c>
      <c r="J5031" s="8"/>
      <c r="K5031" s="8" t="s">
        <v>21437</v>
      </c>
      <c r="L5031" s="8"/>
      <c r="M5031" s="8"/>
      <c r="N5031" s="21">
        <v>2350</v>
      </c>
      <c r="O5031" s="21">
        <v>2350</v>
      </c>
      <c r="P5031" s="21">
        <f t="shared" si="235"/>
        <v>0</v>
      </c>
      <c r="Q5031" s="8" t="s">
        <v>34</v>
      </c>
      <c r="R5031" s="8"/>
      <c r="S5031" s="20">
        <v>45868</v>
      </c>
      <c r="AA5031" s="21">
        <f t="shared" si="237"/>
        <v>2025.8620689655174</v>
      </c>
      <c r="AB5031" s="39">
        <v>45839</v>
      </c>
      <c r="AC5031" s="22">
        <f t="shared" si="236"/>
        <v>-1.6764583333424525</v>
      </c>
      <c r="AD5031" t="s">
        <v>11928</v>
      </c>
    </row>
    <row r="5032" spans="1:30" ht="15" customHeight="1" x14ac:dyDescent="0.3">
      <c r="A5032" s="19" t="s">
        <v>21438</v>
      </c>
      <c r="B5032" s="8"/>
      <c r="C5032" s="20">
        <v>45870.24627314815</v>
      </c>
      <c r="D5032" s="8"/>
      <c r="E5032" s="8"/>
      <c r="F5032" s="8" t="s">
        <v>21439</v>
      </c>
      <c r="G5032" s="8">
        <v>0</v>
      </c>
      <c r="H5032" s="8"/>
      <c r="I5032" s="8" t="s">
        <v>11922</v>
      </c>
      <c r="J5032" s="8"/>
      <c r="K5032" s="8"/>
      <c r="L5032" s="8"/>
      <c r="M5032" s="8"/>
      <c r="N5032" s="21">
        <v>0</v>
      </c>
      <c r="O5032" s="21"/>
      <c r="P5032" s="21">
        <f t="shared" si="235"/>
        <v>0</v>
      </c>
      <c r="Q5032" s="8" t="s">
        <v>13034</v>
      </c>
      <c r="R5032" s="8" t="s">
        <v>11927</v>
      </c>
      <c r="S5032" s="20"/>
      <c r="AA5032" s="21">
        <f t="shared" si="237"/>
        <v>0</v>
      </c>
      <c r="AB5032" s="21"/>
      <c r="AC5032" s="22">
        <f t="shared" si="236"/>
        <v>-45870.24627314815</v>
      </c>
    </row>
    <row r="5033" spans="1:30" ht="15" customHeight="1" x14ac:dyDescent="0.3">
      <c r="A5033" s="19" t="s">
        <v>21440</v>
      </c>
      <c r="B5033" s="8"/>
      <c r="C5033" s="20">
        <v>45870.379965277767</v>
      </c>
      <c r="D5033" s="8" t="s">
        <v>11921</v>
      </c>
      <c r="E5033" s="8"/>
      <c r="F5033" s="8" t="s">
        <v>12092</v>
      </c>
      <c r="G5033" s="8">
        <v>0.11</v>
      </c>
      <c r="H5033" s="8"/>
      <c r="I5033" s="8" t="s">
        <v>11922</v>
      </c>
      <c r="J5033" s="8"/>
      <c r="K5033" s="8"/>
      <c r="L5033" s="8"/>
      <c r="M5033" s="8"/>
      <c r="N5033" s="21">
        <v>14250</v>
      </c>
      <c r="O5033" s="21">
        <v>14250</v>
      </c>
      <c r="P5033" s="21">
        <f t="shared" si="235"/>
        <v>0</v>
      </c>
      <c r="Q5033" s="8" t="s">
        <v>10222</v>
      </c>
      <c r="R5033" s="8"/>
      <c r="S5033" s="20">
        <v>45890</v>
      </c>
      <c r="AA5033" s="21">
        <f t="shared" si="237"/>
        <v>12284.48275862069</v>
      </c>
      <c r="AB5033" s="39">
        <v>45870</v>
      </c>
      <c r="AC5033" s="22">
        <f t="shared" si="236"/>
        <v>19.620034722232958</v>
      </c>
      <c r="AD5033" t="s">
        <v>11923</v>
      </c>
    </row>
    <row r="5034" spans="1:30" ht="15" customHeight="1" x14ac:dyDescent="0.3">
      <c r="A5034" s="19" t="s">
        <v>21441</v>
      </c>
      <c r="B5034" s="8"/>
      <c r="C5034" s="20">
        <v>45870.400740740741</v>
      </c>
      <c r="D5034" s="8" t="s">
        <v>11921</v>
      </c>
      <c r="E5034" s="8" t="s">
        <v>1</v>
      </c>
      <c r="F5034" s="8" t="s">
        <v>2754</v>
      </c>
      <c r="G5034" s="8">
        <v>0.15</v>
      </c>
      <c r="H5034" s="8"/>
      <c r="I5034" s="8" t="s">
        <v>11922</v>
      </c>
      <c r="J5034" s="8"/>
      <c r="K5034" s="8" t="s">
        <v>21442</v>
      </c>
      <c r="L5034" s="8"/>
      <c r="M5034" s="8"/>
      <c r="N5034" s="21">
        <v>8700</v>
      </c>
      <c r="O5034" s="21">
        <v>8700</v>
      </c>
      <c r="P5034" s="21">
        <f t="shared" si="235"/>
        <v>0</v>
      </c>
      <c r="Q5034" s="8" t="s">
        <v>15158</v>
      </c>
      <c r="R5034" s="8"/>
      <c r="S5034" s="20">
        <v>45870</v>
      </c>
      <c r="AA5034" s="21">
        <f t="shared" si="237"/>
        <v>7500.0000000000009</v>
      </c>
      <c r="AB5034" s="39">
        <v>45839</v>
      </c>
      <c r="AC5034" s="22">
        <f t="shared" si="236"/>
        <v>-0.40074074074072996</v>
      </c>
      <c r="AD5034" t="s">
        <v>11928</v>
      </c>
    </row>
    <row r="5035" spans="1:30" ht="15" customHeight="1" x14ac:dyDescent="0.3">
      <c r="A5035" s="19" t="s">
        <v>21443</v>
      </c>
      <c r="B5035" s="8"/>
      <c r="C5035" s="20">
        <v>45870.424791666657</v>
      </c>
      <c r="D5035" s="8"/>
      <c r="E5035" s="8"/>
      <c r="F5035" s="8" t="s">
        <v>1610</v>
      </c>
      <c r="G5035" s="8">
        <v>0</v>
      </c>
      <c r="H5035" s="8" t="s">
        <v>21444</v>
      </c>
      <c r="I5035" s="8" t="s">
        <v>11922</v>
      </c>
      <c r="J5035" s="8"/>
      <c r="K5035" s="8"/>
      <c r="L5035" s="8"/>
      <c r="M5035" s="8"/>
      <c r="N5035" s="21">
        <v>0</v>
      </c>
      <c r="O5035" s="21"/>
      <c r="P5035" s="21">
        <f t="shared" si="235"/>
        <v>0</v>
      </c>
      <c r="Q5035" s="8" t="s">
        <v>129</v>
      </c>
      <c r="R5035" s="8"/>
      <c r="S5035" s="20"/>
      <c r="AA5035" s="21">
        <f t="shared" si="237"/>
        <v>0</v>
      </c>
      <c r="AB5035" s="21"/>
      <c r="AC5035" s="22">
        <f t="shared" si="236"/>
        <v>-45870.424791666657</v>
      </c>
    </row>
    <row r="5036" spans="1:30" ht="15" customHeight="1" x14ac:dyDescent="0.3">
      <c r="A5036" s="19" t="s">
        <v>21445</v>
      </c>
      <c r="B5036" s="8"/>
      <c r="C5036" s="20">
        <v>45870.425219907411</v>
      </c>
      <c r="D5036" s="8"/>
      <c r="E5036" s="8"/>
      <c r="F5036" s="8" t="s">
        <v>10184</v>
      </c>
      <c r="G5036" s="8">
        <v>0</v>
      </c>
      <c r="H5036" s="8" t="s">
        <v>21444</v>
      </c>
      <c r="I5036" s="8" t="s">
        <v>11922</v>
      </c>
      <c r="J5036" s="8"/>
      <c r="K5036" s="8"/>
      <c r="L5036" s="8"/>
      <c r="M5036" s="8"/>
      <c r="N5036" s="21">
        <v>0</v>
      </c>
      <c r="O5036" s="21"/>
      <c r="P5036" s="21">
        <f t="shared" si="235"/>
        <v>0</v>
      </c>
      <c r="Q5036" s="8" t="s">
        <v>129</v>
      </c>
      <c r="R5036" s="8"/>
      <c r="S5036" s="20"/>
      <c r="AA5036" s="21">
        <f t="shared" si="237"/>
        <v>0</v>
      </c>
      <c r="AB5036" s="21"/>
      <c r="AC5036" s="22">
        <f t="shared" si="236"/>
        <v>-45870.425219907411</v>
      </c>
    </row>
    <row r="5037" spans="1:30" ht="15" customHeight="1" x14ac:dyDescent="0.3">
      <c r="A5037" s="19" t="s">
        <v>21446</v>
      </c>
      <c r="B5037" s="8"/>
      <c r="C5037" s="20">
        <v>45870.425879629627</v>
      </c>
      <c r="D5037" s="8"/>
      <c r="E5037" s="8"/>
      <c r="F5037" s="8" t="s">
        <v>1016</v>
      </c>
      <c r="G5037" s="8">
        <v>0</v>
      </c>
      <c r="H5037" s="8" t="s">
        <v>21444</v>
      </c>
      <c r="I5037" s="8" t="s">
        <v>11922</v>
      </c>
      <c r="J5037" s="8"/>
      <c r="K5037" s="8"/>
      <c r="L5037" s="8"/>
      <c r="M5037" s="8"/>
      <c r="N5037" s="21">
        <v>0</v>
      </c>
      <c r="O5037" s="21"/>
      <c r="P5037" s="21">
        <f t="shared" si="235"/>
        <v>0</v>
      </c>
      <c r="Q5037" s="8" t="s">
        <v>129</v>
      </c>
      <c r="R5037" s="8"/>
      <c r="S5037" s="20"/>
      <c r="AA5037" s="21">
        <f t="shared" si="237"/>
        <v>0</v>
      </c>
      <c r="AB5037" s="21"/>
      <c r="AC5037" s="22">
        <f t="shared" si="236"/>
        <v>-45870.425879629627</v>
      </c>
    </row>
    <row r="5038" spans="1:30" ht="15" customHeight="1" x14ac:dyDescent="0.3">
      <c r="A5038" s="8" t="s">
        <v>21447</v>
      </c>
      <c r="B5038" s="8"/>
      <c r="C5038" s="20">
        <v>45870.486250000002</v>
      </c>
      <c r="D5038" s="8"/>
      <c r="E5038" s="8"/>
      <c r="F5038" s="8" t="s">
        <v>8914</v>
      </c>
      <c r="G5038" s="8">
        <v>0.15</v>
      </c>
      <c r="H5038" s="8"/>
      <c r="I5038" s="8" t="s">
        <v>10222</v>
      </c>
      <c r="J5038" s="8"/>
      <c r="K5038" s="8"/>
      <c r="L5038" s="8"/>
      <c r="M5038" s="8"/>
      <c r="N5038" s="21">
        <v>5995</v>
      </c>
      <c r="O5038" s="21"/>
      <c r="P5038" s="21">
        <f t="shared" si="235"/>
        <v>5995</v>
      </c>
      <c r="Q5038" s="8" t="s">
        <v>10222</v>
      </c>
      <c r="R5038" s="8"/>
      <c r="S5038" s="20"/>
      <c r="AA5038" s="21">
        <f t="shared" si="237"/>
        <v>5168.1034482758623</v>
      </c>
      <c r="AB5038" s="21"/>
      <c r="AC5038" s="22">
        <f t="shared" si="236"/>
        <v>-45870.486250000002</v>
      </c>
    </row>
    <row r="5039" spans="1:30" ht="15" customHeight="1" x14ac:dyDescent="0.3">
      <c r="A5039" s="3" t="s">
        <v>21448</v>
      </c>
      <c r="B5039" s="24"/>
      <c r="C5039" s="25">
        <v>45880.433541666673</v>
      </c>
      <c r="D5039" s="3" t="s">
        <v>11921</v>
      </c>
      <c r="E5039" s="3"/>
      <c r="F5039" s="3" t="s">
        <v>709</v>
      </c>
      <c r="G5039" s="26">
        <v>0</v>
      </c>
      <c r="H5039" s="25"/>
      <c r="I5039" s="25" t="s">
        <v>11922</v>
      </c>
      <c r="J5039" s="25"/>
      <c r="K5039" s="25"/>
      <c r="L5039" s="25"/>
      <c r="M5039" s="4"/>
      <c r="N5039" s="5">
        <v>11735</v>
      </c>
      <c r="O5039" s="5"/>
      <c r="P5039" s="5">
        <f t="shared" si="235"/>
        <v>11735</v>
      </c>
      <c r="Q5039" s="3" t="s">
        <v>20</v>
      </c>
      <c r="R5039" s="3"/>
      <c r="S5039" s="25"/>
      <c r="T5039" s="3"/>
      <c r="U5039" s="5"/>
      <c r="V5039" s="6"/>
      <c r="W5039" s="3"/>
      <c r="X5039" s="5"/>
      <c r="Y5039" s="4"/>
      <c r="Z5039" s="3"/>
      <c r="AA5039" s="5">
        <f t="shared" si="237"/>
        <v>10116.379310344828</v>
      </c>
      <c r="AB5039" s="10"/>
      <c r="AC5039" s="27">
        <f t="shared" si="236"/>
        <v>-45880.433541666673</v>
      </c>
      <c r="AD5039" s="10"/>
    </row>
    <row r="5040" spans="1:30" ht="15" customHeight="1" x14ac:dyDescent="0.3">
      <c r="A5040" s="19" t="s">
        <v>21449</v>
      </c>
      <c r="B5040" s="8"/>
      <c r="C5040" s="20">
        <v>45870.511331018519</v>
      </c>
      <c r="D5040" s="8"/>
      <c r="E5040" s="8"/>
      <c r="F5040" s="8" t="s">
        <v>6683</v>
      </c>
      <c r="G5040" s="8">
        <v>0</v>
      </c>
      <c r="H5040" s="8" t="s">
        <v>21444</v>
      </c>
      <c r="I5040" s="8" t="s">
        <v>11922</v>
      </c>
      <c r="J5040" s="8"/>
      <c r="K5040" s="8"/>
      <c r="L5040" s="8"/>
      <c r="M5040" s="8"/>
      <c r="N5040" s="21">
        <v>0</v>
      </c>
      <c r="O5040" s="21"/>
      <c r="P5040" s="21">
        <f t="shared" ref="P5040:P5103" si="238">+N5040+X5040-O5040</f>
        <v>0</v>
      </c>
      <c r="Q5040" s="8" t="s">
        <v>22</v>
      </c>
      <c r="R5040" s="8"/>
      <c r="S5040" s="20"/>
      <c r="AA5040" s="21">
        <f t="shared" si="237"/>
        <v>0</v>
      </c>
      <c r="AB5040" s="21"/>
      <c r="AC5040" s="22">
        <f t="shared" si="236"/>
        <v>-45870.511331018519</v>
      </c>
    </row>
    <row r="5041" spans="1:30" ht="15" customHeight="1" x14ac:dyDescent="0.3">
      <c r="A5041" s="19" t="s">
        <v>21450</v>
      </c>
      <c r="B5041" s="8"/>
      <c r="C5041" s="20">
        <v>45870.557187500002</v>
      </c>
      <c r="D5041" s="8" t="s">
        <v>11921</v>
      </c>
      <c r="E5041" s="8"/>
      <c r="F5041" s="8" t="s">
        <v>901</v>
      </c>
      <c r="G5041" s="8">
        <v>0</v>
      </c>
      <c r="H5041" s="8" t="s">
        <v>20516</v>
      </c>
      <c r="I5041" s="8" t="s">
        <v>11922</v>
      </c>
      <c r="J5041" s="8"/>
      <c r="K5041" s="8"/>
      <c r="L5041" s="8"/>
      <c r="M5041" s="8"/>
      <c r="N5041" s="21">
        <v>0</v>
      </c>
      <c r="O5041" s="21"/>
      <c r="P5041" s="21">
        <f t="shared" si="238"/>
        <v>0</v>
      </c>
      <c r="Q5041" s="8" t="s">
        <v>129</v>
      </c>
      <c r="R5041" s="8"/>
      <c r="S5041" s="20"/>
      <c r="AA5041" s="21">
        <f t="shared" si="237"/>
        <v>0</v>
      </c>
      <c r="AB5041" s="21"/>
      <c r="AC5041" s="22">
        <f t="shared" si="236"/>
        <v>-45870.557187500002</v>
      </c>
    </row>
    <row r="5042" spans="1:30" ht="15" customHeight="1" x14ac:dyDescent="0.3">
      <c r="A5042" s="19" t="s">
        <v>21451</v>
      </c>
      <c r="B5042" s="8"/>
      <c r="C5042" s="20">
        <v>45870.556921296287</v>
      </c>
      <c r="D5042" s="8" t="s">
        <v>11921</v>
      </c>
      <c r="E5042" s="8"/>
      <c r="F5042" s="8" t="s">
        <v>901</v>
      </c>
      <c r="G5042" s="8">
        <v>0</v>
      </c>
      <c r="H5042" s="8" t="s">
        <v>11931</v>
      </c>
      <c r="I5042" s="8" t="s">
        <v>11922</v>
      </c>
      <c r="J5042" s="8"/>
      <c r="K5042" s="8"/>
      <c r="L5042" s="8"/>
      <c r="M5042" s="8"/>
      <c r="N5042" s="21">
        <v>0</v>
      </c>
      <c r="O5042" s="21"/>
      <c r="P5042" s="21">
        <f t="shared" si="238"/>
        <v>0</v>
      </c>
      <c r="Q5042" s="8" t="s">
        <v>129</v>
      </c>
      <c r="R5042" s="8"/>
      <c r="S5042" s="20"/>
      <c r="AA5042" s="21">
        <f t="shared" si="237"/>
        <v>0</v>
      </c>
      <c r="AB5042" s="21"/>
      <c r="AC5042" s="22">
        <f t="shared" si="236"/>
        <v>-45870.556921296287</v>
      </c>
    </row>
    <row r="5043" spans="1:30" ht="15" customHeight="1" x14ac:dyDescent="0.3">
      <c r="A5043" s="19" t="s">
        <v>21452</v>
      </c>
      <c r="B5043" s="8"/>
      <c r="C5043" s="20">
        <v>45873.376782407409</v>
      </c>
      <c r="D5043" s="8"/>
      <c r="E5043" s="8"/>
      <c r="F5043" s="8" t="s">
        <v>14793</v>
      </c>
      <c r="G5043" s="8">
        <v>0</v>
      </c>
      <c r="H5043" s="8" t="s">
        <v>21210</v>
      </c>
      <c r="I5043" s="8" t="s">
        <v>11922</v>
      </c>
      <c r="J5043" s="8"/>
      <c r="K5043" s="8"/>
      <c r="L5043" s="8"/>
      <c r="M5043" s="8"/>
      <c r="N5043" s="21">
        <v>0</v>
      </c>
      <c r="O5043" s="21"/>
      <c r="P5043" s="21">
        <f t="shared" si="238"/>
        <v>0</v>
      </c>
      <c r="Q5043" s="8" t="s">
        <v>14</v>
      </c>
      <c r="R5043" s="8"/>
      <c r="S5043" s="20"/>
      <c r="AA5043" s="21">
        <f t="shared" si="237"/>
        <v>0</v>
      </c>
      <c r="AB5043" s="21"/>
      <c r="AC5043" s="22">
        <f t="shared" si="236"/>
        <v>-45873.376782407409</v>
      </c>
    </row>
    <row r="5044" spans="1:30" ht="15" customHeight="1" x14ac:dyDescent="0.3">
      <c r="A5044" s="19" t="s">
        <v>21453</v>
      </c>
      <c r="B5044" s="8"/>
      <c r="C5044" s="20">
        <v>45870.563877314817</v>
      </c>
      <c r="D5044" s="8"/>
      <c r="E5044" s="8"/>
      <c r="F5044" s="8" t="s">
        <v>21439</v>
      </c>
      <c r="G5044" s="8">
        <v>0</v>
      </c>
      <c r="H5044" s="8"/>
      <c r="I5044" s="8" t="s">
        <v>11922</v>
      </c>
      <c r="J5044" s="8"/>
      <c r="K5044" s="8"/>
      <c r="L5044" s="8"/>
      <c r="M5044" s="8"/>
      <c r="N5044" s="21">
        <v>0</v>
      </c>
      <c r="O5044" s="21"/>
      <c r="P5044" s="21">
        <f t="shared" si="238"/>
        <v>0</v>
      </c>
      <c r="Q5044" s="8" t="s">
        <v>13034</v>
      </c>
      <c r="R5044" s="8" t="s">
        <v>11927</v>
      </c>
      <c r="S5044" s="20"/>
      <c r="AA5044" s="21">
        <f t="shared" si="237"/>
        <v>0</v>
      </c>
      <c r="AB5044" s="21"/>
      <c r="AC5044" s="22">
        <f t="shared" si="236"/>
        <v>-45870.563877314817</v>
      </c>
    </row>
    <row r="5045" spans="1:30" ht="15" customHeight="1" x14ac:dyDescent="0.3">
      <c r="A5045" s="19" t="s">
        <v>21454</v>
      </c>
      <c r="B5045" s="8"/>
      <c r="C5045" s="20">
        <v>45870.582418981481</v>
      </c>
      <c r="D5045" s="8"/>
      <c r="E5045" s="8"/>
      <c r="F5045" s="8" t="s">
        <v>7897</v>
      </c>
      <c r="G5045" s="8">
        <v>0</v>
      </c>
      <c r="H5045" s="8" t="s">
        <v>21444</v>
      </c>
      <c r="I5045" s="8" t="s">
        <v>11922</v>
      </c>
      <c r="J5045" s="8"/>
      <c r="K5045" s="8"/>
      <c r="L5045" s="8"/>
      <c r="M5045" s="8"/>
      <c r="N5045" s="21">
        <v>0</v>
      </c>
      <c r="O5045" s="21"/>
      <c r="P5045" s="21">
        <f t="shared" si="238"/>
        <v>0</v>
      </c>
      <c r="Q5045" s="8" t="s">
        <v>34</v>
      </c>
      <c r="R5045" s="8"/>
      <c r="S5045" s="20"/>
      <c r="AA5045" s="21">
        <f t="shared" si="237"/>
        <v>0</v>
      </c>
      <c r="AB5045" s="21"/>
      <c r="AC5045" s="22">
        <f t="shared" si="236"/>
        <v>-45870.582418981481</v>
      </c>
    </row>
    <row r="5046" spans="1:30" ht="15" customHeight="1" x14ac:dyDescent="0.3">
      <c r="A5046" s="19" t="s">
        <v>21455</v>
      </c>
      <c r="B5046" s="8"/>
      <c r="C5046" s="20">
        <v>45870.603935185187</v>
      </c>
      <c r="D5046" s="8"/>
      <c r="E5046" s="8"/>
      <c r="F5046" s="8" t="s">
        <v>21439</v>
      </c>
      <c r="G5046" s="8">
        <v>0</v>
      </c>
      <c r="H5046" s="8"/>
      <c r="I5046" s="8" t="s">
        <v>11922</v>
      </c>
      <c r="J5046" s="8"/>
      <c r="K5046" s="8"/>
      <c r="L5046" s="8"/>
      <c r="M5046" s="8"/>
      <c r="N5046" s="21">
        <v>0</v>
      </c>
      <c r="O5046" s="21"/>
      <c r="P5046" s="21">
        <f t="shared" si="238"/>
        <v>0</v>
      </c>
      <c r="Q5046" s="8" t="s">
        <v>13034</v>
      </c>
      <c r="R5046" s="8" t="s">
        <v>11927</v>
      </c>
      <c r="S5046" s="20"/>
      <c r="AA5046" s="21">
        <f t="shared" si="237"/>
        <v>0</v>
      </c>
      <c r="AB5046" s="21"/>
      <c r="AC5046" s="22">
        <f t="shared" si="236"/>
        <v>-45870.603935185187</v>
      </c>
    </row>
    <row r="5047" spans="1:30" ht="15" customHeight="1" x14ac:dyDescent="0.3">
      <c r="A5047" s="19" t="s">
        <v>21456</v>
      </c>
      <c r="B5047" s="8"/>
      <c r="C5047" s="20">
        <v>45870.616099537037</v>
      </c>
      <c r="D5047" s="8" t="s">
        <v>11921</v>
      </c>
      <c r="E5047" s="8"/>
      <c r="F5047" s="8" t="s">
        <v>8</v>
      </c>
      <c r="G5047" s="8">
        <v>0.15</v>
      </c>
      <c r="H5047" s="8"/>
      <c r="I5047" s="8" t="s">
        <v>11922</v>
      </c>
      <c r="J5047" s="8"/>
      <c r="K5047" s="8"/>
      <c r="L5047" s="8"/>
      <c r="M5047" s="8"/>
      <c r="N5047" s="21">
        <v>28860</v>
      </c>
      <c r="O5047" s="21">
        <v>28860</v>
      </c>
      <c r="P5047" s="21">
        <f t="shared" si="238"/>
        <v>0</v>
      </c>
      <c r="Q5047" s="8" t="s">
        <v>9</v>
      </c>
      <c r="R5047" s="8"/>
      <c r="S5047" s="20">
        <v>45884</v>
      </c>
      <c r="AA5047" s="21">
        <f t="shared" si="237"/>
        <v>24879.310344827587</v>
      </c>
      <c r="AB5047" s="39">
        <v>45870</v>
      </c>
      <c r="AC5047" s="22">
        <f t="shared" si="236"/>
        <v>13.383900462962629</v>
      </c>
      <c r="AD5047" t="s">
        <v>11923</v>
      </c>
    </row>
    <row r="5048" spans="1:30" ht="15" customHeight="1" x14ac:dyDescent="0.3">
      <c r="A5048" s="19" t="s">
        <v>21457</v>
      </c>
      <c r="B5048" s="8"/>
      <c r="C5048" s="20">
        <v>45873.381932870368</v>
      </c>
      <c r="D5048" s="8"/>
      <c r="E5048" s="8"/>
      <c r="F5048" s="8" t="s">
        <v>9710</v>
      </c>
      <c r="G5048" s="8">
        <v>0</v>
      </c>
      <c r="H5048" s="8" t="s">
        <v>21210</v>
      </c>
      <c r="I5048" s="8" t="s">
        <v>11922</v>
      </c>
      <c r="J5048" s="8"/>
      <c r="K5048" s="8"/>
      <c r="L5048" s="8"/>
      <c r="M5048" s="8"/>
      <c r="N5048" s="21">
        <v>0</v>
      </c>
      <c r="O5048" s="21"/>
      <c r="P5048" s="21">
        <f t="shared" si="238"/>
        <v>0</v>
      </c>
      <c r="Q5048" s="8" t="s">
        <v>9</v>
      </c>
      <c r="R5048" s="8"/>
      <c r="S5048" s="20"/>
      <c r="AA5048" s="21">
        <f t="shared" si="237"/>
        <v>0</v>
      </c>
      <c r="AB5048" s="21"/>
      <c r="AC5048" s="22">
        <f t="shared" si="236"/>
        <v>-45873.381932870368</v>
      </c>
    </row>
    <row r="5049" spans="1:30" ht="15" customHeight="1" x14ac:dyDescent="0.3">
      <c r="A5049" s="19" t="s">
        <v>21458</v>
      </c>
      <c r="B5049" s="8"/>
      <c r="C5049" s="20">
        <v>45873.3827662037</v>
      </c>
      <c r="D5049" s="8"/>
      <c r="E5049" s="8"/>
      <c r="F5049" s="8" t="s">
        <v>15016</v>
      </c>
      <c r="G5049" s="8">
        <v>0</v>
      </c>
      <c r="H5049" s="8" t="s">
        <v>21210</v>
      </c>
      <c r="I5049" s="8" t="s">
        <v>11922</v>
      </c>
      <c r="J5049" s="8"/>
      <c r="K5049" s="8"/>
      <c r="L5049" s="8"/>
      <c r="M5049" s="8"/>
      <c r="N5049" s="21">
        <v>0</v>
      </c>
      <c r="O5049" s="21"/>
      <c r="P5049" s="21">
        <f t="shared" si="238"/>
        <v>0</v>
      </c>
      <c r="Q5049" s="8" t="s">
        <v>129</v>
      </c>
      <c r="R5049" s="8" t="s">
        <v>11927</v>
      </c>
      <c r="S5049" s="20"/>
      <c r="AA5049" s="21">
        <f t="shared" si="237"/>
        <v>0</v>
      </c>
      <c r="AB5049" s="21"/>
      <c r="AC5049" s="22">
        <f t="shared" si="236"/>
        <v>-45873.3827662037</v>
      </c>
    </row>
    <row r="5050" spans="1:30" ht="15" customHeight="1" x14ac:dyDescent="0.3">
      <c r="A5050" s="8" t="s">
        <v>21459</v>
      </c>
      <c r="B5050" s="8"/>
      <c r="C5050" s="20">
        <v>45873.384247685193</v>
      </c>
      <c r="D5050" s="8"/>
      <c r="E5050" s="8"/>
      <c r="F5050" s="8" t="s">
        <v>1686</v>
      </c>
      <c r="G5050" s="8">
        <v>0.11</v>
      </c>
      <c r="H5050" s="8"/>
      <c r="I5050" s="8" t="s">
        <v>11922</v>
      </c>
      <c r="J5050" s="8"/>
      <c r="K5050" s="8"/>
      <c r="L5050" s="8"/>
      <c r="M5050" s="8"/>
      <c r="N5050" s="21">
        <v>32200</v>
      </c>
      <c r="O5050" s="21"/>
      <c r="P5050" s="21">
        <f t="shared" si="238"/>
        <v>32200</v>
      </c>
      <c r="Q5050" s="8" t="s">
        <v>22</v>
      </c>
      <c r="R5050" s="8"/>
      <c r="S5050" s="20"/>
      <c r="AA5050" s="21">
        <f t="shared" si="237"/>
        <v>27758.620689655174</v>
      </c>
      <c r="AB5050" s="21"/>
      <c r="AC5050" s="22">
        <f t="shared" ref="AC5050:AC5113" si="239">+S5050-C5050</f>
        <v>-45873.384247685193</v>
      </c>
    </row>
    <row r="5051" spans="1:30" ht="15" customHeight="1" x14ac:dyDescent="0.3">
      <c r="A5051" s="19" t="s">
        <v>21460</v>
      </c>
      <c r="B5051" s="8"/>
      <c r="C5051" s="20">
        <v>45873.386296296303</v>
      </c>
      <c r="D5051" s="8"/>
      <c r="E5051" s="8"/>
      <c r="F5051" s="8" t="s">
        <v>8134</v>
      </c>
      <c r="G5051" s="8">
        <v>0</v>
      </c>
      <c r="H5051" s="8" t="s">
        <v>21444</v>
      </c>
      <c r="I5051" s="8" t="s">
        <v>11922</v>
      </c>
      <c r="J5051" s="8"/>
      <c r="K5051" s="8"/>
      <c r="L5051" s="8"/>
      <c r="M5051" s="8"/>
      <c r="N5051" s="21">
        <v>0</v>
      </c>
      <c r="O5051" s="21"/>
      <c r="P5051" s="21">
        <f t="shared" si="238"/>
        <v>0</v>
      </c>
      <c r="Q5051" s="8" t="s">
        <v>22</v>
      </c>
      <c r="R5051" s="8"/>
      <c r="S5051" s="20"/>
      <c r="AA5051" s="21">
        <f t="shared" si="237"/>
        <v>0</v>
      </c>
      <c r="AB5051" s="21"/>
      <c r="AC5051" s="22">
        <f t="shared" si="239"/>
        <v>-45873.386296296303</v>
      </c>
    </row>
    <row r="5052" spans="1:30" ht="15" customHeight="1" x14ac:dyDescent="0.3">
      <c r="A5052" s="19" t="s">
        <v>21461</v>
      </c>
      <c r="B5052" s="8"/>
      <c r="C5052" s="20">
        <v>45873.387870370367</v>
      </c>
      <c r="D5052" s="8"/>
      <c r="E5052" s="8"/>
      <c r="F5052" s="8" t="s">
        <v>223</v>
      </c>
      <c r="G5052" s="8">
        <v>0</v>
      </c>
      <c r="H5052" s="8" t="s">
        <v>21444</v>
      </c>
      <c r="I5052" s="8" t="s">
        <v>11922</v>
      </c>
      <c r="J5052" s="8"/>
      <c r="K5052" s="8"/>
      <c r="L5052" s="8"/>
      <c r="M5052" s="8"/>
      <c r="N5052" s="21">
        <v>0</v>
      </c>
      <c r="O5052" s="21"/>
      <c r="P5052" s="21">
        <f t="shared" si="238"/>
        <v>0</v>
      </c>
      <c r="Q5052" s="8" t="s">
        <v>34</v>
      </c>
      <c r="R5052" s="8"/>
      <c r="S5052" s="20"/>
      <c r="AA5052" s="21">
        <f t="shared" si="237"/>
        <v>0</v>
      </c>
      <c r="AB5052" s="21"/>
      <c r="AC5052" s="22">
        <f t="shared" si="239"/>
        <v>-45873.387870370367</v>
      </c>
    </row>
    <row r="5053" spans="1:30" ht="15" customHeight="1" x14ac:dyDescent="0.3">
      <c r="A5053" s="8" t="s">
        <v>21462</v>
      </c>
      <c r="B5053" s="8"/>
      <c r="C5053" s="20">
        <v>45873.389050925929</v>
      </c>
      <c r="D5053" s="8" t="s">
        <v>11921</v>
      </c>
      <c r="E5053" s="8"/>
      <c r="F5053" s="8" t="s">
        <v>8826</v>
      </c>
      <c r="G5053" s="8">
        <v>0.11</v>
      </c>
      <c r="H5053" s="8"/>
      <c r="I5053" s="8" t="s">
        <v>11922</v>
      </c>
      <c r="J5053" s="8"/>
      <c r="K5053" s="8"/>
      <c r="L5053" s="8"/>
      <c r="M5053" s="8"/>
      <c r="N5053" s="21">
        <v>23985</v>
      </c>
      <c r="O5053" s="21"/>
      <c r="P5053" s="21">
        <f t="shared" si="238"/>
        <v>23985</v>
      </c>
      <c r="Q5053" s="8" t="s">
        <v>67</v>
      </c>
      <c r="R5053" s="8"/>
      <c r="S5053" s="20"/>
      <c r="AA5053" s="21">
        <f t="shared" si="237"/>
        <v>20676.724137931036</v>
      </c>
      <c r="AB5053" s="21"/>
      <c r="AC5053" s="22">
        <f t="shared" si="239"/>
        <v>-45873.389050925929</v>
      </c>
    </row>
    <row r="5054" spans="1:30" ht="15" customHeight="1" x14ac:dyDescent="0.3">
      <c r="A5054" s="19" t="s">
        <v>21463</v>
      </c>
      <c r="B5054" s="8"/>
      <c r="C5054" s="20">
        <v>45873.389837962961</v>
      </c>
      <c r="D5054" s="8"/>
      <c r="E5054" s="8" t="s">
        <v>1</v>
      </c>
      <c r="F5054" s="8" t="s">
        <v>2033</v>
      </c>
      <c r="G5054" s="8">
        <v>0.11</v>
      </c>
      <c r="H5054" s="8" t="s">
        <v>21464</v>
      </c>
      <c r="I5054" s="8" t="s">
        <v>11922</v>
      </c>
      <c r="J5054" s="8"/>
      <c r="K5054" s="8" t="s">
        <v>21465</v>
      </c>
      <c r="L5054" s="8"/>
      <c r="M5054" s="8"/>
      <c r="N5054" s="21">
        <v>750</v>
      </c>
      <c r="O5054" s="21">
        <v>750</v>
      </c>
      <c r="P5054" s="21">
        <f t="shared" si="238"/>
        <v>0</v>
      </c>
      <c r="Q5054" s="8" t="s">
        <v>10222</v>
      </c>
      <c r="R5054" s="8"/>
      <c r="S5054" s="20">
        <v>45871</v>
      </c>
      <c r="AA5054" s="21">
        <f t="shared" si="237"/>
        <v>646.55172413793105</v>
      </c>
      <c r="AB5054" s="39">
        <v>45839</v>
      </c>
      <c r="AC5054" s="22">
        <f t="shared" si="239"/>
        <v>-2.3898379629608826</v>
      </c>
      <c r="AD5054" t="s">
        <v>11928</v>
      </c>
    </row>
    <row r="5055" spans="1:30" ht="15" customHeight="1" x14ac:dyDescent="0.3">
      <c r="A5055" s="19" t="s">
        <v>21466</v>
      </c>
      <c r="B5055" s="8"/>
      <c r="C5055" s="23">
        <v>45873.39230324074</v>
      </c>
      <c r="D5055" s="8" t="s">
        <v>11921</v>
      </c>
      <c r="E5055" s="8" t="s">
        <v>1</v>
      </c>
      <c r="F5055" s="8" t="s">
        <v>668</v>
      </c>
      <c r="G5055" s="8">
        <v>0.15</v>
      </c>
      <c r="H5055" s="8"/>
      <c r="I5055" s="8" t="s">
        <v>11922</v>
      </c>
      <c r="J5055" s="8"/>
      <c r="K5055" s="8" t="s">
        <v>21467</v>
      </c>
      <c r="L5055" s="8"/>
      <c r="M5055" s="8"/>
      <c r="N5055" s="21">
        <v>2850</v>
      </c>
      <c r="O5055" s="21">
        <v>2850</v>
      </c>
      <c r="P5055" s="21">
        <f t="shared" si="238"/>
        <v>0</v>
      </c>
      <c r="Q5055" s="8" t="s">
        <v>10493</v>
      </c>
      <c r="R5055" s="8"/>
      <c r="S5055" s="23">
        <v>45876</v>
      </c>
      <c r="AA5055" s="21">
        <f t="shared" si="237"/>
        <v>2456.8965517241381</v>
      </c>
      <c r="AB5055" s="39">
        <v>45839</v>
      </c>
      <c r="AC5055" s="22">
        <f t="shared" si="239"/>
        <v>2.6076967592598521</v>
      </c>
      <c r="AD5055" t="s">
        <v>11928</v>
      </c>
    </row>
    <row r="5056" spans="1:30" ht="15" customHeight="1" x14ac:dyDescent="0.3">
      <c r="A5056" s="19" t="s">
        <v>21468</v>
      </c>
      <c r="B5056" s="8"/>
      <c r="C5056" s="20">
        <v>45873.393020833333</v>
      </c>
      <c r="D5056" s="8" t="s">
        <v>11921</v>
      </c>
      <c r="E5056" s="8" t="s">
        <v>1</v>
      </c>
      <c r="F5056" s="8" t="s">
        <v>8506</v>
      </c>
      <c r="G5056" s="8">
        <v>0.15</v>
      </c>
      <c r="H5056" s="8"/>
      <c r="I5056" s="8" t="s">
        <v>11922</v>
      </c>
      <c r="J5056" s="8"/>
      <c r="K5056" s="8" t="s">
        <v>21469</v>
      </c>
      <c r="L5056" s="8"/>
      <c r="M5056" s="8"/>
      <c r="N5056" s="21">
        <v>2810</v>
      </c>
      <c r="O5056" s="21">
        <v>2810</v>
      </c>
      <c r="P5056" s="21">
        <f t="shared" si="238"/>
        <v>0</v>
      </c>
      <c r="Q5056" s="8" t="s">
        <v>10493</v>
      </c>
      <c r="R5056" s="8"/>
      <c r="S5056" s="20">
        <v>45896</v>
      </c>
      <c r="AA5056" s="21">
        <f t="shared" si="237"/>
        <v>2422.4137931034484</v>
      </c>
      <c r="AB5056" s="39">
        <v>45870</v>
      </c>
      <c r="AC5056" s="22">
        <f t="shared" si="239"/>
        <v>22.606979166666861</v>
      </c>
      <c r="AD5056" t="s">
        <v>11923</v>
      </c>
    </row>
    <row r="5057" spans="1:30" ht="15" customHeight="1" x14ac:dyDescent="0.3">
      <c r="A5057" s="19" t="s">
        <v>21470</v>
      </c>
      <c r="B5057" s="8"/>
      <c r="C5057" s="20">
        <v>45873.400821759264</v>
      </c>
      <c r="D5057" s="8"/>
      <c r="E5057" s="8"/>
      <c r="F5057" s="8" t="s">
        <v>8782</v>
      </c>
      <c r="G5057" s="8">
        <v>0</v>
      </c>
      <c r="H5057" s="8" t="s">
        <v>21210</v>
      </c>
      <c r="I5057" s="8" t="s">
        <v>11922</v>
      </c>
      <c r="J5057" s="8"/>
      <c r="K5057" s="8"/>
      <c r="L5057" s="8"/>
      <c r="M5057" s="8"/>
      <c r="N5057" s="21">
        <v>0</v>
      </c>
      <c r="O5057" s="21"/>
      <c r="P5057" s="21">
        <f t="shared" si="238"/>
        <v>0</v>
      </c>
      <c r="Q5057" s="8" t="s">
        <v>9</v>
      </c>
      <c r="R5057" s="8"/>
      <c r="S5057" s="20"/>
      <c r="AA5057" s="21">
        <f t="shared" si="237"/>
        <v>0</v>
      </c>
      <c r="AB5057" s="21"/>
      <c r="AC5057" s="22">
        <f t="shared" si="239"/>
        <v>-45873.400821759264</v>
      </c>
    </row>
    <row r="5058" spans="1:30" ht="15" customHeight="1" x14ac:dyDescent="0.3">
      <c r="A5058" s="19" t="s">
        <v>21471</v>
      </c>
      <c r="B5058" s="8"/>
      <c r="C5058" s="20">
        <v>45873.403796296298</v>
      </c>
      <c r="D5058" s="8"/>
      <c r="E5058" s="8" t="s">
        <v>1</v>
      </c>
      <c r="F5058" s="8" t="s">
        <v>14915</v>
      </c>
      <c r="G5058" s="8">
        <v>0.11</v>
      </c>
      <c r="H5058" s="8" t="s">
        <v>21464</v>
      </c>
      <c r="I5058" s="8" t="s">
        <v>11922</v>
      </c>
      <c r="J5058" s="8"/>
      <c r="K5058" s="8" t="s">
        <v>21472</v>
      </c>
      <c r="L5058" s="8"/>
      <c r="M5058" s="8"/>
      <c r="N5058" s="21">
        <v>750</v>
      </c>
      <c r="O5058" s="21">
        <v>750</v>
      </c>
      <c r="P5058" s="21">
        <f t="shared" si="238"/>
        <v>0</v>
      </c>
      <c r="Q5058" s="8" t="s">
        <v>10222</v>
      </c>
      <c r="R5058" s="8"/>
      <c r="S5058" s="20">
        <v>45871</v>
      </c>
      <c r="AA5058" s="21">
        <f t="shared" ref="AA5058:AA5121" si="240">+N5058/1.16</f>
        <v>646.55172413793105</v>
      </c>
      <c r="AB5058" s="39">
        <v>45839</v>
      </c>
      <c r="AC5058" s="22">
        <f t="shared" si="239"/>
        <v>-2.4037962962975143</v>
      </c>
      <c r="AD5058" t="s">
        <v>11928</v>
      </c>
    </row>
    <row r="5059" spans="1:30" ht="15" customHeight="1" x14ac:dyDescent="0.3">
      <c r="A5059" s="19" t="s">
        <v>21473</v>
      </c>
      <c r="B5059" s="8"/>
      <c r="C5059" s="20">
        <v>45873.424733796302</v>
      </c>
      <c r="D5059" s="8" t="s">
        <v>11921</v>
      </c>
      <c r="E5059" s="8" t="s">
        <v>1</v>
      </c>
      <c r="F5059" s="8" t="s">
        <v>338</v>
      </c>
      <c r="G5059" s="8">
        <v>0.15</v>
      </c>
      <c r="H5059" s="8"/>
      <c r="I5059" s="8" t="s">
        <v>11922</v>
      </c>
      <c r="J5059" s="8"/>
      <c r="K5059" s="8" t="s">
        <v>21474</v>
      </c>
      <c r="L5059" s="8"/>
      <c r="M5059" s="8"/>
      <c r="N5059" s="21">
        <v>1190</v>
      </c>
      <c r="O5059" s="21">
        <v>1190</v>
      </c>
      <c r="P5059" s="21">
        <f t="shared" si="238"/>
        <v>0</v>
      </c>
      <c r="Q5059" s="8" t="s">
        <v>22</v>
      </c>
      <c r="R5059" s="8"/>
      <c r="S5059" s="20">
        <v>45870</v>
      </c>
      <c r="AA5059" s="21">
        <f t="shared" si="240"/>
        <v>1025.8620689655172</v>
      </c>
      <c r="AB5059" s="39">
        <v>45839</v>
      </c>
      <c r="AC5059" s="22">
        <f t="shared" si="239"/>
        <v>-3.424733796302462</v>
      </c>
      <c r="AD5059" t="s">
        <v>11928</v>
      </c>
    </row>
    <row r="5060" spans="1:30" ht="15" customHeight="1" x14ac:dyDescent="0.3">
      <c r="A5060" s="19" t="s">
        <v>21475</v>
      </c>
      <c r="B5060" s="24"/>
      <c r="C5060" s="25">
        <v>45873.456412037027</v>
      </c>
      <c r="D5060" s="3" t="s">
        <v>11921</v>
      </c>
      <c r="E5060" s="3"/>
      <c r="F5060" s="3" t="s">
        <v>709</v>
      </c>
      <c r="G5060" s="26">
        <v>0</v>
      </c>
      <c r="H5060" s="25"/>
      <c r="I5060" s="25" t="s">
        <v>11922</v>
      </c>
      <c r="J5060" s="25"/>
      <c r="K5060" s="25"/>
      <c r="L5060" s="25"/>
      <c r="M5060" s="4"/>
      <c r="N5060" s="5">
        <v>0</v>
      </c>
      <c r="O5060" s="5"/>
      <c r="P5060" s="5">
        <f t="shared" si="238"/>
        <v>0</v>
      </c>
      <c r="Q5060" s="3" t="s">
        <v>20</v>
      </c>
      <c r="R5060" s="3"/>
      <c r="S5060" s="25"/>
      <c r="T5060" s="3"/>
      <c r="U5060" s="5"/>
      <c r="V5060" s="6"/>
      <c r="W5060" s="3"/>
      <c r="X5060" s="5"/>
      <c r="Y5060" s="4"/>
      <c r="Z5060" s="3"/>
      <c r="AA5060" s="5">
        <f t="shared" si="240"/>
        <v>0</v>
      </c>
      <c r="AB5060" s="10"/>
      <c r="AC5060" s="27">
        <f t="shared" si="239"/>
        <v>-45873.456412037027</v>
      </c>
      <c r="AD5060" s="10"/>
    </row>
    <row r="5061" spans="1:30" ht="15" customHeight="1" x14ac:dyDescent="0.3">
      <c r="A5061" s="8" t="s">
        <v>21476</v>
      </c>
      <c r="B5061" s="8"/>
      <c r="C5061" s="20">
        <v>45873.44734953704</v>
      </c>
      <c r="D5061" s="8" t="s">
        <v>11921</v>
      </c>
      <c r="E5061" s="8"/>
      <c r="F5061" s="8" t="s">
        <v>8887</v>
      </c>
      <c r="G5061" s="8">
        <v>0.11</v>
      </c>
      <c r="H5061" s="8"/>
      <c r="I5061" s="8" t="s">
        <v>10222</v>
      </c>
      <c r="J5061" s="8"/>
      <c r="K5061" s="8"/>
      <c r="L5061" s="8"/>
      <c r="M5061" s="8"/>
      <c r="N5061" s="21">
        <v>11992.5</v>
      </c>
      <c r="O5061" s="21"/>
      <c r="P5061" s="21">
        <f t="shared" si="238"/>
        <v>11992.5</v>
      </c>
      <c r="Q5061" s="8" t="s">
        <v>10222</v>
      </c>
      <c r="R5061" s="8"/>
      <c r="S5061" s="20"/>
      <c r="AA5061" s="21">
        <f t="shared" si="240"/>
        <v>10338.362068965518</v>
      </c>
      <c r="AB5061" s="21"/>
      <c r="AC5061" s="22">
        <f t="shared" si="239"/>
        <v>-45873.44734953704</v>
      </c>
    </row>
    <row r="5062" spans="1:30" ht="15" customHeight="1" x14ac:dyDescent="0.3">
      <c r="A5062" s="8" t="s">
        <v>21477</v>
      </c>
      <c r="B5062" s="8"/>
      <c r="C5062" s="20">
        <v>45873.447835648149</v>
      </c>
      <c r="D5062" s="8" t="s">
        <v>11921</v>
      </c>
      <c r="E5062" s="8"/>
      <c r="F5062" s="8" t="s">
        <v>8887</v>
      </c>
      <c r="G5062" s="8">
        <v>0.15</v>
      </c>
      <c r="H5062" s="8"/>
      <c r="I5062" s="8" t="s">
        <v>10222</v>
      </c>
      <c r="J5062" s="8"/>
      <c r="K5062" s="8"/>
      <c r="L5062" s="8"/>
      <c r="M5062" s="8"/>
      <c r="N5062" s="21">
        <v>1405</v>
      </c>
      <c r="O5062" s="21"/>
      <c r="P5062" s="21">
        <f t="shared" si="238"/>
        <v>1405</v>
      </c>
      <c r="Q5062" s="8" t="s">
        <v>10222</v>
      </c>
      <c r="R5062" s="8"/>
      <c r="S5062" s="20"/>
      <c r="AA5062" s="21">
        <f t="shared" si="240"/>
        <v>1211.2068965517242</v>
      </c>
      <c r="AB5062" s="21"/>
      <c r="AC5062" s="22">
        <f t="shared" si="239"/>
        <v>-45873.447835648149</v>
      </c>
    </row>
    <row r="5063" spans="1:30" ht="15" customHeight="1" x14ac:dyDescent="0.3">
      <c r="A5063" s="8" t="s">
        <v>21478</v>
      </c>
      <c r="B5063" s="8"/>
      <c r="C5063" s="20">
        <v>45873.451203703713</v>
      </c>
      <c r="D5063" s="8" t="s">
        <v>11921</v>
      </c>
      <c r="E5063" s="8"/>
      <c r="F5063" s="8" t="s">
        <v>12096</v>
      </c>
      <c r="G5063" s="8">
        <v>0.11</v>
      </c>
      <c r="H5063" s="8"/>
      <c r="I5063" s="8" t="s">
        <v>10222</v>
      </c>
      <c r="J5063" s="8"/>
      <c r="K5063" s="8"/>
      <c r="L5063" s="8"/>
      <c r="M5063" s="8"/>
      <c r="N5063" s="21">
        <v>8750</v>
      </c>
      <c r="O5063" s="21"/>
      <c r="P5063" s="21">
        <f t="shared" si="238"/>
        <v>8750</v>
      </c>
      <c r="Q5063" s="8" t="s">
        <v>10222</v>
      </c>
      <c r="R5063" s="8"/>
      <c r="S5063" s="20"/>
      <c r="AA5063" s="21">
        <f t="shared" si="240"/>
        <v>7543.1034482758623</v>
      </c>
      <c r="AB5063" s="21"/>
      <c r="AC5063" s="22">
        <f t="shared" si="239"/>
        <v>-45873.451203703713</v>
      </c>
    </row>
    <row r="5064" spans="1:30" ht="15" customHeight="1" x14ac:dyDescent="0.3">
      <c r="A5064" s="19" t="s">
        <v>21479</v>
      </c>
      <c r="B5064" s="24"/>
      <c r="C5064" s="25">
        <v>45873.451296296298</v>
      </c>
      <c r="D5064" s="3" t="s">
        <v>11921</v>
      </c>
      <c r="E5064" s="3"/>
      <c r="F5064" s="3" t="s">
        <v>21014</v>
      </c>
      <c r="G5064" s="26">
        <v>0</v>
      </c>
      <c r="H5064" s="25"/>
      <c r="I5064" s="25" t="s">
        <v>11922</v>
      </c>
      <c r="J5064" s="25"/>
      <c r="K5064" s="25"/>
      <c r="L5064" s="25"/>
      <c r="M5064" s="4"/>
      <c r="N5064" s="5">
        <v>0</v>
      </c>
      <c r="O5064" s="5"/>
      <c r="P5064" s="5">
        <f t="shared" si="238"/>
        <v>0</v>
      </c>
      <c r="Q5064" s="3" t="s">
        <v>20</v>
      </c>
      <c r="R5064" s="3"/>
      <c r="S5064" s="25"/>
      <c r="T5064" s="3"/>
      <c r="U5064" s="5"/>
      <c r="V5064" s="6"/>
      <c r="W5064" s="3"/>
      <c r="X5064" s="5"/>
      <c r="Y5064" s="4"/>
      <c r="Z5064" s="3"/>
      <c r="AA5064" s="5">
        <f t="shared" si="240"/>
        <v>0</v>
      </c>
      <c r="AB5064" s="10"/>
      <c r="AC5064" s="27">
        <f t="shared" si="239"/>
        <v>-45873.451296296298</v>
      </c>
      <c r="AD5064" s="10"/>
    </row>
    <row r="5065" spans="1:30" ht="15" customHeight="1" x14ac:dyDescent="0.3">
      <c r="A5065" s="8" t="s">
        <v>21480</v>
      </c>
      <c r="B5065" s="8"/>
      <c r="C5065" s="20">
        <v>45873.451828703714</v>
      </c>
      <c r="D5065" s="8" t="s">
        <v>11921</v>
      </c>
      <c r="E5065" s="8"/>
      <c r="F5065" s="8" t="s">
        <v>12096</v>
      </c>
      <c r="G5065" s="8">
        <v>0.15</v>
      </c>
      <c r="H5065" s="8"/>
      <c r="I5065" s="8" t="s">
        <v>10222</v>
      </c>
      <c r="J5065" s="8"/>
      <c r="K5065" s="8"/>
      <c r="L5065" s="8"/>
      <c r="M5065" s="8"/>
      <c r="N5065" s="21">
        <v>3311</v>
      </c>
      <c r="O5065" s="21"/>
      <c r="P5065" s="21">
        <f t="shared" si="238"/>
        <v>3311</v>
      </c>
      <c r="Q5065" s="8" t="s">
        <v>10222</v>
      </c>
      <c r="R5065" s="8"/>
      <c r="S5065" s="20"/>
      <c r="AA5065" s="21">
        <f t="shared" si="240"/>
        <v>2854.3103448275865</v>
      </c>
      <c r="AB5065" s="21"/>
      <c r="AC5065" s="22">
        <f t="shared" si="239"/>
        <v>-45873.451828703714</v>
      </c>
    </row>
    <row r="5066" spans="1:30" ht="15" customHeight="1" x14ac:dyDescent="0.3">
      <c r="A5066" s="19" t="s">
        <v>21481</v>
      </c>
      <c r="B5066" s="8"/>
      <c r="C5066" s="20">
        <v>45873.499074074083</v>
      </c>
      <c r="D5066" s="8" t="s">
        <v>11921</v>
      </c>
      <c r="E5066" s="8" t="s">
        <v>1</v>
      </c>
      <c r="F5066" s="8" t="s">
        <v>11965</v>
      </c>
      <c r="G5066" s="8">
        <v>0.15</v>
      </c>
      <c r="H5066" s="8"/>
      <c r="I5066" s="8" t="s">
        <v>11922</v>
      </c>
      <c r="J5066" s="8"/>
      <c r="K5066" s="8" t="s">
        <v>21482</v>
      </c>
      <c r="L5066" s="8"/>
      <c r="M5066" s="8"/>
      <c r="N5066" s="21">
        <v>19515</v>
      </c>
      <c r="O5066" s="21">
        <v>19515</v>
      </c>
      <c r="P5066" s="21">
        <f t="shared" si="238"/>
        <v>0</v>
      </c>
      <c r="Q5066" s="8" t="s">
        <v>129</v>
      </c>
      <c r="R5066" s="8"/>
      <c r="S5066" s="20">
        <v>45877</v>
      </c>
      <c r="AA5066" s="21">
        <f t="shared" si="240"/>
        <v>16823.275862068967</v>
      </c>
      <c r="AB5066" s="39">
        <v>45839</v>
      </c>
      <c r="AC5066" s="22">
        <f t="shared" si="239"/>
        <v>3.5009259259168175</v>
      </c>
      <c r="AD5066" t="s">
        <v>11928</v>
      </c>
    </row>
    <row r="5067" spans="1:30" ht="15" customHeight="1" x14ac:dyDescent="0.3">
      <c r="A5067" s="3" t="s">
        <v>21483</v>
      </c>
      <c r="B5067" s="24"/>
      <c r="C5067" s="25">
        <v>45873.522777777784</v>
      </c>
      <c r="D5067" s="3" t="s">
        <v>11921</v>
      </c>
      <c r="E5067" s="3"/>
      <c r="F5067" s="3" t="s">
        <v>8564</v>
      </c>
      <c r="G5067" s="26">
        <v>0</v>
      </c>
      <c r="H5067" s="25"/>
      <c r="I5067" s="25" t="s">
        <v>11922</v>
      </c>
      <c r="J5067" s="25"/>
      <c r="K5067" s="25"/>
      <c r="L5067" s="25"/>
      <c r="M5067" s="4"/>
      <c r="N5067" s="5">
        <v>41360</v>
      </c>
      <c r="O5067" s="5"/>
      <c r="P5067" s="5">
        <f t="shared" si="238"/>
        <v>41360</v>
      </c>
      <c r="Q5067" s="3" t="s">
        <v>10563</v>
      </c>
      <c r="R5067" s="3"/>
      <c r="S5067" s="25"/>
      <c r="T5067" s="3"/>
      <c r="U5067" s="5"/>
      <c r="V5067" s="6"/>
      <c r="W5067" s="3"/>
      <c r="X5067" s="5"/>
      <c r="Y5067" s="4"/>
      <c r="Z5067" s="3"/>
      <c r="AA5067" s="5">
        <f t="shared" si="240"/>
        <v>35655.172413793109</v>
      </c>
      <c r="AB5067" s="10"/>
      <c r="AC5067" s="27">
        <f t="shared" si="239"/>
        <v>-45873.522777777784</v>
      </c>
      <c r="AD5067" s="10"/>
    </row>
    <row r="5068" spans="1:30" ht="15" customHeight="1" x14ac:dyDescent="0.3">
      <c r="A5068" s="3" t="s">
        <v>21484</v>
      </c>
      <c r="B5068" s="24"/>
      <c r="C5068" s="25">
        <v>45873.534317129634</v>
      </c>
      <c r="D5068" s="3" t="s">
        <v>11921</v>
      </c>
      <c r="E5068" s="3"/>
      <c r="F5068" s="3" t="s">
        <v>10119</v>
      </c>
      <c r="G5068" s="26">
        <v>0</v>
      </c>
      <c r="H5068" s="25"/>
      <c r="I5068" s="25" t="s">
        <v>11922</v>
      </c>
      <c r="J5068" s="25"/>
      <c r="K5068" s="25"/>
      <c r="L5068" s="25"/>
      <c r="M5068" s="4"/>
      <c r="N5068" s="5">
        <v>13503</v>
      </c>
      <c r="O5068" s="5"/>
      <c r="P5068" s="5">
        <f t="shared" si="238"/>
        <v>13503</v>
      </c>
      <c r="Q5068" s="3" t="s">
        <v>18</v>
      </c>
      <c r="R5068" s="3"/>
      <c r="S5068" s="25"/>
      <c r="T5068" s="3"/>
      <c r="U5068" s="5"/>
      <c r="V5068" s="6"/>
      <c r="W5068" s="3"/>
      <c r="X5068" s="5"/>
      <c r="Y5068" s="4"/>
      <c r="Z5068" s="3"/>
      <c r="AA5068" s="5">
        <f t="shared" si="240"/>
        <v>11640.517241379312</v>
      </c>
      <c r="AB5068" s="10"/>
      <c r="AC5068" s="27">
        <f t="shared" si="239"/>
        <v>-45873.534317129634</v>
      </c>
      <c r="AD5068" s="10"/>
    </row>
    <row r="5069" spans="1:30" ht="15" customHeight="1" x14ac:dyDescent="0.3">
      <c r="A5069" s="19" t="s">
        <v>21485</v>
      </c>
      <c r="B5069" s="8"/>
      <c r="C5069" s="20">
        <v>45873.537106481483</v>
      </c>
      <c r="D5069" s="8" t="s">
        <v>11921</v>
      </c>
      <c r="E5069" s="8"/>
      <c r="F5069" s="8" t="s">
        <v>2858</v>
      </c>
      <c r="G5069" s="8">
        <v>0.15</v>
      </c>
      <c r="H5069" s="8"/>
      <c r="I5069" s="8" t="s">
        <v>11922</v>
      </c>
      <c r="J5069" s="8"/>
      <c r="K5069" s="8"/>
      <c r="L5069" s="8"/>
      <c r="M5069" s="8"/>
      <c r="N5069" s="21">
        <v>6150</v>
      </c>
      <c r="O5069" s="21">
        <v>6150</v>
      </c>
      <c r="P5069" s="21">
        <f t="shared" si="238"/>
        <v>0</v>
      </c>
      <c r="Q5069" s="8" t="s">
        <v>34</v>
      </c>
      <c r="R5069" s="8"/>
      <c r="S5069" s="20">
        <v>45894</v>
      </c>
      <c r="AA5069" s="21">
        <f t="shared" si="240"/>
        <v>5301.7241379310344</v>
      </c>
      <c r="AB5069" s="39">
        <v>45870</v>
      </c>
      <c r="AC5069" s="22">
        <f t="shared" si="239"/>
        <v>20.462893518517376</v>
      </c>
      <c r="AD5069" t="s">
        <v>11923</v>
      </c>
    </row>
    <row r="5070" spans="1:30" ht="15" customHeight="1" x14ac:dyDescent="0.3">
      <c r="A5070" s="19" t="s">
        <v>21486</v>
      </c>
      <c r="B5070" s="8"/>
      <c r="C5070" s="20">
        <v>45873.553310185183</v>
      </c>
      <c r="D5070" s="8" t="s">
        <v>11921</v>
      </c>
      <c r="E5070" s="8" t="s">
        <v>1</v>
      </c>
      <c r="F5070" s="8" t="s">
        <v>13338</v>
      </c>
      <c r="G5070" s="8">
        <v>0.11</v>
      </c>
      <c r="H5070" s="8"/>
      <c r="I5070" s="8" t="s">
        <v>16351</v>
      </c>
      <c r="J5070" s="8"/>
      <c r="K5070" s="8" t="s">
        <v>21487</v>
      </c>
      <c r="L5070" s="8"/>
      <c r="M5070" s="8"/>
      <c r="N5070" s="21">
        <v>8950</v>
      </c>
      <c r="O5070" s="21">
        <v>8950</v>
      </c>
      <c r="P5070" s="21">
        <f t="shared" si="238"/>
        <v>0</v>
      </c>
      <c r="Q5070" s="8" t="s">
        <v>16351</v>
      </c>
      <c r="R5070" s="8"/>
      <c r="S5070" s="20">
        <v>45871</v>
      </c>
      <c r="AA5070" s="21">
        <f t="shared" si="240"/>
        <v>7715.5172413793107</v>
      </c>
      <c r="AB5070" s="39">
        <v>45839</v>
      </c>
      <c r="AC5070" s="22">
        <f t="shared" si="239"/>
        <v>-2.5533101851833635</v>
      </c>
      <c r="AD5070" t="s">
        <v>11928</v>
      </c>
    </row>
    <row r="5071" spans="1:30" ht="15" customHeight="1" x14ac:dyDescent="0.3">
      <c r="A5071" s="19" t="s">
        <v>21488</v>
      </c>
      <c r="B5071" s="8"/>
      <c r="C5071" s="20">
        <v>45873.567812499998</v>
      </c>
      <c r="D5071" s="8" t="s">
        <v>11921</v>
      </c>
      <c r="E5071" s="8"/>
      <c r="F5071" s="8" t="s">
        <v>14085</v>
      </c>
      <c r="G5071" s="8">
        <v>0.15</v>
      </c>
      <c r="H5071" s="8"/>
      <c r="I5071" s="8" t="s">
        <v>11922</v>
      </c>
      <c r="J5071" s="8"/>
      <c r="K5071" s="8"/>
      <c r="L5071" s="8"/>
      <c r="M5071" s="8"/>
      <c r="N5071" s="21">
        <v>1885</v>
      </c>
      <c r="O5071" s="21">
        <v>1885</v>
      </c>
      <c r="P5071" s="21">
        <f t="shared" si="238"/>
        <v>0</v>
      </c>
      <c r="Q5071" s="8" t="s">
        <v>34</v>
      </c>
      <c r="R5071" s="8"/>
      <c r="S5071" s="20">
        <v>45873</v>
      </c>
      <c r="AA5071" s="21">
        <f t="shared" si="240"/>
        <v>1625</v>
      </c>
      <c r="AB5071" s="39">
        <v>45870</v>
      </c>
      <c r="AC5071" s="22">
        <f t="shared" si="239"/>
        <v>-0.56781249999767169</v>
      </c>
      <c r="AD5071" t="s">
        <v>11923</v>
      </c>
    </row>
    <row r="5072" spans="1:30" ht="15" customHeight="1" x14ac:dyDescent="0.3">
      <c r="A5072" s="19" t="s">
        <v>21489</v>
      </c>
      <c r="B5072" s="8"/>
      <c r="C5072" s="20">
        <v>45873.697060185194</v>
      </c>
      <c r="D5072" s="8" t="s">
        <v>11921</v>
      </c>
      <c r="E5072" s="8" t="s">
        <v>1</v>
      </c>
      <c r="F5072" s="8" t="s">
        <v>13591</v>
      </c>
      <c r="G5072" s="8">
        <v>0.15</v>
      </c>
      <c r="H5072" s="8"/>
      <c r="I5072" s="8" t="s">
        <v>11922</v>
      </c>
      <c r="J5072" s="8"/>
      <c r="K5072" s="8" t="s">
        <v>21490</v>
      </c>
      <c r="L5072" s="8"/>
      <c r="M5072" s="8"/>
      <c r="N5072" s="21">
        <v>1405</v>
      </c>
      <c r="O5072" s="21">
        <v>1405</v>
      </c>
      <c r="P5072" s="21">
        <f t="shared" si="238"/>
        <v>0</v>
      </c>
      <c r="Q5072" s="8" t="s">
        <v>199</v>
      </c>
      <c r="R5072" s="8"/>
      <c r="S5072" s="20">
        <v>45871</v>
      </c>
      <c r="AA5072" s="21">
        <f t="shared" si="240"/>
        <v>1211.2068965517242</v>
      </c>
      <c r="AB5072" s="39">
        <v>45839</v>
      </c>
      <c r="AC5072" s="22">
        <f t="shared" si="239"/>
        <v>-2.6970601851935498</v>
      </c>
      <c r="AD5072" t="s">
        <v>11928</v>
      </c>
    </row>
    <row r="5073" spans="1:30" ht="15" customHeight="1" x14ac:dyDescent="0.3">
      <c r="A5073" s="19" t="s">
        <v>21491</v>
      </c>
      <c r="B5073" s="8"/>
      <c r="C5073" s="20">
        <v>45873.604490740741</v>
      </c>
      <c r="D5073" s="8" t="s">
        <v>11921</v>
      </c>
      <c r="E5073" s="8" t="s">
        <v>1</v>
      </c>
      <c r="F5073" s="8" t="s">
        <v>7847</v>
      </c>
      <c r="G5073" s="8">
        <v>0.11</v>
      </c>
      <c r="H5073" s="8"/>
      <c r="I5073" s="8" t="s">
        <v>11922</v>
      </c>
      <c r="J5073" s="8"/>
      <c r="K5073" s="8" t="s">
        <v>21492</v>
      </c>
      <c r="L5073" s="8"/>
      <c r="M5073" s="8"/>
      <c r="N5073" s="21">
        <v>55965</v>
      </c>
      <c r="O5073" s="21">
        <v>55965</v>
      </c>
      <c r="P5073" s="21">
        <f t="shared" si="238"/>
        <v>0</v>
      </c>
      <c r="Q5073" s="8" t="s">
        <v>199</v>
      </c>
      <c r="R5073" s="8"/>
      <c r="S5073" s="20">
        <v>45873</v>
      </c>
      <c r="AA5073" s="21">
        <f t="shared" si="240"/>
        <v>48245.68965517242</v>
      </c>
      <c r="AB5073" s="39">
        <v>45839</v>
      </c>
      <c r="AC5073" s="22">
        <f t="shared" si="239"/>
        <v>-0.60449074074131204</v>
      </c>
      <c r="AD5073" t="s">
        <v>11928</v>
      </c>
    </row>
    <row r="5074" spans="1:30" ht="15" customHeight="1" x14ac:dyDescent="0.3">
      <c r="A5074" s="8" t="s">
        <v>21493</v>
      </c>
      <c r="B5074" s="8"/>
      <c r="C5074" s="20">
        <v>45873.620381944442</v>
      </c>
      <c r="D5074" s="8" t="s">
        <v>11921</v>
      </c>
      <c r="E5074" s="8"/>
      <c r="F5074" s="8" t="s">
        <v>66</v>
      </c>
      <c r="G5074" s="8">
        <v>0.15</v>
      </c>
      <c r="H5074" s="8"/>
      <c r="I5074" s="8" t="s">
        <v>11922</v>
      </c>
      <c r="J5074" s="8"/>
      <c r="K5074" s="8"/>
      <c r="L5074" s="8"/>
      <c r="M5074" s="8"/>
      <c r="N5074" s="21">
        <v>10875</v>
      </c>
      <c r="O5074" s="21"/>
      <c r="P5074" s="21">
        <f t="shared" si="238"/>
        <v>10875</v>
      </c>
      <c r="Q5074" s="8" t="s">
        <v>22</v>
      </c>
      <c r="R5074" s="8"/>
      <c r="S5074" s="20"/>
      <c r="AA5074" s="21">
        <f t="shared" si="240"/>
        <v>9375</v>
      </c>
      <c r="AB5074" s="21"/>
      <c r="AC5074" s="22">
        <f t="shared" si="239"/>
        <v>-45873.620381944442</v>
      </c>
    </row>
    <row r="5075" spans="1:30" ht="15" customHeight="1" x14ac:dyDescent="0.3">
      <c r="A5075" s="19" t="s">
        <v>21494</v>
      </c>
      <c r="B5075" s="8"/>
      <c r="C5075" s="20">
        <v>45873.655057870368</v>
      </c>
      <c r="D5075" s="8" t="s">
        <v>11921</v>
      </c>
      <c r="E5075" s="8" t="s">
        <v>1</v>
      </c>
      <c r="F5075" s="8" t="s">
        <v>21495</v>
      </c>
      <c r="G5075" s="8">
        <v>0</v>
      </c>
      <c r="H5075" s="8"/>
      <c r="I5075" s="8" t="s">
        <v>11922</v>
      </c>
      <c r="J5075" s="8"/>
      <c r="K5075" s="8" t="s">
        <v>21496</v>
      </c>
      <c r="L5075" s="8"/>
      <c r="M5075" s="8"/>
      <c r="N5075" s="21">
        <v>2657.2</v>
      </c>
      <c r="O5075" s="21">
        <v>2657.2</v>
      </c>
      <c r="P5075" s="21">
        <f t="shared" si="238"/>
        <v>0</v>
      </c>
      <c r="Q5075" s="8" t="s">
        <v>21497</v>
      </c>
      <c r="R5075" s="8"/>
      <c r="S5075" s="20">
        <v>45873</v>
      </c>
      <c r="AA5075" s="21">
        <f t="shared" si="240"/>
        <v>2290.6896551724139</v>
      </c>
      <c r="AB5075" s="39">
        <v>45839</v>
      </c>
      <c r="AC5075" s="22">
        <f t="shared" si="239"/>
        <v>-0.65505787036818219</v>
      </c>
      <c r="AD5075" t="s">
        <v>11928</v>
      </c>
    </row>
    <row r="5076" spans="1:30" ht="15" customHeight="1" x14ac:dyDescent="0.3">
      <c r="A5076" s="19" t="s">
        <v>21498</v>
      </c>
      <c r="B5076" s="8"/>
      <c r="C5076" s="20">
        <v>45873.687118055554</v>
      </c>
      <c r="D5076" s="8" t="s">
        <v>11921</v>
      </c>
      <c r="E5076" s="8"/>
      <c r="F5076" s="8" t="s">
        <v>10068</v>
      </c>
      <c r="G5076" s="8">
        <v>0.15</v>
      </c>
      <c r="H5076" s="8"/>
      <c r="I5076" s="8" t="s">
        <v>11922</v>
      </c>
      <c r="J5076" s="8"/>
      <c r="K5076" s="8"/>
      <c r="L5076" s="8"/>
      <c r="M5076" s="8"/>
      <c r="N5076" s="21">
        <v>1395</v>
      </c>
      <c r="O5076" s="21">
        <v>1395</v>
      </c>
      <c r="P5076" s="21">
        <f t="shared" si="238"/>
        <v>0</v>
      </c>
      <c r="Q5076" s="8" t="s">
        <v>16437</v>
      </c>
      <c r="R5076" s="8"/>
      <c r="S5076" s="20">
        <v>45888</v>
      </c>
      <c r="AA5076" s="21">
        <f t="shared" si="240"/>
        <v>1202.5862068965519</v>
      </c>
      <c r="AB5076" s="39">
        <v>45870</v>
      </c>
      <c r="AC5076" s="22">
        <f t="shared" si="239"/>
        <v>14.312881944446417</v>
      </c>
      <c r="AD5076" t="s">
        <v>11923</v>
      </c>
    </row>
    <row r="5077" spans="1:30" ht="15" customHeight="1" x14ac:dyDescent="0.3">
      <c r="A5077" s="19" t="s">
        <v>21499</v>
      </c>
      <c r="B5077" s="8"/>
      <c r="C5077" s="20">
        <v>45874.380370370367</v>
      </c>
      <c r="D5077" s="8"/>
      <c r="E5077" s="8"/>
      <c r="F5077" s="8" t="s">
        <v>2997</v>
      </c>
      <c r="G5077" s="8">
        <v>0</v>
      </c>
      <c r="H5077" s="8" t="s">
        <v>21217</v>
      </c>
      <c r="I5077" s="8" t="s">
        <v>11922</v>
      </c>
      <c r="J5077" s="8"/>
      <c r="K5077" s="8"/>
      <c r="L5077" s="8"/>
      <c r="M5077" s="8"/>
      <c r="N5077" s="21">
        <v>0</v>
      </c>
      <c r="O5077" s="21"/>
      <c r="P5077" s="21">
        <f t="shared" si="238"/>
        <v>0</v>
      </c>
      <c r="Q5077" s="8" t="s">
        <v>34</v>
      </c>
      <c r="R5077" s="8"/>
      <c r="S5077" s="20"/>
      <c r="AA5077" s="21">
        <f t="shared" si="240"/>
        <v>0</v>
      </c>
      <c r="AB5077" s="21"/>
      <c r="AC5077" s="22">
        <f t="shared" si="239"/>
        <v>-45874.380370370367</v>
      </c>
    </row>
    <row r="5078" spans="1:30" ht="15" customHeight="1" x14ac:dyDescent="0.3">
      <c r="A5078" s="19" t="s">
        <v>21500</v>
      </c>
      <c r="B5078" s="8"/>
      <c r="C5078" s="20">
        <v>45874.381493055553</v>
      </c>
      <c r="D5078" s="8" t="s">
        <v>11921</v>
      </c>
      <c r="E5078" s="8" t="s">
        <v>1</v>
      </c>
      <c r="F5078" s="8" t="s">
        <v>1802</v>
      </c>
      <c r="G5078" s="8">
        <v>0.15</v>
      </c>
      <c r="H5078" s="8"/>
      <c r="I5078" s="8" t="s">
        <v>16351</v>
      </c>
      <c r="J5078" s="8"/>
      <c r="K5078" s="8" t="s">
        <v>21501</v>
      </c>
      <c r="L5078" s="8"/>
      <c r="M5078" s="8"/>
      <c r="N5078" s="21">
        <v>1405</v>
      </c>
      <c r="O5078" s="21">
        <v>1405</v>
      </c>
      <c r="P5078" s="21">
        <f t="shared" si="238"/>
        <v>0</v>
      </c>
      <c r="Q5078" s="8" t="s">
        <v>16351</v>
      </c>
      <c r="R5078" s="8"/>
      <c r="S5078" s="20">
        <v>45873</v>
      </c>
      <c r="AA5078" s="21">
        <f t="shared" si="240"/>
        <v>1211.2068965517242</v>
      </c>
      <c r="AB5078" s="39">
        <v>45839</v>
      </c>
      <c r="AC5078" s="22">
        <f t="shared" si="239"/>
        <v>-1.3814930555527098</v>
      </c>
      <c r="AD5078" t="s">
        <v>11928</v>
      </c>
    </row>
    <row r="5079" spans="1:30" ht="15" customHeight="1" x14ac:dyDescent="0.3">
      <c r="A5079" s="19" t="s">
        <v>21502</v>
      </c>
      <c r="B5079" s="8"/>
      <c r="C5079" s="20">
        <v>45874.383587962962</v>
      </c>
      <c r="D5079" s="8"/>
      <c r="E5079" s="8"/>
      <c r="F5079" s="8" t="s">
        <v>10121</v>
      </c>
      <c r="G5079" s="8">
        <v>0</v>
      </c>
      <c r="H5079" s="8" t="s">
        <v>21353</v>
      </c>
      <c r="I5079" s="8" t="s">
        <v>11922</v>
      </c>
      <c r="J5079" s="8"/>
      <c r="K5079" s="8"/>
      <c r="L5079" s="8"/>
      <c r="M5079" s="8"/>
      <c r="N5079" s="21">
        <v>0</v>
      </c>
      <c r="O5079" s="21"/>
      <c r="P5079" s="21">
        <f t="shared" si="238"/>
        <v>0</v>
      </c>
      <c r="Q5079" s="8" t="s">
        <v>129</v>
      </c>
      <c r="R5079" s="8"/>
      <c r="S5079" s="20"/>
      <c r="AA5079" s="21">
        <f t="shared" si="240"/>
        <v>0</v>
      </c>
      <c r="AB5079" s="21"/>
      <c r="AC5079" s="22">
        <f t="shared" si="239"/>
        <v>-45874.383587962962</v>
      </c>
    </row>
    <row r="5080" spans="1:30" ht="15" customHeight="1" x14ac:dyDescent="0.3">
      <c r="A5080" s="19" t="s">
        <v>21503</v>
      </c>
      <c r="B5080" s="8"/>
      <c r="C5080" s="20">
        <v>45874.384675925918</v>
      </c>
      <c r="D5080" s="8" t="s">
        <v>11921</v>
      </c>
      <c r="E5080" s="8"/>
      <c r="F5080" s="8" t="s">
        <v>13174</v>
      </c>
      <c r="G5080" s="8">
        <v>0.11</v>
      </c>
      <c r="H5080" s="8"/>
      <c r="I5080" s="8" t="s">
        <v>11922</v>
      </c>
      <c r="J5080" s="8"/>
      <c r="K5080" s="8"/>
      <c r="L5080" s="8"/>
      <c r="M5080" s="8"/>
      <c r="N5080" s="21">
        <v>5700</v>
      </c>
      <c r="O5080" s="21">
        <v>5700</v>
      </c>
      <c r="P5080" s="21">
        <f t="shared" si="238"/>
        <v>0</v>
      </c>
      <c r="Q5080" s="8" t="s">
        <v>15158</v>
      </c>
      <c r="R5080" s="8"/>
      <c r="S5080" s="20">
        <v>45874</v>
      </c>
      <c r="AA5080" s="21">
        <f t="shared" si="240"/>
        <v>4913.7931034482763</v>
      </c>
      <c r="AB5080" s="39">
        <v>45839</v>
      </c>
      <c r="AC5080" s="22">
        <f t="shared" si="239"/>
        <v>-0.38467592591769062</v>
      </c>
      <c r="AD5080" t="s">
        <v>11928</v>
      </c>
    </row>
    <row r="5081" spans="1:30" ht="15" customHeight="1" x14ac:dyDescent="0.3">
      <c r="A5081" s="19" t="s">
        <v>21504</v>
      </c>
      <c r="B5081" s="8"/>
      <c r="C5081" s="20">
        <v>45874.388831018521</v>
      </c>
      <c r="D5081" s="8" t="s">
        <v>11921</v>
      </c>
      <c r="E5081" s="8" t="s">
        <v>1</v>
      </c>
      <c r="F5081" s="8" t="s">
        <v>13885</v>
      </c>
      <c r="G5081" s="8">
        <v>0.11</v>
      </c>
      <c r="H5081" s="8"/>
      <c r="I5081" s="8" t="s">
        <v>11922</v>
      </c>
      <c r="J5081" s="8"/>
      <c r="K5081" s="8" t="s">
        <v>21505</v>
      </c>
      <c r="L5081" s="8"/>
      <c r="M5081" s="8"/>
      <c r="N5081" s="21">
        <v>5700</v>
      </c>
      <c r="O5081" s="21">
        <v>5700</v>
      </c>
      <c r="P5081" s="21">
        <f t="shared" si="238"/>
        <v>0</v>
      </c>
      <c r="Q5081" s="8" t="s">
        <v>129</v>
      </c>
      <c r="R5081" s="8"/>
      <c r="S5081" s="20">
        <v>45874</v>
      </c>
      <c r="AA5081" s="21">
        <f t="shared" si="240"/>
        <v>4913.7931034482763</v>
      </c>
      <c r="AB5081" s="39">
        <v>45839</v>
      </c>
      <c r="AC5081" s="22">
        <f t="shared" si="239"/>
        <v>-0.38883101852115942</v>
      </c>
      <c r="AD5081" t="s">
        <v>11928</v>
      </c>
    </row>
    <row r="5082" spans="1:30" ht="15" customHeight="1" x14ac:dyDescent="0.3">
      <c r="A5082" s="8" t="s">
        <v>21506</v>
      </c>
      <c r="B5082" s="8"/>
      <c r="C5082" s="20">
        <v>45874.39340277778</v>
      </c>
      <c r="D5082" s="8" t="s">
        <v>11921</v>
      </c>
      <c r="E5082" s="8"/>
      <c r="F5082" s="8" t="s">
        <v>8347</v>
      </c>
      <c r="G5082" s="8">
        <v>0.15</v>
      </c>
      <c r="H5082" s="8"/>
      <c r="I5082" s="8" t="s">
        <v>10222</v>
      </c>
      <c r="J5082" s="8"/>
      <c r="K5082" s="8"/>
      <c r="L5082" s="8"/>
      <c r="M5082" s="8"/>
      <c r="N5082" s="21">
        <v>7960</v>
      </c>
      <c r="O5082" s="21"/>
      <c r="P5082" s="21">
        <f t="shared" si="238"/>
        <v>7960</v>
      </c>
      <c r="Q5082" s="8" t="s">
        <v>10222</v>
      </c>
      <c r="R5082" s="8"/>
      <c r="S5082" s="20"/>
      <c r="AA5082" s="21">
        <f t="shared" si="240"/>
        <v>6862.0689655172418</v>
      </c>
      <c r="AB5082" s="21"/>
      <c r="AC5082" s="22">
        <f t="shared" si="239"/>
        <v>-45874.39340277778</v>
      </c>
    </row>
    <row r="5083" spans="1:30" ht="15" customHeight="1" x14ac:dyDescent="0.3">
      <c r="A5083" s="19" t="s">
        <v>21507</v>
      </c>
      <c r="B5083" s="8"/>
      <c r="C5083" s="20">
        <v>45874.431990740741</v>
      </c>
      <c r="D5083" s="8"/>
      <c r="E5083" s="8"/>
      <c r="F5083" s="8" t="s">
        <v>14268</v>
      </c>
      <c r="G5083" s="8">
        <v>0</v>
      </c>
      <c r="H5083" s="8" t="s">
        <v>21217</v>
      </c>
      <c r="I5083" s="8" t="s">
        <v>11922</v>
      </c>
      <c r="J5083" s="8"/>
      <c r="K5083" s="8"/>
      <c r="L5083" s="8"/>
      <c r="M5083" s="8"/>
      <c r="N5083" s="21">
        <v>0</v>
      </c>
      <c r="O5083" s="21"/>
      <c r="P5083" s="21">
        <f t="shared" si="238"/>
        <v>0</v>
      </c>
      <c r="Q5083" s="8" t="s">
        <v>34</v>
      </c>
      <c r="R5083" s="8"/>
      <c r="S5083" s="20"/>
      <c r="AA5083" s="21">
        <f t="shared" si="240"/>
        <v>0</v>
      </c>
      <c r="AB5083" s="21"/>
      <c r="AC5083" s="22">
        <f t="shared" si="239"/>
        <v>-45874.431990740741</v>
      </c>
    </row>
    <row r="5084" spans="1:30" ht="15" customHeight="1" x14ac:dyDescent="0.3">
      <c r="A5084" s="19" t="s">
        <v>21508</v>
      </c>
      <c r="B5084" s="8"/>
      <c r="C5084" s="20">
        <v>45874.432291666657</v>
      </c>
      <c r="D5084" s="8"/>
      <c r="E5084" s="8"/>
      <c r="F5084" s="8" t="s">
        <v>14268</v>
      </c>
      <c r="G5084" s="8">
        <v>0</v>
      </c>
      <c r="H5084" s="8" t="s">
        <v>21210</v>
      </c>
      <c r="I5084" s="8" t="s">
        <v>11922</v>
      </c>
      <c r="J5084" s="8"/>
      <c r="K5084" s="8"/>
      <c r="L5084" s="8"/>
      <c r="M5084" s="8"/>
      <c r="N5084" s="21">
        <v>0</v>
      </c>
      <c r="O5084" s="21"/>
      <c r="P5084" s="21">
        <f t="shared" si="238"/>
        <v>0</v>
      </c>
      <c r="Q5084" s="8" t="s">
        <v>34</v>
      </c>
      <c r="R5084" s="8"/>
      <c r="S5084" s="20"/>
      <c r="AA5084" s="21">
        <f t="shared" si="240"/>
        <v>0</v>
      </c>
      <c r="AB5084" s="21"/>
      <c r="AC5084" s="22">
        <f t="shared" si="239"/>
        <v>-45874.432291666657</v>
      </c>
    </row>
    <row r="5085" spans="1:30" ht="15" customHeight="1" x14ac:dyDescent="0.3">
      <c r="A5085" s="19" t="s">
        <v>21509</v>
      </c>
      <c r="B5085" s="8"/>
      <c r="C5085" s="20">
        <v>45874.432685185187</v>
      </c>
      <c r="D5085" s="8"/>
      <c r="E5085" s="8"/>
      <c r="F5085" s="8" t="s">
        <v>14268</v>
      </c>
      <c r="G5085" s="8">
        <v>0</v>
      </c>
      <c r="H5085" s="8" t="s">
        <v>21305</v>
      </c>
      <c r="I5085" s="8" t="s">
        <v>11922</v>
      </c>
      <c r="J5085" s="8"/>
      <c r="K5085" s="8"/>
      <c r="L5085" s="8"/>
      <c r="M5085" s="8"/>
      <c r="N5085" s="21">
        <v>0</v>
      </c>
      <c r="O5085" s="21"/>
      <c r="P5085" s="21">
        <f t="shared" si="238"/>
        <v>0</v>
      </c>
      <c r="Q5085" s="8" t="s">
        <v>34</v>
      </c>
      <c r="R5085" s="8"/>
      <c r="S5085" s="20"/>
      <c r="AA5085" s="21">
        <f t="shared" si="240"/>
        <v>0</v>
      </c>
      <c r="AB5085" s="21"/>
      <c r="AC5085" s="22">
        <f t="shared" si="239"/>
        <v>-45874.432685185187</v>
      </c>
    </row>
    <row r="5086" spans="1:30" ht="15" customHeight="1" x14ac:dyDescent="0.3">
      <c r="A5086" s="19" t="s">
        <v>21510</v>
      </c>
      <c r="B5086" s="8"/>
      <c r="C5086" s="20">
        <v>45874.477824074071</v>
      </c>
      <c r="D5086" s="8" t="s">
        <v>11921</v>
      </c>
      <c r="E5086" s="8" t="s">
        <v>1</v>
      </c>
      <c r="F5086" s="8" t="s">
        <v>14953</v>
      </c>
      <c r="G5086" s="8">
        <v>0.22</v>
      </c>
      <c r="H5086" s="8"/>
      <c r="I5086" s="8" t="s">
        <v>11922</v>
      </c>
      <c r="J5086" s="8"/>
      <c r="K5086" s="8" t="s">
        <v>21511</v>
      </c>
      <c r="L5086" s="8"/>
      <c r="M5086" s="8"/>
      <c r="N5086" s="21">
        <v>2205</v>
      </c>
      <c r="O5086" s="21">
        <v>2205</v>
      </c>
      <c r="P5086" s="21">
        <f t="shared" si="238"/>
        <v>0</v>
      </c>
      <c r="Q5086" s="8" t="s">
        <v>129</v>
      </c>
      <c r="R5086" s="8"/>
      <c r="S5086" s="20">
        <v>45874</v>
      </c>
      <c r="AA5086" s="21">
        <f t="shared" si="240"/>
        <v>1900.8620689655174</v>
      </c>
      <c r="AB5086" s="39">
        <v>45839</v>
      </c>
      <c r="AC5086" s="22">
        <f t="shared" si="239"/>
        <v>-0.47782407407066785</v>
      </c>
      <c r="AD5086" t="s">
        <v>11928</v>
      </c>
    </row>
    <row r="5087" spans="1:30" ht="15" customHeight="1" x14ac:dyDescent="0.3">
      <c r="A5087" s="8" t="s">
        <v>21512</v>
      </c>
      <c r="B5087" s="8"/>
      <c r="C5087" s="20">
        <v>45874.492604166669</v>
      </c>
      <c r="D5087" s="8" t="s">
        <v>11921</v>
      </c>
      <c r="E5087" s="8"/>
      <c r="F5087" s="8" t="s">
        <v>3060</v>
      </c>
      <c r="G5087" s="8">
        <v>0.15</v>
      </c>
      <c r="H5087" s="8" t="s">
        <v>12618</v>
      </c>
      <c r="I5087" s="8" t="s">
        <v>11922</v>
      </c>
      <c r="J5087" s="8"/>
      <c r="K5087" s="8"/>
      <c r="L5087" s="8"/>
      <c r="M5087" s="8"/>
      <c r="N5087" s="21">
        <v>10659</v>
      </c>
      <c r="O5087" s="21"/>
      <c r="P5087" s="21">
        <f t="shared" si="238"/>
        <v>10659</v>
      </c>
      <c r="Q5087" s="8" t="s">
        <v>38</v>
      </c>
      <c r="R5087" s="8"/>
      <c r="S5087" s="20"/>
      <c r="AA5087" s="21">
        <f t="shared" si="240"/>
        <v>9188.7931034482772</v>
      </c>
      <c r="AB5087" s="21"/>
      <c r="AC5087" s="22">
        <f t="shared" si="239"/>
        <v>-45874.492604166669</v>
      </c>
    </row>
    <row r="5088" spans="1:30" ht="15" customHeight="1" x14ac:dyDescent="0.3">
      <c r="A5088" s="8" t="s">
        <v>21513</v>
      </c>
      <c r="B5088" s="8"/>
      <c r="C5088" s="20">
        <v>45874.506585648152</v>
      </c>
      <c r="D5088" s="8" t="s">
        <v>11921</v>
      </c>
      <c r="E5088" s="8"/>
      <c r="F5088" s="8" t="s">
        <v>1203</v>
      </c>
      <c r="G5088" s="8">
        <v>0.15</v>
      </c>
      <c r="H5088" s="8"/>
      <c r="I5088" s="8" t="s">
        <v>11922</v>
      </c>
      <c r="J5088" s="8"/>
      <c r="K5088" s="8"/>
      <c r="L5088" s="8"/>
      <c r="M5088" s="8"/>
      <c r="N5088" s="21">
        <v>23870</v>
      </c>
      <c r="O5088" s="21"/>
      <c r="P5088" s="21">
        <f t="shared" si="238"/>
        <v>23870</v>
      </c>
      <c r="Q5088" s="8" t="s">
        <v>38</v>
      </c>
      <c r="R5088" s="8"/>
      <c r="S5088" s="20"/>
      <c r="AA5088" s="21">
        <f t="shared" si="240"/>
        <v>20577.586206896554</v>
      </c>
      <c r="AB5088" s="21"/>
      <c r="AC5088" s="22">
        <f t="shared" si="239"/>
        <v>-45874.506585648152</v>
      </c>
    </row>
    <row r="5089" spans="1:30" ht="15" customHeight="1" x14ac:dyDescent="0.3">
      <c r="A5089" s="8" t="s">
        <v>21514</v>
      </c>
      <c r="B5089" s="8"/>
      <c r="C5089" s="20">
        <v>45874.513229166667</v>
      </c>
      <c r="D5089" s="8" t="s">
        <v>11921</v>
      </c>
      <c r="E5089" s="8"/>
      <c r="F5089" s="8" t="s">
        <v>1231</v>
      </c>
      <c r="G5089" s="8">
        <v>0.11</v>
      </c>
      <c r="H5089" s="8"/>
      <c r="I5089" s="8" t="s">
        <v>11922</v>
      </c>
      <c r="J5089" s="8"/>
      <c r="K5089" s="8"/>
      <c r="L5089" s="8"/>
      <c r="M5089" s="8"/>
      <c r="N5089" s="21">
        <v>214335</v>
      </c>
      <c r="O5089" s="21"/>
      <c r="P5089" s="21">
        <f t="shared" si="238"/>
        <v>214335</v>
      </c>
      <c r="Q5089" s="8" t="s">
        <v>199</v>
      </c>
      <c r="R5089" s="8"/>
      <c r="S5089" s="20"/>
      <c r="AA5089" s="21">
        <f t="shared" si="240"/>
        <v>184771.55172413794</v>
      </c>
      <c r="AB5089" s="21"/>
      <c r="AC5089" s="22">
        <f t="shared" si="239"/>
        <v>-45874.513229166667</v>
      </c>
    </row>
    <row r="5090" spans="1:30" ht="15" customHeight="1" x14ac:dyDescent="0.3">
      <c r="A5090" s="8" t="s">
        <v>21515</v>
      </c>
      <c r="B5090" s="8"/>
      <c r="C5090" s="20">
        <v>45874.532719907409</v>
      </c>
      <c r="D5090" s="8" t="s">
        <v>11921</v>
      </c>
      <c r="E5090" s="8"/>
      <c r="F5090" s="8" t="s">
        <v>1231</v>
      </c>
      <c r="G5090" s="8">
        <v>0.15</v>
      </c>
      <c r="H5090" s="8"/>
      <c r="I5090" s="8" t="s">
        <v>11922</v>
      </c>
      <c r="J5090" s="8"/>
      <c r="K5090" s="8"/>
      <c r="L5090" s="8"/>
      <c r="M5090" s="8"/>
      <c r="N5090" s="21">
        <v>15315</v>
      </c>
      <c r="O5090" s="21"/>
      <c r="P5090" s="21">
        <f t="shared" si="238"/>
        <v>15315</v>
      </c>
      <c r="Q5090" s="8" t="s">
        <v>199</v>
      </c>
      <c r="R5090" s="8"/>
      <c r="S5090" s="20"/>
      <c r="AA5090" s="21">
        <f t="shared" si="240"/>
        <v>13202.586206896553</v>
      </c>
      <c r="AB5090" s="21"/>
      <c r="AC5090" s="22">
        <f t="shared" si="239"/>
        <v>-45874.532719907409</v>
      </c>
    </row>
    <row r="5091" spans="1:30" ht="15" customHeight="1" x14ac:dyDescent="0.3">
      <c r="A5091" s="8" t="s">
        <v>21516</v>
      </c>
      <c r="B5091" s="8"/>
      <c r="C5091" s="20">
        <v>45874.542881944442</v>
      </c>
      <c r="D5091" s="8"/>
      <c r="E5091" s="8"/>
      <c r="F5091" s="8" t="s">
        <v>730</v>
      </c>
      <c r="G5091" s="8">
        <v>0.11</v>
      </c>
      <c r="H5091" s="8"/>
      <c r="I5091" s="8" t="s">
        <v>11922</v>
      </c>
      <c r="J5091" s="8"/>
      <c r="K5091" s="8"/>
      <c r="L5091" s="8"/>
      <c r="M5091" s="8"/>
      <c r="N5091" s="21">
        <v>11992.5</v>
      </c>
      <c r="O5091" s="21"/>
      <c r="P5091" s="21">
        <f t="shared" si="238"/>
        <v>11992.5</v>
      </c>
      <c r="Q5091" s="8" t="s">
        <v>9</v>
      </c>
      <c r="R5091" s="8"/>
      <c r="S5091" s="20"/>
      <c r="AA5091" s="21">
        <f t="shared" si="240"/>
        <v>10338.362068965518</v>
      </c>
      <c r="AB5091" s="21"/>
      <c r="AC5091" s="22">
        <f t="shared" si="239"/>
        <v>-45874.542881944442</v>
      </c>
    </row>
    <row r="5092" spans="1:30" ht="15" customHeight="1" x14ac:dyDescent="0.3">
      <c r="A5092" s="19" t="s">
        <v>21517</v>
      </c>
      <c r="B5092" s="8"/>
      <c r="C5092" s="20">
        <v>45874.54791666667</v>
      </c>
      <c r="D5092" s="8" t="s">
        <v>11921</v>
      </c>
      <c r="E5092" s="8"/>
      <c r="F5092" s="8" t="s">
        <v>231</v>
      </c>
      <c r="G5092" s="8">
        <v>0.15</v>
      </c>
      <c r="H5092" s="8"/>
      <c r="I5092" s="8" t="s">
        <v>11922</v>
      </c>
      <c r="J5092" s="8"/>
      <c r="K5092" s="8"/>
      <c r="L5092" s="8"/>
      <c r="M5092" s="8"/>
      <c r="N5092" s="21">
        <v>3150</v>
      </c>
      <c r="O5092" s="21">
        <v>3150</v>
      </c>
      <c r="P5092" s="21">
        <f t="shared" si="238"/>
        <v>0</v>
      </c>
      <c r="Q5092" s="8" t="s">
        <v>199</v>
      </c>
      <c r="R5092" s="8"/>
      <c r="S5092" s="20">
        <v>45891</v>
      </c>
      <c r="AA5092" s="21">
        <f t="shared" si="240"/>
        <v>2715.5172413793107</v>
      </c>
      <c r="AB5092" s="39">
        <v>45870</v>
      </c>
      <c r="AC5092" s="22">
        <f t="shared" si="239"/>
        <v>16.452083333329938</v>
      </c>
      <c r="AD5092" t="s">
        <v>11923</v>
      </c>
    </row>
    <row r="5093" spans="1:30" ht="15" customHeight="1" x14ac:dyDescent="0.3">
      <c r="A5093" s="8" t="s">
        <v>21518</v>
      </c>
      <c r="B5093" s="8"/>
      <c r="C5093" s="20">
        <v>45874.593761574077</v>
      </c>
      <c r="D5093" s="8" t="s">
        <v>11921</v>
      </c>
      <c r="E5093" s="8"/>
      <c r="F5093" s="8" t="s">
        <v>7885</v>
      </c>
      <c r="G5093" s="8">
        <v>0.11</v>
      </c>
      <c r="H5093" s="8" t="s">
        <v>12618</v>
      </c>
      <c r="I5093" s="8" t="s">
        <v>11922</v>
      </c>
      <c r="J5093" s="8"/>
      <c r="K5093" s="8"/>
      <c r="L5093" s="8"/>
      <c r="M5093" s="8"/>
      <c r="N5093" s="21">
        <v>27915</v>
      </c>
      <c r="O5093" s="21"/>
      <c r="P5093" s="21">
        <f t="shared" si="238"/>
        <v>27915</v>
      </c>
      <c r="Q5093" s="8" t="s">
        <v>14</v>
      </c>
      <c r="R5093" s="8"/>
      <c r="S5093" s="20"/>
      <c r="AA5093" s="21">
        <f t="shared" si="240"/>
        <v>24064.655172413793</v>
      </c>
      <c r="AB5093" s="21"/>
      <c r="AC5093" s="22">
        <f t="shared" si="239"/>
        <v>-45874.593761574077</v>
      </c>
    </row>
    <row r="5094" spans="1:30" ht="15" customHeight="1" x14ac:dyDescent="0.3">
      <c r="A5094" s="3" t="s">
        <v>21519</v>
      </c>
      <c r="B5094" s="24"/>
      <c r="C5094" s="25">
        <v>45874.669791666667</v>
      </c>
      <c r="D5094" s="3" t="s">
        <v>11921</v>
      </c>
      <c r="E5094" s="3"/>
      <c r="F5094" s="3" t="s">
        <v>17</v>
      </c>
      <c r="G5094" s="26">
        <v>0</v>
      </c>
      <c r="H5094" s="25" t="s">
        <v>21520</v>
      </c>
      <c r="I5094" s="25" t="s">
        <v>11922</v>
      </c>
      <c r="J5094" s="25"/>
      <c r="K5094" s="25"/>
      <c r="L5094" s="25"/>
      <c r="M5094" s="4"/>
      <c r="N5094" s="5">
        <v>297325</v>
      </c>
      <c r="O5094" s="5"/>
      <c r="P5094" s="5">
        <f t="shared" si="238"/>
        <v>297325</v>
      </c>
      <c r="Q5094" s="3" t="s">
        <v>18</v>
      </c>
      <c r="R5094" s="3"/>
      <c r="S5094" s="25"/>
      <c r="T5094" s="3"/>
      <c r="U5094" s="5"/>
      <c r="V5094" s="6"/>
      <c r="W5094" s="3"/>
      <c r="X5094" s="5"/>
      <c r="Y5094" s="4"/>
      <c r="Z5094" s="3"/>
      <c r="AA5094" s="5">
        <f t="shared" si="240"/>
        <v>256314.6551724138</v>
      </c>
      <c r="AB5094" s="10"/>
      <c r="AC5094" s="27">
        <f t="shared" si="239"/>
        <v>-45874.669791666667</v>
      </c>
      <c r="AD5094" s="10"/>
    </row>
    <row r="5095" spans="1:30" ht="15" customHeight="1" x14ac:dyDescent="0.3">
      <c r="A5095" s="8" t="s">
        <v>21521</v>
      </c>
      <c r="B5095" s="8"/>
      <c r="C5095" s="20">
        <v>45875.368333333332</v>
      </c>
      <c r="D5095" s="8" t="s">
        <v>11921</v>
      </c>
      <c r="E5095" s="8"/>
      <c r="F5095" s="8" t="s">
        <v>2596</v>
      </c>
      <c r="G5095" s="8">
        <v>0.11</v>
      </c>
      <c r="H5095" s="8"/>
      <c r="I5095" s="8" t="s">
        <v>11922</v>
      </c>
      <c r="J5095" s="8"/>
      <c r="K5095" s="8"/>
      <c r="L5095" s="8"/>
      <c r="M5095" s="8"/>
      <c r="N5095" s="21">
        <v>6900</v>
      </c>
      <c r="O5095" s="21"/>
      <c r="P5095" s="21">
        <f t="shared" si="238"/>
        <v>6900</v>
      </c>
      <c r="Q5095" s="8" t="s">
        <v>10222</v>
      </c>
      <c r="R5095" s="8"/>
      <c r="S5095" s="20"/>
      <c r="AA5095" s="21">
        <f t="shared" si="240"/>
        <v>5948.2758620689656</v>
      </c>
      <c r="AB5095" s="21"/>
      <c r="AC5095" s="22">
        <f t="shared" si="239"/>
        <v>-45875.368333333332</v>
      </c>
    </row>
    <row r="5096" spans="1:30" ht="15" customHeight="1" x14ac:dyDescent="0.3">
      <c r="A5096" s="3" t="s">
        <v>21522</v>
      </c>
      <c r="B5096" s="24"/>
      <c r="C5096" s="25">
        <v>45875.369803240741</v>
      </c>
      <c r="D5096" s="3" t="s">
        <v>11921</v>
      </c>
      <c r="E5096" s="3"/>
      <c r="F5096" s="3" t="s">
        <v>1206</v>
      </c>
      <c r="G5096" s="26">
        <v>0</v>
      </c>
      <c r="H5096" s="25"/>
      <c r="I5096" s="25" t="s">
        <v>11922</v>
      </c>
      <c r="J5096" s="25"/>
      <c r="K5096" s="25"/>
      <c r="L5096" s="25"/>
      <c r="M5096" s="4"/>
      <c r="N5096" s="5">
        <v>42840</v>
      </c>
      <c r="O5096" s="5"/>
      <c r="P5096" s="5">
        <f t="shared" si="238"/>
        <v>42840</v>
      </c>
      <c r="Q5096" s="3" t="s">
        <v>18</v>
      </c>
      <c r="R5096" s="3"/>
      <c r="S5096" s="25"/>
      <c r="T5096" s="3"/>
      <c r="U5096" s="5"/>
      <c r="V5096" s="6"/>
      <c r="W5096" s="3"/>
      <c r="X5096" s="5"/>
      <c r="Y5096" s="4"/>
      <c r="Z5096" s="3"/>
      <c r="AA5096" s="5">
        <f t="shared" si="240"/>
        <v>36931.034482758623</v>
      </c>
      <c r="AB5096" s="10"/>
      <c r="AC5096" s="27">
        <f t="shared" si="239"/>
        <v>-45875.369803240741</v>
      </c>
      <c r="AD5096" s="10"/>
    </row>
    <row r="5097" spans="1:30" ht="15" customHeight="1" x14ac:dyDescent="0.3">
      <c r="A5097" s="19" t="s">
        <v>21523</v>
      </c>
      <c r="B5097" s="8"/>
      <c r="C5097" s="20">
        <v>45875.37296296296</v>
      </c>
      <c r="D5097" s="8" t="s">
        <v>11921</v>
      </c>
      <c r="E5097" s="8" t="s">
        <v>1</v>
      </c>
      <c r="F5097" s="8" t="s">
        <v>8945</v>
      </c>
      <c r="G5097" s="8">
        <v>0.11</v>
      </c>
      <c r="H5097" s="8"/>
      <c r="I5097" s="8" t="s">
        <v>11922</v>
      </c>
      <c r="J5097" s="8"/>
      <c r="K5097" s="8" t="s">
        <v>21524</v>
      </c>
      <c r="L5097" s="8"/>
      <c r="M5097" s="8"/>
      <c r="N5097" s="21">
        <v>4600</v>
      </c>
      <c r="O5097" s="21">
        <v>4600</v>
      </c>
      <c r="P5097" s="21">
        <f t="shared" si="238"/>
        <v>0</v>
      </c>
      <c r="Q5097" s="8" t="s">
        <v>10222</v>
      </c>
      <c r="R5097" s="8"/>
      <c r="S5097" s="20">
        <v>45880</v>
      </c>
      <c r="AA5097" s="21">
        <f t="shared" si="240"/>
        <v>3965.5172413793107</v>
      </c>
      <c r="AB5097" s="39">
        <v>45839</v>
      </c>
      <c r="AC5097" s="22">
        <f t="shared" si="239"/>
        <v>4.6270370370402816</v>
      </c>
      <c r="AD5097" t="s">
        <v>11928</v>
      </c>
    </row>
    <row r="5098" spans="1:30" ht="15" customHeight="1" x14ac:dyDescent="0.3">
      <c r="A5098" s="19" t="s">
        <v>21525</v>
      </c>
      <c r="B5098" s="8"/>
      <c r="C5098" s="23">
        <v>45875.373645833337</v>
      </c>
      <c r="D5098" s="8" t="s">
        <v>11921</v>
      </c>
      <c r="E5098" s="8" t="s">
        <v>1</v>
      </c>
      <c r="F5098" s="8" t="s">
        <v>8327</v>
      </c>
      <c r="G5098" s="8">
        <v>0.11</v>
      </c>
      <c r="H5098" s="8"/>
      <c r="I5098" s="8" t="s">
        <v>11922</v>
      </c>
      <c r="J5098" s="8"/>
      <c r="K5098" s="8" t="s">
        <v>21526</v>
      </c>
      <c r="L5098" s="8"/>
      <c r="M5098" s="8"/>
      <c r="N5098" s="21">
        <v>2850</v>
      </c>
      <c r="O5098" s="21">
        <v>2850</v>
      </c>
      <c r="P5098" s="21">
        <f t="shared" si="238"/>
        <v>0</v>
      </c>
      <c r="Q5098" s="8" t="s">
        <v>10222</v>
      </c>
      <c r="R5098" s="8"/>
      <c r="S5098" s="23">
        <v>45874</v>
      </c>
      <c r="AA5098" s="21">
        <f t="shared" si="240"/>
        <v>2456.8965517241381</v>
      </c>
      <c r="AB5098" s="39">
        <v>45839</v>
      </c>
      <c r="AC5098" s="22">
        <f t="shared" si="239"/>
        <v>-1.3736458333369228</v>
      </c>
      <c r="AD5098" t="s">
        <v>11928</v>
      </c>
    </row>
    <row r="5099" spans="1:30" ht="15" customHeight="1" x14ac:dyDescent="0.3">
      <c r="A5099" s="19" t="s">
        <v>21527</v>
      </c>
      <c r="B5099" s="8"/>
      <c r="C5099" s="20">
        <v>45875.374097222222</v>
      </c>
      <c r="D5099" s="8" t="s">
        <v>11921</v>
      </c>
      <c r="E5099" s="8" t="s">
        <v>1</v>
      </c>
      <c r="F5099" s="8" t="s">
        <v>8327</v>
      </c>
      <c r="G5099" s="8">
        <v>0.15</v>
      </c>
      <c r="H5099" s="8"/>
      <c r="I5099" s="8" t="s">
        <v>11922</v>
      </c>
      <c r="J5099" s="8"/>
      <c r="K5099" s="8" t="s">
        <v>21528</v>
      </c>
      <c r="L5099" s="8"/>
      <c r="M5099" s="8"/>
      <c r="N5099" s="21">
        <v>950</v>
      </c>
      <c r="O5099" s="21">
        <v>950</v>
      </c>
      <c r="P5099" s="21">
        <f t="shared" si="238"/>
        <v>0</v>
      </c>
      <c r="Q5099" s="8" t="s">
        <v>10222</v>
      </c>
      <c r="R5099" s="8"/>
      <c r="S5099" s="20">
        <v>45874</v>
      </c>
      <c r="AA5099" s="21">
        <f t="shared" si="240"/>
        <v>818.96551724137942</v>
      </c>
      <c r="AB5099" s="39">
        <v>45839</v>
      </c>
      <c r="AC5099" s="22">
        <f t="shared" si="239"/>
        <v>-1.3740972222221899</v>
      </c>
      <c r="AD5099" t="s">
        <v>11928</v>
      </c>
    </row>
    <row r="5100" spans="1:30" ht="15" customHeight="1" x14ac:dyDescent="0.3">
      <c r="A5100" s="19" t="s">
        <v>21529</v>
      </c>
      <c r="B5100" s="8"/>
      <c r="C5100" s="20">
        <v>45875.374988425923</v>
      </c>
      <c r="D5100" s="8" t="s">
        <v>11921</v>
      </c>
      <c r="E5100" s="8"/>
      <c r="F5100" s="8" t="s">
        <v>1879</v>
      </c>
      <c r="G5100" s="8">
        <v>0.15</v>
      </c>
      <c r="H5100" s="8"/>
      <c r="I5100" s="8" t="s">
        <v>11922</v>
      </c>
      <c r="J5100" s="8"/>
      <c r="K5100" s="8"/>
      <c r="L5100" s="8"/>
      <c r="M5100" s="8"/>
      <c r="N5100" s="21">
        <v>935</v>
      </c>
      <c r="O5100" s="21">
        <v>935</v>
      </c>
      <c r="P5100" s="21">
        <f t="shared" si="238"/>
        <v>0</v>
      </c>
      <c r="Q5100" s="8" t="s">
        <v>22</v>
      </c>
      <c r="R5100" s="8"/>
      <c r="S5100" s="20">
        <v>45892</v>
      </c>
      <c r="AA5100" s="21">
        <f t="shared" si="240"/>
        <v>806.0344827586207</v>
      </c>
      <c r="AB5100" s="39">
        <v>45870</v>
      </c>
      <c r="AC5100" s="22">
        <f t="shared" si="239"/>
        <v>16.62501157407678</v>
      </c>
      <c r="AD5100" t="s">
        <v>11923</v>
      </c>
    </row>
    <row r="5101" spans="1:30" ht="15" customHeight="1" x14ac:dyDescent="0.3">
      <c r="A5101" s="3" t="s">
        <v>21530</v>
      </c>
      <c r="B5101" s="24"/>
      <c r="C5101" s="25">
        <v>45875.379444444443</v>
      </c>
      <c r="D5101" s="3" t="s">
        <v>11921</v>
      </c>
      <c r="E5101" s="3" t="s">
        <v>1</v>
      </c>
      <c r="F5101" s="3" t="s">
        <v>14529</v>
      </c>
      <c r="G5101" s="26">
        <v>0</v>
      </c>
      <c r="H5101" s="25"/>
      <c r="I5101" s="25" t="s">
        <v>11922</v>
      </c>
      <c r="J5101" s="25"/>
      <c r="K5101" s="25" t="s">
        <v>21531</v>
      </c>
      <c r="L5101" s="25"/>
      <c r="M5101" s="4"/>
      <c r="N5101" s="5">
        <v>114514</v>
      </c>
      <c r="O5101" s="5">
        <v>114514</v>
      </c>
      <c r="P5101" s="5">
        <f t="shared" si="238"/>
        <v>0</v>
      </c>
      <c r="Q5101" s="3" t="s">
        <v>102</v>
      </c>
      <c r="R5101" s="3"/>
      <c r="S5101" s="25">
        <v>45878</v>
      </c>
      <c r="T5101" s="3"/>
      <c r="U5101" s="5"/>
      <c r="V5101" s="6"/>
      <c r="W5101" s="3"/>
      <c r="X5101" s="5"/>
      <c r="Y5101" s="4"/>
      <c r="Z5101" s="3"/>
      <c r="AA5101" s="5">
        <f t="shared" si="240"/>
        <v>98718.965517241391</v>
      </c>
      <c r="AB5101" s="10"/>
      <c r="AC5101" s="27">
        <f t="shared" si="239"/>
        <v>2.6205555555570754</v>
      </c>
      <c r="AD5101" s="10"/>
    </row>
    <row r="5102" spans="1:30" ht="15" customHeight="1" x14ac:dyDescent="0.3">
      <c r="A5102" s="19" t="s">
        <v>21532</v>
      </c>
      <c r="B5102" s="8"/>
      <c r="C5102" s="20">
        <v>45875.388483796298</v>
      </c>
      <c r="D5102" s="8" t="s">
        <v>11921</v>
      </c>
      <c r="E5102" s="8" t="s">
        <v>1</v>
      </c>
      <c r="F5102" s="8" t="s">
        <v>171</v>
      </c>
      <c r="G5102" s="8">
        <v>0.11</v>
      </c>
      <c r="H5102" s="8"/>
      <c r="I5102" s="8" t="s">
        <v>11922</v>
      </c>
      <c r="J5102" s="8"/>
      <c r="K5102" s="8" t="s">
        <v>21533</v>
      </c>
      <c r="L5102" s="8"/>
      <c r="M5102" s="8"/>
      <c r="N5102" s="21">
        <v>31350</v>
      </c>
      <c r="O5102" s="21">
        <v>31350</v>
      </c>
      <c r="P5102" s="21">
        <f t="shared" si="238"/>
        <v>0</v>
      </c>
      <c r="Q5102" s="8" t="s">
        <v>22</v>
      </c>
      <c r="R5102" s="8"/>
      <c r="S5102" s="20">
        <v>45874</v>
      </c>
      <c r="AA5102" s="21">
        <f t="shared" si="240"/>
        <v>27025.862068965518</v>
      </c>
      <c r="AB5102" s="39">
        <v>45839</v>
      </c>
      <c r="AC5102" s="22">
        <f t="shared" si="239"/>
        <v>-1.3884837962978054</v>
      </c>
      <c r="AD5102" t="s">
        <v>11928</v>
      </c>
    </row>
    <row r="5103" spans="1:30" ht="15" customHeight="1" x14ac:dyDescent="0.3">
      <c r="A5103" s="19" t="s">
        <v>21534</v>
      </c>
      <c r="B5103" s="8"/>
      <c r="C5103" s="20">
        <v>45875.390196759261</v>
      </c>
      <c r="D5103" s="8"/>
      <c r="E5103" s="8"/>
      <c r="F5103" s="8" t="s">
        <v>171</v>
      </c>
      <c r="G5103" s="8">
        <v>0</v>
      </c>
      <c r="H5103" s="8" t="s">
        <v>21444</v>
      </c>
      <c r="I5103" s="8" t="s">
        <v>11922</v>
      </c>
      <c r="J5103" s="8"/>
      <c r="K5103" s="8"/>
      <c r="L5103" s="8"/>
      <c r="M5103" s="8"/>
      <c r="N5103" s="21">
        <v>0</v>
      </c>
      <c r="O5103" s="21"/>
      <c r="P5103" s="21">
        <f t="shared" si="238"/>
        <v>0</v>
      </c>
      <c r="Q5103" s="8" t="s">
        <v>22</v>
      </c>
      <c r="R5103" s="8"/>
      <c r="S5103" s="20"/>
      <c r="AA5103" s="21">
        <f t="shared" si="240"/>
        <v>0</v>
      </c>
      <c r="AB5103" s="21"/>
      <c r="AC5103" s="22">
        <f t="shared" si="239"/>
        <v>-45875.390196759261</v>
      </c>
    </row>
    <row r="5104" spans="1:30" ht="15" customHeight="1" x14ac:dyDescent="0.3">
      <c r="A5104" s="19" t="s">
        <v>21535</v>
      </c>
      <c r="B5104" s="8"/>
      <c r="C5104" s="20">
        <v>45875.405555555553</v>
      </c>
      <c r="D5104" s="8" t="s">
        <v>11921</v>
      </c>
      <c r="E5104" s="8" t="s">
        <v>1</v>
      </c>
      <c r="F5104" s="8" t="s">
        <v>7700</v>
      </c>
      <c r="G5104" s="8">
        <v>0.15</v>
      </c>
      <c r="H5104" s="8"/>
      <c r="I5104" s="8" t="s">
        <v>11922</v>
      </c>
      <c r="J5104" s="8"/>
      <c r="K5104" s="8" t="s">
        <v>21536</v>
      </c>
      <c r="L5104" s="8"/>
      <c r="M5104" s="8"/>
      <c r="N5104" s="21">
        <v>9505</v>
      </c>
      <c r="O5104" s="21">
        <v>9505</v>
      </c>
      <c r="P5104" s="21">
        <f t="shared" ref="P5104:P5167" si="241">+N5104+X5104-O5104</f>
        <v>0</v>
      </c>
      <c r="Q5104" s="8" t="s">
        <v>129</v>
      </c>
      <c r="R5104" s="8"/>
      <c r="S5104" s="20">
        <v>45875</v>
      </c>
      <c r="AA5104" s="21">
        <f t="shared" si="240"/>
        <v>8193.9655172413804</v>
      </c>
      <c r="AB5104" s="39">
        <v>45839</v>
      </c>
      <c r="AC5104" s="22">
        <f t="shared" si="239"/>
        <v>-0.40555555555329192</v>
      </c>
      <c r="AD5104" t="s">
        <v>11928</v>
      </c>
    </row>
    <row r="5105" spans="1:30" ht="15" customHeight="1" x14ac:dyDescent="0.3">
      <c r="A5105" s="19" t="s">
        <v>21537</v>
      </c>
      <c r="B5105" s="8"/>
      <c r="C5105" s="20">
        <v>45875.406412037039</v>
      </c>
      <c r="D5105" s="8"/>
      <c r="E5105" s="8"/>
      <c r="F5105" s="8" t="s">
        <v>13662</v>
      </c>
      <c r="G5105" s="8">
        <v>0</v>
      </c>
      <c r="H5105" s="8" t="s">
        <v>21217</v>
      </c>
      <c r="I5105" s="8" t="s">
        <v>11922</v>
      </c>
      <c r="J5105" s="8"/>
      <c r="K5105" s="8"/>
      <c r="L5105" s="8"/>
      <c r="M5105" s="8"/>
      <c r="N5105" s="21">
        <v>0</v>
      </c>
      <c r="O5105" s="21"/>
      <c r="P5105" s="21">
        <f t="shared" si="241"/>
        <v>0</v>
      </c>
      <c r="Q5105" s="8" t="s">
        <v>34</v>
      </c>
      <c r="R5105" s="8"/>
      <c r="S5105" s="20"/>
      <c r="AA5105" s="21">
        <f t="shared" si="240"/>
        <v>0</v>
      </c>
      <c r="AB5105" s="21"/>
      <c r="AC5105" s="22">
        <f t="shared" si="239"/>
        <v>-45875.406412037039</v>
      </c>
    </row>
    <row r="5106" spans="1:30" ht="15" customHeight="1" x14ac:dyDescent="0.3">
      <c r="A5106" s="19" t="s">
        <v>21538</v>
      </c>
      <c r="B5106" s="8"/>
      <c r="C5106" s="20">
        <v>45875.406782407408</v>
      </c>
      <c r="D5106" s="8"/>
      <c r="E5106" s="8"/>
      <c r="F5106" s="8" t="s">
        <v>13662</v>
      </c>
      <c r="G5106" s="8">
        <v>0</v>
      </c>
      <c r="H5106" s="8" t="s">
        <v>21305</v>
      </c>
      <c r="I5106" s="8" t="s">
        <v>11922</v>
      </c>
      <c r="J5106" s="8"/>
      <c r="K5106" s="8"/>
      <c r="L5106" s="8"/>
      <c r="M5106" s="8"/>
      <c r="N5106" s="21">
        <v>0</v>
      </c>
      <c r="O5106" s="21"/>
      <c r="P5106" s="21">
        <f t="shared" si="241"/>
        <v>0</v>
      </c>
      <c r="Q5106" s="8" t="s">
        <v>34</v>
      </c>
      <c r="R5106" s="8"/>
      <c r="S5106" s="20"/>
      <c r="AA5106" s="21">
        <f t="shared" si="240"/>
        <v>0</v>
      </c>
      <c r="AB5106" s="21"/>
      <c r="AC5106" s="22">
        <f t="shared" si="239"/>
        <v>-45875.406782407408</v>
      </c>
    </row>
    <row r="5107" spans="1:30" ht="15" customHeight="1" x14ac:dyDescent="0.3">
      <c r="A5107" s="19" t="s">
        <v>21539</v>
      </c>
      <c r="B5107" s="8"/>
      <c r="C5107" s="20">
        <v>45875.407222222217</v>
      </c>
      <c r="D5107" s="8"/>
      <c r="E5107" s="8"/>
      <c r="F5107" s="8" t="s">
        <v>14382</v>
      </c>
      <c r="G5107" s="8">
        <v>0</v>
      </c>
      <c r="H5107" s="8" t="s">
        <v>21305</v>
      </c>
      <c r="I5107" s="8" t="s">
        <v>11922</v>
      </c>
      <c r="J5107" s="8"/>
      <c r="K5107" s="8"/>
      <c r="L5107" s="8"/>
      <c r="M5107" s="8"/>
      <c r="N5107" s="21">
        <v>0</v>
      </c>
      <c r="O5107" s="21"/>
      <c r="P5107" s="21">
        <f t="shared" si="241"/>
        <v>0</v>
      </c>
      <c r="Q5107" s="8" t="s">
        <v>34</v>
      </c>
      <c r="R5107" s="8"/>
      <c r="S5107" s="20"/>
      <c r="AA5107" s="21">
        <f t="shared" si="240"/>
        <v>0</v>
      </c>
      <c r="AB5107" s="21"/>
      <c r="AC5107" s="22">
        <f t="shared" si="239"/>
        <v>-45875.407222222217</v>
      </c>
    </row>
    <row r="5108" spans="1:30" ht="15" customHeight="1" x14ac:dyDescent="0.3">
      <c r="A5108" s="19" t="s">
        <v>21540</v>
      </c>
      <c r="B5108" s="8"/>
      <c r="C5108" s="20">
        <v>45875.424872685187</v>
      </c>
      <c r="D5108" s="8" t="s">
        <v>11921</v>
      </c>
      <c r="E5108" s="8"/>
      <c r="F5108" s="8" t="s">
        <v>7968</v>
      </c>
      <c r="G5108" s="8">
        <v>0.15</v>
      </c>
      <c r="H5108" s="8"/>
      <c r="I5108" s="8" t="s">
        <v>11922</v>
      </c>
      <c r="J5108" s="8"/>
      <c r="K5108" s="8"/>
      <c r="L5108" s="8"/>
      <c r="M5108" s="8"/>
      <c r="N5108" s="21">
        <v>7450</v>
      </c>
      <c r="O5108" s="21">
        <v>7450</v>
      </c>
      <c r="P5108" s="21">
        <f t="shared" si="241"/>
        <v>0</v>
      </c>
      <c r="Q5108" s="8" t="s">
        <v>22</v>
      </c>
      <c r="R5108" s="8"/>
      <c r="S5108" s="20">
        <v>45894</v>
      </c>
      <c r="AA5108" s="21">
        <f t="shared" si="240"/>
        <v>6422.4137931034484</v>
      </c>
      <c r="AB5108" s="39">
        <v>45870</v>
      </c>
      <c r="AC5108" s="22">
        <f t="shared" si="239"/>
        <v>18.575127314812562</v>
      </c>
      <c r="AD5108" t="s">
        <v>11923</v>
      </c>
    </row>
    <row r="5109" spans="1:30" ht="15" customHeight="1" x14ac:dyDescent="0.3">
      <c r="A5109" s="19" t="s">
        <v>21541</v>
      </c>
      <c r="B5109" s="8"/>
      <c r="C5109" s="20">
        <v>45875.43513888889</v>
      </c>
      <c r="D5109" s="8"/>
      <c r="E5109" s="8"/>
      <c r="F5109" s="8" t="s">
        <v>13456</v>
      </c>
      <c r="G5109" s="8">
        <v>0</v>
      </c>
      <c r="H5109" s="8" t="s">
        <v>21210</v>
      </c>
      <c r="I5109" s="8" t="s">
        <v>11922</v>
      </c>
      <c r="J5109" s="8"/>
      <c r="K5109" s="8"/>
      <c r="L5109" s="8"/>
      <c r="M5109" s="8"/>
      <c r="N5109" s="21">
        <v>0</v>
      </c>
      <c r="O5109" s="21"/>
      <c r="P5109" s="21">
        <f t="shared" si="241"/>
        <v>0</v>
      </c>
      <c r="Q5109" s="8" t="s">
        <v>34</v>
      </c>
      <c r="R5109" s="8"/>
      <c r="S5109" s="20"/>
      <c r="AA5109" s="21">
        <f t="shared" si="240"/>
        <v>0</v>
      </c>
      <c r="AB5109" s="21"/>
      <c r="AC5109" s="22">
        <f t="shared" si="239"/>
        <v>-45875.43513888889</v>
      </c>
    </row>
    <row r="5110" spans="1:30" ht="15" customHeight="1" x14ac:dyDescent="0.3">
      <c r="A5110" s="19" t="s">
        <v>21542</v>
      </c>
      <c r="B5110" s="8"/>
      <c r="C5110" s="20">
        <v>45875.439085648148</v>
      </c>
      <c r="D5110" s="8"/>
      <c r="E5110" s="8"/>
      <c r="F5110" s="8" t="s">
        <v>9286</v>
      </c>
      <c r="G5110" s="8">
        <v>0</v>
      </c>
      <c r="H5110" s="8" t="s">
        <v>21305</v>
      </c>
      <c r="I5110" s="8" t="s">
        <v>11922</v>
      </c>
      <c r="J5110" s="8"/>
      <c r="K5110" s="8"/>
      <c r="L5110" s="8"/>
      <c r="M5110" s="8"/>
      <c r="N5110" s="21">
        <v>0</v>
      </c>
      <c r="O5110" s="21"/>
      <c r="P5110" s="21">
        <f t="shared" si="241"/>
        <v>0</v>
      </c>
      <c r="Q5110" s="8" t="s">
        <v>129</v>
      </c>
      <c r="R5110" s="8"/>
      <c r="S5110" s="20"/>
      <c r="AA5110" s="21">
        <f t="shared" si="240"/>
        <v>0</v>
      </c>
      <c r="AB5110" s="21"/>
      <c r="AC5110" s="22">
        <f t="shared" si="239"/>
        <v>-45875.439085648148</v>
      </c>
    </row>
    <row r="5111" spans="1:30" ht="15" customHeight="1" x14ac:dyDescent="0.3">
      <c r="A5111" s="19" t="s">
        <v>21543</v>
      </c>
      <c r="B5111" s="8"/>
      <c r="C5111" s="20">
        <v>45875.439328703702</v>
      </c>
      <c r="D5111" s="8"/>
      <c r="E5111" s="8"/>
      <c r="F5111" s="8" t="s">
        <v>11970</v>
      </c>
      <c r="G5111" s="8">
        <v>0</v>
      </c>
      <c r="H5111" s="8" t="s">
        <v>21305</v>
      </c>
      <c r="I5111" s="8" t="s">
        <v>11922</v>
      </c>
      <c r="J5111" s="8"/>
      <c r="K5111" s="8"/>
      <c r="L5111" s="8"/>
      <c r="M5111" s="8"/>
      <c r="N5111" s="21">
        <v>0</v>
      </c>
      <c r="O5111" s="21"/>
      <c r="P5111" s="21">
        <f t="shared" si="241"/>
        <v>0</v>
      </c>
      <c r="Q5111" s="8" t="s">
        <v>129</v>
      </c>
      <c r="R5111" s="8"/>
      <c r="S5111" s="20"/>
      <c r="AA5111" s="21">
        <f t="shared" si="240"/>
        <v>0</v>
      </c>
      <c r="AB5111" s="21"/>
      <c r="AC5111" s="22">
        <f t="shared" si="239"/>
        <v>-45875.439328703702</v>
      </c>
    </row>
    <row r="5112" spans="1:30" ht="15" customHeight="1" x14ac:dyDescent="0.3">
      <c r="A5112" s="19" t="s">
        <v>21544</v>
      </c>
      <c r="B5112" s="8"/>
      <c r="C5112" s="20">
        <v>45875.464386574073</v>
      </c>
      <c r="D5112" s="8"/>
      <c r="E5112" s="8"/>
      <c r="F5112" s="8" t="s">
        <v>14885</v>
      </c>
      <c r="G5112" s="8">
        <v>0</v>
      </c>
      <c r="H5112" s="8" t="s">
        <v>21305</v>
      </c>
      <c r="I5112" s="8" t="s">
        <v>11922</v>
      </c>
      <c r="J5112" s="8"/>
      <c r="K5112" s="8"/>
      <c r="L5112" s="8"/>
      <c r="M5112" s="8"/>
      <c r="N5112" s="21">
        <v>0</v>
      </c>
      <c r="O5112" s="21"/>
      <c r="P5112" s="21">
        <f t="shared" si="241"/>
        <v>0</v>
      </c>
      <c r="Q5112" s="8" t="s">
        <v>129</v>
      </c>
      <c r="R5112" s="8"/>
      <c r="S5112" s="20"/>
      <c r="AA5112" s="21">
        <f t="shared" si="240"/>
        <v>0</v>
      </c>
      <c r="AB5112" s="21"/>
      <c r="AC5112" s="22">
        <f t="shared" si="239"/>
        <v>-45875.464386574073</v>
      </c>
    </row>
    <row r="5113" spans="1:30" ht="15" customHeight="1" x14ac:dyDescent="0.3">
      <c r="A5113" s="19" t="s">
        <v>21545</v>
      </c>
      <c r="B5113" s="8"/>
      <c r="C5113" s="20">
        <v>45875.482523148137</v>
      </c>
      <c r="D5113" s="8"/>
      <c r="E5113" s="8"/>
      <c r="F5113" s="8" t="s">
        <v>14151</v>
      </c>
      <c r="G5113" s="8">
        <v>0</v>
      </c>
      <c r="H5113" s="8" t="s">
        <v>21305</v>
      </c>
      <c r="I5113" s="8" t="s">
        <v>11922</v>
      </c>
      <c r="J5113" s="8"/>
      <c r="K5113" s="8"/>
      <c r="L5113" s="8"/>
      <c r="M5113" s="8"/>
      <c r="N5113" s="21">
        <v>0</v>
      </c>
      <c r="O5113" s="21"/>
      <c r="P5113" s="21">
        <f t="shared" si="241"/>
        <v>0</v>
      </c>
      <c r="Q5113" s="8" t="s">
        <v>129</v>
      </c>
      <c r="R5113" s="8"/>
      <c r="S5113" s="20"/>
      <c r="AA5113" s="21">
        <f t="shared" si="240"/>
        <v>0</v>
      </c>
      <c r="AB5113" s="21"/>
      <c r="AC5113" s="22">
        <f t="shared" si="239"/>
        <v>-45875.482523148137</v>
      </c>
    </row>
    <row r="5114" spans="1:30" ht="15" customHeight="1" x14ac:dyDescent="0.3">
      <c r="A5114" s="19" t="s">
        <v>21546</v>
      </c>
      <c r="B5114" s="8"/>
      <c r="C5114" s="20">
        <v>45875.497696759259</v>
      </c>
      <c r="D5114" s="8"/>
      <c r="E5114" s="8"/>
      <c r="F5114" s="8" t="s">
        <v>12970</v>
      </c>
      <c r="G5114" s="8">
        <v>0</v>
      </c>
      <c r="H5114" s="8" t="s">
        <v>21217</v>
      </c>
      <c r="I5114" s="8" t="s">
        <v>11922</v>
      </c>
      <c r="J5114" s="8"/>
      <c r="K5114" s="8"/>
      <c r="L5114" s="8"/>
      <c r="M5114" s="8"/>
      <c r="N5114" s="21">
        <v>0</v>
      </c>
      <c r="O5114" s="21"/>
      <c r="P5114" s="21">
        <f t="shared" si="241"/>
        <v>0</v>
      </c>
      <c r="Q5114" s="8" t="s">
        <v>9</v>
      </c>
      <c r="R5114" s="8"/>
      <c r="S5114" s="20"/>
      <c r="AA5114" s="21">
        <f t="shared" si="240"/>
        <v>0</v>
      </c>
      <c r="AB5114" s="21"/>
      <c r="AC5114" s="22">
        <f t="shared" ref="AC5114:AC5177" si="242">+S5114-C5114</f>
        <v>-45875.497696759259</v>
      </c>
    </row>
    <row r="5115" spans="1:30" ht="15" customHeight="1" x14ac:dyDescent="0.3">
      <c r="A5115" s="19" t="s">
        <v>21547</v>
      </c>
      <c r="B5115" s="8"/>
      <c r="C5115" s="20">
        <v>45875.500601851847</v>
      </c>
      <c r="D5115" s="8" t="s">
        <v>11921</v>
      </c>
      <c r="E5115" s="8" t="s">
        <v>1</v>
      </c>
      <c r="F5115" s="8" t="s">
        <v>12332</v>
      </c>
      <c r="G5115" s="8">
        <v>0.11</v>
      </c>
      <c r="H5115" s="8"/>
      <c r="I5115" s="8" t="s">
        <v>16351</v>
      </c>
      <c r="J5115" s="8"/>
      <c r="K5115" s="8" t="s">
        <v>21548</v>
      </c>
      <c r="L5115" s="8"/>
      <c r="M5115" s="8"/>
      <c r="N5115" s="21">
        <v>5700</v>
      </c>
      <c r="O5115" s="21">
        <v>5700</v>
      </c>
      <c r="P5115" s="21">
        <f t="shared" si="241"/>
        <v>0</v>
      </c>
      <c r="Q5115" s="8" t="s">
        <v>16351</v>
      </c>
      <c r="R5115" s="8"/>
      <c r="S5115" s="20">
        <v>45874</v>
      </c>
      <c r="AA5115" s="21">
        <f t="shared" si="240"/>
        <v>4913.7931034482763</v>
      </c>
      <c r="AB5115" s="39">
        <v>45839</v>
      </c>
      <c r="AC5115" s="22">
        <f t="shared" si="242"/>
        <v>-1.5006018518470228</v>
      </c>
      <c r="AD5115" t="s">
        <v>11928</v>
      </c>
    </row>
    <row r="5116" spans="1:30" ht="15" customHeight="1" x14ac:dyDescent="0.3">
      <c r="A5116" s="19" t="s">
        <v>21549</v>
      </c>
      <c r="B5116" s="8"/>
      <c r="C5116" s="20">
        <v>45875.537303240737</v>
      </c>
      <c r="D5116" s="8" t="s">
        <v>11921</v>
      </c>
      <c r="E5116" s="8"/>
      <c r="F5116" s="8" t="s">
        <v>14987</v>
      </c>
      <c r="G5116" s="8">
        <v>0.22</v>
      </c>
      <c r="H5116" s="8"/>
      <c r="I5116" s="8" t="s">
        <v>11922</v>
      </c>
      <c r="J5116" s="8"/>
      <c r="K5116" s="8"/>
      <c r="L5116" s="8"/>
      <c r="M5116" s="8"/>
      <c r="N5116" s="21">
        <v>3669</v>
      </c>
      <c r="O5116" s="21">
        <v>3669</v>
      </c>
      <c r="P5116" s="21">
        <f t="shared" si="241"/>
        <v>0</v>
      </c>
      <c r="Q5116" s="8" t="s">
        <v>22</v>
      </c>
      <c r="R5116" s="8"/>
      <c r="S5116" s="20">
        <v>45875</v>
      </c>
      <c r="AA5116" s="21">
        <f t="shared" si="240"/>
        <v>3162.9310344827591</v>
      </c>
      <c r="AB5116" s="39">
        <v>45870</v>
      </c>
      <c r="AC5116" s="22">
        <f t="shared" si="242"/>
        <v>-0.53730324073694646</v>
      </c>
      <c r="AD5116" t="s">
        <v>11923</v>
      </c>
    </row>
    <row r="5117" spans="1:30" ht="15" customHeight="1" x14ac:dyDescent="0.3">
      <c r="A5117" s="19" t="s">
        <v>21550</v>
      </c>
      <c r="B5117" s="8"/>
      <c r="C5117" s="20">
        <v>45875.552523148152</v>
      </c>
      <c r="D5117" s="8"/>
      <c r="E5117" s="8"/>
      <c r="F5117" s="8" t="s">
        <v>11981</v>
      </c>
      <c r="G5117" s="8">
        <v>0</v>
      </c>
      <c r="H5117" s="8" t="s">
        <v>21305</v>
      </c>
      <c r="I5117" s="8" t="s">
        <v>11922</v>
      </c>
      <c r="J5117" s="8"/>
      <c r="K5117" s="8"/>
      <c r="L5117" s="8"/>
      <c r="M5117" s="8"/>
      <c r="N5117" s="21">
        <v>0</v>
      </c>
      <c r="O5117" s="21"/>
      <c r="P5117" s="21">
        <f t="shared" si="241"/>
        <v>0</v>
      </c>
      <c r="Q5117" s="8" t="s">
        <v>129</v>
      </c>
      <c r="R5117" s="8"/>
      <c r="S5117" s="20"/>
      <c r="AA5117" s="21">
        <f t="shared" si="240"/>
        <v>0</v>
      </c>
      <c r="AB5117" s="21"/>
      <c r="AC5117" s="22">
        <f t="shared" si="242"/>
        <v>-45875.552523148152</v>
      </c>
    </row>
    <row r="5118" spans="1:30" ht="15" customHeight="1" x14ac:dyDescent="0.3">
      <c r="A5118" s="19" t="s">
        <v>21551</v>
      </c>
      <c r="B5118" s="8"/>
      <c r="C5118" s="20">
        <v>45876.378055555557</v>
      </c>
      <c r="D5118" s="8"/>
      <c r="E5118" s="8"/>
      <c r="F5118" s="8" t="s">
        <v>12970</v>
      </c>
      <c r="G5118" s="8">
        <v>0</v>
      </c>
      <c r="H5118" s="8" t="s">
        <v>21217</v>
      </c>
      <c r="I5118" s="8" t="s">
        <v>11922</v>
      </c>
      <c r="J5118" s="8"/>
      <c r="K5118" s="8"/>
      <c r="L5118" s="8"/>
      <c r="M5118" s="8"/>
      <c r="N5118" s="21">
        <v>0</v>
      </c>
      <c r="O5118" s="21"/>
      <c r="P5118" s="21">
        <f t="shared" si="241"/>
        <v>0</v>
      </c>
      <c r="Q5118" s="8" t="s">
        <v>9</v>
      </c>
      <c r="R5118" s="8"/>
      <c r="S5118" s="20"/>
      <c r="AA5118" s="21">
        <f t="shared" si="240"/>
        <v>0</v>
      </c>
      <c r="AB5118" s="21"/>
      <c r="AC5118" s="22">
        <f t="shared" si="242"/>
        <v>-45876.378055555557</v>
      </c>
    </row>
    <row r="5119" spans="1:30" ht="15" customHeight="1" x14ac:dyDescent="0.3">
      <c r="A5119" s="19" t="s">
        <v>21552</v>
      </c>
      <c r="B5119" s="8"/>
      <c r="C5119" s="20">
        <v>45875.640011574083</v>
      </c>
      <c r="D5119" s="8"/>
      <c r="E5119" s="8"/>
      <c r="F5119" s="8" t="s">
        <v>7374</v>
      </c>
      <c r="G5119" s="8">
        <v>0</v>
      </c>
      <c r="H5119" s="8" t="s">
        <v>21217</v>
      </c>
      <c r="I5119" s="8" t="s">
        <v>11922</v>
      </c>
      <c r="J5119" s="8"/>
      <c r="K5119" s="8"/>
      <c r="L5119" s="8"/>
      <c r="M5119" s="8"/>
      <c r="N5119" s="21">
        <v>0</v>
      </c>
      <c r="O5119" s="21"/>
      <c r="P5119" s="21">
        <f t="shared" si="241"/>
        <v>0</v>
      </c>
      <c r="Q5119" s="8" t="s">
        <v>19160</v>
      </c>
      <c r="R5119" s="8"/>
      <c r="S5119" s="20"/>
      <c r="AA5119" s="21">
        <f t="shared" si="240"/>
        <v>0</v>
      </c>
      <c r="AB5119" s="21"/>
      <c r="AC5119" s="22">
        <f t="shared" si="242"/>
        <v>-45875.640011574083</v>
      </c>
    </row>
    <row r="5120" spans="1:30" ht="15" customHeight="1" x14ac:dyDescent="0.3">
      <c r="A5120" s="19" t="s">
        <v>21553</v>
      </c>
      <c r="B5120" s="8"/>
      <c r="C5120" s="20">
        <v>45875.640636574077</v>
      </c>
      <c r="D5120" s="8"/>
      <c r="E5120" s="8"/>
      <c r="F5120" s="8" t="s">
        <v>1570</v>
      </c>
      <c r="G5120" s="8">
        <v>0</v>
      </c>
      <c r="H5120" s="8" t="s">
        <v>21217</v>
      </c>
      <c r="I5120" s="8" t="s">
        <v>11922</v>
      </c>
      <c r="J5120" s="8"/>
      <c r="K5120" s="8"/>
      <c r="L5120" s="8"/>
      <c r="M5120" s="8"/>
      <c r="N5120" s="21">
        <v>0</v>
      </c>
      <c r="O5120" s="21"/>
      <c r="P5120" s="21">
        <f t="shared" si="241"/>
        <v>0</v>
      </c>
      <c r="Q5120" s="8" t="s">
        <v>14</v>
      </c>
      <c r="R5120" s="8"/>
      <c r="S5120" s="20"/>
      <c r="AA5120" s="21">
        <f t="shared" si="240"/>
        <v>0</v>
      </c>
      <c r="AB5120" s="21"/>
      <c r="AC5120" s="22">
        <f t="shared" si="242"/>
        <v>-45875.640636574077</v>
      </c>
    </row>
    <row r="5121" spans="1:30" ht="15" customHeight="1" x14ac:dyDescent="0.3">
      <c r="A5121" s="19" t="s">
        <v>21554</v>
      </c>
      <c r="B5121" s="8"/>
      <c r="C5121" s="20">
        <v>45875.641030092593</v>
      </c>
      <c r="D5121" s="8"/>
      <c r="E5121" s="8"/>
      <c r="F5121" s="8" t="s">
        <v>1570</v>
      </c>
      <c r="G5121" s="8">
        <v>0</v>
      </c>
      <c r="H5121" s="8" t="s">
        <v>21210</v>
      </c>
      <c r="I5121" s="8" t="s">
        <v>11922</v>
      </c>
      <c r="J5121" s="8"/>
      <c r="K5121" s="8"/>
      <c r="L5121" s="8"/>
      <c r="M5121" s="8"/>
      <c r="N5121" s="21">
        <v>0</v>
      </c>
      <c r="O5121" s="21"/>
      <c r="P5121" s="21">
        <f t="shared" si="241"/>
        <v>0</v>
      </c>
      <c r="Q5121" s="8" t="s">
        <v>14</v>
      </c>
      <c r="R5121" s="8"/>
      <c r="S5121" s="20"/>
      <c r="AA5121" s="21">
        <f t="shared" si="240"/>
        <v>0</v>
      </c>
      <c r="AB5121" s="21"/>
      <c r="AC5121" s="22">
        <f t="shared" si="242"/>
        <v>-45875.641030092593</v>
      </c>
    </row>
    <row r="5122" spans="1:30" ht="15" customHeight="1" x14ac:dyDescent="0.3">
      <c r="A5122" s="8" t="s">
        <v>21555</v>
      </c>
      <c r="B5122" s="8"/>
      <c r="C5122" s="20">
        <v>45882.610671296286</v>
      </c>
      <c r="D5122" s="8" t="s">
        <v>11921</v>
      </c>
      <c r="E5122" s="8"/>
      <c r="F5122" s="8" t="s">
        <v>66</v>
      </c>
      <c r="G5122" s="8">
        <v>0.15</v>
      </c>
      <c r="H5122" s="8"/>
      <c r="I5122" s="8" t="s">
        <v>11922</v>
      </c>
      <c r="J5122" s="8"/>
      <c r="K5122" s="8"/>
      <c r="L5122" s="8"/>
      <c r="M5122" s="8"/>
      <c r="N5122" s="21">
        <v>70250</v>
      </c>
      <c r="O5122" s="21"/>
      <c r="P5122" s="21">
        <f t="shared" si="241"/>
        <v>70250</v>
      </c>
      <c r="Q5122" s="8" t="s">
        <v>22</v>
      </c>
      <c r="R5122" s="8"/>
      <c r="S5122" s="20"/>
      <c r="AA5122" s="21">
        <f t="shared" ref="AA5122:AA5185" si="243">+N5122/1.16</f>
        <v>60560.34482758621</v>
      </c>
      <c r="AB5122" s="21"/>
      <c r="AC5122" s="22">
        <f t="shared" si="242"/>
        <v>-45882.610671296286</v>
      </c>
    </row>
    <row r="5123" spans="1:30" ht="15" customHeight="1" x14ac:dyDescent="0.3">
      <c r="A5123" s="19" t="s">
        <v>21556</v>
      </c>
      <c r="B5123" s="8"/>
      <c r="C5123" s="20">
        <v>45876.378541666672</v>
      </c>
      <c r="D5123" s="8" t="s">
        <v>11921</v>
      </c>
      <c r="E5123" s="8"/>
      <c r="F5123" s="8" t="s">
        <v>668</v>
      </c>
      <c r="G5123" s="8">
        <v>0.15</v>
      </c>
      <c r="H5123" s="8"/>
      <c r="I5123" s="8" t="s">
        <v>11922</v>
      </c>
      <c r="J5123" s="8"/>
      <c r="K5123" s="8"/>
      <c r="L5123" s="8"/>
      <c r="M5123" s="8"/>
      <c r="N5123" s="21">
        <v>3375</v>
      </c>
      <c r="O5123" s="21">
        <v>3375</v>
      </c>
      <c r="P5123" s="21">
        <f t="shared" si="241"/>
        <v>0</v>
      </c>
      <c r="Q5123" s="8" t="s">
        <v>10493</v>
      </c>
      <c r="R5123" s="8"/>
      <c r="S5123" s="20">
        <v>45888</v>
      </c>
      <c r="AA5123" s="21">
        <f t="shared" si="243"/>
        <v>2909.4827586206898</v>
      </c>
      <c r="AB5123" s="39">
        <v>45870</v>
      </c>
      <c r="AC5123" s="22">
        <f t="shared" si="242"/>
        <v>11.62145833332761</v>
      </c>
      <c r="AD5123" t="s">
        <v>11923</v>
      </c>
    </row>
    <row r="5124" spans="1:30" ht="15" customHeight="1" x14ac:dyDescent="0.3">
      <c r="A5124" s="19" t="s">
        <v>21557</v>
      </c>
      <c r="B5124" s="8"/>
      <c r="C5124" s="20">
        <v>45876.380486111113</v>
      </c>
      <c r="D5124" s="8" t="s">
        <v>11921</v>
      </c>
      <c r="E5124" s="8" t="s">
        <v>1</v>
      </c>
      <c r="F5124" s="8" t="s">
        <v>6515</v>
      </c>
      <c r="G5124" s="8">
        <v>0.15</v>
      </c>
      <c r="H5124" s="8"/>
      <c r="I5124" s="8" t="s">
        <v>10222</v>
      </c>
      <c r="J5124" s="8"/>
      <c r="K5124" s="8" t="s">
        <v>21558</v>
      </c>
      <c r="L5124" s="8"/>
      <c r="M5124" s="8"/>
      <c r="N5124" s="21">
        <v>1405</v>
      </c>
      <c r="O5124" s="21">
        <v>1405</v>
      </c>
      <c r="P5124" s="21">
        <f t="shared" si="241"/>
        <v>0</v>
      </c>
      <c r="Q5124" s="8" t="s">
        <v>10222</v>
      </c>
      <c r="R5124" s="8"/>
      <c r="S5124" s="20">
        <v>45878</v>
      </c>
      <c r="AA5124" s="21">
        <f t="shared" si="243"/>
        <v>1211.2068965517242</v>
      </c>
      <c r="AB5124" s="39">
        <v>45839</v>
      </c>
      <c r="AC5124" s="22">
        <f t="shared" si="242"/>
        <v>1.6195138888870133</v>
      </c>
      <c r="AD5124" t="s">
        <v>11928</v>
      </c>
    </row>
    <row r="5125" spans="1:30" ht="15" customHeight="1" x14ac:dyDescent="0.3">
      <c r="A5125" s="19" t="s">
        <v>21559</v>
      </c>
      <c r="B5125" s="8"/>
      <c r="C5125" s="20">
        <v>45876.381331018521</v>
      </c>
      <c r="D5125" s="8" t="s">
        <v>11921</v>
      </c>
      <c r="E5125" s="8"/>
      <c r="F5125" s="8" t="s">
        <v>8821</v>
      </c>
      <c r="G5125" s="8">
        <v>0.11</v>
      </c>
      <c r="H5125" s="8"/>
      <c r="I5125" s="8" t="s">
        <v>10222</v>
      </c>
      <c r="J5125" s="8"/>
      <c r="K5125" s="8"/>
      <c r="L5125" s="8"/>
      <c r="M5125" s="8"/>
      <c r="N5125" s="21">
        <v>4600</v>
      </c>
      <c r="O5125" s="21">
        <v>4600</v>
      </c>
      <c r="P5125" s="21">
        <f t="shared" si="241"/>
        <v>0</v>
      </c>
      <c r="Q5125" s="8" t="s">
        <v>10222</v>
      </c>
      <c r="R5125" s="8"/>
      <c r="S5125" s="20">
        <v>45888</v>
      </c>
      <c r="AA5125" s="21">
        <f t="shared" si="243"/>
        <v>3965.5172413793107</v>
      </c>
      <c r="AB5125" s="39">
        <v>45870</v>
      </c>
      <c r="AC5125" s="22">
        <f t="shared" si="242"/>
        <v>11.61866898147855</v>
      </c>
      <c r="AD5125" t="s">
        <v>11923</v>
      </c>
    </row>
    <row r="5126" spans="1:30" ht="15" customHeight="1" x14ac:dyDescent="0.3">
      <c r="A5126" s="19" t="s">
        <v>21560</v>
      </c>
      <c r="B5126" s="8"/>
      <c r="C5126" s="20">
        <v>45876.40861111111</v>
      </c>
      <c r="D5126" s="8" t="s">
        <v>11921</v>
      </c>
      <c r="E5126" s="8"/>
      <c r="F5126" s="8" t="s">
        <v>9582</v>
      </c>
      <c r="G5126" s="8">
        <v>0.15</v>
      </c>
      <c r="H5126" s="8"/>
      <c r="I5126" s="8" t="s">
        <v>11922</v>
      </c>
      <c r="J5126" s="8"/>
      <c r="K5126" s="8"/>
      <c r="L5126" s="8"/>
      <c r="M5126" s="8"/>
      <c r="N5126" s="21">
        <v>950</v>
      </c>
      <c r="O5126" s="21">
        <v>950</v>
      </c>
      <c r="P5126" s="21">
        <f t="shared" si="241"/>
        <v>0</v>
      </c>
      <c r="Q5126" s="8" t="s">
        <v>15533</v>
      </c>
      <c r="R5126" s="8"/>
      <c r="S5126" s="20">
        <v>45876</v>
      </c>
      <c r="AA5126" s="21">
        <f t="shared" si="243"/>
        <v>818.96551724137942</v>
      </c>
      <c r="AB5126" s="39">
        <v>45870</v>
      </c>
      <c r="AC5126" s="22">
        <f t="shared" si="242"/>
        <v>-0.40861111111007631</v>
      </c>
      <c r="AD5126" t="s">
        <v>11923</v>
      </c>
    </row>
    <row r="5127" spans="1:30" ht="15" customHeight="1" x14ac:dyDescent="0.3">
      <c r="A5127" s="19" t="s">
        <v>21561</v>
      </c>
      <c r="B5127" s="8"/>
      <c r="C5127" s="20">
        <v>45876.454398148147</v>
      </c>
      <c r="D5127" s="8"/>
      <c r="E5127" s="8" t="s">
        <v>1</v>
      </c>
      <c r="F5127" s="8" t="s">
        <v>853</v>
      </c>
      <c r="G5127" s="8">
        <v>0.11</v>
      </c>
      <c r="H5127" s="8" t="s">
        <v>21464</v>
      </c>
      <c r="I5127" s="8" t="s">
        <v>11922</v>
      </c>
      <c r="J5127" s="8"/>
      <c r="K5127" s="8" t="s">
        <v>21562</v>
      </c>
      <c r="L5127" s="8"/>
      <c r="M5127" s="8"/>
      <c r="N5127" s="21">
        <v>750</v>
      </c>
      <c r="O5127" s="21">
        <v>750</v>
      </c>
      <c r="P5127" s="21">
        <f t="shared" si="241"/>
        <v>0</v>
      </c>
      <c r="Q5127" s="8" t="s">
        <v>10222</v>
      </c>
      <c r="R5127" s="8"/>
      <c r="S5127" s="20">
        <v>45876</v>
      </c>
      <c r="AA5127" s="21">
        <f t="shared" si="243"/>
        <v>646.55172413793105</v>
      </c>
      <c r="AB5127" s="39">
        <v>45839</v>
      </c>
      <c r="AC5127" s="22">
        <f t="shared" si="242"/>
        <v>-0.4543981481474475</v>
      </c>
      <c r="AD5127" t="s">
        <v>11928</v>
      </c>
    </row>
    <row r="5128" spans="1:30" ht="15" customHeight="1" x14ac:dyDescent="0.3">
      <c r="A5128" s="19" t="s">
        <v>21563</v>
      </c>
      <c r="B5128" s="8"/>
      <c r="C5128" s="20">
        <v>45876.456203703703</v>
      </c>
      <c r="D5128" s="8"/>
      <c r="E5128" s="8"/>
      <c r="F5128" s="8" t="s">
        <v>385</v>
      </c>
      <c r="G5128" s="8">
        <v>0</v>
      </c>
      <c r="H5128" s="8" t="s">
        <v>21210</v>
      </c>
      <c r="I5128" s="8" t="s">
        <v>11922</v>
      </c>
      <c r="J5128" s="8"/>
      <c r="K5128" s="8"/>
      <c r="L5128" s="8"/>
      <c r="M5128" s="8"/>
      <c r="N5128" s="21">
        <v>0</v>
      </c>
      <c r="O5128" s="21"/>
      <c r="P5128" s="21">
        <f t="shared" si="241"/>
        <v>0</v>
      </c>
      <c r="Q5128" s="8" t="s">
        <v>14</v>
      </c>
      <c r="R5128" s="8"/>
      <c r="S5128" s="20"/>
      <c r="AA5128" s="21">
        <f t="shared" si="243"/>
        <v>0</v>
      </c>
      <c r="AB5128" s="21"/>
      <c r="AC5128" s="22">
        <f t="shared" si="242"/>
        <v>-45876.456203703703</v>
      </c>
    </row>
    <row r="5129" spans="1:30" ht="15" customHeight="1" x14ac:dyDescent="0.3">
      <c r="A5129" s="19" t="s">
        <v>21564</v>
      </c>
      <c r="B5129" s="8"/>
      <c r="C5129" s="20">
        <v>45876.469895833332</v>
      </c>
      <c r="D5129" s="8" t="s">
        <v>11921</v>
      </c>
      <c r="E5129" s="8" t="s">
        <v>1</v>
      </c>
      <c r="F5129" s="8" t="s">
        <v>9730</v>
      </c>
      <c r="G5129" s="8">
        <v>0.15</v>
      </c>
      <c r="H5129" s="8"/>
      <c r="I5129" s="8" t="s">
        <v>11922</v>
      </c>
      <c r="J5129" s="8"/>
      <c r="K5129" s="8" t="s">
        <v>21565</v>
      </c>
      <c r="L5129" s="8"/>
      <c r="M5129" s="8"/>
      <c r="N5129" s="21">
        <v>820</v>
      </c>
      <c r="O5129" s="21">
        <v>820</v>
      </c>
      <c r="P5129" s="21">
        <f t="shared" si="241"/>
        <v>0</v>
      </c>
      <c r="Q5129" s="8" t="s">
        <v>34</v>
      </c>
      <c r="R5129" s="8"/>
      <c r="S5129" s="20">
        <v>45876</v>
      </c>
      <c r="AA5129" s="21">
        <f t="shared" si="243"/>
        <v>706.89655172413802</v>
      </c>
      <c r="AB5129" s="39">
        <v>45839</v>
      </c>
      <c r="AC5129" s="22">
        <f t="shared" si="242"/>
        <v>-0.46989583333197515</v>
      </c>
      <c r="AD5129" t="s">
        <v>11928</v>
      </c>
    </row>
    <row r="5130" spans="1:30" ht="15" customHeight="1" x14ac:dyDescent="0.3">
      <c r="A5130" s="19" t="s">
        <v>21566</v>
      </c>
      <c r="B5130" s="8"/>
      <c r="C5130" s="20">
        <v>45876.521481481483</v>
      </c>
      <c r="D5130" s="8" t="s">
        <v>11921</v>
      </c>
      <c r="E5130" s="8"/>
      <c r="F5130" s="8" t="s">
        <v>12130</v>
      </c>
      <c r="G5130" s="8">
        <v>0.11</v>
      </c>
      <c r="H5130" s="8"/>
      <c r="I5130" s="8" t="s">
        <v>11922</v>
      </c>
      <c r="J5130" s="8"/>
      <c r="K5130" s="8"/>
      <c r="L5130" s="8"/>
      <c r="M5130" s="8"/>
      <c r="N5130" s="21">
        <v>6450</v>
      </c>
      <c r="O5130" s="21">
        <v>6450</v>
      </c>
      <c r="P5130" s="21">
        <f t="shared" si="241"/>
        <v>0</v>
      </c>
      <c r="Q5130" s="8" t="s">
        <v>16351</v>
      </c>
      <c r="R5130" s="8"/>
      <c r="S5130" s="20">
        <v>45894</v>
      </c>
      <c r="AA5130" s="21">
        <f t="shared" si="243"/>
        <v>5560.3448275862074</v>
      </c>
      <c r="AB5130" s="39">
        <v>45870</v>
      </c>
      <c r="AC5130" s="22">
        <f t="shared" si="242"/>
        <v>17.478518518517376</v>
      </c>
      <c r="AD5130" t="s">
        <v>11923</v>
      </c>
    </row>
    <row r="5131" spans="1:30" ht="15" customHeight="1" x14ac:dyDescent="0.3">
      <c r="A5131" s="19" t="s">
        <v>21567</v>
      </c>
      <c r="B5131" s="8"/>
      <c r="C5131" s="20">
        <v>45876.523460648154</v>
      </c>
      <c r="D5131" s="8" t="s">
        <v>11921</v>
      </c>
      <c r="E5131" s="8" t="s">
        <v>1</v>
      </c>
      <c r="F5131" s="8" t="s">
        <v>9336</v>
      </c>
      <c r="G5131" s="8">
        <v>0.15</v>
      </c>
      <c r="H5131" s="8"/>
      <c r="I5131" s="8" t="s">
        <v>11922</v>
      </c>
      <c r="J5131" s="8"/>
      <c r="K5131" s="8" t="s">
        <v>21568</v>
      </c>
      <c r="L5131" s="8"/>
      <c r="M5131" s="8"/>
      <c r="N5131" s="21">
        <v>1885</v>
      </c>
      <c r="O5131" s="21">
        <v>1885</v>
      </c>
      <c r="P5131" s="21">
        <f t="shared" si="241"/>
        <v>0</v>
      </c>
      <c r="Q5131" s="8" t="s">
        <v>16351</v>
      </c>
      <c r="R5131" s="8"/>
      <c r="S5131" s="20">
        <v>45875</v>
      </c>
      <c r="AA5131" s="21">
        <f t="shared" si="243"/>
        <v>1625</v>
      </c>
      <c r="AB5131" s="39">
        <v>45839</v>
      </c>
      <c r="AC5131" s="22">
        <f t="shared" si="242"/>
        <v>-1.5234606481535593</v>
      </c>
      <c r="AD5131" t="s">
        <v>11928</v>
      </c>
    </row>
    <row r="5132" spans="1:30" ht="15" customHeight="1" x14ac:dyDescent="0.3">
      <c r="A5132" s="19" t="s">
        <v>21569</v>
      </c>
      <c r="B5132" s="8"/>
      <c r="C5132" s="20">
        <v>45876.525995370372</v>
      </c>
      <c r="D5132" s="8"/>
      <c r="E5132" s="8"/>
      <c r="F5132" s="8" t="s">
        <v>14816</v>
      </c>
      <c r="G5132" s="8">
        <v>0</v>
      </c>
      <c r="H5132" s="8" t="s">
        <v>21570</v>
      </c>
      <c r="I5132" s="8" t="s">
        <v>11922</v>
      </c>
      <c r="J5132" s="8"/>
      <c r="K5132" s="8"/>
      <c r="L5132" s="8"/>
      <c r="M5132" s="8"/>
      <c r="N5132" s="21">
        <v>0</v>
      </c>
      <c r="O5132" s="21"/>
      <c r="P5132" s="21">
        <f t="shared" si="241"/>
        <v>0</v>
      </c>
      <c r="Q5132" s="8" t="s">
        <v>14</v>
      </c>
      <c r="R5132" s="8"/>
      <c r="S5132" s="20"/>
      <c r="AA5132" s="21">
        <f t="shared" si="243"/>
        <v>0</v>
      </c>
      <c r="AB5132" s="21"/>
      <c r="AC5132" s="22">
        <f t="shared" si="242"/>
        <v>-45876.525995370372</v>
      </c>
    </row>
    <row r="5133" spans="1:30" ht="15" customHeight="1" x14ac:dyDescent="0.3">
      <c r="A5133" s="19" t="s">
        <v>21571</v>
      </c>
      <c r="B5133" s="8"/>
      <c r="C5133" s="23">
        <v>45876.56287037037</v>
      </c>
      <c r="D5133" s="8" t="s">
        <v>11921</v>
      </c>
      <c r="E5133" s="8" t="s">
        <v>1</v>
      </c>
      <c r="F5133" s="8" t="s">
        <v>8611</v>
      </c>
      <c r="G5133" s="8">
        <v>0.11</v>
      </c>
      <c r="H5133" s="8"/>
      <c r="I5133" s="8" t="s">
        <v>10222</v>
      </c>
      <c r="J5133" s="8"/>
      <c r="K5133" s="8" t="s">
        <v>21572</v>
      </c>
      <c r="L5133" s="8"/>
      <c r="M5133" s="8"/>
      <c r="N5133" s="21">
        <v>2850</v>
      </c>
      <c r="O5133" s="21">
        <v>2850</v>
      </c>
      <c r="P5133" s="21">
        <f t="shared" si="241"/>
        <v>0</v>
      </c>
      <c r="Q5133" s="8" t="s">
        <v>10222</v>
      </c>
      <c r="R5133" s="8"/>
      <c r="S5133" s="23">
        <v>45875</v>
      </c>
      <c r="AA5133" s="21">
        <f t="shared" si="243"/>
        <v>2456.8965517241381</v>
      </c>
      <c r="AB5133" s="39">
        <v>45839</v>
      </c>
      <c r="AC5133" s="22">
        <f t="shared" si="242"/>
        <v>-1.5628703703696374</v>
      </c>
      <c r="AD5133" t="s">
        <v>11928</v>
      </c>
    </row>
    <row r="5134" spans="1:30" ht="15" customHeight="1" x14ac:dyDescent="0.3">
      <c r="A5134" s="8" t="s">
        <v>21573</v>
      </c>
      <c r="B5134" s="8"/>
      <c r="C5134" s="20">
        <v>45876.567418981482</v>
      </c>
      <c r="D5134" s="8"/>
      <c r="E5134" s="8"/>
      <c r="F5134" s="8" t="s">
        <v>603</v>
      </c>
      <c r="G5134" s="8">
        <v>0.11</v>
      </c>
      <c r="H5134" s="8"/>
      <c r="I5134" s="8" t="s">
        <v>11922</v>
      </c>
      <c r="J5134" s="8"/>
      <c r="K5134" s="8"/>
      <c r="L5134" s="8"/>
      <c r="M5134" s="8"/>
      <c r="N5134" s="21">
        <v>17100</v>
      </c>
      <c r="O5134" s="21"/>
      <c r="P5134" s="21">
        <f t="shared" si="241"/>
        <v>17100</v>
      </c>
      <c r="Q5134" s="8" t="s">
        <v>24</v>
      </c>
      <c r="R5134" s="8"/>
      <c r="S5134" s="20"/>
      <c r="AA5134" s="21">
        <f t="shared" si="243"/>
        <v>14741.379310344828</v>
      </c>
      <c r="AB5134" s="21"/>
      <c r="AC5134" s="22">
        <f t="shared" si="242"/>
        <v>-45876.567418981482</v>
      </c>
    </row>
    <row r="5135" spans="1:30" ht="15" customHeight="1" x14ac:dyDescent="0.3">
      <c r="A5135" s="19" t="s">
        <v>21574</v>
      </c>
      <c r="B5135" s="8"/>
      <c r="C5135" s="20">
        <v>45876.576608796298</v>
      </c>
      <c r="D5135" s="8" t="s">
        <v>11921</v>
      </c>
      <c r="E5135" s="8" t="s">
        <v>1</v>
      </c>
      <c r="F5135" s="8" t="s">
        <v>10150</v>
      </c>
      <c r="G5135" s="8">
        <v>0.15</v>
      </c>
      <c r="H5135" s="8"/>
      <c r="I5135" s="8" t="s">
        <v>11922</v>
      </c>
      <c r="J5135" s="8"/>
      <c r="K5135" s="8" t="s">
        <v>21575</v>
      </c>
      <c r="L5135" s="8"/>
      <c r="M5135" s="8"/>
      <c r="N5135" s="21">
        <v>935</v>
      </c>
      <c r="O5135" s="21">
        <v>935</v>
      </c>
      <c r="P5135" s="21">
        <f t="shared" si="241"/>
        <v>0</v>
      </c>
      <c r="Q5135" s="8" t="s">
        <v>10493</v>
      </c>
      <c r="R5135" s="8"/>
      <c r="S5135" s="20">
        <v>45875</v>
      </c>
      <c r="AA5135" s="21">
        <f t="shared" si="243"/>
        <v>806.0344827586207</v>
      </c>
      <c r="AB5135" s="39">
        <v>45839</v>
      </c>
      <c r="AC5135" s="22">
        <f t="shared" si="242"/>
        <v>-1.5766087962983875</v>
      </c>
      <c r="AD5135" t="s">
        <v>11928</v>
      </c>
    </row>
    <row r="5136" spans="1:30" ht="15" customHeight="1" x14ac:dyDescent="0.3">
      <c r="A5136" s="19" t="s">
        <v>21576</v>
      </c>
      <c r="B5136" s="8"/>
      <c r="C5136" s="20">
        <v>45876.598437499997</v>
      </c>
      <c r="D5136" s="8" t="s">
        <v>11921</v>
      </c>
      <c r="E5136" s="8" t="s">
        <v>1</v>
      </c>
      <c r="F5136" s="8" t="s">
        <v>10101</v>
      </c>
      <c r="G5136" s="8">
        <v>0.15</v>
      </c>
      <c r="H5136" s="8"/>
      <c r="I5136" s="8" t="s">
        <v>11922</v>
      </c>
      <c r="J5136" s="8"/>
      <c r="K5136" s="8" t="s">
        <v>21577</v>
      </c>
      <c r="L5136" s="8"/>
      <c r="M5136" s="8"/>
      <c r="N5136" s="21">
        <v>2320</v>
      </c>
      <c r="O5136" s="21">
        <v>2320</v>
      </c>
      <c r="P5136" s="21">
        <f t="shared" si="241"/>
        <v>0</v>
      </c>
      <c r="Q5136" s="8" t="s">
        <v>38</v>
      </c>
      <c r="R5136" s="8"/>
      <c r="S5136" s="20">
        <v>45876</v>
      </c>
      <c r="AA5136" s="21">
        <f t="shared" si="243"/>
        <v>2000.0000000000002</v>
      </c>
      <c r="AB5136" s="39">
        <v>45839</v>
      </c>
      <c r="AC5136" s="22">
        <f t="shared" si="242"/>
        <v>-0.59843749999708962</v>
      </c>
      <c r="AD5136" t="s">
        <v>11928</v>
      </c>
    </row>
    <row r="5137" spans="1:30" ht="15" customHeight="1" x14ac:dyDescent="0.3">
      <c r="A5137" s="19" t="s">
        <v>21578</v>
      </c>
      <c r="B5137" s="8"/>
      <c r="C5137" s="20">
        <v>45876.632152777784</v>
      </c>
      <c r="D5137" s="8" t="s">
        <v>11921</v>
      </c>
      <c r="E5137" s="8"/>
      <c r="F5137" s="8" t="s">
        <v>14579</v>
      </c>
      <c r="G5137" s="8">
        <v>0.15</v>
      </c>
      <c r="H5137" s="8"/>
      <c r="I5137" s="8" t="s">
        <v>11922</v>
      </c>
      <c r="J5137" s="8"/>
      <c r="K5137" s="8"/>
      <c r="L5137" s="8"/>
      <c r="M5137" s="8"/>
      <c r="N5137" s="21">
        <v>5620</v>
      </c>
      <c r="O5137" s="21">
        <v>5620</v>
      </c>
      <c r="P5137" s="21">
        <f t="shared" si="241"/>
        <v>0</v>
      </c>
      <c r="Q5137" s="8" t="s">
        <v>15533</v>
      </c>
      <c r="R5137" s="8"/>
      <c r="S5137" s="20">
        <v>45889</v>
      </c>
      <c r="AA5137" s="21">
        <f t="shared" si="243"/>
        <v>4844.8275862068967</v>
      </c>
      <c r="AB5137" s="39">
        <v>45870</v>
      </c>
      <c r="AC5137" s="22">
        <f t="shared" si="242"/>
        <v>12.367847222216369</v>
      </c>
      <c r="AD5137" t="s">
        <v>11923</v>
      </c>
    </row>
    <row r="5138" spans="1:30" ht="15" customHeight="1" x14ac:dyDescent="0.3">
      <c r="A5138" s="8" t="s">
        <v>21579</v>
      </c>
      <c r="B5138" s="8"/>
      <c r="C5138" s="20">
        <v>45876.643136574072</v>
      </c>
      <c r="D5138" s="8" t="s">
        <v>11921</v>
      </c>
      <c r="E5138" s="8"/>
      <c r="F5138" s="8" t="s">
        <v>8190</v>
      </c>
      <c r="G5138" s="8">
        <v>0</v>
      </c>
      <c r="H5138" s="8"/>
      <c r="I5138" s="8" t="s">
        <v>11922</v>
      </c>
      <c r="J5138" s="8"/>
      <c r="K5138" s="8"/>
      <c r="L5138" s="8"/>
      <c r="M5138" s="8"/>
      <c r="N5138" s="21">
        <v>47850</v>
      </c>
      <c r="O5138" s="21"/>
      <c r="P5138" s="21">
        <f t="shared" si="241"/>
        <v>47850</v>
      </c>
      <c r="Q5138" s="8" t="s">
        <v>15533</v>
      </c>
      <c r="R5138" s="8"/>
      <c r="S5138" s="20"/>
      <c r="AA5138" s="21">
        <f t="shared" si="243"/>
        <v>41250</v>
      </c>
      <c r="AB5138" s="21"/>
      <c r="AC5138" s="22">
        <f t="shared" si="242"/>
        <v>-45876.643136574072</v>
      </c>
    </row>
    <row r="5139" spans="1:30" ht="15" customHeight="1" x14ac:dyDescent="0.3">
      <c r="A5139" s="19" t="s">
        <v>21580</v>
      </c>
      <c r="B5139" s="8"/>
      <c r="C5139" s="20">
        <v>45877.409432870372</v>
      </c>
      <c r="D5139" s="8" t="s">
        <v>11921</v>
      </c>
      <c r="E5139" s="8"/>
      <c r="F5139" s="8" t="s">
        <v>668</v>
      </c>
      <c r="G5139" s="8">
        <v>0.15</v>
      </c>
      <c r="H5139" s="8"/>
      <c r="I5139" s="8" t="s">
        <v>11922</v>
      </c>
      <c r="J5139" s="8"/>
      <c r="K5139" s="8"/>
      <c r="L5139" s="8"/>
      <c r="M5139" s="8"/>
      <c r="N5139" s="21">
        <v>1940</v>
      </c>
      <c r="O5139" s="21">
        <v>1940</v>
      </c>
      <c r="P5139" s="21">
        <f t="shared" si="241"/>
        <v>0</v>
      </c>
      <c r="Q5139" s="8" t="s">
        <v>10493</v>
      </c>
      <c r="R5139" s="8"/>
      <c r="S5139" s="20">
        <v>45888</v>
      </c>
      <c r="AA5139" s="21">
        <f t="shared" si="243"/>
        <v>1672.4137931034484</v>
      </c>
      <c r="AB5139" s="39">
        <v>45870</v>
      </c>
      <c r="AC5139" s="22">
        <f t="shared" si="242"/>
        <v>10.590567129627743</v>
      </c>
      <c r="AD5139" t="s">
        <v>11923</v>
      </c>
    </row>
    <row r="5140" spans="1:30" ht="15" customHeight="1" x14ac:dyDescent="0.3">
      <c r="A5140" s="19" t="s">
        <v>21581</v>
      </c>
      <c r="B5140" s="8"/>
      <c r="C5140" s="20">
        <v>45877.465486111112</v>
      </c>
      <c r="D5140" s="8"/>
      <c r="E5140" s="8"/>
      <c r="F5140" s="8" t="s">
        <v>11981</v>
      </c>
      <c r="G5140" s="8">
        <v>0</v>
      </c>
      <c r="H5140" s="8" t="s">
        <v>21210</v>
      </c>
      <c r="I5140" s="8" t="s">
        <v>11922</v>
      </c>
      <c r="J5140" s="8"/>
      <c r="K5140" s="8"/>
      <c r="L5140" s="8"/>
      <c r="M5140" s="8"/>
      <c r="N5140" s="21">
        <v>0</v>
      </c>
      <c r="O5140" s="21"/>
      <c r="P5140" s="21">
        <f t="shared" si="241"/>
        <v>0</v>
      </c>
      <c r="Q5140" s="8" t="s">
        <v>129</v>
      </c>
      <c r="R5140" s="8" t="s">
        <v>11927</v>
      </c>
      <c r="S5140" s="20"/>
      <c r="AA5140" s="21">
        <f t="shared" si="243"/>
        <v>0</v>
      </c>
      <c r="AB5140" s="21"/>
      <c r="AC5140" s="22">
        <f t="shared" si="242"/>
        <v>-45877.465486111112</v>
      </c>
    </row>
    <row r="5141" spans="1:30" ht="15" customHeight="1" x14ac:dyDescent="0.3">
      <c r="A5141" s="19" t="s">
        <v>21582</v>
      </c>
      <c r="B5141" s="8"/>
      <c r="C5141" s="20">
        <v>45877.471215277779</v>
      </c>
      <c r="D5141" s="8"/>
      <c r="E5141" s="8"/>
      <c r="F5141" s="8" t="s">
        <v>14107</v>
      </c>
      <c r="G5141" s="8">
        <v>0</v>
      </c>
      <c r="H5141" s="8" t="s">
        <v>21353</v>
      </c>
      <c r="I5141" s="8" t="s">
        <v>11922</v>
      </c>
      <c r="J5141" s="8"/>
      <c r="K5141" s="8"/>
      <c r="L5141" s="8"/>
      <c r="M5141" s="8"/>
      <c r="N5141" s="21">
        <v>0</v>
      </c>
      <c r="O5141" s="21"/>
      <c r="P5141" s="21">
        <f t="shared" si="241"/>
        <v>0</v>
      </c>
      <c r="Q5141" s="8" t="s">
        <v>14</v>
      </c>
      <c r="R5141" s="8"/>
      <c r="S5141" s="20"/>
      <c r="AA5141" s="21">
        <f t="shared" si="243"/>
        <v>0</v>
      </c>
      <c r="AB5141" s="21"/>
      <c r="AC5141" s="22">
        <f t="shared" si="242"/>
        <v>-45877.471215277779</v>
      </c>
    </row>
    <row r="5142" spans="1:30" ht="15" customHeight="1" x14ac:dyDescent="0.3">
      <c r="A5142" s="8" t="s">
        <v>21583</v>
      </c>
      <c r="B5142" s="8"/>
      <c r="C5142" s="20">
        <v>45877.476215277777</v>
      </c>
      <c r="D5142" s="8" t="s">
        <v>11921</v>
      </c>
      <c r="E5142" s="8"/>
      <c r="F5142" s="8" t="s">
        <v>1636</v>
      </c>
      <c r="G5142" s="8">
        <v>0.15</v>
      </c>
      <c r="H5142" s="8"/>
      <c r="I5142" s="8" t="s">
        <v>11922</v>
      </c>
      <c r="J5142" s="8"/>
      <c r="K5142" s="8"/>
      <c r="L5142" s="8"/>
      <c r="M5142" s="8"/>
      <c r="N5142" s="21">
        <v>21850</v>
      </c>
      <c r="O5142" s="21"/>
      <c r="P5142" s="21">
        <f t="shared" si="241"/>
        <v>21850</v>
      </c>
      <c r="Q5142" s="8" t="s">
        <v>199</v>
      </c>
      <c r="R5142" s="8"/>
      <c r="S5142" s="20"/>
      <c r="AA5142" s="21">
        <f t="shared" si="243"/>
        <v>18836.206896551725</v>
      </c>
      <c r="AB5142" s="21"/>
      <c r="AC5142" s="22">
        <f t="shared" si="242"/>
        <v>-45877.476215277777</v>
      </c>
    </row>
    <row r="5143" spans="1:30" ht="15" customHeight="1" x14ac:dyDescent="0.3">
      <c r="A5143" s="19" t="s">
        <v>21584</v>
      </c>
      <c r="B5143" s="8"/>
      <c r="C5143" s="20">
        <v>45877.512442129628</v>
      </c>
      <c r="D5143" s="8" t="s">
        <v>11921</v>
      </c>
      <c r="E5143" s="8"/>
      <c r="F5143" s="8" t="s">
        <v>8449</v>
      </c>
      <c r="G5143" s="8">
        <v>0.15</v>
      </c>
      <c r="H5143" s="8"/>
      <c r="I5143" s="8" t="s">
        <v>11922</v>
      </c>
      <c r="J5143" s="8"/>
      <c r="K5143" s="8"/>
      <c r="L5143" s="8"/>
      <c r="M5143" s="8"/>
      <c r="N5143" s="21">
        <v>1405</v>
      </c>
      <c r="O5143" s="21">
        <v>1405</v>
      </c>
      <c r="P5143" s="21">
        <f t="shared" si="241"/>
        <v>0</v>
      </c>
      <c r="Q5143" s="8" t="s">
        <v>10493</v>
      </c>
      <c r="R5143" s="8"/>
      <c r="S5143" s="20">
        <v>45889</v>
      </c>
      <c r="AA5143" s="21">
        <f t="shared" si="243"/>
        <v>1211.2068965517242</v>
      </c>
      <c r="AB5143" s="39">
        <v>45870</v>
      </c>
      <c r="AC5143" s="22">
        <f t="shared" si="242"/>
        <v>11.487557870372257</v>
      </c>
      <c r="AD5143" t="s">
        <v>11923</v>
      </c>
    </row>
    <row r="5144" spans="1:30" ht="15" customHeight="1" x14ac:dyDescent="0.3">
      <c r="A5144" s="19" t="s">
        <v>21585</v>
      </c>
      <c r="B5144" s="8"/>
      <c r="C5144" s="20">
        <v>45877.524016203701</v>
      </c>
      <c r="D5144" s="8" t="s">
        <v>11921</v>
      </c>
      <c r="E5144" s="8" t="s">
        <v>1</v>
      </c>
      <c r="F5144" s="8" t="s">
        <v>9395</v>
      </c>
      <c r="G5144" s="8">
        <v>0.11</v>
      </c>
      <c r="H5144" s="8"/>
      <c r="I5144" s="8" t="s">
        <v>11922</v>
      </c>
      <c r="J5144" s="8"/>
      <c r="K5144" s="8" t="s">
        <v>21586</v>
      </c>
      <c r="L5144" s="8"/>
      <c r="M5144" s="8"/>
      <c r="N5144" s="21">
        <v>17100</v>
      </c>
      <c r="O5144" s="21">
        <v>17100</v>
      </c>
      <c r="P5144" s="21">
        <f t="shared" si="241"/>
        <v>0</v>
      </c>
      <c r="Q5144" s="8" t="s">
        <v>129</v>
      </c>
      <c r="R5144" s="8"/>
      <c r="S5144" s="20">
        <v>45878</v>
      </c>
      <c r="AA5144" s="21">
        <f t="shared" si="243"/>
        <v>14741.379310344828</v>
      </c>
      <c r="AB5144" s="39">
        <v>45839</v>
      </c>
      <c r="AC5144" s="22">
        <f t="shared" si="242"/>
        <v>0.47598379629926058</v>
      </c>
      <c r="AD5144" t="s">
        <v>11928</v>
      </c>
    </row>
    <row r="5145" spans="1:30" ht="15" customHeight="1" x14ac:dyDescent="0.3">
      <c r="A5145" s="8" t="s">
        <v>21587</v>
      </c>
      <c r="B5145" s="8"/>
      <c r="C5145" s="20">
        <v>45877.552199074067</v>
      </c>
      <c r="D5145" s="8" t="s">
        <v>11921</v>
      </c>
      <c r="E5145" s="8"/>
      <c r="F5145" s="8" t="s">
        <v>9746</v>
      </c>
      <c r="G5145" s="8">
        <v>0.11</v>
      </c>
      <c r="H5145" s="8" t="s">
        <v>21588</v>
      </c>
      <c r="I5145" s="8" t="s">
        <v>11922</v>
      </c>
      <c r="J5145" s="8"/>
      <c r="K5145" s="8"/>
      <c r="L5145" s="8"/>
      <c r="M5145" s="8"/>
      <c r="N5145" s="21">
        <v>59525</v>
      </c>
      <c r="O5145" s="21"/>
      <c r="P5145" s="21">
        <f t="shared" si="241"/>
        <v>59525</v>
      </c>
      <c r="Q5145" s="8" t="s">
        <v>199</v>
      </c>
      <c r="R5145" s="8"/>
      <c r="S5145" s="20"/>
      <c r="AA5145" s="21">
        <f t="shared" si="243"/>
        <v>51314.655172413797</v>
      </c>
      <c r="AB5145" s="21"/>
      <c r="AC5145" s="22">
        <f t="shared" si="242"/>
        <v>-45877.552199074067</v>
      </c>
    </row>
    <row r="5146" spans="1:30" ht="15" customHeight="1" x14ac:dyDescent="0.3">
      <c r="A5146" s="19" t="s">
        <v>21589</v>
      </c>
      <c r="B5146" s="24"/>
      <c r="C5146" s="25">
        <v>45877.532986111109</v>
      </c>
      <c r="D5146" s="3" t="s">
        <v>11921</v>
      </c>
      <c r="E5146" s="3"/>
      <c r="F5146" s="3" t="s">
        <v>709</v>
      </c>
      <c r="G5146" s="26">
        <v>0</v>
      </c>
      <c r="H5146" s="25" t="s">
        <v>16536</v>
      </c>
      <c r="I5146" s="25" t="s">
        <v>11922</v>
      </c>
      <c r="J5146" s="25"/>
      <c r="K5146" s="25"/>
      <c r="L5146" s="25"/>
      <c r="M5146" s="4"/>
      <c r="N5146" s="5">
        <v>0</v>
      </c>
      <c r="O5146" s="5"/>
      <c r="P5146" s="5">
        <f t="shared" si="241"/>
        <v>0</v>
      </c>
      <c r="Q5146" s="3" t="s">
        <v>20</v>
      </c>
      <c r="R5146" s="3"/>
      <c r="S5146" s="25"/>
      <c r="T5146" s="3"/>
      <c r="U5146" s="5"/>
      <c r="V5146" s="6"/>
      <c r="W5146" s="3"/>
      <c r="X5146" s="5"/>
      <c r="Y5146" s="4"/>
      <c r="Z5146" s="3"/>
      <c r="AA5146" s="5">
        <f t="shared" si="243"/>
        <v>0</v>
      </c>
      <c r="AB5146" s="10"/>
      <c r="AC5146" s="27">
        <f t="shared" si="242"/>
        <v>-45877.532986111109</v>
      </c>
      <c r="AD5146" s="10"/>
    </row>
    <row r="5147" spans="1:30" ht="15" customHeight="1" x14ac:dyDescent="0.3">
      <c r="A5147" s="8" t="s">
        <v>21590</v>
      </c>
      <c r="B5147" s="8"/>
      <c r="C5147" s="20">
        <v>45877.555717592593</v>
      </c>
      <c r="D5147" s="8" t="s">
        <v>11921</v>
      </c>
      <c r="E5147" s="8"/>
      <c r="F5147" s="8" t="s">
        <v>8904</v>
      </c>
      <c r="G5147" s="8">
        <v>0.11</v>
      </c>
      <c r="H5147" s="8"/>
      <c r="I5147" s="8" t="s">
        <v>11922</v>
      </c>
      <c r="J5147" s="8"/>
      <c r="K5147" s="8"/>
      <c r="L5147" s="8"/>
      <c r="M5147" s="8"/>
      <c r="N5147" s="21">
        <v>5700</v>
      </c>
      <c r="O5147" s="21"/>
      <c r="P5147" s="21">
        <f t="shared" si="241"/>
        <v>5700</v>
      </c>
      <c r="Q5147" s="8" t="s">
        <v>10399</v>
      </c>
      <c r="R5147" s="8"/>
      <c r="S5147" s="20"/>
      <c r="AA5147" s="21">
        <f t="shared" si="243"/>
        <v>4913.7931034482763</v>
      </c>
      <c r="AB5147" s="21"/>
      <c r="AC5147" s="22">
        <f t="shared" si="242"/>
        <v>-45877.555717592593</v>
      </c>
    </row>
    <row r="5148" spans="1:30" ht="15" customHeight="1" x14ac:dyDescent="0.3">
      <c r="A5148" s="8" t="s">
        <v>21591</v>
      </c>
      <c r="B5148" s="8"/>
      <c r="C5148" s="20">
        <v>45877.558171296303</v>
      </c>
      <c r="D5148" s="8" t="s">
        <v>11921</v>
      </c>
      <c r="E5148" s="8"/>
      <c r="F5148" s="8" t="s">
        <v>9018</v>
      </c>
      <c r="G5148" s="8">
        <v>0.11</v>
      </c>
      <c r="H5148" s="8"/>
      <c r="I5148" s="8" t="s">
        <v>11922</v>
      </c>
      <c r="J5148" s="8"/>
      <c r="K5148" s="8"/>
      <c r="L5148" s="8"/>
      <c r="M5148" s="8"/>
      <c r="N5148" s="21">
        <v>14250</v>
      </c>
      <c r="O5148" s="21"/>
      <c r="P5148" s="21">
        <f t="shared" si="241"/>
        <v>14250</v>
      </c>
      <c r="Q5148" s="8" t="s">
        <v>10222</v>
      </c>
      <c r="R5148" s="8"/>
      <c r="S5148" s="20"/>
      <c r="AA5148" s="21">
        <f t="shared" si="243"/>
        <v>12284.48275862069</v>
      </c>
      <c r="AB5148" s="21"/>
      <c r="AC5148" s="22">
        <f t="shared" si="242"/>
        <v>-45877.558171296303</v>
      </c>
    </row>
    <row r="5149" spans="1:30" ht="15" customHeight="1" x14ac:dyDescent="0.3">
      <c r="A5149" s="8" t="s">
        <v>21592</v>
      </c>
      <c r="B5149" s="8"/>
      <c r="C5149" s="20">
        <v>45877.558831018519</v>
      </c>
      <c r="D5149" s="8" t="s">
        <v>11921</v>
      </c>
      <c r="E5149" s="8"/>
      <c r="F5149" s="8" t="s">
        <v>9018</v>
      </c>
      <c r="G5149" s="8">
        <v>0.11</v>
      </c>
      <c r="H5149" s="8"/>
      <c r="I5149" s="8" t="s">
        <v>11922</v>
      </c>
      <c r="J5149" s="8"/>
      <c r="K5149" s="8"/>
      <c r="L5149" s="8"/>
      <c r="M5149" s="8"/>
      <c r="N5149" s="21">
        <v>14250</v>
      </c>
      <c r="O5149" s="21"/>
      <c r="P5149" s="21">
        <f t="shared" si="241"/>
        <v>14250</v>
      </c>
      <c r="Q5149" s="8" t="s">
        <v>10222</v>
      </c>
      <c r="R5149" s="8"/>
      <c r="S5149" s="20"/>
      <c r="AA5149" s="21">
        <f t="shared" si="243"/>
        <v>12284.48275862069</v>
      </c>
      <c r="AB5149" s="21"/>
      <c r="AC5149" s="22">
        <f t="shared" si="242"/>
        <v>-45877.558831018519</v>
      </c>
    </row>
    <row r="5150" spans="1:30" ht="15" customHeight="1" x14ac:dyDescent="0.3">
      <c r="A5150" s="8" t="s">
        <v>21593</v>
      </c>
      <c r="B5150" s="8"/>
      <c r="C5150" s="20">
        <v>45877.563217592593</v>
      </c>
      <c r="D5150" s="8" t="s">
        <v>11921</v>
      </c>
      <c r="E5150" s="8"/>
      <c r="F5150" s="8" t="s">
        <v>8887</v>
      </c>
      <c r="G5150" s="8">
        <v>0.15</v>
      </c>
      <c r="H5150" s="8"/>
      <c r="I5150" s="8" t="s">
        <v>11922</v>
      </c>
      <c r="J5150" s="8"/>
      <c r="K5150" s="8"/>
      <c r="L5150" s="8"/>
      <c r="M5150" s="8"/>
      <c r="N5150" s="21">
        <v>3980</v>
      </c>
      <c r="O5150" s="21"/>
      <c r="P5150" s="21">
        <f t="shared" si="241"/>
        <v>3980</v>
      </c>
      <c r="Q5150" s="8" t="s">
        <v>10222</v>
      </c>
      <c r="R5150" s="8"/>
      <c r="S5150" s="20"/>
      <c r="AA5150" s="21">
        <f t="shared" si="243"/>
        <v>3431.0344827586209</v>
      </c>
      <c r="AB5150" s="21"/>
      <c r="AC5150" s="22">
        <f t="shared" si="242"/>
        <v>-45877.563217592593</v>
      </c>
    </row>
    <row r="5151" spans="1:30" ht="15" customHeight="1" x14ac:dyDescent="0.3">
      <c r="A5151" s="19" t="s">
        <v>21594</v>
      </c>
      <c r="B5151" s="8"/>
      <c r="C5151" s="20">
        <v>45877.568344907413</v>
      </c>
      <c r="D5151" s="8"/>
      <c r="E5151" s="8"/>
      <c r="F5151" s="8" t="s">
        <v>15097</v>
      </c>
      <c r="G5151" s="8">
        <v>0</v>
      </c>
      <c r="H5151" s="8" t="s">
        <v>21301</v>
      </c>
      <c r="I5151" s="8" t="s">
        <v>11922</v>
      </c>
      <c r="J5151" s="8"/>
      <c r="K5151" s="8"/>
      <c r="L5151" s="8"/>
      <c r="M5151" s="8"/>
      <c r="N5151" s="21">
        <v>0</v>
      </c>
      <c r="O5151" s="21"/>
      <c r="P5151" s="21">
        <f t="shared" si="241"/>
        <v>0</v>
      </c>
      <c r="Q5151" s="8" t="s">
        <v>10252</v>
      </c>
      <c r="R5151" s="8"/>
      <c r="S5151" s="20"/>
      <c r="AA5151" s="21">
        <f t="shared" si="243"/>
        <v>0</v>
      </c>
      <c r="AB5151" s="21"/>
      <c r="AC5151" s="22">
        <f t="shared" si="242"/>
        <v>-45877.568344907413</v>
      </c>
    </row>
    <row r="5152" spans="1:30" ht="15" customHeight="1" x14ac:dyDescent="0.3">
      <c r="A5152" s="19" t="s">
        <v>21595</v>
      </c>
      <c r="B5152" s="8"/>
      <c r="C5152" s="20">
        <v>45877.570462962962</v>
      </c>
      <c r="D5152" s="8"/>
      <c r="E5152" s="8"/>
      <c r="F5152" s="8" t="s">
        <v>15070</v>
      </c>
      <c r="G5152" s="8">
        <v>0</v>
      </c>
      <c r="H5152" s="8" t="s">
        <v>21301</v>
      </c>
      <c r="I5152" s="8" t="s">
        <v>11922</v>
      </c>
      <c r="J5152" s="8"/>
      <c r="K5152" s="8"/>
      <c r="L5152" s="8"/>
      <c r="M5152" s="8"/>
      <c r="N5152" s="21">
        <v>0</v>
      </c>
      <c r="O5152" s="21"/>
      <c r="P5152" s="21">
        <f t="shared" si="241"/>
        <v>0</v>
      </c>
      <c r="Q5152" s="8" t="s">
        <v>10252</v>
      </c>
      <c r="R5152" s="8"/>
      <c r="S5152" s="20"/>
      <c r="AA5152" s="21">
        <f t="shared" si="243"/>
        <v>0</v>
      </c>
      <c r="AB5152" s="21"/>
      <c r="AC5152" s="22">
        <f t="shared" si="242"/>
        <v>-45877.570462962962</v>
      </c>
    </row>
    <row r="5153" spans="1:30" ht="15" customHeight="1" x14ac:dyDescent="0.3">
      <c r="A5153" s="19" t="s">
        <v>21596</v>
      </c>
      <c r="B5153" s="8"/>
      <c r="C5153" s="20">
        <v>45877.607256944437</v>
      </c>
      <c r="D5153" s="8" t="s">
        <v>11921</v>
      </c>
      <c r="E5153" s="8"/>
      <c r="F5153" s="8" t="s">
        <v>299</v>
      </c>
      <c r="G5153" s="8">
        <v>0.11</v>
      </c>
      <c r="H5153" s="8"/>
      <c r="I5153" s="8" t="s">
        <v>11922</v>
      </c>
      <c r="J5153" s="8"/>
      <c r="K5153" s="8"/>
      <c r="L5153" s="8"/>
      <c r="M5153" s="8"/>
      <c r="N5153" s="21">
        <v>11992.5</v>
      </c>
      <c r="O5153" s="21">
        <v>11992.5</v>
      </c>
      <c r="P5153" s="21">
        <f t="shared" si="241"/>
        <v>0</v>
      </c>
      <c r="Q5153" s="8" t="s">
        <v>14</v>
      </c>
      <c r="R5153" s="8"/>
      <c r="S5153" s="20">
        <v>45881</v>
      </c>
      <c r="AA5153" s="21">
        <f t="shared" si="243"/>
        <v>10338.362068965518</v>
      </c>
      <c r="AB5153" s="39">
        <v>45870</v>
      </c>
      <c r="AC5153" s="22">
        <f t="shared" si="242"/>
        <v>3.3927430555631872</v>
      </c>
      <c r="AD5153" t="s">
        <v>11923</v>
      </c>
    </row>
    <row r="5154" spans="1:30" ht="15" customHeight="1" x14ac:dyDescent="0.3">
      <c r="A5154" s="19" t="s">
        <v>21597</v>
      </c>
      <c r="B5154" s="8"/>
      <c r="C5154" s="20">
        <v>45880.38962962963</v>
      </c>
      <c r="D5154" s="8"/>
      <c r="E5154" s="8"/>
      <c r="F5154" s="8" t="s">
        <v>14081</v>
      </c>
      <c r="G5154" s="8">
        <v>0</v>
      </c>
      <c r="H5154" s="8" t="s">
        <v>21210</v>
      </c>
      <c r="I5154" s="8" t="s">
        <v>11922</v>
      </c>
      <c r="J5154" s="8"/>
      <c r="K5154" s="8"/>
      <c r="L5154" s="8"/>
      <c r="M5154" s="8"/>
      <c r="N5154" s="21">
        <v>0</v>
      </c>
      <c r="O5154" s="21"/>
      <c r="P5154" s="21">
        <f t="shared" si="241"/>
        <v>0</v>
      </c>
      <c r="Q5154" s="8" t="s">
        <v>14</v>
      </c>
      <c r="R5154" s="8"/>
      <c r="S5154" s="20"/>
      <c r="AA5154" s="21">
        <f t="shared" si="243"/>
        <v>0</v>
      </c>
      <c r="AB5154" s="21"/>
      <c r="AC5154" s="22">
        <f t="shared" si="242"/>
        <v>-45880.38962962963</v>
      </c>
    </row>
    <row r="5155" spans="1:30" ht="15" customHeight="1" x14ac:dyDescent="0.3">
      <c r="A5155" s="19" t="s">
        <v>21598</v>
      </c>
      <c r="B5155" s="8"/>
      <c r="C5155" s="20">
        <v>45880.393958333327</v>
      </c>
      <c r="D5155" s="8" t="s">
        <v>11921</v>
      </c>
      <c r="E5155" s="8" t="s">
        <v>1</v>
      </c>
      <c r="F5155" s="8" t="s">
        <v>9645</v>
      </c>
      <c r="G5155" s="8">
        <v>0.15</v>
      </c>
      <c r="H5155" s="8"/>
      <c r="I5155" s="8" t="s">
        <v>11922</v>
      </c>
      <c r="J5155" s="8"/>
      <c r="K5155" s="8" t="s">
        <v>21599</v>
      </c>
      <c r="L5155" s="8"/>
      <c r="M5155" s="8"/>
      <c r="N5155" s="21">
        <v>2830</v>
      </c>
      <c r="O5155" s="21">
        <v>2830</v>
      </c>
      <c r="P5155" s="21">
        <f t="shared" si="241"/>
        <v>0</v>
      </c>
      <c r="Q5155" s="8" t="s">
        <v>22</v>
      </c>
      <c r="R5155" s="8"/>
      <c r="S5155" s="20">
        <v>45877</v>
      </c>
      <c r="AA5155" s="21">
        <f t="shared" si="243"/>
        <v>2439.6551724137935</v>
      </c>
      <c r="AB5155" s="39">
        <v>45839</v>
      </c>
      <c r="AC5155" s="22">
        <f t="shared" si="242"/>
        <v>-3.3939583333267365</v>
      </c>
      <c r="AD5155" t="s">
        <v>11928</v>
      </c>
    </row>
    <row r="5156" spans="1:30" ht="15" customHeight="1" x14ac:dyDescent="0.3">
      <c r="A5156" s="19" t="s">
        <v>21600</v>
      </c>
      <c r="B5156" s="8"/>
      <c r="C5156" s="20">
        <v>45880.408379629633</v>
      </c>
      <c r="D5156" s="8" t="s">
        <v>11921</v>
      </c>
      <c r="E5156" s="8" t="s">
        <v>1</v>
      </c>
      <c r="F5156" s="8" t="s">
        <v>13400</v>
      </c>
      <c r="G5156" s="8">
        <v>0.22</v>
      </c>
      <c r="H5156" s="8"/>
      <c r="I5156" s="8" t="s">
        <v>11922</v>
      </c>
      <c r="J5156" s="8"/>
      <c r="K5156" s="8" t="s">
        <v>21601</v>
      </c>
      <c r="L5156" s="8"/>
      <c r="M5156" s="8"/>
      <c r="N5156" s="21">
        <v>2755</v>
      </c>
      <c r="O5156" s="21">
        <v>2755</v>
      </c>
      <c r="P5156" s="21">
        <f t="shared" si="241"/>
        <v>0</v>
      </c>
      <c r="Q5156" s="8" t="s">
        <v>16351</v>
      </c>
      <c r="R5156" s="8"/>
      <c r="S5156" s="20">
        <v>45877</v>
      </c>
      <c r="AA5156" s="21">
        <f t="shared" si="243"/>
        <v>2375</v>
      </c>
      <c r="AB5156" s="39">
        <v>45839</v>
      </c>
      <c r="AC5156" s="22">
        <f t="shared" si="242"/>
        <v>-3.4083796296326909</v>
      </c>
      <c r="AD5156" t="s">
        <v>11928</v>
      </c>
    </row>
    <row r="5157" spans="1:30" ht="15" customHeight="1" x14ac:dyDescent="0.3">
      <c r="A5157" s="8" t="s">
        <v>21602</v>
      </c>
      <c r="B5157" s="8"/>
      <c r="C5157" s="20">
        <v>45880.413240740738</v>
      </c>
      <c r="D5157" s="8" t="s">
        <v>11921</v>
      </c>
      <c r="E5157" s="8"/>
      <c r="F5157" s="8" t="s">
        <v>8887</v>
      </c>
      <c r="G5157" s="8">
        <v>0.15</v>
      </c>
      <c r="H5157" s="8"/>
      <c r="I5157" s="8" t="s">
        <v>10222</v>
      </c>
      <c r="J5157" s="8"/>
      <c r="K5157" s="8"/>
      <c r="L5157" s="8"/>
      <c r="M5157" s="8"/>
      <c r="N5157" s="21">
        <v>3980</v>
      </c>
      <c r="O5157" s="21"/>
      <c r="P5157" s="21">
        <f t="shared" si="241"/>
        <v>3980</v>
      </c>
      <c r="Q5157" s="8" t="s">
        <v>10222</v>
      </c>
      <c r="R5157" s="8"/>
      <c r="S5157" s="20"/>
      <c r="AA5157" s="21">
        <f t="shared" si="243"/>
        <v>3431.0344827586209</v>
      </c>
      <c r="AB5157" s="21"/>
      <c r="AC5157" s="22">
        <f t="shared" si="242"/>
        <v>-45880.413240740738</v>
      </c>
    </row>
    <row r="5158" spans="1:30" ht="15" customHeight="1" x14ac:dyDescent="0.3">
      <c r="A5158" s="19" t="s">
        <v>21603</v>
      </c>
      <c r="B5158" s="8"/>
      <c r="C5158" s="20">
        <v>45880.442719907413</v>
      </c>
      <c r="D5158" s="8" t="s">
        <v>11921</v>
      </c>
      <c r="E5158" s="8"/>
      <c r="F5158" s="8" t="s">
        <v>1686</v>
      </c>
      <c r="G5158" s="8">
        <v>0.11</v>
      </c>
      <c r="H5158" s="8"/>
      <c r="I5158" s="8" t="s">
        <v>11922</v>
      </c>
      <c r="J5158" s="8"/>
      <c r="K5158" s="8"/>
      <c r="L5158" s="8"/>
      <c r="M5158" s="8"/>
      <c r="N5158" s="21">
        <v>18400</v>
      </c>
      <c r="O5158" s="21">
        <v>18400</v>
      </c>
      <c r="P5158" s="21">
        <f t="shared" si="241"/>
        <v>0</v>
      </c>
      <c r="Q5158" s="8" t="s">
        <v>22</v>
      </c>
      <c r="R5158" s="8"/>
      <c r="S5158" s="20">
        <v>45897</v>
      </c>
      <c r="AA5158" s="21">
        <f t="shared" si="243"/>
        <v>15862.068965517243</v>
      </c>
      <c r="AB5158" s="39">
        <v>45870</v>
      </c>
      <c r="AC5158" s="22">
        <f t="shared" si="242"/>
        <v>16.557280092587462</v>
      </c>
      <c r="AD5158" t="s">
        <v>11923</v>
      </c>
    </row>
    <row r="5159" spans="1:30" ht="15" customHeight="1" x14ac:dyDescent="0.3">
      <c r="A5159" s="19" t="s">
        <v>21604</v>
      </c>
      <c r="B5159" s="8"/>
      <c r="C5159" s="20">
        <v>45880.450069444443</v>
      </c>
      <c r="D5159" s="8" t="s">
        <v>11921</v>
      </c>
      <c r="E5159" s="8"/>
      <c r="F5159" s="8" t="s">
        <v>5754</v>
      </c>
      <c r="G5159" s="8">
        <v>0.15</v>
      </c>
      <c r="H5159" s="8"/>
      <c r="I5159" s="8" t="s">
        <v>11922</v>
      </c>
      <c r="J5159" s="8"/>
      <c r="K5159" s="8"/>
      <c r="L5159" s="8"/>
      <c r="M5159" s="8"/>
      <c r="N5159" s="21">
        <v>38220</v>
      </c>
      <c r="O5159" s="21">
        <v>38220</v>
      </c>
      <c r="P5159" s="21">
        <f t="shared" si="241"/>
        <v>0</v>
      </c>
      <c r="Q5159" s="8" t="s">
        <v>67</v>
      </c>
      <c r="R5159" s="8"/>
      <c r="S5159" s="20">
        <v>45887</v>
      </c>
      <c r="AA5159" s="21">
        <f t="shared" si="243"/>
        <v>32948.275862068971</v>
      </c>
      <c r="AB5159" s="39">
        <v>45870</v>
      </c>
      <c r="AC5159" s="22">
        <f t="shared" si="242"/>
        <v>6.5499305555567844</v>
      </c>
      <c r="AD5159" t="s">
        <v>11923</v>
      </c>
    </row>
    <row r="5160" spans="1:30" ht="15" customHeight="1" x14ac:dyDescent="0.3">
      <c r="A5160" s="8" t="s">
        <v>21605</v>
      </c>
      <c r="B5160" s="8"/>
      <c r="C5160" s="20">
        <v>45880.495706018519</v>
      </c>
      <c r="D5160" s="8" t="s">
        <v>11921</v>
      </c>
      <c r="E5160" s="8"/>
      <c r="F5160" s="8" t="s">
        <v>9430</v>
      </c>
      <c r="G5160" s="8">
        <v>0.11</v>
      </c>
      <c r="H5160" s="8" t="s">
        <v>21588</v>
      </c>
      <c r="I5160" s="8" t="s">
        <v>11922</v>
      </c>
      <c r="J5160" s="8"/>
      <c r="K5160" s="8"/>
      <c r="L5160" s="8"/>
      <c r="M5160" s="8"/>
      <c r="N5160" s="21">
        <v>60135</v>
      </c>
      <c r="O5160" s="21"/>
      <c r="P5160" s="21">
        <f t="shared" si="241"/>
        <v>60135</v>
      </c>
      <c r="Q5160" s="8" t="s">
        <v>34</v>
      </c>
      <c r="R5160" s="8"/>
      <c r="S5160" s="20"/>
      <c r="AA5160" s="21">
        <f t="shared" si="243"/>
        <v>51840.517241379312</v>
      </c>
      <c r="AB5160" s="21"/>
      <c r="AC5160" s="22">
        <f t="shared" si="242"/>
        <v>-45880.495706018519</v>
      </c>
    </row>
    <row r="5161" spans="1:30" ht="15" customHeight="1" x14ac:dyDescent="0.3">
      <c r="A5161" s="3" t="s">
        <v>21606</v>
      </c>
      <c r="B5161" s="24"/>
      <c r="C5161" s="25">
        <v>45880.497361111113</v>
      </c>
      <c r="D5161" s="3" t="s">
        <v>11921</v>
      </c>
      <c r="E5161" s="3"/>
      <c r="F5161" s="3" t="s">
        <v>1265</v>
      </c>
      <c r="G5161" s="26">
        <v>0</v>
      </c>
      <c r="H5161" s="25"/>
      <c r="I5161" s="25" t="s">
        <v>11922</v>
      </c>
      <c r="J5161" s="25"/>
      <c r="K5161" s="25"/>
      <c r="L5161" s="25"/>
      <c r="M5161" s="4"/>
      <c r="N5161" s="5">
        <v>17100</v>
      </c>
      <c r="O5161" s="5"/>
      <c r="P5161" s="5">
        <f t="shared" si="241"/>
        <v>17100</v>
      </c>
      <c r="Q5161" s="3" t="s">
        <v>18</v>
      </c>
      <c r="R5161" s="3"/>
      <c r="S5161" s="25"/>
      <c r="T5161" s="3"/>
      <c r="U5161" s="5"/>
      <c r="V5161" s="6"/>
      <c r="W5161" s="3"/>
      <c r="X5161" s="5"/>
      <c r="Y5161" s="4"/>
      <c r="Z5161" s="3"/>
      <c r="AA5161" s="5">
        <f t="shared" si="243"/>
        <v>14741.379310344828</v>
      </c>
      <c r="AB5161" s="10"/>
      <c r="AC5161" s="27">
        <f t="shared" si="242"/>
        <v>-45880.497361111113</v>
      </c>
      <c r="AD5161" s="10"/>
    </row>
    <row r="5162" spans="1:30" ht="15" customHeight="1" x14ac:dyDescent="0.3">
      <c r="A5162" s="8" t="s">
        <v>21607</v>
      </c>
      <c r="B5162" s="8"/>
      <c r="C5162" s="20">
        <v>45880.504826388889</v>
      </c>
      <c r="D5162" s="8" t="s">
        <v>11921</v>
      </c>
      <c r="E5162" s="8"/>
      <c r="F5162" s="8" t="s">
        <v>1029</v>
      </c>
      <c r="G5162" s="8">
        <v>0.11</v>
      </c>
      <c r="H5162" s="8"/>
      <c r="I5162" s="8" t="s">
        <v>11922</v>
      </c>
      <c r="J5162" s="8"/>
      <c r="K5162" s="8"/>
      <c r="L5162" s="8"/>
      <c r="M5162" s="8"/>
      <c r="N5162" s="21">
        <v>39975</v>
      </c>
      <c r="O5162" s="21"/>
      <c r="P5162" s="21">
        <f t="shared" si="241"/>
        <v>39975</v>
      </c>
      <c r="Q5162" s="8" t="s">
        <v>24</v>
      </c>
      <c r="R5162" s="8"/>
      <c r="S5162" s="20"/>
      <c r="AA5162" s="21">
        <f t="shared" si="243"/>
        <v>34461.206896551725</v>
      </c>
      <c r="AB5162" s="21"/>
      <c r="AC5162" s="22">
        <f t="shared" si="242"/>
        <v>-45880.504826388889</v>
      </c>
    </row>
    <row r="5163" spans="1:30" ht="15" customHeight="1" x14ac:dyDescent="0.3">
      <c r="A5163" s="8" t="s">
        <v>21608</v>
      </c>
      <c r="B5163" s="8"/>
      <c r="C5163" s="20">
        <v>45880.517407407409</v>
      </c>
      <c r="D5163" s="8" t="s">
        <v>11921</v>
      </c>
      <c r="E5163" s="8"/>
      <c r="F5163" s="8" t="s">
        <v>13523</v>
      </c>
      <c r="G5163" s="8">
        <v>0.17</v>
      </c>
      <c r="H5163" s="8"/>
      <c r="I5163" s="8" t="s">
        <v>11922</v>
      </c>
      <c r="J5163" s="8"/>
      <c r="K5163" s="8"/>
      <c r="L5163" s="8"/>
      <c r="M5163" s="8"/>
      <c r="N5163" s="21">
        <v>13125</v>
      </c>
      <c r="O5163" s="21"/>
      <c r="P5163" s="21">
        <f t="shared" si="241"/>
        <v>13125</v>
      </c>
      <c r="Q5163" s="8" t="s">
        <v>14</v>
      </c>
      <c r="R5163" s="8"/>
      <c r="S5163" s="20"/>
      <c r="AA5163" s="21">
        <f t="shared" si="243"/>
        <v>11314.655172413793</v>
      </c>
      <c r="AB5163" s="21"/>
      <c r="AC5163" s="22">
        <f t="shared" si="242"/>
        <v>-45880.517407407409</v>
      </c>
    </row>
    <row r="5164" spans="1:30" ht="15" customHeight="1" x14ac:dyDescent="0.3">
      <c r="A5164" s="19" t="s">
        <v>21609</v>
      </c>
      <c r="B5164" s="8"/>
      <c r="C5164" s="20">
        <v>45880.527118055557</v>
      </c>
      <c r="D5164" s="8" t="s">
        <v>11921</v>
      </c>
      <c r="E5164" s="8"/>
      <c r="F5164" s="8" t="s">
        <v>8514</v>
      </c>
      <c r="G5164" s="8">
        <v>0</v>
      </c>
      <c r="H5164" s="8" t="s">
        <v>11931</v>
      </c>
      <c r="I5164" s="8" t="s">
        <v>11922</v>
      </c>
      <c r="J5164" s="8"/>
      <c r="K5164" s="8"/>
      <c r="L5164" s="8"/>
      <c r="M5164" s="8"/>
      <c r="N5164" s="21">
        <v>0</v>
      </c>
      <c r="O5164" s="21"/>
      <c r="P5164" s="21">
        <f t="shared" si="241"/>
        <v>0</v>
      </c>
      <c r="Q5164" s="8" t="s">
        <v>10493</v>
      </c>
      <c r="R5164" s="8"/>
      <c r="S5164" s="20"/>
      <c r="AA5164" s="21">
        <f t="shared" si="243"/>
        <v>0</v>
      </c>
      <c r="AB5164" s="21"/>
      <c r="AC5164" s="22">
        <f t="shared" si="242"/>
        <v>-45880.527118055557</v>
      </c>
    </row>
    <row r="5165" spans="1:30" ht="15" customHeight="1" x14ac:dyDescent="0.3">
      <c r="A5165" s="19" t="s">
        <v>21610</v>
      </c>
      <c r="B5165" s="8"/>
      <c r="C5165" s="20">
        <v>45880.527997685182</v>
      </c>
      <c r="D5165" s="8" t="s">
        <v>11921</v>
      </c>
      <c r="E5165" s="8"/>
      <c r="F5165" s="8" t="s">
        <v>668</v>
      </c>
      <c r="G5165" s="8">
        <v>0</v>
      </c>
      <c r="H5165" s="8" t="s">
        <v>11931</v>
      </c>
      <c r="I5165" s="8" t="s">
        <v>11922</v>
      </c>
      <c r="J5165" s="8"/>
      <c r="K5165" s="8"/>
      <c r="L5165" s="8"/>
      <c r="M5165" s="8"/>
      <c r="N5165" s="21">
        <v>0</v>
      </c>
      <c r="O5165" s="21"/>
      <c r="P5165" s="21">
        <f t="shared" si="241"/>
        <v>0</v>
      </c>
      <c r="Q5165" s="8" t="s">
        <v>10493</v>
      </c>
      <c r="R5165" s="8"/>
      <c r="S5165" s="20"/>
      <c r="AA5165" s="21">
        <f t="shared" si="243"/>
        <v>0</v>
      </c>
      <c r="AB5165" s="21"/>
      <c r="AC5165" s="22">
        <f t="shared" si="242"/>
        <v>-45880.527997685182</v>
      </c>
    </row>
    <row r="5166" spans="1:30" ht="15" customHeight="1" x14ac:dyDescent="0.3">
      <c r="A5166" s="19" t="s">
        <v>21611</v>
      </c>
      <c r="B5166" s="8"/>
      <c r="C5166" s="20">
        <v>45880.530393518522</v>
      </c>
      <c r="D5166" s="8" t="s">
        <v>11921</v>
      </c>
      <c r="E5166" s="8"/>
      <c r="F5166" s="8" t="s">
        <v>179</v>
      </c>
      <c r="G5166" s="8">
        <v>0</v>
      </c>
      <c r="H5166" s="8" t="s">
        <v>11931</v>
      </c>
      <c r="I5166" s="8" t="s">
        <v>11922</v>
      </c>
      <c r="J5166" s="8"/>
      <c r="K5166" s="8"/>
      <c r="L5166" s="8"/>
      <c r="M5166" s="8"/>
      <c r="N5166" s="21">
        <v>0</v>
      </c>
      <c r="O5166" s="21"/>
      <c r="P5166" s="21">
        <f t="shared" si="241"/>
        <v>0</v>
      </c>
      <c r="Q5166" s="8" t="s">
        <v>14</v>
      </c>
      <c r="R5166" s="8"/>
      <c r="S5166" s="20"/>
      <c r="AA5166" s="21">
        <f t="shared" si="243"/>
        <v>0</v>
      </c>
      <c r="AB5166" s="21"/>
      <c r="AC5166" s="22">
        <f t="shared" si="242"/>
        <v>-45880.530393518522</v>
      </c>
    </row>
    <row r="5167" spans="1:30" ht="15" customHeight="1" x14ac:dyDescent="0.3">
      <c r="A5167" s="19" t="s">
        <v>21612</v>
      </c>
      <c r="B5167" s="8"/>
      <c r="C5167" s="20">
        <v>45880.532407407409</v>
      </c>
      <c r="D5167" s="8" t="s">
        <v>11921</v>
      </c>
      <c r="E5167" s="8"/>
      <c r="F5167" s="8" t="s">
        <v>369</v>
      </c>
      <c r="G5167" s="8">
        <v>0</v>
      </c>
      <c r="H5167" s="8" t="s">
        <v>11931</v>
      </c>
      <c r="I5167" s="8" t="s">
        <v>11922</v>
      </c>
      <c r="J5167" s="8"/>
      <c r="K5167" s="8"/>
      <c r="L5167" s="8"/>
      <c r="M5167" s="8"/>
      <c r="N5167" s="21">
        <v>0</v>
      </c>
      <c r="O5167" s="21"/>
      <c r="P5167" s="21">
        <f t="shared" si="241"/>
        <v>0</v>
      </c>
      <c r="Q5167" s="8" t="s">
        <v>14</v>
      </c>
      <c r="R5167" s="8"/>
      <c r="S5167" s="20"/>
      <c r="AA5167" s="21">
        <f t="shared" si="243"/>
        <v>0</v>
      </c>
      <c r="AB5167" s="21"/>
      <c r="AC5167" s="22">
        <f t="shared" si="242"/>
        <v>-45880.532407407409</v>
      </c>
    </row>
    <row r="5168" spans="1:30" ht="15" customHeight="1" x14ac:dyDescent="0.3">
      <c r="A5168" s="8" t="s">
        <v>21613</v>
      </c>
      <c r="B5168" s="8"/>
      <c r="C5168" s="20">
        <v>45880.538622685177</v>
      </c>
      <c r="D5168" s="8" t="s">
        <v>11921</v>
      </c>
      <c r="E5168" s="8"/>
      <c r="F5168" s="8" t="s">
        <v>613</v>
      </c>
      <c r="G5168" s="8">
        <v>0</v>
      </c>
      <c r="H5168" s="8"/>
      <c r="I5168" s="8" t="s">
        <v>11922</v>
      </c>
      <c r="J5168" s="8"/>
      <c r="K5168" s="8"/>
      <c r="L5168" s="8"/>
      <c r="M5168" s="8"/>
      <c r="N5168" s="21">
        <v>52105.34</v>
      </c>
      <c r="O5168" s="21"/>
      <c r="P5168" s="21">
        <f t="shared" ref="P5168:P5231" si="244">+N5168+X5168-O5168</f>
        <v>52105.34</v>
      </c>
      <c r="Q5168" s="8" t="s">
        <v>24</v>
      </c>
      <c r="R5168" s="8"/>
      <c r="S5168" s="20"/>
      <c r="AA5168" s="21">
        <f t="shared" si="243"/>
        <v>44918.396551724138</v>
      </c>
      <c r="AB5168" s="21"/>
      <c r="AC5168" s="22">
        <f t="shared" si="242"/>
        <v>-45880.538622685177</v>
      </c>
    </row>
    <row r="5169" spans="1:30" ht="15" customHeight="1" x14ac:dyDescent="0.3">
      <c r="A5169" s="19" t="s">
        <v>21614</v>
      </c>
      <c r="B5169" s="8"/>
      <c r="C5169" s="20">
        <v>45880.544976851852</v>
      </c>
      <c r="D5169" s="8" t="s">
        <v>11921</v>
      </c>
      <c r="E5169" s="8"/>
      <c r="F5169" s="8" t="s">
        <v>409</v>
      </c>
      <c r="G5169" s="8">
        <v>0</v>
      </c>
      <c r="H5169" s="8"/>
      <c r="I5169" s="8" t="s">
        <v>11922</v>
      </c>
      <c r="J5169" s="8"/>
      <c r="K5169" s="8"/>
      <c r="L5169" s="8"/>
      <c r="M5169" s="8"/>
      <c r="N5169" s="21">
        <v>0</v>
      </c>
      <c r="O5169" s="21"/>
      <c r="P5169" s="21">
        <f t="shared" si="244"/>
        <v>0</v>
      </c>
      <c r="Q5169" s="8" t="s">
        <v>14</v>
      </c>
      <c r="R5169" s="8"/>
      <c r="S5169" s="20"/>
      <c r="AA5169" s="21">
        <f t="shared" si="243"/>
        <v>0</v>
      </c>
      <c r="AB5169" s="21"/>
      <c r="AC5169" s="22">
        <f t="shared" si="242"/>
        <v>-45880.544976851852</v>
      </c>
    </row>
    <row r="5170" spans="1:30" ht="15" customHeight="1" x14ac:dyDescent="0.3">
      <c r="A5170" s="19" t="s">
        <v>21615</v>
      </c>
      <c r="B5170" s="8"/>
      <c r="C5170" s="20">
        <v>45880.55</v>
      </c>
      <c r="D5170" s="8"/>
      <c r="E5170" s="8"/>
      <c r="F5170" s="8" t="s">
        <v>2373</v>
      </c>
      <c r="G5170" s="8">
        <v>0</v>
      </c>
      <c r="H5170" s="8" t="s">
        <v>21217</v>
      </c>
      <c r="I5170" s="8" t="s">
        <v>11922</v>
      </c>
      <c r="J5170" s="8"/>
      <c r="K5170" s="8"/>
      <c r="L5170" s="8"/>
      <c r="M5170" s="8"/>
      <c r="N5170" s="21">
        <v>0</v>
      </c>
      <c r="O5170" s="21"/>
      <c r="P5170" s="21">
        <f t="shared" si="244"/>
        <v>0</v>
      </c>
      <c r="Q5170" s="8" t="s">
        <v>34</v>
      </c>
      <c r="R5170" s="8"/>
      <c r="S5170" s="20"/>
      <c r="AA5170" s="21">
        <f t="shared" si="243"/>
        <v>0</v>
      </c>
      <c r="AB5170" s="21"/>
      <c r="AC5170" s="22">
        <f t="shared" si="242"/>
        <v>-45880.55</v>
      </c>
    </row>
    <row r="5171" spans="1:30" ht="15" customHeight="1" x14ac:dyDescent="0.3">
      <c r="A5171" s="8" t="s">
        <v>21616</v>
      </c>
      <c r="B5171" s="8"/>
      <c r="C5171" s="20">
        <v>45880.552800925929</v>
      </c>
      <c r="D5171" s="8" t="s">
        <v>11921</v>
      </c>
      <c r="E5171" s="8"/>
      <c r="F5171" s="8" t="s">
        <v>867</v>
      </c>
      <c r="G5171" s="8">
        <v>0.15</v>
      </c>
      <c r="H5171" s="8"/>
      <c r="I5171" s="8" t="s">
        <v>11922</v>
      </c>
      <c r="J5171" s="8"/>
      <c r="K5171" s="8"/>
      <c r="L5171" s="8"/>
      <c r="M5171" s="8"/>
      <c r="N5171" s="21">
        <v>935</v>
      </c>
      <c r="O5171" s="21"/>
      <c r="P5171" s="21">
        <f t="shared" si="244"/>
        <v>935</v>
      </c>
      <c r="Q5171" s="8" t="s">
        <v>67</v>
      </c>
      <c r="R5171" s="8"/>
      <c r="S5171" s="20"/>
      <c r="AA5171" s="21">
        <f t="shared" si="243"/>
        <v>806.0344827586207</v>
      </c>
      <c r="AB5171" s="21"/>
      <c r="AC5171" s="22">
        <f t="shared" si="242"/>
        <v>-45880.552800925929</v>
      </c>
    </row>
    <row r="5172" spans="1:30" ht="15" customHeight="1" x14ac:dyDescent="0.3">
      <c r="A5172" s="19" t="s">
        <v>21617</v>
      </c>
      <c r="B5172" s="8"/>
      <c r="C5172" s="20">
        <v>45880.554618055547</v>
      </c>
      <c r="D5172" s="8" t="s">
        <v>11921</v>
      </c>
      <c r="E5172" s="8" t="s">
        <v>1</v>
      </c>
      <c r="F5172" s="8" t="s">
        <v>11998</v>
      </c>
      <c r="G5172" s="8">
        <v>0.11</v>
      </c>
      <c r="H5172" s="8" t="s">
        <v>21588</v>
      </c>
      <c r="I5172" s="8" t="s">
        <v>11922</v>
      </c>
      <c r="J5172" s="8"/>
      <c r="K5172" s="8" t="s">
        <v>21618</v>
      </c>
      <c r="L5172" s="8"/>
      <c r="M5172" s="8"/>
      <c r="N5172" s="21">
        <v>23375</v>
      </c>
      <c r="O5172" s="21">
        <v>23375</v>
      </c>
      <c r="P5172" s="21">
        <f t="shared" si="244"/>
        <v>0</v>
      </c>
      <c r="Q5172" s="8" t="s">
        <v>34</v>
      </c>
      <c r="R5172" s="8"/>
      <c r="S5172" s="20">
        <v>45880</v>
      </c>
      <c r="AA5172" s="21">
        <f t="shared" si="243"/>
        <v>20150.862068965518</v>
      </c>
      <c r="AB5172" s="39">
        <v>45839</v>
      </c>
      <c r="AC5172" s="22">
        <f t="shared" si="242"/>
        <v>-0.55461805554659804</v>
      </c>
      <c r="AD5172" t="s">
        <v>11928</v>
      </c>
    </row>
    <row r="5173" spans="1:30" ht="15" customHeight="1" x14ac:dyDescent="0.3">
      <c r="A5173" s="19" t="s">
        <v>21619</v>
      </c>
      <c r="B5173" s="8"/>
      <c r="C5173" s="20">
        <v>45880.558182870373</v>
      </c>
      <c r="D5173" s="8" t="s">
        <v>11921</v>
      </c>
      <c r="E5173" s="8"/>
      <c r="F5173" s="8" t="s">
        <v>1203</v>
      </c>
      <c r="G5173" s="8">
        <v>0</v>
      </c>
      <c r="H5173" s="8" t="s">
        <v>11931</v>
      </c>
      <c r="I5173" s="8" t="s">
        <v>11922</v>
      </c>
      <c r="J5173" s="8"/>
      <c r="K5173" s="8"/>
      <c r="L5173" s="8"/>
      <c r="M5173" s="8"/>
      <c r="N5173" s="21">
        <v>0</v>
      </c>
      <c r="O5173" s="21"/>
      <c r="P5173" s="21">
        <f t="shared" si="244"/>
        <v>0</v>
      </c>
      <c r="Q5173" s="8" t="s">
        <v>38</v>
      </c>
      <c r="R5173" s="8"/>
      <c r="S5173" s="20"/>
      <c r="AA5173" s="21">
        <f t="shared" si="243"/>
        <v>0</v>
      </c>
      <c r="AB5173" s="21"/>
      <c r="AC5173" s="22">
        <f t="shared" si="242"/>
        <v>-45880.558182870373</v>
      </c>
    </row>
    <row r="5174" spans="1:30" ht="15" customHeight="1" x14ac:dyDescent="0.3">
      <c r="A5174" s="19" t="s">
        <v>21620</v>
      </c>
      <c r="B5174" s="8"/>
      <c r="C5174" s="20">
        <v>45880.563530092593</v>
      </c>
      <c r="D5174" s="8" t="s">
        <v>11921</v>
      </c>
      <c r="E5174" s="8"/>
      <c r="F5174" s="8" t="s">
        <v>8908</v>
      </c>
      <c r="G5174" s="8">
        <v>0</v>
      </c>
      <c r="H5174" s="8" t="s">
        <v>11931</v>
      </c>
      <c r="I5174" s="8" t="s">
        <v>11922</v>
      </c>
      <c r="J5174" s="8"/>
      <c r="K5174" s="8"/>
      <c r="L5174" s="8"/>
      <c r="M5174" s="8"/>
      <c r="N5174" s="21">
        <v>0</v>
      </c>
      <c r="O5174" s="21"/>
      <c r="P5174" s="21">
        <f t="shared" si="244"/>
        <v>0</v>
      </c>
      <c r="Q5174" s="8" t="s">
        <v>199</v>
      </c>
      <c r="R5174" s="8"/>
      <c r="S5174" s="20"/>
      <c r="AA5174" s="21">
        <f t="shared" si="243"/>
        <v>0</v>
      </c>
      <c r="AB5174" s="21"/>
      <c r="AC5174" s="22">
        <f t="shared" si="242"/>
        <v>-45880.563530092593</v>
      </c>
    </row>
    <row r="5175" spans="1:30" ht="15" customHeight="1" x14ac:dyDescent="0.3">
      <c r="A5175" s="19" t="s">
        <v>21621</v>
      </c>
      <c r="B5175" s="8"/>
      <c r="C5175" s="20">
        <v>45880.564293981479</v>
      </c>
      <c r="D5175" s="8" t="s">
        <v>11921</v>
      </c>
      <c r="E5175" s="8"/>
      <c r="F5175" s="8" t="s">
        <v>412</v>
      </c>
      <c r="G5175" s="8">
        <v>0</v>
      </c>
      <c r="H5175" s="8" t="s">
        <v>11931</v>
      </c>
      <c r="I5175" s="8" t="s">
        <v>11922</v>
      </c>
      <c r="J5175" s="8"/>
      <c r="K5175" s="8"/>
      <c r="L5175" s="8"/>
      <c r="M5175" s="8"/>
      <c r="N5175" s="21">
        <v>0</v>
      </c>
      <c r="O5175" s="21"/>
      <c r="P5175" s="21">
        <f t="shared" si="244"/>
        <v>0</v>
      </c>
      <c r="Q5175" s="8" t="s">
        <v>22</v>
      </c>
      <c r="R5175" s="8"/>
      <c r="S5175" s="20"/>
      <c r="AA5175" s="21">
        <f t="shared" si="243"/>
        <v>0</v>
      </c>
      <c r="AB5175" s="21"/>
      <c r="AC5175" s="22">
        <f t="shared" si="242"/>
        <v>-45880.564293981479</v>
      </c>
    </row>
    <row r="5176" spans="1:30" ht="15" customHeight="1" x14ac:dyDescent="0.3">
      <c r="A5176" s="19" t="s">
        <v>21622</v>
      </c>
      <c r="B5176" s="8"/>
      <c r="C5176" s="20">
        <v>45880.569212962961</v>
      </c>
      <c r="D5176" s="8" t="s">
        <v>11921</v>
      </c>
      <c r="E5176" s="8"/>
      <c r="F5176" s="8" t="s">
        <v>501</v>
      </c>
      <c r="G5176" s="8">
        <v>0</v>
      </c>
      <c r="H5176" s="8" t="s">
        <v>11931</v>
      </c>
      <c r="I5176" s="8" t="s">
        <v>11922</v>
      </c>
      <c r="J5176" s="8"/>
      <c r="K5176" s="8"/>
      <c r="L5176" s="8"/>
      <c r="M5176" s="8"/>
      <c r="N5176" s="21">
        <v>0</v>
      </c>
      <c r="O5176" s="21"/>
      <c r="P5176" s="21">
        <f t="shared" si="244"/>
        <v>0</v>
      </c>
      <c r="Q5176" s="8" t="s">
        <v>34</v>
      </c>
      <c r="R5176" s="8"/>
      <c r="S5176" s="20"/>
      <c r="AA5176" s="21">
        <f t="shared" si="243"/>
        <v>0</v>
      </c>
      <c r="AB5176" s="21"/>
      <c r="AC5176" s="22">
        <f t="shared" si="242"/>
        <v>-45880.569212962961</v>
      </c>
    </row>
    <row r="5177" spans="1:30" ht="15" customHeight="1" x14ac:dyDescent="0.3">
      <c r="A5177" s="19" t="s">
        <v>21623</v>
      </c>
      <c r="B5177" s="8"/>
      <c r="C5177" s="20">
        <v>45880.570648148147</v>
      </c>
      <c r="D5177" s="8" t="s">
        <v>11921</v>
      </c>
      <c r="E5177" s="8"/>
      <c r="F5177" s="8" t="s">
        <v>4057</v>
      </c>
      <c r="G5177" s="8">
        <v>0</v>
      </c>
      <c r="H5177" s="8" t="s">
        <v>11931</v>
      </c>
      <c r="I5177" s="8" t="s">
        <v>11922</v>
      </c>
      <c r="J5177" s="8"/>
      <c r="K5177" s="8"/>
      <c r="L5177" s="8"/>
      <c r="M5177" s="8"/>
      <c r="N5177" s="21">
        <v>0</v>
      </c>
      <c r="O5177" s="21"/>
      <c r="P5177" s="21">
        <f t="shared" si="244"/>
        <v>0</v>
      </c>
      <c r="Q5177" s="8" t="s">
        <v>34</v>
      </c>
      <c r="R5177" s="8"/>
      <c r="S5177" s="20"/>
      <c r="AA5177" s="21">
        <f t="shared" si="243"/>
        <v>0</v>
      </c>
      <c r="AB5177" s="21"/>
      <c r="AC5177" s="22">
        <f t="shared" si="242"/>
        <v>-45880.570648148147</v>
      </c>
    </row>
    <row r="5178" spans="1:30" ht="15" customHeight="1" x14ac:dyDescent="0.3">
      <c r="A5178" s="19" t="s">
        <v>21624</v>
      </c>
      <c r="B5178" s="8"/>
      <c r="C5178" s="20">
        <v>45880.578923611109</v>
      </c>
      <c r="D5178" s="8" t="s">
        <v>11921</v>
      </c>
      <c r="E5178" s="8"/>
      <c r="F5178" s="8" t="s">
        <v>343</v>
      </c>
      <c r="G5178" s="8">
        <v>0</v>
      </c>
      <c r="H5178" s="8" t="s">
        <v>11931</v>
      </c>
      <c r="I5178" s="8" t="s">
        <v>11922</v>
      </c>
      <c r="J5178" s="8"/>
      <c r="K5178" s="8"/>
      <c r="L5178" s="8"/>
      <c r="M5178" s="8"/>
      <c r="N5178" s="21">
        <v>0</v>
      </c>
      <c r="O5178" s="21"/>
      <c r="P5178" s="21">
        <f t="shared" si="244"/>
        <v>0</v>
      </c>
      <c r="Q5178" s="8" t="s">
        <v>22</v>
      </c>
      <c r="R5178" s="8"/>
      <c r="S5178" s="20"/>
      <c r="AA5178" s="21">
        <f t="shared" si="243"/>
        <v>0</v>
      </c>
      <c r="AB5178" s="21"/>
      <c r="AC5178" s="22">
        <f t="shared" ref="AC5178:AC5241" si="245">+S5178-C5178</f>
        <v>-45880.578923611109</v>
      </c>
    </row>
    <row r="5179" spans="1:30" ht="15" customHeight="1" x14ac:dyDescent="0.3">
      <c r="A5179" s="19" t="s">
        <v>21625</v>
      </c>
      <c r="B5179" s="8"/>
      <c r="C5179" s="20">
        <v>45880.580972222233</v>
      </c>
      <c r="D5179" s="8" t="s">
        <v>11921</v>
      </c>
      <c r="E5179" s="8"/>
      <c r="F5179" s="8" t="s">
        <v>8500</v>
      </c>
      <c r="G5179" s="8">
        <v>0</v>
      </c>
      <c r="H5179" s="8" t="s">
        <v>11931</v>
      </c>
      <c r="I5179" s="8" t="s">
        <v>11922</v>
      </c>
      <c r="J5179" s="8"/>
      <c r="K5179" s="8"/>
      <c r="L5179" s="8"/>
      <c r="M5179" s="8"/>
      <c r="N5179" s="21">
        <v>0</v>
      </c>
      <c r="O5179" s="21"/>
      <c r="P5179" s="21">
        <f t="shared" si="244"/>
        <v>0</v>
      </c>
      <c r="Q5179" s="8" t="s">
        <v>15158</v>
      </c>
      <c r="R5179" s="8"/>
      <c r="S5179" s="20"/>
      <c r="AA5179" s="21">
        <f t="shared" si="243"/>
        <v>0</v>
      </c>
      <c r="AB5179" s="21"/>
      <c r="AC5179" s="22">
        <f t="shared" si="245"/>
        <v>-45880.580972222233</v>
      </c>
    </row>
    <row r="5180" spans="1:30" ht="15" customHeight="1" x14ac:dyDescent="0.3">
      <c r="A5180" s="19" t="s">
        <v>21626</v>
      </c>
      <c r="B5180" s="8"/>
      <c r="C5180" s="20">
        <v>45880.585173611107</v>
      </c>
      <c r="D5180" s="8" t="s">
        <v>11921</v>
      </c>
      <c r="E5180" s="8"/>
      <c r="F5180" s="8" t="s">
        <v>2754</v>
      </c>
      <c r="G5180" s="8">
        <v>0</v>
      </c>
      <c r="H5180" s="8" t="s">
        <v>11931</v>
      </c>
      <c r="I5180" s="8" t="s">
        <v>11922</v>
      </c>
      <c r="J5180" s="8"/>
      <c r="K5180" s="8"/>
      <c r="L5180" s="8"/>
      <c r="M5180" s="8"/>
      <c r="N5180" s="21">
        <v>0</v>
      </c>
      <c r="O5180" s="21"/>
      <c r="P5180" s="21">
        <f t="shared" si="244"/>
        <v>0</v>
      </c>
      <c r="Q5180" s="8" t="s">
        <v>15158</v>
      </c>
      <c r="R5180" s="8"/>
      <c r="S5180" s="20"/>
      <c r="AA5180" s="21">
        <f t="shared" si="243"/>
        <v>0</v>
      </c>
      <c r="AB5180" s="21"/>
      <c r="AC5180" s="22">
        <f t="shared" si="245"/>
        <v>-45880.585173611107</v>
      </c>
    </row>
    <row r="5181" spans="1:30" ht="15" customHeight="1" x14ac:dyDescent="0.3">
      <c r="A5181" s="19" t="s">
        <v>21627</v>
      </c>
      <c r="B5181" s="24"/>
      <c r="C5181" s="25">
        <v>45880.588009259263</v>
      </c>
      <c r="D5181" s="3" t="s">
        <v>11921</v>
      </c>
      <c r="E5181" s="3"/>
      <c r="F5181" s="3" t="s">
        <v>709</v>
      </c>
      <c r="G5181" s="26">
        <v>0</v>
      </c>
      <c r="H5181" s="25"/>
      <c r="I5181" s="25" t="s">
        <v>11922</v>
      </c>
      <c r="J5181" s="25"/>
      <c r="K5181" s="25"/>
      <c r="L5181" s="25"/>
      <c r="M5181" s="4"/>
      <c r="N5181" s="5">
        <v>0</v>
      </c>
      <c r="O5181" s="5"/>
      <c r="P5181" s="5">
        <f t="shared" si="244"/>
        <v>0</v>
      </c>
      <c r="Q5181" s="3" t="s">
        <v>20</v>
      </c>
      <c r="R5181" s="3"/>
      <c r="S5181" s="25"/>
      <c r="T5181" s="3"/>
      <c r="U5181" s="5"/>
      <c r="V5181" s="6"/>
      <c r="W5181" s="3"/>
      <c r="X5181" s="5"/>
      <c r="Y5181" s="4"/>
      <c r="Z5181" s="3"/>
      <c r="AA5181" s="5">
        <f t="shared" si="243"/>
        <v>0</v>
      </c>
      <c r="AB5181" s="10"/>
      <c r="AC5181" s="27">
        <f t="shared" si="245"/>
        <v>-45880.588009259263</v>
      </c>
      <c r="AD5181" s="10"/>
    </row>
    <row r="5182" spans="1:30" ht="15" customHeight="1" x14ac:dyDescent="0.3">
      <c r="A5182" s="8" t="s">
        <v>21628</v>
      </c>
      <c r="B5182" s="8"/>
      <c r="C5182" s="20">
        <v>45880.592986111107</v>
      </c>
      <c r="D5182" s="8" t="s">
        <v>11921</v>
      </c>
      <c r="E5182" s="8"/>
      <c r="F5182" s="8" t="s">
        <v>8939</v>
      </c>
      <c r="G5182" s="8">
        <v>0.15</v>
      </c>
      <c r="H5182" s="8"/>
      <c r="I5182" s="8" t="s">
        <v>11922</v>
      </c>
      <c r="J5182" s="8"/>
      <c r="K5182" s="8"/>
      <c r="L5182" s="8"/>
      <c r="M5182" s="8"/>
      <c r="N5182" s="21">
        <v>24310</v>
      </c>
      <c r="O5182" s="21"/>
      <c r="P5182" s="21">
        <f t="shared" si="244"/>
        <v>24310</v>
      </c>
      <c r="Q5182" s="8" t="s">
        <v>24</v>
      </c>
      <c r="R5182" s="8"/>
      <c r="S5182" s="20"/>
      <c r="AA5182" s="21">
        <f t="shared" si="243"/>
        <v>20956.896551724138</v>
      </c>
      <c r="AB5182" s="21"/>
      <c r="AC5182" s="22">
        <f t="shared" si="245"/>
        <v>-45880.592986111107</v>
      </c>
    </row>
    <row r="5183" spans="1:30" ht="15" customHeight="1" x14ac:dyDescent="0.3">
      <c r="A5183" s="19" t="s">
        <v>21629</v>
      </c>
      <c r="B5183" s="8"/>
      <c r="C5183" s="20">
        <v>45880.597175925926</v>
      </c>
      <c r="D5183" s="8" t="s">
        <v>11921</v>
      </c>
      <c r="E5183" s="8"/>
      <c r="F5183" s="8" t="s">
        <v>10132</v>
      </c>
      <c r="G5183" s="8">
        <v>0.15</v>
      </c>
      <c r="H5183" s="8"/>
      <c r="I5183" s="8" t="s">
        <v>11922</v>
      </c>
      <c r="J5183" s="8"/>
      <c r="K5183" s="8"/>
      <c r="L5183" s="8"/>
      <c r="M5183" s="8"/>
      <c r="N5183" s="21">
        <v>2810</v>
      </c>
      <c r="O5183" s="21">
        <v>2810</v>
      </c>
      <c r="P5183" s="21">
        <f t="shared" si="244"/>
        <v>0</v>
      </c>
      <c r="Q5183" s="8" t="s">
        <v>199</v>
      </c>
      <c r="R5183" s="8"/>
      <c r="S5183" s="20">
        <v>45881</v>
      </c>
      <c r="AA5183" s="21">
        <f t="shared" si="243"/>
        <v>2422.4137931034484</v>
      </c>
      <c r="AB5183" s="39">
        <v>45870</v>
      </c>
      <c r="AC5183" s="22">
        <f t="shared" si="245"/>
        <v>0.40282407407357823</v>
      </c>
      <c r="AD5183" t="s">
        <v>11923</v>
      </c>
    </row>
    <row r="5184" spans="1:30" ht="15" customHeight="1" x14ac:dyDescent="0.3">
      <c r="A5184" s="19" t="s">
        <v>21630</v>
      </c>
      <c r="B5184" s="8"/>
      <c r="C5184" s="20">
        <v>45880.603425925918</v>
      </c>
      <c r="D5184" s="8" t="s">
        <v>11921</v>
      </c>
      <c r="E5184" s="8" t="s">
        <v>1</v>
      </c>
      <c r="F5184" s="8" t="s">
        <v>10132</v>
      </c>
      <c r="G5184" s="8">
        <v>0.11</v>
      </c>
      <c r="H5184" s="8"/>
      <c r="I5184" s="8" t="s">
        <v>11922</v>
      </c>
      <c r="J5184" s="8"/>
      <c r="K5184" s="8" t="s">
        <v>21631</v>
      </c>
      <c r="L5184" s="8"/>
      <c r="M5184" s="8"/>
      <c r="N5184" s="21">
        <v>13800</v>
      </c>
      <c r="O5184" s="21">
        <v>13800</v>
      </c>
      <c r="P5184" s="21">
        <f t="shared" si="244"/>
        <v>0</v>
      </c>
      <c r="Q5184" s="8" t="s">
        <v>199</v>
      </c>
      <c r="R5184" s="8"/>
      <c r="S5184" s="20">
        <v>45881</v>
      </c>
      <c r="AA5184" s="21">
        <f t="shared" si="243"/>
        <v>11896.551724137931</v>
      </c>
      <c r="AB5184" s="39">
        <v>45839</v>
      </c>
      <c r="AC5184" s="22">
        <f t="shared" si="245"/>
        <v>0.39657407408230938</v>
      </c>
      <c r="AD5184" t="s">
        <v>11928</v>
      </c>
    </row>
    <row r="5185" spans="1:30" ht="15" customHeight="1" x14ac:dyDescent="0.3">
      <c r="A5185" s="19" t="s">
        <v>21632</v>
      </c>
      <c r="B5185" s="8"/>
      <c r="C5185" s="20">
        <v>45880.614502314813</v>
      </c>
      <c r="D5185" s="8" t="s">
        <v>11921</v>
      </c>
      <c r="E5185" s="8"/>
      <c r="F5185" s="8" t="s">
        <v>798</v>
      </c>
      <c r="G5185" s="8">
        <v>0</v>
      </c>
      <c r="H5185" s="8" t="s">
        <v>21377</v>
      </c>
      <c r="I5185" s="8" t="s">
        <v>11922</v>
      </c>
      <c r="J5185" s="8"/>
      <c r="K5185" s="8"/>
      <c r="L5185" s="8"/>
      <c r="M5185" s="8"/>
      <c r="N5185" s="21">
        <v>0</v>
      </c>
      <c r="O5185" s="21"/>
      <c r="P5185" s="21">
        <f t="shared" si="244"/>
        <v>0</v>
      </c>
      <c r="Q5185" s="8" t="s">
        <v>14</v>
      </c>
      <c r="R5185" s="8"/>
      <c r="S5185" s="20"/>
      <c r="AA5185" s="21">
        <f t="shared" si="243"/>
        <v>0</v>
      </c>
      <c r="AB5185" s="21"/>
      <c r="AC5185" s="22">
        <f t="shared" si="245"/>
        <v>-45880.614502314813</v>
      </c>
    </row>
    <row r="5186" spans="1:30" ht="15" customHeight="1" x14ac:dyDescent="0.3">
      <c r="A5186" s="19" t="s">
        <v>21633</v>
      </c>
      <c r="B5186" s="8"/>
      <c r="C5186" s="20">
        <v>45880.616273148153</v>
      </c>
      <c r="D5186" s="8" t="s">
        <v>11921</v>
      </c>
      <c r="E5186" s="8"/>
      <c r="F5186" s="8" t="s">
        <v>9459</v>
      </c>
      <c r="G5186" s="8">
        <v>0</v>
      </c>
      <c r="H5186" s="8" t="s">
        <v>21377</v>
      </c>
      <c r="I5186" s="8" t="s">
        <v>11922</v>
      </c>
      <c r="J5186" s="8"/>
      <c r="K5186" s="8"/>
      <c r="L5186" s="8"/>
      <c r="M5186" s="8"/>
      <c r="N5186" s="21">
        <v>0</v>
      </c>
      <c r="O5186" s="21"/>
      <c r="P5186" s="21">
        <f t="shared" si="244"/>
        <v>0</v>
      </c>
      <c r="Q5186" s="8" t="s">
        <v>14</v>
      </c>
      <c r="R5186" s="8"/>
      <c r="S5186" s="20"/>
      <c r="AA5186" s="21">
        <f t="shared" ref="AA5186:AA5249" si="246">+N5186/1.16</f>
        <v>0</v>
      </c>
      <c r="AB5186" s="21"/>
      <c r="AC5186" s="22">
        <f t="shared" si="245"/>
        <v>-45880.616273148153</v>
      </c>
    </row>
    <row r="5187" spans="1:30" ht="15" customHeight="1" x14ac:dyDescent="0.3">
      <c r="A5187" s="19" t="s">
        <v>21634</v>
      </c>
      <c r="B5187" s="8"/>
      <c r="C5187" s="20">
        <v>45880.619201388887</v>
      </c>
      <c r="D5187" s="8" t="s">
        <v>11921</v>
      </c>
      <c r="E5187" s="8"/>
      <c r="F5187" s="8" t="s">
        <v>13255</v>
      </c>
      <c r="G5187" s="8">
        <v>0</v>
      </c>
      <c r="H5187" s="8" t="s">
        <v>21377</v>
      </c>
      <c r="I5187" s="8" t="s">
        <v>11922</v>
      </c>
      <c r="J5187" s="8"/>
      <c r="K5187" s="8"/>
      <c r="L5187" s="8"/>
      <c r="M5187" s="8"/>
      <c r="N5187" s="21">
        <v>0</v>
      </c>
      <c r="O5187" s="21"/>
      <c r="P5187" s="21">
        <f t="shared" si="244"/>
        <v>0</v>
      </c>
      <c r="Q5187" s="8" t="s">
        <v>14</v>
      </c>
      <c r="R5187" s="8"/>
      <c r="S5187" s="20"/>
      <c r="AA5187" s="21">
        <f t="shared" si="246"/>
        <v>0</v>
      </c>
      <c r="AB5187" s="21"/>
      <c r="AC5187" s="22">
        <f t="shared" si="245"/>
        <v>-45880.619201388887</v>
      </c>
    </row>
    <row r="5188" spans="1:30" ht="15" customHeight="1" x14ac:dyDescent="0.3">
      <c r="A5188" s="19" t="s">
        <v>21635</v>
      </c>
      <c r="B5188" s="8"/>
      <c r="C5188" s="20">
        <v>45880.623368055552</v>
      </c>
      <c r="D5188" s="8" t="s">
        <v>11921</v>
      </c>
      <c r="E5188" s="8"/>
      <c r="F5188" s="8" t="s">
        <v>373</v>
      </c>
      <c r="G5188" s="8">
        <v>0</v>
      </c>
      <c r="H5188" s="8" t="s">
        <v>21377</v>
      </c>
      <c r="I5188" s="8" t="s">
        <v>11922</v>
      </c>
      <c r="J5188" s="8"/>
      <c r="K5188" s="8"/>
      <c r="L5188" s="8"/>
      <c r="M5188" s="8"/>
      <c r="N5188" s="21">
        <v>0</v>
      </c>
      <c r="O5188" s="21"/>
      <c r="P5188" s="21">
        <f t="shared" si="244"/>
        <v>0</v>
      </c>
      <c r="Q5188" s="8" t="s">
        <v>14</v>
      </c>
      <c r="R5188" s="8"/>
      <c r="S5188" s="20"/>
      <c r="AA5188" s="21">
        <f t="shared" si="246"/>
        <v>0</v>
      </c>
      <c r="AB5188" s="21"/>
      <c r="AC5188" s="22">
        <f t="shared" si="245"/>
        <v>-45880.623368055552</v>
      </c>
    </row>
    <row r="5189" spans="1:30" ht="15" customHeight="1" x14ac:dyDescent="0.3">
      <c r="A5189" s="19" t="s">
        <v>21636</v>
      </c>
      <c r="B5189" s="8"/>
      <c r="C5189" s="20">
        <v>45880.624803240738</v>
      </c>
      <c r="D5189" s="8" t="s">
        <v>11921</v>
      </c>
      <c r="E5189" s="8"/>
      <c r="F5189" s="8" t="s">
        <v>9961</v>
      </c>
      <c r="G5189" s="8">
        <v>0</v>
      </c>
      <c r="H5189" s="8" t="s">
        <v>21377</v>
      </c>
      <c r="I5189" s="8" t="s">
        <v>11922</v>
      </c>
      <c r="J5189" s="8"/>
      <c r="K5189" s="8"/>
      <c r="L5189" s="8"/>
      <c r="M5189" s="8"/>
      <c r="N5189" s="21">
        <v>0</v>
      </c>
      <c r="O5189" s="21"/>
      <c r="P5189" s="21">
        <f t="shared" si="244"/>
        <v>0</v>
      </c>
      <c r="Q5189" s="8" t="s">
        <v>14</v>
      </c>
      <c r="R5189" s="8"/>
      <c r="S5189" s="20"/>
      <c r="AA5189" s="21">
        <f t="shared" si="246"/>
        <v>0</v>
      </c>
      <c r="AB5189" s="21"/>
      <c r="AC5189" s="22">
        <f t="shared" si="245"/>
        <v>-45880.624803240738</v>
      </c>
    </row>
    <row r="5190" spans="1:30" ht="15" customHeight="1" x14ac:dyDescent="0.3">
      <c r="A5190" s="19" t="s">
        <v>21637</v>
      </c>
      <c r="B5190" s="8"/>
      <c r="C5190" s="20">
        <v>45880.627511574072</v>
      </c>
      <c r="D5190" s="8" t="s">
        <v>11921</v>
      </c>
      <c r="E5190" s="8"/>
      <c r="F5190" s="8" t="s">
        <v>10095</v>
      </c>
      <c r="G5190" s="8">
        <v>0</v>
      </c>
      <c r="H5190" s="8" t="s">
        <v>21377</v>
      </c>
      <c r="I5190" s="8" t="s">
        <v>11922</v>
      </c>
      <c r="J5190" s="8"/>
      <c r="K5190" s="8"/>
      <c r="L5190" s="8"/>
      <c r="M5190" s="8"/>
      <c r="N5190" s="21">
        <v>0</v>
      </c>
      <c r="O5190" s="21"/>
      <c r="P5190" s="21">
        <f t="shared" si="244"/>
        <v>0</v>
      </c>
      <c r="Q5190" s="8" t="s">
        <v>34</v>
      </c>
      <c r="R5190" s="8"/>
      <c r="S5190" s="20"/>
      <c r="AA5190" s="21">
        <f t="shared" si="246"/>
        <v>0</v>
      </c>
      <c r="AB5190" s="21"/>
      <c r="AC5190" s="22">
        <f t="shared" si="245"/>
        <v>-45880.627511574072</v>
      </c>
    </row>
    <row r="5191" spans="1:30" ht="15" customHeight="1" x14ac:dyDescent="0.3">
      <c r="A5191" s="19" t="s">
        <v>21638</v>
      </c>
      <c r="B5191" s="8"/>
      <c r="C5191" s="20">
        <v>45880.630462962959</v>
      </c>
      <c r="D5191" s="8" t="s">
        <v>11921</v>
      </c>
      <c r="E5191" s="8"/>
      <c r="F5191" s="8" t="s">
        <v>8557</v>
      </c>
      <c r="G5191" s="8">
        <v>0</v>
      </c>
      <c r="H5191" s="8" t="s">
        <v>21377</v>
      </c>
      <c r="I5191" s="8" t="s">
        <v>11922</v>
      </c>
      <c r="J5191" s="8"/>
      <c r="K5191" s="8"/>
      <c r="L5191" s="8"/>
      <c r="M5191" s="8"/>
      <c r="N5191" s="21">
        <v>0</v>
      </c>
      <c r="O5191" s="21"/>
      <c r="P5191" s="21">
        <f t="shared" si="244"/>
        <v>0</v>
      </c>
      <c r="Q5191" s="8" t="s">
        <v>34</v>
      </c>
      <c r="R5191" s="8" t="s">
        <v>11927</v>
      </c>
      <c r="S5191" s="20"/>
      <c r="AA5191" s="21">
        <f t="shared" si="246"/>
        <v>0</v>
      </c>
      <c r="AB5191" s="21"/>
      <c r="AC5191" s="22">
        <f t="shared" si="245"/>
        <v>-45880.630462962959</v>
      </c>
    </row>
    <row r="5192" spans="1:30" ht="15" customHeight="1" x14ac:dyDescent="0.3">
      <c r="A5192" s="19" t="s">
        <v>21639</v>
      </c>
      <c r="B5192" s="8"/>
      <c r="C5192" s="20">
        <v>45880.631504629629</v>
      </c>
      <c r="D5192" s="8" t="s">
        <v>11921</v>
      </c>
      <c r="E5192" s="8"/>
      <c r="F5192" s="8" t="s">
        <v>9598</v>
      </c>
      <c r="G5192" s="8">
        <v>0</v>
      </c>
      <c r="H5192" s="8" t="s">
        <v>21377</v>
      </c>
      <c r="I5192" s="8" t="s">
        <v>11922</v>
      </c>
      <c r="J5192" s="8"/>
      <c r="K5192" s="8"/>
      <c r="L5192" s="8"/>
      <c r="M5192" s="8"/>
      <c r="N5192" s="21">
        <v>0</v>
      </c>
      <c r="O5192" s="21"/>
      <c r="P5192" s="21">
        <f t="shared" si="244"/>
        <v>0</v>
      </c>
      <c r="Q5192" s="8" t="s">
        <v>34</v>
      </c>
      <c r="R5192" s="8"/>
      <c r="S5192" s="20"/>
      <c r="AA5192" s="21">
        <f t="shared" si="246"/>
        <v>0</v>
      </c>
      <c r="AB5192" s="21"/>
      <c r="AC5192" s="22">
        <f t="shared" si="245"/>
        <v>-45880.631504629629</v>
      </c>
    </row>
    <row r="5193" spans="1:30" ht="15" customHeight="1" x14ac:dyDescent="0.3">
      <c r="A5193" s="19" t="s">
        <v>21640</v>
      </c>
      <c r="B5193" s="8"/>
      <c r="C5193" s="20">
        <v>45880.632650462961</v>
      </c>
      <c r="D5193" s="8"/>
      <c r="E5193" s="8"/>
      <c r="F5193" s="8" t="s">
        <v>9322</v>
      </c>
      <c r="G5193" s="8">
        <v>0</v>
      </c>
      <c r="H5193" s="8" t="s">
        <v>21301</v>
      </c>
      <c r="I5193" s="8" t="s">
        <v>11922</v>
      </c>
      <c r="J5193" s="8"/>
      <c r="K5193" s="8"/>
      <c r="L5193" s="8"/>
      <c r="M5193" s="8"/>
      <c r="N5193" s="21">
        <v>0</v>
      </c>
      <c r="O5193" s="21"/>
      <c r="P5193" s="21">
        <f t="shared" si="244"/>
        <v>0</v>
      </c>
      <c r="Q5193" s="8" t="s">
        <v>9</v>
      </c>
      <c r="R5193" s="8"/>
      <c r="S5193" s="20"/>
      <c r="AA5193" s="21">
        <f t="shared" si="246"/>
        <v>0</v>
      </c>
      <c r="AB5193" s="21"/>
      <c r="AC5193" s="22">
        <f t="shared" si="245"/>
        <v>-45880.632650462961</v>
      </c>
    </row>
    <row r="5194" spans="1:30" ht="15" customHeight="1" x14ac:dyDescent="0.3">
      <c r="A5194" s="19" t="s">
        <v>21641</v>
      </c>
      <c r="B5194" s="8"/>
      <c r="C5194" s="20">
        <v>45880.633379629631</v>
      </c>
      <c r="D5194" s="8"/>
      <c r="E5194" s="8"/>
      <c r="F5194" s="8" t="s">
        <v>9322</v>
      </c>
      <c r="G5194" s="8">
        <v>0</v>
      </c>
      <c r="H5194" s="8" t="s">
        <v>21642</v>
      </c>
      <c r="I5194" s="8" t="s">
        <v>11922</v>
      </c>
      <c r="J5194" s="8"/>
      <c r="K5194" s="8"/>
      <c r="L5194" s="8"/>
      <c r="M5194" s="8"/>
      <c r="N5194" s="21">
        <v>0</v>
      </c>
      <c r="O5194" s="21"/>
      <c r="P5194" s="21">
        <f t="shared" si="244"/>
        <v>0</v>
      </c>
      <c r="Q5194" s="8" t="s">
        <v>9</v>
      </c>
      <c r="R5194" s="8"/>
      <c r="S5194" s="20"/>
      <c r="AA5194" s="21">
        <f t="shared" si="246"/>
        <v>0</v>
      </c>
      <c r="AB5194" s="21"/>
      <c r="AC5194" s="22">
        <f t="shared" si="245"/>
        <v>-45880.633379629631</v>
      </c>
    </row>
    <row r="5195" spans="1:30" ht="15" customHeight="1" x14ac:dyDescent="0.3">
      <c r="A5195" s="19" t="s">
        <v>21643</v>
      </c>
      <c r="B5195" s="8"/>
      <c r="C5195" s="20">
        <v>45880.637094907397</v>
      </c>
      <c r="D5195" s="8"/>
      <c r="E5195" s="8"/>
      <c r="F5195" s="8" t="s">
        <v>8632</v>
      </c>
      <c r="G5195" s="8">
        <v>0</v>
      </c>
      <c r="H5195" s="8" t="s">
        <v>21644</v>
      </c>
      <c r="I5195" s="8" t="s">
        <v>11922</v>
      </c>
      <c r="J5195" s="8"/>
      <c r="K5195" s="8"/>
      <c r="L5195" s="8"/>
      <c r="M5195" s="8"/>
      <c r="N5195" s="21">
        <v>0</v>
      </c>
      <c r="O5195" s="21"/>
      <c r="P5195" s="21">
        <f t="shared" si="244"/>
        <v>0</v>
      </c>
      <c r="Q5195" s="8" t="s">
        <v>10222</v>
      </c>
      <c r="R5195" s="8"/>
      <c r="S5195" s="20"/>
      <c r="AA5195" s="21">
        <f t="shared" si="246"/>
        <v>0</v>
      </c>
      <c r="AB5195" s="21"/>
      <c r="AC5195" s="22">
        <f t="shared" si="245"/>
        <v>-45880.637094907397</v>
      </c>
    </row>
    <row r="5196" spans="1:30" ht="15" customHeight="1" x14ac:dyDescent="0.3">
      <c r="A5196" s="8" t="s">
        <v>21645</v>
      </c>
      <c r="B5196" s="8"/>
      <c r="C5196" s="20">
        <v>45880.661030092589</v>
      </c>
      <c r="D5196" s="8" t="s">
        <v>11921</v>
      </c>
      <c r="E5196" s="8" t="s">
        <v>1</v>
      </c>
      <c r="F5196" s="8" t="s">
        <v>2630</v>
      </c>
      <c r="G5196" s="8">
        <v>0</v>
      </c>
      <c r="H5196" s="8"/>
      <c r="I5196" s="8" t="s">
        <v>11922</v>
      </c>
      <c r="J5196" s="8"/>
      <c r="K5196" s="8" t="s">
        <v>21646</v>
      </c>
      <c r="L5196" s="8"/>
      <c r="M5196" s="8"/>
      <c r="N5196" s="21">
        <v>979.2</v>
      </c>
      <c r="O5196" s="21">
        <v>500</v>
      </c>
      <c r="P5196" s="21">
        <f t="shared" si="244"/>
        <v>479.20000000000005</v>
      </c>
      <c r="Q5196" s="8" t="s">
        <v>2630</v>
      </c>
      <c r="R5196" s="8"/>
      <c r="S5196" s="20"/>
      <c r="AA5196" s="21">
        <f t="shared" si="246"/>
        <v>844.1379310344829</v>
      </c>
      <c r="AB5196" s="21"/>
      <c r="AC5196" s="22">
        <f t="shared" si="245"/>
        <v>-45880.661030092589</v>
      </c>
    </row>
    <row r="5197" spans="1:30" ht="15" customHeight="1" x14ac:dyDescent="0.3">
      <c r="A5197" s="19" t="s">
        <v>21647</v>
      </c>
      <c r="B5197" s="8"/>
      <c r="C5197" s="20">
        <v>45880.646527777782</v>
      </c>
      <c r="D5197" s="8" t="s">
        <v>11921</v>
      </c>
      <c r="E5197" s="8"/>
      <c r="F5197" s="8" t="s">
        <v>9027</v>
      </c>
      <c r="G5197" s="8">
        <v>0.11</v>
      </c>
      <c r="H5197" s="8"/>
      <c r="I5197" s="8" t="s">
        <v>11922</v>
      </c>
      <c r="J5197" s="8"/>
      <c r="K5197" s="8"/>
      <c r="L5197" s="8"/>
      <c r="M5197" s="8"/>
      <c r="N5197" s="21">
        <v>17100</v>
      </c>
      <c r="O5197" s="21">
        <v>17100</v>
      </c>
      <c r="P5197" s="21">
        <f t="shared" si="244"/>
        <v>0</v>
      </c>
      <c r="Q5197" s="8" t="s">
        <v>14</v>
      </c>
      <c r="R5197" s="8"/>
      <c r="S5197" s="20">
        <v>45896</v>
      </c>
      <c r="AA5197" s="21">
        <f t="shared" si="246"/>
        <v>14741.379310344828</v>
      </c>
      <c r="AB5197" s="39">
        <v>45870</v>
      </c>
      <c r="AC5197" s="22">
        <f t="shared" si="245"/>
        <v>15.353472222217533</v>
      </c>
      <c r="AD5197" s="21" t="s">
        <v>11923</v>
      </c>
    </row>
    <row r="5198" spans="1:30" ht="15" customHeight="1" x14ac:dyDescent="0.3">
      <c r="A5198" s="8" t="s">
        <v>21648</v>
      </c>
      <c r="B5198" s="8"/>
      <c r="C5198" s="20">
        <v>45880.647349537037</v>
      </c>
      <c r="D5198" s="8" t="s">
        <v>11921</v>
      </c>
      <c r="E5198" s="8"/>
      <c r="F5198" s="8" t="s">
        <v>9215</v>
      </c>
      <c r="G5198" s="8">
        <v>0.11</v>
      </c>
      <c r="H5198" s="8"/>
      <c r="I5198" s="8" t="s">
        <v>10222</v>
      </c>
      <c r="J5198" s="8"/>
      <c r="K5198" s="8"/>
      <c r="L5198" s="8"/>
      <c r="M5198" s="8"/>
      <c r="N5198" s="21">
        <v>2850</v>
      </c>
      <c r="O5198" s="21"/>
      <c r="P5198" s="21">
        <f t="shared" si="244"/>
        <v>2850</v>
      </c>
      <c r="Q5198" s="8" t="s">
        <v>10222</v>
      </c>
      <c r="R5198" s="8"/>
      <c r="S5198" s="20"/>
      <c r="AA5198" s="21">
        <f t="shared" si="246"/>
        <v>2456.8965517241381</v>
      </c>
      <c r="AB5198" s="21"/>
      <c r="AC5198" s="22">
        <f t="shared" si="245"/>
        <v>-45880.647349537037</v>
      </c>
    </row>
    <row r="5199" spans="1:30" ht="15" customHeight="1" x14ac:dyDescent="0.3">
      <c r="A5199" s="19" t="s">
        <v>21649</v>
      </c>
      <c r="B5199" s="8"/>
      <c r="C5199" s="20">
        <v>45880.65184027778</v>
      </c>
      <c r="D5199" s="8"/>
      <c r="E5199" s="8"/>
      <c r="F5199" s="8" t="s">
        <v>9611</v>
      </c>
      <c r="G5199" s="8">
        <v>0</v>
      </c>
      <c r="H5199" s="8" t="s">
        <v>21644</v>
      </c>
      <c r="I5199" s="8" t="s">
        <v>11922</v>
      </c>
      <c r="J5199" s="8"/>
      <c r="K5199" s="8"/>
      <c r="L5199" s="8"/>
      <c r="M5199" s="8"/>
      <c r="N5199" s="21">
        <v>0</v>
      </c>
      <c r="O5199" s="21"/>
      <c r="P5199" s="21">
        <f t="shared" si="244"/>
        <v>0</v>
      </c>
      <c r="Q5199" s="8" t="s">
        <v>10222</v>
      </c>
      <c r="R5199" s="8"/>
      <c r="S5199" s="20"/>
      <c r="AA5199" s="21">
        <f t="shared" si="246"/>
        <v>0</v>
      </c>
      <c r="AB5199" s="21"/>
      <c r="AC5199" s="22">
        <f t="shared" si="245"/>
        <v>-45880.65184027778</v>
      </c>
    </row>
    <row r="5200" spans="1:30" ht="15" customHeight="1" x14ac:dyDescent="0.3">
      <c r="A5200" s="19" t="s">
        <v>21650</v>
      </c>
      <c r="B5200" s="8"/>
      <c r="C5200" s="20">
        <v>45880.656898148147</v>
      </c>
      <c r="D5200" s="8" t="s">
        <v>11921</v>
      </c>
      <c r="E5200" s="8"/>
      <c r="F5200" s="8" t="s">
        <v>9430</v>
      </c>
      <c r="G5200" s="8">
        <v>0</v>
      </c>
      <c r="H5200" s="8" t="s">
        <v>21377</v>
      </c>
      <c r="I5200" s="8" t="s">
        <v>11922</v>
      </c>
      <c r="J5200" s="8"/>
      <c r="K5200" s="8"/>
      <c r="L5200" s="8"/>
      <c r="M5200" s="8"/>
      <c r="N5200" s="21">
        <v>0</v>
      </c>
      <c r="O5200" s="21"/>
      <c r="P5200" s="21">
        <f t="shared" si="244"/>
        <v>0</v>
      </c>
      <c r="Q5200" s="8" t="s">
        <v>34</v>
      </c>
      <c r="R5200" s="8"/>
      <c r="S5200" s="20"/>
      <c r="AA5200" s="21">
        <f t="shared" si="246"/>
        <v>0</v>
      </c>
      <c r="AB5200" s="21"/>
      <c r="AC5200" s="22">
        <f t="shared" si="245"/>
        <v>-45880.656898148147</v>
      </c>
    </row>
    <row r="5201" spans="1:30" ht="15" customHeight="1" x14ac:dyDescent="0.3">
      <c r="A5201" s="19" t="s">
        <v>21651</v>
      </c>
      <c r="B5201" s="8"/>
      <c r="C5201" s="20">
        <v>45880.655462962961</v>
      </c>
      <c r="D5201" s="8" t="s">
        <v>11921</v>
      </c>
      <c r="E5201" s="8"/>
      <c r="F5201" s="8" t="s">
        <v>276</v>
      </c>
      <c r="G5201" s="8">
        <v>0</v>
      </c>
      <c r="H5201" s="8" t="s">
        <v>21377</v>
      </c>
      <c r="I5201" s="8" t="s">
        <v>11922</v>
      </c>
      <c r="J5201" s="8"/>
      <c r="K5201" s="8"/>
      <c r="L5201" s="8"/>
      <c r="M5201" s="8"/>
      <c r="N5201" s="21">
        <v>0</v>
      </c>
      <c r="O5201" s="21"/>
      <c r="P5201" s="21">
        <f t="shared" si="244"/>
        <v>0</v>
      </c>
      <c r="Q5201" s="8" t="s">
        <v>34</v>
      </c>
      <c r="R5201" s="8"/>
      <c r="S5201" s="20"/>
      <c r="AA5201" s="21">
        <f t="shared" si="246"/>
        <v>0</v>
      </c>
      <c r="AB5201" s="21"/>
      <c r="AC5201" s="22">
        <f t="shared" si="245"/>
        <v>-45880.655462962961</v>
      </c>
    </row>
    <row r="5202" spans="1:30" ht="15" customHeight="1" x14ac:dyDescent="0.3">
      <c r="A5202" s="19" t="s">
        <v>21652</v>
      </c>
      <c r="B5202" s="8"/>
      <c r="C5202" s="20">
        <v>45880.657777777778</v>
      </c>
      <c r="D5202" s="8"/>
      <c r="E5202" s="8"/>
      <c r="F5202" s="8" t="s">
        <v>7205</v>
      </c>
      <c r="G5202" s="8">
        <v>0</v>
      </c>
      <c r="H5202" s="8" t="s">
        <v>12071</v>
      </c>
      <c r="I5202" s="8" t="s">
        <v>11922</v>
      </c>
      <c r="J5202" s="8"/>
      <c r="K5202" s="8"/>
      <c r="L5202" s="8"/>
      <c r="M5202" s="8"/>
      <c r="N5202" s="21">
        <v>2000</v>
      </c>
      <c r="O5202" s="21">
        <v>2000</v>
      </c>
      <c r="P5202" s="21">
        <f t="shared" si="244"/>
        <v>0</v>
      </c>
      <c r="Q5202" s="8" t="s">
        <v>9</v>
      </c>
      <c r="R5202" s="8"/>
      <c r="S5202" s="20">
        <v>45880</v>
      </c>
      <c r="AA5202" s="21">
        <f t="shared" si="246"/>
        <v>1724.1379310344828</v>
      </c>
      <c r="AB5202" s="39">
        <v>45870</v>
      </c>
      <c r="AC5202" s="22">
        <f t="shared" si="245"/>
        <v>-0.65777777777839219</v>
      </c>
      <c r="AD5202" t="s">
        <v>11923</v>
      </c>
    </row>
    <row r="5203" spans="1:30" ht="15" customHeight="1" x14ac:dyDescent="0.3">
      <c r="A5203" s="8" t="s">
        <v>21653</v>
      </c>
      <c r="B5203" s="8"/>
      <c r="C5203" s="20">
        <v>45880.70207175926</v>
      </c>
      <c r="D5203" s="8" t="s">
        <v>11921</v>
      </c>
      <c r="E5203" s="8" t="s">
        <v>1</v>
      </c>
      <c r="F5203" s="8" t="s">
        <v>4999</v>
      </c>
      <c r="G5203" s="8">
        <v>0.08</v>
      </c>
      <c r="H5203" s="8" t="s">
        <v>12618</v>
      </c>
      <c r="I5203" s="8" t="s">
        <v>11922</v>
      </c>
      <c r="J5203" s="8"/>
      <c r="K5203" s="8" t="s">
        <v>21654</v>
      </c>
      <c r="L5203" s="8"/>
      <c r="M5203" s="8"/>
      <c r="N5203" s="21">
        <v>384750</v>
      </c>
      <c r="O5203" s="21">
        <v>50000</v>
      </c>
      <c r="P5203" s="21">
        <f t="shared" si="244"/>
        <v>334750</v>
      </c>
      <c r="Q5203" s="8" t="s">
        <v>16351</v>
      </c>
      <c r="R5203" s="8"/>
      <c r="S5203" s="20"/>
      <c r="AA5203" s="21">
        <f t="shared" si="246"/>
        <v>331681.03448275867</v>
      </c>
      <c r="AB5203" s="21"/>
      <c r="AC5203" s="22">
        <f t="shared" si="245"/>
        <v>-45880.70207175926</v>
      </c>
    </row>
    <row r="5204" spans="1:30" ht="15" customHeight="1" x14ac:dyDescent="0.3">
      <c r="A5204" s="19" t="s">
        <v>21655</v>
      </c>
      <c r="B5204" s="8"/>
      <c r="C5204" s="20">
        <v>45881.503263888888</v>
      </c>
      <c r="D5204" s="8" t="s">
        <v>11921</v>
      </c>
      <c r="E5204" s="8"/>
      <c r="F5204" s="8" t="s">
        <v>1262</v>
      </c>
      <c r="G5204" s="8">
        <v>0.15</v>
      </c>
      <c r="H5204" s="8"/>
      <c r="I5204" s="8" t="s">
        <v>11922</v>
      </c>
      <c r="J5204" s="8"/>
      <c r="K5204" s="8"/>
      <c r="L5204" s="8"/>
      <c r="M5204" s="8"/>
      <c r="N5204" s="21">
        <v>5300</v>
      </c>
      <c r="O5204" s="21">
        <v>5300</v>
      </c>
      <c r="P5204" s="21">
        <f t="shared" si="244"/>
        <v>0</v>
      </c>
      <c r="Q5204" s="8" t="s">
        <v>9</v>
      </c>
      <c r="R5204" s="8"/>
      <c r="S5204" s="20">
        <v>45894</v>
      </c>
      <c r="AA5204" s="21">
        <f t="shared" si="246"/>
        <v>4568.9655172413795</v>
      </c>
      <c r="AB5204" s="39">
        <v>45870</v>
      </c>
      <c r="AC5204" s="22">
        <f t="shared" si="245"/>
        <v>12.496736111112114</v>
      </c>
      <c r="AD5204" t="s">
        <v>11923</v>
      </c>
    </row>
    <row r="5205" spans="1:30" ht="15" customHeight="1" x14ac:dyDescent="0.3">
      <c r="A5205" s="19" t="s">
        <v>21656</v>
      </c>
      <c r="B5205" s="8"/>
      <c r="C5205" s="20">
        <v>45881.394201388888</v>
      </c>
      <c r="D5205" s="8" t="s">
        <v>11921</v>
      </c>
      <c r="E5205" s="8"/>
      <c r="F5205" s="8" t="s">
        <v>2180</v>
      </c>
      <c r="G5205" s="8">
        <v>0.11</v>
      </c>
      <c r="H5205" s="8" t="s">
        <v>21588</v>
      </c>
      <c r="I5205" s="8" t="s">
        <v>11922</v>
      </c>
      <c r="J5205" s="8"/>
      <c r="K5205" s="8"/>
      <c r="L5205" s="8"/>
      <c r="M5205" s="8"/>
      <c r="N5205" s="21">
        <v>23985</v>
      </c>
      <c r="O5205" s="21">
        <v>23985</v>
      </c>
      <c r="P5205" s="21">
        <f t="shared" si="244"/>
        <v>0</v>
      </c>
      <c r="Q5205" s="8" t="s">
        <v>14</v>
      </c>
      <c r="R5205" s="8"/>
      <c r="S5205" s="20">
        <v>45897</v>
      </c>
      <c r="AA5205" s="21">
        <f t="shared" si="246"/>
        <v>20676.724137931036</v>
      </c>
      <c r="AB5205" s="39">
        <v>45870</v>
      </c>
      <c r="AC5205" s="22">
        <f t="shared" si="245"/>
        <v>15.605798611111823</v>
      </c>
      <c r="AD5205" t="s">
        <v>11923</v>
      </c>
    </row>
    <row r="5206" spans="1:30" ht="15" customHeight="1" x14ac:dyDescent="0.3">
      <c r="A5206" s="19" t="s">
        <v>21657</v>
      </c>
      <c r="B5206" s="8"/>
      <c r="C5206" s="20">
        <v>45881.590266203697</v>
      </c>
      <c r="D5206" s="8" t="s">
        <v>11921</v>
      </c>
      <c r="E5206" s="8" t="s">
        <v>1</v>
      </c>
      <c r="F5206" s="8" t="s">
        <v>15006</v>
      </c>
      <c r="G5206" s="8">
        <v>0.17</v>
      </c>
      <c r="H5206" s="8"/>
      <c r="I5206" s="8" t="s">
        <v>11922</v>
      </c>
      <c r="J5206" s="8"/>
      <c r="K5206" s="8" t="s">
        <v>21658</v>
      </c>
      <c r="L5206" s="8"/>
      <c r="M5206" s="8"/>
      <c r="N5206" s="21">
        <v>7995</v>
      </c>
      <c r="O5206" s="21">
        <v>7995</v>
      </c>
      <c r="P5206" s="21">
        <f t="shared" si="244"/>
        <v>0</v>
      </c>
      <c r="Q5206" s="8" t="s">
        <v>16351</v>
      </c>
      <c r="R5206" s="8"/>
      <c r="S5206" s="20">
        <v>45880</v>
      </c>
      <c r="AA5206" s="21">
        <f t="shared" si="246"/>
        <v>6892.2413793103451</v>
      </c>
      <c r="AB5206" s="39">
        <v>45839</v>
      </c>
      <c r="AC5206" s="22">
        <f t="shared" si="245"/>
        <v>-1.5902662036969559</v>
      </c>
      <c r="AD5206" t="s">
        <v>11928</v>
      </c>
    </row>
    <row r="5207" spans="1:30" ht="15" customHeight="1" x14ac:dyDescent="0.3">
      <c r="A5207" s="19" t="s">
        <v>21659</v>
      </c>
      <c r="B5207" s="8"/>
      <c r="C5207" s="20">
        <v>45881.408576388887</v>
      </c>
      <c r="D5207" s="8" t="s">
        <v>11921</v>
      </c>
      <c r="E5207" s="8"/>
      <c r="F5207" s="8" t="s">
        <v>2599</v>
      </c>
      <c r="G5207" s="8">
        <v>0.11</v>
      </c>
      <c r="H5207" s="8" t="s">
        <v>21660</v>
      </c>
      <c r="I5207" s="8" t="s">
        <v>11922</v>
      </c>
      <c r="J5207" s="8"/>
      <c r="K5207" s="8"/>
      <c r="L5207" s="8"/>
      <c r="M5207" s="8"/>
      <c r="N5207" s="21">
        <v>6440</v>
      </c>
      <c r="O5207" s="21">
        <v>6440</v>
      </c>
      <c r="P5207" s="21">
        <f t="shared" si="244"/>
        <v>0</v>
      </c>
      <c r="Q5207" s="8" t="s">
        <v>129</v>
      </c>
      <c r="R5207" s="8"/>
      <c r="S5207" s="20">
        <v>45882</v>
      </c>
      <c r="AA5207" s="21">
        <f t="shared" si="246"/>
        <v>5551.7241379310344</v>
      </c>
      <c r="AB5207" s="39">
        <v>45870</v>
      </c>
      <c r="AC5207" s="22">
        <f t="shared" si="245"/>
        <v>0.59142361111298669</v>
      </c>
      <c r="AD5207" t="s">
        <v>11923</v>
      </c>
    </row>
    <row r="5208" spans="1:30" ht="15" customHeight="1" x14ac:dyDescent="0.3">
      <c r="A5208" s="8" t="s">
        <v>21661</v>
      </c>
      <c r="B5208" s="8"/>
      <c r="C5208" s="20">
        <v>45881.441990740743</v>
      </c>
      <c r="D5208" s="8" t="s">
        <v>11921</v>
      </c>
      <c r="E5208" s="8"/>
      <c r="F5208" s="8" t="s">
        <v>9821</v>
      </c>
      <c r="G5208" s="8">
        <v>0.11</v>
      </c>
      <c r="H5208" s="8"/>
      <c r="I5208" s="8" t="s">
        <v>11922</v>
      </c>
      <c r="J5208" s="8"/>
      <c r="K5208" s="8"/>
      <c r="L5208" s="8"/>
      <c r="M5208" s="8"/>
      <c r="N5208" s="21">
        <v>8750</v>
      </c>
      <c r="O5208" s="21"/>
      <c r="P5208" s="21">
        <f t="shared" si="244"/>
        <v>8750</v>
      </c>
      <c r="Q5208" s="8" t="s">
        <v>129</v>
      </c>
      <c r="R5208" s="8"/>
      <c r="S5208" s="20"/>
      <c r="AA5208" s="21">
        <f t="shared" si="246"/>
        <v>7543.1034482758623</v>
      </c>
      <c r="AB5208" s="21"/>
      <c r="AC5208" s="22">
        <f t="shared" si="245"/>
        <v>-45881.441990740743</v>
      </c>
    </row>
    <row r="5209" spans="1:30" ht="15" customHeight="1" x14ac:dyDescent="0.3">
      <c r="A5209" s="8" t="s">
        <v>21662</v>
      </c>
      <c r="B5209" s="8"/>
      <c r="C5209" s="20">
        <v>45881.442986111113</v>
      </c>
      <c r="D5209" s="8" t="s">
        <v>11921</v>
      </c>
      <c r="E5209" s="8"/>
      <c r="F5209" s="8" t="s">
        <v>9821</v>
      </c>
      <c r="G5209" s="8">
        <v>0.15</v>
      </c>
      <c r="H5209" s="8"/>
      <c r="I5209" s="8" t="s">
        <v>11922</v>
      </c>
      <c r="J5209" s="8"/>
      <c r="K5209" s="8"/>
      <c r="L5209" s="8"/>
      <c r="M5209" s="8"/>
      <c r="N5209" s="21">
        <v>5837</v>
      </c>
      <c r="O5209" s="21"/>
      <c r="P5209" s="21">
        <f t="shared" si="244"/>
        <v>5837</v>
      </c>
      <c r="Q5209" s="8" t="s">
        <v>129</v>
      </c>
      <c r="R5209" s="8"/>
      <c r="S5209" s="20"/>
      <c r="AA5209" s="21">
        <f t="shared" si="246"/>
        <v>5031.8965517241386</v>
      </c>
      <c r="AB5209" s="21"/>
      <c r="AC5209" s="22">
        <f t="shared" si="245"/>
        <v>-45881.442986111113</v>
      </c>
    </row>
    <row r="5210" spans="1:30" ht="15" customHeight="1" x14ac:dyDescent="0.3">
      <c r="A5210" s="8" t="s">
        <v>21663</v>
      </c>
      <c r="B5210" s="8"/>
      <c r="C5210" s="20">
        <v>45881.56591435185</v>
      </c>
      <c r="D5210" s="8" t="s">
        <v>11921</v>
      </c>
      <c r="E5210" s="8"/>
      <c r="F5210" s="8" t="s">
        <v>5820</v>
      </c>
      <c r="G5210" s="8">
        <v>0.11</v>
      </c>
      <c r="H5210" s="8" t="s">
        <v>21588</v>
      </c>
      <c r="I5210" s="8" t="s">
        <v>11922</v>
      </c>
      <c r="J5210" s="8"/>
      <c r="K5210" s="8"/>
      <c r="L5210" s="8"/>
      <c r="M5210" s="8"/>
      <c r="N5210" s="21">
        <v>57585</v>
      </c>
      <c r="O5210" s="21">
        <v>20000</v>
      </c>
      <c r="P5210" s="21">
        <f t="shared" si="244"/>
        <v>37585</v>
      </c>
      <c r="Q5210" s="8" t="s">
        <v>14</v>
      </c>
      <c r="R5210" s="8"/>
      <c r="S5210" s="20"/>
      <c r="AA5210" s="21">
        <f t="shared" si="246"/>
        <v>49642.241379310348</v>
      </c>
      <c r="AB5210" s="39"/>
      <c r="AC5210" s="22">
        <f t="shared" si="245"/>
        <v>-45881.56591435185</v>
      </c>
    </row>
    <row r="5211" spans="1:30" ht="15" customHeight="1" x14ac:dyDescent="0.3">
      <c r="A5211" s="19" t="s">
        <v>21664</v>
      </c>
      <c r="B5211" s="8"/>
      <c r="C5211" s="20">
        <v>45881.578043981477</v>
      </c>
      <c r="D5211" s="8" t="s">
        <v>11921</v>
      </c>
      <c r="E5211" s="8" t="s">
        <v>1</v>
      </c>
      <c r="F5211" s="8" t="s">
        <v>8533</v>
      </c>
      <c r="G5211" s="8">
        <v>0.11</v>
      </c>
      <c r="H5211" s="8"/>
      <c r="I5211" s="8" t="s">
        <v>11922</v>
      </c>
      <c r="J5211" s="8"/>
      <c r="K5211" s="8" t="s">
        <v>21665</v>
      </c>
      <c r="L5211" s="8"/>
      <c r="M5211" s="8"/>
      <c r="N5211" s="21">
        <v>11992.5</v>
      </c>
      <c r="O5211" s="21">
        <v>11992.5</v>
      </c>
      <c r="P5211" s="21">
        <f t="shared" si="244"/>
        <v>0</v>
      </c>
      <c r="Q5211" s="8" t="s">
        <v>22</v>
      </c>
      <c r="R5211" s="8"/>
      <c r="S5211" s="20">
        <v>45881</v>
      </c>
      <c r="AA5211" s="21">
        <f t="shared" si="246"/>
        <v>10338.362068965518</v>
      </c>
      <c r="AB5211" s="39">
        <v>45839</v>
      </c>
      <c r="AC5211" s="22">
        <f t="shared" si="245"/>
        <v>-0.57804398147709435</v>
      </c>
      <c r="AD5211" t="s">
        <v>11928</v>
      </c>
    </row>
    <row r="5212" spans="1:30" ht="15" customHeight="1" x14ac:dyDescent="0.3">
      <c r="A5212" s="19" t="s">
        <v>21666</v>
      </c>
      <c r="B5212" s="8"/>
      <c r="C5212" s="20">
        <v>45881.586354166669</v>
      </c>
      <c r="D5212" s="8" t="s">
        <v>11921</v>
      </c>
      <c r="E5212" s="8"/>
      <c r="F5212" s="8" t="s">
        <v>10407</v>
      </c>
      <c r="G5212" s="8">
        <v>0.05</v>
      </c>
      <c r="H5212" s="8"/>
      <c r="I5212" s="8" t="s">
        <v>11922</v>
      </c>
      <c r="J5212" s="8"/>
      <c r="K5212" s="8"/>
      <c r="L5212" s="8"/>
      <c r="M5212" s="8"/>
      <c r="N5212" s="21">
        <v>48321</v>
      </c>
      <c r="O5212" s="21">
        <v>48321</v>
      </c>
      <c r="P5212" s="21">
        <f t="shared" si="244"/>
        <v>0</v>
      </c>
      <c r="Q5212" s="8" t="s">
        <v>67</v>
      </c>
      <c r="R5212" s="8"/>
      <c r="S5212" s="20">
        <v>45897</v>
      </c>
      <c r="AA5212" s="21">
        <f t="shared" si="246"/>
        <v>41656.034482758623</v>
      </c>
      <c r="AB5212" s="39">
        <v>45870</v>
      </c>
      <c r="AC5212" s="22">
        <f t="shared" si="245"/>
        <v>15.41364583333052</v>
      </c>
      <c r="AD5212" t="s">
        <v>11923</v>
      </c>
    </row>
    <row r="5213" spans="1:30" ht="15" customHeight="1" x14ac:dyDescent="0.3">
      <c r="A5213" s="19" t="s">
        <v>21667</v>
      </c>
      <c r="B5213" s="8"/>
      <c r="C5213" s="20">
        <v>45881.597361111111</v>
      </c>
      <c r="D5213" s="8"/>
      <c r="E5213" s="8"/>
      <c r="F5213" s="8" t="s">
        <v>1919</v>
      </c>
      <c r="G5213" s="8">
        <v>0</v>
      </c>
      <c r="H5213" s="8" t="s">
        <v>21644</v>
      </c>
      <c r="I5213" s="8" t="s">
        <v>11922</v>
      </c>
      <c r="J5213" s="8"/>
      <c r="K5213" s="8"/>
      <c r="L5213" s="8"/>
      <c r="M5213" s="8"/>
      <c r="N5213" s="21">
        <v>0</v>
      </c>
      <c r="O5213" s="21"/>
      <c r="P5213" s="21">
        <f t="shared" si="244"/>
        <v>0</v>
      </c>
      <c r="Q5213" s="8" t="s">
        <v>19160</v>
      </c>
      <c r="R5213" s="8"/>
      <c r="S5213" s="20"/>
      <c r="AA5213" s="21">
        <f t="shared" si="246"/>
        <v>0</v>
      </c>
      <c r="AB5213" s="21"/>
      <c r="AC5213" s="22">
        <f t="shared" si="245"/>
        <v>-45881.597361111111</v>
      </c>
    </row>
    <row r="5214" spans="1:30" ht="15" customHeight="1" x14ac:dyDescent="0.3">
      <c r="A5214" s="19" t="s">
        <v>21668</v>
      </c>
      <c r="B5214" s="8"/>
      <c r="C5214" s="20">
        <v>45881.603171296287</v>
      </c>
      <c r="D5214" s="8"/>
      <c r="E5214" s="8"/>
      <c r="F5214" s="8" t="s">
        <v>10185</v>
      </c>
      <c r="G5214" s="8">
        <v>0.11</v>
      </c>
      <c r="H5214" s="8" t="s">
        <v>21464</v>
      </c>
      <c r="I5214" s="8" t="s">
        <v>11922</v>
      </c>
      <c r="J5214" s="8"/>
      <c r="K5214" s="8"/>
      <c r="L5214" s="8"/>
      <c r="M5214" s="8"/>
      <c r="N5214" s="21">
        <v>1000</v>
      </c>
      <c r="O5214" s="21">
        <v>1000</v>
      </c>
      <c r="P5214" s="21">
        <f t="shared" si="244"/>
        <v>0</v>
      </c>
      <c r="Q5214" s="8" t="s">
        <v>19160</v>
      </c>
      <c r="R5214" s="8"/>
      <c r="S5214" s="20">
        <v>45882</v>
      </c>
      <c r="AA5214" s="21">
        <f t="shared" si="246"/>
        <v>862.06896551724139</v>
      </c>
      <c r="AB5214" s="39">
        <v>45870</v>
      </c>
      <c r="AC5214" s="22">
        <f t="shared" si="245"/>
        <v>0.39682870371325407</v>
      </c>
      <c r="AD5214" t="s">
        <v>11923</v>
      </c>
    </row>
    <row r="5215" spans="1:30" ht="15" customHeight="1" x14ac:dyDescent="0.3">
      <c r="A5215" s="19" t="s">
        <v>21669</v>
      </c>
      <c r="B5215" s="8"/>
      <c r="C5215" s="20">
        <v>45881.627025462964</v>
      </c>
      <c r="D5215" s="8"/>
      <c r="E5215" s="8"/>
      <c r="F5215" s="8" t="s">
        <v>12118</v>
      </c>
      <c r="G5215" s="8">
        <v>0</v>
      </c>
      <c r="H5215" s="8" t="s">
        <v>21644</v>
      </c>
      <c r="I5215" s="8" t="s">
        <v>11922</v>
      </c>
      <c r="J5215" s="8"/>
      <c r="K5215" s="8"/>
      <c r="L5215" s="8"/>
      <c r="M5215" s="8"/>
      <c r="N5215" s="21">
        <v>0</v>
      </c>
      <c r="O5215" s="21"/>
      <c r="P5215" s="21">
        <f t="shared" si="244"/>
        <v>0</v>
      </c>
      <c r="Q5215" s="8" t="s">
        <v>129</v>
      </c>
      <c r="R5215" s="8" t="s">
        <v>11927</v>
      </c>
      <c r="S5215" s="20"/>
      <c r="AA5215" s="21">
        <f t="shared" si="246"/>
        <v>0</v>
      </c>
      <c r="AB5215" s="21"/>
      <c r="AC5215" s="22">
        <f t="shared" si="245"/>
        <v>-45881.627025462964</v>
      </c>
    </row>
    <row r="5216" spans="1:30" ht="15" customHeight="1" x14ac:dyDescent="0.3">
      <c r="A5216" s="19" t="s">
        <v>21670</v>
      </c>
      <c r="B5216" s="8"/>
      <c r="C5216" s="20">
        <v>45881.631585648152</v>
      </c>
      <c r="D5216" s="8"/>
      <c r="E5216" s="8"/>
      <c r="F5216" s="8" t="s">
        <v>13623</v>
      </c>
      <c r="G5216" s="8">
        <v>0</v>
      </c>
      <c r="H5216" s="8" t="s">
        <v>21217</v>
      </c>
      <c r="I5216" s="8" t="s">
        <v>11922</v>
      </c>
      <c r="J5216" s="8"/>
      <c r="K5216" s="8"/>
      <c r="L5216" s="8"/>
      <c r="M5216" s="8"/>
      <c r="N5216" s="21">
        <v>0</v>
      </c>
      <c r="O5216" s="21"/>
      <c r="P5216" s="21">
        <f t="shared" si="244"/>
        <v>0</v>
      </c>
      <c r="Q5216" s="8" t="s">
        <v>14</v>
      </c>
      <c r="R5216" s="8"/>
      <c r="S5216" s="20"/>
      <c r="AA5216" s="21">
        <f t="shared" si="246"/>
        <v>0</v>
      </c>
      <c r="AB5216" s="21"/>
      <c r="AC5216" s="22">
        <f t="shared" si="245"/>
        <v>-45881.631585648152</v>
      </c>
    </row>
    <row r="5217" spans="1:30" ht="15" customHeight="1" x14ac:dyDescent="0.3">
      <c r="A5217" s="19" t="s">
        <v>21671</v>
      </c>
      <c r="B5217" s="8"/>
      <c r="C5217" s="20">
        <v>45881.632233796299</v>
      </c>
      <c r="D5217" s="8"/>
      <c r="E5217" s="8"/>
      <c r="F5217" s="8" t="s">
        <v>13623</v>
      </c>
      <c r="G5217" s="8">
        <v>0</v>
      </c>
      <c r="H5217" s="8" t="s">
        <v>21210</v>
      </c>
      <c r="I5217" s="8" t="s">
        <v>11922</v>
      </c>
      <c r="J5217" s="8"/>
      <c r="K5217" s="8"/>
      <c r="L5217" s="8"/>
      <c r="M5217" s="8"/>
      <c r="N5217" s="21">
        <v>0</v>
      </c>
      <c r="O5217" s="21"/>
      <c r="P5217" s="21">
        <f t="shared" si="244"/>
        <v>0</v>
      </c>
      <c r="Q5217" s="8" t="s">
        <v>14</v>
      </c>
      <c r="R5217" s="8"/>
      <c r="S5217" s="20"/>
      <c r="AA5217" s="21">
        <f t="shared" si="246"/>
        <v>0</v>
      </c>
      <c r="AB5217" s="21"/>
      <c r="AC5217" s="22">
        <f t="shared" si="245"/>
        <v>-45881.632233796299</v>
      </c>
    </row>
    <row r="5218" spans="1:30" ht="15" customHeight="1" x14ac:dyDescent="0.3">
      <c r="A5218" s="3" t="s">
        <v>21672</v>
      </c>
      <c r="B5218" s="24"/>
      <c r="C5218" s="25">
        <v>45881.678148148138</v>
      </c>
      <c r="D5218" s="3" t="s">
        <v>11921</v>
      </c>
      <c r="E5218" s="3"/>
      <c r="F5218" s="3" t="s">
        <v>10119</v>
      </c>
      <c r="G5218" s="26">
        <v>0</v>
      </c>
      <c r="H5218" s="25"/>
      <c r="I5218" s="25" t="s">
        <v>11922</v>
      </c>
      <c r="J5218" s="25"/>
      <c r="K5218" s="25"/>
      <c r="L5218" s="25"/>
      <c r="M5218" s="4"/>
      <c r="N5218" s="5">
        <v>12229</v>
      </c>
      <c r="O5218" s="5"/>
      <c r="P5218" s="5">
        <f t="shared" si="244"/>
        <v>12229</v>
      </c>
      <c r="Q5218" s="3" t="s">
        <v>18</v>
      </c>
      <c r="R5218" s="3"/>
      <c r="S5218" s="25"/>
      <c r="T5218" s="3"/>
      <c r="U5218" s="5"/>
      <c r="V5218" s="6"/>
      <c r="W5218" s="3"/>
      <c r="X5218" s="5"/>
      <c r="Y5218" s="4"/>
      <c r="Z5218" s="3"/>
      <c r="AA5218" s="5">
        <f t="shared" si="246"/>
        <v>10542.241379310346</v>
      </c>
      <c r="AB5218" s="10"/>
      <c r="AC5218" s="27">
        <f t="shared" si="245"/>
        <v>-45881.678148148138</v>
      </c>
      <c r="AD5218" s="10"/>
    </row>
    <row r="5219" spans="1:30" ht="15" customHeight="1" x14ac:dyDescent="0.3">
      <c r="A5219" s="8" t="s">
        <v>21673</v>
      </c>
      <c r="B5219" s="8"/>
      <c r="C5219" s="20">
        <v>45882.376689814817</v>
      </c>
      <c r="D5219" s="8" t="s">
        <v>11921</v>
      </c>
      <c r="E5219" s="8"/>
      <c r="F5219" s="8" t="s">
        <v>9951</v>
      </c>
      <c r="G5219" s="8">
        <v>0.11</v>
      </c>
      <c r="H5219" s="8"/>
      <c r="I5219" s="8" t="s">
        <v>11922</v>
      </c>
      <c r="J5219" s="8"/>
      <c r="K5219" s="8"/>
      <c r="L5219" s="8"/>
      <c r="M5219" s="8"/>
      <c r="N5219" s="21">
        <v>13800</v>
      </c>
      <c r="O5219" s="21"/>
      <c r="P5219" s="21">
        <f t="shared" si="244"/>
        <v>13800</v>
      </c>
      <c r="Q5219" s="8" t="s">
        <v>10399</v>
      </c>
      <c r="R5219" s="8"/>
      <c r="S5219" s="20"/>
      <c r="AA5219" s="21">
        <f t="shared" si="246"/>
        <v>11896.551724137931</v>
      </c>
      <c r="AB5219" s="21"/>
      <c r="AC5219" s="22">
        <f t="shared" si="245"/>
        <v>-45882.376689814817</v>
      </c>
    </row>
    <row r="5220" spans="1:30" ht="15" customHeight="1" x14ac:dyDescent="0.3">
      <c r="A5220" s="8" t="s">
        <v>21674</v>
      </c>
      <c r="B5220" s="8"/>
      <c r="C5220" s="20">
        <v>45882.377569444441</v>
      </c>
      <c r="D5220" s="8" t="s">
        <v>11921</v>
      </c>
      <c r="E5220" s="8"/>
      <c r="F5220" s="8" t="s">
        <v>13326</v>
      </c>
      <c r="G5220" s="8">
        <v>0.11</v>
      </c>
      <c r="H5220" s="8"/>
      <c r="I5220" s="8" t="s">
        <v>11922</v>
      </c>
      <c r="J5220" s="8"/>
      <c r="K5220" s="8"/>
      <c r="L5220" s="8"/>
      <c r="M5220" s="8"/>
      <c r="N5220" s="21">
        <v>2850</v>
      </c>
      <c r="O5220" s="21"/>
      <c r="P5220" s="21">
        <f t="shared" si="244"/>
        <v>2850</v>
      </c>
      <c r="Q5220" s="8" t="s">
        <v>10399</v>
      </c>
      <c r="R5220" s="8"/>
      <c r="S5220" s="20"/>
      <c r="AA5220" s="21">
        <f t="shared" si="246"/>
        <v>2456.8965517241381</v>
      </c>
      <c r="AB5220" s="21"/>
      <c r="AC5220" s="22">
        <f t="shared" si="245"/>
        <v>-45882.377569444441</v>
      </c>
    </row>
    <row r="5221" spans="1:30" ht="15" customHeight="1" x14ac:dyDescent="0.3">
      <c r="A5221" s="19" t="s">
        <v>21675</v>
      </c>
      <c r="B5221" s="8"/>
      <c r="C5221" s="20">
        <v>45882.378460648149</v>
      </c>
      <c r="D5221" s="8" t="s">
        <v>11921</v>
      </c>
      <c r="E5221" s="8"/>
      <c r="F5221" s="8" t="s">
        <v>11937</v>
      </c>
      <c r="G5221" s="8">
        <v>0.15</v>
      </c>
      <c r="H5221" s="8"/>
      <c r="I5221" s="8" t="s">
        <v>11922</v>
      </c>
      <c r="J5221" s="8"/>
      <c r="K5221" s="8"/>
      <c r="L5221" s="8"/>
      <c r="M5221" s="8"/>
      <c r="N5221" s="21">
        <v>1150</v>
      </c>
      <c r="O5221" s="21">
        <v>1150</v>
      </c>
      <c r="P5221" s="21">
        <f t="shared" si="244"/>
        <v>0</v>
      </c>
      <c r="Q5221" s="8" t="s">
        <v>129</v>
      </c>
      <c r="R5221" s="8"/>
      <c r="S5221" s="20">
        <v>45882</v>
      </c>
      <c r="AA5221" s="21">
        <f t="shared" si="246"/>
        <v>991.37931034482767</v>
      </c>
      <c r="AB5221" s="39">
        <v>45870</v>
      </c>
      <c r="AC5221" s="22">
        <f t="shared" si="245"/>
        <v>-0.37846064814948477</v>
      </c>
      <c r="AD5221" t="s">
        <v>11923</v>
      </c>
    </row>
    <row r="5222" spans="1:30" ht="15" customHeight="1" x14ac:dyDescent="0.3">
      <c r="A5222" s="19" t="s">
        <v>21676</v>
      </c>
      <c r="B5222" s="8"/>
      <c r="C5222" s="20">
        <v>45882.379444444443</v>
      </c>
      <c r="D5222" s="8" t="s">
        <v>11921</v>
      </c>
      <c r="E5222" s="8"/>
      <c r="F5222" s="8" t="s">
        <v>8475</v>
      </c>
      <c r="G5222" s="8">
        <v>0.15</v>
      </c>
      <c r="H5222" s="8"/>
      <c r="I5222" s="8" t="s">
        <v>11922</v>
      </c>
      <c r="J5222" s="8"/>
      <c r="K5222" s="8"/>
      <c r="L5222" s="8"/>
      <c r="M5222" s="8"/>
      <c r="N5222" s="21">
        <v>3290</v>
      </c>
      <c r="O5222" s="21">
        <v>3290</v>
      </c>
      <c r="P5222" s="21">
        <f t="shared" si="244"/>
        <v>0</v>
      </c>
      <c r="Q5222" s="8" t="s">
        <v>129</v>
      </c>
      <c r="R5222" s="8"/>
      <c r="S5222" s="20">
        <v>45890</v>
      </c>
      <c r="AA5222" s="21">
        <f t="shared" si="246"/>
        <v>2836.2068965517242</v>
      </c>
      <c r="AB5222" s="39">
        <v>45870</v>
      </c>
      <c r="AC5222" s="22">
        <f t="shared" si="245"/>
        <v>7.6205555555570754</v>
      </c>
      <c r="AD5222" t="s">
        <v>11923</v>
      </c>
    </row>
    <row r="5223" spans="1:30" ht="15" customHeight="1" x14ac:dyDescent="0.3">
      <c r="A5223" s="3" t="s">
        <v>21677</v>
      </c>
      <c r="B5223" s="24"/>
      <c r="C5223" s="25">
        <v>45882.382569444453</v>
      </c>
      <c r="D5223" s="3" t="s">
        <v>11921</v>
      </c>
      <c r="E5223" s="3" t="s">
        <v>1</v>
      </c>
      <c r="F5223" s="3" t="s">
        <v>1422</v>
      </c>
      <c r="G5223" s="26">
        <v>0</v>
      </c>
      <c r="H5223" s="25"/>
      <c r="I5223" s="25" t="s">
        <v>11922</v>
      </c>
      <c r="J5223" s="25"/>
      <c r="K5223" s="25" t="s">
        <v>21678</v>
      </c>
      <c r="L5223" s="25"/>
      <c r="M5223" s="4"/>
      <c r="N5223" s="5">
        <v>23985</v>
      </c>
      <c r="O5223" s="5">
        <v>23985</v>
      </c>
      <c r="P5223" s="5">
        <f t="shared" si="244"/>
        <v>0</v>
      </c>
      <c r="Q5223" s="3" t="s">
        <v>18</v>
      </c>
      <c r="R5223" s="3"/>
      <c r="S5223" s="25">
        <v>45881</v>
      </c>
      <c r="T5223" s="3"/>
      <c r="U5223" s="5"/>
      <c r="V5223" s="6"/>
      <c r="W5223" s="3"/>
      <c r="X5223" s="5"/>
      <c r="Y5223" s="4"/>
      <c r="Z5223" s="3"/>
      <c r="AA5223" s="5">
        <f t="shared" si="246"/>
        <v>20676.724137931036</v>
      </c>
      <c r="AB5223" s="10"/>
      <c r="AC5223" s="27">
        <f t="shared" si="245"/>
        <v>-1.3825694444531109</v>
      </c>
      <c r="AD5223" s="10"/>
    </row>
    <row r="5224" spans="1:30" ht="15" customHeight="1" x14ac:dyDescent="0.3">
      <c r="A5224" s="3" t="s">
        <v>21679</v>
      </c>
      <c r="B5224" s="24"/>
      <c r="C5224" s="25">
        <v>45882.390162037038</v>
      </c>
      <c r="D5224" s="3" t="s">
        <v>11921</v>
      </c>
      <c r="E5224" s="3"/>
      <c r="F5224" s="3" t="s">
        <v>1206</v>
      </c>
      <c r="G5224" s="26">
        <v>0</v>
      </c>
      <c r="H5224" s="25"/>
      <c r="I5224" s="25" t="s">
        <v>11922</v>
      </c>
      <c r="J5224" s="25"/>
      <c r="K5224" s="25"/>
      <c r="L5224" s="25"/>
      <c r="M5224" s="4"/>
      <c r="N5224" s="5">
        <v>11992.5</v>
      </c>
      <c r="O5224" s="5"/>
      <c r="P5224" s="5">
        <f t="shared" si="244"/>
        <v>11992.5</v>
      </c>
      <c r="Q5224" s="3" t="s">
        <v>18</v>
      </c>
      <c r="R5224" s="3"/>
      <c r="S5224" s="25"/>
      <c r="T5224" s="3"/>
      <c r="U5224" s="5"/>
      <c r="V5224" s="6"/>
      <c r="W5224" s="3"/>
      <c r="X5224" s="5"/>
      <c r="Y5224" s="4"/>
      <c r="Z5224" s="3"/>
      <c r="AA5224" s="5">
        <f t="shared" si="246"/>
        <v>10338.362068965518</v>
      </c>
      <c r="AB5224" s="10"/>
      <c r="AC5224" s="27">
        <f t="shared" si="245"/>
        <v>-45882.390162037038</v>
      </c>
      <c r="AD5224" s="10"/>
    </row>
    <row r="5225" spans="1:30" ht="15" customHeight="1" x14ac:dyDescent="0.3">
      <c r="A5225" s="3" t="s">
        <v>21680</v>
      </c>
      <c r="B5225" s="24"/>
      <c r="C5225" s="25">
        <v>45882.47016203704</v>
      </c>
      <c r="D5225" s="3" t="s">
        <v>11921</v>
      </c>
      <c r="E5225" s="3"/>
      <c r="F5225" s="3" t="s">
        <v>2447</v>
      </c>
      <c r="G5225" s="26">
        <v>0</v>
      </c>
      <c r="H5225" s="25"/>
      <c r="I5225" s="25" t="s">
        <v>11922</v>
      </c>
      <c r="J5225" s="25"/>
      <c r="K5225" s="25"/>
      <c r="L5225" s="25"/>
      <c r="M5225" s="4"/>
      <c r="N5225" s="5">
        <v>1385</v>
      </c>
      <c r="O5225" s="5"/>
      <c r="P5225" s="5">
        <f t="shared" si="244"/>
        <v>1385</v>
      </c>
      <c r="Q5225" s="3" t="s">
        <v>18</v>
      </c>
      <c r="R5225" s="3"/>
      <c r="S5225" s="25"/>
      <c r="T5225" s="3"/>
      <c r="U5225" s="5"/>
      <c r="V5225" s="6"/>
      <c r="W5225" s="3"/>
      <c r="X5225" s="5"/>
      <c r="Y5225" s="4"/>
      <c r="Z5225" s="3"/>
      <c r="AA5225" s="5">
        <f t="shared" si="246"/>
        <v>1193.9655172413793</v>
      </c>
      <c r="AB5225" s="10"/>
      <c r="AC5225" s="27">
        <f t="shared" si="245"/>
        <v>-45882.47016203704</v>
      </c>
      <c r="AD5225" s="10"/>
    </row>
    <row r="5226" spans="1:30" ht="15" customHeight="1" x14ac:dyDescent="0.3">
      <c r="A5226" s="19" t="s">
        <v>21681</v>
      </c>
      <c r="B5226" s="8"/>
      <c r="C5226" s="20">
        <v>45882.476111111107</v>
      </c>
      <c r="D5226" s="8" t="s">
        <v>11921</v>
      </c>
      <c r="E5226" s="8"/>
      <c r="F5226" s="8" t="s">
        <v>1677</v>
      </c>
      <c r="G5226" s="8">
        <v>0.11</v>
      </c>
      <c r="H5226" s="8"/>
      <c r="I5226" s="8" t="s">
        <v>11922</v>
      </c>
      <c r="J5226" s="8"/>
      <c r="K5226" s="8"/>
      <c r="L5226" s="8"/>
      <c r="M5226" s="8"/>
      <c r="N5226" s="21">
        <v>7350</v>
      </c>
      <c r="O5226" s="21">
        <v>7350</v>
      </c>
      <c r="P5226" s="21">
        <f t="shared" si="244"/>
        <v>0</v>
      </c>
      <c r="Q5226" s="8" t="s">
        <v>24</v>
      </c>
      <c r="R5226" s="8"/>
      <c r="S5226" s="20">
        <v>45882</v>
      </c>
      <c r="AA5226" s="21">
        <f t="shared" si="246"/>
        <v>6336.2068965517246</v>
      </c>
      <c r="AB5226" s="39">
        <v>45870</v>
      </c>
      <c r="AC5226" s="22">
        <f t="shared" si="245"/>
        <v>-0.47611111110745696</v>
      </c>
      <c r="AD5226" t="s">
        <v>11923</v>
      </c>
    </row>
    <row r="5227" spans="1:30" ht="15" customHeight="1" x14ac:dyDescent="0.3">
      <c r="A5227" s="19" t="s">
        <v>21682</v>
      </c>
      <c r="B5227" s="8"/>
      <c r="C5227" s="20">
        <v>45882.624178240738</v>
      </c>
      <c r="D5227" s="8" t="s">
        <v>11921</v>
      </c>
      <c r="E5227" s="8"/>
      <c r="F5227" s="8" t="s">
        <v>798</v>
      </c>
      <c r="G5227" s="8">
        <v>0.15</v>
      </c>
      <c r="H5227" s="8"/>
      <c r="I5227" s="8" t="s">
        <v>11922</v>
      </c>
      <c r="J5227" s="8"/>
      <c r="K5227" s="8"/>
      <c r="L5227" s="8"/>
      <c r="M5227" s="8"/>
      <c r="N5227" s="21">
        <v>26470</v>
      </c>
      <c r="O5227" s="21">
        <v>26470</v>
      </c>
      <c r="P5227" s="21">
        <f t="shared" si="244"/>
        <v>0</v>
      </c>
      <c r="Q5227" s="8" t="s">
        <v>14</v>
      </c>
      <c r="R5227" s="8"/>
      <c r="S5227" s="20">
        <v>45883</v>
      </c>
      <c r="AA5227" s="21">
        <f t="shared" si="246"/>
        <v>22818.96551724138</v>
      </c>
      <c r="AB5227" s="39">
        <v>45870</v>
      </c>
      <c r="AC5227" s="22">
        <f t="shared" si="245"/>
        <v>0.37582175926218042</v>
      </c>
      <c r="AD5227" t="s">
        <v>11923</v>
      </c>
    </row>
    <row r="5228" spans="1:30" ht="15" customHeight="1" x14ac:dyDescent="0.3">
      <c r="A5228" s="8" t="s">
        <v>21683</v>
      </c>
      <c r="B5228" s="8"/>
      <c r="C5228" s="20">
        <v>45882.543668981481</v>
      </c>
      <c r="D5228" s="8" t="s">
        <v>11921</v>
      </c>
      <c r="E5228" s="8"/>
      <c r="F5228" s="8" t="s">
        <v>603</v>
      </c>
      <c r="G5228" s="8">
        <v>0.15</v>
      </c>
      <c r="H5228" s="8"/>
      <c r="I5228" s="8" t="s">
        <v>11922</v>
      </c>
      <c r="J5228" s="8"/>
      <c r="K5228" s="8"/>
      <c r="L5228" s="8"/>
      <c r="M5228" s="8"/>
      <c r="N5228" s="21">
        <v>5610</v>
      </c>
      <c r="O5228" s="21"/>
      <c r="P5228" s="21">
        <f t="shared" si="244"/>
        <v>5610</v>
      </c>
      <c r="Q5228" s="8" t="s">
        <v>24</v>
      </c>
      <c r="R5228" s="8"/>
      <c r="S5228" s="20"/>
      <c r="AA5228" s="21">
        <f t="shared" si="246"/>
        <v>4836.2068965517246</v>
      </c>
      <c r="AB5228" s="21"/>
      <c r="AC5228" s="22">
        <f t="shared" si="245"/>
        <v>-45882.543668981481</v>
      </c>
    </row>
    <row r="5229" spans="1:30" ht="15" customHeight="1" x14ac:dyDescent="0.3">
      <c r="A5229" s="19" t="s">
        <v>21684</v>
      </c>
      <c r="B5229" s="8"/>
      <c r="C5229" s="20">
        <v>45882.576261574082</v>
      </c>
      <c r="D5229" s="8" t="s">
        <v>11921</v>
      </c>
      <c r="E5229" s="8"/>
      <c r="F5229" s="8" t="s">
        <v>8766</v>
      </c>
      <c r="G5229" s="8">
        <v>0.17</v>
      </c>
      <c r="H5229" s="8"/>
      <c r="I5229" s="8" t="s">
        <v>11922</v>
      </c>
      <c r="J5229" s="8"/>
      <c r="K5229" s="8"/>
      <c r="L5229" s="8"/>
      <c r="M5229" s="8"/>
      <c r="N5229" s="21">
        <v>16470</v>
      </c>
      <c r="O5229" s="21">
        <v>16470</v>
      </c>
      <c r="P5229" s="21">
        <f t="shared" si="244"/>
        <v>0</v>
      </c>
      <c r="Q5229" s="8" t="s">
        <v>129</v>
      </c>
      <c r="R5229" s="8"/>
      <c r="S5229" s="20">
        <v>45881</v>
      </c>
      <c r="AA5229" s="21">
        <f t="shared" si="246"/>
        <v>14198.275862068967</v>
      </c>
      <c r="AB5229" s="39">
        <v>45870</v>
      </c>
      <c r="AC5229" s="22">
        <f t="shared" si="245"/>
        <v>-1.5762615740823094</v>
      </c>
      <c r="AD5229" t="s">
        <v>11923</v>
      </c>
    </row>
    <row r="5230" spans="1:30" ht="15" customHeight="1" x14ac:dyDescent="0.3">
      <c r="A5230" s="19" t="s">
        <v>21685</v>
      </c>
      <c r="B5230" s="8"/>
      <c r="C5230" s="20">
        <v>45882.583958333344</v>
      </c>
      <c r="D5230" s="8" t="s">
        <v>11921</v>
      </c>
      <c r="E5230" s="8"/>
      <c r="F5230" s="8" t="s">
        <v>412</v>
      </c>
      <c r="G5230" s="8">
        <v>0.15</v>
      </c>
      <c r="H5230" s="8"/>
      <c r="I5230" s="8" t="s">
        <v>11922</v>
      </c>
      <c r="J5230" s="8"/>
      <c r="K5230" s="8"/>
      <c r="L5230" s="8"/>
      <c r="M5230" s="8"/>
      <c r="N5230" s="21">
        <v>11655</v>
      </c>
      <c r="O5230" s="21">
        <v>11655</v>
      </c>
      <c r="P5230" s="21">
        <f t="shared" si="244"/>
        <v>0</v>
      </c>
      <c r="Q5230" s="8" t="s">
        <v>22</v>
      </c>
      <c r="R5230" s="8"/>
      <c r="S5230" s="20">
        <v>45891</v>
      </c>
      <c r="AA5230" s="21">
        <f t="shared" si="246"/>
        <v>10047.413793103449</v>
      </c>
      <c r="AB5230" s="39">
        <v>45870</v>
      </c>
      <c r="AC5230" s="22">
        <f t="shared" si="245"/>
        <v>8.4160416666563833</v>
      </c>
      <c r="AD5230" t="s">
        <v>11923</v>
      </c>
    </row>
    <row r="5231" spans="1:30" ht="15" customHeight="1" x14ac:dyDescent="0.3">
      <c r="A5231" s="8" t="s">
        <v>21686</v>
      </c>
      <c r="B5231" s="8"/>
      <c r="C5231" s="20">
        <v>45882.61577546296</v>
      </c>
      <c r="D5231" s="8" t="s">
        <v>11921</v>
      </c>
      <c r="E5231" s="8"/>
      <c r="F5231" s="8" t="s">
        <v>438</v>
      </c>
      <c r="G5231" s="8">
        <v>0.11</v>
      </c>
      <c r="H5231" s="8"/>
      <c r="I5231" s="8" t="s">
        <v>11922</v>
      </c>
      <c r="J5231" s="8"/>
      <c r="K5231" s="8"/>
      <c r="L5231" s="8"/>
      <c r="M5231" s="8"/>
      <c r="N5231" s="21">
        <v>8430</v>
      </c>
      <c r="O5231" s="21"/>
      <c r="P5231" s="21">
        <f t="shared" si="244"/>
        <v>8430</v>
      </c>
      <c r="Q5231" s="8" t="s">
        <v>94</v>
      </c>
      <c r="R5231" s="8"/>
      <c r="S5231" s="20"/>
      <c r="AA5231" s="21">
        <f t="shared" si="246"/>
        <v>7267.2413793103451</v>
      </c>
      <c r="AB5231" s="21"/>
      <c r="AC5231" s="22">
        <f t="shared" si="245"/>
        <v>-45882.61577546296</v>
      </c>
    </row>
    <row r="5232" spans="1:30" ht="15" customHeight="1" x14ac:dyDescent="0.3">
      <c r="A5232" s="19" t="s">
        <v>21687</v>
      </c>
      <c r="B5232" s="8"/>
      <c r="C5232" s="20">
        <v>45882.618275462963</v>
      </c>
      <c r="D5232" s="8" t="s">
        <v>11921</v>
      </c>
      <c r="E5232" s="8"/>
      <c r="F5232" s="8" t="s">
        <v>12063</v>
      </c>
      <c r="G5232" s="8">
        <v>0.11</v>
      </c>
      <c r="H5232" s="8"/>
      <c r="I5232" s="8" t="s">
        <v>11922</v>
      </c>
      <c r="J5232" s="8"/>
      <c r="K5232" s="8"/>
      <c r="L5232" s="8"/>
      <c r="M5232" s="8"/>
      <c r="N5232" s="21">
        <v>6900</v>
      </c>
      <c r="O5232" s="21">
        <v>6900</v>
      </c>
      <c r="P5232" s="21">
        <f t="shared" ref="P5232:P5295" si="247">+N5232+X5232-O5232</f>
        <v>0</v>
      </c>
      <c r="Q5232" s="8" t="s">
        <v>10493</v>
      </c>
      <c r="R5232" s="8"/>
      <c r="S5232" s="20">
        <v>45884</v>
      </c>
      <c r="AA5232" s="21">
        <f t="shared" si="246"/>
        <v>5948.2758620689656</v>
      </c>
      <c r="AB5232" s="39">
        <v>45870</v>
      </c>
      <c r="AC5232" s="22">
        <f t="shared" si="245"/>
        <v>1.3817245370373712</v>
      </c>
      <c r="AD5232" t="s">
        <v>11923</v>
      </c>
    </row>
    <row r="5233" spans="1:30" ht="15" customHeight="1" x14ac:dyDescent="0.3">
      <c r="A5233" s="8" t="s">
        <v>21688</v>
      </c>
      <c r="B5233" s="8"/>
      <c r="C5233" s="20">
        <v>45882.619560185187</v>
      </c>
      <c r="D5233" s="8" t="s">
        <v>11921</v>
      </c>
      <c r="E5233" s="8"/>
      <c r="F5233" s="8" t="s">
        <v>12063</v>
      </c>
      <c r="G5233" s="8">
        <v>0.15</v>
      </c>
      <c r="H5233" s="8"/>
      <c r="I5233" s="8" t="s">
        <v>11922</v>
      </c>
      <c r="J5233" s="8"/>
      <c r="K5233" s="8"/>
      <c r="L5233" s="8"/>
      <c r="M5233" s="8"/>
      <c r="N5233" s="21">
        <v>1405</v>
      </c>
      <c r="O5233" s="21"/>
      <c r="P5233" s="21">
        <f t="shared" si="247"/>
        <v>1405</v>
      </c>
      <c r="Q5233" s="8" t="s">
        <v>10493</v>
      </c>
      <c r="R5233" s="8"/>
      <c r="S5233" s="20"/>
      <c r="AA5233" s="21">
        <f t="shared" si="246"/>
        <v>1211.2068965517242</v>
      </c>
      <c r="AB5233" s="21"/>
      <c r="AC5233" s="22">
        <f t="shared" si="245"/>
        <v>-45882.619560185187</v>
      </c>
    </row>
    <row r="5234" spans="1:30" ht="15" customHeight="1" x14ac:dyDescent="0.3">
      <c r="A5234" s="19" t="s">
        <v>21689</v>
      </c>
      <c r="B5234" s="8"/>
      <c r="C5234" s="20">
        <v>45882.62096064815</v>
      </c>
      <c r="D5234" s="8" t="s">
        <v>11921</v>
      </c>
      <c r="E5234" s="8"/>
      <c r="F5234" s="8" t="s">
        <v>7700</v>
      </c>
      <c r="G5234" s="8">
        <v>0.15</v>
      </c>
      <c r="H5234" s="8"/>
      <c r="I5234" s="8" t="s">
        <v>11922</v>
      </c>
      <c r="J5234" s="8"/>
      <c r="K5234" s="8"/>
      <c r="L5234" s="8"/>
      <c r="M5234" s="8"/>
      <c r="N5234" s="21">
        <v>4255</v>
      </c>
      <c r="O5234" s="21">
        <v>4255</v>
      </c>
      <c r="P5234" s="21">
        <f t="shared" si="247"/>
        <v>0</v>
      </c>
      <c r="Q5234" s="8" t="s">
        <v>129</v>
      </c>
      <c r="R5234" s="8"/>
      <c r="S5234" s="20">
        <v>45882</v>
      </c>
      <c r="AA5234" s="21">
        <f t="shared" si="246"/>
        <v>3668.1034482758623</v>
      </c>
      <c r="AB5234" s="39">
        <v>45870</v>
      </c>
      <c r="AC5234" s="22">
        <f t="shared" si="245"/>
        <v>-0.62096064814977581</v>
      </c>
      <c r="AD5234" t="s">
        <v>11923</v>
      </c>
    </row>
    <row r="5235" spans="1:30" ht="15" customHeight="1" x14ac:dyDescent="0.3">
      <c r="A5235" s="8" t="s">
        <v>21690</v>
      </c>
      <c r="B5235" s="8"/>
      <c r="C5235" s="20">
        <v>45882.650011574071</v>
      </c>
      <c r="D5235" s="8" t="s">
        <v>11921</v>
      </c>
      <c r="E5235" s="8"/>
      <c r="F5235" s="8" t="s">
        <v>603</v>
      </c>
      <c r="G5235" s="8">
        <v>0.15</v>
      </c>
      <c r="H5235" s="8"/>
      <c r="I5235" s="8" t="s">
        <v>11922</v>
      </c>
      <c r="J5235" s="8"/>
      <c r="K5235" s="8"/>
      <c r="L5235" s="8"/>
      <c r="M5235" s="8"/>
      <c r="N5235" s="21">
        <v>5700</v>
      </c>
      <c r="O5235" s="21"/>
      <c r="P5235" s="21">
        <f t="shared" si="247"/>
        <v>5700</v>
      </c>
      <c r="Q5235" s="8" t="s">
        <v>24</v>
      </c>
      <c r="R5235" s="8"/>
      <c r="S5235" s="20"/>
      <c r="AA5235" s="21">
        <f t="shared" si="246"/>
        <v>4913.7931034482763</v>
      </c>
      <c r="AB5235" s="21"/>
      <c r="AC5235" s="22">
        <f t="shared" si="245"/>
        <v>-45882.650011574071</v>
      </c>
    </row>
    <row r="5236" spans="1:30" ht="15" customHeight="1" x14ac:dyDescent="0.3">
      <c r="A5236" s="19" t="s">
        <v>21691</v>
      </c>
      <c r="B5236" s="8"/>
      <c r="C5236" s="20">
        <v>45882.666226851848</v>
      </c>
      <c r="D5236" s="8" t="s">
        <v>11921</v>
      </c>
      <c r="E5236" s="8"/>
      <c r="F5236" s="8" t="s">
        <v>66</v>
      </c>
      <c r="G5236" s="8">
        <v>0</v>
      </c>
      <c r="H5236" s="8" t="s">
        <v>21692</v>
      </c>
      <c r="I5236" s="8" t="s">
        <v>11922</v>
      </c>
      <c r="J5236" s="8"/>
      <c r="K5236" s="8"/>
      <c r="L5236" s="8"/>
      <c r="M5236" s="8"/>
      <c r="N5236" s="21">
        <v>0</v>
      </c>
      <c r="O5236" s="21"/>
      <c r="P5236" s="21">
        <f t="shared" si="247"/>
        <v>0</v>
      </c>
      <c r="Q5236" s="8" t="s">
        <v>22</v>
      </c>
      <c r="R5236" s="8"/>
      <c r="S5236" s="20"/>
      <c r="AA5236" s="21">
        <f t="shared" si="246"/>
        <v>0</v>
      </c>
      <c r="AB5236" s="21"/>
      <c r="AC5236" s="22">
        <f t="shared" si="245"/>
        <v>-45882.666226851848</v>
      </c>
    </row>
    <row r="5237" spans="1:30" ht="15" customHeight="1" x14ac:dyDescent="0.3">
      <c r="A5237" s="19" t="s">
        <v>21693</v>
      </c>
      <c r="B5237" s="8"/>
      <c r="C5237" s="20">
        <v>45882.671886574077</v>
      </c>
      <c r="D5237" s="8"/>
      <c r="E5237" s="8"/>
      <c r="F5237" s="8" t="s">
        <v>1016</v>
      </c>
      <c r="G5237" s="8">
        <v>0</v>
      </c>
      <c r="H5237" s="8" t="s">
        <v>21210</v>
      </c>
      <c r="I5237" s="8" t="s">
        <v>11922</v>
      </c>
      <c r="J5237" s="8"/>
      <c r="K5237" s="8"/>
      <c r="L5237" s="8"/>
      <c r="M5237" s="8"/>
      <c r="N5237" s="21">
        <v>0</v>
      </c>
      <c r="O5237" s="21"/>
      <c r="P5237" s="21">
        <f t="shared" si="247"/>
        <v>0</v>
      </c>
      <c r="Q5237" s="8" t="s">
        <v>129</v>
      </c>
      <c r="R5237" s="8"/>
      <c r="S5237" s="20"/>
      <c r="AA5237" s="21">
        <f t="shared" si="246"/>
        <v>0</v>
      </c>
      <c r="AB5237" s="21"/>
      <c r="AC5237" s="22">
        <f t="shared" si="245"/>
        <v>-45882.671886574077</v>
      </c>
    </row>
    <row r="5238" spans="1:30" ht="15" customHeight="1" x14ac:dyDescent="0.3">
      <c r="A5238" s="19" t="s">
        <v>21694</v>
      </c>
      <c r="B5238" s="8"/>
      <c r="C5238" s="20">
        <v>45883.386365740742</v>
      </c>
      <c r="D5238" s="8"/>
      <c r="E5238" s="8" t="s">
        <v>11921</v>
      </c>
      <c r="F5238" s="8" t="s">
        <v>9467</v>
      </c>
      <c r="G5238" s="8">
        <v>0.15</v>
      </c>
      <c r="H5238" s="8"/>
      <c r="I5238" s="8" t="s">
        <v>11922</v>
      </c>
      <c r="J5238" s="8"/>
      <c r="K5238" s="8"/>
      <c r="L5238" s="8"/>
      <c r="M5238" s="8"/>
      <c r="N5238" s="21">
        <v>2305</v>
      </c>
      <c r="O5238" s="21">
        <v>2305</v>
      </c>
      <c r="P5238" s="21">
        <f t="shared" si="247"/>
        <v>0</v>
      </c>
      <c r="Q5238" s="8" t="s">
        <v>129</v>
      </c>
      <c r="R5238" s="8"/>
      <c r="S5238" s="20">
        <v>45883</v>
      </c>
      <c r="AA5238" s="21">
        <f t="shared" si="246"/>
        <v>1987.0689655172416</v>
      </c>
      <c r="AB5238" s="39">
        <v>45870</v>
      </c>
      <c r="AC5238" s="22">
        <f t="shared" si="245"/>
        <v>-0.38636574074189411</v>
      </c>
      <c r="AD5238" t="s">
        <v>11923</v>
      </c>
    </row>
    <row r="5239" spans="1:30" ht="15" customHeight="1" x14ac:dyDescent="0.3">
      <c r="A5239" s="19" t="s">
        <v>21695</v>
      </c>
      <c r="B5239" s="8"/>
      <c r="C5239" s="20">
        <v>45883.389004629629</v>
      </c>
      <c r="D5239" s="8"/>
      <c r="E5239" s="8" t="s">
        <v>11921</v>
      </c>
      <c r="F5239" s="8" t="s">
        <v>9081</v>
      </c>
      <c r="G5239" s="8">
        <v>0.11</v>
      </c>
      <c r="H5239" s="8"/>
      <c r="I5239" s="8" t="s">
        <v>11922</v>
      </c>
      <c r="J5239" s="8"/>
      <c r="K5239" s="8" t="s">
        <v>21696</v>
      </c>
      <c r="L5239" s="8"/>
      <c r="M5239" s="8"/>
      <c r="N5239" s="21">
        <v>9150</v>
      </c>
      <c r="O5239" s="21">
        <v>9150</v>
      </c>
      <c r="P5239" s="21">
        <f t="shared" si="247"/>
        <v>0</v>
      </c>
      <c r="Q5239" s="8" t="s">
        <v>129</v>
      </c>
      <c r="R5239" s="11">
        <v>45882</v>
      </c>
      <c r="S5239" s="20">
        <v>45882</v>
      </c>
      <c r="AA5239" s="21">
        <f t="shared" si="246"/>
        <v>7887.9310344827591</v>
      </c>
      <c r="AB5239" s="39">
        <v>45870</v>
      </c>
      <c r="AC5239" s="22">
        <f t="shared" si="245"/>
        <v>-1.3890046296291985</v>
      </c>
      <c r="AD5239" t="s">
        <v>11923</v>
      </c>
    </row>
    <row r="5240" spans="1:30" ht="15" customHeight="1" x14ac:dyDescent="0.3">
      <c r="A5240" s="19" t="s">
        <v>21697</v>
      </c>
      <c r="B5240" s="8"/>
      <c r="C5240" s="20">
        <v>45883.392905092587</v>
      </c>
      <c r="D5240" s="8"/>
      <c r="E5240" s="8" t="s">
        <v>11921</v>
      </c>
      <c r="F5240" s="8" t="s">
        <v>14866</v>
      </c>
      <c r="G5240" s="8">
        <v>0.15</v>
      </c>
      <c r="H5240" s="8"/>
      <c r="I5240" s="8" t="s">
        <v>11922</v>
      </c>
      <c r="J5240" s="8"/>
      <c r="K5240" s="8"/>
      <c r="L5240" s="8"/>
      <c r="M5240" s="8"/>
      <c r="N5240" s="21">
        <v>4148</v>
      </c>
      <c r="O5240" s="21">
        <v>4148</v>
      </c>
      <c r="P5240" s="21">
        <f t="shared" si="247"/>
        <v>0</v>
      </c>
      <c r="Q5240" s="8" t="s">
        <v>129</v>
      </c>
      <c r="R5240" s="8"/>
      <c r="S5240" s="20">
        <v>45887</v>
      </c>
      <c r="AA5240" s="21">
        <f t="shared" si="246"/>
        <v>3575.8620689655177</v>
      </c>
      <c r="AB5240" s="39">
        <v>45870</v>
      </c>
      <c r="AC5240" s="22">
        <f t="shared" si="245"/>
        <v>3.6070949074128293</v>
      </c>
      <c r="AD5240" t="s">
        <v>11923</v>
      </c>
    </row>
    <row r="5241" spans="1:30" ht="15" customHeight="1" x14ac:dyDescent="0.3">
      <c r="A5241" s="8" t="s">
        <v>21698</v>
      </c>
      <c r="B5241" s="8"/>
      <c r="C5241" s="20">
        <v>45883.394421296303</v>
      </c>
      <c r="D5241" s="8"/>
      <c r="E5241" s="8" t="s">
        <v>11921</v>
      </c>
      <c r="F5241" s="8" t="s">
        <v>14866</v>
      </c>
      <c r="G5241" s="8">
        <v>0.11</v>
      </c>
      <c r="H5241" s="8"/>
      <c r="I5241" s="8" t="s">
        <v>11922</v>
      </c>
      <c r="J5241" s="8"/>
      <c r="K5241" s="8"/>
      <c r="L5241" s="8"/>
      <c r="M5241" s="8"/>
      <c r="N5241" s="21">
        <v>3692</v>
      </c>
      <c r="O5241" s="21"/>
      <c r="P5241" s="21">
        <f t="shared" si="247"/>
        <v>3692</v>
      </c>
      <c r="Q5241" s="8" t="s">
        <v>129</v>
      </c>
      <c r="R5241" s="8"/>
      <c r="S5241" s="20"/>
      <c r="AA5241" s="21">
        <f t="shared" si="246"/>
        <v>3182.7586206896553</v>
      </c>
      <c r="AB5241" s="21"/>
      <c r="AC5241" s="22">
        <f t="shared" si="245"/>
        <v>-45883.394421296303</v>
      </c>
    </row>
    <row r="5242" spans="1:30" ht="15" customHeight="1" x14ac:dyDescent="0.3">
      <c r="A5242" s="19" t="s">
        <v>21699</v>
      </c>
      <c r="B5242" s="8"/>
      <c r="C5242" s="20">
        <v>45883.39571759259</v>
      </c>
      <c r="D5242" s="8"/>
      <c r="E5242" s="8"/>
      <c r="F5242" s="8" t="s">
        <v>13958</v>
      </c>
      <c r="G5242" s="8">
        <v>0.11</v>
      </c>
      <c r="H5242" s="8" t="s">
        <v>21464</v>
      </c>
      <c r="I5242" s="8" t="s">
        <v>11922</v>
      </c>
      <c r="J5242" s="8"/>
      <c r="K5242" s="8"/>
      <c r="L5242" s="8"/>
      <c r="M5242" s="8"/>
      <c r="N5242" s="21">
        <v>1000</v>
      </c>
      <c r="O5242" s="21">
        <v>1000</v>
      </c>
      <c r="P5242" s="21">
        <f t="shared" si="247"/>
        <v>0</v>
      </c>
      <c r="Q5242" s="8" t="s">
        <v>22</v>
      </c>
      <c r="R5242" s="8"/>
      <c r="S5242" s="20">
        <v>45882</v>
      </c>
      <c r="AA5242" s="21">
        <f t="shared" si="246"/>
        <v>862.06896551724139</v>
      </c>
      <c r="AB5242" s="39">
        <v>45870</v>
      </c>
      <c r="AC5242" s="22">
        <f t="shared" ref="AC5242:AC5305" si="248">+S5242-C5242</f>
        <v>-1.39571759258979</v>
      </c>
      <c r="AD5242" t="s">
        <v>11923</v>
      </c>
    </row>
    <row r="5243" spans="1:30" ht="15" customHeight="1" x14ac:dyDescent="0.3">
      <c r="A5243" s="3" t="s">
        <v>21700</v>
      </c>
      <c r="B5243" s="24"/>
      <c r="C5243" s="25">
        <v>45883.453993055547</v>
      </c>
      <c r="D5243" s="3"/>
      <c r="E5243" s="3" t="s">
        <v>11921</v>
      </c>
      <c r="F5243" s="3" t="s">
        <v>9703</v>
      </c>
      <c r="G5243" s="26">
        <v>0</v>
      </c>
      <c r="H5243" s="25"/>
      <c r="I5243" s="25" t="s">
        <v>11922</v>
      </c>
      <c r="J5243" s="25"/>
      <c r="K5243" s="25"/>
      <c r="L5243" s="25"/>
      <c r="M5243" s="4"/>
      <c r="N5243" s="5">
        <v>31305</v>
      </c>
      <c r="O5243" s="5">
        <v>31300</v>
      </c>
      <c r="P5243" s="5">
        <f t="shared" si="247"/>
        <v>5</v>
      </c>
      <c r="Q5243" s="3" t="s">
        <v>18</v>
      </c>
      <c r="R5243" s="3"/>
      <c r="S5243" s="25">
        <v>45887</v>
      </c>
      <c r="T5243" s="3"/>
      <c r="U5243" s="5"/>
      <c r="V5243" s="6"/>
      <c r="W5243" s="3"/>
      <c r="X5243" s="5"/>
      <c r="Y5243" s="4"/>
      <c r="Z5243" s="3"/>
      <c r="AA5243" s="5">
        <f t="shared" si="246"/>
        <v>26987.068965517243</v>
      </c>
      <c r="AB5243" s="10"/>
      <c r="AC5243" s="27">
        <f t="shared" si="248"/>
        <v>3.5460069444525288</v>
      </c>
      <c r="AD5243" s="10"/>
    </row>
    <row r="5244" spans="1:30" ht="15" customHeight="1" x14ac:dyDescent="0.3">
      <c r="A5244" s="8" t="s">
        <v>21701</v>
      </c>
      <c r="B5244" s="8"/>
      <c r="C5244" s="20">
        <v>45883.460381944453</v>
      </c>
      <c r="D5244" s="8"/>
      <c r="E5244" s="8" t="s">
        <v>11921</v>
      </c>
      <c r="F5244" s="8" t="s">
        <v>9543</v>
      </c>
      <c r="G5244" s="8">
        <v>0.11</v>
      </c>
      <c r="H5244" s="8"/>
      <c r="I5244" s="8" t="s">
        <v>11922</v>
      </c>
      <c r="J5244" s="8"/>
      <c r="K5244" s="8"/>
      <c r="L5244" s="8"/>
      <c r="M5244" s="8"/>
      <c r="N5244" s="21">
        <v>11992.5</v>
      </c>
      <c r="O5244" s="21"/>
      <c r="P5244" s="21">
        <f t="shared" si="247"/>
        <v>11992.5</v>
      </c>
      <c r="Q5244" s="8" t="s">
        <v>67</v>
      </c>
      <c r="R5244" s="8"/>
      <c r="S5244" s="20"/>
      <c r="AA5244" s="21">
        <f t="shared" si="246"/>
        <v>10338.362068965518</v>
      </c>
      <c r="AB5244" s="21"/>
      <c r="AC5244" s="22">
        <f t="shared" si="248"/>
        <v>-45883.460381944453</v>
      </c>
    </row>
    <row r="5245" spans="1:30" ht="15" customHeight="1" x14ac:dyDescent="0.3">
      <c r="A5245" s="8" t="s">
        <v>21702</v>
      </c>
      <c r="B5245" s="8"/>
      <c r="C5245" s="20">
        <v>45883.473344907397</v>
      </c>
      <c r="D5245" s="8"/>
      <c r="E5245" s="8" t="s">
        <v>11921</v>
      </c>
      <c r="F5245" s="8" t="s">
        <v>15106</v>
      </c>
      <c r="G5245" s="8">
        <v>0.11</v>
      </c>
      <c r="H5245" s="8"/>
      <c r="I5245" s="8" t="s">
        <v>11922</v>
      </c>
      <c r="J5245" s="8"/>
      <c r="K5245" s="8"/>
      <c r="L5245" s="8"/>
      <c r="M5245" s="8"/>
      <c r="N5245" s="21">
        <v>23985</v>
      </c>
      <c r="O5245" s="21"/>
      <c r="P5245" s="21">
        <f t="shared" si="247"/>
        <v>23985</v>
      </c>
      <c r="Q5245" s="8" t="s">
        <v>67</v>
      </c>
      <c r="R5245" s="8"/>
      <c r="S5245" s="20"/>
      <c r="AA5245" s="21">
        <f t="shared" si="246"/>
        <v>20676.724137931036</v>
      </c>
      <c r="AB5245" s="21"/>
      <c r="AC5245" s="22">
        <f t="shared" si="248"/>
        <v>-45883.473344907397</v>
      </c>
    </row>
    <row r="5246" spans="1:30" ht="15" customHeight="1" x14ac:dyDescent="0.3">
      <c r="A5246" s="3" t="s">
        <v>21703</v>
      </c>
      <c r="B5246" s="24"/>
      <c r="C5246" s="25">
        <v>45883.475081018521</v>
      </c>
      <c r="D5246" s="3"/>
      <c r="E5246" s="3" t="s">
        <v>11921</v>
      </c>
      <c r="F5246" s="3" t="s">
        <v>9954</v>
      </c>
      <c r="G5246" s="26">
        <v>0.11</v>
      </c>
      <c r="H5246" s="25"/>
      <c r="I5246" s="25" t="s">
        <v>11922</v>
      </c>
      <c r="J5246" s="25"/>
      <c r="K5246" s="25"/>
      <c r="L5246" s="25"/>
      <c r="M5246" s="4"/>
      <c r="N5246" s="5">
        <v>55965</v>
      </c>
      <c r="O5246" s="5"/>
      <c r="P5246" s="5">
        <f t="shared" si="247"/>
        <v>55965</v>
      </c>
      <c r="Q5246" s="3" t="s">
        <v>18</v>
      </c>
      <c r="R5246" s="3"/>
      <c r="S5246" s="25"/>
      <c r="T5246" s="3"/>
      <c r="U5246" s="5"/>
      <c r="V5246" s="6"/>
      <c r="W5246" s="3"/>
      <c r="X5246" s="5"/>
      <c r="Y5246" s="4"/>
      <c r="Z5246" s="3"/>
      <c r="AA5246" s="5">
        <f t="shared" si="246"/>
        <v>48245.68965517242</v>
      </c>
      <c r="AB5246" s="10"/>
      <c r="AC5246" s="27">
        <f t="shared" si="248"/>
        <v>-45883.475081018521</v>
      </c>
      <c r="AD5246" s="10"/>
    </row>
    <row r="5247" spans="1:30" ht="15" customHeight="1" x14ac:dyDescent="0.3">
      <c r="A5247" s="3" t="s">
        <v>21704</v>
      </c>
      <c r="B5247" s="24"/>
      <c r="C5247" s="25">
        <v>45883.480520833327</v>
      </c>
      <c r="D5247" s="3"/>
      <c r="E5247" s="3" t="s">
        <v>11921</v>
      </c>
      <c r="F5247" s="3" t="s">
        <v>10119</v>
      </c>
      <c r="G5247" s="26">
        <v>0</v>
      </c>
      <c r="H5247" s="25"/>
      <c r="I5247" s="25" t="s">
        <v>11922</v>
      </c>
      <c r="J5247" s="25"/>
      <c r="K5247" s="25"/>
      <c r="L5247" s="25"/>
      <c r="M5247" s="4"/>
      <c r="N5247" s="5">
        <v>13435</v>
      </c>
      <c r="O5247" s="5"/>
      <c r="P5247" s="5">
        <f t="shared" si="247"/>
        <v>13435</v>
      </c>
      <c r="Q5247" s="3" t="s">
        <v>18</v>
      </c>
      <c r="R5247" s="3"/>
      <c r="S5247" s="25"/>
      <c r="T5247" s="3"/>
      <c r="U5247" s="5"/>
      <c r="V5247" s="6"/>
      <c r="W5247" s="3"/>
      <c r="X5247" s="5"/>
      <c r="Y5247" s="4"/>
      <c r="Z5247" s="3"/>
      <c r="AA5247" s="5">
        <f t="shared" si="246"/>
        <v>11581.896551724139</v>
      </c>
      <c r="AB5247" s="10"/>
      <c r="AC5247" s="27">
        <f t="shared" si="248"/>
        <v>-45883.480520833327</v>
      </c>
      <c r="AD5247" s="10"/>
    </row>
    <row r="5248" spans="1:30" ht="15" customHeight="1" x14ac:dyDescent="0.3">
      <c r="A5248" s="19" t="s">
        <v>21705</v>
      </c>
      <c r="B5248" s="8"/>
      <c r="C5248" s="20">
        <v>45883.498344907413</v>
      </c>
      <c r="D5248" s="8"/>
      <c r="E5248" s="8" t="s">
        <v>11921</v>
      </c>
      <c r="F5248" s="8" t="s">
        <v>8606</v>
      </c>
      <c r="G5248" s="8">
        <v>0.11</v>
      </c>
      <c r="H5248" s="8"/>
      <c r="I5248" s="8" t="s">
        <v>10222</v>
      </c>
      <c r="J5248" s="8"/>
      <c r="K5248" s="8"/>
      <c r="L5248" s="8"/>
      <c r="M5248" s="8"/>
      <c r="N5248" s="21">
        <v>5700</v>
      </c>
      <c r="O5248" s="21">
        <v>5700</v>
      </c>
      <c r="P5248" s="21">
        <f t="shared" si="247"/>
        <v>0</v>
      </c>
      <c r="Q5248" s="8" t="s">
        <v>10222</v>
      </c>
      <c r="R5248" s="8"/>
      <c r="S5248" s="20">
        <v>45883</v>
      </c>
      <c r="AA5248" s="21">
        <f t="shared" si="246"/>
        <v>4913.7931034482763</v>
      </c>
      <c r="AB5248" s="39">
        <v>45870</v>
      </c>
      <c r="AC5248" s="22">
        <f t="shared" si="248"/>
        <v>-0.49834490741341142</v>
      </c>
      <c r="AD5248" t="s">
        <v>11923</v>
      </c>
    </row>
    <row r="5249" spans="1:30" ht="15" customHeight="1" x14ac:dyDescent="0.3">
      <c r="A5249" s="8" t="s">
        <v>21706</v>
      </c>
      <c r="B5249" s="8"/>
      <c r="C5249" s="20">
        <v>45883.49894675926</v>
      </c>
      <c r="D5249" s="8"/>
      <c r="E5249" s="8" t="s">
        <v>11921</v>
      </c>
      <c r="F5249" s="8" t="s">
        <v>8528</v>
      </c>
      <c r="G5249" s="8">
        <v>0.11</v>
      </c>
      <c r="H5249" s="8"/>
      <c r="I5249" s="8" t="s">
        <v>10222</v>
      </c>
      <c r="J5249" s="8"/>
      <c r="K5249" s="8"/>
      <c r="L5249" s="8"/>
      <c r="M5249" s="8"/>
      <c r="N5249" s="21">
        <v>2850</v>
      </c>
      <c r="O5249" s="21"/>
      <c r="P5249" s="21">
        <f t="shared" si="247"/>
        <v>2850</v>
      </c>
      <c r="Q5249" s="8" t="s">
        <v>10222</v>
      </c>
      <c r="R5249" s="8"/>
      <c r="S5249" s="20"/>
      <c r="AA5249" s="21">
        <f t="shared" si="246"/>
        <v>2456.8965517241381</v>
      </c>
      <c r="AB5249" s="21"/>
      <c r="AC5249" s="22">
        <f t="shared" si="248"/>
        <v>-45883.49894675926</v>
      </c>
    </row>
    <row r="5250" spans="1:30" ht="15" customHeight="1" x14ac:dyDescent="0.3">
      <c r="A5250" s="3" t="s">
        <v>21707</v>
      </c>
      <c r="B5250" s="24"/>
      <c r="C5250" s="25">
        <v>45883.519444444442</v>
      </c>
      <c r="D5250" s="3"/>
      <c r="E5250" s="3" t="s">
        <v>11921</v>
      </c>
      <c r="F5250" s="3" t="s">
        <v>21165</v>
      </c>
      <c r="G5250" s="26">
        <v>0</v>
      </c>
      <c r="H5250" s="25"/>
      <c r="I5250" s="25" t="s">
        <v>11922</v>
      </c>
      <c r="J5250" s="25"/>
      <c r="K5250" s="25" t="s">
        <v>21708</v>
      </c>
      <c r="L5250" s="25"/>
      <c r="M5250" s="4"/>
      <c r="N5250" s="5">
        <v>1122</v>
      </c>
      <c r="O5250" s="5">
        <v>1122</v>
      </c>
      <c r="P5250" s="5">
        <f t="shared" si="247"/>
        <v>0</v>
      </c>
      <c r="Q5250" s="3" t="s">
        <v>18</v>
      </c>
      <c r="R5250" s="3">
        <v>45883</v>
      </c>
      <c r="S5250" s="25">
        <v>45883</v>
      </c>
      <c r="T5250" s="3"/>
      <c r="U5250" s="5"/>
      <c r="V5250" s="6"/>
      <c r="W5250" s="3"/>
      <c r="X5250" s="5"/>
      <c r="Y5250" s="4"/>
      <c r="Z5250" s="3"/>
      <c r="AA5250" s="5">
        <f t="shared" ref="AA5250:AA5313" si="249">+N5250/1.16</f>
        <v>967.24137931034488</v>
      </c>
      <c r="AB5250" s="10"/>
      <c r="AC5250" s="27">
        <f t="shared" si="248"/>
        <v>-0.5194444444423425</v>
      </c>
      <c r="AD5250" s="10"/>
    </row>
    <row r="5251" spans="1:30" ht="15" customHeight="1" x14ac:dyDescent="0.3">
      <c r="A5251" s="19" t="s">
        <v>21709</v>
      </c>
      <c r="B5251" s="8"/>
      <c r="C5251" s="20">
        <v>45883.529421296298</v>
      </c>
      <c r="D5251" s="8" t="s">
        <v>11927</v>
      </c>
      <c r="E5251" s="8"/>
      <c r="F5251" s="8" t="s">
        <v>13981</v>
      </c>
      <c r="G5251" s="8">
        <v>0</v>
      </c>
      <c r="H5251" s="8" t="s">
        <v>21570</v>
      </c>
      <c r="I5251" s="8" t="s">
        <v>11922</v>
      </c>
      <c r="J5251" s="8"/>
      <c r="K5251" s="8"/>
      <c r="L5251" s="8"/>
      <c r="M5251" s="8"/>
      <c r="N5251" s="21">
        <v>0</v>
      </c>
      <c r="O5251" s="21"/>
      <c r="P5251" s="21">
        <f t="shared" si="247"/>
        <v>0</v>
      </c>
      <c r="Q5251" s="8" t="s">
        <v>19160</v>
      </c>
      <c r="R5251" s="8"/>
      <c r="S5251" s="20"/>
      <c r="AA5251" s="21">
        <f t="shared" si="249"/>
        <v>0</v>
      </c>
      <c r="AB5251" s="21"/>
      <c r="AC5251" s="22">
        <f t="shared" si="248"/>
        <v>-45883.529421296298</v>
      </c>
    </row>
    <row r="5252" spans="1:30" ht="13.95" customHeight="1" x14ac:dyDescent="0.3">
      <c r="A5252" s="19" t="s">
        <v>21710</v>
      </c>
      <c r="B5252" s="8"/>
      <c r="C5252" s="20">
        <v>45884.426134259258</v>
      </c>
      <c r="D5252" s="8" t="s">
        <v>11921</v>
      </c>
      <c r="E5252" s="8" t="s">
        <v>1</v>
      </c>
      <c r="F5252" s="8" t="s">
        <v>9467</v>
      </c>
      <c r="G5252" s="8">
        <v>0.15</v>
      </c>
      <c r="H5252" s="8"/>
      <c r="I5252" s="8" t="s">
        <v>129</v>
      </c>
      <c r="J5252" s="8"/>
      <c r="K5252" s="8" t="s">
        <v>21711</v>
      </c>
      <c r="L5252" s="8"/>
      <c r="M5252" s="8"/>
      <c r="N5252" s="21">
        <v>950</v>
      </c>
      <c r="O5252" s="21">
        <v>950</v>
      </c>
      <c r="P5252" s="21">
        <f t="shared" si="247"/>
        <v>0</v>
      </c>
      <c r="Q5252" s="8" t="s">
        <v>129</v>
      </c>
      <c r="R5252" s="8"/>
      <c r="S5252" s="20">
        <v>45883</v>
      </c>
      <c r="AA5252" s="21">
        <f t="shared" si="249"/>
        <v>818.96551724137942</v>
      </c>
      <c r="AB5252" s="39">
        <v>45870</v>
      </c>
      <c r="AC5252" s="22">
        <f t="shared" si="248"/>
        <v>-1.4261342592581059</v>
      </c>
      <c r="AD5252" t="s">
        <v>11923</v>
      </c>
    </row>
    <row r="5253" spans="1:30" ht="13.95" customHeight="1" x14ac:dyDescent="0.3">
      <c r="A5253" s="19" t="s">
        <v>21712</v>
      </c>
      <c r="B5253" s="8"/>
      <c r="C5253" s="20">
        <v>45884.44703703704</v>
      </c>
      <c r="D5253" s="8"/>
      <c r="E5253" s="8" t="s">
        <v>1</v>
      </c>
      <c r="F5253" s="8" t="s">
        <v>162</v>
      </c>
      <c r="G5253" s="8">
        <v>0.11</v>
      </c>
      <c r="H5253" s="8" t="s">
        <v>12071</v>
      </c>
      <c r="I5253" s="8" t="s">
        <v>11922</v>
      </c>
      <c r="J5253" s="8"/>
      <c r="K5253" s="8" t="s">
        <v>21713</v>
      </c>
      <c r="L5253" s="8"/>
      <c r="M5253" s="8"/>
      <c r="N5253" s="21">
        <v>2000</v>
      </c>
      <c r="O5253" s="21">
        <v>2000</v>
      </c>
      <c r="P5253" s="21">
        <f t="shared" si="247"/>
        <v>0</v>
      </c>
      <c r="Q5253" s="8" t="s">
        <v>24</v>
      </c>
      <c r="R5253" s="8"/>
      <c r="S5253" s="20">
        <v>45883</v>
      </c>
      <c r="AA5253" s="21">
        <f t="shared" si="249"/>
        <v>1724.1379310344828</v>
      </c>
      <c r="AB5253" s="39">
        <v>45870</v>
      </c>
      <c r="AC5253" s="22">
        <f t="shared" si="248"/>
        <v>-1.4470370370399905</v>
      </c>
      <c r="AD5253" t="s">
        <v>11923</v>
      </c>
    </row>
    <row r="5254" spans="1:30" ht="13.95" customHeight="1" x14ac:dyDescent="0.3">
      <c r="A5254" s="19" t="s">
        <v>21714</v>
      </c>
      <c r="B5254" s="8"/>
      <c r="C5254" s="20">
        <v>45884.481041666673</v>
      </c>
      <c r="D5254" s="8"/>
      <c r="E5254" s="8" t="s">
        <v>1</v>
      </c>
      <c r="F5254" s="8" t="s">
        <v>607</v>
      </c>
      <c r="G5254" s="8">
        <v>0.11</v>
      </c>
      <c r="H5254" s="8" t="s">
        <v>12071</v>
      </c>
      <c r="I5254" s="8" t="s">
        <v>11922</v>
      </c>
      <c r="J5254" s="8"/>
      <c r="K5254" s="8" t="s">
        <v>21715</v>
      </c>
      <c r="L5254" s="8"/>
      <c r="M5254" s="8"/>
      <c r="N5254" s="21">
        <v>2000</v>
      </c>
      <c r="O5254" s="21">
        <v>2000</v>
      </c>
      <c r="P5254" s="21">
        <f t="shared" si="247"/>
        <v>0</v>
      </c>
      <c r="Q5254" s="8" t="s">
        <v>24</v>
      </c>
      <c r="R5254" s="8"/>
      <c r="S5254" s="20">
        <v>45883</v>
      </c>
      <c r="AA5254" s="21">
        <f t="shared" si="249"/>
        <v>1724.1379310344828</v>
      </c>
      <c r="AB5254" s="39">
        <v>45870</v>
      </c>
      <c r="AC5254" s="22">
        <f t="shared" si="248"/>
        <v>-1.4810416666732635</v>
      </c>
      <c r="AD5254" t="s">
        <v>11923</v>
      </c>
    </row>
    <row r="5255" spans="1:30" ht="13.95" customHeight="1" x14ac:dyDescent="0.3">
      <c r="A5255" s="19" t="s">
        <v>21716</v>
      </c>
      <c r="B5255" s="8"/>
      <c r="C5255" s="20">
        <v>45884.483865740738</v>
      </c>
      <c r="D5255" s="8"/>
      <c r="E5255" s="8" t="s">
        <v>1</v>
      </c>
      <c r="F5255" s="8" t="s">
        <v>1969</v>
      </c>
      <c r="G5255" s="8">
        <v>0.11</v>
      </c>
      <c r="H5255" s="8" t="s">
        <v>21464</v>
      </c>
      <c r="I5255" s="8" t="s">
        <v>11922</v>
      </c>
      <c r="J5255" s="8"/>
      <c r="K5255" s="8" t="s">
        <v>21717</v>
      </c>
      <c r="L5255" s="8"/>
      <c r="M5255" s="8"/>
      <c r="N5255" s="21">
        <v>1000</v>
      </c>
      <c r="O5255" s="21">
        <v>1000</v>
      </c>
      <c r="P5255" s="21">
        <f t="shared" si="247"/>
        <v>0</v>
      </c>
      <c r="Q5255" s="8" t="s">
        <v>24</v>
      </c>
      <c r="R5255" s="8"/>
      <c r="S5255" s="20">
        <v>45882</v>
      </c>
      <c r="AA5255" s="21">
        <f t="shared" si="249"/>
        <v>862.06896551724139</v>
      </c>
      <c r="AB5255" s="39">
        <v>45870</v>
      </c>
      <c r="AC5255" s="22">
        <f t="shared" si="248"/>
        <v>-2.4838657407381106</v>
      </c>
      <c r="AD5255" t="s">
        <v>11923</v>
      </c>
    </row>
    <row r="5256" spans="1:30" ht="13.95" customHeight="1" x14ac:dyDescent="0.3">
      <c r="A5256" s="19" t="s">
        <v>21718</v>
      </c>
      <c r="B5256" s="8"/>
      <c r="C5256" s="20">
        <v>45884.48537037037</v>
      </c>
      <c r="D5256" s="8"/>
      <c r="E5256" s="8" t="s">
        <v>1</v>
      </c>
      <c r="F5256" s="8" t="s">
        <v>9238</v>
      </c>
      <c r="G5256" s="8">
        <v>0.11</v>
      </c>
      <c r="H5256" s="8" t="s">
        <v>21464</v>
      </c>
      <c r="I5256" s="8" t="s">
        <v>11922</v>
      </c>
      <c r="J5256" s="8"/>
      <c r="K5256" s="8" t="s">
        <v>21719</v>
      </c>
      <c r="L5256" s="8"/>
      <c r="M5256" s="8"/>
      <c r="N5256" s="21">
        <v>1000</v>
      </c>
      <c r="O5256" s="21">
        <v>1000</v>
      </c>
      <c r="P5256" s="21">
        <f t="shared" si="247"/>
        <v>0</v>
      </c>
      <c r="Q5256" s="8" t="s">
        <v>24</v>
      </c>
      <c r="R5256" s="8"/>
      <c r="S5256" s="20">
        <v>45882</v>
      </c>
      <c r="AA5256" s="21">
        <f t="shared" si="249"/>
        <v>862.06896551724139</v>
      </c>
      <c r="AB5256" s="39">
        <v>45870</v>
      </c>
      <c r="AC5256" s="22">
        <f t="shared" si="248"/>
        <v>-2.4853703703702195</v>
      </c>
      <c r="AD5256" t="s">
        <v>11923</v>
      </c>
    </row>
    <row r="5257" spans="1:30" ht="13.95" customHeight="1" x14ac:dyDescent="0.3">
      <c r="A5257" s="19" t="s">
        <v>21720</v>
      </c>
      <c r="B5257" s="8"/>
      <c r="C5257" s="20">
        <v>45884.489293981482</v>
      </c>
      <c r="D5257" s="8"/>
      <c r="E5257" s="8" t="s">
        <v>1</v>
      </c>
      <c r="F5257" s="8" t="s">
        <v>948</v>
      </c>
      <c r="G5257" s="8">
        <v>0.11</v>
      </c>
      <c r="H5257" s="8" t="s">
        <v>21464</v>
      </c>
      <c r="I5257" s="8" t="s">
        <v>11922</v>
      </c>
      <c r="J5257" s="8"/>
      <c r="K5257" s="8" t="s">
        <v>21721</v>
      </c>
      <c r="L5257" s="8"/>
      <c r="M5257" s="8"/>
      <c r="N5257" s="21">
        <v>1000</v>
      </c>
      <c r="O5257" s="21">
        <v>1000</v>
      </c>
      <c r="P5257" s="21">
        <f t="shared" si="247"/>
        <v>0</v>
      </c>
      <c r="Q5257" s="8" t="s">
        <v>24</v>
      </c>
      <c r="R5257" s="8"/>
      <c r="S5257" s="20">
        <v>45882</v>
      </c>
      <c r="AA5257" s="21">
        <f t="shared" si="249"/>
        <v>862.06896551724139</v>
      </c>
      <c r="AB5257" s="39">
        <v>45870</v>
      </c>
      <c r="AC5257" s="22">
        <f t="shared" si="248"/>
        <v>-2.489293981481751</v>
      </c>
      <c r="AD5257" t="s">
        <v>11923</v>
      </c>
    </row>
    <row r="5258" spans="1:30" ht="13.95" customHeight="1" x14ac:dyDescent="0.3">
      <c r="A5258" s="19" t="s">
        <v>21722</v>
      </c>
      <c r="B5258" s="8"/>
      <c r="C5258" s="20">
        <v>45884.490219907413</v>
      </c>
      <c r="D5258" s="8"/>
      <c r="E5258" s="8" t="s">
        <v>1</v>
      </c>
      <c r="F5258" s="8" t="s">
        <v>725</v>
      </c>
      <c r="G5258" s="8">
        <v>0.11</v>
      </c>
      <c r="H5258" s="8" t="s">
        <v>21464</v>
      </c>
      <c r="I5258" s="8" t="s">
        <v>11922</v>
      </c>
      <c r="J5258" s="8"/>
      <c r="K5258" s="8" t="s">
        <v>21723</v>
      </c>
      <c r="L5258" s="8"/>
      <c r="M5258" s="8"/>
      <c r="N5258" s="21">
        <v>1000</v>
      </c>
      <c r="O5258" s="21">
        <v>1000</v>
      </c>
      <c r="P5258" s="21">
        <f t="shared" si="247"/>
        <v>0</v>
      </c>
      <c r="Q5258" s="8" t="s">
        <v>34</v>
      </c>
      <c r="R5258" s="8"/>
      <c r="S5258" s="20">
        <v>45883</v>
      </c>
      <c r="AA5258" s="21">
        <f t="shared" si="249"/>
        <v>862.06896551724139</v>
      </c>
      <c r="AB5258" s="39">
        <v>45870</v>
      </c>
      <c r="AC5258" s="22">
        <f t="shared" si="248"/>
        <v>-1.4902199074131204</v>
      </c>
      <c r="AD5258" t="s">
        <v>11923</v>
      </c>
    </row>
    <row r="5259" spans="1:30" ht="13.95" customHeight="1" x14ac:dyDescent="0.3">
      <c r="A5259" s="19" t="s">
        <v>21724</v>
      </c>
      <c r="B5259" s="8"/>
      <c r="C5259" s="20">
        <v>45884.491203703707</v>
      </c>
      <c r="D5259" s="8"/>
      <c r="E5259" s="8"/>
      <c r="F5259" s="8" t="s">
        <v>9761</v>
      </c>
      <c r="G5259" s="8">
        <v>0</v>
      </c>
      <c r="H5259" s="8" t="s">
        <v>21210</v>
      </c>
      <c r="I5259" s="8" t="s">
        <v>11922</v>
      </c>
      <c r="J5259" s="8"/>
      <c r="K5259" s="8"/>
      <c r="L5259" s="8"/>
      <c r="M5259" s="8"/>
      <c r="N5259" s="21"/>
      <c r="O5259" s="21"/>
      <c r="P5259" s="21">
        <f t="shared" si="247"/>
        <v>0</v>
      </c>
      <c r="Q5259" s="8" t="s">
        <v>129</v>
      </c>
      <c r="R5259" s="8"/>
      <c r="S5259" s="20"/>
      <c r="AA5259" s="21">
        <f t="shared" si="249"/>
        <v>0</v>
      </c>
      <c r="AB5259" s="21"/>
      <c r="AC5259" s="22">
        <f t="shared" si="248"/>
        <v>-45884.491203703707</v>
      </c>
    </row>
    <row r="5260" spans="1:30" ht="13.95" customHeight="1" x14ac:dyDescent="0.3">
      <c r="A5260" s="19" t="s">
        <v>21725</v>
      </c>
      <c r="B5260" s="8"/>
      <c r="C5260" s="20">
        <v>45884.495138888888</v>
      </c>
      <c r="D5260" s="8"/>
      <c r="E5260" s="8"/>
      <c r="F5260" s="8" t="s">
        <v>9450</v>
      </c>
      <c r="G5260" s="8">
        <v>0</v>
      </c>
      <c r="H5260" s="8" t="s">
        <v>21570</v>
      </c>
      <c r="I5260" s="8" t="s">
        <v>11922</v>
      </c>
      <c r="J5260" s="8"/>
      <c r="K5260" s="8"/>
      <c r="L5260" s="8"/>
      <c r="M5260" s="8"/>
      <c r="N5260" s="21"/>
      <c r="O5260" s="21"/>
      <c r="P5260" s="21">
        <f t="shared" si="247"/>
        <v>0</v>
      </c>
      <c r="Q5260" s="8" t="s">
        <v>19160</v>
      </c>
      <c r="R5260" s="8"/>
      <c r="S5260" s="20"/>
      <c r="AA5260" s="21">
        <f t="shared" si="249"/>
        <v>0</v>
      </c>
      <c r="AB5260" s="21"/>
      <c r="AC5260" s="22">
        <f t="shared" si="248"/>
        <v>-45884.495138888888</v>
      </c>
    </row>
    <row r="5261" spans="1:30" ht="13.95" customHeight="1" x14ac:dyDescent="0.3">
      <c r="A5261" s="19" t="s">
        <v>21726</v>
      </c>
      <c r="B5261" s="8"/>
      <c r="C5261" s="20">
        <v>45884.495671296303</v>
      </c>
      <c r="D5261" s="8"/>
      <c r="E5261" s="8"/>
      <c r="F5261" s="8" t="s">
        <v>1333</v>
      </c>
      <c r="G5261" s="8">
        <v>0</v>
      </c>
      <c r="H5261" s="8" t="s">
        <v>21210</v>
      </c>
      <c r="I5261" s="8" t="s">
        <v>11922</v>
      </c>
      <c r="J5261" s="8"/>
      <c r="K5261" s="8"/>
      <c r="L5261" s="8"/>
      <c r="M5261" s="8"/>
      <c r="N5261" s="21"/>
      <c r="O5261" s="21"/>
      <c r="P5261" s="21">
        <f t="shared" si="247"/>
        <v>0</v>
      </c>
      <c r="Q5261" s="8" t="s">
        <v>129</v>
      </c>
      <c r="R5261" s="8"/>
      <c r="S5261" s="20"/>
      <c r="AA5261" s="21">
        <f t="shared" si="249"/>
        <v>0</v>
      </c>
      <c r="AB5261" s="21"/>
      <c r="AC5261" s="22">
        <f t="shared" si="248"/>
        <v>-45884.495671296303</v>
      </c>
    </row>
    <row r="5262" spans="1:30" ht="13.95" customHeight="1" x14ac:dyDescent="0.3">
      <c r="A5262" s="8" t="s">
        <v>21727</v>
      </c>
      <c r="B5262" s="8"/>
      <c r="C5262" s="20">
        <v>45884.496030092603</v>
      </c>
      <c r="D5262" s="8" t="s">
        <v>11921</v>
      </c>
      <c r="E5262" s="8"/>
      <c r="F5262" s="8" t="s">
        <v>9383</v>
      </c>
      <c r="G5262" s="8">
        <v>0.11</v>
      </c>
      <c r="H5262" s="8"/>
      <c r="I5262" s="8" t="s">
        <v>11922</v>
      </c>
      <c r="J5262" s="8"/>
      <c r="K5262" s="8"/>
      <c r="L5262" s="8"/>
      <c r="M5262" s="8"/>
      <c r="N5262" s="21">
        <v>2850</v>
      </c>
      <c r="O5262" s="21"/>
      <c r="P5262" s="21">
        <f t="shared" si="247"/>
        <v>2850</v>
      </c>
      <c r="Q5262" s="8" t="s">
        <v>10399</v>
      </c>
      <c r="R5262" s="8"/>
      <c r="S5262" s="20"/>
      <c r="AA5262" s="21">
        <f t="shared" si="249"/>
        <v>2456.8965517241381</v>
      </c>
      <c r="AB5262" s="21"/>
      <c r="AC5262" s="22">
        <f t="shared" si="248"/>
        <v>-45884.496030092603</v>
      </c>
    </row>
    <row r="5263" spans="1:30" ht="13.95" customHeight="1" x14ac:dyDescent="0.3">
      <c r="A5263" s="19" t="s">
        <v>21728</v>
      </c>
      <c r="B5263" s="8"/>
      <c r="C5263" s="20">
        <v>45884.497256944444</v>
      </c>
      <c r="D5263" s="8"/>
      <c r="E5263" s="8"/>
      <c r="F5263" s="8" t="s">
        <v>8012</v>
      </c>
      <c r="G5263" s="8">
        <v>0</v>
      </c>
      <c r="H5263" s="8" t="s">
        <v>21305</v>
      </c>
      <c r="I5263" s="8" t="s">
        <v>11922</v>
      </c>
      <c r="J5263" s="8"/>
      <c r="K5263" s="8"/>
      <c r="L5263" s="8"/>
      <c r="M5263" s="8"/>
      <c r="N5263" s="21"/>
      <c r="O5263" s="21"/>
      <c r="P5263" s="21">
        <f t="shared" si="247"/>
        <v>0</v>
      </c>
      <c r="Q5263" s="8" t="s">
        <v>22</v>
      </c>
      <c r="R5263" s="8"/>
      <c r="S5263" s="20"/>
      <c r="AA5263" s="21">
        <f t="shared" si="249"/>
        <v>0</v>
      </c>
      <c r="AB5263" s="21"/>
      <c r="AC5263" s="22">
        <f t="shared" si="248"/>
        <v>-45884.497256944444</v>
      </c>
    </row>
    <row r="5264" spans="1:30" ht="13.95" customHeight="1" x14ac:dyDescent="0.3">
      <c r="A5264" s="19" t="s">
        <v>21729</v>
      </c>
      <c r="B5264" s="8"/>
      <c r="C5264" s="20">
        <v>45884.498020833344</v>
      </c>
      <c r="D5264" s="8" t="s">
        <v>11921</v>
      </c>
      <c r="E5264" s="8" t="s">
        <v>1</v>
      </c>
      <c r="F5264" s="8" t="s">
        <v>13568</v>
      </c>
      <c r="G5264" s="8">
        <v>0.11</v>
      </c>
      <c r="H5264" s="8"/>
      <c r="I5264" s="8" t="s">
        <v>11922</v>
      </c>
      <c r="J5264" s="8"/>
      <c r="K5264" s="8" t="s">
        <v>21730</v>
      </c>
      <c r="L5264" s="8"/>
      <c r="M5264" s="8"/>
      <c r="N5264" s="21">
        <v>12802.5</v>
      </c>
      <c r="O5264" s="21">
        <v>12802.5</v>
      </c>
      <c r="P5264" s="21">
        <f t="shared" si="247"/>
        <v>0</v>
      </c>
      <c r="Q5264" s="8" t="s">
        <v>16437</v>
      </c>
      <c r="R5264" s="8"/>
      <c r="S5264" s="20">
        <v>45884</v>
      </c>
      <c r="AA5264" s="21">
        <f t="shared" si="249"/>
        <v>11036.637931034484</v>
      </c>
      <c r="AB5264" s="39">
        <v>45870</v>
      </c>
      <c r="AC5264" s="22">
        <f t="shared" si="248"/>
        <v>-0.49802083334361669</v>
      </c>
      <c r="AD5264" t="s">
        <v>11923</v>
      </c>
    </row>
    <row r="5265" spans="1:30" ht="13.95" customHeight="1" x14ac:dyDescent="0.3">
      <c r="A5265" s="3" t="s">
        <v>21731</v>
      </c>
      <c r="B5265" s="24"/>
      <c r="C5265" s="25">
        <v>45884.538495370369</v>
      </c>
      <c r="D5265" s="3" t="s">
        <v>11921</v>
      </c>
      <c r="E5265" s="3"/>
      <c r="F5265" s="3" t="s">
        <v>17</v>
      </c>
      <c r="G5265" s="26">
        <v>0</v>
      </c>
      <c r="H5265" s="25"/>
      <c r="I5265" s="25" t="s">
        <v>11922</v>
      </c>
      <c r="J5265" s="25"/>
      <c r="K5265" s="25"/>
      <c r="L5265" s="25"/>
      <c r="M5265" s="4"/>
      <c r="N5265" s="5">
        <v>1182</v>
      </c>
      <c r="O5265" s="5"/>
      <c r="P5265" s="5">
        <f t="shared" si="247"/>
        <v>1182</v>
      </c>
      <c r="Q5265" s="3" t="s">
        <v>18</v>
      </c>
      <c r="R5265" s="3"/>
      <c r="S5265" s="25"/>
      <c r="T5265" s="3"/>
      <c r="U5265" s="5"/>
      <c r="V5265" s="6"/>
      <c r="W5265" s="3"/>
      <c r="X5265" s="5"/>
      <c r="Y5265" s="4"/>
      <c r="Z5265" s="3"/>
      <c r="AA5265" s="5">
        <f t="shared" si="249"/>
        <v>1018.9655172413794</v>
      </c>
      <c r="AB5265" s="10"/>
      <c r="AC5265" s="27">
        <f t="shared" si="248"/>
        <v>-45884.538495370369</v>
      </c>
      <c r="AD5265" s="10"/>
    </row>
    <row r="5266" spans="1:30" ht="13.95" customHeight="1" x14ac:dyDescent="0.3">
      <c r="A5266" s="19" t="s">
        <v>21732</v>
      </c>
      <c r="B5266" s="8"/>
      <c r="C5266" s="20">
        <v>45884.508946759262</v>
      </c>
      <c r="D5266" s="8"/>
      <c r="E5266" s="8"/>
      <c r="F5266" s="8" t="s">
        <v>2148</v>
      </c>
      <c r="G5266" s="8">
        <v>0</v>
      </c>
      <c r="H5266" s="8" t="s">
        <v>21210</v>
      </c>
      <c r="I5266" s="8" t="s">
        <v>11922</v>
      </c>
      <c r="J5266" s="8"/>
      <c r="K5266" s="8"/>
      <c r="L5266" s="8"/>
      <c r="M5266" s="8"/>
      <c r="N5266" s="21"/>
      <c r="O5266" s="21"/>
      <c r="P5266" s="21">
        <f t="shared" si="247"/>
        <v>0</v>
      </c>
      <c r="Q5266" s="8" t="s">
        <v>9</v>
      </c>
      <c r="R5266" s="8"/>
      <c r="S5266" s="20"/>
      <c r="AA5266" s="21">
        <f t="shared" si="249"/>
        <v>0</v>
      </c>
      <c r="AB5266" s="21"/>
      <c r="AC5266" s="22">
        <f t="shared" si="248"/>
        <v>-45884.508946759262</v>
      </c>
    </row>
    <row r="5267" spans="1:30" ht="13.95" customHeight="1" x14ac:dyDescent="0.3">
      <c r="A5267" s="19" t="s">
        <v>21733</v>
      </c>
      <c r="B5267" s="8"/>
      <c r="C5267" s="20">
        <v>45884.554548611108</v>
      </c>
      <c r="D5267" s="8"/>
      <c r="E5267" s="8"/>
      <c r="F5267" s="8" t="s">
        <v>2599</v>
      </c>
      <c r="G5267" s="8">
        <v>0</v>
      </c>
      <c r="H5267" s="8" t="s">
        <v>21570</v>
      </c>
      <c r="I5267" s="8" t="s">
        <v>11922</v>
      </c>
      <c r="J5267" s="8"/>
      <c r="K5267" s="8"/>
      <c r="L5267" s="8"/>
      <c r="M5267" s="8"/>
      <c r="N5267" s="21"/>
      <c r="O5267" s="21"/>
      <c r="P5267" s="21">
        <f t="shared" si="247"/>
        <v>0</v>
      </c>
      <c r="Q5267" s="8" t="s">
        <v>129</v>
      </c>
      <c r="R5267" s="8"/>
      <c r="S5267" s="20"/>
      <c r="AA5267" s="21">
        <f t="shared" si="249"/>
        <v>0</v>
      </c>
      <c r="AB5267" s="21"/>
      <c r="AC5267" s="22">
        <f t="shared" si="248"/>
        <v>-45884.554548611108</v>
      </c>
    </row>
    <row r="5268" spans="1:30" ht="13.95" customHeight="1" x14ac:dyDescent="0.3">
      <c r="A5268" s="19" t="s">
        <v>21734</v>
      </c>
      <c r="B5268" s="8"/>
      <c r="C5268" s="20">
        <v>45884.511030092603</v>
      </c>
      <c r="D5268" s="8"/>
      <c r="E5268" s="8"/>
      <c r="F5268" s="8" t="s">
        <v>9167</v>
      </c>
      <c r="G5268" s="8">
        <v>0</v>
      </c>
      <c r="H5268" s="8" t="s">
        <v>21301</v>
      </c>
      <c r="I5268" s="8" t="s">
        <v>11922</v>
      </c>
      <c r="J5268" s="8"/>
      <c r="K5268" s="8"/>
      <c r="L5268" s="8"/>
      <c r="M5268" s="8"/>
      <c r="N5268" s="21"/>
      <c r="O5268" s="21"/>
      <c r="P5268" s="21">
        <f t="shared" si="247"/>
        <v>0</v>
      </c>
      <c r="Q5268" s="8" t="s">
        <v>129</v>
      </c>
      <c r="R5268" s="8"/>
      <c r="S5268" s="20"/>
      <c r="AA5268" s="21">
        <f t="shared" si="249"/>
        <v>0</v>
      </c>
      <c r="AB5268" s="21"/>
      <c r="AC5268" s="22">
        <f t="shared" si="248"/>
        <v>-45884.511030092603</v>
      </c>
    </row>
    <row r="5269" spans="1:30" ht="13.95" customHeight="1" x14ac:dyDescent="0.3">
      <c r="A5269" s="19" t="s">
        <v>21735</v>
      </c>
      <c r="B5269" s="8"/>
      <c r="C5269" s="20">
        <v>45884.511863425927</v>
      </c>
      <c r="D5269" s="8"/>
      <c r="E5269" s="8"/>
      <c r="F5269" s="8" t="s">
        <v>9167</v>
      </c>
      <c r="G5269" s="8">
        <v>0</v>
      </c>
      <c r="H5269" s="8" t="s">
        <v>21570</v>
      </c>
      <c r="I5269" s="8" t="s">
        <v>11922</v>
      </c>
      <c r="J5269" s="8"/>
      <c r="K5269" s="8"/>
      <c r="L5269" s="8"/>
      <c r="M5269" s="8"/>
      <c r="N5269" s="21"/>
      <c r="O5269" s="21"/>
      <c r="P5269" s="21">
        <f t="shared" si="247"/>
        <v>0</v>
      </c>
      <c r="Q5269" s="8" t="s">
        <v>129</v>
      </c>
      <c r="R5269" s="8"/>
      <c r="S5269" s="20"/>
      <c r="AA5269" s="21">
        <f t="shared" si="249"/>
        <v>0</v>
      </c>
      <c r="AB5269" s="21"/>
      <c r="AC5269" s="22">
        <f t="shared" si="248"/>
        <v>-45884.511863425927</v>
      </c>
    </row>
    <row r="5270" spans="1:30" ht="13.95" customHeight="1" x14ac:dyDescent="0.3">
      <c r="A5270" s="8" t="s">
        <v>21736</v>
      </c>
      <c r="B5270" s="8"/>
      <c r="C5270" s="20">
        <v>45884.514224537037</v>
      </c>
      <c r="D5270" s="8" t="s">
        <v>11921</v>
      </c>
      <c r="E5270" s="8"/>
      <c r="F5270" s="8" t="s">
        <v>14523</v>
      </c>
      <c r="G5270" s="8">
        <v>0.15</v>
      </c>
      <c r="H5270" s="8"/>
      <c r="I5270" s="8" t="s">
        <v>11922</v>
      </c>
      <c r="J5270" s="8"/>
      <c r="K5270" s="8"/>
      <c r="L5270" s="8"/>
      <c r="M5270" s="8"/>
      <c r="N5270" s="21">
        <v>7470</v>
      </c>
      <c r="O5270" s="21"/>
      <c r="P5270" s="21">
        <f t="shared" si="247"/>
        <v>7470</v>
      </c>
      <c r="Q5270" s="8" t="s">
        <v>24</v>
      </c>
      <c r="R5270" s="8"/>
      <c r="S5270" s="20"/>
      <c r="AA5270" s="21">
        <f t="shared" si="249"/>
        <v>6439.6551724137935</v>
      </c>
      <c r="AB5270" s="21"/>
      <c r="AC5270" s="22">
        <f t="shared" si="248"/>
        <v>-45884.514224537037</v>
      </c>
    </row>
    <row r="5271" spans="1:30" ht="13.95" customHeight="1" x14ac:dyDescent="0.3">
      <c r="A5271" s="8" t="s">
        <v>21737</v>
      </c>
      <c r="B5271" s="8"/>
      <c r="C5271" s="20">
        <v>45887.550659722219</v>
      </c>
      <c r="D5271" s="8" t="s">
        <v>11921</v>
      </c>
      <c r="E5271" s="8"/>
      <c r="F5271" s="8" t="s">
        <v>805</v>
      </c>
      <c r="G5271" s="8">
        <v>0.15</v>
      </c>
      <c r="H5271" s="8"/>
      <c r="I5271" s="8" t="s">
        <v>11922</v>
      </c>
      <c r="J5271" s="8"/>
      <c r="K5271" s="8"/>
      <c r="L5271" s="8"/>
      <c r="M5271" s="8"/>
      <c r="N5271" s="21">
        <v>15645</v>
      </c>
      <c r="O5271" s="21"/>
      <c r="P5271" s="21">
        <f t="shared" si="247"/>
        <v>15645</v>
      </c>
      <c r="Q5271" s="8" t="s">
        <v>9</v>
      </c>
      <c r="R5271" s="8"/>
      <c r="S5271" s="20"/>
      <c r="AA5271" s="21">
        <f t="shared" si="249"/>
        <v>13487.068965517243</v>
      </c>
      <c r="AB5271" s="21"/>
      <c r="AC5271" s="22">
        <f t="shared" si="248"/>
        <v>-45887.550659722219</v>
      </c>
    </row>
    <row r="5272" spans="1:30" ht="13.95" customHeight="1" x14ac:dyDescent="0.3">
      <c r="A5272" s="3" t="s">
        <v>21738</v>
      </c>
      <c r="B5272" s="24"/>
      <c r="C5272" s="25">
        <v>45884.581689814811</v>
      </c>
      <c r="D5272" s="3" t="s">
        <v>11921</v>
      </c>
      <c r="E5272" s="3" t="s">
        <v>1</v>
      </c>
      <c r="F5272" s="3" t="s">
        <v>17</v>
      </c>
      <c r="G5272" s="26">
        <v>0</v>
      </c>
      <c r="H5272" s="25"/>
      <c r="I5272" s="25" t="s">
        <v>11922</v>
      </c>
      <c r="J5272" s="25"/>
      <c r="K5272" s="25" t="s">
        <v>21739</v>
      </c>
      <c r="L5272" s="25"/>
      <c r="M5272" s="4"/>
      <c r="N5272" s="5">
        <v>1514.4</v>
      </c>
      <c r="O5272" s="5">
        <v>1514.4</v>
      </c>
      <c r="P5272" s="5">
        <f t="shared" si="247"/>
        <v>0</v>
      </c>
      <c r="Q5272" s="3" t="s">
        <v>18</v>
      </c>
      <c r="R5272" s="3"/>
      <c r="S5272" s="25">
        <v>45884</v>
      </c>
      <c r="T5272" s="3"/>
      <c r="U5272" s="5"/>
      <c r="V5272" s="6"/>
      <c r="W5272" s="3"/>
      <c r="X5272" s="5"/>
      <c r="Y5272" s="4"/>
      <c r="Z5272" s="3"/>
      <c r="AA5272" s="5">
        <f t="shared" si="249"/>
        <v>1305.5172413793105</v>
      </c>
      <c r="AB5272" s="10"/>
      <c r="AC5272" s="27">
        <f t="shared" si="248"/>
        <v>-0.58168981481139781</v>
      </c>
      <c r="AD5272" s="10"/>
    </row>
    <row r="5273" spans="1:30" ht="13.95" customHeight="1" x14ac:dyDescent="0.3">
      <c r="A5273" s="8" t="s">
        <v>21740</v>
      </c>
      <c r="B5273" s="8"/>
      <c r="C5273" s="20">
        <v>45887.370659722219</v>
      </c>
      <c r="D5273" s="8" t="s">
        <v>11921</v>
      </c>
      <c r="E5273" s="8"/>
      <c r="F5273" s="8" t="s">
        <v>9476</v>
      </c>
      <c r="G5273" s="8">
        <v>0.11</v>
      </c>
      <c r="H5273" s="8"/>
      <c r="I5273" s="8" t="s">
        <v>10222</v>
      </c>
      <c r="J5273" s="8"/>
      <c r="K5273" s="8"/>
      <c r="L5273" s="8"/>
      <c r="M5273" s="8"/>
      <c r="N5273" s="21">
        <v>14250</v>
      </c>
      <c r="O5273" s="21"/>
      <c r="P5273" s="21">
        <f t="shared" si="247"/>
        <v>14250</v>
      </c>
      <c r="Q5273" s="8" t="s">
        <v>10222</v>
      </c>
      <c r="R5273" s="8"/>
      <c r="S5273" s="20"/>
      <c r="AA5273" s="21">
        <f t="shared" si="249"/>
        <v>12284.48275862069</v>
      </c>
      <c r="AB5273" s="21"/>
      <c r="AC5273" s="22">
        <f t="shared" si="248"/>
        <v>-45887.370659722219</v>
      </c>
    </row>
    <row r="5274" spans="1:30" ht="13.95" customHeight="1" x14ac:dyDescent="0.3">
      <c r="A5274" s="19" t="s">
        <v>21741</v>
      </c>
      <c r="B5274" s="8"/>
      <c r="C5274" s="20">
        <v>45887.374722222223</v>
      </c>
      <c r="D5274" s="8" t="s">
        <v>11921</v>
      </c>
      <c r="E5274" s="8" t="s">
        <v>1</v>
      </c>
      <c r="F5274" s="8" t="s">
        <v>21742</v>
      </c>
      <c r="G5274" s="8">
        <v>0</v>
      </c>
      <c r="H5274" s="8"/>
      <c r="I5274" s="8" t="s">
        <v>11922</v>
      </c>
      <c r="J5274" s="8"/>
      <c r="K5274" s="8" t="s">
        <v>21743</v>
      </c>
      <c r="L5274" s="8"/>
      <c r="M5274" s="8"/>
      <c r="N5274" s="21">
        <v>1998.75</v>
      </c>
      <c r="O5274" s="21">
        <v>1998.75</v>
      </c>
      <c r="P5274" s="21">
        <f t="shared" si="247"/>
        <v>0</v>
      </c>
      <c r="Q5274" s="8" t="s">
        <v>129</v>
      </c>
      <c r="R5274" s="8"/>
      <c r="S5274" s="20">
        <v>45889</v>
      </c>
      <c r="AA5274" s="21">
        <f t="shared" si="249"/>
        <v>1723.0603448275863</v>
      </c>
      <c r="AB5274" s="39">
        <v>45870</v>
      </c>
      <c r="AC5274" s="22">
        <f t="shared" si="248"/>
        <v>1.625277777777228</v>
      </c>
      <c r="AD5274" t="s">
        <v>11923</v>
      </c>
    </row>
    <row r="5275" spans="1:30" ht="13.95" customHeight="1" x14ac:dyDescent="0.3">
      <c r="A5275" s="8" t="s">
        <v>21744</v>
      </c>
      <c r="B5275" s="8"/>
      <c r="C5275" s="20">
        <v>45887.376180555562</v>
      </c>
      <c r="D5275" s="8" t="s">
        <v>11921</v>
      </c>
      <c r="E5275" s="8"/>
      <c r="F5275" s="8" t="s">
        <v>12812</v>
      </c>
      <c r="G5275" s="8">
        <v>0.11</v>
      </c>
      <c r="H5275" s="8"/>
      <c r="I5275" s="8" t="s">
        <v>10222</v>
      </c>
      <c r="J5275" s="8"/>
      <c r="K5275" s="8"/>
      <c r="L5275" s="8"/>
      <c r="M5275" s="8"/>
      <c r="N5275" s="21">
        <v>2850</v>
      </c>
      <c r="O5275" s="21"/>
      <c r="P5275" s="21">
        <f t="shared" si="247"/>
        <v>2850</v>
      </c>
      <c r="Q5275" s="8" t="s">
        <v>10222</v>
      </c>
      <c r="R5275" s="8"/>
      <c r="S5275" s="20"/>
      <c r="AA5275" s="21">
        <f t="shared" si="249"/>
        <v>2456.8965517241381</v>
      </c>
      <c r="AB5275" s="21"/>
      <c r="AC5275" s="22">
        <f t="shared" si="248"/>
        <v>-45887.376180555562</v>
      </c>
    </row>
    <row r="5276" spans="1:30" ht="13.95" customHeight="1" x14ac:dyDescent="0.3">
      <c r="A5276" s="8" t="s">
        <v>21745</v>
      </c>
      <c r="B5276" s="8"/>
      <c r="C5276" s="20">
        <v>45887.377060185187</v>
      </c>
      <c r="D5276" s="8" t="s">
        <v>11921</v>
      </c>
      <c r="E5276" s="8"/>
      <c r="F5276" s="8" t="s">
        <v>15106</v>
      </c>
      <c r="G5276" s="8">
        <v>0.11</v>
      </c>
      <c r="H5276" s="8"/>
      <c r="I5276" s="8" t="s">
        <v>11922</v>
      </c>
      <c r="J5276" s="8"/>
      <c r="K5276" s="8"/>
      <c r="L5276" s="8"/>
      <c r="M5276" s="8"/>
      <c r="N5276" s="21">
        <v>6922.5</v>
      </c>
      <c r="O5276" s="21"/>
      <c r="P5276" s="21">
        <f t="shared" si="247"/>
        <v>6922.5</v>
      </c>
      <c r="Q5276" s="8" t="s">
        <v>67</v>
      </c>
      <c r="R5276" s="8"/>
      <c r="S5276" s="20"/>
      <c r="AA5276" s="21">
        <f t="shared" si="249"/>
        <v>5967.6724137931042</v>
      </c>
      <c r="AB5276" s="21"/>
      <c r="AC5276" s="22">
        <f t="shared" si="248"/>
        <v>-45887.377060185187</v>
      </c>
    </row>
    <row r="5277" spans="1:30" ht="13.95" customHeight="1" x14ac:dyDescent="0.3">
      <c r="A5277" s="19" t="s">
        <v>21746</v>
      </c>
      <c r="B5277" s="8"/>
      <c r="C5277" s="20">
        <v>45887.378240740742</v>
      </c>
      <c r="D5277" s="8" t="s">
        <v>11921</v>
      </c>
      <c r="E5277" s="8" t="s">
        <v>1</v>
      </c>
      <c r="F5277" s="8" t="s">
        <v>10205</v>
      </c>
      <c r="G5277" s="8">
        <v>0.11</v>
      </c>
      <c r="H5277" s="8"/>
      <c r="I5277" s="8" t="s">
        <v>16351</v>
      </c>
      <c r="J5277" s="8"/>
      <c r="K5277" s="8" t="s">
        <v>21747</v>
      </c>
      <c r="L5277" s="8"/>
      <c r="M5277" s="8"/>
      <c r="N5277" s="21">
        <v>2850</v>
      </c>
      <c r="O5277" s="21">
        <v>2850</v>
      </c>
      <c r="P5277" s="21">
        <f t="shared" si="247"/>
        <v>0</v>
      </c>
      <c r="Q5277" s="8" t="s">
        <v>16351</v>
      </c>
      <c r="R5277" s="8"/>
      <c r="S5277" s="20">
        <v>45885</v>
      </c>
      <c r="AA5277" s="21">
        <f t="shared" si="249"/>
        <v>2456.8965517241381</v>
      </c>
      <c r="AB5277" s="39">
        <v>45870</v>
      </c>
      <c r="AC5277" s="22">
        <f t="shared" si="248"/>
        <v>-2.3782407407416031</v>
      </c>
      <c r="AD5277" t="s">
        <v>11923</v>
      </c>
    </row>
    <row r="5278" spans="1:30" ht="13.95" customHeight="1" x14ac:dyDescent="0.3">
      <c r="A5278" s="19" t="s">
        <v>21748</v>
      </c>
      <c r="B5278" s="8"/>
      <c r="C5278" s="20">
        <v>45887.380150462966</v>
      </c>
      <c r="D5278" s="8" t="s">
        <v>11921</v>
      </c>
      <c r="E5278" s="8" t="s">
        <v>1</v>
      </c>
      <c r="F5278" s="8" t="s">
        <v>9559</v>
      </c>
      <c r="G5278" s="8">
        <v>0.11</v>
      </c>
      <c r="H5278" s="8"/>
      <c r="I5278" s="8" t="s">
        <v>11922</v>
      </c>
      <c r="J5278" s="8"/>
      <c r="K5278" s="8" t="s">
        <v>21749</v>
      </c>
      <c r="L5278" s="8"/>
      <c r="M5278" s="8"/>
      <c r="N5278" s="21">
        <v>2850</v>
      </c>
      <c r="O5278" s="21">
        <v>2850</v>
      </c>
      <c r="P5278" s="21">
        <f t="shared" si="247"/>
        <v>0</v>
      </c>
      <c r="Q5278" s="8" t="s">
        <v>16351</v>
      </c>
      <c r="R5278" s="8"/>
      <c r="S5278" s="20">
        <v>45885</v>
      </c>
      <c r="AA5278" s="21">
        <f t="shared" si="249"/>
        <v>2456.8965517241381</v>
      </c>
      <c r="AB5278" s="39">
        <v>45870</v>
      </c>
      <c r="AC5278" s="22">
        <f t="shared" si="248"/>
        <v>-2.3801504629664123</v>
      </c>
      <c r="AD5278" t="s">
        <v>11923</v>
      </c>
    </row>
    <row r="5279" spans="1:30" ht="13.95" customHeight="1" x14ac:dyDescent="0.3">
      <c r="A5279" s="19" t="s">
        <v>21750</v>
      </c>
      <c r="B5279" s="8"/>
      <c r="C5279" s="20">
        <v>45887.381921296299</v>
      </c>
      <c r="D5279" s="8" t="s">
        <v>11921</v>
      </c>
      <c r="E5279" s="8" t="s">
        <v>1</v>
      </c>
      <c r="F5279" s="8" t="s">
        <v>9559</v>
      </c>
      <c r="G5279" s="8">
        <v>0.15</v>
      </c>
      <c r="H5279" s="8"/>
      <c r="I5279" s="8" t="s">
        <v>11922</v>
      </c>
      <c r="J5279" s="8"/>
      <c r="K5279" s="8" t="s">
        <v>21751</v>
      </c>
      <c r="L5279" s="8"/>
      <c r="M5279" s="8"/>
      <c r="N5279" s="21">
        <v>3210</v>
      </c>
      <c r="O5279" s="21">
        <v>3210</v>
      </c>
      <c r="P5279" s="21">
        <f t="shared" si="247"/>
        <v>0</v>
      </c>
      <c r="Q5279" s="8" t="s">
        <v>16351</v>
      </c>
      <c r="R5279" s="8"/>
      <c r="S5279" s="20">
        <v>45892</v>
      </c>
      <c r="AA5279" s="21">
        <f t="shared" si="249"/>
        <v>2767.2413793103451</v>
      </c>
      <c r="AB5279" s="39">
        <v>45870</v>
      </c>
      <c r="AC5279" s="22">
        <f t="shared" si="248"/>
        <v>4.6180787037010305</v>
      </c>
      <c r="AD5279" t="s">
        <v>11923</v>
      </c>
    </row>
    <row r="5280" spans="1:30" ht="13.95" customHeight="1" x14ac:dyDescent="0.3">
      <c r="A5280" s="19" t="s">
        <v>21752</v>
      </c>
      <c r="B5280" s="8"/>
      <c r="C5280" s="20">
        <v>45887.3830787037</v>
      </c>
      <c r="D5280" s="8"/>
      <c r="E5280" s="8"/>
      <c r="F5280" s="8" t="s">
        <v>14103</v>
      </c>
      <c r="G5280" s="8">
        <v>0</v>
      </c>
      <c r="H5280" s="8" t="s">
        <v>21210</v>
      </c>
      <c r="I5280" s="8" t="s">
        <v>11922</v>
      </c>
      <c r="J5280" s="8"/>
      <c r="K5280" s="8"/>
      <c r="L5280" s="8"/>
      <c r="M5280" s="8"/>
      <c r="N5280" s="21"/>
      <c r="O5280" s="21"/>
      <c r="P5280" s="21">
        <f t="shared" si="247"/>
        <v>0</v>
      </c>
      <c r="Q5280" s="8" t="s">
        <v>129</v>
      </c>
      <c r="R5280" s="8"/>
      <c r="S5280" s="20"/>
      <c r="AA5280" s="21">
        <f t="shared" si="249"/>
        <v>0</v>
      </c>
      <c r="AB5280" s="21"/>
      <c r="AC5280" s="22">
        <f t="shared" si="248"/>
        <v>-45887.3830787037</v>
      </c>
    </row>
    <row r="5281" spans="1:30" ht="13.95" customHeight="1" x14ac:dyDescent="0.3">
      <c r="A5281" s="19" t="s">
        <v>21753</v>
      </c>
      <c r="B5281" s="8"/>
      <c r="C5281" s="20">
        <v>45887.386273148149</v>
      </c>
      <c r="D5281" s="8"/>
      <c r="E5281" s="8" t="s">
        <v>1</v>
      </c>
      <c r="F5281" s="8" t="s">
        <v>74</v>
      </c>
      <c r="G5281" s="8">
        <v>0.11</v>
      </c>
      <c r="H5281" s="8" t="s">
        <v>21464</v>
      </c>
      <c r="I5281" s="8" t="s">
        <v>11922</v>
      </c>
      <c r="J5281" s="8"/>
      <c r="K5281" s="8" t="s">
        <v>21754</v>
      </c>
      <c r="L5281" s="8"/>
      <c r="M5281" s="8"/>
      <c r="N5281" s="21">
        <v>1000</v>
      </c>
      <c r="O5281" s="21">
        <v>1000</v>
      </c>
      <c r="P5281" s="21">
        <f t="shared" si="247"/>
        <v>0</v>
      </c>
      <c r="Q5281" s="8" t="s">
        <v>24</v>
      </c>
      <c r="R5281" s="8"/>
      <c r="S5281" s="20">
        <v>45884</v>
      </c>
      <c r="AA5281" s="21">
        <f t="shared" si="249"/>
        <v>862.06896551724139</v>
      </c>
      <c r="AB5281" s="39">
        <v>45870</v>
      </c>
      <c r="AC5281" s="22">
        <f t="shared" si="248"/>
        <v>-3.3862731481494848</v>
      </c>
      <c r="AD5281" t="s">
        <v>11923</v>
      </c>
    </row>
    <row r="5282" spans="1:30" ht="13.95" customHeight="1" x14ac:dyDescent="0.3">
      <c r="A5282" s="8" t="s">
        <v>21755</v>
      </c>
      <c r="B5282" s="8"/>
      <c r="C5282" s="20">
        <v>45887.388159722221</v>
      </c>
      <c r="D5282" s="8"/>
      <c r="E5282" s="8"/>
      <c r="F5282" s="8" t="s">
        <v>805</v>
      </c>
      <c r="G5282" s="8">
        <v>0.15</v>
      </c>
      <c r="H5282" s="8"/>
      <c r="I5282" s="8" t="s">
        <v>11922</v>
      </c>
      <c r="J5282" s="8"/>
      <c r="K5282" s="8"/>
      <c r="L5282" s="8"/>
      <c r="M5282" s="8"/>
      <c r="N5282" s="21">
        <v>5610</v>
      </c>
      <c r="O5282" s="21"/>
      <c r="P5282" s="21">
        <f t="shared" si="247"/>
        <v>5610</v>
      </c>
      <c r="Q5282" s="8" t="s">
        <v>9</v>
      </c>
      <c r="R5282" s="8"/>
      <c r="S5282" s="20"/>
      <c r="AA5282" s="21">
        <f t="shared" si="249"/>
        <v>4836.2068965517246</v>
      </c>
      <c r="AB5282" s="21"/>
      <c r="AC5282" s="22">
        <f t="shared" si="248"/>
        <v>-45887.388159722221</v>
      </c>
    </row>
    <row r="5283" spans="1:30" ht="13.95" customHeight="1" x14ac:dyDescent="0.3">
      <c r="A5283" s="19" t="s">
        <v>21756</v>
      </c>
      <c r="B5283" s="8"/>
      <c r="C5283" s="20">
        <v>45887.389756944453</v>
      </c>
      <c r="D5283" s="8"/>
      <c r="E5283" s="8" t="s">
        <v>1</v>
      </c>
      <c r="F5283" s="8" t="s">
        <v>7050</v>
      </c>
      <c r="G5283" s="8">
        <v>0.11</v>
      </c>
      <c r="H5283" s="8" t="s">
        <v>12071</v>
      </c>
      <c r="I5283" s="8" t="s">
        <v>11922</v>
      </c>
      <c r="J5283" s="8"/>
      <c r="K5283" s="8" t="s">
        <v>21757</v>
      </c>
      <c r="L5283" s="8"/>
      <c r="M5283" s="8"/>
      <c r="N5283" s="21">
        <v>2000</v>
      </c>
      <c r="O5283" s="21">
        <v>2000</v>
      </c>
      <c r="P5283" s="21">
        <f t="shared" si="247"/>
        <v>0</v>
      </c>
      <c r="Q5283" s="8" t="s">
        <v>24</v>
      </c>
      <c r="R5283" s="8"/>
      <c r="S5283" s="20">
        <v>45884</v>
      </c>
      <c r="AA5283" s="21">
        <f t="shared" si="249"/>
        <v>1724.1379310344828</v>
      </c>
      <c r="AB5283" s="39">
        <v>45870</v>
      </c>
      <c r="AC5283" s="22">
        <f t="shared" si="248"/>
        <v>-3.3897569444525288</v>
      </c>
      <c r="AD5283" t="s">
        <v>11923</v>
      </c>
    </row>
    <row r="5284" spans="1:30" ht="13.95" customHeight="1" x14ac:dyDescent="0.3">
      <c r="A5284" s="19" t="s">
        <v>21758</v>
      </c>
      <c r="B5284" s="8"/>
      <c r="C5284" s="20">
        <v>45887.409201388888</v>
      </c>
      <c r="D5284" s="8"/>
      <c r="E5284" s="8"/>
      <c r="F5284" s="8" t="s">
        <v>3726</v>
      </c>
      <c r="G5284" s="8">
        <v>0</v>
      </c>
      <c r="H5284" s="8" t="s">
        <v>21220</v>
      </c>
      <c r="I5284" s="8" t="s">
        <v>11922</v>
      </c>
      <c r="J5284" s="8"/>
      <c r="K5284" s="8"/>
      <c r="L5284" s="8"/>
      <c r="M5284" s="8"/>
      <c r="N5284" s="21"/>
      <c r="O5284" s="21"/>
      <c r="P5284" s="21">
        <f t="shared" si="247"/>
        <v>0</v>
      </c>
      <c r="Q5284" s="8" t="s">
        <v>19160</v>
      </c>
      <c r="R5284" s="8"/>
      <c r="S5284" s="20"/>
      <c r="AA5284" s="21">
        <f t="shared" si="249"/>
        <v>0</v>
      </c>
      <c r="AB5284" s="21"/>
      <c r="AC5284" s="22">
        <f t="shared" si="248"/>
        <v>-45887.409201388888</v>
      </c>
    </row>
    <row r="5285" spans="1:30" ht="13.95" customHeight="1" x14ac:dyDescent="0.3">
      <c r="A5285" s="3" t="s">
        <v>21759</v>
      </c>
      <c r="B5285" s="24"/>
      <c r="C5285" s="25">
        <v>45887.457060185188</v>
      </c>
      <c r="D5285" s="3" t="s">
        <v>11921</v>
      </c>
      <c r="E5285" s="3"/>
      <c r="F5285" s="3" t="s">
        <v>9313</v>
      </c>
      <c r="G5285" s="26">
        <v>0</v>
      </c>
      <c r="H5285" s="25"/>
      <c r="I5285" s="25" t="s">
        <v>11922</v>
      </c>
      <c r="J5285" s="25"/>
      <c r="K5285" s="25"/>
      <c r="L5285" s="25"/>
      <c r="M5285" s="4"/>
      <c r="N5285" s="5">
        <v>17100</v>
      </c>
      <c r="O5285" s="5"/>
      <c r="P5285" s="5">
        <f t="shared" si="247"/>
        <v>17100</v>
      </c>
      <c r="Q5285" s="3" t="s">
        <v>18</v>
      </c>
      <c r="R5285" s="3"/>
      <c r="S5285" s="25"/>
      <c r="T5285" s="3"/>
      <c r="U5285" s="5"/>
      <c r="V5285" s="6"/>
      <c r="W5285" s="3"/>
      <c r="X5285" s="5"/>
      <c r="Y5285" s="4"/>
      <c r="Z5285" s="3"/>
      <c r="AA5285" s="5">
        <f t="shared" si="249"/>
        <v>14741.379310344828</v>
      </c>
      <c r="AB5285" s="10"/>
      <c r="AC5285" s="27">
        <f t="shared" si="248"/>
        <v>-45887.457060185188</v>
      </c>
      <c r="AD5285" s="10"/>
    </row>
    <row r="5286" spans="1:30" ht="13.95" customHeight="1" x14ac:dyDescent="0.3">
      <c r="A5286" s="3" t="s">
        <v>21760</v>
      </c>
      <c r="B5286" s="24"/>
      <c r="C5286" s="25">
        <v>45887.458668981482</v>
      </c>
      <c r="D5286" s="3" t="s">
        <v>11921</v>
      </c>
      <c r="E5286" s="3"/>
      <c r="F5286" s="3" t="s">
        <v>5352</v>
      </c>
      <c r="G5286" s="26">
        <v>0</v>
      </c>
      <c r="H5286" s="25"/>
      <c r="I5286" s="25" t="s">
        <v>11922</v>
      </c>
      <c r="J5286" s="25"/>
      <c r="K5286" s="25"/>
      <c r="L5286" s="25"/>
      <c r="M5286" s="4"/>
      <c r="N5286" s="5">
        <v>1500</v>
      </c>
      <c r="O5286" s="5"/>
      <c r="P5286" s="5">
        <f t="shared" si="247"/>
        <v>1500</v>
      </c>
      <c r="Q5286" s="3" t="s">
        <v>18</v>
      </c>
      <c r="R5286" s="3"/>
      <c r="S5286" s="25"/>
      <c r="T5286" s="3"/>
      <c r="U5286" s="5"/>
      <c r="V5286" s="6"/>
      <c r="W5286" s="3"/>
      <c r="X5286" s="5"/>
      <c r="Y5286" s="4"/>
      <c r="Z5286" s="3"/>
      <c r="AA5286" s="5">
        <f t="shared" si="249"/>
        <v>1293.1034482758621</v>
      </c>
      <c r="AB5286" s="10"/>
      <c r="AC5286" s="27">
        <f t="shared" si="248"/>
        <v>-45887.458668981482</v>
      </c>
      <c r="AD5286" s="10"/>
    </row>
    <row r="5287" spans="1:30" ht="13.95" customHeight="1" x14ac:dyDescent="0.3">
      <c r="A5287" s="8" t="s">
        <v>21761</v>
      </c>
      <c r="B5287" s="8"/>
      <c r="C5287" s="20">
        <v>45887.482569444437</v>
      </c>
      <c r="D5287" s="8" t="s">
        <v>11921</v>
      </c>
      <c r="E5287" s="8"/>
      <c r="F5287" s="8" t="s">
        <v>543</v>
      </c>
      <c r="G5287" s="8">
        <v>0.11</v>
      </c>
      <c r="H5287" s="8"/>
      <c r="I5287" s="8" t="s">
        <v>11922</v>
      </c>
      <c r="J5287" s="8"/>
      <c r="K5287" s="8"/>
      <c r="L5287" s="8"/>
      <c r="M5287" s="8"/>
      <c r="N5287" s="21">
        <v>194642</v>
      </c>
      <c r="O5287" s="21"/>
      <c r="P5287" s="21">
        <f t="shared" si="247"/>
        <v>194642</v>
      </c>
      <c r="Q5287" s="8" t="s">
        <v>34</v>
      </c>
      <c r="R5287" s="8"/>
      <c r="S5287" s="20"/>
      <c r="AA5287" s="21">
        <f t="shared" si="249"/>
        <v>167794.8275862069</v>
      </c>
      <c r="AB5287" s="21"/>
      <c r="AC5287" s="22">
        <f t="shared" si="248"/>
        <v>-45887.482569444437</v>
      </c>
    </row>
    <row r="5288" spans="1:30" ht="13.95" customHeight="1" x14ac:dyDescent="0.3">
      <c r="A5288" s="8" t="s">
        <v>21762</v>
      </c>
      <c r="B5288" s="8"/>
      <c r="C5288" s="20">
        <v>45887.494768518518</v>
      </c>
      <c r="D5288" s="8" t="s">
        <v>11921</v>
      </c>
      <c r="E5288" s="8"/>
      <c r="F5288" s="8" t="s">
        <v>543</v>
      </c>
      <c r="G5288" s="8">
        <v>0.15</v>
      </c>
      <c r="H5288" s="8"/>
      <c r="I5288" s="8" t="s">
        <v>11922</v>
      </c>
      <c r="J5288" s="8"/>
      <c r="K5288" s="8"/>
      <c r="L5288" s="8"/>
      <c r="M5288" s="8"/>
      <c r="N5288" s="21">
        <v>93410</v>
      </c>
      <c r="O5288" s="21"/>
      <c r="P5288" s="21">
        <f t="shared" si="247"/>
        <v>93410</v>
      </c>
      <c r="Q5288" s="8" t="s">
        <v>34</v>
      </c>
      <c r="R5288" s="8"/>
      <c r="S5288" s="20"/>
      <c r="AA5288" s="21">
        <f t="shared" si="249"/>
        <v>80525.862068965522</v>
      </c>
      <c r="AB5288" s="21"/>
      <c r="AC5288" s="22">
        <f t="shared" si="248"/>
        <v>-45887.494768518518</v>
      </c>
    </row>
    <row r="5289" spans="1:30" ht="13.95" customHeight="1" x14ac:dyDescent="0.3">
      <c r="A5289" s="8" t="s">
        <v>21763</v>
      </c>
      <c r="B5289" s="8"/>
      <c r="C5289" s="20">
        <v>45887.496840277781</v>
      </c>
      <c r="D5289" s="8" t="s">
        <v>11921</v>
      </c>
      <c r="E5289" s="8"/>
      <c r="F5289" s="8" t="s">
        <v>12116</v>
      </c>
      <c r="G5289" s="8">
        <v>0.11</v>
      </c>
      <c r="H5289" s="8"/>
      <c r="I5289" s="8" t="s">
        <v>10222</v>
      </c>
      <c r="J5289" s="8"/>
      <c r="K5289" s="8"/>
      <c r="L5289" s="8"/>
      <c r="M5289" s="8"/>
      <c r="N5289" s="21">
        <v>8550</v>
      </c>
      <c r="O5289" s="21"/>
      <c r="P5289" s="21">
        <f t="shared" si="247"/>
        <v>8550</v>
      </c>
      <c r="Q5289" s="8" t="s">
        <v>10222</v>
      </c>
      <c r="R5289" s="8"/>
      <c r="S5289" s="20"/>
      <c r="AA5289" s="21">
        <f t="shared" si="249"/>
        <v>7370.6896551724139</v>
      </c>
      <c r="AB5289" s="21"/>
      <c r="AC5289" s="22">
        <f t="shared" si="248"/>
        <v>-45887.496840277781</v>
      </c>
    </row>
    <row r="5290" spans="1:30" ht="13.95" customHeight="1" x14ac:dyDescent="0.3">
      <c r="A5290" s="19" t="s">
        <v>21764</v>
      </c>
      <c r="B5290" s="8"/>
      <c r="C5290" s="20">
        <v>45887.498356481483</v>
      </c>
      <c r="D5290" s="8" t="s">
        <v>11921</v>
      </c>
      <c r="E5290" s="8" t="s">
        <v>1</v>
      </c>
      <c r="F5290" s="8" t="s">
        <v>8325</v>
      </c>
      <c r="G5290" s="8">
        <v>0.11</v>
      </c>
      <c r="H5290" s="8"/>
      <c r="I5290" s="8" t="s">
        <v>11922</v>
      </c>
      <c r="J5290" s="8"/>
      <c r="K5290" s="8" t="s">
        <v>21765</v>
      </c>
      <c r="L5290" s="8"/>
      <c r="M5290" s="8"/>
      <c r="N5290" s="21">
        <v>23985</v>
      </c>
      <c r="O5290" s="21">
        <v>23985</v>
      </c>
      <c r="P5290" s="21">
        <f t="shared" si="247"/>
        <v>0</v>
      </c>
      <c r="Q5290" s="8" t="s">
        <v>67</v>
      </c>
      <c r="R5290" s="8"/>
      <c r="S5290" s="20">
        <v>45890</v>
      </c>
      <c r="AA5290" s="21">
        <f t="shared" si="249"/>
        <v>20676.724137931036</v>
      </c>
      <c r="AB5290" s="39">
        <v>45870</v>
      </c>
      <c r="AC5290" s="22">
        <f t="shared" si="248"/>
        <v>2.5016435185170849</v>
      </c>
      <c r="AD5290" t="s">
        <v>11923</v>
      </c>
    </row>
    <row r="5291" spans="1:30" ht="13.95" customHeight="1" x14ac:dyDescent="0.3">
      <c r="A5291" s="19" t="s">
        <v>21766</v>
      </c>
      <c r="B5291" s="8"/>
      <c r="C5291" s="20">
        <v>45887.51059027778</v>
      </c>
      <c r="D5291" s="8" t="s">
        <v>11921</v>
      </c>
      <c r="E5291" s="8" t="s">
        <v>1</v>
      </c>
      <c r="F5291" s="8" t="s">
        <v>8599</v>
      </c>
      <c r="G5291" s="8">
        <v>0.15</v>
      </c>
      <c r="H5291" s="8" t="s">
        <v>12618</v>
      </c>
      <c r="I5291" s="8" t="s">
        <v>11922</v>
      </c>
      <c r="J5291" s="8"/>
      <c r="K5291" s="8" t="s">
        <v>21767</v>
      </c>
      <c r="L5291" s="8"/>
      <c r="M5291" s="8"/>
      <c r="N5291" s="21">
        <v>544295</v>
      </c>
      <c r="O5291" s="21">
        <v>544295</v>
      </c>
      <c r="P5291" s="21">
        <f t="shared" si="247"/>
        <v>0</v>
      </c>
      <c r="Q5291" s="8" t="s">
        <v>199</v>
      </c>
      <c r="R5291" s="8"/>
      <c r="S5291" s="20">
        <v>45888</v>
      </c>
      <c r="AA5291" s="21">
        <f t="shared" si="249"/>
        <v>469219.82758620696</v>
      </c>
      <c r="AB5291" s="39">
        <v>45870</v>
      </c>
      <c r="AC5291" s="22">
        <f t="shared" si="248"/>
        <v>0.48940972222044365</v>
      </c>
      <c r="AD5291" t="s">
        <v>11923</v>
      </c>
    </row>
    <row r="5292" spans="1:30" ht="13.95" customHeight="1" x14ac:dyDescent="0.3">
      <c r="A5292" s="19" t="s">
        <v>21768</v>
      </c>
      <c r="B5292" s="8"/>
      <c r="C5292" s="20">
        <v>45887.512025462973</v>
      </c>
      <c r="D5292" s="8" t="s">
        <v>11921</v>
      </c>
      <c r="E5292" s="8" t="s">
        <v>1</v>
      </c>
      <c r="F5292" s="8" t="s">
        <v>672</v>
      </c>
      <c r="G5292" s="8">
        <v>0.11</v>
      </c>
      <c r="H5292" s="8"/>
      <c r="I5292" s="8" t="s">
        <v>11922</v>
      </c>
      <c r="J5292" s="8"/>
      <c r="K5292" s="8" t="s">
        <v>21769</v>
      </c>
      <c r="L5292" s="8"/>
      <c r="M5292" s="8"/>
      <c r="N5292" s="21">
        <v>11992.5</v>
      </c>
      <c r="O5292" s="21">
        <v>11992.5</v>
      </c>
      <c r="P5292" s="21">
        <f t="shared" si="247"/>
        <v>0</v>
      </c>
      <c r="Q5292" s="8" t="s">
        <v>94</v>
      </c>
      <c r="R5292" s="8"/>
      <c r="S5292" s="20">
        <v>45894</v>
      </c>
      <c r="AA5292" s="21">
        <f t="shared" si="249"/>
        <v>10338.362068965518</v>
      </c>
      <c r="AB5292" s="39">
        <v>45870</v>
      </c>
      <c r="AC5292" s="22">
        <f t="shared" si="248"/>
        <v>6.4879745370271849</v>
      </c>
      <c r="AD5292" t="s">
        <v>11923</v>
      </c>
    </row>
    <row r="5293" spans="1:30" ht="13.95" customHeight="1" x14ac:dyDescent="0.3">
      <c r="A5293" s="19" t="s">
        <v>21770</v>
      </c>
      <c r="B5293" s="8"/>
      <c r="C5293" s="20">
        <v>45887.535821759258</v>
      </c>
      <c r="D5293" s="8"/>
      <c r="E5293" s="8"/>
      <c r="F5293" s="8" t="s">
        <v>8715</v>
      </c>
      <c r="G5293" s="8">
        <v>0</v>
      </c>
      <c r="H5293" s="8" t="s">
        <v>21210</v>
      </c>
      <c r="I5293" s="8" t="s">
        <v>11922</v>
      </c>
      <c r="J5293" s="8"/>
      <c r="K5293" s="8"/>
      <c r="L5293" s="8"/>
      <c r="M5293" s="8"/>
      <c r="N5293" s="21"/>
      <c r="O5293" s="21"/>
      <c r="P5293" s="21">
        <f t="shared" si="247"/>
        <v>0</v>
      </c>
      <c r="Q5293" s="8" t="s">
        <v>129</v>
      </c>
      <c r="R5293" s="8"/>
      <c r="S5293" s="20"/>
      <c r="AA5293" s="21">
        <f t="shared" si="249"/>
        <v>0</v>
      </c>
      <c r="AB5293" s="21"/>
      <c r="AC5293" s="22">
        <f t="shared" si="248"/>
        <v>-45887.535821759258</v>
      </c>
    </row>
    <row r="5294" spans="1:30" ht="13.95" customHeight="1" x14ac:dyDescent="0.3">
      <c r="A5294" s="19" t="s">
        <v>21771</v>
      </c>
      <c r="B5294" s="8"/>
      <c r="C5294" s="20">
        <v>45887.53633101852</v>
      </c>
      <c r="D5294" s="8"/>
      <c r="E5294" s="8"/>
      <c r="F5294" s="8" t="s">
        <v>13563</v>
      </c>
      <c r="G5294" s="8">
        <v>0</v>
      </c>
      <c r="H5294" s="8" t="s">
        <v>21210</v>
      </c>
      <c r="I5294" s="8" t="s">
        <v>11922</v>
      </c>
      <c r="J5294" s="8"/>
      <c r="K5294" s="8"/>
      <c r="L5294" s="8"/>
      <c r="M5294" s="8"/>
      <c r="N5294" s="21"/>
      <c r="O5294" s="21"/>
      <c r="P5294" s="21">
        <f t="shared" si="247"/>
        <v>0</v>
      </c>
      <c r="Q5294" s="8" t="s">
        <v>34</v>
      </c>
      <c r="R5294" s="8"/>
      <c r="S5294" s="20"/>
      <c r="AA5294" s="21">
        <f t="shared" si="249"/>
        <v>0</v>
      </c>
      <c r="AB5294" s="21"/>
      <c r="AC5294" s="22">
        <f t="shared" si="248"/>
        <v>-45887.53633101852</v>
      </c>
    </row>
    <row r="5295" spans="1:30" ht="13.95" customHeight="1" x14ac:dyDescent="0.3">
      <c r="A5295" s="19" t="s">
        <v>21772</v>
      </c>
      <c r="B5295" s="8"/>
      <c r="C5295" s="20">
        <v>45887.537986111107</v>
      </c>
      <c r="D5295" s="8"/>
      <c r="E5295" s="8"/>
      <c r="F5295" s="8" t="s">
        <v>14676</v>
      </c>
      <c r="G5295" s="8">
        <v>0</v>
      </c>
      <c r="H5295" s="8" t="s">
        <v>21570</v>
      </c>
      <c r="I5295" s="8" t="s">
        <v>11922</v>
      </c>
      <c r="J5295" s="8"/>
      <c r="K5295" s="8"/>
      <c r="L5295" s="8"/>
      <c r="M5295" s="8"/>
      <c r="N5295" s="21"/>
      <c r="O5295" s="21"/>
      <c r="P5295" s="21">
        <f t="shared" si="247"/>
        <v>0</v>
      </c>
      <c r="Q5295" s="8" t="s">
        <v>129</v>
      </c>
      <c r="R5295" s="8"/>
      <c r="S5295" s="20"/>
      <c r="AA5295" s="21">
        <f t="shared" si="249"/>
        <v>0</v>
      </c>
      <c r="AB5295" s="21"/>
      <c r="AC5295" s="22">
        <f t="shared" si="248"/>
        <v>-45887.537986111107</v>
      </c>
    </row>
    <row r="5296" spans="1:30" ht="13.95" customHeight="1" x14ac:dyDescent="0.3">
      <c r="A5296" s="19" t="s">
        <v>21773</v>
      </c>
      <c r="B5296" s="8"/>
      <c r="C5296" s="20">
        <v>45887.573599537027</v>
      </c>
      <c r="D5296" s="8" t="s">
        <v>11921</v>
      </c>
      <c r="E5296" s="8"/>
      <c r="F5296" s="8" t="s">
        <v>9539</v>
      </c>
      <c r="G5296" s="8">
        <v>0.15</v>
      </c>
      <c r="H5296" s="8"/>
      <c r="I5296" s="8" t="s">
        <v>11922</v>
      </c>
      <c r="J5296" s="8"/>
      <c r="K5296" s="8"/>
      <c r="L5296" s="8"/>
      <c r="M5296" s="8"/>
      <c r="N5296" s="21">
        <v>4080</v>
      </c>
      <c r="O5296" s="21">
        <v>4080</v>
      </c>
      <c r="P5296" s="21">
        <f t="shared" ref="P5296:P5359" si="250">+N5296+X5296-O5296</f>
        <v>0</v>
      </c>
      <c r="Q5296" s="8" t="s">
        <v>14</v>
      </c>
      <c r="R5296" s="8"/>
      <c r="S5296" s="20">
        <v>45897</v>
      </c>
      <c r="AA5296" s="21">
        <f t="shared" si="249"/>
        <v>3517.2413793103451</v>
      </c>
      <c r="AB5296" s="39">
        <v>45870</v>
      </c>
      <c r="AC5296" s="22">
        <f t="shared" si="248"/>
        <v>9.4264004629731062</v>
      </c>
      <c r="AD5296" t="s">
        <v>11923</v>
      </c>
    </row>
    <row r="5297" spans="1:30" ht="13.95" customHeight="1" x14ac:dyDescent="0.3">
      <c r="A5297" s="19" t="s">
        <v>21774</v>
      </c>
      <c r="B5297" s="8"/>
      <c r="C5297" s="20">
        <v>45887.575879629629</v>
      </c>
      <c r="D5297" s="8" t="s">
        <v>11921</v>
      </c>
      <c r="E5297" s="8" t="s">
        <v>1</v>
      </c>
      <c r="F5297" s="8" t="s">
        <v>21775</v>
      </c>
      <c r="G5297" s="8">
        <v>0</v>
      </c>
      <c r="H5297" s="8"/>
      <c r="I5297" s="8" t="s">
        <v>11922</v>
      </c>
      <c r="J5297" s="8"/>
      <c r="K5297" s="8" t="s">
        <v>21776</v>
      </c>
      <c r="L5297" s="8"/>
      <c r="M5297" s="8"/>
      <c r="N5297" s="21">
        <v>572</v>
      </c>
      <c r="O5297" s="21">
        <v>572</v>
      </c>
      <c r="P5297" s="21">
        <f t="shared" si="250"/>
        <v>0</v>
      </c>
      <c r="Q5297" s="8" t="s">
        <v>34</v>
      </c>
      <c r="R5297" s="8"/>
      <c r="S5297" s="20">
        <v>45895</v>
      </c>
      <c r="AA5297" s="21">
        <f t="shared" si="249"/>
        <v>493.10344827586209</v>
      </c>
      <c r="AB5297" s="39">
        <v>45870</v>
      </c>
      <c r="AC5297" s="22">
        <f t="shared" si="248"/>
        <v>7.4241203703713836</v>
      </c>
      <c r="AD5297" s="21" t="s">
        <v>11923</v>
      </c>
    </row>
    <row r="5298" spans="1:30" ht="13.95" customHeight="1" x14ac:dyDescent="0.3">
      <c r="A5298" s="19" t="s">
        <v>21777</v>
      </c>
      <c r="B5298" s="8"/>
      <c r="C5298" s="20">
        <v>45887.58734953704</v>
      </c>
      <c r="D5298" s="8" t="s">
        <v>11921</v>
      </c>
      <c r="E5298" s="8" t="s">
        <v>1</v>
      </c>
      <c r="F5298" s="8" t="s">
        <v>2696</v>
      </c>
      <c r="G5298" s="8">
        <v>0.15</v>
      </c>
      <c r="H5298" s="8"/>
      <c r="I5298" s="8" t="s">
        <v>11922</v>
      </c>
      <c r="J5298" s="8"/>
      <c r="K5298" s="8" t="s">
        <v>21778</v>
      </c>
      <c r="L5298" s="8"/>
      <c r="M5298" s="8"/>
      <c r="N5298" s="21">
        <v>1190</v>
      </c>
      <c r="O5298" s="21">
        <v>1190</v>
      </c>
      <c r="P5298" s="21">
        <f t="shared" si="250"/>
        <v>0</v>
      </c>
      <c r="Q5298" s="8" t="s">
        <v>34</v>
      </c>
      <c r="R5298" s="8"/>
      <c r="S5298" s="20">
        <v>45887</v>
      </c>
      <c r="AA5298" s="21">
        <f t="shared" si="249"/>
        <v>1025.8620689655172</v>
      </c>
      <c r="AB5298" s="39">
        <v>45870</v>
      </c>
      <c r="AC5298" s="22">
        <f t="shared" si="248"/>
        <v>-0.5873495370396995</v>
      </c>
      <c r="AD5298" t="s">
        <v>11923</v>
      </c>
    </row>
    <row r="5299" spans="1:30" ht="13.95" customHeight="1" x14ac:dyDescent="0.3">
      <c r="A5299" s="19" t="s">
        <v>21779</v>
      </c>
      <c r="B5299" s="8"/>
      <c r="C5299" s="20">
        <v>45887.635358796288</v>
      </c>
      <c r="D5299" s="8"/>
      <c r="E5299" s="8"/>
      <c r="F5299" s="8" t="s">
        <v>14475</v>
      </c>
      <c r="G5299" s="8">
        <v>0</v>
      </c>
      <c r="H5299" s="8" t="s">
        <v>21570</v>
      </c>
      <c r="I5299" s="8" t="s">
        <v>11922</v>
      </c>
      <c r="J5299" s="8"/>
      <c r="K5299" s="8"/>
      <c r="L5299" s="8"/>
      <c r="M5299" s="8"/>
      <c r="N5299" s="21"/>
      <c r="O5299" s="21"/>
      <c r="P5299" s="21">
        <f t="shared" si="250"/>
        <v>0</v>
      </c>
      <c r="Q5299" s="8" t="s">
        <v>34</v>
      </c>
      <c r="R5299" s="8"/>
      <c r="S5299" s="20"/>
      <c r="AA5299" s="21">
        <f t="shared" si="249"/>
        <v>0</v>
      </c>
      <c r="AB5299" s="21"/>
      <c r="AC5299" s="22">
        <f t="shared" si="248"/>
        <v>-45887.635358796288</v>
      </c>
    </row>
    <row r="5300" spans="1:30" ht="13.95" customHeight="1" x14ac:dyDescent="0.3">
      <c r="A5300" s="19" t="s">
        <v>21780</v>
      </c>
      <c r="B5300" s="8"/>
      <c r="C5300" s="20">
        <v>45887.636377314811</v>
      </c>
      <c r="D5300" s="8"/>
      <c r="E5300" s="8" t="s">
        <v>1</v>
      </c>
      <c r="F5300" s="8" t="s">
        <v>951</v>
      </c>
      <c r="G5300" s="8">
        <v>0.11</v>
      </c>
      <c r="H5300" s="8" t="s">
        <v>21464</v>
      </c>
      <c r="I5300" s="8" t="s">
        <v>11922</v>
      </c>
      <c r="J5300" s="8"/>
      <c r="K5300" s="8" t="s">
        <v>21781</v>
      </c>
      <c r="L5300" s="8"/>
      <c r="M5300" s="8"/>
      <c r="N5300" s="21">
        <v>1000</v>
      </c>
      <c r="O5300" s="21">
        <v>1000</v>
      </c>
      <c r="P5300" s="21">
        <f t="shared" si="250"/>
        <v>0</v>
      </c>
      <c r="Q5300" s="8" t="s">
        <v>199</v>
      </c>
      <c r="R5300" s="8"/>
      <c r="S5300" s="20">
        <v>45885</v>
      </c>
      <c r="AA5300" s="21">
        <f t="shared" si="249"/>
        <v>862.06896551724139</v>
      </c>
      <c r="AB5300" s="39">
        <v>45870</v>
      </c>
      <c r="AC5300" s="22">
        <f t="shared" si="248"/>
        <v>-2.6363773148113978</v>
      </c>
      <c r="AD5300" t="s">
        <v>11923</v>
      </c>
    </row>
    <row r="5301" spans="1:30" ht="13.95" customHeight="1" x14ac:dyDescent="0.3">
      <c r="A5301" s="19" t="s">
        <v>21782</v>
      </c>
      <c r="B5301" s="8"/>
      <c r="C5301" s="20">
        <v>45887.639270833337</v>
      </c>
      <c r="D5301" s="8"/>
      <c r="E5301" s="8"/>
      <c r="F5301" s="8" t="s">
        <v>12075</v>
      </c>
      <c r="G5301" s="8">
        <v>0</v>
      </c>
      <c r="H5301" s="8" t="s">
        <v>21644</v>
      </c>
      <c r="I5301" s="8" t="s">
        <v>11922</v>
      </c>
      <c r="J5301" s="8"/>
      <c r="K5301" s="8"/>
      <c r="L5301" s="8"/>
      <c r="M5301" s="8"/>
      <c r="N5301" s="21"/>
      <c r="O5301" s="21"/>
      <c r="P5301" s="21">
        <f t="shared" si="250"/>
        <v>0</v>
      </c>
      <c r="Q5301" s="8" t="s">
        <v>199</v>
      </c>
      <c r="R5301" s="8" t="s">
        <v>11927</v>
      </c>
      <c r="S5301" s="20"/>
      <c r="AA5301" s="21">
        <f t="shared" si="249"/>
        <v>0</v>
      </c>
      <c r="AB5301" s="21"/>
      <c r="AC5301" s="22">
        <f t="shared" si="248"/>
        <v>-45887.639270833337</v>
      </c>
    </row>
    <row r="5302" spans="1:30" ht="13.95" customHeight="1" x14ac:dyDescent="0.3">
      <c r="A5302" s="19" t="s">
        <v>21783</v>
      </c>
      <c r="B5302" s="8"/>
      <c r="C5302" s="20">
        <v>45887.656284722223</v>
      </c>
      <c r="D5302" s="8" t="s">
        <v>11921</v>
      </c>
      <c r="E5302" s="8" t="s">
        <v>1</v>
      </c>
      <c r="F5302" s="8" t="s">
        <v>10135</v>
      </c>
      <c r="G5302" s="8">
        <v>0.11</v>
      </c>
      <c r="H5302" s="8"/>
      <c r="I5302" s="8" t="s">
        <v>10222</v>
      </c>
      <c r="J5302" s="8"/>
      <c r="K5302" s="8" t="s">
        <v>21784</v>
      </c>
      <c r="L5302" s="8"/>
      <c r="M5302" s="8"/>
      <c r="N5302" s="21">
        <v>2850</v>
      </c>
      <c r="O5302" s="21">
        <v>2850</v>
      </c>
      <c r="P5302" s="21">
        <f t="shared" si="250"/>
        <v>0</v>
      </c>
      <c r="Q5302" s="8" t="s">
        <v>10222</v>
      </c>
      <c r="R5302" s="8"/>
      <c r="S5302" s="20">
        <v>45890</v>
      </c>
      <c r="AA5302" s="21">
        <f t="shared" si="249"/>
        <v>2456.8965517241381</v>
      </c>
      <c r="AB5302" s="39">
        <v>45870</v>
      </c>
      <c r="AC5302" s="22">
        <f t="shared" si="248"/>
        <v>2.343715277776937</v>
      </c>
      <c r="AD5302" t="s">
        <v>11923</v>
      </c>
    </row>
    <row r="5303" spans="1:30" ht="13.95" customHeight="1" x14ac:dyDescent="0.3">
      <c r="A5303" s="19" t="s">
        <v>21785</v>
      </c>
      <c r="B5303" s="8"/>
      <c r="C5303" s="20">
        <v>45887.681250000001</v>
      </c>
      <c r="D5303" s="8" t="s">
        <v>11921</v>
      </c>
      <c r="E5303" s="8"/>
      <c r="F5303" s="8" t="s">
        <v>14771</v>
      </c>
      <c r="G5303" s="8">
        <v>0.17</v>
      </c>
      <c r="H5303" s="8"/>
      <c r="I5303" s="8" t="s">
        <v>11922</v>
      </c>
      <c r="J5303" s="8"/>
      <c r="K5303" s="8"/>
      <c r="L5303" s="8"/>
      <c r="M5303" s="8"/>
      <c r="N5303" s="21">
        <v>4960</v>
      </c>
      <c r="O5303" s="21">
        <v>4960</v>
      </c>
      <c r="P5303" s="21">
        <f t="shared" si="250"/>
        <v>0</v>
      </c>
      <c r="Q5303" s="8" t="s">
        <v>14</v>
      </c>
      <c r="R5303" s="8"/>
      <c r="S5303" s="20">
        <v>45897</v>
      </c>
      <c r="AA5303" s="21">
        <f t="shared" si="249"/>
        <v>4275.8620689655172</v>
      </c>
      <c r="AB5303" s="39">
        <v>45870</v>
      </c>
      <c r="AC5303" s="22">
        <f t="shared" si="248"/>
        <v>9.3187499999985448</v>
      </c>
      <c r="AD5303" t="s">
        <v>11923</v>
      </c>
    </row>
    <row r="5304" spans="1:30" ht="13.95" customHeight="1" x14ac:dyDescent="0.3">
      <c r="A5304" s="19" t="s">
        <v>21786</v>
      </c>
      <c r="B5304" s="8"/>
      <c r="C5304" s="20">
        <v>45887.694039351853</v>
      </c>
      <c r="D5304" s="8" t="s">
        <v>11921</v>
      </c>
      <c r="E5304" s="8" t="s">
        <v>1</v>
      </c>
      <c r="F5304" s="8" t="s">
        <v>6566</v>
      </c>
      <c r="G5304" s="8">
        <v>0.15</v>
      </c>
      <c r="H5304" s="8"/>
      <c r="I5304" s="8" t="s">
        <v>11922</v>
      </c>
      <c r="J5304" s="8"/>
      <c r="K5304" s="8" t="s">
        <v>21787</v>
      </c>
      <c r="L5304" s="8"/>
      <c r="M5304" s="8"/>
      <c r="N5304" s="21">
        <v>3260</v>
      </c>
      <c r="O5304" s="21">
        <v>3260</v>
      </c>
      <c r="P5304" s="21">
        <f t="shared" si="250"/>
        <v>0</v>
      </c>
      <c r="Q5304" s="8" t="s">
        <v>22</v>
      </c>
      <c r="R5304" s="8"/>
      <c r="S5304" s="20">
        <v>45887</v>
      </c>
      <c r="AA5304" s="21">
        <f t="shared" si="249"/>
        <v>2810.344827586207</v>
      </c>
      <c r="AB5304" s="39">
        <v>45870</v>
      </c>
      <c r="AC5304" s="22">
        <f t="shared" si="248"/>
        <v>-0.6940393518525525</v>
      </c>
      <c r="AD5304" t="s">
        <v>11923</v>
      </c>
    </row>
    <row r="5305" spans="1:30" ht="13.95" customHeight="1" x14ac:dyDescent="0.3">
      <c r="A5305" s="19" t="s">
        <v>21788</v>
      </c>
      <c r="B5305" s="8"/>
      <c r="C5305" s="20">
        <v>45888.382685185177</v>
      </c>
      <c r="D5305" s="8"/>
      <c r="E5305" s="8" t="s">
        <v>1</v>
      </c>
      <c r="F5305" s="8" t="s">
        <v>10096</v>
      </c>
      <c r="G5305" s="8">
        <v>0.11</v>
      </c>
      <c r="H5305" s="8" t="s">
        <v>21464</v>
      </c>
      <c r="I5305" s="8" t="s">
        <v>11922</v>
      </c>
      <c r="J5305" s="8"/>
      <c r="K5305" s="8" t="s">
        <v>21789</v>
      </c>
      <c r="L5305" s="8"/>
      <c r="M5305" s="8"/>
      <c r="N5305" s="21">
        <v>1000</v>
      </c>
      <c r="O5305" s="21">
        <v>1000</v>
      </c>
      <c r="P5305" s="21">
        <f t="shared" si="250"/>
        <v>0</v>
      </c>
      <c r="Q5305" s="8" t="s">
        <v>24</v>
      </c>
      <c r="R5305" s="8"/>
      <c r="S5305" s="20">
        <v>45887</v>
      </c>
      <c r="AA5305" s="21">
        <f t="shared" si="249"/>
        <v>862.06896551724139</v>
      </c>
      <c r="AB5305" s="39">
        <v>45870</v>
      </c>
      <c r="AC5305" s="22">
        <f t="shared" si="248"/>
        <v>-1.3826851851772517</v>
      </c>
      <c r="AD5305" t="s">
        <v>11923</v>
      </c>
    </row>
    <row r="5306" spans="1:30" ht="13.95" customHeight="1" x14ac:dyDescent="0.3">
      <c r="A5306" s="8" t="s">
        <v>21790</v>
      </c>
      <c r="B5306" s="8"/>
      <c r="C5306" s="20">
        <v>45888.393576388888</v>
      </c>
      <c r="D5306" s="8" t="s">
        <v>11921</v>
      </c>
      <c r="E5306" s="8"/>
      <c r="F5306" s="8" t="s">
        <v>251</v>
      </c>
      <c r="G5306" s="8">
        <v>0.15</v>
      </c>
      <c r="H5306" s="8"/>
      <c r="I5306" s="8" t="s">
        <v>11922</v>
      </c>
      <c r="J5306" s="8"/>
      <c r="K5306" s="8"/>
      <c r="L5306" s="8"/>
      <c r="M5306" s="8"/>
      <c r="N5306" s="21">
        <v>10000</v>
      </c>
      <c r="O5306" s="21"/>
      <c r="P5306" s="21">
        <f t="shared" si="250"/>
        <v>10000</v>
      </c>
      <c r="Q5306" s="8" t="s">
        <v>149</v>
      </c>
      <c r="R5306" s="8"/>
      <c r="S5306" s="20"/>
      <c r="AA5306" s="21">
        <f t="shared" si="249"/>
        <v>8620.6896551724149</v>
      </c>
      <c r="AB5306" s="21"/>
      <c r="AC5306" s="22">
        <f t="shared" ref="AC5306:AC5369" si="251">+S5306-C5306</f>
        <v>-45888.393576388888</v>
      </c>
    </row>
    <row r="5307" spans="1:30" ht="13.95" customHeight="1" x14ac:dyDescent="0.3">
      <c r="A5307" s="8" t="s">
        <v>21791</v>
      </c>
      <c r="B5307" s="8"/>
      <c r="C5307" s="20">
        <v>45888.398981481478</v>
      </c>
      <c r="D5307" s="8" t="s">
        <v>11921</v>
      </c>
      <c r="E5307" s="8"/>
      <c r="F5307" s="8" t="s">
        <v>853</v>
      </c>
      <c r="G5307" s="8">
        <v>0.11</v>
      </c>
      <c r="H5307" s="8"/>
      <c r="I5307" s="8" t="s">
        <v>11922</v>
      </c>
      <c r="J5307" s="8"/>
      <c r="K5307" s="8"/>
      <c r="L5307" s="8"/>
      <c r="M5307" s="8"/>
      <c r="N5307" s="21">
        <v>57000</v>
      </c>
      <c r="O5307" s="21">
        <v>33000</v>
      </c>
      <c r="P5307" s="21">
        <f t="shared" si="250"/>
        <v>24000</v>
      </c>
      <c r="Q5307" s="8" t="s">
        <v>10222</v>
      </c>
      <c r="R5307" s="8"/>
      <c r="S5307" s="20"/>
      <c r="AA5307" s="21">
        <f t="shared" si="249"/>
        <v>49137.931034482761</v>
      </c>
      <c r="AB5307" s="21"/>
      <c r="AC5307" s="22">
        <f t="shared" si="251"/>
        <v>-45888.398981481478</v>
      </c>
    </row>
    <row r="5308" spans="1:30" ht="13.95" customHeight="1" x14ac:dyDescent="0.3">
      <c r="A5308" s="19" t="s">
        <v>21792</v>
      </c>
      <c r="B5308" s="8"/>
      <c r="C5308" s="20">
        <v>45888.400995370372</v>
      </c>
      <c r="D5308" s="8" t="s">
        <v>11921</v>
      </c>
      <c r="E5308" s="8"/>
      <c r="F5308" s="8" t="s">
        <v>21010</v>
      </c>
      <c r="G5308" s="8">
        <v>0</v>
      </c>
      <c r="H5308" s="8" t="s">
        <v>21793</v>
      </c>
      <c r="I5308" s="8" t="s">
        <v>11922</v>
      </c>
      <c r="J5308" s="8"/>
      <c r="K5308" s="8"/>
      <c r="L5308" s="8"/>
      <c r="M5308" s="8"/>
      <c r="N5308" s="21"/>
      <c r="O5308" s="21"/>
      <c r="P5308" s="21">
        <f t="shared" si="250"/>
        <v>0</v>
      </c>
      <c r="Q5308" s="8" t="s">
        <v>10222</v>
      </c>
      <c r="R5308" s="8"/>
      <c r="S5308" s="20"/>
      <c r="AA5308" s="21">
        <f t="shared" si="249"/>
        <v>0</v>
      </c>
      <c r="AB5308" s="21"/>
      <c r="AC5308" s="22">
        <f t="shared" si="251"/>
        <v>-45888.400995370372</v>
      </c>
    </row>
    <row r="5309" spans="1:30" ht="13.95" customHeight="1" x14ac:dyDescent="0.3">
      <c r="A5309" s="8" t="s">
        <v>21794</v>
      </c>
      <c r="B5309" s="8"/>
      <c r="C5309" s="20">
        <v>45888.406412037039</v>
      </c>
      <c r="D5309" s="8" t="s">
        <v>11921</v>
      </c>
      <c r="E5309" s="8"/>
      <c r="F5309" s="8" t="s">
        <v>8904</v>
      </c>
      <c r="G5309" s="8">
        <v>0.11</v>
      </c>
      <c r="H5309" s="8"/>
      <c r="I5309" s="8" t="s">
        <v>11922</v>
      </c>
      <c r="J5309" s="8"/>
      <c r="K5309" s="8"/>
      <c r="L5309" s="8"/>
      <c r="M5309" s="8"/>
      <c r="N5309" s="21">
        <v>2850</v>
      </c>
      <c r="O5309" s="21"/>
      <c r="P5309" s="21">
        <f t="shared" si="250"/>
        <v>2850</v>
      </c>
      <c r="Q5309" s="8" t="s">
        <v>10399</v>
      </c>
      <c r="R5309" s="8"/>
      <c r="S5309" s="20"/>
      <c r="AA5309" s="21">
        <f t="shared" si="249"/>
        <v>2456.8965517241381</v>
      </c>
      <c r="AB5309" s="21"/>
      <c r="AC5309" s="22">
        <f t="shared" si="251"/>
        <v>-45888.406412037039</v>
      </c>
    </row>
    <row r="5310" spans="1:30" ht="13.95" customHeight="1" x14ac:dyDescent="0.3">
      <c r="A5310" s="8" t="s">
        <v>21795</v>
      </c>
      <c r="B5310" s="8"/>
      <c r="C5310" s="20">
        <v>45888.412812499999</v>
      </c>
      <c r="D5310" s="8" t="s">
        <v>11921</v>
      </c>
      <c r="E5310" s="8"/>
      <c r="F5310" s="8" t="s">
        <v>15106</v>
      </c>
      <c r="G5310" s="8">
        <v>0.11</v>
      </c>
      <c r="H5310" s="8"/>
      <c r="I5310" s="8" t="s">
        <v>11922</v>
      </c>
      <c r="J5310" s="8"/>
      <c r="K5310" s="8"/>
      <c r="L5310" s="8"/>
      <c r="M5310" s="8"/>
      <c r="N5310" s="21">
        <v>12802.5</v>
      </c>
      <c r="O5310" s="21"/>
      <c r="P5310" s="21">
        <f t="shared" si="250"/>
        <v>12802.5</v>
      </c>
      <c r="Q5310" s="8" t="s">
        <v>67</v>
      </c>
      <c r="R5310" s="8"/>
      <c r="S5310" s="20"/>
      <c r="AA5310" s="21">
        <f t="shared" si="249"/>
        <v>11036.637931034484</v>
      </c>
      <c r="AB5310" s="21"/>
      <c r="AC5310" s="22">
        <f t="shared" si="251"/>
        <v>-45888.412812499999</v>
      </c>
    </row>
    <row r="5311" spans="1:30" ht="13.95" customHeight="1" x14ac:dyDescent="0.3">
      <c r="A5311" s="8" t="s">
        <v>21796</v>
      </c>
      <c r="B5311" s="8"/>
      <c r="C5311" s="20">
        <v>45888.414097222223</v>
      </c>
      <c r="D5311" s="8" t="s">
        <v>11921</v>
      </c>
      <c r="E5311" s="8"/>
      <c r="F5311" s="8" t="s">
        <v>8226</v>
      </c>
      <c r="G5311" s="8">
        <v>0.15</v>
      </c>
      <c r="H5311" s="8"/>
      <c r="I5311" s="8" t="s">
        <v>11922</v>
      </c>
      <c r="J5311" s="8"/>
      <c r="K5311" s="8"/>
      <c r="L5311" s="8"/>
      <c r="M5311" s="8"/>
      <c r="N5311" s="21">
        <v>2810</v>
      </c>
      <c r="O5311" s="21"/>
      <c r="P5311" s="21">
        <f t="shared" si="250"/>
        <v>2810</v>
      </c>
      <c r="Q5311" s="8" t="s">
        <v>10222</v>
      </c>
      <c r="R5311" s="8"/>
      <c r="S5311" s="20"/>
      <c r="AA5311" s="21">
        <f t="shared" si="249"/>
        <v>2422.4137931034484</v>
      </c>
      <c r="AB5311" s="21"/>
      <c r="AC5311" s="22">
        <f t="shared" si="251"/>
        <v>-45888.414097222223</v>
      </c>
    </row>
    <row r="5312" spans="1:30" ht="13.95" customHeight="1" x14ac:dyDescent="0.3">
      <c r="A5312" s="8" t="s">
        <v>21797</v>
      </c>
      <c r="B5312" s="8"/>
      <c r="C5312" s="20">
        <v>45888.41510416667</v>
      </c>
      <c r="D5312" s="8" t="s">
        <v>11921</v>
      </c>
      <c r="E5312" s="8"/>
      <c r="F5312" s="8" t="s">
        <v>2596</v>
      </c>
      <c r="G5312" s="8">
        <v>0.15</v>
      </c>
      <c r="H5312" s="8"/>
      <c r="I5312" s="8" t="s">
        <v>11922</v>
      </c>
      <c r="J5312" s="8"/>
      <c r="K5312" s="8"/>
      <c r="L5312" s="8"/>
      <c r="M5312" s="8"/>
      <c r="N5312" s="21">
        <v>910</v>
      </c>
      <c r="O5312" s="21"/>
      <c r="P5312" s="21">
        <f t="shared" si="250"/>
        <v>910</v>
      </c>
      <c r="Q5312" s="8" t="s">
        <v>10222</v>
      </c>
      <c r="R5312" s="8"/>
      <c r="S5312" s="20"/>
      <c r="AA5312" s="21">
        <f t="shared" si="249"/>
        <v>784.48275862068976</v>
      </c>
      <c r="AB5312" s="21"/>
      <c r="AC5312" s="22">
        <f t="shared" si="251"/>
        <v>-45888.41510416667</v>
      </c>
    </row>
    <row r="5313" spans="1:30" ht="13.95" customHeight="1" x14ac:dyDescent="0.3">
      <c r="A5313" s="19" t="s">
        <v>21798</v>
      </c>
      <c r="B5313" s="8"/>
      <c r="C5313" s="20">
        <v>45888.416712962957</v>
      </c>
      <c r="D5313" s="8"/>
      <c r="E5313" s="8"/>
      <c r="F5313" s="8" t="s">
        <v>363</v>
      </c>
      <c r="G5313" s="8">
        <v>0</v>
      </c>
      <c r="H5313" s="8" t="s">
        <v>21210</v>
      </c>
      <c r="I5313" s="8" t="s">
        <v>11922</v>
      </c>
      <c r="J5313" s="8"/>
      <c r="K5313" s="8"/>
      <c r="L5313" s="8"/>
      <c r="M5313" s="8"/>
      <c r="N5313" s="21"/>
      <c r="O5313" s="21"/>
      <c r="P5313" s="21">
        <f t="shared" si="250"/>
        <v>0</v>
      </c>
      <c r="Q5313" s="8" t="s">
        <v>22</v>
      </c>
      <c r="R5313" s="8"/>
      <c r="S5313" s="20"/>
      <c r="AA5313" s="21">
        <f t="shared" si="249"/>
        <v>0</v>
      </c>
      <c r="AB5313" s="21"/>
      <c r="AC5313" s="22">
        <f t="shared" si="251"/>
        <v>-45888.416712962957</v>
      </c>
    </row>
    <row r="5314" spans="1:30" ht="13.95" customHeight="1" x14ac:dyDescent="0.3">
      <c r="A5314" s="19" t="s">
        <v>21799</v>
      </c>
      <c r="B5314" s="8"/>
      <c r="C5314" s="20">
        <v>45888.424386574072</v>
      </c>
      <c r="D5314" s="8"/>
      <c r="E5314" s="8"/>
      <c r="F5314" s="8" t="s">
        <v>8908</v>
      </c>
      <c r="G5314" s="8">
        <v>0</v>
      </c>
      <c r="H5314" s="8" t="s">
        <v>21644</v>
      </c>
      <c r="I5314" s="8" t="s">
        <v>11922</v>
      </c>
      <c r="J5314" s="8"/>
      <c r="K5314" s="8"/>
      <c r="L5314" s="8"/>
      <c r="M5314" s="8"/>
      <c r="N5314" s="21"/>
      <c r="O5314" s="21"/>
      <c r="P5314" s="21">
        <f t="shared" si="250"/>
        <v>0</v>
      </c>
      <c r="Q5314" s="8" t="s">
        <v>199</v>
      </c>
      <c r="R5314" s="8"/>
      <c r="S5314" s="20"/>
      <c r="AA5314" s="21">
        <f t="shared" ref="AA5314:AA5377" si="252">+N5314/1.16</f>
        <v>0</v>
      </c>
      <c r="AB5314" s="21"/>
      <c r="AC5314" s="22">
        <f t="shared" si="251"/>
        <v>-45888.424386574072</v>
      </c>
    </row>
    <row r="5315" spans="1:30" ht="13.95" customHeight="1" x14ac:dyDescent="0.3">
      <c r="A5315" s="8" t="s">
        <v>21800</v>
      </c>
      <c r="B5315" s="8"/>
      <c r="C5315" s="20">
        <v>45888.425196759257</v>
      </c>
      <c r="D5315" s="8" t="s">
        <v>11921</v>
      </c>
      <c r="E5315" s="8"/>
      <c r="F5315" s="8" t="s">
        <v>15106</v>
      </c>
      <c r="G5315" s="8">
        <v>0.15</v>
      </c>
      <c r="H5315" s="8"/>
      <c r="I5315" s="8" t="s">
        <v>11922</v>
      </c>
      <c r="J5315" s="8"/>
      <c r="K5315" s="8"/>
      <c r="L5315" s="8"/>
      <c r="M5315" s="8"/>
      <c r="N5315" s="21">
        <v>4350</v>
      </c>
      <c r="O5315" s="21"/>
      <c r="P5315" s="21">
        <f t="shared" si="250"/>
        <v>4350</v>
      </c>
      <c r="Q5315" s="8" t="s">
        <v>67</v>
      </c>
      <c r="R5315" s="8"/>
      <c r="S5315" s="20"/>
      <c r="AA5315" s="21">
        <f t="shared" si="252"/>
        <v>3750.0000000000005</v>
      </c>
      <c r="AB5315" s="21"/>
      <c r="AC5315" s="22">
        <f t="shared" si="251"/>
        <v>-45888.425196759257</v>
      </c>
    </row>
    <row r="5316" spans="1:30" ht="13.95" customHeight="1" x14ac:dyDescent="0.3">
      <c r="A5316" s="19" t="s">
        <v>21801</v>
      </c>
      <c r="B5316" s="8"/>
      <c r="C5316" s="20">
        <v>45888.428136574083</v>
      </c>
      <c r="D5316" s="8" t="s">
        <v>11921</v>
      </c>
      <c r="E5316" s="8" t="s">
        <v>1</v>
      </c>
      <c r="F5316" s="8" t="s">
        <v>136</v>
      </c>
      <c r="G5316" s="8">
        <v>0.15</v>
      </c>
      <c r="H5316" s="8"/>
      <c r="I5316" s="8" t="s">
        <v>11922</v>
      </c>
      <c r="J5316" s="8"/>
      <c r="K5316" s="8" t="s">
        <v>21802</v>
      </c>
      <c r="L5316" s="8"/>
      <c r="M5316" s="8"/>
      <c r="N5316" s="21">
        <v>21850</v>
      </c>
      <c r="O5316" s="21">
        <v>21850</v>
      </c>
      <c r="P5316" s="21">
        <f t="shared" si="250"/>
        <v>0</v>
      </c>
      <c r="Q5316" s="8" t="s">
        <v>22</v>
      </c>
      <c r="R5316" s="8"/>
      <c r="S5316" s="20">
        <v>45887</v>
      </c>
      <c r="AA5316" s="21">
        <f t="shared" si="252"/>
        <v>18836.206896551725</v>
      </c>
      <c r="AB5316" s="39">
        <v>45870</v>
      </c>
      <c r="AC5316" s="22">
        <f t="shared" si="251"/>
        <v>-1.4281365740826004</v>
      </c>
      <c r="AD5316" t="s">
        <v>11923</v>
      </c>
    </row>
    <row r="5317" spans="1:30" ht="13.95" customHeight="1" x14ac:dyDescent="0.3">
      <c r="A5317" s="19" t="s">
        <v>21803</v>
      </c>
      <c r="B5317" s="8"/>
      <c r="C5317" s="20">
        <v>45888.438043981478</v>
      </c>
      <c r="D5317" s="8" t="s">
        <v>11921</v>
      </c>
      <c r="E5317" s="8" t="s">
        <v>1</v>
      </c>
      <c r="F5317" s="8" t="s">
        <v>8815</v>
      </c>
      <c r="G5317" s="8">
        <v>0.11</v>
      </c>
      <c r="H5317" s="8"/>
      <c r="I5317" s="8" t="s">
        <v>11922</v>
      </c>
      <c r="J5317" s="8"/>
      <c r="K5317" s="8" t="s">
        <v>21804</v>
      </c>
      <c r="L5317" s="8"/>
      <c r="M5317" s="8"/>
      <c r="N5317" s="21">
        <v>3190</v>
      </c>
      <c r="O5317" s="21">
        <v>3190</v>
      </c>
      <c r="P5317" s="21">
        <f t="shared" si="250"/>
        <v>0</v>
      </c>
      <c r="Q5317" s="8" t="s">
        <v>22</v>
      </c>
      <c r="R5317" s="8"/>
      <c r="S5317" s="20">
        <v>45887</v>
      </c>
      <c r="AA5317" s="21">
        <f t="shared" si="252"/>
        <v>2750</v>
      </c>
      <c r="AB5317" s="39">
        <v>45870</v>
      </c>
      <c r="AC5317" s="22">
        <f t="shared" si="251"/>
        <v>-1.4380439814776764</v>
      </c>
      <c r="AD5317" t="s">
        <v>11923</v>
      </c>
    </row>
    <row r="5318" spans="1:30" ht="13.95" customHeight="1" x14ac:dyDescent="0.3">
      <c r="A5318" s="8" t="s">
        <v>21805</v>
      </c>
      <c r="B5318" s="8"/>
      <c r="C5318" s="20">
        <v>45888.447083333333</v>
      </c>
      <c r="D5318" s="8" t="s">
        <v>11921</v>
      </c>
      <c r="E5318" s="8"/>
      <c r="F5318" s="8" t="s">
        <v>13552</v>
      </c>
      <c r="G5318" s="8">
        <v>0.15</v>
      </c>
      <c r="H5318" s="8"/>
      <c r="I5318" s="8" t="s">
        <v>11922</v>
      </c>
      <c r="J5318" s="8"/>
      <c r="K5318" s="8"/>
      <c r="L5318" s="8"/>
      <c r="M5318" s="8"/>
      <c r="N5318" s="21">
        <v>2740</v>
      </c>
      <c r="O5318" s="21"/>
      <c r="P5318" s="21">
        <f t="shared" si="250"/>
        <v>2740</v>
      </c>
      <c r="Q5318" s="8" t="s">
        <v>10222</v>
      </c>
      <c r="R5318" s="8"/>
      <c r="S5318" s="20"/>
      <c r="AA5318" s="21">
        <f t="shared" si="252"/>
        <v>2362.0689655172414</v>
      </c>
      <c r="AB5318" s="21"/>
      <c r="AC5318" s="22">
        <f t="shared" si="251"/>
        <v>-45888.447083333333</v>
      </c>
    </row>
    <row r="5319" spans="1:30" ht="13.95" customHeight="1" x14ac:dyDescent="0.3">
      <c r="A5319" s="19" t="s">
        <v>21806</v>
      </c>
      <c r="B5319" s="8"/>
      <c r="C5319" s="20">
        <v>45888.451921296299</v>
      </c>
      <c r="D5319" s="8" t="s">
        <v>11921</v>
      </c>
      <c r="E5319" s="8" t="s">
        <v>1</v>
      </c>
      <c r="F5319" s="8" t="s">
        <v>14846</v>
      </c>
      <c r="G5319" s="8">
        <v>0.15</v>
      </c>
      <c r="H5319" s="8"/>
      <c r="I5319" s="8" t="s">
        <v>11922</v>
      </c>
      <c r="J5319" s="8"/>
      <c r="K5319" s="8" t="s">
        <v>21807</v>
      </c>
      <c r="L5319" s="8"/>
      <c r="M5319" s="8"/>
      <c r="N5319" s="21">
        <v>2810</v>
      </c>
      <c r="O5319" s="21">
        <v>2810</v>
      </c>
      <c r="P5319" s="21">
        <f t="shared" si="250"/>
        <v>0</v>
      </c>
      <c r="Q5319" s="8" t="s">
        <v>19160</v>
      </c>
      <c r="R5319" s="8"/>
      <c r="S5319" s="20">
        <v>45889</v>
      </c>
      <c r="AA5319" s="21">
        <f t="shared" si="252"/>
        <v>2422.4137931034484</v>
      </c>
      <c r="AB5319" s="39">
        <v>45870</v>
      </c>
      <c r="AC5319" s="22">
        <f t="shared" si="251"/>
        <v>0.5480787037013215</v>
      </c>
      <c r="AD5319" t="s">
        <v>11923</v>
      </c>
    </row>
    <row r="5320" spans="1:30" ht="13.95" customHeight="1" x14ac:dyDescent="0.3">
      <c r="A5320" s="19" t="s">
        <v>21808</v>
      </c>
      <c r="B5320" s="8"/>
      <c r="C5320" s="20">
        <v>45888.521817129629</v>
      </c>
      <c r="D5320" s="8" t="s">
        <v>11921</v>
      </c>
      <c r="E5320" s="8" t="s">
        <v>1</v>
      </c>
      <c r="F5320" s="8" t="s">
        <v>8874</v>
      </c>
      <c r="G5320" s="8">
        <v>0.11</v>
      </c>
      <c r="H5320" s="8"/>
      <c r="I5320" s="8" t="s">
        <v>11922</v>
      </c>
      <c r="J5320" s="8"/>
      <c r="K5320" s="8" t="s">
        <v>21809</v>
      </c>
      <c r="L5320" s="8"/>
      <c r="M5320" s="8"/>
      <c r="N5320" s="21">
        <v>59205</v>
      </c>
      <c r="O5320" s="21">
        <v>59205</v>
      </c>
      <c r="P5320" s="21">
        <f t="shared" si="250"/>
        <v>0</v>
      </c>
      <c r="Q5320" s="8" t="s">
        <v>199</v>
      </c>
      <c r="R5320" s="8"/>
      <c r="S5320" s="20">
        <v>45888</v>
      </c>
      <c r="AA5320" s="21">
        <f t="shared" si="252"/>
        <v>51038.793103448283</v>
      </c>
      <c r="AB5320" s="39">
        <v>45870</v>
      </c>
      <c r="AC5320" s="22">
        <f t="shared" si="251"/>
        <v>-0.52181712962919846</v>
      </c>
      <c r="AD5320" t="s">
        <v>11923</v>
      </c>
    </row>
    <row r="5321" spans="1:30" ht="13.95" customHeight="1" x14ac:dyDescent="0.3">
      <c r="A5321" s="3" t="s">
        <v>21810</v>
      </c>
      <c r="B5321" s="24"/>
      <c r="C5321" s="25">
        <v>45888.495451388888</v>
      </c>
      <c r="D5321" s="3" t="s">
        <v>11921</v>
      </c>
      <c r="E5321" s="3"/>
      <c r="F5321" s="3" t="s">
        <v>21124</v>
      </c>
      <c r="G5321" s="26">
        <v>0</v>
      </c>
      <c r="H5321" s="25"/>
      <c r="I5321" s="25" t="s">
        <v>11922</v>
      </c>
      <c r="J5321" s="25"/>
      <c r="K5321" s="25"/>
      <c r="L5321" s="25"/>
      <c r="M5321" s="4"/>
      <c r="N5321" s="5">
        <v>319492</v>
      </c>
      <c r="O5321" s="5"/>
      <c r="P5321" s="5">
        <f t="shared" si="250"/>
        <v>319492</v>
      </c>
      <c r="Q5321" s="3" t="s">
        <v>3585</v>
      </c>
      <c r="R5321" s="3"/>
      <c r="S5321" s="25"/>
      <c r="T5321" s="3"/>
      <c r="U5321" s="5"/>
      <c r="V5321" s="6"/>
      <c r="W5321" s="3"/>
      <c r="X5321" s="5"/>
      <c r="Y5321" s="4"/>
      <c r="Z5321" s="3"/>
      <c r="AA5321" s="5">
        <f t="shared" si="252"/>
        <v>275424.13793103449</v>
      </c>
      <c r="AB5321" s="10"/>
      <c r="AC5321" s="27">
        <f t="shared" si="251"/>
        <v>-45888.495451388888</v>
      </c>
      <c r="AD5321" s="10"/>
    </row>
    <row r="5322" spans="1:30" ht="13.95" customHeight="1" x14ac:dyDescent="0.3">
      <c r="A5322" s="19" t="s">
        <v>21811</v>
      </c>
      <c r="B5322" s="8"/>
      <c r="C5322" s="20">
        <v>45888.497708333343</v>
      </c>
      <c r="D5322" s="8" t="s">
        <v>11921</v>
      </c>
      <c r="E5322" s="8" t="s">
        <v>1</v>
      </c>
      <c r="F5322" s="8" t="s">
        <v>13591</v>
      </c>
      <c r="G5322" s="8">
        <v>0.15</v>
      </c>
      <c r="H5322" s="8"/>
      <c r="I5322" s="8" t="s">
        <v>11922</v>
      </c>
      <c r="J5322" s="8"/>
      <c r="K5322" s="8" t="s">
        <v>21812</v>
      </c>
      <c r="L5322" s="8"/>
      <c r="M5322" s="8"/>
      <c r="N5322" s="21">
        <v>1190</v>
      </c>
      <c r="O5322" s="21">
        <v>1190</v>
      </c>
      <c r="P5322" s="21">
        <f t="shared" si="250"/>
        <v>0</v>
      </c>
      <c r="Q5322" s="8" t="s">
        <v>199</v>
      </c>
      <c r="R5322" s="8"/>
      <c r="S5322" s="20">
        <v>45871</v>
      </c>
      <c r="AA5322" s="21">
        <f t="shared" si="252"/>
        <v>1025.8620689655172</v>
      </c>
      <c r="AB5322" s="39">
        <v>45870</v>
      </c>
      <c r="AC5322" s="22">
        <f t="shared" si="251"/>
        <v>-17.497708333343326</v>
      </c>
      <c r="AD5322" t="s">
        <v>11923</v>
      </c>
    </row>
    <row r="5323" spans="1:30" ht="13.95" customHeight="1" x14ac:dyDescent="0.3">
      <c r="A5323" s="19" t="s">
        <v>21813</v>
      </c>
      <c r="B5323" s="8"/>
      <c r="C5323" s="20">
        <v>45888.505729166667</v>
      </c>
      <c r="D5323" s="8" t="s">
        <v>11921</v>
      </c>
      <c r="E5323" s="8" t="s">
        <v>1</v>
      </c>
      <c r="F5323" s="8" t="s">
        <v>13844</v>
      </c>
      <c r="G5323" s="8">
        <v>0.11</v>
      </c>
      <c r="H5323" s="8"/>
      <c r="I5323" s="8" t="s">
        <v>11922</v>
      </c>
      <c r="J5323" s="8"/>
      <c r="K5323" s="8" t="s">
        <v>21814</v>
      </c>
      <c r="L5323" s="8"/>
      <c r="M5323" s="8"/>
      <c r="N5323" s="21">
        <v>11992.5</v>
      </c>
      <c r="O5323" s="21">
        <v>11992.5</v>
      </c>
      <c r="P5323" s="21">
        <f t="shared" si="250"/>
        <v>0</v>
      </c>
      <c r="Q5323" s="8" t="s">
        <v>129</v>
      </c>
      <c r="R5323" s="8"/>
      <c r="S5323" s="20">
        <v>45888</v>
      </c>
      <c r="AA5323" s="21">
        <f t="shared" si="252"/>
        <v>10338.362068965518</v>
      </c>
      <c r="AB5323" s="39">
        <v>45870</v>
      </c>
      <c r="AC5323" s="22">
        <f t="shared" si="251"/>
        <v>-0.50572916666715173</v>
      </c>
      <c r="AD5323" t="s">
        <v>11923</v>
      </c>
    </row>
    <row r="5324" spans="1:30" ht="13.95" customHeight="1" x14ac:dyDescent="0.3">
      <c r="A5324" s="8" t="s">
        <v>21815</v>
      </c>
      <c r="B5324" s="8"/>
      <c r="C5324" s="20">
        <v>45888.531967592593</v>
      </c>
      <c r="D5324" s="8" t="s">
        <v>11921</v>
      </c>
      <c r="E5324" s="8"/>
      <c r="F5324" s="8" t="s">
        <v>251</v>
      </c>
      <c r="G5324" s="8">
        <v>0.11</v>
      </c>
      <c r="H5324" s="8"/>
      <c r="I5324" s="8" t="s">
        <v>11922</v>
      </c>
      <c r="J5324" s="8"/>
      <c r="K5324" s="8"/>
      <c r="L5324" s="8"/>
      <c r="M5324" s="8"/>
      <c r="N5324" s="21">
        <v>22010</v>
      </c>
      <c r="O5324" s="21"/>
      <c r="P5324" s="21">
        <f t="shared" si="250"/>
        <v>22010</v>
      </c>
      <c r="Q5324" s="8" t="s">
        <v>149</v>
      </c>
      <c r="R5324" s="8"/>
      <c r="S5324" s="20"/>
      <c r="AA5324" s="21">
        <f t="shared" si="252"/>
        <v>18974.137931034486</v>
      </c>
      <c r="AB5324" s="21"/>
      <c r="AC5324" s="22">
        <f t="shared" si="251"/>
        <v>-45888.531967592593</v>
      </c>
    </row>
    <row r="5325" spans="1:30" ht="13.95" customHeight="1" x14ac:dyDescent="0.3">
      <c r="A5325" s="3" t="s">
        <v>21816</v>
      </c>
      <c r="B5325" s="24"/>
      <c r="C5325" s="25">
        <v>45888.537615740737</v>
      </c>
      <c r="D5325" s="3" t="s">
        <v>11921</v>
      </c>
      <c r="E5325" s="3" t="s">
        <v>1</v>
      </c>
      <c r="F5325" s="3" t="s">
        <v>2901</v>
      </c>
      <c r="G5325" s="26">
        <v>0</v>
      </c>
      <c r="H5325" s="25"/>
      <c r="I5325" s="25" t="s">
        <v>11922</v>
      </c>
      <c r="J5325" s="25"/>
      <c r="K5325" s="25" t="s">
        <v>21817</v>
      </c>
      <c r="L5325" s="25"/>
      <c r="M5325" s="4"/>
      <c r="N5325" s="5">
        <v>19485</v>
      </c>
      <c r="O5325" s="5">
        <v>19485</v>
      </c>
      <c r="P5325" s="5">
        <f t="shared" si="250"/>
        <v>0</v>
      </c>
      <c r="Q5325" s="3" t="s">
        <v>102</v>
      </c>
      <c r="R5325" s="3"/>
      <c r="S5325" s="25">
        <v>45890</v>
      </c>
      <c r="T5325" s="3"/>
      <c r="U5325" s="5"/>
      <c r="V5325" s="6"/>
      <c r="W5325" s="3"/>
      <c r="X5325" s="5"/>
      <c r="Y5325" s="4"/>
      <c r="Z5325" s="3"/>
      <c r="AA5325" s="5">
        <f t="shared" si="252"/>
        <v>16797.413793103449</v>
      </c>
      <c r="AB5325" s="25"/>
      <c r="AC5325" s="27">
        <f t="shared" si="251"/>
        <v>1.4623842592627625</v>
      </c>
      <c r="AD5325" s="10"/>
    </row>
    <row r="5326" spans="1:30" ht="13.95" customHeight="1" x14ac:dyDescent="0.3">
      <c r="A5326" s="19" t="s">
        <v>21818</v>
      </c>
      <c r="B5326" s="8"/>
      <c r="C5326" s="20">
        <v>45888.54047453704</v>
      </c>
      <c r="D5326" s="8"/>
      <c r="E5326" s="8"/>
      <c r="F5326" s="8" t="s">
        <v>14599</v>
      </c>
      <c r="G5326" s="8">
        <v>0</v>
      </c>
      <c r="H5326" s="8" t="s">
        <v>21210</v>
      </c>
      <c r="I5326" s="8" t="s">
        <v>11922</v>
      </c>
      <c r="J5326" s="8"/>
      <c r="K5326" s="8"/>
      <c r="L5326" s="8"/>
      <c r="M5326" s="8"/>
      <c r="N5326" s="21"/>
      <c r="O5326" s="21"/>
      <c r="P5326" s="21">
        <f t="shared" si="250"/>
        <v>0</v>
      </c>
      <c r="Q5326" s="8" t="s">
        <v>22</v>
      </c>
      <c r="R5326" s="8"/>
      <c r="S5326" s="20"/>
      <c r="AA5326" s="21">
        <f t="shared" si="252"/>
        <v>0</v>
      </c>
      <c r="AB5326" s="21"/>
      <c r="AC5326" s="22">
        <f t="shared" si="251"/>
        <v>-45888.54047453704</v>
      </c>
    </row>
    <row r="5327" spans="1:30" ht="13.95" customHeight="1" x14ac:dyDescent="0.3">
      <c r="A5327" s="8" t="s">
        <v>21819</v>
      </c>
      <c r="B5327" s="8"/>
      <c r="C5327" s="20">
        <v>45888.573576388888</v>
      </c>
      <c r="D5327" s="8" t="s">
        <v>11921</v>
      </c>
      <c r="E5327" s="8"/>
      <c r="F5327" s="8" t="s">
        <v>945</v>
      </c>
      <c r="G5327" s="8">
        <v>0.11</v>
      </c>
      <c r="H5327" s="8"/>
      <c r="I5327" s="8" t="s">
        <v>11922</v>
      </c>
      <c r="J5327" s="8"/>
      <c r="K5327" s="8"/>
      <c r="L5327" s="8"/>
      <c r="M5327" s="8"/>
      <c r="N5327" s="21">
        <v>39975</v>
      </c>
      <c r="O5327" s="21"/>
      <c r="P5327" s="21">
        <f t="shared" si="250"/>
        <v>39975</v>
      </c>
      <c r="Q5327" s="8" t="s">
        <v>24</v>
      </c>
      <c r="R5327" s="8"/>
      <c r="S5327" s="20"/>
      <c r="AA5327" s="21">
        <f t="shared" si="252"/>
        <v>34461.206896551725</v>
      </c>
      <c r="AB5327" s="21"/>
      <c r="AC5327" s="22">
        <f t="shared" si="251"/>
        <v>-45888.573576388888</v>
      </c>
    </row>
    <row r="5328" spans="1:30" ht="13.95" customHeight="1" x14ac:dyDescent="0.3">
      <c r="A5328" s="19" t="s">
        <v>21820</v>
      </c>
      <c r="B5328" s="8"/>
      <c r="C5328" s="20">
        <v>45888.582013888888</v>
      </c>
      <c r="D5328" s="8" t="s">
        <v>11921</v>
      </c>
      <c r="E5328" s="8" t="s">
        <v>1</v>
      </c>
      <c r="F5328" s="8" t="s">
        <v>761</v>
      </c>
      <c r="G5328" s="8">
        <v>0.15</v>
      </c>
      <c r="H5328" s="8"/>
      <c r="I5328" s="8" t="s">
        <v>11922</v>
      </c>
      <c r="J5328" s="8"/>
      <c r="K5328" s="8" t="s">
        <v>21821</v>
      </c>
      <c r="L5328" s="8"/>
      <c r="M5328" s="8"/>
      <c r="N5328" s="21">
        <v>10990</v>
      </c>
      <c r="O5328" s="21">
        <v>10990</v>
      </c>
      <c r="P5328" s="21">
        <f t="shared" si="250"/>
        <v>0</v>
      </c>
      <c r="Q5328" s="8" t="s">
        <v>24</v>
      </c>
      <c r="R5328" s="8"/>
      <c r="S5328" s="20">
        <v>45891</v>
      </c>
      <c r="AA5328" s="21">
        <f t="shared" si="252"/>
        <v>9474.1379310344837</v>
      </c>
      <c r="AB5328" s="39">
        <v>45870</v>
      </c>
      <c r="AC5328" s="22">
        <f t="shared" si="251"/>
        <v>2.4179861111115315</v>
      </c>
      <c r="AD5328" t="s">
        <v>11923</v>
      </c>
    </row>
    <row r="5329" spans="1:30" ht="13.95" customHeight="1" x14ac:dyDescent="0.3">
      <c r="A5329" s="19" t="s">
        <v>21822</v>
      </c>
      <c r="B5329" s="8"/>
      <c r="C5329" s="20">
        <v>45889.388194444437</v>
      </c>
      <c r="D5329" s="8" t="s">
        <v>11921</v>
      </c>
      <c r="E5329" s="8" t="s">
        <v>1</v>
      </c>
      <c r="F5329" s="8" t="s">
        <v>9223</v>
      </c>
      <c r="G5329" s="8">
        <v>0.11</v>
      </c>
      <c r="H5329" s="8"/>
      <c r="I5329" s="8" t="s">
        <v>11922</v>
      </c>
      <c r="J5329" s="8"/>
      <c r="K5329" s="8" t="s">
        <v>21823</v>
      </c>
      <c r="L5329" s="8"/>
      <c r="M5329" s="8"/>
      <c r="N5329" s="21">
        <v>4600</v>
      </c>
      <c r="O5329" s="21">
        <v>4600</v>
      </c>
      <c r="P5329" s="21">
        <f t="shared" si="250"/>
        <v>0</v>
      </c>
      <c r="Q5329" s="8" t="s">
        <v>34</v>
      </c>
      <c r="R5329" s="8"/>
      <c r="S5329" s="20">
        <v>45894</v>
      </c>
      <c r="AA5329" s="21">
        <f t="shared" si="252"/>
        <v>3965.5172413793107</v>
      </c>
      <c r="AB5329" s="39">
        <v>45870</v>
      </c>
      <c r="AC5329" s="22">
        <f t="shared" si="251"/>
        <v>4.6118055555634783</v>
      </c>
      <c r="AD5329" t="s">
        <v>11923</v>
      </c>
    </row>
    <row r="5330" spans="1:30" ht="13.95" customHeight="1" x14ac:dyDescent="0.3">
      <c r="A5330" s="8" t="s">
        <v>21824</v>
      </c>
      <c r="B5330" s="8"/>
      <c r="C5330" s="20">
        <v>45889.396064814813</v>
      </c>
      <c r="D5330" s="8" t="s">
        <v>11921</v>
      </c>
      <c r="E5330" s="8"/>
      <c r="F5330" s="8" t="s">
        <v>12092</v>
      </c>
      <c r="G5330" s="8">
        <v>0.11</v>
      </c>
      <c r="H5330" s="8" t="s">
        <v>21825</v>
      </c>
      <c r="I5330" s="8" t="s">
        <v>11922</v>
      </c>
      <c r="J5330" s="8"/>
      <c r="K5330" s="8"/>
      <c r="L5330" s="8"/>
      <c r="M5330" s="8"/>
      <c r="N5330" s="21">
        <v>14250</v>
      </c>
      <c r="O5330" s="21"/>
      <c r="P5330" s="21">
        <f t="shared" si="250"/>
        <v>14250</v>
      </c>
      <c r="Q5330" s="8" t="s">
        <v>10222</v>
      </c>
      <c r="R5330" s="8"/>
      <c r="S5330" s="20"/>
      <c r="AA5330" s="21">
        <f t="shared" si="252"/>
        <v>12284.48275862069</v>
      </c>
      <c r="AB5330" s="21"/>
      <c r="AC5330" s="22">
        <f t="shared" si="251"/>
        <v>-45889.396064814813</v>
      </c>
    </row>
    <row r="5331" spans="1:30" ht="13.95" customHeight="1" x14ac:dyDescent="0.3">
      <c r="A5331" s="8" t="s">
        <v>21826</v>
      </c>
      <c r="B5331" s="8"/>
      <c r="C5331" s="20">
        <v>45889.397118055553</v>
      </c>
      <c r="D5331" s="8" t="s">
        <v>11921</v>
      </c>
      <c r="E5331" s="8"/>
      <c r="F5331" s="8" t="s">
        <v>12092</v>
      </c>
      <c r="G5331" s="8">
        <v>0.15</v>
      </c>
      <c r="H5331" s="8" t="s">
        <v>21825</v>
      </c>
      <c r="I5331" s="8" t="s">
        <v>11922</v>
      </c>
      <c r="J5331" s="8"/>
      <c r="K5331" s="8"/>
      <c r="L5331" s="8"/>
      <c r="M5331" s="8"/>
      <c r="N5331" s="21">
        <v>1405</v>
      </c>
      <c r="O5331" s="21"/>
      <c r="P5331" s="21">
        <f t="shared" si="250"/>
        <v>1405</v>
      </c>
      <c r="Q5331" s="8" t="s">
        <v>10222</v>
      </c>
      <c r="R5331" s="8"/>
      <c r="S5331" s="20"/>
      <c r="AA5331" s="21">
        <f t="shared" si="252"/>
        <v>1211.2068965517242</v>
      </c>
      <c r="AB5331" s="21"/>
      <c r="AC5331" s="22">
        <f t="shared" si="251"/>
        <v>-45889.397118055553</v>
      </c>
    </row>
    <row r="5332" spans="1:30" ht="13.95" customHeight="1" x14ac:dyDescent="0.3">
      <c r="A5332" s="8" t="s">
        <v>21827</v>
      </c>
      <c r="B5332" s="8"/>
      <c r="C5332" s="20">
        <v>45889.406215277777</v>
      </c>
      <c r="D5332" s="8" t="s">
        <v>11921</v>
      </c>
      <c r="E5332" s="8"/>
      <c r="F5332" s="8" t="s">
        <v>1446</v>
      </c>
      <c r="G5332" s="8">
        <v>0.11</v>
      </c>
      <c r="H5332" s="8" t="s">
        <v>12618</v>
      </c>
      <c r="I5332" s="8" t="s">
        <v>11922</v>
      </c>
      <c r="J5332" s="8"/>
      <c r="K5332" s="8"/>
      <c r="L5332" s="8"/>
      <c r="M5332" s="8"/>
      <c r="N5332" s="21">
        <v>304785</v>
      </c>
      <c r="O5332" s="21"/>
      <c r="P5332" s="21">
        <f t="shared" si="250"/>
        <v>304785</v>
      </c>
      <c r="Q5332" s="8" t="s">
        <v>22</v>
      </c>
      <c r="R5332" s="8"/>
      <c r="S5332" s="20"/>
      <c r="AA5332" s="21">
        <f t="shared" si="252"/>
        <v>262745.68965517241</v>
      </c>
      <c r="AB5332" s="21"/>
      <c r="AC5332" s="22">
        <f t="shared" si="251"/>
        <v>-45889.406215277777</v>
      </c>
    </row>
    <row r="5333" spans="1:30" ht="13.95" customHeight="1" x14ac:dyDescent="0.3">
      <c r="A5333" s="8" t="s">
        <v>21828</v>
      </c>
      <c r="B5333" s="8"/>
      <c r="C5333" s="20">
        <v>45889.407511574071</v>
      </c>
      <c r="D5333" s="8" t="s">
        <v>11921</v>
      </c>
      <c r="E5333" s="8"/>
      <c r="F5333" s="8" t="s">
        <v>1446</v>
      </c>
      <c r="G5333" s="8">
        <v>0.15</v>
      </c>
      <c r="H5333" s="8" t="s">
        <v>12618</v>
      </c>
      <c r="I5333" s="8" t="s">
        <v>11922</v>
      </c>
      <c r="J5333" s="8"/>
      <c r="K5333" s="8"/>
      <c r="L5333" s="8"/>
      <c r="M5333" s="8"/>
      <c r="N5333" s="21">
        <v>15480</v>
      </c>
      <c r="O5333" s="21"/>
      <c r="P5333" s="21">
        <f t="shared" si="250"/>
        <v>15480</v>
      </c>
      <c r="Q5333" s="8" t="s">
        <v>22</v>
      </c>
      <c r="R5333" s="8"/>
      <c r="S5333" s="20"/>
      <c r="AA5333" s="21">
        <f t="shared" si="252"/>
        <v>13344.827586206897</v>
      </c>
      <c r="AB5333" s="21"/>
      <c r="AC5333" s="22">
        <f t="shared" si="251"/>
        <v>-45889.407511574071</v>
      </c>
    </row>
    <row r="5334" spans="1:30" ht="13.95" customHeight="1" x14ac:dyDescent="0.3">
      <c r="A5334" s="19" t="s">
        <v>21829</v>
      </c>
      <c r="B5334" s="8"/>
      <c r="C5334" s="20">
        <v>45889.430277777778</v>
      </c>
      <c r="D5334" s="8" t="s">
        <v>11921</v>
      </c>
      <c r="E5334" s="8" t="s">
        <v>1</v>
      </c>
      <c r="F5334" s="8" t="s">
        <v>12625</v>
      </c>
      <c r="G5334" s="8">
        <v>0.11</v>
      </c>
      <c r="H5334" s="8"/>
      <c r="I5334" s="8" t="s">
        <v>11922</v>
      </c>
      <c r="J5334" s="8"/>
      <c r="K5334" s="8" t="s">
        <v>21830</v>
      </c>
      <c r="L5334" s="8"/>
      <c r="M5334" s="8"/>
      <c r="N5334" s="21">
        <v>11992.5</v>
      </c>
      <c r="O5334" s="21">
        <v>11992.5</v>
      </c>
      <c r="P5334" s="21">
        <f t="shared" si="250"/>
        <v>0</v>
      </c>
      <c r="Q5334" s="8" t="s">
        <v>15158</v>
      </c>
      <c r="R5334" s="8"/>
      <c r="S5334" s="20">
        <v>45889</v>
      </c>
      <c r="AA5334" s="21">
        <f t="shared" si="252"/>
        <v>10338.362068965518</v>
      </c>
      <c r="AB5334" s="39">
        <v>45870</v>
      </c>
      <c r="AC5334" s="22">
        <f t="shared" si="251"/>
        <v>-0.43027777777751908</v>
      </c>
      <c r="AD5334" t="s">
        <v>11923</v>
      </c>
    </row>
    <row r="5335" spans="1:30" ht="13.95" customHeight="1" x14ac:dyDescent="0.3">
      <c r="A5335" s="19" t="s">
        <v>21831</v>
      </c>
      <c r="B5335" s="8"/>
      <c r="C5335" s="20">
        <v>45889.431504629632</v>
      </c>
      <c r="D5335" s="8" t="s">
        <v>11921</v>
      </c>
      <c r="E5335" s="8" t="s">
        <v>1</v>
      </c>
      <c r="F5335" s="8" t="s">
        <v>12625</v>
      </c>
      <c r="G5335" s="8">
        <v>0.15</v>
      </c>
      <c r="H5335" s="8"/>
      <c r="I5335" s="8" t="s">
        <v>11922</v>
      </c>
      <c r="J5335" s="8"/>
      <c r="K5335" s="8" t="s">
        <v>21832</v>
      </c>
      <c r="L5335" s="8"/>
      <c r="M5335" s="8"/>
      <c r="N5335" s="21">
        <v>780</v>
      </c>
      <c r="O5335" s="21">
        <v>780</v>
      </c>
      <c r="P5335" s="21">
        <f t="shared" si="250"/>
        <v>0</v>
      </c>
      <c r="Q5335" s="8" t="s">
        <v>15158</v>
      </c>
      <c r="R5335" s="8"/>
      <c r="S5335" s="20">
        <v>45889</v>
      </c>
      <c r="AA5335" s="21">
        <f t="shared" si="252"/>
        <v>672.41379310344837</v>
      </c>
      <c r="AB5335" s="39">
        <v>45870</v>
      </c>
      <c r="AC5335" s="22">
        <f t="shared" si="251"/>
        <v>-0.43150462963239988</v>
      </c>
      <c r="AD5335" t="s">
        <v>11923</v>
      </c>
    </row>
    <row r="5336" spans="1:30" ht="13.95" customHeight="1" x14ac:dyDescent="0.3">
      <c r="A5336" s="19" t="s">
        <v>21833</v>
      </c>
      <c r="B5336" s="8"/>
      <c r="C5336" s="20">
        <v>45889.433078703703</v>
      </c>
      <c r="D5336" s="8" t="s">
        <v>11921</v>
      </c>
      <c r="E5336" s="8" t="s">
        <v>1</v>
      </c>
      <c r="F5336" s="8" t="s">
        <v>464</v>
      </c>
      <c r="G5336" s="8">
        <v>0.15</v>
      </c>
      <c r="H5336" s="8"/>
      <c r="I5336" s="8" t="s">
        <v>11922</v>
      </c>
      <c r="J5336" s="8"/>
      <c r="K5336" s="8" t="s">
        <v>21834</v>
      </c>
      <c r="L5336" s="8"/>
      <c r="M5336" s="8"/>
      <c r="N5336" s="21">
        <v>950</v>
      </c>
      <c r="O5336" s="21">
        <v>950</v>
      </c>
      <c r="P5336" s="21">
        <f t="shared" si="250"/>
        <v>0</v>
      </c>
      <c r="Q5336" s="8" t="s">
        <v>34</v>
      </c>
      <c r="R5336" s="8"/>
      <c r="S5336" s="20">
        <v>45894</v>
      </c>
      <c r="AA5336" s="21">
        <f t="shared" si="252"/>
        <v>818.96551724137942</v>
      </c>
      <c r="AB5336" s="39">
        <v>45870</v>
      </c>
      <c r="AC5336" s="22">
        <f t="shared" si="251"/>
        <v>4.5669212962966412</v>
      </c>
      <c r="AD5336" t="s">
        <v>11923</v>
      </c>
    </row>
    <row r="5337" spans="1:30" ht="13.95" customHeight="1" x14ac:dyDescent="0.3">
      <c r="A5337" s="8" t="s">
        <v>21835</v>
      </c>
      <c r="B5337" s="8"/>
      <c r="C5337" s="20">
        <v>45889.439259259263</v>
      </c>
      <c r="D5337" s="8" t="s">
        <v>11921</v>
      </c>
      <c r="E5337" s="8"/>
      <c r="F5337" s="8" t="s">
        <v>8951</v>
      </c>
      <c r="G5337" s="8">
        <v>0.15</v>
      </c>
      <c r="H5337" s="8"/>
      <c r="I5337" s="8" t="s">
        <v>11922</v>
      </c>
      <c r="J5337" s="8"/>
      <c r="K5337" s="8"/>
      <c r="L5337" s="8"/>
      <c r="M5337" s="8"/>
      <c r="N5337" s="21">
        <v>2895</v>
      </c>
      <c r="O5337" s="21"/>
      <c r="P5337" s="21">
        <f t="shared" si="250"/>
        <v>2895</v>
      </c>
      <c r="Q5337" s="8" t="s">
        <v>10493</v>
      </c>
      <c r="R5337" s="8"/>
      <c r="S5337" s="20"/>
      <c r="AA5337" s="21">
        <f t="shared" si="252"/>
        <v>2495.6896551724139</v>
      </c>
      <c r="AB5337" s="21"/>
      <c r="AC5337" s="22">
        <f t="shared" si="251"/>
        <v>-45889.439259259263</v>
      </c>
    </row>
    <row r="5338" spans="1:30" ht="13.95" customHeight="1" x14ac:dyDescent="0.3">
      <c r="A5338" s="19" t="s">
        <v>21836</v>
      </c>
      <c r="B5338" s="8"/>
      <c r="C5338" s="20">
        <v>45889.45207175926</v>
      </c>
      <c r="D5338" s="8" t="s">
        <v>11921</v>
      </c>
      <c r="E5338" s="8" t="s">
        <v>1</v>
      </c>
      <c r="F5338" s="8" t="s">
        <v>12987</v>
      </c>
      <c r="G5338" s="8">
        <v>0.15</v>
      </c>
      <c r="H5338" s="8" t="s">
        <v>21660</v>
      </c>
      <c r="I5338" s="8" t="s">
        <v>129</v>
      </c>
      <c r="J5338" s="8"/>
      <c r="K5338" s="8" t="s">
        <v>21837</v>
      </c>
      <c r="L5338" s="8"/>
      <c r="M5338" s="8"/>
      <c r="N5338" s="21">
        <v>1464</v>
      </c>
      <c r="O5338" s="21">
        <v>1464</v>
      </c>
      <c r="P5338" s="21">
        <f t="shared" si="250"/>
        <v>0</v>
      </c>
      <c r="Q5338" s="8" t="s">
        <v>129</v>
      </c>
      <c r="R5338" s="8"/>
      <c r="S5338" s="20">
        <v>45889</v>
      </c>
      <c r="AA5338" s="21">
        <f t="shared" si="252"/>
        <v>1262.0689655172414</v>
      </c>
      <c r="AB5338" s="39">
        <v>45870</v>
      </c>
      <c r="AC5338" s="22">
        <f t="shared" si="251"/>
        <v>-0.45207175926043419</v>
      </c>
      <c r="AD5338" t="s">
        <v>11923</v>
      </c>
    </row>
    <row r="5339" spans="1:30" ht="13.95" customHeight="1" x14ac:dyDescent="0.3">
      <c r="A5339" s="8" t="s">
        <v>21838</v>
      </c>
      <c r="B5339" s="8"/>
      <c r="C5339" s="20">
        <v>45889.518587962957</v>
      </c>
      <c r="D5339" s="8" t="s">
        <v>11921</v>
      </c>
      <c r="E5339" s="8"/>
      <c r="F5339" s="8" t="s">
        <v>45</v>
      </c>
      <c r="G5339" s="8">
        <v>0</v>
      </c>
      <c r="H5339" s="8" t="s">
        <v>21839</v>
      </c>
      <c r="I5339" s="8" t="s">
        <v>11922</v>
      </c>
      <c r="J5339" s="8"/>
      <c r="K5339" s="8"/>
      <c r="L5339" s="8"/>
      <c r="M5339" s="8"/>
      <c r="N5339" s="21">
        <v>8831</v>
      </c>
      <c r="O5339" s="21"/>
      <c r="P5339" s="21">
        <f t="shared" si="250"/>
        <v>8831</v>
      </c>
      <c r="Q5339" s="8" t="s">
        <v>45</v>
      </c>
      <c r="R5339" s="8"/>
      <c r="S5339" s="20"/>
      <c r="AA5339" s="21">
        <f t="shared" si="252"/>
        <v>7612.9310344827591</v>
      </c>
      <c r="AB5339" s="21"/>
      <c r="AC5339" s="22">
        <f t="shared" si="251"/>
        <v>-45889.518587962957</v>
      </c>
    </row>
    <row r="5340" spans="1:30" ht="13.95" customHeight="1" x14ac:dyDescent="0.3">
      <c r="A5340" s="8" t="s">
        <v>21840</v>
      </c>
      <c r="B5340" s="8"/>
      <c r="C5340" s="20">
        <v>45889.530115740738</v>
      </c>
      <c r="D5340" s="8" t="s">
        <v>11921</v>
      </c>
      <c r="E5340" s="8"/>
      <c r="F5340" s="8" t="s">
        <v>7426</v>
      </c>
      <c r="G5340" s="8">
        <v>0.11</v>
      </c>
      <c r="H5340" s="8"/>
      <c r="I5340" s="8" t="s">
        <v>11922</v>
      </c>
      <c r="J5340" s="8"/>
      <c r="K5340" s="8"/>
      <c r="L5340" s="8"/>
      <c r="M5340" s="8"/>
      <c r="N5340" s="21">
        <v>32200</v>
      </c>
      <c r="O5340" s="21"/>
      <c r="P5340" s="21">
        <f t="shared" si="250"/>
        <v>32200</v>
      </c>
      <c r="Q5340" s="8" t="s">
        <v>67</v>
      </c>
      <c r="R5340" s="8"/>
      <c r="S5340" s="20"/>
      <c r="AA5340" s="21">
        <f t="shared" si="252"/>
        <v>27758.620689655174</v>
      </c>
      <c r="AB5340" s="21"/>
      <c r="AC5340" s="22">
        <f t="shared" si="251"/>
        <v>-45889.530115740738</v>
      </c>
    </row>
    <row r="5341" spans="1:30" ht="13.95" customHeight="1" x14ac:dyDescent="0.3">
      <c r="A5341" s="19" t="s">
        <v>21841</v>
      </c>
      <c r="B5341" s="8"/>
      <c r="C5341" s="20">
        <v>45889.534861111111</v>
      </c>
      <c r="D5341" s="8" t="s">
        <v>11921</v>
      </c>
      <c r="E5341" s="8" t="s">
        <v>1</v>
      </c>
      <c r="F5341" s="8" t="s">
        <v>3971</v>
      </c>
      <c r="G5341" s="8">
        <v>0.15</v>
      </c>
      <c r="H5341" s="8"/>
      <c r="I5341" s="8" t="s">
        <v>11922</v>
      </c>
      <c r="J5341" s="8"/>
      <c r="K5341" s="8" t="s">
        <v>21842</v>
      </c>
      <c r="L5341" s="8"/>
      <c r="M5341" s="8"/>
      <c r="N5341" s="21">
        <v>30095</v>
      </c>
      <c r="O5341" s="21">
        <v>30095</v>
      </c>
      <c r="P5341" s="21">
        <f t="shared" si="250"/>
        <v>0</v>
      </c>
      <c r="Q5341" s="8" t="s">
        <v>199</v>
      </c>
      <c r="R5341" s="8"/>
      <c r="S5341" s="20">
        <v>45890</v>
      </c>
      <c r="AA5341" s="21">
        <f t="shared" si="252"/>
        <v>25943.96551724138</v>
      </c>
      <c r="AB5341" s="39">
        <v>45870</v>
      </c>
      <c r="AC5341" s="22">
        <f t="shared" si="251"/>
        <v>0.46513888888875954</v>
      </c>
      <c r="AD5341" t="s">
        <v>11923</v>
      </c>
    </row>
    <row r="5342" spans="1:30" ht="13.95" customHeight="1" x14ac:dyDescent="0.3">
      <c r="A5342" s="8" t="s">
        <v>21843</v>
      </c>
      <c r="B5342" s="8"/>
      <c r="C5342" s="20">
        <v>45889.538240740738</v>
      </c>
      <c r="D5342" s="8" t="s">
        <v>11921</v>
      </c>
      <c r="E5342" s="8"/>
      <c r="F5342" s="8" t="s">
        <v>550</v>
      </c>
      <c r="G5342" s="8">
        <v>0.15</v>
      </c>
      <c r="H5342" s="8"/>
      <c r="I5342" s="8" t="s">
        <v>11922</v>
      </c>
      <c r="J5342" s="8"/>
      <c r="K5342" s="8"/>
      <c r="L5342" s="8"/>
      <c r="M5342" s="8"/>
      <c r="N5342" s="21">
        <v>2595</v>
      </c>
      <c r="O5342" s="21"/>
      <c r="P5342" s="21">
        <f t="shared" si="250"/>
        <v>2595</v>
      </c>
      <c r="Q5342" s="8" t="s">
        <v>34</v>
      </c>
      <c r="R5342" s="8"/>
      <c r="S5342" s="20"/>
      <c r="AA5342" s="21">
        <f t="shared" si="252"/>
        <v>2237.0689655172414</v>
      </c>
      <c r="AB5342" s="21"/>
      <c r="AC5342" s="22">
        <f t="shared" si="251"/>
        <v>-45889.538240740738</v>
      </c>
    </row>
    <row r="5343" spans="1:30" ht="13.95" customHeight="1" x14ac:dyDescent="0.3">
      <c r="A5343" s="8" t="s">
        <v>21844</v>
      </c>
      <c r="B5343" s="8"/>
      <c r="C5343" s="20">
        <v>45889.56627314815</v>
      </c>
      <c r="D5343" s="8" t="s">
        <v>11921</v>
      </c>
      <c r="E5343" s="8"/>
      <c r="F5343" s="8" t="s">
        <v>8599</v>
      </c>
      <c r="G5343" s="8">
        <v>0.15</v>
      </c>
      <c r="H5343" s="8" t="s">
        <v>12618</v>
      </c>
      <c r="I5343" s="8" t="s">
        <v>11922</v>
      </c>
      <c r="J5343" s="8"/>
      <c r="K5343" s="8"/>
      <c r="L5343" s="8"/>
      <c r="M5343" s="8"/>
      <c r="N5343" s="21">
        <v>248400</v>
      </c>
      <c r="O5343" s="21"/>
      <c r="P5343" s="21">
        <f t="shared" si="250"/>
        <v>248400</v>
      </c>
      <c r="Q5343" s="8" t="s">
        <v>199</v>
      </c>
      <c r="R5343" s="8"/>
      <c r="S5343" s="20"/>
      <c r="AA5343" s="21">
        <f t="shared" si="252"/>
        <v>214137.93103448278</v>
      </c>
      <c r="AB5343" s="21"/>
      <c r="AC5343" s="22">
        <f t="shared" si="251"/>
        <v>-45889.56627314815</v>
      </c>
    </row>
    <row r="5344" spans="1:30" ht="13.95" customHeight="1" x14ac:dyDescent="0.3">
      <c r="A5344" s="19" t="s">
        <v>21845</v>
      </c>
      <c r="B5344" s="8"/>
      <c r="C5344" s="20">
        <v>45889.547974537039</v>
      </c>
      <c r="D5344" s="8" t="s">
        <v>11921</v>
      </c>
      <c r="E5344" s="8" t="s">
        <v>1</v>
      </c>
      <c r="F5344" s="8" t="s">
        <v>10275</v>
      </c>
      <c r="G5344" s="8">
        <v>0.15</v>
      </c>
      <c r="H5344" s="8"/>
      <c r="I5344" s="8" t="s">
        <v>11922</v>
      </c>
      <c r="J5344" s="8"/>
      <c r="K5344" s="8" t="s">
        <v>21846</v>
      </c>
      <c r="L5344" s="8"/>
      <c r="M5344" s="8"/>
      <c r="N5344" s="21">
        <v>6540</v>
      </c>
      <c r="O5344" s="21">
        <v>6540</v>
      </c>
      <c r="P5344" s="21">
        <f t="shared" si="250"/>
        <v>0</v>
      </c>
      <c r="Q5344" s="8" t="s">
        <v>34</v>
      </c>
      <c r="R5344" s="8"/>
      <c r="S5344" s="20">
        <v>45889</v>
      </c>
      <c r="AA5344" s="21">
        <f t="shared" si="252"/>
        <v>5637.9310344827591</v>
      </c>
      <c r="AB5344" s="39">
        <v>45870</v>
      </c>
      <c r="AC5344" s="22">
        <f t="shared" si="251"/>
        <v>-0.54797453703940846</v>
      </c>
      <c r="AD5344" t="s">
        <v>11923</v>
      </c>
    </row>
    <row r="5345" spans="1:30" ht="13.95" customHeight="1" x14ac:dyDescent="0.3">
      <c r="A5345" s="8" t="s">
        <v>21847</v>
      </c>
      <c r="B5345" s="8"/>
      <c r="C5345" s="20">
        <v>45889.559988425928</v>
      </c>
      <c r="D5345" s="8" t="s">
        <v>11921</v>
      </c>
      <c r="E5345" s="8"/>
      <c r="F5345" s="8" t="s">
        <v>9018</v>
      </c>
      <c r="G5345" s="8">
        <v>0.15</v>
      </c>
      <c r="H5345" s="8"/>
      <c r="I5345" s="8" t="s">
        <v>11922</v>
      </c>
      <c r="J5345" s="8"/>
      <c r="K5345" s="8"/>
      <c r="L5345" s="8"/>
      <c r="M5345" s="8"/>
      <c r="N5345" s="21">
        <v>2665</v>
      </c>
      <c r="O5345" s="21"/>
      <c r="P5345" s="21">
        <f t="shared" si="250"/>
        <v>2665</v>
      </c>
      <c r="Q5345" s="8" t="s">
        <v>10222</v>
      </c>
      <c r="R5345" s="8"/>
      <c r="S5345" s="20"/>
      <c r="AA5345" s="21">
        <f t="shared" si="252"/>
        <v>2297.4137931034484</v>
      </c>
      <c r="AB5345" s="21"/>
      <c r="AC5345" s="22">
        <f t="shared" si="251"/>
        <v>-45889.559988425928</v>
      </c>
    </row>
    <row r="5346" spans="1:30" ht="13.95" customHeight="1" x14ac:dyDescent="0.3">
      <c r="A5346" s="8" t="s">
        <v>21848</v>
      </c>
      <c r="B5346" s="8"/>
      <c r="C5346" s="20">
        <v>45895.557569444441</v>
      </c>
      <c r="D5346" s="8" t="s">
        <v>11921</v>
      </c>
      <c r="E5346" s="8"/>
      <c r="F5346" s="8" t="s">
        <v>13034</v>
      </c>
      <c r="G5346" s="8">
        <v>0</v>
      </c>
      <c r="H5346" s="8" t="s">
        <v>21849</v>
      </c>
      <c r="I5346" s="8" t="s">
        <v>11922</v>
      </c>
      <c r="J5346" s="8"/>
      <c r="K5346" s="8"/>
      <c r="L5346" s="8"/>
      <c r="M5346" s="8"/>
      <c r="N5346" s="21">
        <v>1610811</v>
      </c>
      <c r="O5346" s="21"/>
      <c r="P5346" s="21">
        <f t="shared" si="250"/>
        <v>1610811</v>
      </c>
      <c r="Q5346" s="8" t="s">
        <v>13034</v>
      </c>
      <c r="R5346" s="8"/>
      <c r="S5346" s="20"/>
      <c r="AA5346" s="21">
        <f t="shared" si="252"/>
        <v>1388630.1724137932</v>
      </c>
      <c r="AB5346" s="21"/>
      <c r="AC5346" s="22">
        <f t="shared" si="251"/>
        <v>-45895.557569444441</v>
      </c>
    </row>
    <row r="5347" spans="1:30" ht="13.95" customHeight="1" x14ac:dyDescent="0.3">
      <c r="A5347" s="8" t="s">
        <v>21850</v>
      </c>
      <c r="B5347" s="8"/>
      <c r="C5347" s="20">
        <v>45889.627060185187</v>
      </c>
      <c r="D5347" s="8" t="s">
        <v>11921</v>
      </c>
      <c r="E5347" s="8"/>
      <c r="F5347" s="8" t="s">
        <v>668</v>
      </c>
      <c r="G5347" s="8">
        <v>0.11</v>
      </c>
      <c r="H5347" s="8"/>
      <c r="I5347" s="8" t="s">
        <v>11922</v>
      </c>
      <c r="J5347" s="8"/>
      <c r="K5347" s="8"/>
      <c r="L5347" s="8"/>
      <c r="M5347" s="8"/>
      <c r="N5347" s="21">
        <v>12640</v>
      </c>
      <c r="O5347" s="21"/>
      <c r="P5347" s="21">
        <f t="shared" si="250"/>
        <v>12640</v>
      </c>
      <c r="Q5347" s="8" t="s">
        <v>10493</v>
      </c>
      <c r="R5347" s="8"/>
      <c r="S5347" s="20"/>
      <c r="AA5347" s="21">
        <f t="shared" si="252"/>
        <v>10896.551724137931</v>
      </c>
      <c r="AB5347" s="21"/>
      <c r="AC5347" s="22">
        <f t="shared" si="251"/>
        <v>-45889.627060185187</v>
      </c>
    </row>
    <row r="5348" spans="1:30" ht="13.95" customHeight="1" x14ac:dyDescent="0.3">
      <c r="A5348" s="19" t="s">
        <v>21851</v>
      </c>
      <c r="B5348" s="24"/>
      <c r="C5348" s="25">
        <v>45889.66165509259</v>
      </c>
      <c r="D5348" s="3" t="s">
        <v>11921</v>
      </c>
      <c r="E5348" s="3"/>
      <c r="F5348" s="3" t="s">
        <v>21014</v>
      </c>
      <c r="G5348" s="26">
        <v>0</v>
      </c>
      <c r="H5348" s="25" t="s">
        <v>21852</v>
      </c>
      <c r="I5348" s="25" t="s">
        <v>11922</v>
      </c>
      <c r="J5348" s="25"/>
      <c r="K5348" s="25"/>
      <c r="L5348" s="25"/>
      <c r="M5348" s="4"/>
      <c r="N5348" s="5"/>
      <c r="O5348" s="5"/>
      <c r="P5348" s="5">
        <f t="shared" si="250"/>
        <v>0</v>
      </c>
      <c r="Q5348" s="3" t="s">
        <v>20</v>
      </c>
      <c r="R5348" s="3"/>
      <c r="S5348" s="25"/>
      <c r="T5348" s="3"/>
      <c r="U5348" s="5"/>
      <c r="V5348" s="6"/>
      <c r="W5348" s="3"/>
      <c r="X5348" s="5"/>
      <c r="Y5348" s="4"/>
      <c r="Z5348" s="3"/>
      <c r="AA5348" s="5">
        <f t="shared" si="252"/>
        <v>0</v>
      </c>
      <c r="AB5348" s="10"/>
      <c r="AC5348" s="27">
        <f t="shared" si="251"/>
        <v>-45889.66165509259</v>
      </c>
      <c r="AD5348" s="10"/>
    </row>
    <row r="5349" spans="1:30" ht="13.95" customHeight="1" x14ac:dyDescent="0.3">
      <c r="A5349" s="19" t="s">
        <v>21853</v>
      </c>
      <c r="B5349" s="8"/>
      <c r="C5349" s="20">
        <v>45889.693113425928</v>
      </c>
      <c r="D5349" s="8" t="s">
        <v>11921</v>
      </c>
      <c r="E5349" s="8"/>
      <c r="F5349" s="8" t="s">
        <v>2717</v>
      </c>
      <c r="G5349" s="8">
        <v>0.15</v>
      </c>
      <c r="H5349" s="8"/>
      <c r="I5349" s="8" t="s">
        <v>11922</v>
      </c>
      <c r="J5349" s="8"/>
      <c r="K5349" s="8"/>
      <c r="L5349" s="8"/>
      <c r="M5349" s="8"/>
      <c r="N5349" s="21">
        <v>4665</v>
      </c>
      <c r="O5349" s="21">
        <v>4665</v>
      </c>
      <c r="P5349" s="21">
        <f t="shared" si="250"/>
        <v>0</v>
      </c>
      <c r="Q5349" s="8" t="s">
        <v>22</v>
      </c>
      <c r="R5349" s="8"/>
      <c r="S5349" s="20">
        <v>45889</v>
      </c>
      <c r="AA5349" s="21">
        <f t="shared" si="252"/>
        <v>4021.5517241379312</v>
      </c>
      <c r="AB5349" s="39">
        <v>45870</v>
      </c>
      <c r="AC5349" s="22">
        <f t="shared" si="251"/>
        <v>-0.69311342592845904</v>
      </c>
      <c r="AD5349" t="s">
        <v>11923</v>
      </c>
    </row>
    <row r="5350" spans="1:30" ht="13.95" customHeight="1" x14ac:dyDescent="0.3">
      <c r="A5350" s="19" t="s">
        <v>21854</v>
      </c>
      <c r="B5350" s="8"/>
      <c r="C5350" s="20">
        <v>45890.587754629632</v>
      </c>
      <c r="D5350" s="8" t="s">
        <v>11921</v>
      </c>
      <c r="E5350" s="8"/>
      <c r="F5350" s="8" t="s">
        <v>9030</v>
      </c>
      <c r="G5350" s="8">
        <v>0</v>
      </c>
      <c r="H5350" s="8" t="s">
        <v>21855</v>
      </c>
      <c r="I5350" s="8" t="s">
        <v>11922</v>
      </c>
      <c r="J5350" s="8"/>
      <c r="K5350" s="8"/>
      <c r="L5350" s="8"/>
      <c r="M5350" s="8"/>
      <c r="N5350" s="21"/>
      <c r="O5350" s="21"/>
      <c r="P5350" s="21">
        <f t="shared" si="250"/>
        <v>0</v>
      </c>
      <c r="Q5350" s="8" t="s">
        <v>10222</v>
      </c>
      <c r="R5350" s="8"/>
      <c r="S5350" s="20"/>
      <c r="AA5350" s="21">
        <f t="shared" si="252"/>
        <v>0</v>
      </c>
      <c r="AB5350" s="21"/>
      <c r="AC5350" s="22">
        <f t="shared" si="251"/>
        <v>-45890.587754629632</v>
      </c>
    </row>
    <row r="5351" spans="1:30" ht="13.95" customHeight="1" x14ac:dyDescent="0.3">
      <c r="A5351" s="19" t="s">
        <v>21856</v>
      </c>
      <c r="B5351" s="8"/>
      <c r="C5351" s="20">
        <v>45890.425439814811</v>
      </c>
      <c r="D5351" s="8" t="s">
        <v>11921</v>
      </c>
      <c r="E5351" s="8" t="s">
        <v>1</v>
      </c>
      <c r="F5351" s="8" t="s">
        <v>13777</v>
      </c>
      <c r="G5351" s="8">
        <v>0.15</v>
      </c>
      <c r="H5351" s="8"/>
      <c r="I5351" s="8" t="s">
        <v>11922</v>
      </c>
      <c r="J5351" s="8"/>
      <c r="K5351" s="8" t="s">
        <v>21857</v>
      </c>
      <c r="L5351" s="8"/>
      <c r="M5351" s="8"/>
      <c r="N5351" s="21">
        <v>6775</v>
      </c>
      <c r="O5351" s="21">
        <v>6775</v>
      </c>
      <c r="P5351" s="21">
        <f t="shared" si="250"/>
        <v>0</v>
      </c>
      <c r="Q5351" s="8" t="s">
        <v>16351</v>
      </c>
      <c r="R5351" s="8"/>
      <c r="S5351" s="20">
        <v>45892</v>
      </c>
      <c r="AA5351" s="21">
        <f t="shared" si="252"/>
        <v>5840.5172413793107</v>
      </c>
      <c r="AB5351" s="39">
        <v>45870</v>
      </c>
      <c r="AC5351" s="22">
        <f t="shared" si="251"/>
        <v>1.5745601851886022</v>
      </c>
      <c r="AD5351" t="s">
        <v>11923</v>
      </c>
    </row>
    <row r="5352" spans="1:30" ht="13.95" customHeight="1" x14ac:dyDescent="0.3">
      <c r="A5352" s="19" t="s">
        <v>21858</v>
      </c>
      <c r="B5352" s="8"/>
      <c r="C5352" s="20">
        <v>45890.431215277778</v>
      </c>
      <c r="D5352" s="8"/>
      <c r="E5352" s="8" t="s">
        <v>1</v>
      </c>
      <c r="F5352" s="8" t="s">
        <v>11942</v>
      </c>
      <c r="G5352" s="8">
        <v>0.11</v>
      </c>
      <c r="H5352" s="8" t="s">
        <v>21464</v>
      </c>
      <c r="I5352" s="8" t="s">
        <v>11922</v>
      </c>
      <c r="J5352" s="8"/>
      <c r="K5352" s="8" t="s">
        <v>21859</v>
      </c>
      <c r="L5352" s="8"/>
      <c r="M5352" s="8"/>
      <c r="N5352" s="21">
        <v>1000</v>
      </c>
      <c r="O5352" s="21">
        <v>1000</v>
      </c>
      <c r="P5352" s="21">
        <f t="shared" si="250"/>
        <v>0</v>
      </c>
      <c r="Q5352" s="8" t="s">
        <v>129</v>
      </c>
      <c r="R5352" s="8"/>
      <c r="S5352" s="20">
        <v>45888</v>
      </c>
      <c r="AA5352" s="21">
        <f t="shared" si="252"/>
        <v>862.06896551724139</v>
      </c>
      <c r="AB5352" s="39">
        <v>45870</v>
      </c>
      <c r="AC5352" s="22">
        <f t="shared" si="251"/>
        <v>-2.4312152777783922</v>
      </c>
      <c r="AD5352" t="s">
        <v>11923</v>
      </c>
    </row>
    <row r="5353" spans="1:30" ht="13.95" customHeight="1" x14ac:dyDescent="0.3">
      <c r="A5353" s="19" t="s">
        <v>21860</v>
      </c>
      <c r="B5353" s="24"/>
      <c r="C5353" s="25">
        <v>45890.588171296287</v>
      </c>
      <c r="D5353" s="3" t="s">
        <v>11921</v>
      </c>
      <c r="E5353" s="3"/>
      <c r="F5353" s="3" t="s">
        <v>21014</v>
      </c>
      <c r="G5353" s="26">
        <v>0</v>
      </c>
      <c r="H5353" s="25" t="s">
        <v>21861</v>
      </c>
      <c r="I5353" s="25" t="s">
        <v>11922</v>
      </c>
      <c r="J5353" s="25"/>
      <c r="K5353" s="25"/>
      <c r="L5353" s="25"/>
      <c r="M5353" s="4"/>
      <c r="N5353" s="5"/>
      <c r="O5353" s="5"/>
      <c r="P5353" s="5">
        <f t="shared" si="250"/>
        <v>0</v>
      </c>
      <c r="Q5353" s="3" t="s">
        <v>20</v>
      </c>
      <c r="R5353" s="3"/>
      <c r="S5353" s="25"/>
      <c r="T5353" s="3"/>
      <c r="U5353" s="5"/>
      <c r="V5353" s="6"/>
      <c r="W5353" s="3"/>
      <c r="X5353" s="5"/>
      <c r="Y5353" s="4"/>
      <c r="Z5353" s="3"/>
      <c r="AA5353" s="5">
        <f t="shared" si="252"/>
        <v>0</v>
      </c>
      <c r="AB5353" s="10"/>
      <c r="AC5353" s="27">
        <f t="shared" si="251"/>
        <v>-45890.588171296287</v>
      </c>
      <c r="AD5353" s="10"/>
    </row>
    <row r="5354" spans="1:30" ht="13.95" customHeight="1" x14ac:dyDescent="0.3">
      <c r="A5354" s="19" t="s">
        <v>21862</v>
      </c>
      <c r="B5354" s="8"/>
      <c r="C5354" s="20">
        <v>45890.471145833333</v>
      </c>
      <c r="D5354" s="8" t="s">
        <v>11921</v>
      </c>
      <c r="E5354" s="8" t="s">
        <v>1</v>
      </c>
      <c r="F5354" s="8" t="s">
        <v>10185</v>
      </c>
      <c r="G5354" s="8">
        <v>0.15</v>
      </c>
      <c r="H5354" s="8"/>
      <c r="I5354" s="8" t="s">
        <v>11922</v>
      </c>
      <c r="J5354" s="8"/>
      <c r="K5354" s="8" t="s">
        <v>21863</v>
      </c>
      <c r="L5354" s="8"/>
      <c r="M5354" s="8"/>
      <c r="N5354" s="21">
        <v>2170</v>
      </c>
      <c r="O5354" s="21">
        <v>2170</v>
      </c>
      <c r="P5354" s="21">
        <f t="shared" si="250"/>
        <v>0</v>
      </c>
      <c r="Q5354" s="8" t="s">
        <v>19160</v>
      </c>
      <c r="R5354" s="8"/>
      <c r="S5354" s="20">
        <v>45891</v>
      </c>
      <c r="AA5354" s="21">
        <f t="shared" si="252"/>
        <v>1870.6896551724139</v>
      </c>
      <c r="AB5354" s="39">
        <v>45870</v>
      </c>
      <c r="AC5354" s="22">
        <f t="shared" si="251"/>
        <v>0.52885416666686069</v>
      </c>
      <c r="AD5354" t="s">
        <v>11923</v>
      </c>
    </row>
    <row r="5355" spans="1:30" ht="13.95" customHeight="1" x14ac:dyDescent="0.3">
      <c r="A5355" s="8" t="s">
        <v>21864</v>
      </c>
      <c r="B5355" s="8"/>
      <c r="C5355" s="20">
        <v>45890.475752314807</v>
      </c>
      <c r="D5355" s="8" t="s">
        <v>11921</v>
      </c>
      <c r="E5355" s="8"/>
      <c r="F5355" s="8" t="s">
        <v>1617</v>
      </c>
      <c r="G5355" s="8">
        <v>0.11</v>
      </c>
      <c r="H5355" s="8"/>
      <c r="I5355" s="8" t="s">
        <v>11922</v>
      </c>
      <c r="J5355" s="8"/>
      <c r="K5355" s="8"/>
      <c r="L5355" s="8"/>
      <c r="M5355" s="8"/>
      <c r="N5355" s="21">
        <v>55965</v>
      </c>
      <c r="O5355" s="21"/>
      <c r="P5355" s="21">
        <f t="shared" si="250"/>
        <v>55965</v>
      </c>
      <c r="Q5355" s="8" t="s">
        <v>24</v>
      </c>
      <c r="R5355" s="8"/>
      <c r="S5355" s="20"/>
      <c r="AA5355" s="21">
        <f t="shared" si="252"/>
        <v>48245.68965517242</v>
      </c>
      <c r="AB5355" s="21"/>
      <c r="AC5355" s="22">
        <f t="shared" si="251"/>
        <v>-45890.475752314807</v>
      </c>
    </row>
    <row r="5356" spans="1:30" ht="13.95" customHeight="1" x14ac:dyDescent="0.3">
      <c r="A5356" s="19" t="s">
        <v>21865</v>
      </c>
      <c r="B5356" s="8"/>
      <c r="C5356" s="20">
        <v>45890.495925925927</v>
      </c>
      <c r="D5356" s="8" t="s">
        <v>11921</v>
      </c>
      <c r="E5356" s="8" t="s">
        <v>1</v>
      </c>
      <c r="F5356" s="8" t="s">
        <v>7374</v>
      </c>
      <c r="G5356" s="8">
        <v>0.15</v>
      </c>
      <c r="H5356" s="8" t="s">
        <v>21866</v>
      </c>
      <c r="I5356" s="8" t="s">
        <v>11922</v>
      </c>
      <c r="J5356" s="8"/>
      <c r="K5356" s="8" t="s">
        <v>21867</v>
      </c>
      <c r="L5356" s="8"/>
      <c r="M5356" s="8"/>
      <c r="N5356" s="21">
        <v>6545</v>
      </c>
      <c r="O5356" s="21">
        <v>6545</v>
      </c>
      <c r="P5356" s="21">
        <f t="shared" si="250"/>
        <v>0</v>
      </c>
      <c r="Q5356" s="8" t="s">
        <v>19160</v>
      </c>
      <c r="R5356" s="8"/>
      <c r="S5356" s="20">
        <v>45890</v>
      </c>
      <c r="AA5356" s="21">
        <f t="shared" si="252"/>
        <v>5642.2413793103451</v>
      </c>
      <c r="AB5356" s="39">
        <v>45870</v>
      </c>
      <c r="AC5356" s="22">
        <f t="shared" si="251"/>
        <v>-0.49592592592671281</v>
      </c>
      <c r="AD5356" t="s">
        <v>11923</v>
      </c>
    </row>
    <row r="5357" spans="1:30" ht="13.95" customHeight="1" x14ac:dyDescent="0.3">
      <c r="A5357" s="19" t="s">
        <v>21868</v>
      </c>
      <c r="B5357" s="8"/>
      <c r="C5357" s="20">
        <v>45890.496458333328</v>
      </c>
      <c r="D5357" s="8" t="s">
        <v>11921</v>
      </c>
      <c r="E5357" s="8" t="s">
        <v>1</v>
      </c>
      <c r="F5357" s="8" t="s">
        <v>7374</v>
      </c>
      <c r="G5357" s="8">
        <v>0.11</v>
      </c>
      <c r="H5357" s="8" t="s">
        <v>21866</v>
      </c>
      <c r="I5357" s="8" t="s">
        <v>11922</v>
      </c>
      <c r="J5357" s="8"/>
      <c r="K5357" s="8" t="s">
        <v>21869</v>
      </c>
      <c r="L5357" s="8"/>
      <c r="M5357" s="8"/>
      <c r="N5357" s="21">
        <v>47970</v>
      </c>
      <c r="O5357" s="21">
        <v>47970</v>
      </c>
      <c r="P5357" s="21">
        <f t="shared" si="250"/>
        <v>0</v>
      </c>
      <c r="Q5357" s="8" t="s">
        <v>19160</v>
      </c>
      <c r="R5357" s="8"/>
      <c r="S5357" s="20">
        <v>45890</v>
      </c>
      <c r="AA5357" s="21">
        <f t="shared" si="252"/>
        <v>41353.448275862072</v>
      </c>
      <c r="AB5357" s="39">
        <v>45870</v>
      </c>
      <c r="AC5357" s="22">
        <f t="shared" si="251"/>
        <v>-0.49645833332760958</v>
      </c>
      <c r="AD5357" t="s">
        <v>11923</v>
      </c>
    </row>
    <row r="5358" spans="1:30" ht="13.95" customHeight="1" x14ac:dyDescent="0.3">
      <c r="A5358" s="19" t="s">
        <v>21870</v>
      </c>
      <c r="B5358" s="8"/>
      <c r="C5358" s="20">
        <v>45890.497199074067</v>
      </c>
      <c r="D5358" s="8"/>
      <c r="E5358" s="8"/>
      <c r="F5358" s="8" t="s">
        <v>1077</v>
      </c>
      <c r="G5358" s="8">
        <v>0.11</v>
      </c>
      <c r="H5358" s="8" t="s">
        <v>21866</v>
      </c>
      <c r="I5358" s="8" t="s">
        <v>11922</v>
      </c>
      <c r="J5358" s="8"/>
      <c r="K5358" s="8"/>
      <c r="L5358" s="8"/>
      <c r="M5358" s="8"/>
      <c r="N5358" s="21">
        <v>0</v>
      </c>
      <c r="O5358" s="21"/>
      <c r="P5358" s="21">
        <f t="shared" si="250"/>
        <v>0</v>
      </c>
      <c r="Q5358" s="8" t="s">
        <v>19160</v>
      </c>
      <c r="R5358" s="8"/>
      <c r="S5358" s="20"/>
      <c r="AA5358" s="21">
        <f t="shared" si="252"/>
        <v>0</v>
      </c>
      <c r="AB5358" s="21"/>
      <c r="AC5358" s="22">
        <f t="shared" si="251"/>
        <v>-45890.497199074067</v>
      </c>
      <c r="AD5358" t="s">
        <v>15162</v>
      </c>
    </row>
    <row r="5359" spans="1:30" ht="13.95" customHeight="1" x14ac:dyDescent="0.3">
      <c r="A5359" s="19" t="s">
        <v>21871</v>
      </c>
      <c r="B5359" s="8"/>
      <c r="C5359" s="20">
        <v>45890.512766203698</v>
      </c>
      <c r="D5359" s="8"/>
      <c r="E5359" s="8" t="s">
        <v>1</v>
      </c>
      <c r="F5359" s="8" t="s">
        <v>14268</v>
      </c>
      <c r="G5359" s="8">
        <v>0.11</v>
      </c>
      <c r="H5359" s="8" t="s">
        <v>12071</v>
      </c>
      <c r="I5359" s="8" t="s">
        <v>11922</v>
      </c>
      <c r="J5359" s="8"/>
      <c r="K5359" s="8" t="s">
        <v>21872</v>
      </c>
      <c r="L5359" s="8"/>
      <c r="M5359" s="8"/>
      <c r="N5359" s="21">
        <v>750</v>
      </c>
      <c r="O5359" s="21">
        <v>750</v>
      </c>
      <c r="P5359" s="21">
        <f t="shared" si="250"/>
        <v>0</v>
      </c>
      <c r="Q5359" s="8" t="s">
        <v>34</v>
      </c>
      <c r="R5359" s="8"/>
      <c r="S5359" s="20">
        <v>45846</v>
      </c>
      <c r="AA5359" s="21">
        <f t="shared" si="252"/>
        <v>646.55172413793105</v>
      </c>
      <c r="AB5359" s="21"/>
      <c r="AC5359" s="22">
        <f t="shared" si="251"/>
        <v>-44.512766203697538</v>
      </c>
    </row>
    <row r="5360" spans="1:30" ht="13.95" customHeight="1" x14ac:dyDescent="0.3">
      <c r="A5360" s="19" t="s">
        <v>21873</v>
      </c>
      <c r="B5360" s="8"/>
      <c r="C5360" s="20">
        <v>45890.524236111109</v>
      </c>
      <c r="D5360" s="8"/>
      <c r="E5360" s="8"/>
      <c r="F5360" s="8" t="s">
        <v>2373</v>
      </c>
      <c r="G5360" s="8">
        <v>0</v>
      </c>
      <c r="H5360" s="8" t="s">
        <v>21644</v>
      </c>
      <c r="I5360" s="8" t="s">
        <v>11922</v>
      </c>
      <c r="J5360" s="8"/>
      <c r="K5360" s="8"/>
      <c r="L5360" s="8"/>
      <c r="M5360" s="8"/>
      <c r="N5360" s="21"/>
      <c r="O5360" s="21"/>
      <c r="P5360" s="21">
        <f t="shared" ref="P5360:P5423" si="253">+N5360+X5360-O5360</f>
        <v>0</v>
      </c>
      <c r="Q5360" s="8" t="s">
        <v>34</v>
      </c>
      <c r="R5360" s="8"/>
      <c r="S5360" s="20"/>
      <c r="AA5360" s="21">
        <f t="shared" si="252"/>
        <v>0</v>
      </c>
      <c r="AB5360" s="21"/>
      <c r="AC5360" s="22">
        <f t="shared" si="251"/>
        <v>-45890.524236111109</v>
      </c>
    </row>
    <row r="5361" spans="1:30" ht="13.95" customHeight="1" x14ac:dyDescent="0.3">
      <c r="A5361" s="8" t="s">
        <v>21874</v>
      </c>
      <c r="B5361" s="8"/>
      <c r="C5361" s="20">
        <v>45890.524826388893</v>
      </c>
      <c r="D5361" s="8"/>
      <c r="E5361" s="8" t="s">
        <v>1</v>
      </c>
      <c r="F5361" s="8" t="s">
        <v>725</v>
      </c>
      <c r="G5361" s="8">
        <v>0</v>
      </c>
      <c r="H5361" s="8" t="s">
        <v>21464</v>
      </c>
      <c r="I5361" s="8" t="s">
        <v>11922</v>
      </c>
      <c r="J5361" s="8"/>
      <c r="K5361" s="8" t="s">
        <v>21875</v>
      </c>
      <c r="L5361" s="8"/>
      <c r="M5361" s="8"/>
      <c r="N5361" s="21">
        <v>0</v>
      </c>
      <c r="O5361" s="21">
        <v>0</v>
      </c>
      <c r="P5361" s="21">
        <f t="shared" si="253"/>
        <v>0</v>
      </c>
      <c r="Q5361" s="8" t="s">
        <v>34</v>
      </c>
      <c r="R5361" s="8"/>
      <c r="S5361" s="20"/>
      <c r="AA5361" s="21">
        <f t="shared" si="252"/>
        <v>0</v>
      </c>
      <c r="AB5361" s="39"/>
      <c r="AC5361" s="22">
        <f t="shared" si="251"/>
        <v>-45890.524826388893</v>
      </c>
      <c r="AD5361" t="s">
        <v>15162</v>
      </c>
    </row>
    <row r="5362" spans="1:30" ht="13.95" customHeight="1" x14ac:dyDescent="0.3">
      <c r="A5362" s="19" t="s">
        <v>21876</v>
      </c>
      <c r="B5362" s="8"/>
      <c r="C5362" s="20">
        <v>45890.571493055562</v>
      </c>
      <c r="D5362" s="8" t="s">
        <v>11921</v>
      </c>
      <c r="E5362" s="8"/>
      <c r="F5362" s="8" t="s">
        <v>21877</v>
      </c>
      <c r="G5362" s="8">
        <v>0</v>
      </c>
      <c r="H5362" s="8"/>
      <c r="I5362" s="8" t="s">
        <v>11922</v>
      </c>
      <c r="J5362" s="8"/>
      <c r="K5362" s="8"/>
      <c r="L5362" s="8"/>
      <c r="M5362" s="8"/>
      <c r="N5362" s="21"/>
      <c r="O5362" s="21"/>
      <c r="P5362" s="21">
        <f t="shared" si="253"/>
        <v>0</v>
      </c>
      <c r="Q5362" s="8" t="s">
        <v>16437</v>
      </c>
      <c r="R5362" s="8"/>
      <c r="S5362" s="20"/>
      <c r="AA5362" s="21">
        <f t="shared" si="252"/>
        <v>0</v>
      </c>
      <c r="AB5362" s="21"/>
      <c r="AC5362" s="22">
        <f t="shared" si="251"/>
        <v>-45890.571493055562</v>
      </c>
    </row>
    <row r="5363" spans="1:30" ht="13.95" customHeight="1" x14ac:dyDescent="0.3">
      <c r="A5363" s="19" t="s">
        <v>21878</v>
      </c>
      <c r="B5363" s="8"/>
      <c r="C5363" s="20">
        <v>45890.526250000003</v>
      </c>
      <c r="D5363" s="8"/>
      <c r="E5363" s="8"/>
      <c r="F5363" s="8" t="s">
        <v>7829</v>
      </c>
      <c r="G5363" s="8">
        <v>0</v>
      </c>
      <c r="H5363" s="8" t="s">
        <v>21644</v>
      </c>
      <c r="I5363" s="8" t="s">
        <v>11922</v>
      </c>
      <c r="J5363" s="8"/>
      <c r="K5363" s="8"/>
      <c r="L5363" s="8"/>
      <c r="M5363" s="8"/>
      <c r="N5363" s="21"/>
      <c r="O5363" s="21"/>
      <c r="P5363" s="21">
        <f t="shared" si="253"/>
        <v>0</v>
      </c>
      <c r="Q5363" s="8" t="s">
        <v>34</v>
      </c>
      <c r="R5363" s="8"/>
      <c r="S5363" s="20"/>
      <c r="AA5363" s="21">
        <f t="shared" si="252"/>
        <v>0</v>
      </c>
      <c r="AB5363" s="21"/>
      <c r="AC5363" s="22">
        <f t="shared" si="251"/>
        <v>-45890.526250000003</v>
      </c>
    </row>
    <row r="5364" spans="1:30" ht="13.95" customHeight="1" x14ac:dyDescent="0.3">
      <c r="A5364" s="19" t="s">
        <v>21879</v>
      </c>
      <c r="B5364" s="8"/>
      <c r="C5364" s="20">
        <v>45890.559641203698</v>
      </c>
      <c r="D5364" s="8" t="s">
        <v>11921</v>
      </c>
      <c r="E5364" s="8" t="s">
        <v>1</v>
      </c>
      <c r="F5364" s="8" t="s">
        <v>14268</v>
      </c>
      <c r="G5364" s="8">
        <v>0.11</v>
      </c>
      <c r="H5364" s="8" t="s">
        <v>21866</v>
      </c>
      <c r="I5364" s="8" t="s">
        <v>11922</v>
      </c>
      <c r="J5364" s="8"/>
      <c r="K5364" s="8" t="s">
        <v>21880</v>
      </c>
      <c r="L5364" s="8"/>
      <c r="M5364" s="8"/>
      <c r="N5364" s="21">
        <v>8017</v>
      </c>
      <c r="O5364" s="21">
        <v>8017</v>
      </c>
      <c r="P5364" s="21">
        <f t="shared" si="253"/>
        <v>0</v>
      </c>
      <c r="Q5364" s="8" t="s">
        <v>34</v>
      </c>
      <c r="R5364" s="8"/>
      <c r="S5364" s="20">
        <v>45890</v>
      </c>
      <c r="AA5364" s="21">
        <f t="shared" si="252"/>
        <v>6911.2068965517246</v>
      </c>
      <c r="AB5364" s="39">
        <v>45870</v>
      </c>
      <c r="AC5364" s="22">
        <f t="shared" si="251"/>
        <v>-0.559641203697538</v>
      </c>
      <c r="AD5364" t="s">
        <v>11923</v>
      </c>
    </row>
    <row r="5365" spans="1:30" ht="13.95" customHeight="1" x14ac:dyDescent="0.3">
      <c r="A5365" s="19" t="s">
        <v>21881</v>
      </c>
      <c r="B5365" s="8"/>
      <c r="C5365" s="20">
        <v>45890.561145833337</v>
      </c>
      <c r="D5365" s="8" t="s">
        <v>11921</v>
      </c>
      <c r="E5365" s="8" t="s">
        <v>1</v>
      </c>
      <c r="F5365" s="8" t="s">
        <v>7374</v>
      </c>
      <c r="G5365" s="8">
        <v>0.11</v>
      </c>
      <c r="H5365" s="8" t="s">
        <v>21866</v>
      </c>
      <c r="I5365" s="8" t="s">
        <v>11922</v>
      </c>
      <c r="J5365" s="8"/>
      <c r="K5365" s="8" t="s">
        <v>21882</v>
      </c>
      <c r="L5365" s="8"/>
      <c r="M5365" s="8"/>
      <c r="N5365" s="21">
        <v>47970</v>
      </c>
      <c r="O5365" s="21">
        <v>47970</v>
      </c>
      <c r="P5365" s="21">
        <f t="shared" si="253"/>
        <v>0</v>
      </c>
      <c r="Q5365" s="8" t="s">
        <v>19160</v>
      </c>
      <c r="R5365" s="8"/>
      <c r="S5365" s="20">
        <v>45890</v>
      </c>
      <c r="AA5365" s="21">
        <f t="shared" si="252"/>
        <v>41353.448275862072</v>
      </c>
      <c r="AB5365" s="39">
        <v>45870</v>
      </c>
      <c r="AC5365" s="22">
        <f t="shared" si="251"/>
        <v>-0.56114583333692281</v>
      </c>
      <c r="AD5365" t="s">
        <v>11923</v>
      </c>
    </row>
    <row r="5366" spans="1:30" ht="13.95" customHeight="1" x14ac:dyDescent="0.3">
      <c r="A5366" s="8" t="s">
        <v>21883</v>
      </c>
      <c r="B5366" s="8"/>
      <c r="C5366" s="20">
        <v>45890.566828703697</v>
      </c>
      <c r="D5366" s="8" t="s">
        <v>11921</v>
      </c>
      <c r="E5366" s="8"/>
      <c r="F5366" s="8" t="s">
        <v>6083</v>
      </c>
      <c r="G5366" s="8">
        <v>0.11</v>
      </c>
      <c r="H5366" s="8"/>
      <c r="I5366" s="8" t="s">
        <v>11922</v>
      </c>
      <c r="J5366" s="8"/>
      <c r="K5366" s="8"/>
      <c r="L5366" s="8"/>
      <c r="M5366" s="8"/>
      <c r="N5366" s="21">
        <v>24525</v>
      </c>
      <c r="O5366" s="21"/>
      <c r="P5366" s="21">
        <f t="shared" si="253"/>
        <v>24525</v>
      </c>
      <c r="Q5366" s="8" t="s">
        <v>24</v>
      </c>
      <c r="R5366" s="8"/>
      <c r="S5366" s="20"/>
      <c r="AA5366" s="21">
        <f t="shared" si="252"/>
        <v>21142.241379310348</v>
      </c>
      <c r="AB5366" s="21"/>
      <c r="AC5366" s="22">
        <f t="shared" si="251"/>
        <v>-45890.566828703697</v>
      </c>
    </row>
    <row r="5367" spans="1:30" ht="13.95" customHeight="1" x14ac:dyDescent="0.3">
      <c r="A5367" s="19" t="s">
        <v>21884</v>
      </c>
      <c r="B5367" s="8"/>
      <c r="C5367" s="20">
        <v>45890.579085648147</v>
      </c>
      <c r="D5367" s="8" t="s">
        <v>11921</v>
      </c>
      <c r="E5367" s="8" t="s">
        <v>1</v>
      </c>
      <c r="F5367" s="8" t="s">
        <v>7829</v>
      </c>
      <c r="G5367" s="8">
        <v>0.11</v>
      </c>
      <c r="H5367" s="8"/>
      <c r="I5367" s="8" t="s">
        <v>11922</v>
      </c>
      <c r="J5367" s="8"/>
      <c r="K5367" s="8" t="s">
        <v>21885</v>
      </c>
      <c r="L5367" s="8"/>
      <c r="M5367" s="8"/>
      <c r="N5367" s="21">
        <v>45999</v>
      </c>
      <c r="O5367" s="21">
        <v>45999</v>
      </c>
      <c r="P5367" s="21">
        <f t="shared" si="253"/>
        <v>0</v>
      </c>
      <c r="Q5367" s="8" t="s">
        <v>34</v>
      </c>
      <c r="R5367" s="8"/>
      <c r="S5367" s="20">
        <v>45890</v>
      </c>
      <c r="AA5367" s="21">
        <f t="shared" si="252"/>
        <v>39654.310344827587</v>
      </c>
      <c r="AB5367" s="39">
        <v>45870</v>
      </c>
      <c r="AC5367" s="22">
        <f t="shared" si="251"/>
        <v>-0.57908564814715646</v>
      </c>
      <c r="AD5367" t="s">
        <v>11923</v>
      </c>
    </row>
    <row r="5368" spans="1:30" ht="13.95" customHeight="1" x14ac:dyDescent="0.3">
      <c r="A5368" s="19" t="s">
        <v>21886</v>
      </c>
      <c r="B5368" s="8"/>
      <c r="C5368" s="20">
        <v>45890.582824074067</v>
      </c>
      <c r="D5368" s="8" t="s">
        <v>11921</v>
      </c>
      <c r="E5368" s="8" t="s">
        <v>1</v>
      </c>
      <c r="F5368" s="8" t="s">
        <v>1077</v>
      </c>
      <c r="G5368" s="8">
        <v>0.15</v>
      </c>
      <c r="H5368" s="8" t="s">
        <v>21866</v>
      </c>
      <c r="I5368" s="8" t="s">
        <v>11922</v>
      </c>
      <c r="J5368" s="8"/>
      <c r="K5368" s="8" t="s">
        <v>21887</v>
      </c>
      <c r="L5368" s="8"/>
      <c r="M5368" s="8"/>
      <c r="N5368" s="21">
        <v>2086</v>
      </c>
      <c r="O5368" s="21">
        <v>2086</v>
      </c>
      <c r="P5368" s="21">
        <f t="shared" si="253"/>
        <v>0</v>
      </c>
      <c r="Q5368" s="8" t="s">
        <v>19160</v>
      </c>
      <c r="R5368" s="8"/>
      <c r="S5368" s="20">
        <v>45890</v>
      </c>
      <c r="AA5368" s="21">
        <f t="shared" si="252"/>
        <v>1798.2758620689656</v>
      </c>
      <c r="AB5368" s="39">
        <v>45870</v>
      </c>
      <c r="AC5368" s="22">
        <f t="shared" si="251"/>
        <v>-0.58282407406659331</v>
      </c>
      <c r="AD5368" t="s">
        <v>11923</v>
      </c>
    </row>
    <row r="5369" spans="1:30" ht="13.95" customHeight="1" x14ac:dyDescent="0.3">
      <c r="A5369" s="8" t="s">
        <v>21888</v>
      </c>
      <c r="B5369" s="8"/>
      <c r="C5369" s="20">
        <v>45890.584305555552</v>
      </c>
      <c r="D5369" s="8" t="s">
        <v>11921</v>
      </c>
      <c r="E5369" s="8"/>
      <c r="F5369" s="8" t="s">
        <v>543</v>
      </c>
      <c r="G5369" s="8">
        <v>0.11</v>
      </c>
      <c r="H5369" s="8"/>
      <c r="I5369" s="8" t="s">
        <v>11922</v>
      </c>
      <c r="J5369" s="8"/>
      <c r="K5369" s="8"/>
      <c r="L5369" s="8"/>
      <c r="M5369" s="8"/>
      <c r="N5369" s="21">
        <v>17100</v>
      </c>
      <c r="O5369" s="21"/>
      <c r="P5369" s="21">
        <f t="shared" si="253"/>
        <v>17100</v>
      </c>
      <c r="Q5369" s="8" t="s">
        <v>34</v>
      </c>
      <c r="R5369" s="8"/>
      <c r="S5369" s="20"/>
      <c r="AA5369" s="21">
        <f t="shared" si="252"/>
        <v>14741.379310344828</v>
      </c>
      <c r="AB5369" s="21"/>
      <c r="AC5369" s="22">
        <f t="shared" si="251"/>
        <v>-45890.584305555552</v>
      </c>
    </row>
    <row r="5370" spans="1:30" ht="13.95" customHeight="1" x14ac:dyDescent="0.3">
      <c r="A5370" s="19" t="s">
        <v>21889</v>
      </c>
      <c r="B5370" s="8"/>
      <c r="C5370" s="20">
        <v>45890.589583333327</v>
      </c>
      <c r="D5370" s="8" t="s">
        <v>11921</v>
      </c>
      <c r="E5370" s="8" t="s">
        <v>1</v>
      </c>
      <c r="F5370" s="8" t="s">
        <v>390</v>
      </c>
      <c r="G5370" s="8">
        <v>0.11</v>
      </c>
      <c r="H5370" s="8" t="s">
        <v>21866</v>
      </c>
      <c r="I5370" s="8" t="s">
        <v>11922</v>
      </c>
      <c r="J5370" s="8"/>
      <c r="K5370" s="8" t="s">
        <v>21890</v>
      </c>
      <c r="L5370" s="8"/>
      <c r="M5370" s="8"/>
      <c r="N5370" s="21">
        <v>3220</v>
      </c>
      <c r="O5370" s="21">
        <v>3220</v>
      </c>
      <c r="P5370" s="21">
        <f t="shared" si="253"/>
        <v>0</v>
      </c>
      <c r="Q5370" s="8" t="s">
        <v>14</v>
      </c>
      <c r="R5370" s="8"/>
      <c r="S5370" s="20">
        <v>45890</v>
      </c>
      <c r="AA5370" s="21">
        <f t="shared" si="252"/>
        <v>2775.8620689655172</v>
      </c>
      <c r="AB5370" s="39">
        <v>45870</v>
      </c>
      <c r="AC5370" s="22">
        <f t="shared" ref="AC5370:AC5433" si="254">+S5370-C5370</f>
        <v>-0.5895833333270275</v>
      </c>
      <c r="AD5370" t="s">
        <v>11923</v>
      </c>
    </row>
    <row r="5371" spans="1:30" ht="13.95" customHeight="1" x14ac:dyDescent="0.3">
      <c r="A5371" s="19" t="s">
        <v>21891</v>
      </c>
      <c r="B5371" s="8"/>
      <c r="C5371" s="20">
        <v>45890.592685185176</v>
      </c>
      <c r="D5371" s="8" t="s">
        <v>11921</v>
      </c>
      <c r="E5371" s="8" t="s">
        <v>1</v>
      </c>
      <c r="F5371" s="8" t="s">
        <v>390</v>
      </c>
      <c r="G5371" s="8">
        <v>0.15</v>
      </c>
      <c r="H5371" s="8" t="s">
        <v>21866</v>
      </c>
      <c r="I5371" s="8" t="s">
        <v>11922</v>
      </c>
      <c r="J5371" s="8"/>
      <c r="K5371" s="8" t="s">
        <v>21892</v>
      </c>
      <c r="L5371" s="8"/>
      <c r="M5371" s="8"/>
      <c r="N5371" s="21">
        <v>5460</v>
      </c>
      <c r="O5371" s="21">
        <v>5460</v>
      </c>
      <c r="P5371" s="21">
        <f t="shared" si="253"/>
        <v>0</v>
      </c>
      <c r="Q5371" s="8" t="s">
        <v>14</v>
      </c>
      <c r="R5371" s="8"/>
      <c r="S5371" s="20">
        <v>45890</v>
      </c>
      <c r="AA5371" s="21">
        <f t="shared" si="252"/>
        <v>4706.8965517241386</v>
      </c>
      <c r="AB5371" s="39">
        <v>45870</v>
      </c>
      <c r="AC5371" s="22">
        <f t="shared" si="254"/>
        <v>-0.59268518517637858</v>
      </c>
      <c r="AD5371" t="s">
        <v>11923</v>
      </c>
    </row>
    <row r="5372" spans="1:30" ht="13.95" customHeight="1" x14ac:dyDescent="0.3">
      <c r="A5372" s="19" t="s">
        <v>21893</v>
      </c>
      <c r="B5372" s="8"/>
      <c r="C5372" s="20">
        <v>45890.599976851852</v>
      </c>
      <c r="D5372" s="8" t="s">
        <v>11921</v>
      </c>
      <c r="E5372" s="8" t="s">
        <v>1</v>
      </c>
      <c r="F5372" s="8" t="s">
        <v>8806</v>
      </c>
      <c r="G5372" s="8">
        <v>0.11</v>
      </c>
      <c r="H5372" s="8" t="s">
        <v>21866</v>
      </c>
      <c r="I5372" s="8" t="s">
        <v>11922</v>
      </c>
      <c r="J5372" s="8"/>
      <c r="K5372" s="8" t="s">
        <v>21894</v>
      </c>
      <c r="L5372" s="8"/>
      <c r="M5372" s="8"/>
      <c r="N5372" s="21">
        <v>3990</v>
      </c>
      <c r="O5372" s="21">
        <v>3990</v>
      </c>
      <c r="P5372" s="21">
        <f t="shared" si="253"/>
        <v>0</v>
      </c>
      <c r="Q5372" s="8" t="s">
        <v>14</v>
      </c>
      <c r="R5372" s="8"/>
      <c r="S5372" s="20">
        <v>45890</v>
      </c>
      <c r="AA5372" s="21">
        <f t="shared" si="252"/>
        <v>3439.6551724137935</v>
      </c>
      <c r="AB5372" s="39">
        <v>45870</v>
      </c>
      <c r="AC5372" s="22">
        <f t="shared" si="254"/>
        <v>-0.59997685185226146</v>
      </c>
      <c r="AD5372" t="s">
        <v>11923</v>
      </c>
    </row>
    <row r="5373" spans="1:30" ht="13.95" customHeight="1" x14ac:dyDescent="0.3">
      <c r="A5373" s="19" t="s">
        <v>21895</v>
      </c>
      <c r="B5373" s="8"/>
      <c r="C5373" s="20">
        <v>45890.601111111107</v>
      </c>
      <c r="D5373" s="8" t="s">
        <v>11921</v>
      </c>
      <c r="E5373" s="8" t="s">
        <v>1</v>
      </c>
      <c r="F5373" s="8" t="s">
        <v>8806</v>
      </c>
      <c r="G5373" s="8">
        <v>0.15</v>
      </c>
      <c r="H5373" s="8" t="s">
        <v>21866</v>
      </c>
      <c r="I5373" s="8" t="s">
        <v>11922</v>
      </c>
      <c r="J5373" s="8"/>
      <c r="K5373" s="8" t="s">
        <v>21896</v>
      </c>
      <c r="L5373" s="8"/>
      <c r="M5373" s="8"/>
      <c r="N5373" s="21">
        <v>1309</v>
      </c>
      <c r="O5373" s="21">
        <v>1309</v>
      </c>
      <c r="P5373" s="21">
        <f t="shared" si="253"/>
        <v>0</v>
      </c>
      <c r="Q5373" s="8" t="s">
        <v>14</v>
      </c>
      <c r="R5373" s="8"/>
      <c r="S5373" s="20">
        <v>45890</v>
      </c>
      <c r="AA5373" s="21">
        <f t="shared" si="252"/>
        <v>1128.4482758620691</v>
      </c>
      <c r="AB5373" s="39">
        <v>45870</v>
      </c>
      <c r="AC5373" s="22">
        <f t="shared" si="254"/>
        <v>-0.60111111110745696</v>
      </c>
      <c r="AD5373" t="s">
        <v>11923</v>
      </c>
    </row>
    <row r="5374" spans="1:30" ht="13.95" customHeight="1" x14ac:dyDescent="0.3">
      <c r="A5374" s="19" t="s">
        <v>21897</v>
      </c>
      <c r="B5374" s="8"/>
      <c r="C5374" s="20">
        <v>45890.604861111111</v>
      </c>
      <c r="D5374" s="8" t="s">
        <v>11921</v>
      </c>
      <c r="E5374" s="8" t="s">
        <v>1</v>
      </c>
      <c r="F5374" s="8" t="s">
        <v>13840</v>
      </c>
      <c r="G5374" s="8">
        <v>0.15</v>
      </c>
      <c r="H5374" s="8" t="s">
        <v>21866</v>
      </c>
      <c r="I5374" s="8" t="s">
        <v>11922</v>
      </c>
      <c r="J5374" s="8"/>
      <c r="K5374" s="8" t="s">
        <v>21898</v>
      </c>
      <c r="L5374" s="8"/>
      <c r="M5374" s="8"/>
      <c r="N5374" s="21">
        <v>2282</v>
      </c>
      <c r="O5374" s="21">
        <v>2282</v>
      </c>
      <c r="P5374" s="21">
        <f t="shared" si="253"/>
        <v>0</v>
      </c>
      <c r="Q5374" s="8" t="s">
        <v>129</v>
      </c>
      <c r="R5374" s="8"/>
      <c r="S5374" s="20">
        <v>45890</v>
      </c>
      <c r="AA5374" s="21">
        <f t="shared" si="252"/>
        <v>1967.2413793103449</v>
      </c>
      <c r="AB5374" s="39">
        <v>45870</v>
      </c>
      <c r="AC5374" s="22">
        <f t="shared" si="254"/>
        <v>-0.60486111111094942</v>
      </c>
      <c r="AD5374" t="s">
        <v>11923</v>
      </c>
    </row>
    <row r="5375" spans="1:30" ht="13.95" customHeight="1" x14ac:dyDescent="0.3">
      <c r="A5375" s="19" t="s">
        <v>21899</v>
      </c>
      <c r="B5375" s="8"/>
      <c r="C5375" s="20">
        <v>45890.606608796297</v>
      </c>
      <c r="D5375" s="8" t="s">
        <v>11921</v>
      </c>
      <c r="E5375" s="8" t="s">
        <v>1</v>
      </c>
      <c r="F5375" s="8" t="s">
        <v>2373</v>
      </c>
      <c r="G5375" s="8">
        <v>0.11</v>
      </c>
      <c r="H5375" s="8" t="s">
        <v>21866</v>
      </c>
      <c r="I5375" s="8" t="s">
        <v>11922</v>
      </c>
      <c r="J5375" s="8"/>
      <c r="K5375" s="8" t="s">
        <v>21900</v>
      </c>
      <c r="L5375" s="8"/>
      <c r="M5375" s="8"/>
      <c r="N5375" s="21">
        <v>4797</v>
      </c>
      <c r="O5375" s="21">
        <v>4797</v>
      </c>
      <c r="P5375" s="21">
        <f t="shared" si="253"/>
        <v>0</v>
      </c>
      <c r="Q5375" s="8" t="s">
        <v>34</v>
      </c>
      <c r="R5375" s="8"/>
      <c r="S5375" s="20">
        <v>45890</v>
      </c>
      <c r="AA5375" s="21">
        <f t="shared" si="252"/>
        <v>4135.3448275862074</v>
      </c>
      <c r="AB5375" s="39">
        <v>45870</v>
      </c>
      <c r="AC5375" s="22">
        <f t="shared" si="254"/>
        <v>-0.60660879629722331</v>
      </c>
      <c r="AD5375" t="s">
        <v>11923</v>
      </c>
    </row>
    <row r="5376" spans="1:30" ht="13.95" customHeight="1" x14ac:dyDescent="0.3">
      <c r="A5376" s="19" t="s">
        <v>21901</v>
      </c>
      <c r="B5376" s="8"/>
      <c r="C5376" s="20">
        <v>45890.60800925926</v>
      </c>
      <c r="D5376" s="8" t="s">
        <v>11921</v>
      </c>
      <c r="E5376" s="8" t="s">
        <v>1</v>
      </c>
      <c r="F5376" s="8" t="s">
        <v>6764</v>
      </c>
      <c r="G5376" s="8">
        <v>0.11</v>
      </c>
      <c r="H5376" s="8" t="s">
        <v>21866</v>
      </c>
      <c r="I5376" s="8" t="s">
        <v>11922</v>
      </c>
      <c r="J5376" s="8"/>
      <c r="K5376" s="8" t="s">
        <v>21902</v>
      </c>
      <c r="L5376" s="8"/>
      <c r="M5376" s="8"/>
      <c r="N5376" s="21">
        <v>2280</v>
      </c>
      <c r="O5376" s="21">
        <v>2280</v>
      </c>
      <c r="P5376" s="21">
        <f t="shared" si="253"/>
        <v>0</v>
      </c>
      <c r="Q5376" s="8" t="s">
        <v>19160</v>
      </c>
      <c r="R5376" s="8"/>
      <c r="S5376" s="20">
        <v>45895</v>
      </c>
      <c r="AA5376" s="21">
        <f t="shared" si="252"/>
        <v>1965.5172413793105</v>
      </c>
      <c r="AB5376" s="39">
        <v>45870</v>
      </c>
      <c r="AC5376" s="22">
        <f t="shared" si="254"/>
        <v>4.3919907407398568</v>
      </c>
      <c r="AD5376" s="21" t="s">
        <v>11923</v>
      </c>
    </row>
    <row r="5377" spans="1:30" ht="13.95" customHeight="1" x14ac:dyDescent="0.3">
      <c r="A5377" s="19" t="s">
        <v>21903</v>
      </c>
      <c r="B5377" s="8"/>
      <c r="C5377" s="20">
        <v>45890.613900462973</v>
      </c>
      <c r="D5377" s="8" t="s">
        <v>11921</v>
      </c>
      <c r="E5377" s="8" t="s">
        <v>1</v>
      </c>
      <c r="F5377" s="8" t="s">
        <v>14922</v>
      </c>
      <c r="G5377" s="8">
        <v>0.15</v>
      </c>
      <c r="H5377" s="8" t="s">
        <v>21866</v>
      </c>
      <c r="I5377" s="8" t="s">
        <v>11922</v>
      </c>
      <c r="J5377" s="8"/>
      <c r="K5377" s="8" t="s">
        <v>21904</v>
      </c>
      <c r="L5377" s="8"/>
      <c r="M5377" s="8"/>
      <c r="N5377" s="21">
        <v>5916.4</v>
      </c>
      <c r="O5377" s="21">
        <v>5916.4</v>
      </c>
      <c r="P5377" s="21">
        <f t="shared" si="253"/>
        <v>0</v>
      </c>
      <c r="Q5377" s="8" t="s">
        <v>129</v>
      </c>
      <c r="R5377" s="8"/>
      <c r="S5377" s="20">
        <v>45890</v>
      </c>
      <c r="AA5377" s="21">
        <f t="shared" si="252"/>
        <v>5100.3448275862065</v>
      </c>
      <c r="AB5377" s="39">
        <v>45870</v>
      </c>
      <c r="AC5377" s="22">
        <f t="shared" si="254"/>
        <v>-0.61390046297310619</v>
      </c>
      <c r="AD5377" t="s">
        <v>11923</v>
      </c>
    </row>
    <row r="5378" spans="1:30" ht="13.95" customHeight="1" x14ac:dyDescent="0.3">
      <c r="A5378" s="19" t="s">
        <v>21905</v>
      </c>
      <c r="B5378" s="8"/>
      <c r="C5378" s="20">
        <v>45890.616261574083</v>
      </c>
      <c r="D5378" s="8" t="s">
        <v>11921</v>
      </c>
      <c r="E5378" s="8" t="s">
        <v>1</v>
      </c>
      <c r="F5378" s="8" t="s">
        <v>14703</v>
      </c>
      <c r="G5378" s="8">
        <v>0.11</v>
      </c>
      <c r="H5378" s="8" t="s">
        <v>21866</v>
      </c>
      <c r="I5378" s="8" t="s">
        <v>11922</v>
      </c>
      <c r="J5378" s="8"/>
      <c r="K5378" s="8" t="s">
        <v>21906</v>
      </c>
      <c r="L5378" s="8"/>
      <c r="M5378" s="8"/>
      <c r="N5378" s="21">
        <v>4797</v>
      </c>
      <c r="O5378" s="21">
        <v>4797</v>
      </c>
      <c r="P5378" s="21">
        <f t="shared" si="253"/>
        <v>0</v>
      </c>
      <c r="Q5378" s="8" t="s">
        <v>19160</v>
      </c>
      <c r="R5378" s="8"/>
      <c r="S5378" s="20">
        <v>45890</v>
      </c>
      <c r="AA5378" s="21">
        <f t="shared" ref="AA5378:AA5441" si="255">+N5378/1.16</f>
        <v>4135.3448275862074</v>
      </c>
      <c r="AB5378" s="39">
        <v>45870</v>
      </c>
      <c r="AC5378" s="22">
        <f t="shared" si="254"/>
        <v>-0.6162615740831825</v>
      </c>
      <c r="AD5378" t="s">
        <v>11923</v>
      </c>
    </row>
    <row r="5379" spans="1:30" ht="13.95" customHeight="1" x14ac:dyDescent="0.3">
      <c r="A5379" s="19" t="s">
        <v>21907</v>
      </c>
      <c r="B5379" s="8"/>
      <c r="C5379" s="20">
        <v>45890.617696759262</v>
      </c>
      <c r="D5379" s="8" t="s">
        <v>11921</v>
      </c>
      <c r="E5379" s="8" t="s">
        <v>1</v>
      </c>
      <c r="F5379" s="8" t="s">
        <v>11970</v>
      </c>
      <c r="G5379" s="8">
        <v>0.15</v>
      </c>
      <c r="H5379" s="8" t="s">
        <v>21866</v>
      </c>
      <c r="I5379" s="8" t="s">
        <v>11922</v>
      </c>
      <c r="J5379" s="8"/>
      <c r="K5379" s="8" t="s">
        <v>21908</v>
      </c>
      <c r="L5379" s="8"/>
      <c r="M5379" s="8"/>
      <c r="N5379" s="21">
        <v>1613.5</v>
      </c>
      <c r="O5379" s="21">
        <v>1613.5</v>
      </c>
      <c r="P5379" s="21">
        <f t="shared" si="253"/>
        <v>0</v>
      </c>
      <c r="Q5379" s="8" t="s">
        <v>129</v>
      </c>
      <c r="R5379" s="8"/>
      <c r="S5379" s="20">
        <v>45890</v>
      </c>
      <c r="AA5379" s="21">
        <f t="shared" si="255"/>
        <v>1390.9482758620691</v>
      </c>
      <c r="AB5379" s="39">
        <v>45870</v>
      </c>
      <c r="AC5379" s="22">
        <f t="shared" si="254"/>
        <v>-0.61769675926188938</v>
      </c>
      <c r="AD5379" t="s">
        <v>11923</v>
      </c>
    </row>
    <row r="5380" spans="1:30" ht="13.95" customHeight="1" x14ac:dyDescent="0.3">
      <c r="A5380" s="8" t="s">
        <v>21909</v>
      </c>
      <c r="B5380" s="8"/>
      <c r="C5380" s="20">
        <v>45890.624166666668</v>
      </c>
      <c r="D5380" s="8" t="s">
        <v>11921</v>
      </c>
      <c r="E5380" s="8"/>
      <c r="F5380" s="8" t="s">
        <v>8908</v>
      </c>
      <c r="G5380" s="8">
        <v>0.11</v>
      </c>
      <c r="H5380" s="8"/>
      <c r="I5380" s="8" t="s">
        <v>11922</v>
      </c>
      <c r="J5380" s="8"/>
      <c r="K5380" s="8"/>
      <c r="L5380" s="8"/>
      <c r="M5380" s="8"/>
      <c r="N5380" s="21">
        <v>32200</v>
      </c>
      <c r="O5380" s="21"/>
      <c r="P5380" s="21">
        <f t="shared" si="253"/>
        <v>32200</v>
      </c>
      <c r="Q5380" s="8" t="s">
        <v>199</v>
      </c>
      <c r="R5380" s="8"/>
      <c r="S5380" s="20"/>
      <c r="AA5380" s="21">
        <f t="shared" si="255"/>
        <v>27758.620689655174</v>
      </c>
      <c r="AB5380" s="21"/>
      <c r="AC5380" s="22">
        <f t="shared" si="254"/>
        <v>-45890.624166666668</v>
      </c>
    </row>
    <row r="5381" spans="1:30" ht="13.95" customHeight="1" x14ac:dyDescent="0.3">
      <c r="A5381" s="8" t="s">
        <v>21910</v>
      </c>
      <c r="B5381" s="8"/>
      <c r="C5381" s="20">
        <v>45890.635960648149</v>
      </c>
      <c r="D5381" s="8" t="s">
        <v>11921</v>
      </c>
      <c r="E5381" s="8"/>
      <c r="F5381" s="8" t="s">
        <v>438</v>
      </c>
      <c r="G5381" s="8">
        <v>0.11</v>
      </c>
      <c r="H5381" s="8"/>
      <c r="I5381" s="8" t="s">
        <v>11922</v>
      </c>
      <c r="J5381" s="8"/>
      <c r="K5381" s="8"/>
      <c r="L5381" s="8"/>
      <c r="M5381" s="8"/>
      <c r="N5381" s="21">
        <v>14355</v>
      </c>
      <c r="O5381" s="21"/>
      <c r="P5381" s="21">
        <f t="shared" si="253"/>
        <v>14355</v>
      </c>
      <c r="Q5381" s="8" t="s">
        <v>94</v>
      </c>
      <c r="R5381" s="8"/>
      <c r="S5381" s="20"/>
      <c r="AA5381" s="21">
        <f t="shared" si="255"/>
        <v>12375</v>
      </c>
      <c r="AB5381" s="21"/>
      <c r="AC5381" s="22">
        <f t="shared" si="254"/>
        <v>-45890.635960648149</v>
      </c>
    </row>
    <row r="5382" spans="1:30" ht="13.95" customHeight="1" x14ac:dyDescent="0.3">
      <c r="A5382" s="19" t="s">
        <v>21911</v>
      </c>
      <c r="B5382" s="8"/>
      <c r="C5382" s="20">
        <v>45890.654247685183</v>
      </c>
      <c r="D5382" s="8" t="s">
        <v>11921</v>
      </c>
      <c r="E5382" s="8" t="s">
        <v>1</v>
      </c>
      <c r="F5382" s="8" t="s">
        <v>9603</v>
      </c>
      <c r="G5382" s="8">
        <v>0.15</v>
      </c>
      <c r="H5382" s="8"/>
      <c r="I5382" s="8" t="s">
        <v>11922</v>
      </c>
      <c r="J5382" s="8"/>
      <c r="K5382" s="8" t="s">
        <v>21912</v>
      </c>
      <c r="L5382" s="8"/>
      <c r="M5382" s="8"/>
      <c r="N5382" s="21">
        <v>4575</v>
      </c>
      <c r="O5382" s="21">
        <v>4575</v>
      </c>
      <c r="P5382" s="21">
        <f t="shared" si="253"/>
        <v>0</v>
      </c>
      <c r="Q5382" s="8" t="s">
        <v>14</v>
      </c>
      <c r="R5382" s="8"/>
      <c r="S5382" s="20">
        <v>45890</v>
      </c>
      <c r="AA5382" s="21">
        <f t="shared" si="255"/>
        <v>3943.9655172413795</v>
      </c>
      <c r="AB5382" s="39">
        <v>45870</v>
      </c>
      <c r="AC5382" s="22">
        <f t="shared" si="254"/>
        <v>-0.65424768518278142</v>
      </c>
      <c r="AD5382" t="s">
        <v>11923</v>
      </c>
    </row>
    <row r="5383" spans="1:30" ht="13.95" customHeight="1" x14ac:dyDescent="0.3">
      <c r="A5383" s="8" t="s">
        <v>21913</v>
      </c>
      <c r="B5383" s="8"/>
      <c r="C5383" s="20">
        <v>45890.665567129632</v>
      </c>
      <c r="D5383" s="8" t="s">
        <v>11921</v>
      </c>
      <c r="E5383" s="8"/>
      <c r="F5383" s="8" t="s">
        <v>21914</v>
      </c>
      <c r="G5383" s="8">
        <v>0</v>
      </c>
      <c r="H5383" s="8"/>
      <c r="I5383" s="8" t="s">
        <v>11922</v>
      </c>
      <c r="J5383" s="8"/>
      <c r="K5383" s="8"/>
      <c r="L5383" s="8"/>
      <c r="M5383" s="8"/>
      <c r="N5383" s="21">
        <v>185894</v>
      </c>
      <c r="O5383" s="21"/>
      <c r="P5383" s="21">
        <f t="shared" si="253"/>
        <v>185894</v>
      </c>
      <c r="Q5383" s="8" t="s">
        <v>10252</v>
      </c>
      <c r="R5383" s="8"/>
      <c r="S5383" s="20"/>
      <c r="AA5383" s="21">
        <f t="shared" si="255"/>
        <v>160253.44827586209</v>
      </c>
      <c r="AB5383" s="21"/>
      <c r="AC5383" s="22">
        <f t="shared" si="254"/>
        <v>-45890.665567129632</v>
      </c>
    </row>
    <row r="5384" spans="1:30" ht="13.95" customHeight="1" x14ac:dyDescent="0.3">
      <c r="A5384" s="8" t="s">
        <v>21915</v>
      </c>
      <c r="B5384" s="8"/>
      <c r="C5384" s="20">
        <v>45890.667847222219</v>
      </c>
      <c r="D5384" s="8" t="s">
        <v>11921</v>
      </c>
      <c r="E5384" s="8"/>
      <c r="F5384" s="8" t="s">
        <v>21914</v>
      </c>
      <c r="G5384" s="8">
        <v>0</v>
      </c>
      <c r="H5384" s="8" t="s">
        <v>21916</v>
      </c>
      <c r="I5384" s="8" t="s">
        <v>11922</v>
      </c>
      <c r="J5384" s="8"/>
      <c r="K5384" s="8"/>
      <c r="L5384" s="8"/>
      <c r="M5384" s="8"/>
      <c r="N5384" s="21">
        <v>27397</v>
      </c>
      <c r="O5384" s="21"/>
      <c r="P5384" s="21">
        <f t="shared" si="253"/>
        <v>27397</v>
      </c>
      <c r="Q5384" s="8" t="s">
        <v>10252</v>
      </c>
      <c r="R5384" s="8"/>
      <c r="S5384" s="20"/>
      <c r="AA5384" s="21">
        <f t="shared" si="255"/>
        <v>23618.103448275862</v>
      </c>
      <c r="AB5384" s="21"/>
      <c r="AC5384" s="22">
        <f t="shared" si="254"/>
        <v>-45890.667847222219</v>
      </c>
    </row>
    <row r="5385" spans="1:30" ht="13.95" customHeight="1" x14ac:dyDescent="0.3">
      <c r="A5385" s="19" t="s">
        <v>21917</v>
      </c>
      <c r="B5385" s="24"/>
      <c r="C5385" s="25">
        <v>45890.673171296286</v>
      </c>
      <c r="D5385" s="3" t="s">
        <v>11921</v>
      </c>
      <c r="E5385" s="3"/>
      <c r="F5385" s="3" t="s">
        <v>21014</v>
      </c>
      <c r="G5385" s="26">
        <v>0</v>
      </c>
      <c r="H5385" s="25"/>
      <c r="I5385" s="25" t="s">
        <v>11922</v>
      </c>
      <c r="J5385" s="25"/>
      <c r="K5385" s="25"/>
      <c r="L5385" s="25"/>
      <c r="M5385" s="4"/>
      <c r="N5385" s="5"/>
      <c r="O5385" s="5"/>
      <c r="P5385" s="5">
        <f t="shared" si="253"/>
        <v>0</v>
      </c>
      <c r="Q5385" s="3" t="s">
        <v>20</v>
      </c>
      <c r="R5385" s="3"/>
      <c r="S5385" s="25"/>
      <c r="T5385" s="3"/>
      <c r="U5385" s="5"/>
      <c r="V5385" s="6"/>
      <c r="W5385" s="3"/>
      <c r="X5385" s="5"/>
      <c r="Y5385" s="4"/>
      <c r="Z5385" s="3"/>
      <c r="AA5385" s="5">
        <f t="shared" si="255"/>
        <v>0</v>
      </c>
      <c r="AB5385" s="10"/>
      <c r="AC5385" s="27">
        <f t="shared" si="254"/>
        <v>-45890.673171296286</v>
      </c>
      <c r="AD5385" s="10"/>
    </row>
    <row r="5386" spans="1:30" ht="13.95" customHeight="1" x14ac:dyDescent="0.3">
      <c r="A5386" s="19" t="s">
        <v>21918</v>
      </c>
      <c r="B5386" s="8"/>
      <c r="C5386" s="20">
        <v>45891.371828703697</v>
      </c>
      <c r="D5386" s="8" t="s">
        <v>11921</v>
      </c>
      <c r="E5386" s="8" t="s">
        <v>1</v>
      </c>
      <c r="F5386" s="8" t="s">
        <v>9030</v>
      </c>
      <c r="G5386" s="8">
        <v>0.11</v>
      </c>
      <c r="H5386" s="8" t="s">
        <v>21919</v>
      </c>
      <c r="I5386" s="8" t="s">
        <v>10222</v>
      </c>
      <c r="J5386" s="8"/>
      <c r="K5386" s="8" t="s">
        <v>21920</v>
      </c>
      <c r="L5386" s="8"/>
      <c r="M5386" s="8"/>
      <c r="N5386" s="21">
        <v>9345</v>
      </c>
      <c r="O5386" s="21">
        <v>9345</v>
      </c>
      <c r="P5386" s="21">
        <f t="shared" si="253"/>
        <v>0</v>
      </c>
      <c r="Q5386" s="8" t="s">
        <v>10222</v>
      </c>
      <c r="R5386" s="8"/>
      <c r="S5386" s="20">
        <v>45896</v>
      </c>
      <c r="AA5386" s="21">
        <f t="shared" si="255"/>
        <v>8056.0344827586214</v>
      </c>
      <c r="AB5386" s="39">
        <v>45870</v>
      </c>
      <c r="AC5386" s="22">
        <f t="shared" si="254"/>
        <v>4.628171296302753</v>
      </c>
      <c r="AD5386" s="21" t="s">
        <v>11923</v>
      </c>
    </row>
    <row r="5387" spans="1:30" ht="13.95" customHeight="1" x14ac:dyDescent="0.3">
      <c r="A5387" s="19" t="s">
        <v>21921</v>
      </c>
      <c r="B5387" s="8"/>
      <c r="C5387" s="20">
        <v>45891.372916666667</v>
      </c>
      <c r="D5387" s="8" t="s">
        <v>11921</v>
      </c>
      <c r="E5387" s="8" t="s">
        <v>1</v>
      </c>
      <c r="F5387" s="8" t="s">
        <v>9030</v>
      </c>
      <c r="G5387" s="8">
        <v>0.15</v>
      </c>
      <c r="H5387" s="8" t="s">
        <v>21919</v>
      </c>
      <c r="I5387" s="8" t="s">
        <v>10222</v>
      </c>
      <c r="J5387" s="8"/>
      <c r="K5387" s="8" t="s">
        <v>21922</v>
      </c>
      <c r="L5387" s="8"/>
      <c r="M5387" s="8"/>
      <c r="N5387" s="21">
        <v>2317.6999999999998</v>
      </c>
      <c r="O5387" s="21">
        <v>2317.6999999999998</v>
      </c>
      <c r="P5387" s="21">
        <f t="shared" si="253"/>
        <v>0</v>
      </c>
      <c r="Q5387" s="8" t="s">
        <v>10222</v>
      </c>
      <c r="R5387" s="8"/>
      <c r="S5387" s="20">
        <v>45896</v>
      </c>
      <c r="AA5387" s="21">
        <f t="shared" si="255"/>
        <v>1998.0172413793102</v>
      </c>
      <c r="AB5387" s="39">
        <v>45870</v>
      </c>
      <c r="AC5387" s="22">
        <f t="shared" si="254"/>
        <v>4.6270833333328483</v>
      </c>
      <c r="AD5387" s="21" t="s">
        <v>11923</v>
      </c>
    </row>
    <row r="5388" spans="1:30" ht="13.95" customHeight="1" x14ac:dyDescent="0.3">
      <c r="A5388" s="19" t="s">
        <v>21923</v>
      </c>
      <c r="B5388" s="8"/>
      <c r="C5388" s="20">
        <v>45891.3746875</v>
      </c>
      <c r="D5388" s="8" t="s">
        <v>11921</v>
      </c>
      <c r="E5388" s="8" t="s">
        <v>1</v>
      </c>
      <c r="F5388" s="8" t="s">
        <v>9611</v>
      </c>
      <c r="G5388" s="8">
        <v>0.11</v>
      </c>
      <c r="H5388" s="8" t="s">
        <v>21919</v>
      </c>
      <c r="I5388" s="8" t="s">
        <v>10222</v>
      </c>
      <c r="J5388" s="8"/>
      <c r="K5388" s="8" t="s">
        <v>21924</v>
      </c>
      <c r="L5388" s="8"/>
      <c r="M5388" s="8"/>
      <c r="N5388" s="21">
        <v>55077</v>
      </c>
      <c r="O5388" s="21">
        <v>55077</v>
      </c>
      <c r="P5388" s="21">
        <f t="shared" si="253"/>
        <v>0</v>
      </c>
      <c r="Q5388" s="8" t="s">
        <v>10222</v>
      </c>
      <c r="R5388" s="8"/>
      <c r="S5388" s="20">
        <v>45890</v>
      </c>
      <c r="AA5388" s="21">
        <f t="shared" si="255"/>
        <v>47480.172413793109</v>
      </c>
      <c r="AB5388" s="39">
        <v>45870</v>
      </c>
      <c r="AC5388" s="22">
        <f t="shared" si="254"/>
        <v>-1.374687499999709</v>
      </c>
      <c r="AD5388" t="s">
        <v>11923</v>
      </c>
    </row>
    <row r="5389" spans="1:30" ht="13.95" customHeight="1" x14ac:dyDescent="0.3">
      <c r="A5389" s="19" t="s">
        <v>21925</v>
      </c>
      <c r="B5389" s="8"/>
      <c r="C5389" s="20">
        <v>45891.376099537039</v>
      </c>
      <c r="D5389" s="8" t="s">
        <v>11921</v>
      </c>
      <c r="E5389" s="8" t="s">
        <v>1</v>
      </c>
      <c r="F5389" s="8" t="s">
        <v>8232</v>
      </c>
      <c r="G5389" s="8">
        <v>0.15</v>
      </c>
      <c r="H5389" s="8" t="s">
        <v>21919</v>
      </c>
      <c r="I5389" s="8" t="s">
        <v>11922</v>
      </c>
      <c r="J5389" s="8"/>
      <c r="K5389" s="8" t="s">
        <v>21926</v>
      </c>
      <c r="L5389" s="8"/>
      <c r="M5389" s="8"/>
      <c r="N5389" s="21">
        <v>8358</v>
      </c>
      <c r="O5389" s="21">
        <v>8358</v>
      </c>
      <c r="P5389" s="21">
        <f t="shared" si="253"/>
        <v>0</v>
      </c>
      <c r="Q5389" s="8" t="s">
        <v>10222</v>
      </c>
      <c r="R5389" s="8"/>
      <c r="S5389" s="20">
        <v>45895</v>
      </c>
      <c r="AA5389" s="21">
        <f t="shared" si="255"/>
        <v>7205.1724137931042</v>
      </c>
      <c r="AB5389" s="39">
        <v>45870</v>
      </c>
      <c r="AC5389" s="22">
        <f t="shared" si="254"/>
        <v>3.6239004629605915</v>
      </c>
      <c r="AD5389" s="21" t="s">
        <v>11923</v>
      </c>
    </row>
    <row r="5390" spans="1:30" ht="13.95" customHeight="1" x14ac:dyDescent="0.3">
      <c r="A5390" s="19" t="s">
        <v>21927</v>
      </c>
      <c r="B5390" s="8"/>
      <c r="C5390" s="20">
        <v>45891.37709490741</v>
      </c>
      <c r="D5390" s="8" t="s">
        <v>11921</v>
      </c>
      <c r="E5390" s="8" t="s">
        <v>1</v>
      </c>
      <c r="F5390" s="8" t="s">
        <v>8632</v>
      </c>
      <c r="G5390" s="8">
        <v>0.15</v>
      </c>
      <c r="H5390" s="8" t="s">
        <v>21919</v>
      </c>
      <c r="I5390" s="8" t="s">
        <v>11922</v>
      </c>
      <c r="J5390" s="8"/>
      <c r="K5390" s="8" t="s">
        <v>21928</v>
      </c>
      <c r="L5390" s="8"/>
      <c r="M5390" s="8"/>
      <c r="N5390" s="21">
        <v>665</v>
      </c>
      <c r="O5390" s="21">
        <v>665</v>
      </c>
      <c r="P5390" s="21">
        <f t="shared" si="253"/>
        <v>0</v>
      </c>
      <c r="Q5390" s="8" t="s">
        <v>10222</v>
      </c>
      <c r="R5390" s="8"/>
      <c r="S5390" s="20">
        <v>45893</v>
      </c>
      <c r="AA5390" s="21">
        <f t="shared" si="255"/>
        <v>573.27586206896558</v>
      </c>
      <c r="AB5390" s="39">
        <v>45870</v>
      </c>
      <c r="AC5390" s="22">
        <f t="shared" si="254"/>
        <v>1.6229050925903721</v>
      </c>
      <c r="AD5390" t="s">
        <v>11923</v>
      </c>
    </row>
    <row r="5391" spans="1:30" ht="13.95" customHeight="1" x14ac:dyDescent="0.3">
      <c r="A5391" s="19" t="s">
        <v>21929</v>
      </c>
      <c r="B5391" s="8"/>
      <c r="C5391" s="20">
        <v>45891.378298611111</v>
      </c>
      <c r="D5391" s="8" t="s">
        <v>11921</v>
      </c>
      <c r="E5391" s="8" t="s">
        <v>1</v>
      </c>
      <c r="F5391" s="8" t="s">
        <v>8836</v>
      </c>
      <c r="G5391" s="8">
        <v>0.11</v>
      </c>
      <c r="H5391" s="8" t="s">
        <v>21919</v>
      </c>
      <c r="I5391" s="8" t="s">
        <v>11922</v>
      </c>
      <c r="J5391" s="8"/>
      <c r="K5391" s="8" t="s">
        <v>21930</v>
      </c>
      <c r="L5391" s="8"/>
      <c r="M5391" s="8"/>
      <c r="N5391" s="21">
        <v>6125</v>
      </c>
      <c r="O5391" s="21">
        <v>6125</v>
      </c>
      <c r="P5391" s="21">
        <f t="shared" si="253"/>
        <v>0</v>
      </c>
      <c r="Q5391" s="8" t="s">
        <v>10222</v>
      </c>
      <c r="R5391" s="8"/>
      <c r="S5391" s="20">
        <v>45890</v>
      </c>
      <c r="AA5391" s="21">
        <f t="shared" si="255"/>
        <v>5280.1724137931042</v>
      </c>
      <c r="AB5391" s="39">
        <v>45870</v>
      </c>
      <c r="AC5391" s="22">
        <f t="shared" si="254"/>
        <v>-1.3782986111109494</v>
      </c>
      <c r="AD5391" t="s">
        <v>11923</v>
      </c>
    </row>
    <row r="5392" spans="1:30" ht="13.95" customHeight="1" x14ac:dyDescent="0.3">
      <c r="A5392" s="19" t="s">
        <v>21931</v>
      </c>
      <c r="B5392" s="8"/>
      <c r="C5392" s="20">
        <v>45891.379340277781</v>
      </c>
      <c r="D5392" s="8" t="s">
        <v>11921</v>
      </c>
      <c r="E5392" s="8" t="s">
        <v>1</v>
      </c>
      <c r="F5392" s="8" t="s">
        <v>8836</v>
      </c>
      <c r="G5392" s="8">
        <v>0.11</v>
      </c>
      <c r="H5392" s="8" t="s">
        <v>21919</v>
      </c>
      <c r="I5392" s="8" t="s">
        <v>10222</v>
      </c>
      <c r="J5392" s="8"/>
      <c r="K5392" s="8" t="s">
        <v>21932</v>
      </c>
      <c r="L5392" s="8"/>
      <c r="M5392" s="8"/>
      <c r="N5392" s="21">
        <v>4635.3999999999996</v>
      </c>
      <c r="O5392" s="21">
        <v>4635.3999999999996</v>
      </c>
      <c r="P5392" s="21">
        <f t="shared" si="253"/>
        <v>0</v>
      </c>
      <c r="Q5392" s="8" t="s">
        <v>10222</v>
      </c>
      <c r="R5392" s="8"/>
      <c r="S5392" s="20">
        <v>45890</v>
      </c>
      <c r="AA5392" s="21">
        <f t="shared" si="255"/>
        <v>3996.0344827586205</v>
      </c>
      <c r="AB5392" s="39">
        <v>45870</v>
      </c>
      <c r="AC5392" s="22">
        <f t="shared" si="254"/>
        <v>-1.3793402777810115</v>
      </c>
      <c r="AD5392" t="s">
        <v>11923</v>
      </c>
    </row>
    <row r="5393" spans="1:30" ht="13.95" customHeight="1" x14ac:dyDescent="0.3">
      <c r="A5393" s="19" t="s">
        <v>21933</v>
      </c>
      <c r="B5393" s="8"/>
      <c r="C5393" s="20">
        <v>45891.380162037043</v>
      </c>
      <c r="D5393" s="8" t="s">
        <v>11921</v>
      </c>
      <c r="E5393" s="8" t="s">
        <v>1</v>
      </c>
      <c r="F5393" s="8" t="s">
        <v>8704</v>
      </c>
      <c r="G5393" s="8">
        <v>0.11</v>
      </c>
      <c r="H5393" s="8" t="s">
        <v>21919</v>
      </c>
      <c r="I5393" s="8" t="s">
        <v>10222</v>
      </c>
      <c r="J5393" s="8"/>
      <c r="K5393" s="8" t="s">
        <v>21934</v>
      </c>
      <c r="L5393" s="8"/>
      <c r="M5393" s="8"/>
      <c r="N5393" s="21">
        <v>51210</v>
      </c>
      <c r="O5393" s="21">
        <v>51210</v>
      </c>
      <c r="P5393" s="21">
        <f t="shared" si="253"/>
        <v>0</v>
      </c>
      <c r="Q5393" s="8" t="s">
        <v>10222</v>
      </c>
      <c r="R5393" s="8"/>
      <c r="S5393" s="20">
        <v>45895</v>
      </c>
      <c r="AA5393" s="21">
        <f t="shared" si="255"/>
        <v>44146.551724137935</v>
      </c>
      <c r="AB5393" s="39">
        <v>45870</v>
      </c>
      <c r="AC5393" s="22">
        <f t="shared" si="254"/>
        <v>3.619837962956808</v>
      </c>
      <c r="AD5393" s="21" t="s">
        <v>11923</v>
      </c>
    </row>
    <row r="5394" spans="1:30" ht="13.95" customHeight="1" x14ac:dyDescent="0.3">
      <c r="A5394" s="19" t="s">
        <v>21935</v>
      </c>
      <c r="B5394" s="8"/>
      <c r="C5394" s="20">
        <v>45891.381527777783</v>
      </c>
      <c r="D5394" s="8" t="s">
        <v>11921</v>
      </c>
      <c r="E5394" s="8" t="s">
        <v>1</v>
      </c>
      <c r="F5394" s="8" t="s">
        <v>13186</v>
      </c>
      <c r="G5394" s="8">
        <v>0.15</v>
      </c>
      <c r="H5394" s="8" t="s">
        <v>21919</v>
      </c>
      <c r="I5394" s="8" t="s">
        <v>10222</v>
      </c>
      <c r="J5394" s="8"/>
      <c r="K5394" s="8" t="s">
        <v>21936</v>
      </c>
      <c r="L5394" s="8"/>
      <c r="M5394" s="8"/>
      <c r="N5394" s="21">
        <v>1967</v>
      </c>
      <c r="O5394" s="21">
        <v>1967</v>
      </c>
      <c r="P5394" s="21">
        <f t="shared" si="253"/>
        <v>0</v>
      </c>
      <c r="Q5394" s="8" t="s">
        <v>10222</v>
      </c>
      <c r="R5394" s="8"/>
      <c r="S5394" s="20">
        <v>45889</v>
      </c>
      <c r="AA5394" s="21">
        <f t="shared" si="255"/>
        <v>1695.6896551724139</v>
      </c>
      <c r="AB5394" s="39">
        <v>45870</v>
      </c>
      <c r="AC5394" s="22">
        <f t="shared" si="254"/>
        <v>-2.3815277777830488</v>
      </c>
      <c r="AD5394" t="s">
        <v>11923</v>
      </c>
    </row>
    <row r="5395" spans="1:30" ht="13.95" customHeight="1" x14ac:dyDescent="0.3">
      <c r="A5395" s="19" t="s">
        <v>21937</v>
      </c>
      <c r="B5395" s="8"/>
      <c r="C5395" s="20">
        <v>45891.382708333331</v>
      </c>
      <c r="D5395" s="8" t="s">
        <v>11921</v>
      </c>
      <c r="E5395" s="8" t="s">
        <v>1</v>
      </c>
      <c r="F5395" s="8" t="s">
        <v>14385</v>
      </c>
      <c r="G5395" s="8">
        <v>0.11</v>
      </c>
      <c r="H5395" s="8" t="s">
        <v>21919</v>
      </c>
      <c r="I5395" s="8" t="s">
        <v>11922</v>
      </c>
      <c r="J5395" s="8"/>
      <c r="K5395" s="8" t="s">
        <v>21938</v>
      </c>
      <c r="L5395" s="8"/>
      <c r="M5395" s="8"/>
      <c r="N5395" s="21">
        <v>6125</v>
      </c>
      <c r="O5395" s="21">
        <v>6125</v>
      </c>
      <c r="P5395" s="21">
        <f t="shared" si="253"/>
        <v>0</v>
      </c>
      <c r="Q5395" s="8" t="s">
        <v>10222</v>
      </c>
      <c r="R5395" s="8"/>
      <c r="S5395" s="20">
        <v>45889</v>
      </c>
      <c r="AA5395" s="21">
        <f t="shared" si="255"/>
        <v>5280.1724137931042</v>
      </c>
      <c r="AB5395" s="39">
        <v>45870</v>
      </c>
      <c r="AC5395" s="22">
        <f t="shared" si="254"/>
        <v>-2.382708333330811</v>
      </c>
      <c r="AD5395" t="s">
        <v>11923</v>
      </c>
    </row>
    <row r="5396" spans="1:30" ht="13.95" customHeight="1" x14ac:dyDescent="0.3">
      <c r="A5396" s="19" t="s">
        <v>21939</v>
      </c>
      <c r="B5396" s="8"/>
      <c r="C5396" s="20">
        <v>45891.383796296293</v>
      </c>
      <c r="D5396" s="8" t="s">
        <v>11921</v>
      </c>
      <c r="E5396" s="8" t="s">
        <v>1</v>
      </c>
      <c r="F5396" s="8" t="s">
        <v>14385</v>
      </c>
      <c r="G5396" s="8">
        <v>0.15</v>
      </c>
      <c r="H5396" s="8" t="s">
        <v>21919</v>
      </c>
      <c r="I5396" s="8" t="s">
        <v>10222</v>
      </c>
      <c r="J5396" s="8"/>
      <c r="K5396" s="8" t="s">
        <v>21940</v>
      </c>
      <c r="L5396" s="8"/>
      <c r="M5396" s="8"/>
      <c r="N5396" s="21">
        <v>1637.3</v>
      </c>
      <c r="O5396" s="21">
        <v>1637.3</v>
      </c>
      <c r="P5396" s="21">
        <f t="shared" si="253"/>
        <v>0</v>
      </c>
      <c r="Q5396" s="8" t="s">
        <v>10222</v>
      </c>
      <c r="R5396" s="8"/>
      <c r="S5396" s="20">
        <v>45889</v>
      </c>
      <c r="AA5396" s="21">
        <f t="shared" si="255"/>
        <v>1411.4655172413793</v>
      </c>
      <c r="AB5396" s="39">
        <v>45870</v>
      </c>
      <c r="AC5396" s="22">
        <f t="shared" si="254"/>
        <v>-2.3837962962934398</v>
      </c>
      <c r="AD5396" t="s">
        <v>11923</v>
      </c>
    </row>
    <row r="5397" spans="1:30" ht="13.95" customHeight="1" x14ac:dyDescent="0.3">
      <c r="A5397" s="19" t="s">
        <v>21941</v>
      </c>
      <c r="B5397" s="8"/>
      <c r="C5397" s="20">
        <v>45891.38486111111</v>
      </c>
      <c r="D5397" s="8" t="s">
        <v>11921</v>
      </c>
      <c r="E5397" s="8" t="s">
        <v>1</v>
      </c>
      <c r="F5397" s="8" t="s">
        <v>9596</v>
      </c>
      <c r="G5397" s="8">
        <v>0.11</v>
      </c>
      <c r="H5397" s="8" t="s">
        <v>21919</v>
      </c>
      <c r="I5397" s="8" t="s">
        <v>10222</v>
      </c>
      <c r="J5397" s="8"/>
      <c r="K5397" s="8" t="s">
        <v>21942</v>
      </c>
      <c r="L5397" s="8"/>
      <c r="M5397" s="8"/>
      <c r="N5397" s="21">
        <v>6125</v>
      </c>
      <c r="O5397" s="21">
        <v>6125</v>
      </c>
      <c r="P5397" s="21">
        <f t="shared" si="253"/>
        <v>0</v>
      </c>
      <c r="Q5397" s="8" t="s">
        <v>10222</v>
      </c>
      <c r="R5397" s="8"/>
      <c r="S5397" s="20">
        <v>45895</v>
      </c>
      <c r="AA5397" s="21">
        <f t="shared" si="255"/>
        <v>5280.1724137931042</v>
      </c>
      <c r="AB5397" s="39">
        <v>45870</v>
      </c>
      <c r="AC5397" s="22">
        <f t="shared" si="254"/>
        <v>3.6151388888902147</v>
      </c>
      <c r="AD5397" s="21" t="s">
        <v>11923</v>
      </c>
    </row>
    <row r="5398" spans="1:30" ht="13.95" customHeight="1" x14ac:dyDescent="0.3">
      <c r="A5398" s="19" t="s">
        <v>21943</v>
      </c>
      <c r="B5398" s="8"/>
      <c r="C5398" s="20">
        <v>45891.385289351849</v>
      </c>
      <c r="D5398" s="8" t="s">
        <v>11921</v>
      </c>
      <c r="E5398" s="8" t="s">
        <v>1</v>
      </c>
      <c r="F5398" s="8" t="s">
        <v>9596</v>
      </c>
      <c r="G5398" s="8">
        <v>0.15</v>
      </c>
      <c r="H5398" s="8" t="s">
        <v>21919</v>
      </c>
      <c r="I5398" s="8" t="s">
        <v>10222</v>
      </c>
      <c r="J5398" s="8"/>
      <c r="K5398" s="8" t="s">
        <v>21944</v>
      </c>
      <c r="L5398" s="8"/>
      <c r="M5398" s="8"/>
      <c r="N5398" s="21">
        <v>2317.6999999999998</v>
      </c>
      <c r="O5398" s="21">
        <v>2317.6999999999998</v>
      </c>
      <c r="P5398" s="21">
        <f t="shared" si="253"/>
        <v>0</v>
      </c>
      <c r="Q5398" s="8" t="s">
        <v>10222</v>
      </c>
      <c r="R5398" s="8"/>
      <c r="S5398" s="20">
        <v>45895</v>
      </c>
      <c r="AA5398" s="21">
        <f t="shared" si="255"/>
        <v>1998.0172413793102</v>
      </c>
      <c r="AB5398" s="39">
        <v>45870</v>
      </c>
      <c r="AC5398" s="22">
        <f t="shared" si="254"/>
        <v>3.614710648151231</v>
      </c>
      <c r="AD5398" s="21" t="s">
        <v>11923</v>
      </c>
    </row>
    <row r="5399" spans="1:30" ht="13.95" customHeight="1" x14ac:dyDescent="0.3">
      <c r="A5399" s="19" t="s">
        <v>21945</v>
      </c>
      <c r="B5399" s="8"/>
      <c r="C5399" s="20">
        <v>45891.386782407397</v>
      </c>
      <c r="D5399" s="8" t="s">
        <v>11921</v>
      </c>
      <c r="E5399" s="8"/>
      <c r="F5399" s="8" t="s">
        <v>9831</v>
      </c>
      <c r="G5399" s="8">
        <v>0.11</v>
      </c>
      <c r="H5399" s="8" t="s">
        <v>21919</v>
      </c>
      <c r="I5399" s="8" t="s">
        <v>11922</v>
      </c>
      <c r="J5399" s="8"/>
      <c r="K5399" s="8"/>
      <c r="L5399" s="8"/>
      <c r="M5399" s="8"/>
      <c r="N5399" s="21">
        <v>6125</v>
      </c>
      <c r="O5399" s="21">
        <v>6125</v>
      </c>
      <c r="P5399" s="21">
        <f t="shared" si="253"/>
        <v>0</v>
      </c>
      <c r="Q5399" s="8" t="s">
        <v>10222</v>
      </c>
      <c r="R5399" s="8"/>
      <c r="S5399" s="20">
        <v>45896</v>
      </c>
      <c r="AA5399" s="21">
        <f t="shared" si="255"/>
        <v>5280.1724137931042</v>
      </c>
      <c r="AB5399" s="39">
        <v>45870</v>
      </c>
      <c r="AC5399" s="22">
        <f t="shared" si="254"/>
        <v>4.6132175926031778</v>
      </c>
      <c r="AD5399" t="s">
        <v>11923</v>
      </c>
    </row>
    <row r="5400" spans="1:30" ht="13.95" customHeight="1" x14ac:dyDescent="0.3">
      <c r="A5400" s="19" t="s">
        <v>21946</v>
      </c>
      <c r="B5400" s="8"/>
      <c r="C5400" s="20">
        <v>45891.388020833343</v>
      </c>
      <c r="D5400" s="8" t="s">
        <v>11921</v>
      </c>
      <c r="E5400" s="8"/>
      <c r="F5400" s="8" t="s">
        <v>9831</v>
      </c>
      <c r="G5400" s="8">
        <v>0.15</v>
      </c>
      <c r="H5400" s="8" t="s">
        <v>21919</v>
      </c>
      <c r="I5400" s="8" t="s">
        <v>10222</v>
      </c>
      <c r="J5400" s="8"/>
      <c r="K5400" s="8"/>
      <c r="L5400" s="8"/>
      <c r="M5400" s="8"/>
      <c r="N5400" s="21">
        <v>2317.6999999999998</v>
      </c>
      <c r="O5400" s="21">
        <v>2317.6999999999998</v>
      </c>
      <c r="P5400" s="21">
        <f t="shared" si="253"/>
        <v>0</v>
      </c>
      <c r="Q5400" s="8" t="s">
        <v>10222</v>
      </c>
      <c r="R5400" s="8"/>
      <c r="S5400" s="20">
        <v>45896</v>
      </c>
      <c r="AA5400" s="21">
        <f t="shared" si="255"/>
        <v>1998.0172413793102</v>
      </c>
      <c r="AB5400" s="39">
        <v>45870</v>
      </c>
      <c r="AC5400" s="22">
        <f t="shared" si="254"/>
        <v>4.6119791666569654</v>
      </c>
      <c r="AD5400" t="s">
        <v>11923</v>
      </c>
    </row>
    <row r="5401" spans="1:30" ht="13.95" customHeight="1" x14ac:dyDescent="0.3">
      <c r="A5401" s="19" t="s">
        <v>21947</v>
      </c>
      <c r="B5401" s="8"/>
      <c r="C5401" s="20">
        <v>45891.389479166668</v>
      </c>
      <c r="D5401" s="8" t="s">
        <v>11921</v>
      </c>
      <c r="E5401" s="8" t="s">
        <v>1</v>
      </c>
      <c r="F5401" s="8" t="s">
        <v>13350</v>
      </c>
      <c r="G5401" s="8">
        <v>0.11</v>
      </c>
      <c r="H5401" s="8" t="s">
        <v>21919</v>
      </c>
      <c r="I5401" s="8" t="s">
        <v>11922</v>
      </c>
      <c r="J5401" s="8"/>
      <c r="K5401" s="8" t="s">
        <v>21948</v>
      </c>
      <c r="L5401" s="8"/>
      <c r="M5401" s="8"/>
      <c r="N5401" s="21">
        <v>20279</v>
      </c>
      <c r="O5401" s="21">
        <v>20279</v>
      </c>
      <c r="P5401" s="21">
        <f t="shared" si="253"/>
        <v>0</v>
      </c>
      <c r="Q5401" s="8" t="s">
        <v>10222</v>
      </c>
      <c r="R5401" s="8"/>
      <c r="S5401" s="20">
        <v>45896</v>
      </c>
      <c r="AA5401" s="21">
        <f t="shared" si="255"/>
        <v>17481.896551724138</v>
      </c>
      <c r="AB5401" s="39">
        <v>45870</v>
      </c>
      <c r="AC5401" s="22">
        <f t="shared" si="254"/>
        <v>4.6105208333319752</v>
      </c>
      <c r="AD5401" s="21" t="s">
        <v>11923</v>
      </c>
    </row>
    <row r="5402" spans="1:30" ht="13.95" customHeight="1" x14ac:dyDescent="0.3">
      <c r="A5402" s="19" t="s">
        <v>21949</v>
      </c>
      <c r="B5402" s="8"/>
      <c r="C5402" s="20">
        <v>45891.390486111108</v>
      </c>
      <c r="D5402" s="8" t="s">
        <v>11921</v>
      </c>
      <c r="E5402" s="8" t="s">
        <v>1</v>
      </c>
      <c r="F5402" s="8" t="s">
        <v>13350</v>
      </c>
      <c r="G5402" s="8">
        <v>0.15</v>
      </c>
      <c r="H5402" s="8" t="s">
        <v>21919</v>
      </c>
      <c r="I5402" s="8" t="s">
        <v>11922</v>
      </c>
      <c r="J5402" s="8"/>
      <c r="K5402" s="8" t="s">
        <v>21950</v>
      </c>
      <c r="L5402" s="8"/>
      <c r="M5402" s="8"/>
      <c r="N5402" s="21">
        <v>2317.6999999999998</v>
      </c>
      <c r="O5402" s="21">
        <v>2317.6999999999998</v>
      </c>
      <c r="P5402" s="21">
        <f t="shared" si="253"/>
        <v>0</v>
      </c>
      <c r="Q5402" s="8" t="s">
        <v>10222</v>
      </c>
      <c r="R5402" s="8"/>
      <c r="S5402" s="20">
        <v>45896</v>
      </c>
      <c r="AA5402" s="21">
        <f t="shared" si="255"/>
        <v>1998.0172413793102</v>
      </c>
      <c r="AB5402" s="39">
        <v>45870</v>
      </c>
      <c r="AC5402" s="22">
        <f t="shared" si="254"/>
        <v>4.609513888892252</v>
      </c>
      <c r="AD5402" s="21" t="s">
        <v>11923</v>
      </c>
    </row>
    <row r="5403" spans="1:30" ht="13.95" customHeight="1" x14ac:dyDescent="0.3">
      <c r="A5403" s="19" t="s">
        <v>21951</v>
      </c>
      <c r="B5403" s="8"/>
      <c r="C5403" s="20">
        <v>45891.391828703701</v>
      </c>
      <c r="D5403" s="8" t="s">
        <v>11921</v>
      </c>
      <c r="E5403" s="8" t="s">
        <v>1</v>
      </c>
      <c r="F5403" s="8" t="s">
        <v>8354</v>
      </c>
      <c r="G5403" s="8">
        <v>0.11</v>
      </c>
      <c r="H5403" s="8" t="s">
        <v>21919</v>
      </c>
      <c r="I5403" s="8" t="s">
        <v>11922</v>
      </c>
      <c r="J5403" s="8"/>
      <c r="K5403" s="8" t="s">
        <v>21952</v>
      </c>
      <c r="L5403" s="8"/>
      <c r="M5403" s="8"/>
      <c r="N5403" s="21">
        <v>6125</v>
      </c>
      <c r="O5403" s="21">
        <v>6125</v>
      </c>
      <c r="P5403" s="21">
        <f t="shared" si="253"/>
        <v>0</v>
      </c>
      <c r="Q5403" s="8" t="s">
        <v>10222</v>
      </c>
      <c r="R5403" s="8"/>
      <c r="S5403" s="20">
        <v>45894</v>
      </c>
      <c r="AA5403" s="21">
        <f t="shared" si="255"/>
        <v>5280.1724137931042</v>
      </c>
      <c r="AB5403" s="39">
        <v>45870</v>
      </c>
      <c r="AC5403" s="22">
        <f t="shared" si="254"/>
        <v>2.6081712962986785</v>
      </c>
      <c r="AD5403" t="s">
        <v>11923</v>
      </c>
    </row>
    <row r="5404" spans="1:30" ht="13.95" customHeight="1" x14ac:dyDescent="0.3">
      <c r="A5404" s="19" t="s">
        <v>21953</v>
      </c>
      <c r="B5404" s="8"/>
      <c r="C5404" s="20">
        <v>45891.392453703702</v>
      </c>
      <c r="D5404" s="8" t="s">
        <v>11921</v>
      </c>
      <c r="E5404" s="8" t="s">
        <v>1</v>
      </c>
      <c r="F5404" s="8" t="s">
        <v>8354</v>
      </c>
      <c r="G5404" s="8">
        <v>0.11</v>
      </c>
      <c r="H5404" s="8" t="s">
        <v>21919</v>
      </c>
      <c r="I5404" s="8" t="s">
        <v>11922</v>
      </c>
      <c r="J5404" s="8"/>
      <c r="K5404" s="8" t="s">
        <v>21954</v>
      </c>
      <c r="L5404" s="8"/>
      <c r="M5404" s="8"/>
      <c r="N5404" s="21">
        <v>2317.6999999999998</v>
      </c>
      <c r="O5404" s="21">
        <v>2317.6999999999998</v>
      </c>
      <c r="P5404" s="21">
        <f t="shared" si="253"/>
        <v>0</v>
      </c>
      <c r="Q5404" s="8" t="s">
        <v>10222</v>
      </c>
      <c r="R5404" s="8"/>
      <c r="S5404" s="20">
        <v>45894</v>
      </c>
      <c r="AA5404" s="21">
        <f t="shared" si="255"/>
        <v>1998.0172413793102</v>
      </c>
      <c r="AB5404" s="39">
        <v>45870</v>
      </c>
      <c r="AC5404" s="22">
        <f t="shared" si="254"/>
        <v>2.6075462962980964</v>
      </c>
      <c r="AD5404" t="s">
        <v>11923</v>
      </c>
    </row>
    <row r="5405" spans="1:30" ht="13.95" customHeight="1" x14ac:dyDescent="0.3">
      <c r="A5405" s="19" t="s">
        <v>21955</v>
      </c>
      <c r="B5405" s="8"/>
      <c r="C5405" s="20">
        <v>45891.399143518523</v>
      </c>
      <c r="D5405" s="8" t="s">
        <v>11921</v>
      </c>
      <c r="E5405" s="8" t="s">
        <v>1</v>
      </c>
      <c r="F5405" s="8" t="s">
        <v>8190</v>
      </c>
      <c r="G5405" s="8">
        <v>0.11</v>
      </c>
      <c r="H5405" s="8"/>
      <c r="I5405" s="8" t="s">
        <v>11922</v>
      </c>
      <c r="J5405" s="8"/>
      <c r="K5405" s="8" t="s">
        <v>21956</v>
      </c>
      <c r="L5405" s="8"/>
      <c r="M5405" s="8"/>
      <c r="N5405" s="21">
        <v>19140</v>
      </c>
      <c r="O5405" s="21">
        <v>19140</v>
      </c>
      <c r="P5405" s="21">
        <f t="shared" si="253"/>
        <v>0</v>
      </c>
      <c r="Q5405" s="8" t="s">
        <v>15533</v>
      </c>
      <c r="R5405" s="8"/>
      <c r="S5405" s="20">
        <v>45891</v>
      </c>
      <c r="AA5405" s="21">
        <f t="shared" si="255"/>
        <v>16500</v>
      </c>
      <c r="AB5405" s="39">
        <v>45870</v>
      </c>
      <c r="AC5405" s="22">
        <f t="shared" si="254"/>
        <v>-0.39914351852348773</v>
      </c>
      <c r="AD5405" t="s">
        <v>11923</v>
      </c>
    </row>
    <row r="5406" spans="1:30" ht="13.95" customHeight="1" x14ac:dyDescent="0.3">
      <c r="A5406" s="19" t="s">
        <v>21957</v>
      </c>
      <c r="B5406" s="8"/>
      <c r="C5406" s="20">
        <v>45891.400520833333</v>
      </c>
      <c r="D5406" s="8" t="s">
        <v>11921</v>
      </c>
      <c r="E5406" s="8" t="s">
        <v>1</v>
      </c>
      <c r="F5406" s="8" t="s">
        <v>9311</v>
      </c>
      <c r="G5406" s="8">
        <v>0.15</v>
      </c>
      <c r="H5406" s="8"/>
      <c r="I5406" s="8" t="s">
        <v>11922</v>
      </c>
      <c r="J5406" s="8"/>
      <c r="K5406" s="8" t="s">
        <v>21958</v>
      </c>
      <c r="L5406" s="8"/>
      <c r="M5406" s="8"/>
      <c r="N5406" s="21">
        <v>1405</v>
      </c>
      <c r="O5406" s="21">
        <v>1405</v>
      </c>
      <c r="P5406" s="21">
        <f t="shared" si="253"/>
        <v>0</v>
      </c>
      <c r="Q5406" s="8" t="s">
        <v>22</v>
      </c>
      <c r="R5406" s="8"/>
      <c r="S5406" s="20">
        <v>45896</v>
      </c>
      <c r="AA5406" s="21">
        <f t="shared" si="255"/>
        <v>1211.2068965517242</v>
      </c>
      <c r="AB5406" s="39">
        <v>45870</v>
      </c>
      <c r="AC5406" s="22">
        <f t="shared" si="254"/>
        <v>4.5994791666671517</v>
      </c>
      <c r="AD5406" s="21" t="s">
        <v>11923</v>
      </c>
    </row>
    <row r="5407" spans="1:30" ht="13.95" customHeight="1" x14ac:dyDescent="0.3">
      <c r="A5407" s="19" t="s">
        <v>21959</v>
      </c>
      <c r="B5407" s="8"/>
      <c r="C5407" s="20">
        <v>45891.405173611107</v>
      </c>
      <c r="D5407" s="8"/>
      <c r="E5407" s="8"/>
      <c r="F5407" s="8" t="s">
        <v>13348</v>
      </c>
      <c r="G5407" s="8">
        <v>0</v>
      </c>
      <c r="H5407" s="8" t="s">
        <v>21644</v>
      </c>
      <c r="I5407" s="8" t="s">
        <v>11922</v>
      </c>
      <c r="J5407" s="8"/>
      <c r="K5407" s="8"/>
      <c r="L5407" s="8"/>
      <c r="M5407" s="8"/>
      <c r="N5407" s="21"/>
      <c r="O5407" s="21"/>
      <c r="P5407" s="21">
        <f t="shared" si="253"/>
        <v>0</v>
      </c>
      <c r="Q5407" s="8" t="s">
        <v>129</v>
      </c>
      <c r="R5407" s="8"/>
      <c r="S5407" s="20"/>
      <c r="AA5407" s="21">
        <f t="shared" si="255"/>
        <v>0</v>
      </c>
      <c r="AB5407" s="21"/>
      <c r="AC5407" s="22">
        <f t="shared" si="254"/>
        <v>-45891.405173611107</v>
      </c>
    </row>
    <row r="5408" spans="1:30" ht="13.95" customHeight="1" x14ac:dyDescent="0.3">
      <c r="A5408" s="19" t="s">
        <v>21960</v>
      </c>
      <c r="B5408" s="8"/>
      <c r="C5408" s="20">
        <v>45891.405624999999</v>
      </c>
      <c r="D5408" s="8"/>
      <c r="E5408" s="8"/>
      <c r="F5408" s="8" t="s">
        <v>14922</v>
      </c>
      <c r="G5408" s="8">
        <v>0</v>
      </c>
      <c r="H5408" s="8" t="s">
        <v>21644</v>
      </c>
      <c r="I5408" s="8" t="s">
        <v>11922</v>
      </c>
      <c r="J5408" s="8"/>
      <c r="K5408" s="8"/>
      <c r="L5408" s="8"/>
      <c r="M5408" s="8"/>
      <c r="N5408" s="21"/>
      <c r="O5408" s="21"/>
      <c r="P5408" s="21">
        <f t="shared" si="253"/>
        <v>0</v>
      </c>
      <c r="Q5408" s="8" t="s">
        <v>129</v>
      </c>
      <c r="R5408" s="8"/>
      <c r="S5408" s="20"/>
      <c r="AA5408" s="21">
        <f t="shared" si="255"/>
        <v>0</v>
      </c>
      <c r="AB5408" s="21"/>
      <c r="AC5408" s="22">
        <f t="shared" si="254"/>
        <v>-45891.405624999999</v>
      </c>
    </row>
    <row r="5409" spans="1:30" ht="13.95" customHeight="1" x14ac:dyDescent="0.3">
      <c r="A5409" s="19" t="s">
        <v>21961</v>
      </c>
      <c r="B5409" s="8"/>
      <c r="C5409" s="20">
        <v>45891.405949074076</v>
      </c>
      <c r="D5409" s="8"/>
      <c r="E5409" s="8"/>
      <c r="F5409" s="8" t="s">
        <v>14885</v>
      </c>
      <c r="G5409" s="8">
        <v>0</v>
      </c>
      <c r="H5409" s="8" t="s">
        <v>21644</v>
      </c>
      <c r="I5409" s="8" t="s">
        <v>11922</v>
      </c>
      <c r="J5409" s="8"/>
      <c r="K5409" s="8"/>
      <c r="L5409" s="8"/>
      <c r="M5409" s="8"/>
      <c r="N5409" s="21"/>
      <c r="O5409" s="21"/>
      <c r="P5409" s="21">
        <f t="shared" si="253"/>
        <v>0</v>
      </c>
      <c r="Q5409" s="8" t="s">
        <v>129</v>
      </c>
      <c r="R5409" s="8"/>
      <c r="S5409" s="20"/>
      <c r="AA5409" s="21">
        <f t="shared" si="255"/>
        <v>0</v>
      </c>
      <c r="AB5409" s="21"/>
      <c r="AC5409" s="22">
        <f t="shared" si="254"/>
        <v>-45891.405949074076</v>
      </c>
    </row>
    <row r="5410" spans="1:30" ht="13.95" customHeight="1" x14ac:dyDescent="0.3">
      <c r="A5410" s="19" t="s">
        <v>21962</v>
      </c>
      <c r="B5410" s="8"/>
      <c r="C5410" s="20">
        <v>45891.406585648147</v>
      </c>
      <c r="D5410" s="8"/>
      <c r="E5410" s="8"/>
      <c r="F5410" s="8" t="s">
        <v>1077</v>
      </c>
      <c r="G5410" s="8">
        <v>0</v>
      </c>
      <c r="H5410" s="8" t="s">
        <v>21644</v>
      </c>
      <c r="I5410" s="8" t="s">
        <v>11922</v>
      </c>
      <c r="J5410" s="8"/>
      <c r="K5410" s="8"/>
      <c r="L5410" s="8"/>
      <c r="M5410" s="8"/>
      <c r="N5410" s="21"/>
      <c r="O5410" s="21"/>
      <c r="P5410" s="21">
        <f t="shared" si="253"/>
        <v>0</v>
      </c>
      <c r="Q5410" s="8" t="s">
        <v>19160</v>
      </c>
      <c r="R5410" s="8"/>
      <c r="S5410" s="20"/>
      <c r="AA5410" s="21">
        <f t="shared" si="255"/>
        <v>0</v>
      </c>
      <c r="AB5410" s="21"/>
      <c r="AC5410" s="22">
        <f t="shared" si="254"/>
        <v>-45891.406585648147</v>
      </c>
    </row>
    <row r="5411" spans="1:30" ht="13.95" customHeight="1" x14ac:dyDescent="0.3">
      <c r="A5411" s="19" t="s">
        <v>21963</v>
      </c>
      <c r="B5411" s="8"/>
      <c r="C5411" s="20">
        <v>45891.407337962963</v>
      </c>
      <c r="D5411" s="8"/>
      <c r="E5411" s="8"/>
      <c r="F5411" s="8" t="s">
        <v>6764</v>
      </c>
      <c r="G5411" s="8">
        <v>0</v>
      </c>
      <c r="H5411" s="8" t="s">
        <v>21644</v>
      </c>
      <c r="I5411" s="8" t="s">
        <v>11922</v>
      </c>
      <c r="J5411" s="8"/>
      <c r="K5411" s="8"/>
      <c r="L5411" s="8"/>
      <c r="M5411" s="8"/>
      <c r="N5411" s="21"/>
      <c r="O5411" s="21"/>
      <c r="P5411" s="21">
        <f t="shared" si="253"/>
        <v>0</v>
      </c>
      <c r="Q5411" s="8" t="s">
        <v>19160</v>
      </c>
      <c r="R5411" s="8"/>
      <c r="S5411" s="20"/>
      <c r="AA5411" s="21">
        <f t="shared" si="255"/>
        <v>0</v>
      </c>
      <c r="AB5411" s="21"/>
      <c r="AC5411" s="22">
        <f t="shared" si="254"/>
        <v>-45891.407337962963</v>
      </c>
    </row>
    <row r="5412" spans="1:30" ht="13.95" customHeight="1" x14ac:dyDescent="0.3">
      <c r="A5412" s="19" t="s">
        <v>21964</v>
      </c>
      <c r="B5412" s="8"/>
      <c r="C5412" s="20">
        <v>45891.408356481479</v>
      </c>
      <c r="D5412" s="8"/>
      <c r="E5412" s="8"/>
      <c r="F5412" s="8" t="s">
        <v>14703</v>
      </c>
      <c r="G5412" s="8">
        <v>0</v>
      </c>
      <c r="H5412" s="8" t="s">
        <v>21644</v>
      </c>
      <c r="I5412" s="8" t="s">
        <v>11922</v>
      </c>
      <c r="J5412" s="8"/>
      <c r="K5412" s="8"/>
      <c r="L5412" s="8"/>
      <c r="M5412" s="8"/>
      <c r="N5412" s="21"/>
      <c r="O5412" s="21"/>
      <c r="P5412" s="21">
        <f t="shared" si="253"/>
        <v>0</v>
      </c>
      <c r="Q5412" s="8" t="s">
        <v>19160</v>
      </c>
      <c r="R5412" s="8"/>
      <c r="S5412" s="20"/>
      <c r="AA5412" s="21">
        <f t="shared" si="255"/>
        <v>0</v>
      </c>
      <c r="AB5412" s="21"/>
      <c r="AC5412" s="22">
        <f t="shared" si="254"/>
        <v>-45891.408356481479</v>
      </c>
    </row>
    <row r="5413" spans="1:30" ht="13.95" customHeight="1" x14ac:dyDescent="0.3">
      <c r="A5413" s="19" t="s">
        <v>21965</v>
      </c>
      <c r="B5413" s="8"/>
      <c r="C5413" s="20">
        <v>45891.408738425933</v>
      </c>
      <c r="D5413" s="8"/>
      <c r="E5413" s="8"/>
      <c r="F5413" s="8" t="s">
        <v>14105</v>
      </c>
      <c r="G5413" s="8">
        <v>0</v>
      </c>
      <c r="H5413" s="8" t="s">
        <v>21644</v>
      </c>
      <c r="I5413" s="8" t="s">
        <v>11922</v>
      </c>
      <c r="J5413" s="8"/>
      <c r="K5413" s="8"/>
      <c r="L5413" s="8"/>
      <c r="M5413" s="8"/>
      <c r="N5413" s="21"/>
      <c r="O5413" s="21"/>
      <c r="P5413" s="21">
        <f t="shared" si="253"/>
        <v>0</v>
      </c>
      <c r="Q5413" s="8" t="s">
        <v>19160</v>
      </c>
      <c r="R5413" s="8"/>
      <c r="S5413" s="20"/>
      <c r="AA5413" s="21">
        <f t="shared" si="255"/>
        <v>0</v>
      </c>
      <c r="AB5413" s="21"/>
      <c r="AC5413" s="22">
        <f t="shared" si="254"/>
        <v>-45891.408738425933</v>
      </c>
    </row>
    <row r="5414" spans="1:30" ht="13.95" customHeight="1" x14ac:dyDescent="0.3">
      <c r="A5414" s="19" t="s">
        <v>21966</v>
      </c>
      <c r="B5414" s="8"/>
      <c r="C5414" s="20">
        <v>45891.409039351849</v>
      </c>
      <c r="D5414" s="8"/>
      <c r="E5414" s="8"/>
      <c r="F5414" s="8" t="s">
        <v>7374</v>
      </c>
      <c r="G5414" s="8">
        <v>0</v>
      </c>
      <c r="H5414" s="8" t="s">
        <v>21644</v>
      </c>
      <c r="I5414" s="8" t="s">
        <v>11922</v>
      </c>
      <c r="J5414" s="8"/>
      <c r="K5414" s="8"/>
      <c r="L5414" s="8"/>
      <c r="M5414" s="8"/>
      <c r="N5414" s="21"/>
      <c r="O5414" s="21"/>
      <c r="P5414" s="21">
        <f t="shared" si="253"/>
        <v>0</v>
      </c>
      <c r="Q5414" s="8" t="s">
        <v>19160</v>
      </c>
      <c r="R5414" s="8"/>
      <c r="S5414" s="20"/>
      <c r="AA5414" s="21">
        <f t="shared" si="255"/>
        <v>0</v>
      </c>
      <c r="AB5414" s="21"/>
      <c r="AC5414" s="22">
        <f t="shared" si="254"/>
        <v>-45891.409039351849</v>
      </c>
    </row>
    <row r="5415" spans="1:30" ht="13.95" customHeight="1" x14ac:dyDescent="0.3">
      <c r="A5415" s="19" t="s">
        <v>21967</v>
      </c>
      <c r="B5415" s="8"/>
      <c r="C5415" s="20">
        <v>45891.513472222221</v>
      </c>
      <c r="D5415" s="8" t="s">
        <v>11921</v>
      </c>
      <c r="E5415" s="8" t="s">
        <v>1</v>
      </c>
      <c r="F5415" s="8" t="s">
        <v>8456</v>
      </c>
      <c r="G5415" s="8">
        <v>0.15</v>
      </c>
      <c r="H5415" s="8"/>
      <c r="I5415" s="8" t="s">
        <v>129</v>
      </c>
      <c r="J5415" s="8"/>
      <c r="K5415" s="8" t="s">
        <v>21968</v>
      </c>
      <c r="L5415" s="8"/>
      <c r="M5415" s="8"/>
      <c r="N5415" s="21">
        <v>319.2</v>
      </c>
      <c r="O5415" s="21">
        <v>319.2</v>
      </c>
      <c r="P5415" s="21">
        <f t="shared" si="253"/>
        <v>0</v>
      </c>
      <c r="Q5415" s="8" t="s">
        <v>129</v>
      </c>
      <c r="R5415" s="8"/>
      <c r="S5415" s="20">
        <v>45891</v>
      </c>
      <c r="AA5415" s="21">
        <f t="shared" si="255"/>
        <v>275.17241379310343</v>
      </c>
      <c r="AB5415" s="39">
        <v>45870</v>
      </c>
      <c r="AC5415" s="22">
        <f t="shared" si="254"/>
        <v>-0.51347222222102573</v>
      </c>
      <c r="AD5415" t="s">
        <v>11923</v>
      </c>
    </row>
    <row r="5416" spans="1:30" ht="13.95" customHeight="1" x14ac:dyDescent="0.3">
      <c r="A5416" s="19" t="s">
        <v>21969</v>
      </c>
      <c r="B5416" s="8"/>
      <c r="C5416" s="20">
        <v>45891.524259259262</v>
      </c>
      <c r="D5416" s="8" t="s">
        <v>11921</v>
      </c>
      <c r="E5416" s="8" t="s">
        <v>1</v>
      </c>
      <c r="F5416" s="8" t="s">
        <v>14054</v>
      </c>
      <c r="G5416" s="8">
        <v>0.15</v>
      </c>
      <c r="H5416" s="8"/>
      <c r="I5416" s="8" t="s">
        <v>129</v>
      </c>
      <c r="J5416" s="8"/>
      <c r="K5416" s="8" t="s">
        <v>21970</v>
      </c>
      <c r="L5416" s="8"/>
      <c r="M5416" s="8"/>
      <c r="N5416" s="21">
        <v>1940</v>
      </c>
      <c r="O5416" s="21">
        <v>1940</v>
      </c>
      <c r="P5416" s="21">
        <f t="shared" si="253"/>
        <v>0</v>
      </c>
      <c r="Q5416" s="8" t="s">
        <v>129</v>
      </c>
      <c r="R5416" s="8"/>
      <c r="S5416" s="20">
        <v>45891</v>
      </c>
      <c r="AA5416" s="21">
        <f t="shared" si="255"/>
        <v>1672.4137931034484</v>
      </c>
      <c r="AB5416" s="39">
        <v>45870</v>
      </c>
      <c r="AC5416" s="22">
        <f t="shared" si="254"/>
        <v>-0.52425925926218042</v>
      </c>
      <c r="AD5416" t="s">
        <v>11923</v>
      </c>
    </row>
    <row r="5417" spans="1:30" ht="13.95" customHeight="1" x14ac:dyDescent="0.3">
      <c r="A5417" s="19" t="s">
        <v>21971</v>
      </c>
      <c r="B5417" s="8"/>
      <c r="C5417" s="20">
        <v>45891.527314814812</v>
      </c>
      <c r="D5417" s="8" t="s">
        <v>11921</v>
      </c>
      <c r="E5417" s="8" t="s">
        <v>1</v>
      </c>
      <c r="F5417" s="8" t="s">
        <v>2599</v>
      </c>
      <c r="G5417" s="8">
        <v>0.15</v>
      </c>
      <c r="H5417" s="8"/>
      <c r="I5417" s="8" t="s">
        <v>129</v>
      </c>
      <c r="J5417" s="8"/>
      <c r="K5417" s="8" t="s">
        <v>21972</v>
      </c>
      <c r="L5417" s="8"/>
      <c r="M5417" s="8"/>
      <c r="N5417" s="21">
        <v>1124</v>
      </c>
      <c r="O5417" s="21">
        <v>1124</v>
      </c>
      <c r="P5417" s="21">
        <f t="shared" si="253"/>
        <v>0</v>
      </c>
      <c r="Q5417" s="8" t="s">
        <v>129</v>
      </c>
      <c r="R5417" s="8"/>
      <c r="S5417" s="20">
        <v>45891</v>
      </c>
      <c r="AA5417" s="21">
        <f t="shared" si="255"/>
        <v>968.96551724137942</v>
      </c>
      <c r="AB5417" s="39">
        <v>45870</v>
      </c>
      <c r="AC5417" s="22">
        <f t="shared" si="254"/>
        <v>-0.52731481481168885</v>
      </c>
      <c r="AD5417" t="s">
        <v>11923</v>
      </c>
    </row>
    <row r="5418" spans="1:30" ht="13.95" customHeight="1" x14ac:dyDescent="0.3">
      <c r="A5418" s="19" t="s">
        <v>21973</v>
      </c>
      <c r="B5418" s="8"/>
      <c r="C5418" s="20">
        <v>45891.542222222219</v>
      </c>
      <c r="D5418" s="8" t="s">
        <v>11921</v>
      </c>
      <c r="E5418" s="8" t="s">
        <v>1</v>
      </c>
      <c r="F5418" s="8" t="s">
        <v>1077</v>
      </c>
      <c r="G5418" s="8">
        <v>0.11</v>
      </c>
      <c r="H5418" s="8" t="s">
        <v>21866</v>
      </c>
      <c r="I5418" s="8" t="s">
        <v>11922</v>
      </c>
      <c r="J5418" s="8"/>
      <c r="K5418" s="8" t="s">
        <v>21974</v>
      </c>
      <c r="L5418" s="8"/>
      <c r="M5418" s="8"/>
      <c r="N5418" s="21">
        <v>9594</v>
      </c>
      <c r="O5418" s="21">
        <v>9594</v>
      </c>
      <c r="P5418" s="21">
        <f t="shared" si="253"/>
        <v>0</v>
      </c>
      <c r="Q5418" s="8" t="s">
        <v>19160</v>
      </c>
      <c r="R5418" s="8"/>
      <c r="S5418" s="20">
        <v>45890</v>
      </c>
      <c r="AA5418" s="21">
        <f t="shared" si="255"/>
        <v>8270.6896551724149</v>
      </c>
      <c r="AB5418" s="39">
        <v>45870</v>
      </c>
      <c r="AC5418" s="22">
        <f t="shared" si="254"/>
        <v>-1.5422222222186974</v>
      </c>
      <c r="AD5418" t="s">
        <v>11923</v>
      </c>
    </row>
    <row r="5419" spans="1:30" ht="13.95" customHeight="1" x14ac:dyDescent="0.3">
      <c r="A5419" s="8" t="s">
        <v>21975</v>
      </c>
      <c r="B5419" s="8"/>
      <c r="C5419" s="20">
        <v>45891.549155092587</v>
      </c>
      <c r="D5419" s="8" t="s">
        <v>11921</v>
      </c>
      <c r="E5419" s="8"/>
      <c r="F5419" s="8" t="s">
        <v>14105</v>
      </c>
      <c r="G5419" s="8">
        <v>0.15</v>
      </c>
      <c r="H5419" s="8" t="s">
        <v>21866</v>
      </c>
      <c r="I5419" s="8" t="s">
        <v>11922</v>
      </c>
      <c r="J5419" s="8"/>
      <c r="K5419" s="8"/>
      <c r="L5419" s="8"/>
      <c r="M5419" s="8"/>
      <c r="N5419" s="21">
        <v>665</v>
      </c>
      <c r="O5419" s="21"/>
      <c r="P5419" s="21">
        <f t="shared" si="253"/>
        <v>665</v>
      </c>
      <c r="Q5419" s="8" t="s">
        <v>19160</v>
      </c>
      <c r="R5419" s="8"/>
      <c r="S5419" s="20"/>
      <c r="AA5419" s="21">
        <f t="shared" si="255"/>
        <v>573.27586206896558</v>
      </c>
      <c r="AB5419" s="21"/>
      <c r="AC5419" s="22">
        <f t="shared" si="254"/>
        <v>-45891.549155092587</v>
      </c>
    </row>
    <row r="5420" spans="1:30" ht="13.95" customHeight="1" x14ac:dyDescent="0.3">
      <c r="A5420" s="19" t="s">
        <v>21976</v>
      </c>
      <c r="B5420" s="8"/>
      <c r="C5420" s="20">
        <v>45894.398657407408</v>
      </c>
      <c r="D5420" s="8" t="s">
        <v>11921</v>
      </c>
      <c r="E5420" s="8" t="s">
        <v>1</v>
      </c>
      <c r="F5420" s="8" t="s">
        <v>3377</v>
      </c>
      <c r="G5420" s="8">
        <v>0.11</v>
      </c>
      <c r="H5420" s="8"/>
      <c r="I5420" s="8" t="s">
        <v>11922</v>
      </c>
      <c r="J5420" s="8"/>
      <c r="K5420" s="8" t="s">
        <v>21977</v>
      </c>
      <c r="L5420" s="8"/>
      <c r="M5420" s="8"/>
      <c r="N5420" s="21">
        <v>17100</v>
      </c>
      <c r="O5420" s="21">
        <v>17100</v>
      </c>
      <c r="P5420" s="21">
        <f t="shared" si="253"/>
        <v>0</v>
      </c>
      <c r="Q5420" s="8" t="s">
        <v>22</v>
      </c>
      <c r="R5420" s="8"/>
      <c r="S5420" s="20">
        <v>45891</v>
      </c>
      <c r="AA5420" s="21">
        <f t="shared" si="255"/>
        <v>14741.379310344828</v>
      </c>
      <c r="AB5420" s="39">
        <v>45870</v>
      </c>
      <c r="AC5420" s="22">
        <f t="shared" si="254"/>
        <v>-3.3986574074078817</v>
      </c>
      <c r="AD5420" t="s">
        <v>11923</v>
      </c>
    </row>
    <row r="5421" spans="1:30" ht="13.95" customHeight="1" x14ac:dyDescent="0.3">
      <c r="A5421" s="19" t="s">
        <v>21978</v>
      </c>
      <c r="B5421" s="8"/>
      <c r="C5421" s="20">
        <v>45894.399224537039</v>
      </c>
      <c r="D5421" s="8" t="s">
        <v>11921</v>
      </c>
      <c r="E5421" s="8" t="s">
        <v>1</v>
      </c>
      <c r="F5421" s="8" t="s">
        <v>3377</v>
      </c>
      <c r="G5421" s="8">
        <v>0.11</v>
      </c>
      <c r="H5421" s="8"/>
      <c r="I5421" s="8" t="s">
        <v>11922</v>
      </c>
      <c r="J5421" s="8"/>
      <c r="K5421" s="8" t="s">
        <v>21979</v>
      </c>
      <c r="L5421" s="8"/>
      <c r="M5421" s="8"/>
      <c r="N5421" s="21">
        <v>2810</v>
      </c>
      <c r="O5421" s="21">
        <v>2810</v>
      </c>
      <c r="P5421" s="21">
        <f t="shared" si="253"/>
        <v>0</v>
      </c>
      <c r="Q5421" s="8" t="s">
        <v>22</v>
      </c>
      <c r="R5421" s="8"/>
      <c r="S5421" s="20">
        <v>45891</v>
      </c>
      <c r="AA5421" s="21">
        <f t="shared" si="255"/>
        <v>2422.4137931034484</v>
      </c>
      <c r="AB5421" s="39">
        <v>45870</v>
      </c>
      <c r="AC5421" s="22">
        <f t="shared" si="254"/>
        <v>-3.3992245370391174</v>
      </c>
      <c r="AD5421" t="s">
        <v>11923</v>
      </c>
    </row>
    <row r="5422" spans="1:30" ht="13.95" customHeight="1" x14ac:dyDescent="0.3">
      <c r="A5422" s="19" t="s">
        <v>21980</v>
      </c>
      <c r="B5422" s="8"/>
      <c r="C5422" s="20">
        <v>45894.405659722222</v>
      </c>
      <c r="D5422" s="8" t="s">
        <v>11921</v>
      </c>
      <c r="E5422" s="8" t="s">
        <v>1</v>
      </c>
      <c r="F5422" s="8" t="s">
        <v>9611</v>
      </c>
      <c r="G5422" s="8">
        <v>0.15</v>
      </c>
      <c r="H5422" s="8" t="s">
        <v>21919</v>
      </c>
      <c r="I5422" s="8" t="s">
        <v>11922</v>
      </c>
      <c r="J5422" s="8"/>
      <c r="K5422" s="8" t="s">
        <v>21981</v>
      </c>
      <c r="L5422" s="8"/>
      <c r="M5422" s="8"/>
      <c r="N5422" s="21">
        <v>4179</v>
      </c>
      <c r="O5422" s="21">
        <v>4179</v>
      </c>
      <c r="P5422" s="21">
        <f t="shared" si="253"/>
        <v>0</v>
      </c>
      <c r="Q5422" s="8" t="s">
        <v>10222</v>
      </c>
      <c r="R5422" s="8"/>
      <c r="S5422" s="20">
        <v>45895</v>
      </c>
      <c r="AA5422" s="21">
        <f t="shared" si="255"/>
        <v>3602.5862068965521</v>
      </c>
      <c r="AB5422" s="39">
        <v>45870</v>
      </c>
      <c r="AC5422" s="22">
        <f t="shared" si="254"/>
        <v>0.59434027777751908</v>
      </c>
      <c r="AD5422" s="21" t="s">
        <v>11923</v>
      </c>
    </row>
    <row r="5423" spans="1:30" ht="13.95" customHeight="1" x14ac:dyDescent="0.3">
      <c r="A5423" s="19" t="s">
        <v>21982</v>
      </c>
      <c r="B5423" s="8"/>
      <c r="C5423" s="20">
        <v>45894.409537037027</v>
      </c>
      <c r="D5423" s="8" t="s">
        <v>11921</v>
      </c>
      <c r="E5423" s="8" t="s">
        <v>1</v>
      </c>
      <c r="F5423" s="8" t="s">
        <v>13667</v>
      </c>
      <c r="G5423" s="8">
        <v>0.15</v>
      </c>
      <c r="H5423" s="8" t="s">
        <v>21919</v>
      </c>
      <c r="I5423" s="8" t="s">
        <v>11922</v>
      </c>
      <c r="J5423" s="8"/>
      <c r="K5423" s="8" t="s">
        <v>21983</v>
      </c>
      <c r="L5423" s="8"/>
      <c r="M5423" s="8"/>
      <c r="N5423" s="21">
        <v>2054.5</v>
      </c>
      <c r="O5423" s="21">
        <v>2054.5</v>
      </c>
      <c r="P5423" s="21">
        <f t="shared" si="253"/>
        <v>0</v>
      </c>
      <c r="Q5423" s="8" t="s">
        <v>10222</v>
      </c>
      <c r="R5423" s="8"/>
      <c r="S5423" s="20">
        <v>45894</v>
      </c>
      <c r="AA5423" s="21">
        <f t="shared" si="255"/>
        <v>1771.1206896551726</v>
      </c>
      <c r="AB5423" s="39">
        <v>45870</v>
      </c>
      <c r="AC5423" s="22">
        <f t="shared" si="254"/>
        <v>-0.40953703702689381</v>
      </c>
      <c r="AD5423" t="s">
        <v>11923</v>
      </c>
    </row>
    <row r="5424" spans="1:30" ht="13.95" customHeight="1" x14ac:dyDescent="0.3">
      <c r="A5424" s="8" t="s">
        <v>21984</v>
      </c>
      <c r="B5424" s="8"/>
      <c r="C5424" s="20">
        <v>45894.412060185183</v>
      </c>
      <c r="D5424" s="8" t="s">
        <v>11921</v>
      </c>
      <c r="E5424" s="8"/>
      <c r="F5424" s="8" t="s">
        <v>9289</v>
      </c>
      <c r="G5424" s="8">
        <v>0.11</v>
      </c>
      <c r="H5424" s="8"/>
      <c r="I5424" s="8" t="s">
        <v>10222</v>
      </c>
      <c r="J5424" s="8"/>
      <c r="K5424" s="8"/>
      <c r="L5424" s="8"/>
      <c r="M5424" s="8"/>
      <c r="N5424" s="21">
        <v>2850</v>
      </c>
      <c r="O5424" s="21"/>
      <c r="P5424" s="21">
        <f t="shared" ref="P5424:P5487" si="256">+N5424+X5424-O5424</f>
        <v>2850</v>
      </c>
      <c r="Q5424" s="8" t="s">
        <v>10222</v>
      </c>
      <c r="R5424" s="8"/>
      <c r="S5424" s="20"/>
      <c r="AA5424" s="21">
        <f t="shared" si="255"/>
        <v>2456.8965517241381</v>
      </c>
      <c r="AB5424" s="21"/>
      <c r="AC5424" s="22">
        <f t="shared" si="254"/>
        <v>-45894.412060185183</v>
      </c>
    </row>
    <row r="5425" spans="1:30" ht="13.95" customHeight="1" x14ac:dyDescent="0.3">
      <c r="A5425" s="8" t="s">
        <v>21985</v>
      </c>
      <c r="B5425" s="8"/>
      <c r="C5425" s="20">
        <v>45894.414340277777</v>
      </c>
      <c r="D5425" s="8"/>
      <c r="E5425" s="8"/>
      <c r="F5425" s="8" t="s">
        <v>1190</v>
      </c>
      <c r="G5425" s="8">
        <v>0.11</v>
      </c>
      <c r="H5425" s="8"/>
      <c r="I5425" s="8" t="s">
        <v>11922</v>
      </c>
      <c r="J5425" s="8"/>
      <c r="K5425" s="8"/>
      <c r="L5425" s="8"/>
      <c r="M5425" s="8"/>
      <c r="N5425" s="21">
        <v>13425</v>
      </c>
      <c r="O5425" s="21"/>
      <c r="P5425" s="21">
        <f t="shared" si="256"/>
        <v>13425</v>
      </c>
      <c r="Q5425" s="8" t="s">
        <v>9</v>
      </c>
      <c r="R5425" s="8"/>
      <c r="S5425" s="20"/>
      <c r="AA5425" s="21">
        <f t="shared" si="255"/>
        <v>11573.275862068966</v>
      </c>
      <c r="AB5425" s="21"/>
      <c r="AC5425" s="22">
        <f t="shared" si="254"/>
        <v>-45894.414340277777</v>
      </c>
    </row>
    <row r="5426" spans="1:30" ht="13.95" customHeight="1" x14ac:dyDescent="0.3">
      <c r="A5426" s="8" t="s">
        <v>21986</v>
      </c>
      <c r="B5426" s="8"/>
      <c r="C5426" s="20">
        <v>45894.415706018517</v>
      </c>
      <c r="D5426" s="8" t="s">
        <v>11921</v>
      </c>
      <c r="E5426" s="8"/>
      <c r="F5426" s="8" t="s">
        <v>9476</v>
      </c>
      <c r="G5426" s="8">
        <v>0.11</v>
      </c>
      <c r="H5426" s="8"/>
      <c r="I5426" s="8" t="s">
        <v>10222</v>
      </c>
      <c r="J5426" s="8"/>
      <c r="K5426" s="8"/>
      <c r="L5426" s="8"/>
      <c r="M5426" s="8"/>
      <c r="N5426" s="21">
        <v>14250</v>
      </c>
      <c r="O5426" s="21"/>
      <c r="P5426" s="21">
        <f t="shared" si="256"/>
        <v>14250</v>
      </c>
      <c r="Q5426" s="8" t="s">
        <v>10222</v>
      </c>
      <c r="R5426" s="8"/>
      <c r="S5426" s="20"/>
      <c r="AA5426" s="21">
        <f t="shared" si="255"/>
        <v>12284.48275862069</v>
      </c>
      <c r="AB5426" s="21"/>
      <c r="AC5426" s="22">
        <f t="shared" si="254"/>
        <v>-45894.415706018517</v>
      </c>
    </row>
    <row r="5427" spans="1:30" ht="13.95" customHeight="1" x14ac:dyDescent="0.3">
      <c r="A5427" s="8" t="s">
        <v>21987</v>
      </c>
      <c r="B5427" s="8"/>
      <c r="C5427" s="20">
        <v>45894.449317129627</v>
      </c>
      <c r="D5427" s="8" t="s">
        <v>11921</v>
      </c>
      <c r="E5427" s="8"/>
      <c r="F5427" s="8" t="s">
        <v>13034</v>
      </c>
      <c r="G5427" s="8">
        <v>0</v>
      </c>
      <c r="H5427" s="8" t="s">
        <v>21988</v>
      </c>
      <c r="I5427" s="8" t="s">
        <v>11922</v>
      </c>
      <c r="J5427" s="8"/>
      <c r="K5427" s="8"/>
      <c r="L5427" s="8"/>
      <c r="M5427" s="8"/>
      <c r="N5427" s="21">
        <v>43750</v>
      </c>
      <c r="O5427" s="21"/>
      <c r="P5427" s="21">
        <f t="shared" si="256"/>
        <v>43750</v>
      </c>
      <c r="Q5427" s="8" t="s">
        <v>13034</v>
      </c>
      <c r="R5427" s="8"/>
      <c r="S5427" s="20"/>
      <c r="AA5427" s="21">
        <f t="shared" si="255"/>
        <v>37715.517241379312</v>
      </c>
      <c r="AB5427" s="21"/>
      <c r="AC5427" s="22">
        <f t="shared" si="254"/>
        <v>-45894.449317129627</v>
      </c>
    </row>
    <row r="5428" spans="1:30" ht="13.95" customHeight="1" x14ac:dyDescent="0.3">
      <c r="A5428" s="19" t="s">
        <v>21989</v>
      </c>
      <c r="B5428" s="24"/>
      <c r="C5428" s="25">
        <v>45894.462789351863</v>
      </c>
      <c r="D5428" s="3"/>
      <c r="E5428" s="3"/>
      <c r="F5428" s="3" t="s">
        <v>21014</v>
      </c>
      <c r="G5428" s="26">
        <v>0</v>
      </c>
      <c r="H5428" s="25" t="s">
        <v>21990</v>
      </c>
      <c r="I5428" s="25" t="s">
        <v>11922</v>
      </c>
      <c r="J5428" s="25"/>
      <c r="K5428" s="25"/>
      <c r="L5428" s="25"/>
      <c r="M5428" s="4"/>
      <c r="N5428" s="5"/>
      <c r="O5428" s="5"/>
      <c r="P5428" s="5">
        <f t="shared" si="256"/>
        <v>0</v>
      </c>
      <c r="Q5428" s="3" t="s">
        <v>20</v>
      </c>
      <c r="R5428" s="3"/>
      <c r="S5428" s="25"/>
      <c r="T5428" s="3"/>
      <c r="U5428" s="5"/>
      <c r="V5428" s="6"/>
      <c r="W5428" s="3"/>
      <c r="X5428" s="5"/>
      <c r="Y5428" s="4"/>
      <c r="Z5428" s="3"/>
      <c r="AA5428" s="5">
        <f t="shared" si="255"/>
        <v>0</v>
      </c>
      <c r="AB5428" s="10"/>
      <c r="AC5428" s="27">
        <f t="shared" si="254"/>
        <v>-45894.462789351863</v>
      </c>
      <c r="AD5428" s="10"/>
    </row>
    <row r="5429" spans="1:30" ht="13.95" customHeight="1" x14ac:dyDescent="0.3">
      <c r="A5429" s="19" t="s">
        <v>21991</v>
      </c>
      <c r="B5429" s="24"/>
      <c r="C5429" s="25">
        <v>45894.548460648148</v>
      </c>
      <c r="D5429" s="3" t="s">
        <v>11921</v>
      </c>
      <c r="E5429" s="3"/>
      <c r="F5429" s="3" t="s">
        <v>709</v>
      </c>
      <c r="G5429" s="26">
        <v>0</v>
      </c>
      <c r="H5429" s="25" t="s">
        <v>21992</v>
      </c>
      <c r="I5429" s="25" t="s">
        <v>11922</v>
      </c>
      <c r="J5429" s="25"/>
      <c r="K5429" s="25"/>
      <c r="L5429" s="25"/>
      <c r="M5429" s="4"/>
      <c r="N5429" s="5"/>
      <c r="O5429" s="5"/>
      <c r="P5429" s="5">
        <f t="shared" si="256"/>
        <v>0</v>
      </c>
      <c r="Q5429" s="3" t="s">
        <v>20</v>
      </c>
      <c r="R5429" s="3"/>
      <c r="S5429" s="25"/>
      <c r="T5429" s="3"/>
      <c r="U5429" s="5"/>
      <c r="V5429" s="6"/>
      <c r="W5429" s="3"/>
      <c r="X5429" s="5"/>
      <c r="Y5429" s="4"/>
      <c r="Z5429" s="3"/>
      <c r="AA5429" s="5">
        <f t="shared" si="255"/>
        <v>0</v>
      </c>
      <c r="AB5429" s="10"/>
      <c r="AC5429" s="27">
        <f t="shared" si="254"/>
        <v>-45894.548460648148</v>
      </c>
      <c r="AD5429" s="10"/>
    </row>
    <row r="5430" spans="1:30" ht="13.95" customHeight="1" x14ac:dyDescent="0.3">
      <c r="A5430" s="19" t="s">
        <v>21993</v>
      </c>
      <c r="B5430" s="8"/>
      <c r="C5430" s="20">
        <v>45894.497673611113</v>
      </c>
      <c r="D5430" s="8" t="s">
        <v>11921</v>
      </c>
      <c r="E5430" s="8" t="s">
        <v>1</v>
      </c>
      <c r="F5430" s="8" t="s">
        <v>1686</v>
      </c>
      <c r="G5430" s="8">
        <v>0.15</v>
      </c>
      <c r="H5430" s="8" t="s">
        <v>21994</v>
      </c>
      <c r="I5430" s="8" t="s">
        <v>11922</v>
      </c>
      <c r="J5430" s="8"/>
      <c r="K5430" s="8" t="s">
        <v>21995</v>
      </c>
      <c r="L5430" s="8"/>
      <c r="M5430" s="8"/>
      <c r="N5430" s="21">
        <v>3990</v>
      </c>
      <c r="O5430" s="21">
        <v>3990</v>
      </c>
      <c r="P5430" s="21">
        <f t="shared" si="256"/>
        <v>0</v>
      </c>
      <c r="Q5430" s="8" t="s">
        <v>22</v>
      </c>
      <c r="R5430" s="8"/>
      <c r="S5430" s="20">
        <v>45895</v>
      </c>
      <c r="AA5430" s="21">
        <f t="shared" si="255"/>
        <v>3439.6551724137935</v>
      </c>
      <c r="AB5430" s="39">
        <v>45870</v>
      </c>
      <c r="AC5430" s="22">
        <f t="shared" si="254"/>
        <v>0.50232638888701331</v>
      </c>
      <c r="AD5430" s="21" t="s">
        <v>11923</v>
      </c>
    </row>
    <row r="5431" spans="1:30" ht="13.95" customHeight="1" x14ac:dyDescent="0.3">
      <c r="A5431" s="19" t="s">
        <v>21996</v>
      </c>
      <c r="B5431" s="8"/>
      <c r="C5431" s="20">
        <v>45894.504062499997</v>
      </c>
      <c r="D5431" s="8" t="s">
        <v>11921</v>
      </c>
      <c r="E5431" s="8"/>
      <c r="F5431" s="8" t="s">
        <v>970</v>
      </c>
      <c r="G5431" s="8">
        <v>0</v>
      </c>
      <c r="H5431" s="8" t="s">
        <v>12071</v>
      </c>
      <c r="I5431" s="8" t="s">
        <v>11922</v>
      </c>
      <c r="J5431" s="8"/>
      <c r="K5431" s="8"/>
      <c r="L5431" s="8"/>
      <c r="M5431" s="8"/>
      <c r="N5431" s="21"/>
      <c r="O5431" s="21"/>
      <c r="P5431" s="21">
        <f t="shared" si="256"/>
        <v>0</v>
      </c>
      <c r="Q5431" s="8" t="s">
        <v>10222</v>
      </c>
      <c r="R5431" s="8"/>
      <c r="S5431" s="20"/>
      <c r="AA5431" s="21">
        <f t="shared" si="255"/>
        <v>0</v>
      </c>
      <c r="AB5431" s="21"/>
      <c r="AC5431" s="22">
        <f t="shared" si="254"/>
        <v>-45894.504062499997</v>
      </c>
    </row>
    <row r="5432" spans="1:30" ht="13.95" customHeight="1" x14ac:dyDescent="0.3">
      <c r="A5432" s="19" t="s">
        <v>21997</v>
      </c>
      <c r="B5432" s="8"/>
      <c r="C5432" s="20">
        <v>45894.504548611112</v>
      </c>
      <c r="D5432" s="8" t="s">
        <v>11921</v>
      </c>
      <c r="E5432" s="8"/>
      <c r="F5432" s="8" t="s">
        <v>13350</v>
      </c>
      <c r="G5432" s="8">
        <v>0</v>
      </c>
      <c r="H5432" s="8" t="s">
        <v>12071</v>
      </c>
      <c r="I5432" s="8" t="s">
        <v>11922</v>
      </c>
      <c r="J5432" s="8"/>
      <c r="K5432" s="8"/>
      <c r="L5432" s="8"/>
      <c r="M5432" s="8"/>
      <c r="N5432" s="21"/>
      <c r="O5432" s="21"/>
      <c r="P5432" s="21">
        <f t="shared" si="256"/>
        <v>0</v>
      </c>
      <c r="Q5432" s="8" t="s">
        <v>10222</v>
      </c>
      <c r="R5432" s="8"/>
      <c r="S5432" s="20"/>
      <c r="AA5432" s="21">
        <f t="shared" si="255"/>
        <v>0</v>
      </c>
      <c r="AB5432" s="21"/>
      <c r="AC5432" s="22">
        <f t="shared" si="254"/>
        <v>-45894.504548611112</v>
      </c>
    </row>
    <row r="5433" spans="1:30" ht="13.95" customHeight="1" x14ac:dyDescent="0.3">
      <c r="A5433" s="19" t="s">
        <v>21998</v>
      </c>
      <c r="B5433" s="8"/>
      <c r="C5433" s="20">
        <v>45894.505682870367</v>
      </c>
      <c r="D5433" s="8"/>
      <c r="E5433" s="8" t="s">
        <v>1</v>
      </c>
      <c r="F5433" s="8" t="s">
        <v>2800</v>
      </c>
      <c r="G5433" s="8">
        <v>0.11</v>
      </c>
      <c r="H5433" s="8" t="s">
        <v>12071</v>
      </c>
      <c r="I5433" s="8" t="s">
        <v>11922</v>
      </c>
      <c r="J5433" s="8"/>
      <c r="K5433" s="8" t="s">
        <v>21999</v>
      </c>
      <c r="L5433" s="8"/>
      <c r="M5433" s="8"/>
      <c r="N5433" s="21">
        <v>2000</v>
      </c>
      <c r="O5433" s="21">
        <v>2000</v>
      </c>
      <c r="P5433" s="21">
        <f t="shared" si="256"/>
        <v>0</v>
      </c>
      <c r="Q5433" s="8" t="s">
        <v>67</v>
      </c>
      <c r="R5433" s="8"/>
      <c r="S5433" s="20">
        <v>45882</v>
      </c>
      <c r="AA5433" s="21">
        <f t="shared" si="255"/>
        <v>1724.1379310344828</v>
      </c>
      <c r="AB5433" s="39">
        <v>45870</v>
      </c>
      <c r="AC5433" s="22">
        <f t="shared" si="254"/>
        <v>-12.505682870367309</v>
      </c>
      <c r="AD5433" t="s">
        <v>11923</v>
      </c>
    </row>
    <row r="5434" spans="1:30" ht="13.95" customHeight="1" x14ac:dyDescent="0.3">
      <c r="A5434" s="8" t="s">
        <v>22000</v>
      </c>
      <c r="B5434" s="8"/>
      <c r="C5434" s="20">
        <v>45894.508263888893</v>
      </c>
      <c r="D5434" s="8" t="s">
        <v>11921</v>
      </c>
      <c r="E5434" s="8"/>
      <c r="F5434" s="8" t="s">
        <v>313</v>
      </c>
      <c r="G5434" s="8">
        <v>0.15</v>
      </c>
      <c r="H5434" s="8"/>
      <c r="I5434" s="8" t="s">
        <v>11922</v>
      </c>
      <c r="J5434" s="8"/>
      <c r="K5434" s="8"/>
      <c r="L5434" s="8"/>
      <c r="M5434" s="8"/>
      <c r="N5434" s="21">
        <v>13175</v>
      </c>
      <c r="O5434" s="21"/>
      <c r="P5434" s="21">
        <f t="shared" si="256"/>
        <v>13175</v>
      </c>
      <c r="Q5434" s="8" t="s">
        <v>94</v>
      </c>
      <c r="R5434" s="8"/>
      <c r="S5434" s="20"/>
      <c r="AA5434" s="21">
        <f t="shared" si="255"/>
        <v>11357.758620689656</v>
      </c>
      <c r="AB5434" s="21"/>
      <c r="AC5434" s="22">
        <f t="shared" ref="AC5434:AC5501" si="257">+S5434-C5434</f>
        <v>-45894.508263888893</v>
      </c>
    </row>
    <row r="5435" spans="1:30" ht="13.95" customHeight="1" x14ac:dyDescent="0.3">
      <c r="A5435" s="19" t="s">
        <v>22001</v>
      </c>
      <c r="B5435" s="8"/>
      <c r="C5435" s="20">
        <v>45894.534837962958</v>
      </c>
      <c r="D5435" s="8" t="s">
        <v>11921</v>
      </c>
      <c r="E5435" s="8" t="s">
        <v>1</v>
      </c>
      <c r="F5435" s="8" t="s">
        <v>7829</v>
      </c>
      <c r="G5435" s="8">
        <v>0.15</v>
      </c>
      <c r="H5435" s="8" t="s">
        <v>21866</v>
      </c>
      <c r="I5435" s="8" t="s">
        <v>11922</v>
      </c>
      <c r="J5435" s="8"/>
      <c r="K5435" s="8" t="s">
        <v>22002</v>
      </c>
      <c r="L5435" s="8"/>
      <c r="M5435" s="8"/>
      <c r="N5435" s="21">
        <v>847</v>
      </c>
      <c r="O5435" s="21">
        <v>847</v>
      </c>
      <c r="P5435" s="21">
        <f t="shared" si="256"/>
        <v>0</v>
      </c>
      <c r="Q5435" s="8" t="s">
        <v>34</v>
      </c>
      <c r="R5435" s="8"/>
      <c r="S5435" s="20">
        <v>45890</v>
      </c>
      <c r="AA5435" s="21">
        <f t="shared" si="255"/>
        <v>730.17241379310349</v>
      </c>
      <c r="AB5435" s="39">
        <v>45870</v>
      </c>
      <c r="AC5435" s="22">
        <f t="shared" si="257"/>
        <v>-4.5348379629576812</v>
      </c>
      <c r="AD5435" t="s">
        <v>11923</v>
      </c>
    </row>
    <row r="5436" spans="1:30" ht="13.95" customHeight="1" x14ac:dyDescent="0.3">
      <c r="A5436" s="19" t="s">
        <v>22003</v>
      </c>
      <c r="B5436" s="8"/>
      <c r="C5436" s="20">
        <v>45894.541319444441</v>
      </c>
      <c r="D5436" s="8" t="s">
        <v>11921</v>
      </c>
      <c r="E5436" s="8" t="s">
        <v>1</v>
      </c>
      <c r="F5436" s="8" t="s">
        <v>385</v>
      </c>
      <c r="G5436" s="8">
        <v>0.15</v>
      </c>
      <c r="H5436" s="8" t="s">
        <v>21994</v>
      </c>
      <c r="I5436" s="8" t="s">
        <v>11922</v>
      </c>
      <c r="J5436" s="8"/>
      <c r="K5436" s="8" t="s">
        <v>22004</v>
      </c>
      <c r="L5436" s="8"/>
      <c r="M5436" s="8"/>
      <c r="N5436" s="21">
        <v>1050</v>
      </c>
      <c r="O5436" s="21">
        <v>1050</v>
      </c>
      <c r="P5436" s="21">
        <f t="shared" si="256"/>
        <v>0</v>
      </c>
      <c r="Q5436" s="8" t="s">
        <v>14</v>
      </c>
      <c r="R5436" s="8"/>
      <c r="S5436" s="20">
        <v>45894</v>
      </c>
      <c r="AA5436" s="21">
        <f t="shared" si="255"/>
        <v>905.17241379310349</v>
      </c>
      <c r="AB5436" s="39">
        <v>45870</v>
      </c>
      <c r="AC5436" s="22">
        <f t="shared" si="257"/>
        <v>-0.54131944444088731</v>
      </c>
      <c r="AD5436" t="s">
        <v>11923</v>
      </c>
    </row>
    <row r="5437" spans="1:30" ht="13.95" customHeight="1" x14ac:dyDescent="0.3">
      <c r="A5437" s="19" t="s">
        <v>22005</v>
      </c>
      <c r="B5437" s="8"/>
      <c r="C5437" s="20">
        <v>45894.54173611111</v>
      </c>
      <c r="D5437" s="8" t="s">
        <v>11921</v>
      </c>
      <c r="E5437" s="8" t="s">
        <v>1</v>
      </c>
      <c r="F5437" s="8" t="s">
        <v>385</v>
      </c>
      <c r="G5437" s="8">
        <v>0.11</v>
      </c>
      <c r="H5437" s="8" t="s">
        <v>21994</v>
      </c>
      <c r="I5437" s="8" t="s">
        <v>11922</v>
      </c>
      <c r="J5437" s="8"/>
      <c r="K5437" s="8" t="s">
        <v>22006</v>
      </c>
      <c r="L5437" s="8"/>
      <c r="M5437" s="8"/>
      <c r="N5437" s="21">
        <v>3220</v>
      </c>
      <c r="O5437" s="21">
        <v>3220</v>
      </c>
      <c r="P5437" s="21">
        <f t="shared" si="256"/>
        <v>0</v>
      </c>
      <c r="Q5437" s="8" t="s">
        <v>14</v>
      </c>
      <c r="R5437" s="8"/>
      <c r="S5437" s="20">
        <v>45894</v>
      </c>
      <c r="AA5437" s="21">
        <f t="shared" si="255"/>
        <v>2775.8620689655172</v>
      </c>
      <c r="AB5437" s="39">
        <v>45870</v>
      </c>
      <c r="AC5437" s="22">
        <f t="shared" si="257"/>
        <v>-0.54173611111036735</v>
      </c>
      <c r="AD5437" t="s">
        <v>11923</v>
      </c>
    </row>
    <row r="5438" spans="1:30" ht="13.95" customHeight="1" x14ac:dyDescent="0.3">
      <c r="A5438" s="8" t="s">
        <v>22007</v>
      </c>
      <c r="B5438" s="8"/>
      <c r="C5438" s="20">
        <v>45894.567349537043</v>
      </c>
      <c r="D5438" s="8" t="s">
        <v>11921</v>
      </c>
      <c r="E5438" s="8"/>
      <c r="F5438" s="8" t="s">
        <v>21914</v>
      </c>
      <c r="G5438" s="8">
        <v>0</v>
      </c>
      <c r="H5438" s="8" t="s">
        <v>11926</v>
      </c>
      <c r="I5438" s="8" t="s">
        <v>11922</v>
      </c>
      <c r="J5438" s="8"/>
      <c r="K5438" s="8"/>
      <c r="L5438" s="8"/>
      <c r="M5438" s="8"/>
      <c r="N5438" s="21">
        <v>1001</v>
      </c>
      <c r="O5438" s="21"/>
      <c r="P5438" s="21">
        <f t="shared" si="256"/>
        <v>1001</v>
      </c>
      <c r="Q5438" s="8" t="s">
        <v>10252</v>
      </c>
      <c r="R5438" s="8"/>
      <c r="S5438" s="20"/>
      <c r="AA5438" s="21">
        <f t="shared" si="255"/>
        <v>862.93103448275872</v>
      </c>
      <c r="AB5438" s="21"/>
      <c r="AC5438" s="22">
        <f t="shared" si="257"/>
        <v>-45894.567349537043</v>
      </c>
    </row>
    <row r="5439" spans="1:30" ht="13.95" customHeight="1" x14ac:dyDescent="0.3">
      <c r="A5439" s="19" t="s">
        <v>22008</v>
      </c>
      <c r="B5439" s="24"/>
      <c r="C5439" s="25">
        <v>45894.568726851852</v>
      </c>
      <c r="D5439" s="3" t="s">
        <v>11921</v>
      </c>
      <c r="E5439" s="3"/>
      <c r="F5439" s="3" t="s">
        <v>12131</v>
      </c>
      <c r="G5439" s="26">
        <v>0</v>
      </c>
      <c r="H5439" s="25"/>
      <c r="I5439" s="25" t="s">
        <v>11922</v>
      </c>
      <c r="J5439" s="25"/>
      <c r="K5439" s="25"/>
      <c r="L5439" s="25"/>
      <c r="M5439" s="4"/>
      <c r="N5439" s="5">
        <v>3540</v>
      </c>
      <c r="O5439" s="5"/>
      <c r="P5439" s="5">
        <f t="shared" si="256"/>
        <v>3540</v>
      </c>
      <c r="Q5439" s="3" t="s">
        <v>20</v>
      </c>
      <c r="R5439" s="3"/>
      <c r="S5439" s="25"/>
      <c r="T5439" s="3"/>
      <c r="U5439" s="5"/>
      <c r="V5439" s="6"/>
      <c r="W5439" s="3"/>
      <c r="X5439" s="5"/>
      <c r="Y5439" s="4"/>
      <c r="Z5439" s="3"/>
      <c r="AA5439" s="5">
        <f t="shared" si="255"/>
        <v>3051.7241379310349</v>
      </c>
      <c r="AB5439" s="10"/>
      <c r="AC5439" s="27">
        <f t="shared" si="257"/>
        <v>-45894.568726851852</v>
      </c>
      <c r="AD5439" s="10"/>
    </row>
    <row r="5440" spans="1:30" ht="13.95" customHeight="1" x14ac:dyDescent="0.3">
      <c r="A5440" s="3" t="s">
        <v>22009</v>
      </c>
      <c r="B5440" s="24"/>
      <c r="C5440" s="25">
        <v>45894.598090277781</v>
      </c>
      <c r="D5440" s="3" t="s">
        <v>11921</v>
      </c>
      <c r="E5440" s="3"/>
      <c r="F5440" s="3" t="s">
        <v>4045</v>
      </c>
      <c r="G5440" s="26">
        <v>0</v>
      </c>
      <c r="H5440" s="25"/>
      <c r="I5440" s="25" t="s">
        <v>11922</v>
      </c>
      <c r="J5440" s="25"/>
      <c r="K5440" s="25"/>
      <c r="L5440" s="25"/>
      <c r="M5440" s="4"/>
      <c r="N5440" s="5">
        <v>89550</v>
      </c>
      <c r="O5440" s="5"/>
      <c r="P5440" s="5">
        <f t="shared" si="256"/>
        <v>89550</v>
      </c>
      <c r="Q5440" s="3" t="s">
        <v>102</v>
      </c>
      <c r="R5440" s="3"/>
      <c r="S5440" s="25"/>
      <c r="T5440" s="3"/>
      <c r="U5440" s="5"/>
      <c r="V5440" s="6"/>
      <c r="W5440" s="3"/>
      <c r="X5440" s="5"/>
      <c r="Y5440" s="4"/>
      <c r="Z5440" s="3"/>
      <c r="AA5440" s="5">
        <f t="shared" si="255"/>
        <v>77198.275862068971</v>
      </c>
      <c r="AB5440" s="10"/>
      <c r="AC5440" s="27">
        <f t="shared" si="257"/>
        <v>-45894.598090277781</v>
      </c>
      <c r="AD5440" s="10"/>
    </row>
    <row r="5441" spans="1:30" ht="13.95" customHeight="1" x14ac:dyDescent="0.3">
      <c r="A5441" s="19" t="s">
        <v>22010</v>
      </c>
      <c r="B5441" s="8"/>
      <c r="C5441" s="20">
        <v>45894.604710648149</v>
      </c>
      <c r="D5441" s="8" t="s">
        <v>11921</v>
      </c>
      <c r="E5441" s="8" t="s">
        <v>1</v>
      </c>
      <c r="F5441" s="8" t="s">
        <v>15099</v>
      </c>
      <c r="G5441" s="8">
        <v>0.17</v>
      </c>
      <c r="H5441" s="8"/>
      <c r="I5441" s="8" t="s">
        <v>11922</v>
      </c>
      <c r="J5441" s="8"/>
      <c r="K5441" s="8" t="s">
        <v>22011</v>
      </c>
      <c r="L5441" s="8"/>
      <c r="M5441" s="8"/>
      <c r="N5441" s="21">
        <v>3325</v>
      </c>
      <c r="O5441" s="21">
        <v>3325</v>
      </c>
      <c r="P5441" s="21">
        <f t="shared" si="256"/>
        <v>0</v>
      </c>
      <c r="Q5441" s="8" t="s">
        <v>199</v>
      </c>
      <c r="R5441" s="8"/>
      <c r="S5441" s="20">
        <v>45894</v>
      </c>
      <c r="AA5441" s="21">
        <f t="shared" si="255"/>
        <v>2866.3793103448279</v>
      </c>
      <c r="AB5441" s="39">
        <v>45870</v>
      </c>
      <c r="AC5441" s="22">
        <f t="shared" si="257"/>
        <v>-0.60471064814919373</v>
      </c>
      <c r="AD5441" t="s">
        <v>11923</v>
      </c>
    </row>
    <row r="5442" spans="1:30" ht="13.95" customHeight="1" x14ac:dyDescent="0.3">
      <c r="A5442" s="19" t="s">
        <v>22012</v>
      </c>
      <c r="B5442" s="8"/>
      <c r="C5442" s="20">
        <v>45894.629062499997</v>
      </c>
      <c r="D5442" s="8" t="s">
        <v>11921</v>
      </c>
      <c r="E5442" s="8" t="s">
        <v>1</v>
      </c>
      <c r="F5442" s="8" t="s">
        <v>11970</v>
      </c>
      <c r="G5442" s="8">
        <v>0.15</v>
      </c>
      <c r="H5442" s="8" t="s">
        <v>21994</v>
      </c>
      <c r="I5442" s="8" t="s">
        <v>11922</v>
      </c>
      <c r="J5442" s="8"/>
      <c r="K5442" s="8" t="s">
        <v>22013</v>
      </c>
      <c r="L5442" s="8"/>
      <c r="M5442" s="8"/>
      <c r="N5442" s="21">
        <v>665</v>
      </c>
      <c r="O5442" s="21">
        <v>665</v>
      </c>
      <c r="P5442" s="21">
        <f t="shared" si="256"/>
        <v>0</v>
      </c>
      <c r="Q5442" s="8" t="s">
        <v>129</v>
      </c>
      <c r="R5442" s="8"/>
      <c r="S5442" s="20">
        <v>45894</v>
      </c>
      <c r="AA5442" s="21">
        <f t="shared" ref="AA5442:AA5501" si="258">+N5442/1.16</f>
        <v>573.27586206896558</v>
      </c>
      <c r="AB5442" s="39">
        <v>45870</v>
      </c>
      <c r="AC5442" s="22">
        <f t="shared" si="257"/>
        <v>-0.62906249999650754</v>
      </c>
      <c r="AD5442" t="s">
        <v>11923</v>
      </c>
    </row>
    <row r="5443" spans="1:30" ht="13.95" customHeight="1" x14ac:dyDescent="0.3">
      <c r="A5443" s="19" t="s">
        <v>22014</v>
      </c>
      <c r="B5443" s="8"/>
      <c r="C5443" s="20">
        <v>45894.632708333331</v>
      </c>
      <c r="D5443" s="8" t="s">
        <v>11921</v>
      </c>
      <c r="E5443" s="8" t="s">
        <v>1</v>
      </c>
      <c r="F5443" s="8" t="s">
        <v>13623</v>
      </c>
      <c r="G5443" s="8">
        <v>0.15</v>
      </c>
      <c r="H5443" s="8" t="s">
        <v>21994</v>
      </c>
      <c r="I5443" s="8" t="s">
        <v>11922</v>
      </c>
      <c r="J5443" s="8"/>
      <c r="K5443" s="8" t="s">
        <v>22015</v>
      </c>
      <c r="L5443" s="8"/>
      <c r="M5443" s="8"/>
      <c r="N5443" s="21">
        <v>1071</v>
      </c>
      <c r="O5443" s="21">
        <v>1071</v>
      </c>
      <c r="P5443" s="21">
        <f t="shared" si="256"/>
        <v>0</v>
      </c>
      <c r="Q5443" s="8" t="s">
        <v>14</v>
      </c>
      <c r="R5443" s="8"/>
      <c r="S5443" s="20">
        <v>45894</v>
      </c>
      <c r="AA5443" s="21">
        <f t="shared" si="258"/>
        <v>923.27586206896558</v>
      </c>
      <c r="AB5443" s="39">
        <v>45870</v>
      </c>
      <c r="AC5443" s="22">
        <f t="shared" si="257"/>
        <v>-0.632708333330811</v>
      </c>
      <c r="AD5443" t="s">
        <v>11923</v>
      </c>
    </row>
    <row r="5444" spans="1:30" ht="13.95" customHeight="1" x14ac:dyDescent="0.3">
      <c r="A5444" s="19" t="s">
        <v>22016</v>
      </c>
      <c r="B5444" s="8"/>
      <c r="C5444" s="20">
        <v>45894.635787037027</v>
      </c>
      <c r="D5444" s="8" t="s">
        <v>11921</v>
      </c>
      <c r="E5444" s="8" t="s">
        <v>1</v>
      </c>
      <c r="F5444" s="8" t="s">
        <v>11981</v>
      </c>
      <c r="G5444" s="8">
        <v>0.11</v>
      </c>
      <c r="H5444" s="8" t="s">
        <v>21994</v>
      </c>
      <c r="I5444" s="8" t="s">
        <v>11922</v>
      </c>
      <c r="J5444" s="8"/>
      <c r="K5444" s="8" t="s">
        <v>22017</v>
      </c>
      <c r="L5444" s="8"/>
      <c r="M5444" s="8"/>
      <c r="N5444" s="21">
        <v>3220</v>
      </c>
      <c r="O5444" s="21">
        <v>3220</v>
      </c>
      <c r="P5444" s="21">
        <f t="shared" si="256"/>
        <v>0</v>
      </c>
      <c r="Q5444" s="8" t="s">
        <v>129</v>
      </c>
      <c r="R5444" s="8"/>
      <c r="S5444" s="20">
        <v>45894</v>
      </c>
      <c r="AA5444" s="21">
        <f t="shared" si="258"/>
        <v>2775.8620689655172</v>
      </c>
      <c r="AB5444" s="39">
        <v>45870</v>
      </c>
      <c r="AC5444" s="22">
        <f t="shared" si="257"/>
        <v>-0.63578703702660277</v>
      </c>
      <c r="AD5444" t="s">
        <v>11923</v>
      </c>
    </row>
    <row r="5445" spans="1:30" ht="13.95" customHeight="1" x14ac:dyDescent="0.3">
      <c r="A5445" s="19" t="s">
        <v>22018</v>
      </c>
      <c r="B5445" s="8"/>
      <c r="C5445" s="20">
        <v>45894.637060185189</v>
      </c>
      <c r="D5445" s="8" t="s">
        <v>11921</v>
      </c>
      <c r="E5445" s="8" t="s">
        <v>1</v>
      </c>
      <c r="F5445" s="8" t="s">
        <v>11981</v>
      </c>
      <c r="G5445" s="8">
        <v>0.15</v>
      </c>
      <c r="H5445" s="8" t="s">
        <v>21994</v>
      </c>
      <c r="I5445" s="8" t="s">
        <v>11922</v>
      </c>
      <c r="J5445" s="8"/>
      <c r="K5445" s="8" t="s">
        <v>22019</v>
      </c>
      <c r="L5445" s="8"/>
      <c r="M5445" s="8"/>
      <c r="N5445" s="21">
        <v>1995</v>
      </c>
      <c r="O5445" s="21">
        <v>1995</v>
      </c>
      <c r="P5445" s="21">
        <f t="shared" si="256"/>
        <v>0</v>
      </c>
      <c r="Q5445" s="8" t="s">
        <v>129</v>
      </c>
      <c r="R5445" s="8"/>
      <c r="S5445" s="20">
        <v>45894</v>
      </c>
      <c r="AA5445" s="21">
        <f t="shared" si="258"/>
        <v>1719.8275862068967</v>
      </c>
      <c r="AB5445" s="39">
        <v>45870</v>
      </c>
      <c r="AC5445" s="22">
        <f t="shared" si="257"/>
        <v>-0.63706018518860219</v>
      </c>
      <c r="AD5445" t="s">
        <v>11923</v>
      </c>
    </row>
    <row r="5446" spans="1:30" ht="13.95" customHeight="1" x14ac:dyDescent="0.3">
      <c r="A5446" s="19" t="s">
        <v>22020</v>
      </c>
      <c r="B5446" s="8"/>
      <c r="C5446" s="20">
        <v>45894.639293981483</v>
      </c>
      <c r="D5446" s="8"/>
      <c r="E5446" s="8"/>
      <c r="F5446" s="8" t="s">
        <v>11981</v>
      </c>
      <c r="G5446" s="8">
        <v>0</v>
      </c>
      <c r="H5446" s="8" t="s">
        <v>12071</v>
      </c>
      <c r="I5446" s="8" t="s">
        <v>11922</v>
      </c>
      <c r="J5446" s="8"/>
      <c r="K5446" s="8"/>
      <c r="L5446" s="8"/>
      <c r="M5446" s="8"/>
      <c r="N5446" s="21"/>
      <c r="O5446" s="21"/>
      <c r="P5446" s="21">
        <f t="shared" si="256"/>
        <v>0</v>
      </c>
      <c r="Q5446" s="8" t="s">
        <v>129</v>
      </c>
      <c r="R5446" s="8"/>
      <c r="S5446" s="20"/>
      <c r="AA5446" s="21">
        <f t="shared" si="258"/>
        <v>0</v>
      </c>
      <c r="AB5446" s="21"/>
      <c r="AC5446" s="22">
        <f t="shared" si="257"/>
        <v>-45894.639293981483</v>
      </c>
    </row>
    <row r="5447" spans="1:30" ht="13.95" customHeight="1" x14ac:dyDescent="0.3">
      <c r="A5447" s="19" t="s">
        <v>22021</v>
      </c>
      <c r="B5447" s="8"/>
      <c r="C5447" s="20">
        <v>45894.63957175926</v>
      </c>
      <c r="D5447" s="8"/>
      <c r="E5447" s="8"/>
      <c r="F5447" s="8" t="s">
        <v>9761</v>
      </c>
      <c r="G5447" s="8">
        <v>0</v>
      </c>
      <c r="H5447" s="8" t="s">
        <v>12071</v>
      </c>
      <c r="I5447" s="8" t="s">
        <v>11922</v>
      </c>
      <c r="J5447" s="8"/>
      <c r="K5447" s="8"/>
      <c r="L5447" s="8"/>
      <c r="M5447" s="8"/>
      <c r="N5447" s="21"/>
      <c r="O5447" s="21"/>
      <c r="P5447" s="21">
        <f t="shared" si="256"/>
        <v>0</v>
      </c>
      <c r="Q5447" s="8" t="s">
        <v>129</v>
      </c>
      <c r="R5447" s="8"/>
      <c r="S5447" s="20"/>
      <c r="AA5447" s="21">
        <f t="shared" si="258"/>
        <v>0</v>
      </c>
      <c r="AB5447" s="21"/>
      <c r="AC5447" s="22">
        <f t="shared" si="257"/>
        <v>-45894.63957175926</v>
      </c>
    </row>
    <row r="5448" spans="1:30" ht="13.95" customHeight="1" x14ac:dyDescent="0.3">
      <c r="A5448" s="19" t="s">
        <v>22022</v>
      </c>
      <c r="B5448" s="8"/>
      <c r="C5448" s="20">
        <v>45894.640150462961</v>
      </c>
      <c r="D5448" s="8" t="s">
        <v>11921</v>
      </c>
      <c r="E5448" s="8" t="s">
        <v>1</v>
      </c>
      <c r="F5448" s="8" t="s">
        <v>9761</v>
      </c>
      <c r="G5448" s="8">
        <v>0.11</v>
      </c>
      <c r="H5448" s="8" t="s">
        <v>21994</v>
      </c>
      <c r="I5448" s="8" t="s">
        <v>11922</v>
      </c>
      <c r="J5448" s="8"/>
      <c r="K5448" s="8" t="s">
        <v>22023</v>
      </c>
      <c r="L5448" s="8"/>
      <c r="M5448" s="8"/>
      <c r="N5448" s="21">
        <v>29900</v>
      </c>
      <c r="O5448" s="21">
        <v>29900</v>
      </c>
      <c r="P5448" s="21">
        <f t="shared" si="256"/>
        <v>0</v>
      </c>
      <c r="Q5448" s="8" t="s">
        <v>129</v>
      </c>
      <c r="R5448" s="8"/>
      <c r="S5448" s="20">
        <v>45894</v>
      </c>
      <c r="AA5448" s="21">
        <f t="shared" si="258"/>
        <v>25775.862068965518</v>
      </c>
      <c r="AB5448" s="39">
        <v>45870</v>
      </c>
      <c r="AC5448" s="22">
        <f t="shared" si="257"/>
        <v>-0.64015046296117362</v>
      </c>
      <c r="AD5448" t="s">
        <v>11923</v>
      </c>
    </row>
    <row r="5449" spans="1:30" ht="13.95" customHeight="1" x14ac:dyDescent="0.3">
      <c r="A5449" s="8" t="s">
        <v>22024</v>
      </c>
      <c r="B5449" s="8"/>
      <c r="C5449" s="20">
        <v>45894.649282407408</v>
      </c>
      <c r="D5449" s="8" t="s">
        <v>11921</v>
      </c>
      <c r="E5449" s="8"/>
      <c r="F5449" s="8" t="s">
        <v>66</v>
      </c>
      <c r="G5449" s="8">
        <v>0.15</v>
      </c>
      <c r="H5449" s="8"/>
      <c r="I5449" s="8" t="s">
        <v>11922</v>
      </c>
      <c r="J5449" s="8"/>
      <c r="K5449" s="8"/>
      <c r="L5449" s="8"/>
      <c r="M5449" s="8"/>
      <c r="N5449" s="21">
        <v>15480</v>
      </c>
      <c r="O5449" s="21"/>
      <c r="P5449" s="21">
        <f t="shared" si="256"/>
        <v>15480</v>
      </c>
      <c r="Q5449" s="8" t="s">
        <v>22</v>
      </c>
      <c r="R5449" s="8"/>
      <c r="S5449" s="20"/>
      <c r="AA5449" s="21">
        <f t="shared" si="258"/>
        <v>13344.827586206897</v>
      </c>
      <c r="AB5449" s="21"/>
      <c r="AC5449" s="22">
        <f t="shared" si="257"/>
        <v>-45894.649282407408</v>
      </c>
    </row>
    <row r="5450" spans="1:30" ht="13.95" customHeight="1" x14ac:dyDescent="0.3">
      <c r="A5450" s="19" t="s">
        <v>22025</v>
      </c>
      <c r="B5450" s="8"/>
      <c r="C5450" s="20">
        <v>45894.667928240742</v>
      </c>
      <c r="D5450" s="8" t="s">
        <v>11921</v>
      </c>
      <c r="E5450" s="8" t="s">
        <v>1</v>
      </c>
      <c r="F5450" s="8" t="s">
        <v>13186</v>
      </c>
      <c r="G5450" s="8">
        <v>0.11</v>
      </c>
      <c r="H5450" s="8" t="s">
        <v>21919</v>
      </c>
      <c r="I5450" s="8" t="s">
        <v>10222</v>
      </c>
      <c r="J5450" s="8"/>
      <c r="K5450" s="8" t="s">
        <v>22026</v>
      </c>
      <c r="L5450" s="8"/>
      <c r="M5450" s="8"/>
      <c r="N5450" s="21">
        <v>2769</v>
      </c>
      <c r="O5450" s="21">
        <v>2769</v>
      </c>
      <c r="P5450" s="21">
        <f t="shared" si="256"/>
        <v>0</v>
      </c>
      <c r="Q5450" s="8" t="s">
        <v>10222</v>
      </c>
      <c r="R5450" s="8"/>
      <c r="S5450" s="20">
        <v>45895</v>
      </c>
      <c r="AA5450" s="21">
        <f t="shared" si="258"/>
        <v>2387.0689655172414</v>
      </c>
      <c r="AB5450" s="39">
        <v>45870</v>
      </c>
      <c r="AC5450" s="22">
        <f t="shared" si="257"/>
        <v>0.33207175925781485</v>
      </c>
      <c r="AD5450" s="21" t="s">
        <v>11923</v>
      </c>
    </row>
    <row r="5451" spans="1:30" ht="13.95" customHeight="1" x14ac:dyDescent="0.3">
      <c r="A5451" s="8" t="s">
        <v>22027</v>
      </c>
      <c r="B5451" s="8"/>
      <c r="C5451" s="20">
        <v>45894.689340277779</v>
      </c>
      <c r="D5451" s="8" t="s">
        <v>11921</v>
      </c>
      <c r="E5451" s="8"/>
      <c r="F5451" s="8" t="s">
        <v>8664</v>
      </c>
      <c r="G5451" s="8">
        <v>0.15</v>
      </c>
      <c r="H5451" s="8"/>
      <c r="I5451" s="8" t="s">
        <v>11922</v>
      </c>
      <c r="J5451" s="8"/>
      <c r="K5451" s="8"/>
      <c r="L5451" s="8"/>
      <c r="M5451" s="8"/>
      <c r="N5451" s="21">
        <v>5250</v>
      </c>
      <c r="O5451" s="21"/>
      <c r="P5451" s="21">
        <f t="shared" si="256"/>
        <v>5250</v>
      </c>
      <c r="Q5451" s="8" t="s">
        <v>10222</v>
      </c>
      <c r="R5451" s="8"/>
      <c r="S5451" s="20"/>
      <c r="AA5451" s="21">
        <f t="shared" si="258"/>
        <v>4525.8620689655172</v>
      </c>
      <c r="AB5451" s="21"/>
      <c r="AC5451" s="22">
        <f t="shared" si="257"/>
        <v>-45894.689340277779</v>
      </c>
    </row>
    <row r="5452" spans="1:30" ht="13.95" customHeight="1" x14ac:dyDescent="0.3">
      <c r="A5452" s="19" t="s">
        <v>22028</v>
      </c>
      <c r="B5452" s="8"/>
      <c r="C5452" s="20">
        <v>45895.416504629633</v>
      </c>
      <c r="D5452" s="8"/>
      <c r="E5452" s="8" t="s">
        <v>1</v>
      </c>
      <c r="F5452" s="8" t="s">
        <v>761</v>
      </c>
      <c r="G5452" s="8">
        <v>0.11</v>
      </c>
      <c r="H5452" s="8" t="s">
        <v>12071</v>
      </c>
      <c r="I5452" s="8" t="s">
        <v>11922</v>
      </c>
      <c r="J5452" s="8"/>
      <c r="K5452" s="8" t="s">
        <v>22029</v>
      </c>
      <c r="L5452" s="8"/>
      <c r="M5452" s="8"/>
      <c r="N5452" s="21">
        <v>2000</v>
      </c>
      <c r="O5452" s="21">
        <v>2000</v>
      </c>
      <c r="P5452" s="21">
        <f t="shared" si="256"/>
        <v>0</v>
      </c>
      <c r="Q5452" s="8" t="s">
        <v>24</v>
      </c>
      <c r="R5452" s="8"/>
      <c r="S5452" s="20">
        <v>45891</v>
      </c>
      <c r="AA5452" s="21">
        <f t="shared" si="258"/>
        <v>1724.1379310344828</v>
      </c>
      <c r="AB5452" s="39">
        <v>45870</v>
      </c>
      <c r="AC5452" s="22">
        <f t="shared" si="257"/>
        <v>-4.416504629632982</v>
      </c>
      <c r="AD5452" t="s">
        <v>11923</v>
      </c>
    </row>
    <row r="5453" spans="1:30" ht="13.95" customHeight="1" x14ac:dyDescent="0.3">
      <c r="A5453" s="19" t="s">
        <v>22030</v>
      </c>
      <c r="B5453" s="8"/>
      <c r="C5453" s="20">
        <v>45895.418622685182</v>
      </c>
      <c r="D5453" s="8"/>
      <c r="E5453" s="8"/>
      <c r="F5453" s="8" t="s">
        <v>14599</v>
      </c>
      <c r="G5453" s="8">
        <v>0</v>
      </c>
      <c r="H5453" s="8" t="s">
        <v>12071</v>
      </c>
      <c r="I5453" s="8" t="s">
        <v>11922</v>
      </c>
      <c r="J5453" s="8"/>
      <c r="K5453" s="8"/>
      <c r="L5453" s="8"/>
      <c r="M5453" s="8"/>
      <c r="N5453" s="21"/>
      <c r="O5453" s="21"/>
      <c r="P5453" s="21">
        <f t="shared" si="256"/>
        <v>0</v>
      </c>
      <c r="Q5453" s="8" t="s">
        <v>22</v>
      </c>
      <c r="R5453" s="8"/>
      <c r="S5453" s="20"/>
      <c r="AA5453" s="21">
        <f t="shared" si="258"/>
        <v>0</v>
      </c>
      <c r="AB5453" s="21"/>
      <c r="AC5453" s="22">
        <f t="shared" si="257"/>
        <v>-45895.418622685182</v>
      </c>
    </row>
    <row r="5454" spans="1:30" ht="13.95" customHeight="1" x14ac:dyDescent="0.3">
      <c r="A5454" s="19" t="s">
        <v>22031</v>
      </c>
      <c r="B5454" s="8"/>
      <c r="C5454" s="20">
        <v>45895.419074074067</v>
      </c>
      <c r="D5454" s="8"/>
      <c r="E5454" s="8"/>
      <c r="F5454" s="8" t="s">
        <v>1686</v>
      </c>
      <c r="G5454" s="8">
        <v>0</v>
      </c>
      <c r="H5454" s="8" t="s">
        <v>12071</v>
      </c>
      <c r="I5454" s="8" t="s">
        <v>11922</v>
      </c>
      <c r="J5454" s="8"/>
      <c r="K5454" s="8"/>
      <c r="L5454" s="8"/>
      <c r="M5454" s="8"/>
      <c r="N5454" s="21"/>
      <c r="O5454" s="21"/>
      <c r="P5454" s="21">
        <f t="shared" si="256"/>
        <v>0</v>
      </c>
      <c r="Q5454" s="8" t="s">
        <v>22</v>
      </c>
      <c r="R5454" s="8"/>
      <c r="S5454" s="20"/>
      <c r="AA5454" s="21">
        <f t="shared" si="258"/>
        <v>0</v>
      </c>
      <c r="AB5454" s="21"/>
      <c r="AC5454" s="22">
        <f t="shared" si="257"/>
        <v>-45895.419074074067</v>
      </c>
    </row>
    <row r="5455" spans="1:30" ht="13.95" customHeight="1" x14ac:dyDescent="0.3">
      <c r="A5455" s="19" t="s">
        <v>22032</v>
      </c>
      <c r="B5455" s="24"/>
      <c r="C5455" s="25">
        <v>45896.645011574074</v>
      </c>
      <c r="D5455" s="3" t="s">
        <v>11921</v>
      </c>
      <c r="E5455" s="3"/>
      <c r="F5455" s="3" t="s">
        <v>709</v>
      </c>
      <c r="G5455" s="26">
        <v>0</v>
      </c>
      <c r="H5455" s="25" t="s">
        <v>22033</v>
      </c>
      <c r="I5455" s="25" t="s">
        <v>11922</v>
      </c>
      <c r="J5455" s="25"/>
      <c r="K5455" s="25"/>
      <c r="L5455" s="25"/>
      <c r="M5455" s="4"/>
      <c r="N5455" s="5"/>
      <c r="O5455" s="5"/>
      <c r="P5455" s="5">
        <f t="shared" si="256"/>
        <v>0</v>
      </c>
      <c r="Q5455" s="3" t="s">
        <v>20</v>
      </c>
      <c r="R5455" s="3"/>
      <c r="S5455" s="25"/>
      <c r="T5455" s="3"/>
      <c r="U5455" s="5"/>
      <c r="V5455" s="6"/>
      <c r="W5455" s="3"/>
      <c r="X5455" s="5"/>
      <c r="Y5455" s="4"/>
      <c r="Z5455" s="3"/>
      <c r="AA5455" s="5">
        <f t="shared" si="258"/>
        <v>0</v>
      </c>
      <c r="AB5455" s="10"/>
      <c r="AC5455" s="27">
        <f t="shared" si="257"/>
        <v>-45896.645011574074</v>
      </c>
      <c r="AD5455" s="10"/>
    </row>
    <row r="5456" spans="1:30" ht="13.95" customHeight="1" x14ac:dyDescent="0.3">
      <c r="A5456" s="19" t="s">
        <v>22034</v>
      </c>
      <c r="B5456" s="8"/>
      <c r="C5456" s="20">
        <v>45895.470057870371</v>
      </c>
      <c r="D5456" s="8"/>
      <c r="E5456" s="8"/>
      <c r="F5456" s="8" t="s">
        <v>8909</v>
      </c>
      <c r="G5456" s="8">
        <v>0</v>
      </c>
      <c r="H5456" s="8" t="s">
        <v>12071</v>
      </c>
      <c r="I5456" s="8" t="s">
        <v>11922</v>
      </c>
      <c r="J5456" s="8"/>
      <c r="K5456" s="8"/>
      <c r="L5456" s="8"/>
      <c r="M5456" s="8"/>
      <c r="N5456" s="21"/>
      <c r="O5456" s="21"/>
      <c r="P5456" s="21">
        <f t="shared" si="256"/>
        <v>0</v>
      </c>
      <c r="Q5456" s="8" t="s">
        <v>67</v>
      </c>
      <c r="R5456" s="8"/>
      <c r="S5456" s="20"/>
      <c r="AA5456" s="21">
        <f t="shared" si="258"/>
        <v>0</v>
      </c>
      <c r="AB5456" s="21"/>
      <c r="AC5456" s="22">
        <f t="shared" si="257"/>
        <v>-45895.470057870371</v>
      </c>
    </row>
    <row r="5457" spans="1:30" ht="13.95" customHeight="1" x14ac:dyDescent="0.3">
      <c r="A5457" s="19" t="s">
        <v>22035</v>
      </c>
      <c r="B5457" s="8"/>
      <c r="C5457" s="20">
        <v>45895.470439814817</v>
      </c>
      <c r="D5457" s="8"/>
      <c r="E5457" s="8"/>
      <c r="F5457" s="8" t="s">
        <v>1781</v>
      </c>
      <c r="G5457" s="8">
        <v>0</v>
      </c>
      <c r="H5457" s="8" t="s">
        <v>12071</v>
      </c>
      <c r="I5457" s="8" t="s">
        <v>11922</v>
      </c>
      <c r="J5457" s="8"/>
      <c r="K5457" s="8"/>
      <c r="L5457" s="8"/>
      <c r="M5457" s="8"/>
      <c r="N5457" s="21"/>
      <c r="O5457" s="21"/>
      <c r="P5457" s="21">
        <f t="shared" si="256"/>
        <v>0</v>
      </c>
      <c r="Q5457" s="8" t="s">
        <v>67</v>
      </c>
      <c r="R5457" s="8"/>
      <c r="S5457" s="20"/>
      <c r="AA5457" s="21">
        <f t="shared" si="258"/>
        <v>0</v>
      </c>
      <c r="AB5457" s="21"/>
      <c r="AC5457" s="22">
        <f t="shared" si="257"/>
        <v>-45895.470439814817</v>
      </c>
    </row>
    <row r="5458" spans="1:30" ht="13.95" customHeight="1" x14ac:dyDescent="0.3">
      <c r="A5458" s="3" t="s">
        <v>22036</v>
      </c>
      <c r="B5458" s="24"/>
      <c r="C5458" s="25">
        <v>45895.472858796304</v>
      </c>
      <c r="D5458" s="3" t="s">
        <v>11921</v>
      </c>
      <c r="E5458" s="3"/>
      <c r="F5458" s="3" t="s">
        <v>10119</v>
      </c>
      <c r="G5458" s="26">
        <v>0</v>
      </c>
      <c r="H5458" s="25"/>
      <c r="I5458" s="25" t="s">
        <v>11922</v>
      </c>
      <c r="J5458" s="25"/>
      <c r="K5458" s="25"/>
      <c r="L5458" s="25"/>
      <c r="M5458" s="4"/>
      <c r="N5458" s="5">
        <v>17160</v>
      </c>
      <c r="O5458" s="5"/>
      <c r="P5458" s="5">
        <f t="shared" si="256"/>
        <v>17160</v>
      </c>
      <c r="Q5458" s="3" t="s">
        <v>18</v>
      </c>
      <c r="R5458" s="3"/>
      <c r="S5458" s="25"/>
      <c r="T5458" s="3"/>
      <c r="U5458" s="5"/>
      <c r="V5458" s="6"/>
      <c r="W5458" s="3"/>
      <c r="X5458" s="5"/>
      <c r="Y5458" s="4"/>
      <c r="Z5458" s="3"/>
      <c r="AA5458" s="5">
        <f t="shared" si="258"/>
        <v>14793.103448275862</v>
      </c>
      <c r="AB5458" s="10"/>
      <c r="AC5458" s="27">
        <f t="shared" si="257"/>
        <v>-45895.472858796304</v>
      </c>
      <c r="AD5458" s="10"/>
    </row>
    <row r="5459" spans="1:30" ht="13.95" customHeight="1" x14ac:dyDescent="0.3">
      <c r="A5459" s="19" t="s">
        <v>22037</v>
      </c>
      <c r="B5459" s="8"/>
      <c r="C5459" s="20">
        <v>45895.497800925928</v>
      </c>
      <c r="D5459" s="8"/>
      <c r="E5459" s="8"/>
      <c r="F5459" s="8" t="s">
        <v>22038</v>
      </c>
      <c r="G5459" s="8">
        <v>0</v>
      </c>
      <c r="H5459" s="8" t="s">
        <v>21570</v>
      </c>
      <c r="I5459" s="8" t="s">
        <v>11922</v>
      </c>
      <c r="J5459" s="8"/>
      <c r="K5459" s="8"/>
      <c r="L5459" s="8"/>
      <c r="M5459" s="8"/>
      <c r="N5459" s="21"/>
      <c r="O5459" s="21"/>
      <c r="P5459" s="21">
        <f t="shared" si="256"/>
        <v>0</v>
      </c>
      <c r="Q5459" s="8" t="s">
        <v>19160</v>
      </c>
      <c r="R5459" s="8"/>
      <c r="S5459" s="20"/>
      <c r="AA5459" s="21">
        <f t="shared" si="258"/>
        <v>0</v>
      </c>
      <c r="AB5459" s="21"/>
      <c r="AC5459" s="22">
        <f t="shared" si="257"/>
        <v>-45895.497800925928</v>
      </c>
    </row>
    <row r="5460" spans="1:30" ht="13.95" customHeight="1" x14ac:dyDescent="0.3">
      <c r="A5460" s="19" t="s">
        <v>22039</v>
      </c>
      <c r="B5460" s="8"/>
      <c r="C5460" s="20">
        <v>45895.508067129631</v>
      </c>
      <c r="D5460" s="8"/>
      <c r="E5460" s="8" t="s">
        <v>1</v>
      </c>
      <c r="F5460" s="8" t="s">
        <v>14554</v>
      </c>
      <c r="G5460" s="8">
        <v>0.11</v>
      </c>
      <c r="H5460" s="8" t="s">
        <v>12071</v>
      </c>
      <c r="I5460" s="8" t="s">
        <v>11922</v>
      </c>
      <c r="J5460" s="8"/>
      <c r="K5460" s="8" t="s">
        <v>22040</v>
      </c>
      <c r="L5460" s="8"/>
      <c r="M5460" s="8"/>
      <c r="N5460" s="21">
        <v>2000</v>
      </c>
      <c r="O5460" s="21">
        <v>2000</v>
      </c>
      <c r="P5460" s="21">
        <f t="shared" si="256"/>
        <v>0</v>
      </c>
      <c r="Q5460" s="8" t="s">
        <v>24</v>
      </c>
      <c r="R5460" s="8"/>
      <c r="S5460" s="20">
        <v>45891</v>
      </c>
      <c r="AA5460" s="21">
        <f t="shared" si="258"/>
        <v>1724.1379310344828</v>
      </c>
      <c r="AB5460" s="39">
        <v>45870</v>
      </c>
      <c r="AC5460" s="22">
        <f t="shared" si="257"/>
        <v>-4.5080671296309447</v>
      </c>
      <c r="AD5460" t="s">
        <v>11923</v>
      </c>
    </row>
    <row r="5461" spans="1:30" ht="13.95" customHeight="1" x14ac:dyDescent="0.3">
      <c r="A5461" s="19" t="s">
        <v>22041</v>
      </c>
      <c r="B5461" s="8"/>
      <c r="C5461" s="20">
        <v>45895.558206018519</v>
      </c>
      <c r="D5461" s="8" t="s">
        <v>11921</v>
      </c>
      <c r="E5461" s="8"/>
      <c r="F5461" s="8" t="s">
        <v>1195</v>
      </c>
      <c r="G5461" s="8">
        <v>0.11</v>
      </c>
      <c r="H5461" s="8"/>
      <c r="I5461" s="8" t="s">
        <v>11922</v>
      </c>
      <c r="J5461" s="8"/>
      <c r="K5461" s="8"/>
      <c r="L5461" s="8"/>
      <c r="M5461" s="8"/>
      <c r="N5461" s="21">
        <v>55965</v>
      </c>
      <c r="O5461" s="21">
        <v>55965</v>
      </c>
      <c r="P5461" s="21">
        <f t="shared" si="256"/>
        <v>0</v>
      </c>
      <c r="Q5461" s="8" t="s">
        <v>38</v>
      </c>
      <c r="R5461" s="8"/>
      <c r="S5461" s="20">
        <v>45896</v>
      </c>
      <c r="AA5461" s="21">
        <f t="shared" si="258"/>
        <v>48245.68965517242</v>
      </c>
      <c r="AB5461" s="39">
        <v>45870</v>
      </c>
      <c r="AC5461" s="22">
        <f t="shared" si="257"/>
        <v>0.44179398148116888</v>
      </c>
      <c r="AD5461" t="s">
        <v>11923</v>
      </c>
    </row>
    <row r="5462" spans="1:30" ht="13.95" customHeight="1" x14ac:dyDescent="0.3">
      <c r="A5462" s="19" t="s">
        <v>22042</v>
      </c>
      <c r="B5462" s="8"/>
      <c r="C5462" s="20">
        <v>45895.71775462963</v>
      </c>
      <c r="D5462" s="8" t="s">
        <v>11921</v>
      </c>
      <c r="E5462" s="8"/>
      <c r="F5462" s="8" t="s">
        <v>22038</v>
      </c>
      <c r="G5462" s="8">
        <v>0.11</v>
      </c>
      <c r="H5462" s="8" t="s">
        <v>22043</v>
      </c>
      <c r="I5462" s="8" t="s">
        <v>11922</v>
      </c>
      <c r="J5462" s="8"/>
      <c r="K5462" s="8"/>
      <c r="L5462" s="8"/>
      <c r="M5462" s="8"/>
      <c r="N5462" s="21">
        <v>9660</v>
      </c>
      <c r="O5462" s="21">
        <v>9660</v>
      </c>
      <c r="P5462" s="21">
        <f t="shared" si="256"/>
        <v>0</v>
      </c>
      <c r="Q5462" s="8" t="s">
        <v>19160</v>
      </c>
      <c r="R5462" s="8"/>
      <c r="S5462" s="20">
        <v>45897</v>
      </c>
      <c r="AA5462" s="21">
        <f t="shared" si="258"/>
        <v>8327.5862068965525</v>
      </c>
      <c r="AB5462" s="39">
        <v>45870</v>
      </c>
      <c r="AC5462" s="22">
        <f t="shared" si="257"/>
        <v>1.2822453703702195</v>
      </c>
      <c r="AD5462" t="s">
        <v>11923</v>
      </c>
    </row>
    <row r="5463" spans="1:30" ht="13.95" customHeight="1" x14ac:dyDescent="0.3">
      <c r="A5463" s="19" t="s">
        <v>22044</v>
      </c>
      <c r="B5463" s="8"/>
      <c r="C5463" s="20">
        <v>45895.617719907408</v>
      </c>
      <c r="D5463" s="8" t="s">
        <v>11921</v>
      </c>
      <c r="E5463" s="8" t="s">
        <v>1</v>
      </c>
      <c r="F5463" s="8" t="s">
        <v>10181</v>
      </c>
      <c r="G5463" s="8">
        <v>0.11</v>
      </c>
      <c r="H5463" s="8" t="s">
        <v>12618</v>
      </c>
      <c r="I5463" s="8" t="s">
        <v>11922</v>
      </c>
      <c r="J5463" s="8"/>
      <c r="K5463" s="8" t="s">
        <v>22045</v>
      </c>
      <c r="L5463" s="8"/>
      <c r="M5463" s="8"/>
      <c r="N5463" s="21">
        <v>75786.25</v>
      </c>
      <c r="O5463" s="21">
        <v>75786.25</v>
      </c>
      <c r="P5463" s="21">
        <f t="shared" si="256"/>
        <v>0</v>
      </c>
      <c r="Q5463" s="8" t="s">
        <v>94</v>
      </c>
      <c r="R5463" s="8"/>
      <c r="S5463" s="20">
        <v>45895</v>
      </c>
      <c r="AA5463" s="21">
        <f t="shared" si="258"/>
        <v>65332.974137931036</v>
      </c>
      <c r="AB5463" s="39">
        <v>45870</v>
      </c>
      <c r="AC5463" s="22">
        <f t="shared" si="257"/>
        <v>-0.61771990740817273</v>
      </c>
      <c r="AD5463" s="21" t="s">
        <v>11923</v>
      </c>
    </row>
    <row r="5464" spans="1:30" ht="13.95" customHeight="1" x14ac:dyDescent="0.3">
      <c r="A5464" s="19" t="s">
        <v>22046</v>
      </c>
      <c r="B5464" s="8"/>
      <c r="C5464" s="20">
        <v>45895.622118055559</v>
      </c>
      <c r="D5464" s="8" t="s">
        <v>11921</v>
      </c>
      <c r="E5464" s="8"/>
      <c r="F5464" s="8" t="s">
        <v>10181</v>
      </c>
      <c r="G5464" s="8">
        <v>0</v>
      </c>
      <c r="H5464" s="8" t="s">
        <v>22047</v>
      </c>
      <c r="I5464" s="8" t="s">
        <v>11922</v>
      </c>
      <c r="J5464" s="8"/>
      <c r="K5464" s="8"/>
      <c r="L5464" s="8"/>
      <c r="M5464" s="8"/>
      <c r="N5464" s="21"/>
      <c r="O5464" s="21"/>
      <c r="P5464" s="21">
        <f t="shared" si="256"/>
        <v>0</v>
      </c>
      <c r="Q5464" s="8" t="s">
        <v>94</v>
      </c>
      <c r="R5464" s="8"/>
      <c r="S5464" s="20"/>
      <c r="AA5464" s="21">
        <f t="shared" si="258"/>
        <v>0</v>
      </c>
      <c r="AB5464" s="21"/>
      <c r="AC5464" s="22">
        <f t="shared" si="257"/>
        <v>-45895.622118055559</v>
      </c>
    </row>
    <row r="5465" spans="1:30" ht="13.95" customHeight="1" x14ac:dyDescent="0.3">
      <c r="A5465" s="3" t="s">
        <v>22048</v>
      </c>
      <c r="B5465" s="24"/>
      <c r="C5465" s="25">
        <v>45895.633946759262</v>
      </c>
      <c r="D5465" s="3" t="s">
        <v>11921</v>
      </c>
      <c r="E5465" s="3" t="s">
        <v>1</v>
      </c>
      <c r="F5465" s="3" t="s">
        <v>14728</v>
      </c>
      <c r="G5465" s="26">
        <v>0</v>
      </c>
      <c r="H5465" s="25"/>
      <c r="I5465" s="25" t="s">
        <v>11922</v>
      </c>
      <c r="J5465" s="25"/>
      <c r="K5465" s="25" t="s">
        <v>22049</v>
      </c>
      <c r="L5465" s="25"/>
      <c r="M5465" s="4"/>
      <c r="N5465" s="5">
        <v>23300</v>
      </c>
      <c r="O5465" s="5">
        <v>23300</v>
      </c>
      <c r="P5465" s="5">
        <f t="shared" si="256"/>
        <v>0</v>
      </c>
      <c r="Q5465" s="3" t="s">
        <v>102</v>
      </c>
      <c r="R5465" s="3"/>
      <c r="S5465" s="25">
        <v>45895</v>
      </c>
      <c r="T5465" s="3"/>
      <c r="U5465" s="5"/>
      <c r="V5465" s="6"/>
      <c r="W5465" s="3"/>
      <c r="X5465" s="5"/>
      <c r="Y5465" s="4"/>
      <c r="Z5465" s="3"/>
      <c r="AA5465" s="5">
        <f t="shared" si="258"/>
        <v>20086.206896551725</v>
      </c>
      <c r="AB5465" s="25"/>
      <c r="AC5465" s="27">
        <f t="shared" si="257"/>
        <v>-0.63394675926247146</v>
      </c>
      <c r="AD5465" s="10"/>
    </row>
    <row r="5466" spans="1:30" ht="13.95" customHeight="1" x14ac:dyDescent="0.3">
      <c r="A5466" s="8" t="s">
        <v>22050</v>
      </c>
      <c r="B5466" s="8"/>
      <c r="C5466" s="20">
        <v>45895.661481481482</v>
      </c>
      <c r="D5466" s="8" t="s">
        <v>11921</v>
      </c>
      <c r="E5466" s="8"/>
      <c r="F5466" s="8" t="s">
        <v>14483</v>
      </c>
      <c r="G5466" s="8">
        <v>0.15</v>
      </c>
      <c r="H5466" s="8"/>
      <c r="I5466" s="8" t="s">
        <v>11922</v>
      </c>
      <c r="J5466" s="8"/>
      <c r="K5466" s="8"/>
      <c r="L5466" s="8"/>
      <c r="M5466" s="8"/>
      <c r="N5466" s="21">
        <v>2750</v>
      </c>
      <c r="O5466" s="21"/>
      <c r="P5466" s="21">
        <f t="shared" si="256"/>
        <v>2750</v>
      </c>
      <c r="Q5466" s="8" t="s">
        <v>19160</v>
      </c>
      <c r="R5466" s="8"/>
      <c r="S5466" s="20"/>
      <c r="AA5466" s="21">
        <f t="shared" si="258"/>
        <v>2370.6896551724139</v>
      </c>
      <c r="AB5466" s="21"/>
      <c r="AC5466" s="22">
        <f t="shared" si="257"/>
        <v>-45895.661481481482</v>
      </c>
    </row>
    <row r="5467" spans="1:30" ht="13.95" customHeight="1" x14ac:dyDescent="0.3">
      <c r="A5467" s="8" t="s">
        <v>22051</v>
      </c>
      <c r="B5467" s="8"/>
      <c r="C5467" s="20">
        <v>45895.662303240737</v>
      </c>
      <c r="D5467" s="8" t="s">
        <v>11921</v>
      </c>
      <c r="E5467" s="8"/>
      <c r="F5467" s="8" t="s">
        <v>1919</v>
      </c>
      <c r="G5467" s="8">
        <v>0.15</v>
      </c>
      <c r="H5467" s="8"/>
      <c r="I5467" s="8" t="s">
        <v>11922</v>
      </c>
      <c r="J5467" s="8"/>
      <c r="K5467" s="8"/>
      <c r="L5467" s="8"/>
      <c r="M5467" s="8"/>
      <c r="N5467" s="21">
        <v>2380</v>
      </c>
      <c r="O5467" s="21"/>
      <c r="P5467" s="21">
        <f t="shared" si="256"/>
        <v>2380</v>
      </c>
      <c r="Q5467" s="8" t="s">
        <v>19160</v>
      </c>
      <c r="R5467" s="8"/>
      <c r="S5467" s="20"/>
      <c r="AA5467" s="21">
        <f t="shared" si="258"/>
        <v>2051.7241379310344</v>
      </c>
      <c r="AB5467" s="21"/>
      <c r="AC5467" s="22">
        <f t="shared" si="257"/>
        <v>-45895.662303240737</v>
      </c>
    </row>
    <row r="5468" spans="1:30" ht="13.95" customHeight="1" x14ac:dyDescent="0.3">
      <c r="A5468" s="8" t="s">
        <v>22052</v>
      </c>
      <c r="B5468" s="8"/>
      <c r="C5468" s="20">
        <v>45895.670659722222</v>
      </c>
      <c r="D5468" s="8" t="s">
        <v>11921</v>
      </c>
      <c r="E5468" s="8"/>
      <c r="F5468" s="8" t="s">
        <v>9007</v>
      </c>
      <c r="G5468" s="8">
        <v>0.15</v>
      </c>
      <c r="H5468" s="8"/>
      <c r="I5468" s="8" t="s">
        <v>11922</v>
      </c>
      <c r="J5468" s="8"/>
      <c r="K5468" s="8"/>
      <c r="L5468" s="8"/>
      <c r="M5468" s="8"/>
      <c r="N5468" s="21">
        <v>4955</v>
      </c>
      <c r="O5468" s="21"/>
      <c r="P5468" s="21">
        <f t="shared" si="256"/>
        <v>4955</v>
      </c>
      <c r="Q5468" s="8" t="s">
        <v>10493</v>
      </c>
      <c r="R5468" s="8"/>
      <c r="S5468" s="20"/>
      <c r="AA5468" s="21">
        <f t="shared" si="258"/>
        <v>4271.5517241379312</v>
      </c>
      <c r="AB5468" s="21"/>
      <c r="AC5468" s="22">
        <f t="shared" si="257"/>
        <v>-45895.670659722222</v>
      </c>
    </row>
    <row r="5469" spans="1:30" ht="13.95" customHeight="1" x14ac:dyDescent="0.3">
      <c r="A5469" s="8" t="s">
        <v>22053</v>
      </c>
      <c r="B5469" s="8"/>
      <c r="C5469" s="20">
        <v>45895.673854166656</v>
      </c>
      <c r="D5469" s="8" t="s">
        <v>11921</v>
      </c>
      <c r="E5469" s="8"/>
      <c r="F5469" s="8" t="s">
        <v>12111</v>
      </c>
      <c r="G5469" s="8">
        <v>0.11</v>
      </c>
      <c r="H5469" s="8" t="s">
        <v>16078</v>
      </c>
      <c r="I5469" s="8" t="s">
        <v>11922</v>
      </c>
      <c r="J5469" s="8"/>
      <c r="K5469" s="8"/>
      <c r="L5469" s="8"/>
      <c r="M5469" s="8"/>
      <c r="N5469" s="21">
        <v>3220</v>
      </c>
      <c r="O5469" s="21"/>
      <c r="P5469" s="21">
        <f t="shared" si="256"/>
        <v>3220</v>
      </c>
      <c r="Q5469" s="8" t="s">
        <v>16437</v>
      </c>
      <c r="R5469" s="8"/>
      <c r="S5469" s="20"/>
      <c r="AA5469" s="21">
        <f t="shared" si="258"/>
        <v>2775.8620689655172</v>
      </c>
      <c r="AB5469" s="21"/>
      <c r="AC5469" s="22">
        <f t="shared" si="257"/>
        <v>-45895.673854166656</v>
      </c>
    </row>
    <row r="5470" spans="1:30" ht="13.95" customHeight="1" x14ac:dyDescent="0.3">
      <c r="A5470" s="8" t="s">
        <v>22054</v>
      </c>
      <c r="B5470" s="8"/>
      <c r="C5470" s="20">
        <v>45895.674409722233</v>
      </c>
      <c r="D5470" s="8" t="s">
        <v>11921</v>
      </c>
      <c r="E5470" s="8"/>
      <c r="F5470" s="8" t="s">
        <v>12111</v>
      </c>
      <c r="G5470" s="8">
        <v>0.15</v>
      </c>
      <c r="H5470" s="8" t="s">
        <v>16078</v>
      </c>
      <c r="I5470" s="8" t="s">
        <v>11922</v>
      </c>
      <c r="J5470" s="8"/>
      <c r="K5470" s="8"/>
      <c r="L5470" s="8"/>
      <c r="M5470" s="8"/>
      <c r="N5470" s="21">
        <v>983.5</v>
      </c>
      <c r="O5470" s="21"/>
      <c r="P5470" s="21">
        <f t="shared" si="256"/>
        <v>983.5</v>
      </c>
      <c r="Q5470" s="8" t="s">
        <v>16437</v>
      </c>
      <c r="R5470" s="8"/>
      <c r="S5470" s="20"/>
      <c r="AA5470" s="21">
        <f t="shared" si="258"/>
        <v>847.84482758620697</v>
      </c>
      <c r="AB5470" s="21"/>
      <c r="AC5470" s="22">
        <f t="shared" si="257"/>
        <v>-45895.674409722233</v>
      </c>
    </row>
    <row r="5471" spans="1:30" ht="13.95" customHeight="1" x14ac:dyDescent="0.3">
      <c r="A5471" s="19" t="s">
        <v>22055</v>
      </c>
      <c r="B5471" s="8"/>
      <c r="C5471" s="20">
        <v>45895.690752314818</v>
      </c>
      <c r="D5471" s="8" t="s">
        <v>11921</v>
      </c>
      <c r="E5471" s="8" t="s">
        <v>1</v>
      </c>
      <c r="F5471" s="8" t="s">
        <v>13422</v>
      </c>
      <c r="G5471" s="8">
        <v>0.11</v>
      </c>
      <c r="H5471" s="8" t="s">
        <v>16078</v>
      </c>
      <c r="I5471" s="8" t="s">
        <v>11922</v>
      </c>
      <c r="J5471" s="8"/>
      <c r="K5471" s="8" t="s">
        <v>22056</v>
      </c>
      <c r="L5471" s="8"/>
      <c r="M5471" s="8"/>
      <c r="N5471" s="21">
        <v>6125</v>
      </c>
      <c r="O5471" s="21">
        <v>6125</v>
      </c>
      <c r="P5471" s="21">
        <f t="shared" si="256"/>
        <v>0</v>
      </c>
      <c r="Q5471" s="8" t="s">
        <v>16437</v>
      </c>
      <c r="R5471" s="8"/>
      <c r="S5471" s="20">
        <v>45895</v>
      </c>
      <c r="AA5471" s="21">
        <f t="shared" si="258"/>
        <v>5280.1724137931042</v>
      </c>
      <c r="AB5471" s="39">
        <v>45870</v>
      </c>
      <c r="AC5471" s="22">
        <f t="shared" si="257"/>
        <v>-0.69075231481838273</v>
      </c>
      <c r="AD5471" s="21" t="s">
        <v>11923</v>
      </c>
    </row>
    <row r="5472" spans="1:30" ht="13.95" customHeight="1" x14ac:dyDescent="0.3">
      <c r="A5472" s="19" t="s">
        <v>22057</v>
      </c>
      <c r="B5472" s="8"/>
      <c r="C5472" s="20">
        <v>45895.691261574073</v>
      </c>
      <c r="D5472" s="8" t="s">
        <v>11921</v>
      </c>
      <c r="E5472" s="8" t="s">
        <v>1</v>
      </c>
      <c r="F5472" s="8" t="s">
        <v>13422</v>
      </c>
      <c r="G5472" s="8">
        <v>0.15</v>
      </c>
      <c r="H5472" s="8" t="s">
        <v>16078</v>
      </c>
      <c r="I5472" s="8" t="s">
        <v>11922</v>
      </c>
      <c r="J5472" s="8"/>
      <c r="K5472" s="8" t="s">
        <v>22058</v>
      </c>
      <c r="L5472" s="8"/>
      <c r="M5472" s="8"/>
      <c r="N5472" s="21">
        <v>2317.6999999999998</v>
      </c>
      <c r="O5472" s="21">
        <v>2317.6999999999998</v>
      </c>
      <c r="P5472" s="21">
        <f t="shared" si="256"/>
        <v>0</v>
      </c>
      <c r="Q5472" s="8" t="s">
        <v>16437</v>
      </c>
      <c r="R5472" s="8"/>
      <c r="S5472" s="20">
        <v>45895</v>
      </c>
      <c r="AA5472" s="21">
        <f t="shared" si="258"/>
        <v>1998.0172413793102</v>
      </c>
      <c r="AB5472" s="39">
        <v>45870</v>
      </c>
      <c r="AC5472" s="22">
        <f t="shared" si="257"/>
        <v>-0.69126157407299615</v>
      </c>
      <c r="AD5472" s="21" t="s">
        <v>11923</v>
      </c>
    </row>
    <row r="5473" spans="1:30" ht="13.95" customHeight="1" x14ac:dyDescent="0.3">
      <c r="A5473" s="8" t="s">
        <v>22059</v>
      </c>
      <c r="B5473" s="8"/>
      <c r="C5473" s="20">
        <v>45895.695381944453</v>
      </c>
      <c r="D5473" s="8" t="s">
        <v>11921</v>
      </c>
      <c r="E5473" s="8"/>
      <c r="F5473" s="8" t="s">
        <v>7374</v>
      </c>
      <c r="G5473" s="8">
        <v>0.15</v>
      </c>
      <c r="H5473" s="8"/>
      <c r="I5473" s="8" t="s">
        <v>11922</v>
      </c>
      <c r="J5473" s="8"/>
      <c r="K5473" s="8"/>
      <c r="L5473" s="8"/>
      <c r="M5473" s="8"/>
      <c r="N5473" s="21">
        <v>8430</v>
      </c>
      <c r="O5473" s="21"/>
      <c r="P5473" s="21">
        <f t="shared" si="256"/>
        <v>8430</v>
      </c>
      <c r="Q5473" s="8" t="s">
        <v>19160</v>
      </c>
      <c r="R5473" s="8"/>
      <c r="S5473" s="20"/>
      <c r="AA5473" s="21">
        <f t="shared" si="258"/>
        <v>7267.2413793103451</v>
      </c>
      <c r="AB5473" s="21"/>
      <c r="AC5473" s="22">
        <f t="shared" si="257"/>
        <v>-45895.695381944453</v>
      </c>
    </row>
    <row r="5474" spans="1:30" ht="13.95" customHeight="1" x14ac:dyDescent="0.3">
      <c r="A5474" s="8" t="s">
        <v>22060</v>
      </c>
      <c r="B5474" s="8"/>
      <c r="C5474" s="20">
        <v>45895.697557870371</v>
      </c>
      <c r="D5474" s="8" t="s">
        <v>11921</v>
      </c>
      <c r="E5474" s="8"/>
      <c r="F5474" s="8" t="s">
        <v>12094</v>
      </c>
      <c r="G5474" s="8">
        <v>0.15</v>
      </c>
      <c r="H5474" s="8" t="s">
        <v>16078</v>
      </c>
      <c r="I5474" s="8" t="s">
        <v>11922</v>
      </c>
      <c r="J5474" s="8"/>
      <c r="K5474" s="8"/>
      <c r="L5474" s="8"/>
      <c r="M5474" s="8"/>
      <c r="N5474" s="21">
        <v>1806</v>
      </c>
      <c r="O5474" s="21"/>
      <c r="P5474" s="21">
        <f t="shared" si="256"/>
        <v>1806</v>
      </c>
      <c r="Q5474" s="8" t="s">
        <v>16437</v>
      </c>
      <c r="R5474" s="8"/>
      <c r="S5474" s="20"/>
      <c r="AA5474" s="21">
        <f t="shared" si="258"/>
        <v>1556.8965517241381</v>
      </c>
      <c r="AB5474" s="21"/>
      <c r="AC5474" s="22">
        <f t="shared" si="257"/>
        <v>-45895.697557870371</v>
      </c>
    </row>
    <row r="5475" spans="1:30" ht="13.95" customHeight="1" x14ac:dyDescent="0.3">
      <c r="A5475" s="19" t="s">
        <v>22061</v>
      </c>
      <c r="B5475" s="8"/>
      <c r="C5475" s="20">
        <v>45895.702326388891</v>
      </c>
      <c r="D5475" s="8"/>
      <c r="E5475" s="8"/>
      <c r="F5475" s="8" t="s">
        <v>22038</v>
      </c>
      <c r="G5475" s="8">
        <v>0</v>
      </c>
      <c r="H5475" s="8" t="s">
        <v>12071</v>
      </c>
      <c r="I5475" s="8" t="s">
        <v>11922</v>
      </c>
      <c r="J5475" s="8"/>
      <c r="K5475" s="8"/>
      <c r="L5475" s="8"/>
      <c r="M5475" s="8"/>
      <c r="N5475" s="21"/>
      <c r="O5475" s="21"/>
      <c r="P5475" s="21">
        <f t="shared" si="256"/>
        <v>0</v>
      </c>
      <c r="Q5475" s="8" t="s">
        <v>19160</v>
      </c>
      <c r="R5475" s="8"/>
      <c r="S5475" s="20"/>
      <c r="AA5475" s="21">
        <f t="shared" si="258"/>
        <v>0</v>
      </c>
      <c r="AB5475" s="21"/>
      <c r="AC5475" s="22">
        <f t="shared" si="257"/>
        <v>-45895.702326388891</v>
      </c>
    </row>
    <row r="5476" spans="1:30" ht="13.95" customHeight="1" x14ac:dyDescent="0.3">
      <c r="A5476" s="19" t="s">
        <v>22062</v>
      </c>
      <c r="B5476" s="8"/>
      <c r="C5476" s="20">
        <v>45895.703344907408</v>
      </c>
      <c r="D5476" s="8"/>
      <c r="E5476" s="8"/>
      <c r="F5476" s="8" t="s">
        <v>3726</v>
      </c>
      <c r="G5476" s="8">
        <v>0</v>
      </c>
      <c r="H5476" s="8" t="s">
        <v>12071</v>
      </c>
      <c r="I5476" s="8" t="s">
        <v>11922</v>
      </c>
      <c r="J5476" s="8"/>
      <c r="K5476" s="8"/>
      <c r="L5476" s="8"/>
      <c r="M5476" s="8"/>
      <c r="N5476" s="21"/>
      <c r="O5476" s="21"/>
      <c r="P5476" s="21">
        <f t="shared" si="256"/>
        <v>0</v>
      </c>
      <c r="Q5476" s="8" t="s">
        <v>19160</v>
      </c>
      <c r="R5476" s="8"/>
      <c r="S5476" s="20"/>
      <c r="AA5476" s="21">
        <f t="shared" si="258"/>
        <v>0</v>
      </c>
      <c r="AB5476" s="21"/>
      <c r="AC5476" s="22">
        <f t="shared" si="257"/>
        <v>-45895.703344907408</v>
      </c>
    </row>
    <row r="5477" spans="1:30" ht="13.95" customHeight="1" x14ac:dyDescent="0.3">
      <c r="A5477" s="19" t="s">
        <v>22063</v>
      </c>
      <c r="B5477" s="8"/>
      <c r="C5477" s="20">
        <v>45895.70821759259</v>
      </c>
      <c r="D5477" s="8" t="s">
        <v>11921</v>
      </c>
      <c r="E5477" s="8" t="s">
        <v>1</v>
      </c>
      <c r="F5477" s="8" t="s">
        <v>9286</v>
      </c>
      <c r="G5477" s="8">
        <v>0.15</v>
      </c>
      <c r="H5477" s="8" t="s">
        <v>22064</v>
      </c>
      <c r="I5477" s="8" t="s">
        <v>11922</v>
      </c>
      <c r="J5477" s="8"/>
      <c r="K5477" s="8" t="s">
        <v>22065</v>
      </c>
      <c r="L5477" s="8"/>
      <c r="M5477" s="8"/>
      <c r="N5477" s="21">
        <v>2292.5</v>
      </c>
      <c r="O5477" s="21">
        <v>2292.5</v>
      </c>
      <c r="P5477" s="21">
        <f t="shared" si="256"/>
        <v>0</v>
      </c>
      <c r="Q5477" s="8" t="s">
        <v>129</v>
      </c>
      <c r="R5477" s="8"/>
      <c r="S5477" s="20">
        <v>45895</v>
      </c>
      <c r="AA5477" s="21">
        <f t="shared" si="258"/>
        <v>1976.293103448276</v>
      </c>
      <c r="AB5477" s="39">
        <v>45870</v>
      </c>
      <c r="AC5477" s="22">
        <f t="shared" si="257"/>
        <v>-0.70821759258979</v>
      </c>
      <c r="AD5477" s="21" t="s">
        <v>11923</v>
      </c>
    </row>
    <row r="5478" spans="1:30" ht="13.95" customHeight="1" x14ac:dyDescent="0.3">
      <c r="A5478" s="19" t="s">
        <v>22066</v>
      </c>
      <c r="B5478" s="8"/>
      <c r="C5478" s="20">
        <v>45895.714675925927</v>
      </c>
      <c r="D5478" s="8" t="s">
        <v>11921</v>
      </c>
      <c r="E5478" s="8" t="s">
        <v>1</v>
      </c>
      <c r="F5478" s="8" t="s">
        <v>15117</v>
      </c>
      <c r="G5478" s="8">
        <v>0.15</v>
      </c>
      <c r="H5478" s="8" t="s">
        <v>22043</v>
      </c>
      <c r="I5478" s="8" t="s">
        <v>11922</v>
      </c>
      <c r="J5478" s="8"/>
      <c r="K5478" s="8" t="s">
        <v>22067</v>
      </c>
      <c r="L5478" s="8"/>
      <c r="M5478" s="8"/>
      <c r="N5478" s="21">
        <v>17563</v>
      </c>
      <c r="O5478" s="21">
        <v>17563</v>
      </c>
      <c r="P5478" s="21">
        <f t="shared" si="256"/>
        <v>0</v>
      </c>
      <c r="Q5478" s="8" t="s">
        <v>129</v>
      </c>
      <c r="R5478" s="8"/>
      <c r="S5478" s="20">
        <v>45895</v>
      </c>
      <c r="AA5478" s="21">
        <f t="shared" si="258"/>
        <v>15140.517241379312</v>
      </c>
      <c r="AB5478" s="39">
        <v>45870</v>
      </c>
      <c r="AC5478" s="22">
        <f t="shared" si="257"/>
        <v>-0.71467592592671281</v>
      </c>
      <c r="AD5478" s="21" t="s">
        <v>11923</v>
      </c>
    </row>
    <row r="5479" spans="1:30" ht="13.95" customHeight="1" x14ac:dyDescent="0.3">
      <c r="A5479" s="19" t="s">
        <v>22068</v>
      </c>
      <c r="B5479" s="8"/>
      <c r="C5479" s="20">
        <v>45896.391643518517</v>
      </c>
      <c r="D5479" s="8" t="s">
        <v>11921</v>
      </c>
      <c r="E5479" s="8" t="s">
        <v>1</v>
      </c>
      <c r="F5479" s="8" t="s">
        <v>22038</v>
      </c>
      <c r="G5479" s="8">
        <v>0.15</v>
      </c>
      <c r="H5479" s="8" t="s">
        <v>22064</v>
      </c>
      <c r="I5479" s="8" t="s">
        <v>11922</v>
      </c>
      <c r="J5479" s="8"/>
      <c r="K5479" s="8" t="s">
        <v>22069</v>
      </c>
      <c r="L5479" s="8"/>
      <c r="M5479" s="8"/>
      <c r="N5479" s="21">
        <v>2765</v>
      </c>
      <c r="O5479" s="21">
        <v>2765</v>
      </c>
      <c r="P5479" s="21">
        <f t="shared" si="256"/>
        <v>0</v>
      </c>
      <c r="Q5479" s="8" t="s">
        <v>19160</v>
      </c>
      <c r="R5479" s="8"/>
      <c r="S5479" s="20">
        <v>45895</v>
      </c>
      <c r="AA5479" s="21">
        <f t="shared" si="258"/>
        <v>2383.6206896551726</v>
      </c>
      <c r="AB5479" s="39">
        <v>45870</v>
      </c>
      <c r="AC5479" s="22">
        <f t="shared" si="257"/>
        <v>-1.3916435185165028</v>
      </c>
      <c r="AD5479" s="21" t="s">
        <v>11923</v>
      </c>
    </row>
    <row r="5480" spans="1:30" ht="13.95" customHeight="1" x14ac:dyDescent="0.3">
      <c r="A5480" s="19" t="s">
        <v>22070</v>
      </c>
      <c r="B5480" s="8"/>
      <c r="C5480" s="20">
        <v>45896.419363425928</v>
      </c>
      <c r="D5480" s="8"/>
      <c r="E5480" s="8"/>
      <c r="F5480" s="8" t="s">
        <v>9322</v>
      </c>
      <c r="G5480" s="8">
        <v>0</v>
      </c>
      <c r="H5480" s="8" t="s">
        <v>12071</v>
      </c>
      <c r="I5480" s="8" t="s">
        <v>11922</v>
      </c>
      <c r="J5480" s="8"/>
      <c r="K5480" s="8"/>
      <c r="L5480" s="8"/>
      <c r="M5480" s="8"/>
      <c r="N5480" s="21"/>
      <c r="O5480" s="21"/>
      <c r="P5480" s="21">
        <f t="shared" si="256"/>
        <v>0</v>
      </c>
      <c r="Q5480" s="8" t="s">
        <v>9</v>
      </c>
      <c r="R5480" s="8"/>
      <c r="S5480" s="20"/>
      <c r="AA5480" s="21">
        <f t="shared" si="258"/>
        <v>0</v>
      </c>
      <c r="AB5480" s="21"/>
      <c r="AC5480" s="22">
        <f t="shared" si="257"/>
        <v>-45896.419363425928</v>
      </c>
    </row>
    <row r="5481" spans="1:30" ht="13.95" customHeight="1" x14ac:dyDescent="0.3">
      <c r="A5481" s="8" t="s">
        <v>22071</v>
      </c>
      <c r="B5481" s="8"/>
      <c r="C5481" s="20">
        <v>45896.421342592592</v>
      </c>
      <c r="D5481" s="8" t="s">
        <v>11921</v>
      </c>
      <c r="E5481" s="8"/>
      <c r="F5481" s="8" t="s">
        <v>13584</v>
      </c>
      <c r="G5481" s="8">
        <v>0.22</v>
      </c>
      <c r="H5481" s="8"/>
      <c r="I5481" s="8" t="s">
        <v>11922</v>
      </c>
      <c r="J5481" s="8"/>
      <c r="K5481" s="8"/>
      <c r="L5481" s="8"/>
      <c r="M5481" s="8"/>
      <c r="N5481" s="21">
        <v>7990</v>
      </c>
      <c r="O5481" s="21"/>
      <c r="P5481" s="21">
        <f t="shared" si="256"/>
        <v>7990</v>
      </c>
      <c r="Q5481" s="8" t="s">
        <v>10493</v>
      </c>
      <c r="R5481" s="8"/>
      <c r="S5481" s="20"/>
      <c r="AA5481" s="21">
        <f t="shared" si="258"/>
        <v>6887.9310344827591</v>
      </c>
      <c r="AB5481" s="21"/>
      <c r="AC5481" s="22">
        <f t="shared" si="257"/>
        <v>-45896.421342592592</v>
      </c>
    </row>
    <row r="5482" spans="1:30" ht="13.95" customHeight="1" x14ac:dyDescent="0.3">
      <c r="A5482" s="19" t="s">
        <v>22072</v>
      </c>
      <c r="B5482" s="8"/>
      <c r="C5482" s="20">
        <v>45896.442708333343</v>
      </c>
      <c r="D5482" s="8" t="s">
        <v>11921</v>
      </c>
      <c r="E5482" s="8" t="s">
        <v>1</v>
      </c>
      <c r="F5482" s="8" t="s">
        <v>3726</v>
      </c>
      <c r="G5482" s="8">
        <v>0.15</v>
      </c>
      <c r="H5482" s="8" t="s">
        <v>22064</v>
      </c>
      <c r="I5482" s="8" t="s">
        <v>11922</v>
      </c>
      <c r="J5482" s="8"/>
      <c r="K5482" s="8" t="s">
        <v>22073</v>
      </c>
      <c r="L5482" s="8"/>
      <c r="M5482" s="8"/>
      <c r="N5482" s="21">
        <v>1680</v>
      </c>
      <c r="O5482" s="21">
        <v>1680</v>
      </c>
      <c r="P5482" s="21">
        <f t="shared" si="256"/>
        <v>0</v>
      </c>
      <c r="Q5482" s="8" t="s">
        <v>19160</v>
      </c>
      <c r="R5482" s="8"/>
      <c r="S5482" s="20">
        <v>45895</v>
      </c>
      <c r="AA5482" s="21">
        <f t="shared" si="258"/>
        <v>1448.2758620689656</v>
      </c>
      <c r="AB5482" s="39">
        <v>45870</v>
      </c>
      <c r="AC5482" s="22">
        <f t="shared" si="257"/>
        <v>-1.4427083333430346</v>
      </c>
      <c r="AD5482" s="21" t="s">
        <v>11923</v>
      </c>
    </row>
    <row r="5483" spans="1:30" ht="13.95" customHeight="1" x14ac:dyDescent="0.3">
      <c r="A5483" s="19" t="s">
        <v>22074</v>
      </c>
      <c r="B5483" s="8"/>
      <c r="C5483" s="20">
        <v>45896.462962962964</v>
      </c>
      <c r="D5483" s="8" t="s">
        <v>11921</v>
      </c>
      <c r="E5483" s="8" t="s">
        <v>1</v>
      </c>
      <c r="F5483" s="8" t="s">
        <v>3726</v>
      </c>
      <c r="G5483" s="8">
        <v>0.15</v>
      </c>
      <c r="H5483" s="8" t="s">
        <v>22064</v>
      </c>
      <c r="I5483" s="8" t="s">
        <v>11922</v>
      </c>
      <c r="J5483" s="8"/>
      <c r="K5483" s="8" t="s">
        <v>22075</v>
      </c>
      <c r="L5483" s="8"/>
      <c r="M5483" s="8"/>
      <c r="N5483" s="21">
        <v>847</v>
      </c>
      <c r="O5483" s="21">
        <v>847</v>
      </c>
      <c r="P5483" s="21">
        <f t="shared" si="256"/>
        <v>0</v>
      </c>
      <c r="Q5483" s="8" t="s">
        <v>19160</v>
      </c>
      <c r="R5483" s="8"/>
      <c r="S5483" s="20">
        <v>45895</v>
      </c>
      <c r="AA5483" s="21">
        <f t="shared" si="258"/>
        <v>730.17241379310349</v>
      </c>
      <c r="AB5483" s="39">
        <v>45870</v>
      </c>
      <c r="AC5483" s="22">
        <f t="shared" si="257"/>
        <v>-1.4629629629635019</v>
      </c>
      <c r="AD5483" s="21" t="s">
        <v>11923</v>
      </c>
    </row>
    <row r="5484" spans="1:30" ht="13.95" customHeight="1" x14ac:dyDescent="0.3">
      <c r="A5484" s="8" t="s">
        <v>22076</v>
      </c>
      <c r="B5484" s="8"/>
      <c r="C5484" s="20">
        <v>45896.469513888893</v>
      </c>
      <c r="D5484" s="8" t="s">
        <v>11921</v>
      </c>
      <c r="E5484" s="8"/>
      <c r="F5484" s="8" t="s">
        <v>520</v>
      </c>
      <c r="G5484" s="8">
        <v>0.15</v>
      </c>
      <c r="H5484" s="8"/>
      <c r="I5484" s="8" t="s">
        <v>11922</v>
      </c>
      <c r="J5484" s="8"/>
      <c r="K5484" s="8"/>
      <c r="L5484" s="8"/>
      <c r="M5484" s="8"/>
      <c r="N5484" s="21">
        <v>31025</v>
      </c>
      <c r="O5484" s="21"/>
      <c r="P5484" s="21">
        <f t="shared" si="256"/>
        <v>31025</v>
      </c>
      <c r="Q5484" s="8" t="s">
        <v>24</v>
      </c>
      <c r="R5484" s="8"/>
      <c r="S5484" s="20"/>
      <c r="AA5484" s="21">
        <f t="shared" si="258"/>
        <v>26745.689655172417</v>
      </c>
      <c r="AB5484" s="21"/>
      <c r="AC5484" s="22">
        <f t="shared" si="257"/>
        <v>-45896.469513888893</v>
      </c>
    </row>
    <row r="5485" spans="1:30" ht="13.95" customHeight="1" x14ac:dyDescent="0.3">
      <c r="A5485" s="8" t="s">
        <v>22077</v>
      </c>
      <c r="B5485" s="8"/>
      <c r="C5485" s="20">
        <v>45896.481261574067</v>
      </c>
      <c r="D5485" s="8" t="s">
        <v>11921</v>
      </c>
      <c r="E5485" s="8"/>
      <c r="F5485" s="8" t="s">
        <v>658</v>
      </c>
      <c r="G5485" s="8">
        <v>0</v>
      </c>
      <c r="H5485" s="8"/>
      <c r="I5485" s="8" t="s">
        <v>11922</v>
      </c>
      <c r="J5485" s="8"/>
      <c r="K5485" s="8"/>
      <c r="L5485" s="8"/>
      <c r="M5485" s="8"/>
      <c r="N5485" s="21">
        <v>6900</v>
      </c>
      <c r="O5485" s="21"/>
      <c r="P5485" s="21">
        <f t="shared" si="256"/>
        <v>6900</v>
      </c>
      <c r="Q5485" s="8" t="s">
        <v>94</v>
      </c>
      <c r="R5485" s="8"/>
      <c r="S5485" s="20"/>
      <c r="AA5485" s="21">
        <f t="shared" si="258"/>
        <v>5948.2758620689656</v>
      </c>
      <c r="AB5485" s="21"/>
      <c r="AC5485" s="22">
        <f t="shared" si="257"/>
        <v>-45896.481261574067</v>
      </c>
    </row>
    <row r="5486" spans="1:30" ht="13.95" customHeight="1" x14ac:dyDescent="0.3">
      <c r="A5486" s="8" t="s">
        <v>22078</v>
      </c>
      <c r="B5486" s="8"/>
      <c r="C5486" s="20">
        <v>45896.527592592603</v>
      </c>
      <c r="D5486" s="8" t="s">
        <v>11921</v>
      </c>
      <c r="E5486" s="8"/>
      <c r="F5486" s="8" t="s">
        <v>12028</v>
      </c>
      <c r="G5486" s="8">
        <v>0.17</v>
      </c>
      <c r="H5486" s="8"/>
      <c r="I5486" s="8" t="s">
        <v>11922</v>
      </c>
      <c r="J5486" s="8"/>
      <c r="K5486" s="8"/>
      <c r="L5486" s="8"/>
      <c r="M5486" s="8"/>
      <c r="N5486" s="21">
        <v>950</v>
      </c>
      <c r="O5486" s="21"/>
      <c r="P5486" s="21">
        <f t="shared" si="256"/>
        <v>950</v>
      </c>
      <c r="Q5486" s="8" t="s">
        <v>129</v>
      </c>
      <c r="R5486" s="8"/>
      <c r="S5486" s="20"/>
      <c r="AA5486" s="21">
        <f t="shared" si="258"/>
        <v>818.96551724137942</v>
      </c>
      <c r="AB5486" s="21"/>
      <c r="AC5486" s="22">
        <f t="shared" si="257"/>
        <v>-45896.527592592603</v>
      </c>
    </row>
    <row r="5487" spans="1:30" ht="13.95" customHeight="1" x14ac:dyDescent="0.3">
      <c r="A5487" s="3" t="s">
        <v>22079</v>
      </c>
      <c r="B5487" s="24"/>
      <c r="C5487" s="25">
        <v>45896.534675925926</v>
      </c>
      <c r="D5487" s="3" t="s">
        <v>11921</v>
      </c>
      <c r="E5487" s="3"/>
      <c r="F5487" s="3" t="s">
        <v>1311</v>
      </c>
      <c r="G5487" s="26">
        <v>0</v>
      </c>
      <c r="H5487" s="25"/>
      <c r="I5487" s="25" t="s">
        <v>11922</v>
      </c>
      <c r="J5487" s="25"/>
      <c r="K5487" s="25"/>
      <c r="L5487" s="25"/>
      <c r="M5487" s="4"/>
      <c r="N5487" s="5">
        <v>12947.5</v>
      </c>
      <c r="O5487" s="5"/>
      <c r="P5487" s="5">
        <f t="shared" si="256"/>
        <v>12947.5</v>
      </c>
      <c r="Q5487" s="3" t="s">
        <v>102</v>
      </c>
      <c r="R5487" s="3"/>
      <c r="S5487" s="25"/>
      <c r="T5487" s="3"/>
      <c r="U5487" s="5"/>
      <c r="V5487" s="6"/>
      <c r="W5487" s="3"/>
      <c r="X5487" s="5"/>
      <c r="Y5487" s="4"/>
      <c r="Z5487" s="3"/>
      <c r="AA5487" s="5">
        <f t="shared" si="258"/>
        <v>11161.637931034484</v>
      </c>
      <c r="AB5487" s="10"/>
      <c r="AC5487" s="27">
        <f t="shared" si="257"/>
        <v>-45896.534675925926</v>
      </c>
      <c r="AD5487" s="10"/>
    </row>
    <row r="5488" spans="1:30" ht="13.95" customHeight="1" x14ac:dyDescent="0.3">
      <c r="A5488" s="8" t="s">
        <v>22080</v>
      </c>
      <c r="B5488" s="8"/>
      <c r="C5488" s="20">
        <v>45896.547766203701</v>
      </c>
      <c r="D5488" s="8" t="s">
        <v>11921</v>
      </c>
      <c r="E5488" s="8"/>
      <c r="F5488" s="8" t="s">
        <v>5754</v>
      </c>
      <c r="G5488" s="8">
        <v>0.15</v>
      </c>
      <c r="H5488" s="8"/>
      <c r="I5488" s="8" t="s">
        <v>11922</v>
      </c>
      <c r="J5488" s="8"/>
      <c r="K5488" s="8"/>
      <c r="L5488" s="8"/>
      <c r="M5488" s="8"/>
      <c r="N5488" s="21">
        <v>8090</v>
      </c>
      <c r="O5488" s="21"/>
      <c r="P5488" s="21">
        <f t="shared" ref="P5488:P5501" si="259">+N5488+X5488-O5488</f>
        <v>8090</v>
      </c>
      <c r="Q5488" s="8" t="s">
        <v>67</v>
      </c>
      <c r="R5488" s="8"/>
      <c r="S5488" s="20"/>
      <c r="AA5488" s="21">
        <f t="shared" si="258"/>
        <v>6974.1379310344828</v>
      </c>
      <c r="AB5488" s="21"/>
      <c r="AC5488" s="22">
        <f t="shared" si="257"/>
        <v>-45896.547766203701</v>
      </c>
    </row>
    <row r="5489" spans="1:30" ht="13.95" customHeight="1" x14ac:dyDescent="0.3">
      <c r="A5489" s="8" t="s">
        <v>22081</v>
      </c>
      <c r="B5489" s="8"/>
      <c r="C5489" s="20">
        <v>45896.54891203704</v>
      </c>
      <c r="D5489" s="8" t="s">
        <v>11921</v>
      </c>
      <c r="E5489" s="8"/>
      <c r="F5489" s="8" t="s">
        <v>798</v>
      </c>
      <c r="G5489" s="8">
        <v>0.15</v>
      </c>
      <c r="H5489" s="8"/>
      <c r="I5489" s="8" t="s">
        <v>11922</v>
      </c>
      <c r="J5489" s="8"/>
      <c r="K5489" s="8"/>
      <c r="L5489" s="8"/>
      <c r="M5489" s="8"/>
      <c r="N5489" s="21">
        <v>10050</v>
      </c>
      <c r="O5489" s="21"/>
      <c r="P5489" s="21">
        <f t="shared" si="259"/>
        <v>10050</v>
      </c>
      <c r="Q5489" s="8" t="s">
        <v>14</v>
      </c>
      <c r="R5489" s="8"/>
      <c r="S5489" s="20"/>
      <c r="AA5489" s="21">
        <f t="shared" si="258"/>
        <v>8663.7931034482772</v>
      </c>
      <c r="AB5489" s="21"/>
      <c r="AC5489" s="22">
        <f t="shared" si="257"/>
        <v>-45896.54891203704</v>
      </c>
    </row>
    <row r="5490" spans="1:30" ht="13.95" customHeight="1" x14ac:dyDescent="0.3">
      <c r="A5490" s="19" t="s">
        <v>22082</v>
      </c>
      <c r="B5490" s="8"/>
      <c r="C5490" s="20">
        <v>45896.557638888888</v>
      </c>
      <c r="D5490" s="8" t="s">
        <v>11921</v>
      </c>
      <c r="E5490" s="8"/>
      <c r="F5490" s="8" t="s">
        <v>10205</v>
      </c>
      <c r="G5490" s="8">
        <v>0.11</v>
      </c>
      <c r="H5490" s="8" t="s">
        <v>16078</v>
      </c>
      <c r="I5490" s="8" t="s">
        <v>11922</v>
      </c>
      <c r="J5490" s="8"/>
      <c r="K5490" s="8"/>
      <c r="L5490" s="8"/>
      <c r="M5490" s="8"/>
      <c r="N5490" s="21">
        <v>8405</v>
      </c>
      <c r="O5490" s="21">
        <v>8405</v>
      </c>
      <c r="P5490" s="21">
        <f t="shared" si="259"/>
        <v>0</v>
      </c>
      <c r="Q5490" s="8" t="s">
        <v>16351</v>
      </c>
      <c r="R5490" s="8"/>
      <c r="S5490" s="20">
        <v>45897</v>
      </c>
      <c r="AA5490" s="21">
        <f t="shared" si="258"/>
        <v>7245.6896551724139</v>
      </c>
      <c r="AB5490" s="39">
        <v>45870</v>
      </c>
      <c r="AC5490" s="22">
        <f t="shared" si="257"/>
        <v>0.44236111111240461</v>
      </c>
      <c r="AD5490" t="s">
        <v>11923</v>
      </c>
    </row>
    <row r="5491" spans="1:30" ht="13.95" customHeight="1" x14ac:dyDescent="0.3">
      <c r="A5491" s="19" t="s">
        <v>22083</v>
      </c>
      <c r="B5491" s="8"/>
      <c r="C5491" s="20">
        <v>45896.558888888889</v>
      </c>
      <c r="D5491" s="8" t="s">
        <v>11921</v>
      </c>
      <c r="E5491" s="8"/>
      <c r="F5491" s="8" t="s">
        <v>10205</v>
      </c>
      <c r="G5491" s="8">
        <v>0.15</v>
      </c>
      <c r="H5491" s="8" t="s">
        <v>16078</v>
      </c>
      <c r="I5491" s="8" t="s">
        <v>11922</v>
      </c>
      <c r="J5491" s="8"/>
      <c r="K5491" s="8"/>
      <c r="L5491" s="8"/>
      <c r="M5491" s="8"/>
      <c r="N5491" s="21">
        <v>983.5</v>
      </c>
      <c r="O5491" s="21">
        <v>983.5</v>
      </c>
      <c r="P5491" s="21">
        <f t="shared" si="259"/>
        <v>0</v>
      </c>
      <c r="Q5491" s="8" t="s">
        <v>16351</v>
      </c>
      <c r="R5491" s="8"/>
      <c r="S5491" s="20">
        <v>45897</v>
      </c>
      <c r="AA5491" s="21">
        <f t="shared" si="258"/>
        <v>847.84482758620697</v>
      </c>
      <c r="AB5491" s="39">
        <v>45870</v>
      </c>
      <c r="AC5491" s="22">
        <f t="shared" si="257"/>
        <v>0.44111111111124046</v>
      </c>
      <c r="AD5491" t="s">
        <v>11923</v>
      </c>
    </row>
    <row r="5492" spans="1:30" ht="13.95" customHeight="1" x14ac:dyDescent="0.3">
      <c r="A5492" s="19" t="s">
        <v>22084</v>
      </c>
      <c r="B5492" s="8"/>
      <c r="C5492" s="20">
        <v>45896.56082175926</v>
      </c>
      <c r="D5492" s="8" t="s">
        <v>11921</v>
      </c>
      <c r="E5492" s="8"/>
      <c r="F5492" s="8" t="s">
        <v>1802</v>
      </c>
      <c r="G5492" s="8">
        <v>0.11</v>
      </c>
      <c r="H5492" s="8" t="s">
        <v>16078</v>
      </c>
      <c r="I5492" s="8" t="s">
        <v>11922</v>
      </c>
      <c r="J5492" s="8"/>
      <c r="K5492" s="8"/>
      <c r="L5492" s="8"/>
      <c r="M5492" s="8"/>
      <c r="N5492" s="21">
        <v>36062</v>
      </c>
      <c r="O5492" s="21">
        <v>36062</v>
      </c>
      <c r="P5492" s="21">
        <f t="shared" si="259"/>
        <v>0</v>
      </c>
      <c r="Q5492" s="8" t="s">
        <v>16351</v>
      </c>
      <c r="R5492" s="8"/>
      <c r="S5492" s="20">
        <v>45897</v>
      </c>
      <c r="AA5492" s="21">
        <f t="shared" si="258"/>
        <v>31087.931034482761</v>
      </c>
      <c r="AB5492" s="39">
        <v>45870</v>
      </c>
      <c r="AC5492" s="22">
        <f t="shared" si="257"/>
        <v>0.43917824074014788</v>
      </c>
      <c r="AD5492" t="s">
        <v>11923</v>
      </c>
    </row>
    <row r="5493" spans="1:30" ht="13.95" customHeight="1" x14ac:dyDescent="0.3">
      <c r="A5493" s="19" t="s">
        <v>22085</v>
      </c>
      <c r="B5493" s="8"/>
      <c r="C5493" s="20">
        <v>45896.561620370368</v>
      </c>
      <c r="D5493" s="8" t="s">
        <v>11921</v>
      </c>
      <c r="E5493" s="8"/>
      <c r="F5493" s="8" t="s">
        <v>1802</v>
      </c>
      <c r="G5493" s="8">
        <v>0.15</v>
      </c>
      <c r="H5493" s="8" t="s">
        <v>16078</v>
      </c>
      <c r="I5493" s="8" t="s">
        <v>11922</v>
      </c>
      <c r="J5493" s="8"/>
      <c r="K5493" s="8"/>
      <c r="L5493" s="8"/>
      <c r="M5493" s="8"/>
      <c r="N5493" s="21">
        <v>3465</v>
      </c>
      <c r="O5493" s="21">
        <v>3465</v>
      </c>
      <c r="P5493" s="21">
        <f t="shared" si="259"/>
        <v>0</v>
      </c>
      <c r="Q5493" s="8" t="s">
        <v>16351</v>
      </c>
      <c r="R5493" s="8"/>
      <c r="S5493" s="20">
        <v>45897</v>
      </c>
      <c r="AA5493" s="21">
        <f t="shared" si="258"/>
        <v>2987.0689655172414</v>
      </c>
      <c r="AB5493" s="39">
        <v>45870</v>
      </c>
      <c r="AC5493" s="22">
        <f t="shared" si="257"/>
        <v>0.43837962963152677</v>
      </c>
      <c r="AD5493" t="s">
        <v>11923</v>
      </c>
    </row>
    <row r="5494" spans="1:30" ht="13.95" customHeight="1" x14ac:dyDescent="0.3">
      <c r="A5494" s="8" t="s">
        <v>22086</v>
      </c>
      <c r="B5494" s="8"/>
      <c r="C5494" s="20">
        <v>45896.595983796287</v>
      </c>
      <c r="D5494" s="8" t="s">
        <v>11921</v>
      </c>
      <c r="E5494" s="8"/>
      <c r="F5494" s="8" t="s">
        <v>14120</v>
      </c>
      <c r="G5494" s="8">
        <v>0.15</v>
      </c>
      <c r="H5494" s="8" t="s">
        <v>16078</v>
      </c>
      <c r="I5494" s="8" t="s">
        <v>11922</v>
      </c>
      <c r="J5494" s="8"/>
      <c r="K5494" s="8"/>
      <c r="L5494" s="8"/>
      <c r="M5494" s="8"/>
      <c r="N5494" s="21">
        <v>2317.6999999999998</v>
      </c>
      <c r="O5494" s="21"/>
      <c r="P5494" s="21">
        <f t="shared" si="259"/>
        <v>2317.6999999999998</v>
      </c>
      <c r="Q5494" s="8" t="s">
        <v>16351</v>
      </c>
      <c r="R5494" s="8"/>
      <c r="S5494" s="20"/>
      <c r="AA5494" s="21">
        <f t="shared" si="258"/>
        <v>1998.0172413793102</v>
      </c>
      <c r="AB5494" s="21"/>
      <c r="AC5494" s="22">
        <f t="shared" si="257"/>
        <v>-45896.595983796287</v>
      </c>
    </row>
    <row r="5495" spans="1:30" ht="13.95" customHeight="1" x14ac:dyDescent="0.3">
      <c r="A5495" s="8" t="s">
        <v>22087</v>
      </c>
      <c r="B5495" s="8"/>
      <c r="C5495" s="20">
        <v>45896.596689814818</v>
      </c>
      <c r="D5495" s="8" t="s">
        <v>11921</v>
      </c>
      <c r="E5495" s="8"/>
      <c r="F5495" s="8" t="s">
        <v>14120</v>
      </c>
      <c r="G5495" s="8">
        <v>0.11</v>
      </c>
      <c r="H5495" s="8" t="s">
        <v>16078</v>
      </c>
      <c r="I5495" s="8" t="s">
        <v>11922</v>
      </c>
      <c r="J5495" s="8"/>
      <c r="K5495" s="8"/>
      <c r="L5495" s="8"/>
      <c r="M5495" s="8"/>
      <c r="N5495" s="21">
        <v>6125</v>
      </c>
      <c r="O5495" s="21"/>
      <c r="P5495" s="21">
        <f t="shared" si="259"/>
        <v>6125</v>
      </c>
      <c r="Q5495" s="8" t="s">
        <v>16351</v>
      </c>
      <c r="R5495" s="8"/>
      <c r="S5495" s="20"/>
      <c r="AA5495" s="21">
        <f t="shared" si="258"/>
        <v>5280.1724137931042</v>
      </c>
      <c r="AB5495" s="21"/>
      <c r="AC5495" s="22">
        <f t="shared" si="257"/>
        <v>-45896.596689814818</v>
      </c>
    </row>
    <row r="5496" spans="1:30" ht="13.95" customHeight="1" x14ac:dyDescent="0.3">
      <c r="A5496" s="19" t="s">
        <v>22088</v>
      </c>
      <c r="B5496" s="8"/>
      <c r="C5496" s="20">
        <v>45896.600659722222</v>
      </c>
      <c r="D5496" s="8" t="s">
        <v>11921</v>
      </c>
      <c r="E5496" s="8"/>
      <c r="F5496" s="8" t="s">
        <v>9560</v>
      </c>
      <c r="G5496" s="8">
        <v>0.15</v>
      </c>
      <c r="H5496" s="8" t="s">
        <v>16078</v>
      </c>
      <c r="I5496" s="8" t="s">
        <v>11922</v>
      </c>
      <c r="J5496" s="8"/>
      <c r="K5496" s="8"/>
      <c r="L5496" s="8"/>
      <c r="M5496" s="8"/>
      <c r="N5496" s="21">
        <v>653.79999999999995</v>
      </c>
      <c r="O5496" s="21">
        <v>653.79999999999995</v>
      </c>
      <c r="P5496" s="21">
        <f t="shared" si="259"/>
        <v>0</v>
      </c>
      <c r="Q5496" s="8" t="s">
        <v>16351</v>
      </c>
      <c r="R5496" s="8"/>
      <c r="S5496" s="20">
        <v>45896</v>
      </c>
      <c r="AA5496" s="21">
        <f t="shared" si="258"/>
        <v>563.62068965517244</v>
      </c>
      <c r="AB5496" s="39">
        <v>45870</v>
      </c>
      <c r="AC5496" s="22">
        <f t="shared" si="257"/>
        <v>-0.60065972222218988</v>
      </c>
      <c r="AD5496" t="s">
        <v>11923</v>
      </c>
    </row>
    <row r="5497" spans="1:30" ht="13.95" customHeight="1" x14ac:dyDescent="0.3">
      <c r="A5497" s="19" t="s">
        <v>22089</v>
      </c>
      <c r="B5497" s="8"/>
      <c r="C5497" s="20">
        <v>45896.601574074077</v>
      </c>
      <c r="D5497" s="8" t="s">
        <v>11921</v>
      </c>
      <c r="E5497" s="8"/>
      <c r="F5497" s="8" t="s">
        <v>9560</v>
      </c>
      <c r="G5497" s="8">
        <v>0.15</v>
      </c>
      <c r="H5497" s="8" t="s">
        <v>16078</v>
      </c>
      <c r="I5497" s="8" t="s">
        <v>11922</v>
      </c>
      <c r="J5497" s="8"/>
      <c r="K5497" s="8"/>
      <c r="L5497" s="8"/>
      <c r="M5497" s="8"/>
      <c r="N5497" s="21">
        <v>10685</v>
      </c>
      <c r="O5497" s="21">
        <v>10685</v>
      </c>
      <c r="P5497" s="21">
        <f t="shared" si="259"/>
        <v>0</v>
      </c>
      <c r="Q5497" s="8" t="s">
        <v>16351</v>
      </c>
      <c r="R5497" s="8"/>
      <c r="S5497" s="20">
        <v>45896</v>
      </c>
      <c r="AA5497" s="21">
        <f t="shared" si="258"/>
        <v>9211.2068965517246</v>
      </c>
      <c r="AB5497" s="39">
        <v>45870</v>
      </c>
      <c r="AC5497" s="22">
        <f t="shared" si="257"/>
        <v>-0.60157407407677965</v>
      </c>
      <c r="AD5497" t="s">
        <v>11923</v>
      </c>
    </row>
    <row r="5498" spans="1:30" ht="13.95" customHeight="1" x14ac:dyDescent="0.3">
      <c r="A5498" s="19" t="s">
        <v>22090</v>
      </c>
      <c r="B5498" s="8"/>
      <c r="C5498" s="20">
        <v>45896.602997685193</v>
      </c>
      <c r="D5498" s="8" t="s">
        <v>11921</v>
      </c>
      <c r="E5498" s="8" t="s">
        <v>1</v>
      </c>
      <c r="F5498" s="8" t="s">
        <v>8686</v>
      </c>
      <c r="G5498" s="8">
        <v>0.11</v>
      </c>
      <c r="H5498" s="8"/>
      <c r="I5498" s="8" t="s">
        <v>11922</v>
      </c>
      <c r="J5498" s="8"/>
      <c r="K5498" s="8" t="s">
        <v>22091</v>
      </c>
      <c r="L5498" s="8"/>
      <c r="M5498" s="8"/>
      <c r="N5498" s="21">
        <v>13845</v>
      </c>
      <c r="O5498" s="21">
        <v>13845</v>
      </c>
      <c r="P5498" s="21">
        <f t="shared" si="259"/>
        <v>0</v>
      </c>
      <c r="Q5498" s="8" t="s">
        <v>149</v>
      </c>
      <c r="R5498" s="8"/>
      <c r="S5498" s="20">
        <v>45896</v>
      </c>
      <c r="AA5498" s="21">
        <f t="shared" si="258"/>
        <v>11935.344827586208</v>
      </c>
      <c r="AB5498" s="39">
        <v>45870</v>
      </c>
      <c r="AC5498" s="22">
        <f t="shared" si="257"/>
        <v>-0.6029976851932588</v>
      </c>
      <c r="AD5498" s="21" t="s">
        <v>11923</v>
      </c>
    </row>
    <row r="5499" spans="1:30" ht="13.95" customHeight="1" x14ac:dyDescent="0.3">
      <c r="A5499" s="19" t="s">
        <v>22092</v>
      </c>
      <c r="B5499" s="8"/>
      <c r="C5499" s="20">
        <v>45896.606377314813</v>
      </c>
      <c r="D5499" s="8" t="s">
        <v>11921</v>
      </c>
      <c r="E5499" s="8"/>
      <c r="F5499" s="8" t="s">
        <v>8386</v>
      </c>
      <c r="G5499" s="8">
        <v>0.15</v>
      </c>
      <c r="H5499" s="8"/>
      <c r="I5499" s="8" t="s">
        <v>11922</v>
      </c>
      <c r="J5499" s="8"/>
      <c r="K5499" s="8"/>
      <c r="L5499" s="8"/>
      <c r="M5499" s="8"/>
      <c r="N5499" s="21">
        <v>2810</v>
      </c>
      <c r="O5499" s="21">
        <v>2810</v>
      </c>
      <c r="P5499" s="21">
        <f t="shared" si="259"/>
        <v>0</v>
      </c>
      <c r="Q5499" s="8" t="s">
        <v>94</v>
      </c>
      <c r="R5499" s="8"/>
      <c r="S5499" s="20">
        <v>45897</v>
      </c>
      <c r="AA5499" s="21">
        <f t="shared" si="258"/>
        <v>2422.4137931034484</v>
      </c>
      <c r="AB5499" s="39">
        <v>45870</v>
      </c>
      <c r="AC5499" s="22">
        <f t="shared" si="257"/>
        <v>0.39362268518743804</v>
      </c>
      <c r="AD5499" t="s">
        <v>11923</v>
      </c>
    </row>
    <row r="5500" spans="1:30" ht="13.95" customHeight="1" x14ac:dyDescent="0.3">
      <c r="A5500" s="19" t="s">
        <v>22093</v>
      </c>
      <c r="B5500" s="8"/>
      <c r="C5500" s="20">
        <v>45896.661446759259</v>
      </c>
      <c r="D5500" s="8" t="s">
        <v>11921</v>
      </c>
      <c r="E5500" s="8"/>
      <c r="F5500" s="8" t="s">
        <v>13617</v>
      </c>
      <c r="G5500" s="8">
        <v>0.17</v>
      </c>
      <c r="H5500" s="8"/>
      <c r="I5500" s="8" t="s">
        <v>11922</v>
      </c>
      <c r="J5500" s="8"/>
      <c r="K5500" s="8"/>
      <c r="L5500" s="8"/>
      <c r="M5500" s="8"/>
      <c r="N5500" s="21">
        <v>23985</v>
      </c>
      <c r="O5500" s="21">
        <v>23985</v>
      </c>
      <c r="P5500" s="21">
        <f t="shared" si="259"/>
        <v>0</v>
      </c>
      <c r="Q5500" s="8" t="s">
        <v>20338</v>
      </c>
      <c r="R5500" s="8"/>
      <c r="S5500" s="20">
        <v>45897</v>
      </c>
      <c r="AA5500" s="21">
        <f t="shared" si="258"/>
        <v>20676.724137931036</v>
      </c>
      <c r="AB5500" s="39">
        <v>45870</v>
      </c>
      <c r="AC5500" s="22">
        <f t="shared" si="257"/>
        <v>0.338553240741021</v>
      </c>
      <c r="AD5500" t="s">
        <v>11923</v>
      </c>
    </row>
    <row r="5501" spans="1:30" ht="13.95" customHeight="1" x14ac:dyDescent="0.3">
      <c r="A5501" s="19" t="s">
        <v>22094</v>
      </c>
      <c r="B5501" s="8"/>
      <c r="C5501" s="20">
        <v>45896.694780092592</v>
      </c>
      <c r="D5501" s="8" t="s">
        <v>11921</v>
      </c>
      <c r="E5501" s="8" t="s">
        <v>1</v>
      </c>
      <c r="F5501" s="8" t="s">
        <v>9322</v>
      </c>
      <c r="G5501" s="8">
        <v>0.11</v>
      </c>
      <c r="H5501" s="8" t="s">
        <v>22064</v>
      </c>
      <c r="I5501" s="8" t="s">
        <v>11922</v>
      </c>
      <c r="J5501" s="8"/>
      <c r="K5501" s="8" t="s">
        <v>22095</v>
      </c>
      <c r="L5501" s="8"/>
      <c r="M5501" s="8"/>
      <c r="N5501" s="21">
        <v>1995</v>
      </c>
      <c r="O5501" s="21">
        <v>1995</v>
      </c>
      <c r="P5501" s="21">
        <f t="shared" si="259"/>
        <v>0</v>
      </c>
      <c r="Q5501" s="8" t="s">
        <v>9</v>
      </c>
      <c r="R5501" s="8"/>
      <c r="S5501" s="20">
        <v>45896</v>
      </c>
      <c r="AA5501" s="21">
        <f t="shared" si="258"/>
        <v>1719.8275862068967</v>
      </c>
      <c r="AB5501" s="39">
        <v>45870</v>
      </c>
      <c r="AC5501" s="22">
        <f t="shared" si="257"/>
        <v>-0.69478009259182727</v>
      </c>
      <c r="AD5501" s="21" t="s">
        <v>11923</v>
      </c>
    </row>
    <row r="5502" spans="1:30" ht="13.95" customHeight="1" x14ac:dyDescent="0.3">
      <c r="A5502" s="8" t="s">
        <v>22096</v>
      </c>
      <c r="B5502" s="8"/>
      <c r="C5502" s="20">
        <v>45897.370972222219</v>
      </c>
      <c r="D5502" s="8"/>
      <c r="E5502" s="8" t="s">
        <v>1</v>
      </c>
      <c r="F5502" s="8" t="s">
        <v>13341</v>
      </c>
      <c r="G5502" s="8">
        <v>0.11</v>
      </c>
      <c r="H5502" s="8" t="s">
        <v>21464</v>
      </c>
      <c r="I5502" s="8" t="s">
        <v>11922</v>
      </c>
      <c r="J5502" s="8"/>
      <c r="K5502" s="8" t="s">
        <v>22097</v>
      </c>
      <c r="L5502" s="8"/>
      <c r="M5502" s="8"/>
      <c r="N5502" s="21">
        <v>1000</v>
      </c>
      <c r="O5502" s="21">
        <v>1000</v>
      </c>
      <c r="P5502" s="21">
        <f t="shared" ref="P5502:P5565" si="260">+N5502+X5502-O5502</f>
        <v>0</v>
      </c>
      <c r="Q5502" s="8" t="s">
        <v>34</v>
      </c>
      <c r="R5502" s="8">
        <v>45896</v>
      </c>
      <c r="S5502" s="20"/>
      <c r="AA5502" s="21">
        <f t="shared" ref="AA5502:AA5565" si="261">+N5502/1.16</f>
        <v>862.06896551724139</v>
      </c>
      <c r="AB5502" s="21"/>
      <c r="AC5502" s="22">
        <f t="shared" ref="AC5502:AC5565" si="262">+S5502-C5502</f>
        <v>-45897.370972222219</v>
      </c>
    </row>
    <row r="5503" spans="1:30" ht="13.95" customHeight="1" x14ac:dyDescent="0.3">
      <c r="A5503" s="8" t="s">
        <v>22098</v>
      </c>
      <c r="B5503" s="8"/>
      <c r="C5503" s="20">
        <v>45897.387800925928</v>
      </c>
      <c r="D5503" s="8"/>
      <c r="E5503" s="8" t="s">
        <v>1</v>
      </c>
      <c r="F5503" s="8" t="s">
        <v>1598</v>
      </c>
      <c r="G5503" s="8">
        <v>0.11</v>
      </c>
      <c r="H5503" s="8" t="s">
        <v>12071</v>
      </c>
      <c r="I5503" s="8" t="s">
        <v>11922</v>
      </c>
      <c r="J5503" s="8"/>
      <c r="K5503" s="8" t="s">
        <v>22099</v>
      </c>
      <c r="L5503" s="8"/>
      <c r="M5503" s="8"/>
      <c r="N5503" s="21">
        <v>2000</v>
      </c>
      <c r="O5503" s="21">
        <v>2000</v>
      </c>
      <c r="P5503" s="21">
        <f t="shared" si="260"/>
        <v>0</v>
      </c>
      <c r="Q5503" s="8" t="s">
        <v>24</v>
      </c>
      <c r="R5503" s="8">
        <v>45896</v>
      </c>
      <c r="S5503" s="20"/>
      <c r="AA5503" s="21">
        <f t="shared" si="261"/>
        <v>1724.1379310344828</v>
      </c>
      <c r="AB5503" s="21"/>
      <c r="AC5503" s="22">
        <f t="shared" si="262"/>
        <v>-45897.387800925928</v>
      </c>
    </row>
    <row r="5504" spans="1:30" ht="13.95" customHeight="1" x14ac:dyDescent="0.3">
      <c r="A5504" s="8" t="s">
        <v>22100</v>
      </c>
      <c r="B5504" s="8"/>
      <c r="C5504" s="20">
        <v>45897.392581018517</v>
      </c>
      <c r="D5504" s="8" t="s">
        <v>11921</v>
      </c>
      <c r="E5504" s="8" t="s">
        <v>1</v>
      </c>
      <c r="F5504" s="8" t="s">
        <v>12106</v>
      </c>
      <c r="G5504" s="8">
        <v>0.11</v>
      </c>
      <c r="H5504" s="8" t="s">
        <v>16078</v>
      </c>
      <c r="I5504" s="8" t="s">
        <v>11922</v>
      </c>
      <c r="J5504" s="8"/>
      <c r="K5504" s="8" t="s">
        <v>22101</v>
      </c>
      <c r="L5504" s="8"/>
      <c r="M5504" s="8"/>
      <c r="N5504" s="21">
        <v>6125</v>
      </c>
      <c r="O5504" s="21">
        <v>6125</v>
      </c>
      <c r="P5504" s="21">
        <f t="shared" si="260"/>
        <v>0</v>
      </c>
      <c r="Q5504" s="8" t="s">
        <v>16437</v>
      </c>
      <c r="R5504" s="8">
        <v>45899</v>
      </c>
      <c r="S5504" s="20"/>
      <c r="AA5504" s="21">
        <f t="shared" si="261"/>
        <v>5280.1724137931042</v>
      </c>
      <c r="AB5504" s="21"/>
      <c r="AC5504" s="22">
        <f t="shared" si="262"/>
        <v>-45897.392581018517</v>
      </c>
    </row>
    <row r="5505" spans="1:29" ht="13.95" customHeight="1" x14ac:dyDescent="0.3">
      <c r="A5505" s="8" t="s">
        <v>22102</v>
      </c>
      <c r="B5505" s="8"/>
      <c r="C5505" s="20">
        <v>45897.393425925933</v>
      </c>
      <c r="D5505" s="8" t="s">
        <v>11921</v>
      </c>
      <c r="E5505" s="8" t="s">
        <v>1</v>
      </c>
      <c r="F5505" s="8" t="s">
        <v>12106</v>
      </c>
      <c r="G5505" s="8">
        <v>0.15</v>
      </c>
      <c r="H5505" s="8" t="s">
        <v>16078</v>
      </c>
      <c r="I5505" s="8" t="s">
        <v>11922</v>
      </c>
      <c r="J5505" s="8"/>
      <c r="K5505" s="8" t="s">
        <v>22103</v>
      </c>
      <c r="L5505" s="8"/>
      <c r="M5505" s="8"/>
      <c r="N5505" s="21">
        <v>2317.6999999999998</v>
      </c>
      <c r="O5505" s="21">
        <v>2317.6999999999998</v>
      </c>
      <c r="P5505" s="21">
        <f t="shared" si="260"/>
        <v>0</v>
      </c>
      <c r="Q5505" s="8" t="s">
        <v>16437</v>
      </c>
      <c r="R5505" s="8">
        <v>45899</v>
      </c>
      <c r="S5505" s="20"/>
      <c r="AA5505" s="21">
        <f t="shared" si="261"/>
        <v>1998.0172413793102</v>
      </c>
      <c r="AB5505" s="21"/>
      <c r="AC5505" s="22">
        <f t="shared" si="262"/>
        <v>-45897.393425925933</v>
      </c>
    </row>
    <row r="5506" spans="1:29" ht="13.95" customHeight="1" x14ac:dyDescent="0.3">
      <c r="A5506" s="8" t="s">
        <v>22104</v>
      </c>
      <c r="B5506" s="8"/>
      <c r="C5506" s="20">
        <v>45901.400081018517</v>
      </c>
      <c r="D5506" s="8" t="s">
        <v>11921</v>
      </c>
      <c r="E5506" s="8"/>
      <c r="F5506" s="8" t="s">
        <v>709</v>
      </c>
      <c r="G5506" s="8">
        <v>0</v>
      </c>
      <c r="H5506" s="8"/>
      <c r="I5506" s="8" t="s">
        <v>11922</v>
      </c>
      <c r="J5506" s="8"/>
      <c r="K5506" s="8"/>
      <c r="L5506" s="8"/>
      <c r="M5506" s="8"/>
      <c r="N5506" s="21">
        <v>20824</v>
      </c>
      <c r="O5506" s="21"/>
      <c r="P5506" s="21">
        <f t="shared" si="260"/>
        <v>20824</v>
      </c>
      <c r="Q5506" s="8" t="s">
        <v>20</v>
      </c>
      <c r="R5506" s="8"/>
      <c r="S5506" s="20"/>
      <c r="AA5506" s="21">
        <f t="shared" si="261"/>
        <v>17951.724137931036</v>
      </c>
      <c r="AB5506" s="21"/>
      <c r="AC5506" s="22">
        <f t="shared" si="262"/>
        <v>-45901.400081018517</v>
      </c>
    </row>
    <row r="5507" spans="1:29" ht="13.95" customHeight="1" x14ac:dyDescent="0.3">
      <c r="A5507" s="8" t="s">
        <v>22105</v>
      </c>
      <c r="B5507" s="8"/>
      <c r="C5507" s="20">
        <v>45897.42633101852</v>
      </c>
      <c r="D5507" s="8" t="s">
        <v>11921</v>
      </c>
      <c r="E5507" s="8"/>
      <c r="F5507" s="8" t="s">
        <v>21014</v>
      </c>
      <c r="G5507" s="8">
        <v>0</v>
      </c>
      <c r="H5507" s="8" t="s">
        <v>22106</v>
      </c>
      <c r="I5507" s="8" t="s">
        <v>11922</v>
      </c>
      <c r="J5507" s="8"/>
      <c r="K5507" s="8"/>
      <c r="L5507" s="8"/>
      <c r="M5507" s="8"/>
      <c r="N5507" s="21"/>
      <c r="O5507" s="21"/>
      <c r="P5507" s="21">
        <f t="shared" si="260"/>
        <v>0</v>
      </c>
      <c r="Q5507" s="8" t="s">
        <v>20</v>
      </c>
      <c r="R5507" s="8"/>
      <c r="S5507" s="20"/>
      <c r="AA5507" s="21">
        <f t="shared" si="261"/>
        <v>0</v>
      </c>
      <c r="AB5507" s="21"/>
      <c r="AC5507" s="22">
        <f t="shared" si="262"/>
        <v>-45897.42633101852</v>
      </c>
    </row>
    <row r="5508" spans="1:29" ht="13.95" customHeight="1" x14ac:dyDescent="0.3">
      <c r="A5508" s="8" t="s">
        <v>22107</v>
      </c>
      <c r="B5508" s="8"/>
      <c r="C5508" s="20">
        <v>45897.426886574067</v>
      </c>
      <c r="D5508" s="8"/>
      <c r="E5508" s="8"/>
      <c r="F5508" s="8" t="s">
        <v>12111</v>
      </c>
      <c r="G5508" s="8">
        <v>0.15</v>
      </c>
      <c r="H5508" s="8" t="s">
        <v>16078</v>
      </c>
      <c r="I5508" s="8" t="s">
        <v>11922</v>
      </c>
      <c r="J5508" s="8"/>
      <c r="K5508" s="8"/>
      <c r="L5508" s="8"/>
      <c r="M5508" s="8"/>
      <c r="N5508" s="21">
        <v>3327.8</v>
      </c>
      <c r="O5508" s="21"/>
      <c r="P5508" s="21">
        <f t="shared" si="260"/>
        <v>3327.8</v>
      </c>
      <c r="Q5508" s="8" t="s">
        <v>16437</v>
      </c>
      <c r="R5508" s="8"/>
      <c r="S5508" s="20"/>
      <c r="AA5508" s="21">
        <f t="shared" si="261"/>
        <v>2868.7931034482763</v>
      </c>
      <c r="AB5508" s="21"/>
      <c r="AC5508" s="22">
        <f t="shared" si="262"/>
        <v>-45897.426886574067</v>
      </c>
    </row>
    <row r="5509" spans="1:29" ht="13.95" customHeight="1" x14ac:dyDescent="0.3">
      <c r="A5509" s="8" t="s">
        <v>22108</v>
      </c>
      <c r="B5509" s="8"/>
      <c r="C5509" s="20">
        <v>45897.436631944453</v>
      </c>
      <c r="D5509" s="8" t="s">
        <v>11921</v>
      </c>
      <c r="E5509" s="8" t="s">
        <v>1</v>
      </c>
      <c r="F5509" s="8" t="s">
        <v>12104</v>
      </c>
      <c r="G5509" s="8">
        <v>0.11</v>
      </c>
      <c r="H5509" s="8" t="s">
        <v>16078</v>
      </c>
      <c r="I5509" s="8" t="s">
        <v>11922</v>
      </c>
      <c r="J5509" s="8"/>
      <c r="K5509" s="8" t="s">
        <v>22109</v>
      </c>
      <c r="L5509" s="8"/>
      <c r="M5509" s="8"/>
      <c r="N5509" s="21">
        <v>6125</v>
      </c>
      <c r="O5509" s="21">
        <v>6125</v>
      </c>
      <c r="P5509" s="21">
        <f t="shared" si="260"/>
        <v>0</v>
      </c>
      <c r="Q5509" s="8" t="s">
        <v>16437</v>
      </c>
      <c r="R5509" s="8">
        <v>45902</v>
      </c>
      <c r="S5509" s="20"/>
      <c r="AA5509" s="21">
        <f t="shared" si="261"/>
        <v>5280.1724137931042</v>
      </c>
      <c r="AB5509" s="21"/>
      <c r="AC5509" s="22">
        <f t="shared" si="262"/>
        <v>-45897.436631944453</v>
      </c>
    </row>
    <row r="5510" spans="1:29" ht="13.95" customHeight="1" x14ac:dyDescent="0.3">
      <c r="A5510" s="8" t="s">
        <v>22110</v>
      </c>
      <c r="B5510" s="8"/>
      <c r="C5510" s="20">
        <v>45897.437384259261</v>
      </c>
      <c r="D5510" s="8" t="s">
        <v>11921</v>
      </c>
      <c r="E5510" s="8"/>
      <c r="F5510" s="8" t="s">
        <v>12104</v>
      </c>
      <c r="G5510" s="8">
        <v>0.15</v>
      </c>
      <c r="H5510" s="8" t="s">
        <v>16078</v>
      </c>
      <c r="I5510" s="8" t="s">
        <v>11922</v>
      </c>
      <c r="J5510" s="8"/>
      <c r="K5510" s="8"/>
      <c r="L5510" s="8"/>
      <c r="M5510" s="8"/>
      <c r="N5510" s="21">
        <v>653.79999999999995</v>
      </c>
      <c r="O5510" s="21"/>
      <c r="P5510" s="21">
        <f t="shared" si="260"/>
        <v>653.79999999999995</v>
      </c>
      <c r="Q5510" s="8" t="s">
        <v>16437</v>
      </c>
      <c r="R5510" s="8"/>
      <c r="S5510" s="20"/>
      <c r="AA5510" s="21">
        <f t="shared" si="261"/>
        <v>563.62068965517244</v>
      </c>
      <c r="AB5510" s="21"/>
      <c r="AC5510" s="22">
        <f t="shared" si="262"/>
        <v>-45897.437384259261</v>
      </c>
    </row>
    <row r="5511" spans="1:29" ht="13.95" customHeight="1" x14ac:dyDescent="0.3">
      <c r="A5511" s="8" t="s">
        <v>22111</v>
      </c>
      <c r="B5511" s="8"/>
      <c r="C5511" s="20">
        <v>45897.468321759261</v>
      </c>
      <c r="D5511" s="8" t="s">
        <v>11921</v>
      </c>
      <c r="E5511" s="8"/>
      <c r="F5511" s="8" t="s">
        <v>1686</v>
      </c>
      <c r="G5511" s="8">
        <v>0</v>
      </c>
      <c r="H5511" s="8"/>
      <c r="I5511" s="8" t="s">
        <v>11922</v>
      </c>
      <c r="J5511" s="8"/>
      <c r="K5511" s="8"/>
      <c r="L5511" s="8"/>
      <c r="M5511" s="8"/>
      <c r="N5511" s="21">
        <v>9275</v>
      </c>
      <c r="O5511" s="21"/>
      <c r="P5511" s="21">
        <f t="shared" si="260"/>
        <v>9275</v>
      </c>
      <c r="Q5511" s="8" t="s">
        <v>22</v>
      </c>
      <c r="R5511" s="8"/>
      <c r="S5511" s="20"/>
      <c r="AA5511" s="21">
        <f t="shared" si="261"/>
        <v>7995.6896551724139</v>
      </c>
      <c r="AB5511" s="21"/>
      <c r="AC5511" s="22">
        <f t="shared" si="262"/>
        <v>-45897.468321759261</v>
      </c>
    </row>
    <row r="5512" spans="1:29" ht="13.95" customHeight="1" x14ac:dyDescent="0.3">
      <c r="A5512" s="8" t="s">
        <v>22112</v>
      </c>
      <c r="B5512" s="8"/>
      <c r="C5512" s="20">
        <v>45897.582766203697</v>
      </c>
      <c r="D5512" s="8" t="s">
        <v>11921</v>
      </c>
      <c r="E5512" s="8"/>
      <c r="F5512" s="8" t="s">
        <v>7302</v>
      </c>
      <c r="G5512" s="8">
        <v>0.17</v>
      </c>
      <c r="H5512" s="8"/>
      <c r="I5512" s="8" t="s">
        <v>11922</v>
      </c>
      <c r="J5512" s="8"/>
      <c r="K5512" s="8"/>
      <c r="L5512" s="8"/>
      <c r="M5512" s="8"/>
      <c r="N5512" s="21">
        <v>3300</v>
      </c>
      <c r="O5512" s="21"/>
      <c r="P5512" s="21">
        <f t="shared" si="260"/>
        <v>3300</v>
      </c>
      <c r="Q5512" s="8" t="s">
        <v>38</v>
      </c>
      <c r="R5512" s="8"/>
      <c r="S5512" s="20"/>
      <c r="AA5512" s="21">
        <f t="shared" si="261"/>
        <v>2844.8275862068967</v>
      </c>
      <c r="AB5512" s="21"/>
      <c r="AC5512" s="22">
        <f t="shared" si="262"/>
        <v>-45897.582766203697</v>
      </c>
    </row>
    <row r="5513" spans="1:29" ht="13.95" customHeight="1" x14ac:dyDescent="0.3">
      <c r="A5513" s="8" t="s">
        <v>22113</v>
      </c>
      <c r="B5513" s="8"/>
      <c r="C5513" s="20">
        <v>45897.589571759258</v>
      </c>
      <c r="D5513" s="8" t="s">
        <v>11921</v>
      </c>
      <c r="E5513" s="8"/>
      <c r="F5513" s="8" t="s">
        <v>14263</v>
      </c>
      <c r="G5513" s="8">
        <v>0.15</v>
      </c>
      <c r="H5513" s="8" t="s">
        <v>22064</v>
      </c>
      <c r="I5513" s="8" t="s">
        <v>11922</v>
      </c>
      <c r="J5513" s="8"/>
      <c r="K5513" s="8"/>
      <c r="L5513" s="8"/>
      <c r="M5513" s="8"/>
      <c r="N5513" s="21">
        <v>1319.5</v>
      </c>
      <c r="O5513" s="21"/>
      <c r="P5513" s="21">
        <f t="shared" si="260"/>
        <v>1319.5</v>
      </c>
      <c r="Q5513" s="8" t="s">
        <v>19160</v>
      </c>
      <c r="R5513" s="8"/>
      <c r="S5513" s="20"/>
      <c r="AA5513" s="21">
        <f t="shared" si="261"/>
        <v>1137.5</v>
      </c>
      <c r="AB5513" s="21"/>
      <c r="AC5513" s="22">
        <f t="shared" si="262"/>
        <v>-45897.589571759258</v>
      </c>
    </row>
    <row r="5514" spans="1:29" ht="13.95" customHeight="1" x14ac:dyDescent="0.3">
      <c r="A5514" s="8" t="s">
        <v>22114</v>
      </c>
      <c r="B5514" s="8"/>
      <c r="C5514" s="20">
        <v>45897.590578703697</v>
      </c>
      <c r="D5514" s="8" t="s">
        <v>11921</v>
      </c>
      <c r="E5514" s="8" t="s">
        <v>1</v>
      </c>
      <c r="F5514" s="8" t="s">
        <v>13623</v>
      </c>
      <c r="G5514" s="8">
        <v>0.15</v>
      </c>
      <c r="H5514" s="8" t="s">
        <v>22064</v>
      </c>
      <c r="I5514" s="8" t="s">
        <v>11922</v>
      </c>
      <c r="J5514" s="8"/>
      <c r="K5514" s="8" t="s">
        <v>22115</v>
      </c>
      <c r="L5514" s="8"/>
      <c r="M5514" s="8"/>
      <c r="N5514" s="21">
        <v>577.5</v>
      </c>
      <c r="O5514" s="21">
        <v>577.5</v>
      </c>
      <c r="P5514" s="21">
        <f t="shared" si="260"/>
        <v>0</v>
      </c>
      <c r="Q5514" s="8" t="s">
        <v>14</v>
      </c>
      <c r="R5514" s="8">
        <v>45895</v>
      </c>
      <c r="S5514" s="20"/>
      <c r="AA5514" s="21">
        <f t="shared" si="261"/>
        <v>497.84482758620692</v>
      </c>
      <c r="AB5514" s="21"/>
      <c r="AC5514" s="22">
        <f t="shared" si="262"/>
        <v>-45897.590578703697</v>
      </c>
    </row>
    <row r="5515" spans="1:29" ht="13.95" customHeight="1" x14ac:dyDescent="0.3">
      <c r="A5515" s="8" t="s">
        <v>22116</v>
      </c>
      <c r="B5515" s="8"/>
      <c r="C5515" s="20">
        <v>45897.593113425923</v>
      </c>
      <c r="D5515" s="8" t="s">
        <v>11921</v>
      </c>
      <c r="E5515" s="8"/>
      <c r="F5515" s="8" t="s">
        <v>13135</v>
      </c>
      <c r="G5515" s="8">
        <v>0.11</v>
      </c>
      <c r="H5515" s="8" t="s">
        <v>22064</v>
      </c>
      <c r="I5515" s="8" t="s">
        <v>11922</v>
      </c>
      <c r="J5515" s="8"/>
      <c r="K5515" s="8"/>
      <c r="L5515" s="8"/>
      <c r="M5515" s="8"/>
      <c r="N5515" s="21">
        <v>19350</v>
      </c>
      <c r="O5515" s="21"/>
      <c r="P5515" s="21">
        <f t="shared" si="260"/>
        <v>19350</v>
      </c>
      <c r="Q5515" s="8" t="s">
        <v>14</v>
      </c>
      <c r="R5515" s="8"/>
      <c r="S5515" s="20"/>
      <c r="AA5515" s="21">
        <f t="shared" si="261"/>
        <v>16681.034482758623</v>
      </c>
      <c r="AB5515" s="21"/>
      <c r="AC5515" s="22">
        <f t="shared" si="262"/>
        <v>-45897.593113425923</v>
      </c>
    </row>
    <row r="5516" spans="1:29" ht="13.95" customHeight="1" x14ac:dyDescent="0.3">
      <c r="A5516" s="8" t="s">
        <v>22117</v>
      </c>
      <c r="B5516" s="8"/>
      <c r="C5516" s="20">
        <v>45897.60359953704</v>
      </c>
      <c r="D5516" s="8" t="s">
        <v>11921</v>
      </c>
      <c r="E5516" s="8" t="s">
        <v>1</v>
      </c>
      <c r="F5516" s="8" t="s">
        <v>1072</v>
      </c>
      <c r="G5516" s="8">
        <v>0.17</v>
      </c>
      <c r="H5516" s="8"/>
      <c r="I5516" s="8" t="s">
        <v>11922</v>
      </c>
      <c r="J5516" s="8"/>
      <c r="K5516" s="8" t="s">
        <v>22118</v>
      </c>
      <c r="L5516" s="8"/>
      <c r="M5516" s="8"/>
      <c r="N5516" s="21">
        <v>950</v>
      </c>
      <c r="O5516" s="21">
        <v>950</v>
      </c>
      <c r="P5516" s="21">
        <f t="shared" si="260"/>
        <v>0</v>
      </c>
      <c r="Q5516" s="8" t="s">
        <v>22</v>
      </c>
      <c r="R5516" s="8">
        <v>45897</v>
      </c>
      <c r="S5516" s="20"/>
      <c r="AA5516" s="21">
        <f t="shared" si="261"/>
        <v>818.96551724137942</v>
      </c>
      <c r="AB5516" s="21"/>
      <c r="AC5516" s="22">
        <f t="shared" si="262"/>
        <v>-45897.60359953704</v>
      </c>
    </row>
    <row r="5517" spans="1:29" ht="13.95" customHeight="1" x14ac:dyDescent="0.3">
      <c r="A5517" s="8" t="s">
        <v>22119</v>
      </c>
      <c r="B5517" s="8"/>
      <c r="C5517" s="20">
        <v>45897.614432870367</v>
      </c>
      <c r="D5517" s="8" t="s">
        <v>11921</v>
      </c>
      <c r="E5517" s="8" t="s">
        <v>1</v>
      </c>
      <c r="F5517" s="8" t="s">
        <v>409</v>
      </c>
      <c r="G5517" s="8">
        <v>0.15</v>
      </c>
      <c r="H5517" s="8" t="s">
        <v>22064</v>
      </c>
      <c r="I5517" s="8" t="s">
        <v>11922</v>
      </c>
      <c r="J5517" s="8"/>
      <c r="K5517" s="8" t="s">
        <v>22120</v>
      </c>
      <c r="L5517" s="8"/>
      <c r="M5517" s="8"/>
      <c r="N5517" s="21">
        <v>1680</v>
      </c>
      <c r="O5517" s="21">
        <v>1680</v>
      </c>
      <c r="P5517" s="21">
        <f t="shared" si="260"/>
        <v>0</v>
      </c>
      <c r="Q5517" s="8" t="s">
        <v>14</v>
      </c>
      <c r="R5517" s="8">
        <v>45895</v>
      </c>
      <c r="S5517" s="20"/>
      <c r="AA5517" s="21">
        <f t="shared" si="261"/>
        <v>1448.2758620689656</v>
      </c>
      <c r="AB5517" s="21"/>
      <c r="AC5517" s="22">
        <f t="shared" si="262"/>
        <v>-45897.614432870367</v>
      </c>
    </row>
    <row r="5518" spans="1:29" ht="13.95" customHeight="1" x14ac:dyDescent="0.3">
      <c r="A5518" s="8" t="s">
        <v>22121</v>
      </c>
      <c r="B5518" s="8"/>
      <c r="C5518" s="20">
        <v>45897.618611111109</v>
      </c>
      <c r="D5518" s="8" t="s">
        <v>11921</v>
      </c>
      <c r="E5518" s="8" t="s">
        <v>1</v>
      </c>
      <c r="F5518" s="8" t="s">
        <v>14760</v>
      </c>
      <c r="G5518" s="8">
        <v>0.15</v>
      </c>
      <c r="H5518" s="8" t="s">
        <v>22064</v>
      </c>
      <c r="I5518" s="8" t="s">
        <v>11922</v>
      </c>
      <c r="J5518" s="8"/>
      <c r="K5518" s="8" t="s">
        <v>22122</v>
      </c>
      <c r="L5518" s="8"/>
      <c r="M5518" s="8"/>
      <c r="N5518" s="21">
        <v>4108.3</v>
      </c>
      <c r="O5518" s="21">
        <v>3007</v>
      </c>
      <c r="P5518" s="21">
        <f t="shared" si="260"/>
        <v>1101.3000000000002</v>
      </c>
      <c r="Q5518" s="8" t="s">
        <v>14</v>
      </c>
      <c r="R5518" s="8">
        <v>45895</v>
      </c>
      <c r="S5518" s="20"/>
      <c r="AA5518" s="21">
        <f t="shared" si="261"/>
        <v>3541.6379310344832</v>
      </c>
      <c r="AB5518" s="21"/>
      <c r="AC5518" s="22">
        <f t="shared" si="262"/>
        <v>-45897.618611111109</v>
      </c>
    </row>
    <row r="5519" spans="1:29" ht="13.95" customHeight="1" x14ac:dyDescent="0.3">
      <c r="A5519" s="8" t="s">
        <v>22123</v>
      </c>
      <c r="B5519" s="8"/>
      <c r="C5519" s="20">
        <v>45901.580590277779</v>
      </c>
      <c r="D5519" s="8" t="s">
        <v>11921</v>
      </c>
      <c r="E5519" s="8"/>
      <c r="F5519" s="8" t="s">
        <v>7974</v>
      </c>
      <c r="G5519" s="8">
        <v>0</v>
      </c>
      <c r="H5519" s="8"/>
      <c r="I5519" s="8" t="s">
        <v>11922</v>
      </c>
      <c r="J5519" s="8"/>
      <c r="K5519" s="8"/>
      <c r="L5519" s="8"/>
      <c r="M5519" s="8"/>
      <c r="N5519" s="21">
        <v>6680</v>
      </c>
      <c r="O5519" s="21"/>
      <c r="P5519" s="21">
        <f t="shared" si="260"/>
        <v>6680</v>
      </c>
      <c r="Q5519" s="8" t="s">
        <v>102</v>
      </c>
      <c r="R5519" s="8"/>
      <c r="S5519" s="20"/>
      <c r="AA5519" s="21">
        <f t="shared" si="261"/>
        <v>5758.620689655173</v>
      </c>
      <c r="AB5519" s="21"/>
      <c r="AC5519" s="22">
        <f t="shared" si="262"/>
        <v>-45901.580590277779</v>
      </c>
    </row>
    <row r="5520" spans="1:29" ht="13.95" customHeight="1" x14ac:dyDescent="0.3">
      <c r="A5520" s="8" t="s">
        <v>22124</v>
      </c>
      <c r="B5520" s="8"/>
      <c r="C5520" s="20">
        <v>45897.640821759262</v>
      </c>
      <c r="D5520" s="8" t="s">
        <v>11921</v>
      </c>
      <c r="E5520" s="8" t="s">
        <v>1</v>
      </c>
      <c r="F5520" s="8" t="s">
        <v>1203</v>
      </c>
      <c r="G5520" s="8">
        <v>0.15</v>
      </c>
      <c r="H5520" s="8"/>
      <c r="I5520" s="8" t="s">
        <v>11922</v>
      </c>
      <c r="J5520" s="8"/>
      <c r="K5520" s="8" t="s">
        <v>22125</v>
      </c>
      <c r="L5520" s="8"/>
      <c r="M5520" s="8"/>
      <c r="N5520" s="21">
        <v>10989</v>
      </c>
      <c r="O5520" s="21">
        <v>10989</v>
      </c>
      <c r="P5520" s="21">
        <f t="shared" si="260"/>
        <v>0</v>
      </c>
      <c r="Q5520" s="8" t="s">
        <v>38</v>
      </c>
      <c r="R5520" s="8">
        <v>45895</v>
      </c>
      <c r="S5520" s="20"/>
      <c r="AA5520" s="21">
        <f t="shared" si="261"/>
        <v>9473.2758620689656</v>
      </c>
      <c r="AB5520" s="21"/>
      <c r="AC5520" s="22">
        <f t="shared" si="262"/>
        <v>-45897.640821759262</v>
      </c>
    </row>
    <row r="5521" spans="1:29" ht="13.95" customHeight="1" x14ac:dyDescent="0.3">
      <c r="A5521" s="8" t="s">
        <v>22126</v>
      </c>
      <c r="B5521" s="8"/>
      <c r="C5521" s="20">
        <v>45898.374467592592</v>
      </c>
      <c r="D5521" s="8" t="s">
        <v>11921</v>
      </c>
      <c r="E5521" s="8"/>
      <c r="F5521" s="8" t="s">
        <v>13034</v>
      </c>
      <c r="G5521" s="8">
        <v>0</v>
      </c>
      <c r="H5521" s="8" t="s">
        <v>22127</v>
      </c>
      <c r="I5521" s="8" t="s">
        <v>11922</v>
      </c>
      <c r="J5521" s="8"/>
      <c r="K5521" s="8"/>
      <c r="L5521" s="8"/>
      <c r="M5521" s="8"/>
      <c r="N5521" s="21"/>
      <c r="O5521" s="21"/>
      <c r="P5521" s="21">
        <f t="shared" si="260"/>
        <v>0</v>
      </c>
      <c r="Q5521" s="8" t="s">
        <v>13034</v>
      </c>
      <c r="R5521" s="8"/>
      <c r="S5521" s="20"/>
      <c r="AA5521" s="21">
        <f t="shared" si="261"/>
        <v>0</v>
      </c>
      <c r="AB5521" s="21"/>
      <c r="AC5521" s="22">
        <f t="shared" si="262"/>
        <v>-45898.374467592592</v>
      </c>
    </row>
    <row r="5522" spans="1:29" ht="13.95" customHeight="1" x14ac:dyDescent="0.3">
      <c r="A5522" s="8" t="s">
        <v>22128</v>
      </c>
      <c r="B5522" s="8"/>
      <c r="C5522" s="20">
        <v>45898.38480324074</v>
      </c>
      <c r="D5522" s="8" t="s">
        <v>11921</v>
      </c>
      <c r="E5522" s="8" t="s">
        <v>1</v>
      </c>
      <c r="F5522" s="8" t="s">
        <v>10206</v>
      </c>
      <c r="G5522" s="8">
        <v>0.11</v>
      </c>
      <c r="H5522" s="8"/>
      <c r="I5522" s="8" t="s">
        <v>11922</v>
      </c>
      <c r="J5522" s="8"/>
      <c r="K5522" s="8" t="s">
        <v>22129</v>
      </c>
      <c r="L5522" s="8"/>
      <c r="M5522" s="8"/>
      <c r="N5522" s="21">
        <v>11670</v>
      </c>
      <c r="O5522" s="21">
        <v>11220</v>
      </c>
      <c r="P5522" s="21">
        <f t="shared" si="260"/>
        <v>450</v>
      </c>
      <c r="Q5522" s="8" t="s">
        <v>34</v>
      </c>
      <c r="R5522" s="8">
        <v>45897</v>
      </c>
      <c r="S5522" s="20"/>
      <c r="AA5522" s="21">
        <f t="shared" si="261"/>
        <v>10060.344827586208</v>
      </c>
      <c r="AB5522" s="21"/>
      <c r="AC5522" s="22">
        <f t="shared" si="262"/>
        <v>-45898.38480324074</v>
      </c>
    </row>
    <row r="5523" spans="1:29" ht="13.95" customHeight="1" x14ac:dyDescent="0.3">
      <c r="A5523" s="8" t="s">
        <v>22130</v>
      </c>
      <c r="B5523" s="8"/>
      <c r="C5523" s="20">
        <v>45898.389050925929</v>
      </c>
      <c r="D5523" s="8" t="s">
        <v>11921</v>
      </c>
      <c r="E5523" s="8" t="s">
        <v>1</v>
      </c>
      <c r="F5523" s="8" t="s">
        <v>10188</v>
      </c>
      <c r="G5523" s="8">
        <v>0.15</v>
      </c>
      <c r="H5523" s="8"/>
      <c r="I5523" s="8" t="s">
        <v>11922</v>
      </c>
      <c r="J5523" s="8"/>
      <c r="K5523" s="8" t="s">
        <v>22131</v>
      </c>
      <c r="L5523" s="8"/>
      <c r="M5523" s="8"/>
      <c r="N5523" s="21">
        <v>2875</v>
      </c>
      <c r="O5523" s="21">
        <v>2875</v>
      </c>
      <c r="P5523" s="21">
        <f t="shared" si="260"/>
        <v>0</v>
      </c>
      <c r="Q5523" s="8" t="s">
        <v>34</v>
      </c>
      <c r="R5523" s="8">
        <v>45898</v>
      </c>
      <c r="S5523" s="20"/>
      <c r="AA5523" s="21">
        <f t="shared" si="261"/>
        <v>2478.4482758620693</v>
      </c>
      <c r="AB5523" s="21"/>
      <c r="AC5523" s="22">
        <f t="shared" si="262"/>
        <v>-45898.389050925929</v>
      </c>
    </row>
    <row r="5524" spans="1:29" ht="13.95" customHeight="1" x14ac:dyDescent="0.3">
      <c r="A5524" s="8" t="s">
        <v>22132</v>
      </c>
      <c r="B5524" s="8"/>
      <c r="C5524" s="20">
        <v>45898.449560185189</v>
      </c>
      <c r="D5524" s="8"/>
      <c r="E5524" s="8"/>
      <c r="F5524" s="8" t="s">
        <v>13069</v>
      </c>
      <c r="G5524" s="8">
        <v>0</v>
      </c>
      <c r="H5524" s="8" t="s">
        <v>12071</v>
      </c>
      <c r="I5524" s="8" t="s">
        <v>11922</v>
      </c>
      <c r="J5524" s="8"/>
      <c r="K5524" s="8"/>
      <c r="L5524" s="8"/>
      <c r="M5524" s="8"/>
      <c r="N5524" s="21"/>
      <c r="O5524" s="21"/>
      <c r="P5524" s="21">
        <f t="shared" si="260"/>
        <v>0</v>
      </c>
      <c r="Q5524" s="8" t="s">
        <v>129</v>
      </c>
      <c r="R5524" s="8"/>
      <c r="S5524" s="20"/>
      <c r="AA5524" s="21">
        <f t="shared" si="261"/>
        <v>0</v>
      </c>
      <c r="AB5524" s="21"/>
      <c r="AC5524" s="22">
        <f t="shared" si="262"/>
        <v>-45898.449560185189</v>
      </c>
    </row>
    <row r="5525" spans="1:29" ht="13.95" customHeight="1" x14ac:dyDescent="0.3">
      <c r="A5525" s="8" t="s">
        <v>22133</v>
      </c>
      <c r="B5525" s="8"/>
      <c r="C5525" s="20">
        <v>45898.453912037039</v>
      </c>
      <c r="D5525" s="8" t="s">
        <v>11921</v>
      </c>
      <c r="E5525" s="8" t="s">
        <v>1</v>
      </c>
      <c r="F5525" s="8" t="s">
        <v>14479</v>
      </c>
      <c r="G5525" s="8">
        <v>0.11</v>
      </c>
      <c r="H5525" s="8" t="s">
        <v>22134</v>
      </c>
      <c r="I5525" s="8" t="s">
        <v>11922</v>
      </c>
      <c r="J5525" s="8"/>
      <c r="K5525" s="8" t="s">
        <v>22135</v>
      </c>
      <c r="L5525" s="8"/>
      <c r="M5525" s="8"/>
      <c r="N5525" s="21">
        <v>6375</v>
      </c>
      <c r="O5525" s="21">
        <v>6375</v>
      </c>
      <c r="P5525" s="21">
        <f t="shared" si="260"/>
        <v>0</v>
      </c>
      <c r="Q5525" s="8" t="s">
        <v>129</v>
      </c>
      <c r="R5525" s="8">
        <v>45897</v>
      </c>
      <c r="S5525" s="20"/>
      <c r="AA5525" s="21">
        <f t="shared" si="261"/>
        <v>5495.6896551724139</v>
      </c>
      <c r="AB5525" s="21"/>
      <c r="AC5525" s="22">
        <f t="shared" si="262"/>
        <v>-45898.453912037039</v>
      </c>
    </row>
    <row r="5526" spans="1:29" ht="13.95" customHeight="1" x14ac:dyDescent="0.3">
      <c r="A5526" s="8" t="s">
        <v>22136</v>
      </c>
      <c r="B5526" s="8"/>
      <c r="C5526" s="20">
        <v>45898.462118055562</v>
      </c>
      <c r="D5526" s="8" t="s">
        <v>11921</v>
      </c>
      <c r="E5526" s="8" t="s">
        <v>1</v>
      </c>
      <c r="F5526" s="8" t="s">
        <v>12625</v>
      </c>
      <c r="G5526" s="8">
        <v>0.15</v>
      </c>
      <c r="H5526" s="8"/>
      <c r="I5526" s="8" t="s">
        <v>11922</v>
      </c>
      <c r="J5526" s="8"/>
      <c r="K5526" s="8" t="s">
        <v>22137</v>
      </c>
      <c r="L5526" s="8"/>
      <c r="M5526" s="8"/>
      <c r="N5526" s="21">
        <v>1090</v>
      </c>
      <c r="O5526" s="21">
        <v>1090</v>
      </c>
      <c r="P5526" s="21">
        <f t="shared" si="260"/>
        <v>0</v>
      </c>
      <c r="Q5526" s="8" t="s">
        <v>15158</v>
      </c>
      <c r="R5526" s="8">
        <v>45899</v>
      </c>
      <c r="S5526" s="20"/>
      <c r="AA5526" s="21">
        <f t="shared" si="261"/>
        <v>939.65517241379314</v>
      </c>
      <c r="AB5526" s="21"/>
      <c r="AC5526" s="22">
        <f t="shared" si="262"/>
        <v>-45898.462118055562</v>
      </c>
    </row>
    <row r="5527" spans="1:29" ht="13.95" customHeight="1" x14ac:dyDescent="0.3">
      <c r="A5527" s="8" t="s">
        <v>22138</v>
      </c>
      <c r="B5527" s="8"/>
      <c r="C5527" s="20">
        <v>45898.486041666663</v>
      </c>
      <c r="D5527" s="8" t="s">
        <v>11921</v>
      </c>
      <c r="E5527" s="8"/>
      <c r="F5527" s="8" t="s">
        <v>8557</v>
      </c>
      <c r="G5527" s="8">
        <v>0.11</v>
      </c>
      <c r="H5527" s="8"/>
      <c r="I5527" s="8" t="s">
        <v>11922</v>
      </c>
      <c r="J5527" s="8"/>
      <c r="K5527" s="8"/>
      <c r="L5527" s="8"/>
      <c r="M5527" s="8"/>
      <c r="N5527" s="21">
        <v>58540</v>
      </c>
      <c r="O5527" s="21"/>
      <c r="P5527" s="21">
        <f t="shared" si="260"/>
        <v>58540</v>
      </c>
      <c r="Q5527" s="8" t="s">
        <v>34</v>
      </c>
      <c r="R5527" s="8"/>
      <c r="S5527" s="20"/>
      <c r="AA5527" s="21">
        <f t="shared" si="261"/>
        <v>50465.517241379312</v>
      </c>
      <c r="AB5527" s="21"/>
      <c r="AC5527" s="22">
        <f t="shared" si="262"/>
        <v>-45898.486041666663</v>
      </c>
    </row>
    <row r="5528" spans="1:29" ht="13.95" customHeight="1" x14ac:dyDescent="0.3">
      <c r="A5528" s="8" t="s">
        <v>22139</v>
      </c>
      <c r="B5528" s="8"/>
      <c r="C5528" s="20">
        <v>45898.524409722217</v>
      </c>
      <c r="D5528" s="8" t="s">
        <v>11921</v>
      </c>
      <c r="E5528" s="8"/>
      <c r="F5528" s="8" t="s">
        <v>5352</v>
      </c>
      <c r="G5528" s="8">
        <v>0</v>
      </c>
      <c r="H5528" s="8"/>
      <c r="I5528" s="8" t="s">
        <v>11922</v>
      </c>
      <c r="J5528" s="8"/>
      <c r="K5528" s="8"/>
      <c r="L5528" s="8"/>
      <c r="M5528" s="8"/>
      <c r="N5528" s="21">
        <v>17100</v>
      </c>
      <c r="O5528" s="21"/>
      <c r="P5528" s="21">
        <f t="shared" si="260"/>
        <v>17100</v>
      </c>
      <c r="Q5528" s="8" t="s">
        <v>18</v>
      </c>
      <c r="R5528" s="8"/>
      <c r="S5528" s="20"/>
      <c r="AA5528" s="21">
        <f t="shared" si="261"/>
        <v>14741.379310344828</v>
      </c>
      <c r="AB5528" s="21"/>
      <c r="AC5528" s="22">
        <f t="shared" si="262"/>
        <v>-45898.524409722217</v>
      </c>
    </row>
    <row r="5529" spans="1:29" ht="13.95" customHeight="1" x14ac:dyDescent="0.3">
      <c r="A5529" s="8" t="s">
        <v>22140</v>
      </c>
      <c r="B5529" s="8"/>
      <c r="C5529" s="20">
        <v>45898.540659722217</v>
      </c>
      <c r="D5529" s="8" t="s">
        <v>11921</v>
      </c>
      <c r="E5529" s="8"/>
      <c r="F5529" s="8" t="s">
        <v>920</v>
      </c>
      <c r="G5529" s="8">
        <v>0</v>
      </c>
      <c r="H5529" s="8"/>
      <c r="I5529" s="8" t="s">
        <v>11922</v>
      </c>
      <c r="J5529" s="8"/>
      <c r="K5529" s="8"/>
      <c r="L5529" s="8"/>
      <c r="M5529" s="8"/>
      <c r="N5529" s="21">
        <v>31350</v>
      </c>
      <c r="O5529" s="21"/>
      <c r="P5529" s="21">
        <f t="shared" si="260"/>
        <v>31350</v>
      </c>
      <c r="Q5529" s="8" t="s">
        <v>18</v>
      </c>
      <c r="R5529" s="8"/>
      <c r="S5529" s="20"/>
      <c r="AA5529" s="21">
        <f t="shared" si="261"/>
        <v>27025.862068965518</v>
      </c>
      <c r="AB5529" s="21"/>
      <c r="AC5529" s="22">
        <f t="shared" si="262"/>
        <v>-45898.540659722217</v>
      </c>
    </row>
    <row r="5530" spans="1:29" ht="13.95" customHeight="1" x14ac:dyDescent="0.3">
      <c r="A5530" s="8" t="s">
        <v>22141</v>
      </c>
      <c r="B5530" s="8"/>
      <c r="C5530" s="20">
        <v>45898.588900462957</v>
      </c>
      <c r="D5530" s="8" t="s">
        <v>11921</v>
      </c>
      <c r="E5530" s="8" t="s">
        <v>1</v>
      </c>
      <c r="F5530" s="8" t="s">
        <v>14250</v>
      </c>
      <c r="G5530" s="8">
        <v>0.11</v>
      </c>
      <c r="H5530" s="8" t="s">
        <v>22134</v>
      </c>
      <c r="I5530" s="8" t="s">
        <v>11922</v>
      </c>
      <c r="J5530" s="8"/>
      <c r="K5530" s="8" t="s">
        <v>22142</v>
      </c>
      <c r="L5530" s="8"/>
      <c r="M5530" s="8"/>
      <c r="N5530" s="21">
        <v>6375</v>
      </c>
      <c r="O5530" s="21">
        <v>6375</v>
      </c>
      <c r="P5530" s="21">
        <f t="shared" si="260"/>
        <v>0</v>
      </c>
      <c r="Q5530" s="8" t="s">
        <v>34</v>
      </c>
      <c r="R5530" s="8">
        <v>45898</v>
      </c>
      <c r="S5530" s="20"/>
      <c r="AA5530" s="21">
        <f t="shared" si="261"/>
        <v>5495.6896551724139</v>
      </c>
      <c r="AB5530" s="21"/>
      <c r="AC5530" s="22">
        <f t="shared" si="262"/>
        <v>-45898.588900462957</v>
      </c>
    </row>
    <row r="5531" spans="1:29" ht="13.95" customHeight="1" x14ac:dyDescent="0.3">
      <c r="A5531" s="8" t="s">
        <v>22143</v>
      </c>
      <c r="B5531" s="8"/>
      <c r="C5531" s="20">
        <v>45898.589583333327</v>
      </c>
      <c r="D5531" s="8" t="s">
        <v>11921</v>
      </c>
      <c r="E5531" s="8" t="s">
        <v>1</v>
      </c>
      <c r="F5531" s="8" t="s">
        <v>14250</v>
      </c>
      <c r="G5531" s="8">
        <v>0.15</v>
      </c>
      <c r="H5531" s="8" t="s">
        <v>22134</v>
      </c>
      <c r="I5531" s="8" t="s">
        <v>11922</v>
      </c>
      <c r="J5531" s="8"/>
      <c r="K5531" s="8" t="s">
        <v>22144</v>
      </c>
      <c r="L5531" s="8"/>
      <c r="M5531" s="8"/>
      <c r="N5531" s="21">
        <v>2485</v>
      </c>
      <c r="O5531" s="21">
        <v>2485</v>
      </c>
      <c r="P5531" s="21">
        <f t="shared" si="260"/>
        <v>0</v>
      </c>
      <c r="Q5531" s="8" t="s">
        <v>34</v>
      </c>
      <c r="R5531" s="8">
        <v>45898</v>
      </c>
      <c r="S5531" s="20"/>
      <c r="AA5531" s="21">
        <f t="shared" si="261"/>
        <v>2142.2413793103451</v>
      </c>
      <c r="AB5531" s="21"/>
      <c r="AC5531" s="22">
        <f t="shared" si="262"/>
        <v>-45898.589583333327</v>
      </c>
    </row>
    <row r="5532" spans="1:29" ht="13.95" customHeight="1" x14ac:dyDescent="0.3">
      <c r="A5532" s="8" t="s">
        <v>22145</v>
      </c>
      <c r="B5532" s="8"/>
      <c r="C5532" s="20">
        <v>45898.593310185177</v>
      </c>
      <c r="D5532" s="8" t="s">
        <v>11921</v>
      </c>
      <c r="E5532" s="8" t="s">
        <v>1</v>
      </c>
      <c r="F5532" s="8" t="s">
        <v>14870</v>
      </c>
      <c r="G5532" s="8">
        <v>0.15</v>
      </c>
      <c r="H5532" s="8" t="s">
        <v>22134</v>
      </c>
      <c r="I5532" s="8" t="s">
        <v>11922</v>
      </c>
      <c r="J5532" s="8"/>
      <c r="K5532" s="8" t="s">
        <v>22146</v>
      </c>
      <c r="L5532" s="8"/>
      <c r="M5532" s="8"/>
      <c r="N5532" s="21">
        <v>1400</v>
      </c>
      <c r="O5532" s="21">
        <v>1400</v>
      </c>
      <c r="P5532" s="21">
        <f t="shared" si="260"/>
        <v>0</v>
      </c>
      <c r="Q5532" s="8" t="s">
        <v>34</v>
      </c>
      <c r="R5532" s="8">
        <v>45898</v>
      </c>
      <c r="S5532" s="20"/>
      <c r="AA5532" s="21">
        <f t="shared" si="261"/>
        <v>1206.8965517241379</v>
      </c>
      <c r="AB5532" s="21"/>
      <c r="AC5532" s="22">
        <f t="shared" si="262"/>
        <v>-45898.593310185177</v>
      </c>
    </row>
    <row r="5533" spans="1:29" ht="13.95" customHeight="1" x14ac:dyDescent="0.3">
      <c r="A5533" s="8" t="s">
        <v>22147</v>
      </c>
      <c r="B5533" s="8"/>
      <c r="C5533" s="20">
        <v>45898.593831018523</v>
      </c>
      <c r="D5533" s="8" t="s">
        <v>11921</v>
      </c>
      <c r="E5533" s="8" t="s">
        <v>1</v>
      </c>
      <c r="F5533" s="8" t="s">
        <v>14870</v>
      </c>
      <c r="G5533" s="8">
        <v>0.11</v>
      </c>
      <c r="H5533" s="8" t="s">
        <v>22134</v>
      </c>
      <c r="I5533" s="8" t="s">
        <v>11922</v>
      </c>
      <c r="J5533" s="8"/>
      <c r="K5533" s="8" t="s">
        <v>22148</v>
      </c>
      <c r="L5533" s="8"/>
      <c r="M5533" s="8"/>
      <c r="N5533" s="21">
        <v>6375</v>
      </c>
      <c r="O5533" s="21">
        <v>6375</v>
      </c>
      <c r="P5533" s="21">
        <f t="shared" si="260"/>
        <v>0</v>
      </c>
      <c r="Q5533" s="8" t="s">
        <v>34</v>
      </c>
      <c r="R5533" s="8">
        <v>45898</v>
      </c>
      <c r="S5533" s="20"/>
      <c r="AA5533" s="21">
        <f t="shared" si="261"/>
        <v>5495.6896551724139</v>
      </c>
      <c r="AB5533" s="21"/>
      <c r="AC5533" s="22">
        <f t="shared" si="262"/>
        <v>-45898.593831018523</v>
      </c>
    </row>
    <row r="5534" spans="1:29" ht="13.95" customHeight="1" x14ac:dyDescent="0.3">
      <c r="A5534" s="8" t="s">
        <v>22149</v>
      </c>
      <c r="B5534" s="8"/>
      <c r="C5534" s="20">
        <v>45898.59412037037</v>
      </c>
      <c r="D5534" s="8" t="s">
        <v>11921</v>
      </c>
      <c r="E5534" s="8"/>
      <c r="F5534" s="8" t="s">
        <v>709</v>
      </c>
      <c r="G5534" s="8">
        <v>0</v>
      </c>
      <c r="H5534" s="8"/>
      <c r="I5534" s="8" t="s">
        <v>11922</v>
      </c>
      <c r="J5534" s="8"/>
      <c r="K5534" s="8"/>
      <c r="L5534" s="8"/>
      <c r="M5534" s="8"/>
      <c r="N5534" s="21"/>
      <c r="O5534" s="21"/>
      <c r="P5534" s="21">
        <f t="shared" si="260"/>
        <v>0</v>
      </c>
      <c r="Q5534" s="8" t="s">
        <v>20</v>
      </c>
      <c r="R5534" s="8"/>
      <c r="S5534" s="20"/>
      <c r="AA5534" s="21">
        <f t="shared" si="261"/>
        <v>0</v>
      </c>
      <c r="AB5534" s="21"/>
      <c r="AC5534" s="22">
        <f t="shared" si="262"/>
        <v>-45898.59412037037</v>
      </c>
    </row>
    <row r="5535" spans="1:29" ht="13.95" customHeight="1" x14ac:dyDescent="0.3">
      <c r="A5535" s="8" t="s">
        <v>22150</v>
      </c>
      <c r="B5535" s="8"/>
      <c r="C5535" s="20">
        <v>45898.602511574078</v>
      </c>
      <c r="D5535" s="8" t="s">
        <v>11921</v>
      </c>
      <c r="E5535" s="8" t="s">
        <v>1</v>
      </c>
      <c r="F5535" s="8" t="s">
        <v>13814</v>
      </c>
      <c r="G5535" s="8">
        <v>0.11</v>
      </c>
      <c r="H5535" s="8" t="s">
        <v>22134</v>
      </c>
      <c r="I5535" s="8" t="s">
        <v>11922</v>
      </c>
      <c r="J5535" s="8"/>
      <c r="K5535" s="8" t="s">
        <v>22151</v>
      </c>
      <c r="L5535" s="8"/>
      <c r="M5535" s="8"/>
      <c r="N5535" s="21">
        <v>6900</v>
      </c>
      <c r="O5535" s="21">
        <v>6900</v>
      </c>
      <c r="P5535" s="21">
        <f t="shared" si="260"/>
        <v>0</v>
      </c>
      <c r="Q5535" s="8" t="s">
        <v>34</v>
      </c>
      <c r="R5535" s="8">
        <v>45898</v>
      </c>
      <c r="S5535" s="20"/>
      <c r="AA5535" s="21">
        <f t="shared" si="261"/>
        <v>5948.2758620689656</v>
      </c>
      <c r="AB5535" s="21"/>
      <c r="AC5535" s="22">
        <f t="shared" si="262"/>
        <v>-45898.602511574078</v>
      </c>
    </row>
    <row r="5536" spans="1:29" ht="13.95" customHeight="1" x14ac:dyDescent="0.3">
      <c r="A5536" s="8" t="s">
        <v>22152</v>
      </c>
      <c r="B5536" s="8"/>
      <c r="C5536" s="20">
        <v>45898.607349537036</v>
      </c>
      <c r="D5536" s="8" t="s">
        <v>11921</v>
      </c>
      <c r="E5536" s="8" t="s">
        <v>1</v>
      </c>
      <c r="F5536" s="8" t="s">
        <v>13814</v>
      </c>
      <c r="G5536" s="8">
        <v>0.15</v>
      </c>
      <c r="H5536" s="8" t="s">
        <v>22153</v>
      </c>
      <c r="I5536" s="8" t="s">
        <v>11922</v>
      </c>
      <c r="J5536" s="8"/>
      <c r="K5536" s="8" t="s">
        <v>22154</v>
      </c>
      <c r="L5536" s="8"/>
      <c r="M5536" s="8"/>
      <c r="N5536" s="21">
        <v>11120</v>
      </c>
      <c r="O5536" s="21">
        <v>11120</v>
      </c>
      <c r="P5536" s="21">
        <f t="shared" si="260"/>
        <v>0</v>
      </c>
      <c r="Q5536" s="8" t="s">
        <v>34</v>
      </c>
      <c r="R5536" s="8">
        <v>45898</v>
      </c>
      <c r="S5536" s="20"/>
      <c r="AA5536" s="21">
        <f t="shared" si="261"/>
        <v>9586.2068965517246</v>
      </c>
      <c r="AB5536" s="21"/>
      <c r="AC5536" s="22">
        <f t="shared" si="262"/>
        <v>-45898.607349537036</v>
      </c>
    </row>
    <row r="5537" spans="1:29" ht="13.95" customHeight="1" x14ac:dyDescent="0.3">
      <c r="A5537" s="8" t="s">
        <v>22155</v>
      </c>
      <c r="B5537" s="8"/>
      <c r="C5537" s="20">
        <v>45898.810590277782</v>
      </c>
      <c r="D5537" s="8" t="s">
        <v>11921</v>
      </c>
      <c r="E5537" s="8"/>
      <c r="F5537" s="8" t="s">
        <v>242</v>
      </c>
      <c r="G5537" s="8">
        <v>0.11</v>
      </c>
      <c r="H5537" s="8"/>
      <c r="I5537" s="8" t="s">
        <v>11922</v>
      </c>
      <c r="J5537" s="8"/>
      <c r="K5537" s="8"/>
      <c r="L5537" s="8"/>
      <c r="M5537" s="8"/>
      <c r="N5537" s="21">
        <v>400290</v>
      </c>
      <c r="O5537" s="21"/>
      <c r="P5537" s="21">
        <f t="shared" si="260"/>
        <v>400290</v>
      </c>
      <c r="Q5537" s="8" t="s">
        <v>125</v>
      </c>
      <c r="R5537" s="8"/>
      <c r="S5537" s="20"/>
      <c r="AA5537" s="21">
        <f t="shared" si="261"/>
        <v>345077.58620689658</v>
      </c>
      <c r="AB5537" s="21"/>
      <c r="AC5537" s="22">
        <f t="shared" si="262"/>
        <v>-45898.810590277782</v>
      </c>
    </row>
    <row r="5538" spans="1:29" ht="13.95" customHeight="1" x14ac:dyDescent="0.3">
      <c r="A5538" s="8" t="s">
        <v>22156</v>
      </c>
      <c r="B5538" s="8"/>
      <c r="C5538" s="20">
        <v>45901.379918981482</v>
      </c>
      <c r="D5538" s="8" t="s">
        <v>11921</v>
      </c>
      <c r="E5538" s="8"/>
      <c r="F5538" s="8" t="s">
        <v>910</v>
      </c>
      <c r="G5538" s="8">
        <v>0.11</v>
      </c>
      <c r="H5538" s="8"/>
      <c r="I5538" s="8" t="s">
        <v>11922</v>
      </c>
      <c r="J5538" s="8"/>
      <c r="K5538" s="8"/>
      <c r="L5538" s="8"/>
      <c r="M5538" s="8"/>
      <c r="N5538" s="21">
        <v>17907.5</v>
      </c>
      <c r="O5538" s="21"/>
      <c r="P5538" s="21">
        <f t="shared" si="260"/>
        <v>17907.5</v>
      </c>
      <c r="Q5538" s="8" t="s">
        <v>16351</v>
      </c>
      <c r="R5538" s="8"/>
      <c r="S5538" s="20"/>
      <c r="AA5538" s="21">
        <f t="shared" si="261"/>
        <v>15437.500000000002</v>
      </c>
      <c r="AB5538" s="21"/>
      <c r="AC5538" s="22">
        <f t="shared" si="262"/>
        <v>-45901.379918981482</v>
      </c>
    </row>
    <row r="5539" spans="1:29" ht="13.95" customHeight="1" x14ac:dyDescent="0.3">
      <c r="A5539" s="8" t="s">
        <v>22157</v>
      </c>
      <c r="B5539" s="8"/>
      <c r="C5539" s="20">
        <v>45901.382777777777</v>
      </c>
      <c r="D5539" s="8" t="s">
        <v>11921</v>
      </c>
      <c r="E5539" s="8" t="s">
        <v>1</v>
      </c>
      <c r="F5539" s="8" t="s">
        <v>9559</v>
      </c>
      <c r="G5539" s="8">
        <v>0.15</v>
      </c>
      <c r="H5539" s="8" t="s">
        <v>16078</v>
      </c>
      <c r="I5539" s="8" t="s">
        <v>11922</v>
      </c>
      <c r="J5539" s="8"/>
      <c r="K5539" s="8" t="s">
        <v>22158</v>
      </c>
      <c r="L5539" s="8"/>
      <c r="M5539" s="8"/>
      <c r="N5539" s="21">
        <v>833</v>
      </c>
      <c r="O5539" s="21">
        <v>833</v>
      </c>
      <c r="P5539" s="21">
        <f t="shared" si="260"/>
        <v>0</v>
      </c>
      <c r="Q5539" s="8" t="s">
        <v>16351</v>
      </c>
      <c r="R5539" s="8">
        <v>45898</v>
      </c>
      <c r="S5539" s="20"/>
      <c r="AA5539" s="21">
        <f t="shared" si="261"/>
        <v>718.10344827586209</v>
      </c>
      <c r="AB5539" s="21"/>
      <c r="AC5539" s="22">
        <f t="shared" si="262"/>
        <v>-45901.382777777777</v>
      </c>
    </row>
    <row r="5540" spans="1:29" ht="13.95" customHeight="1" x14ac:dyDescent="0.3">
      <c r="A5540" s="8" t="s">
        <v>22159</v>
      </c>
      <c r="B5540" s="8"/>
      <c r="C5540" s="20">
        <v>45901.383530092593</v>
      </c>
      <c r="D5540" s="8" t="s">
        <v>11921</v>
      </c>
      <c r="E5540" s="8" t="s">
        <v>1</v>
      </c>
      <c r="F5540" s="8" t="s">
        <v>9559</v>
      </c>
      <c r="G5540" s="8">
        <v>0.11</v>
      </c>
      <c r="H5540" s="8" t="s">
        <v>16078</v>
      </c>
      <c r="I5540" s="8" t="s">
        <v>11922</v>
      </c>
      <c r="J5540" s="8"/>
      <c r="K5540" s="8" t="s">
        <v>22160</v>
      </c>
      <c r="L5540" s="8"/>
      <c r="M5540" s="8"/>
      <c r="N5540" s="21">
        <v>4560</v>
      </c>
      <c r="O5540" s="21">
        <v>4560</v>
      </c>
      <c r="P5540" s="21">
        <f t="shared" si="260"/>
        <v>0</v>
      </c>
      <c r="Q5540" s="8" t="s">
        <v>16351</v>
      </c>
      <c r="R5540" s="8">
        <v>45898</v>
      </c>
      <c r="S5540" s="20"/>
      <c r="AA5540" s="21">
        <f t="shared" si="261"/>
        <v>3931.0344827586209</v>
      </c>
      <c r="AB5540" s="21"/>
      <c r="AC5540" s="22">
        <f t="shared" si="262"/>
        <v>-45901.383530092593</v>
      </c>
    </row>
    <row r="5541" spans="1:29" ht="13.95" customHeight="1" x14ac:dyDescent="0.3">
      <c r="A5541" s="8" t="s">
        <v>22161</v>
      </c>
      <c r="B5541" s="8"/>
      <c r="C5541" s="20">
        <v>45901.384247685193</v>
      </c>
      <c r="D5541" s="8" t="s">
        <v>11921</v>
      </c>
      <c r="E5541" s="8"/>
      <c r="F5541" s="8" t="s">
        <v>1190</v>
      </c>
      <c r="G5541" s="8">
        <v>0.11</v>
      </c>
      <c r="H5541" s="8"/>
      <c r="I5541" s="8" t="s">
        <v>11922</v>
      </c>
      <c r="J5541" s="8"/>
      <c r="K5541" s="8"/>
      <c r="L5541" s="8"/>
      <c r="M5541" s="8"/>
      <c r="N5541" s="21">
        <v>13425</v>
      </c>
      <c r="O5541" s="21"/>
      <c r="P5541" s="21">
        <f t="shared" si="260"/>
        <v>13425</v>
      </c>
      <c r="Q5541" s="8" t="s">
        <v>9</v>
      </c>
      <c r="R5541" s="8"/>
      <c r="S5541" s="20"/>
      <c r="AA5541" s="21">
        <f t="shared" si="261"/>
        <v>11573.275862068966</v>
      </c>
      <c r="AB5541" s="21"/>
      <c r="AC5541" s="22">
        <f t="shared" si="262"/>
        <v>-45901.384247685193</v>
      </c>
    </row>
    <row r="5542" spans="1:29" ht="13.95" customHeight="1" x14ac:dyDescent="0.3">
      <c r="A5542" s="8" t="s">
        <v>22162</v>
      </c>
      <c r="B5542" s="8"/>
      <c r="C5542" s="20">
        <v>45901.385381944441</v>
      </c>
      <c r="D5542" s="8" t="s">
        <v>11921</v>
      </c>
      <c r="E5542" s="8" t="s">
        <v>1</v>
      </c>
      <c r="F5542" s="8" t="s">
        <v>13603</v>
      </c>
      <c r="G5542" s="8">
        <v>0.15</v>
      </c>
      <c r="H5542" s="8" t="s">
        <v>22163</v>
      </c>
      <c r="I5542" s="8" t="s">
        <v>11922</v>
      </c>
      <c r="J5542" s="8"/>
      <c r="K5542" s="8" t="s">
        <v>22164</v>
      </c>
      <c r="L5542" s="8"/>
      <c r="M5542" s="8"/>
      <c r="N5542" s="21">
        <v>10502.5</v>
      </c>
      <c r="O5542" s="21">
        <v>52.5</v>
      </c>
      <c r="P5542" s="21">
        <f t="shared" si="260"/>
        <v>10450</v>
      </c>
      <c r="Q5542" s="8" t="s">
        <v>19160</v>
      </c>
      <c r="R5542" s="8">
        <v>45902</v>
      </c>
      <c r="S5542" s="20"/>
      <c r="AA5542" s="21">
        <f t="shared" si="261"/>
        <v>9053.8793103448279</v>
      </c>
      <c r="AB5542" s="21"/>
      <c r="AC5542" s="22">
        <f t="shared" si="262"/>
        <v>-45901.385381944441</v>
      </c>
    </row>
    <row r="5543" spans="1:29" ht="13.95" customHeight="1" x14ac:dyDescent="0.3">
      <c r="A5543" s="8" t="s">
        <v>22165</v>
      </c>
      <c r="B5543" s="8"/>
      <c r="C5543" s="20">
        <v>45901.386562500003</v>
      </c>
      <c r="D5543" s="8" t="s">
        <v>11921</v>
      </c>
      <c r="E5543" s="8" t="s">
        <v>1</v>
      </c>
      <c r="F5543" s="8" t="s">
        <v>242</v>
      </c>
      <c r="G5543" s="8">
        <v>0.11</v>
      </c>
      <c r="H5543" s="8"/>
      <c r="I5543" s="8" t="s">
        <v>11922</v>
      </c>
      <c r="J5543" s="8"/>
      <c r="K5543" s="8" t="s">
        <v>22166</v>
      </c>
      <c r="L5543" s="8"/>
      <c r="M5543" s="8"/>
      <c r="N5543" s="21">
        <v>400290</v>
      </c>
      <c r="O5543" s="21">
        <v>400290</v>
      </c>
      <c r="P5543" s="21">
        <f t="shared" si="260"/>
        <v>0</v>
      </c>
      <c r="Q5543" s="8" t="s">
        <v>125</v>
      </c>
      <c r="R5543" s="8">
        <v>45898</v>
      </c>
      <c r="S5543" s="20"/>
      <c r="AA5543" s="21">
        <f t="shared" si="261"/>
        <v>345077.58620689658</v>
      </c>
      <c r="AB5543" s="21"/>
      <c r="AC5543" s="22">
        <f t="shared" si="262"/>
        <v>-45901.386562500003</v>
      </c>
    </row>
    <row r="5544" spans="1:29" ht="13.95" customHeight="1" x14ac:dyDescent="0.3">
      <c r="A5544" s="8" t="s">
        <v>22167</v>
      </c>
      <c r="B5544" s="8"/>
      <c r="C5544" s="20">
        <v>45901.388287037043</v>
      </c>
      <c r="D5544" s="8" t="s">
        <v>11921</v>
      </c>
      <c r="E5544" s="8" t="s">
        <v>1</v>
      </c>
      <c r="F5544" s="8" t="s">
        <v>14529</v>
      </c>
      <c r="G5544" s="8">
        <v>0</v>
      </c>
      <c r="H5544" s="8"/>
      <c r="I5544" s="8" t="s">
        <v>11922</v>
      </c>
      <c r="J5544" s="8"/>
      <c r="K5544" s="8" t="s">
        <v>22168</v>
      </c>
      <c r="L5544" s="8"/>
      <c r="M5544" s="8"/>
      <c r="N5544" s="21">
        <v>57420</v>
      </c>
      <c r="O5544" s="21">
        <v>57420</v>
      </c>
      <c r="P5544" s="21">
        <f t="shared" si="260"/>
        <v>0</v>
      </c>
      <c r="Q5544" s="8" t="s">
        <v>102</v>
      </c>
      <c r="R5544" s="8">
        <v>45898</v>
      </c>
      <c r="S5544" s="20"/>
      <c r="AA5544" s="21">
        <f t="shared" si="261"/>
        <v>49500</v>
      </c>
      <c r="AB5544" s="21"/>
      <c r="AC5544" s="22">
        <f t="shared" si="262"/>
        <v>-45901.388287037043</v>
      </c>
    </row>
    <row r="5545" spans="1:29" ht="13.95" customHeight="1" x14ac:dyDescent="0.3">
      <c r="A5545" s="8" t="s">
        <v>22169</v>
      </c>
      <c r="B5545" s="8"/>
      <c r="C5545" s="20">
        <v>45901.403275462973</v>
      </c>
      <c r="D5545" s="8" t="s">
        <v>11921</v>
      </c>
      <c r="E5545" s="8" t="s">
        <v>1</v>
      </c>
      <c r="F5545" s="8" t="s">
        <v>9074</v>
      </c>
      <c r="G5545" s="8">
        <v>0.11</v>
      </c>
      <c r="H5545" s="8"/>
      <c r="I5545" s="8" t="s">
        <v>11922</v>
      </c>
      <c r="J5545" s="8"/>
      <c r="K5545" s="8" t="s">
        <v>22170</v>
      </c>
      <c r="L5545" s="8"/>
      <c r="M5545" s="8"/>
      <c r="N5545" s="21">
        <v>25060</v>
      </c>
      <c r="O5545" s="21">
        <v>25060</v>
      </c>
      <c r="P5545" s="21">
        <f t="shared" si="260"/>
        <v>0</v>
      </c>
      <c r="Q5545" s="8" t="s">
        <v>199</v>
      </c>
      <c r="R5545" s="8">
        <v>45898</v>
      </c>
      <c r="S5545" s="20"/>
      <c r="AA5545" s="21">
        <f t="shared" si="261"/>
        <v>21603.448275862069</v>
      </c>
      <c r="AB5545" s="21"/>
      <c r="AC5545" s="22">
        <f t="shared" si="262"/>
        <v>-45901.403275462973</v>
      </c>
    </row>
    <row r="5546" spans="1:29" ht="13.95" customHeight="1" x14ac:dyDescent="0.3">
      <c r="A5546" s="8" t="s">
        <v>22171</v>
      </c>
      <c r="B5546" s="8"/>
      <c r="C5546" s="20">
        <v>45901.405185185176</v>
      </c>
      <c r="D5546" s="8" t="s">
        <v>11921</v>
      </c>
      <c r="E5546" s="8"/>
      <c r="F5546" s="8" t="s">
        <v>668</v>
      </c>
      <c r="G5546" s="8">
        <v>0.15</v>
      </c>
      <c r="H5546" s="8"/>
      <c r="I5546" s="8" t="s">
        <v>11922</v>
      </c>
      <c r="J5546" s="8"/>
      <c r="K5546" s="8"/>
      <c r="L5546" s="8"/>
      <c r="M5546" s="8"/>
      <c r="N5546" s="21">
        <v>1575</v>
      </c>
      <c r="O5546" s="21"/>
      <c r="P5546" s="21">
        <f t="shared" si="260"/>
        <v>1575</v>
      </c>
      <c r="Q5546" s="8" t="s">
        <v>10493</v>
      </c>
      <c r="R5546" s="8"/>
      <c r="S5546" s="20"/>
      <c r="AA5546" s="21">
        <f t="shared" si="261"/>
        <v>1357.7586206896553</v>
      </c>
      <c r="AB5546" s="21"/>
      <c r="AC5546" s="22">
        <f t="shared" si="262"/>
        <v>-45901.405185185176</v>
      </c>
    </row>
    <row r="5547" spans="1:29" ht="13.95" customHeight="1" x14ac:dyDescent="0.3">
      <c r="A5547" s="8" t="s">
        <v>22172</v>
      </c>
      <c r="B5547" s="8"/>
      <c r="C5547" s="20">
        <v>45901.407476851848</v>
      </c>
      <c r="D5547" s="8" t="s">
        <v>11921</v>
      </c>
      <c r="E5547" s="8" t="s">
        <v>1</v>
      </c>
      <c r="F5547" s="8" t="s">
        <v>8698</v>
      </c>
      <c r="G5547" s="8">
        <v>0.11</v>
      </c>
      <c r="H5547" s="8"/>
      <c r="I5547" s="8" t="s">
        <v>11922</v>
      </c>
      <c r="J5547" s="8"/>
      <c r="K5547" s="8" t="s">
        <v>22173</v>
      </c>
      <c r="L5547" s="8"/>
      <c r="M5547" s="8"/>
      <c r="N5547" s="21">
        <v>25605</v>
      </c>
      <c r="O5547" s="21">
        <v>15605</v>
      </c>
      <c r="P5547" s="21">
        <f t="shared" si="260"/>
        <v>10000</v>
      </c>
      <c r="Q5547" s="8" t="s">
        <v>199</v>
      </c>
      <c r="R5547" s="8">
        <v>45900</v>
      </c>
      <c r="S5547" s="20"/>
      <c r="AA5547" s="21">
        <f t="shared" si="261"/>
        <v>22073.275862068967</v>
      </c>
      <c r="AB5547" s="21"/>
      <c r="AC5547" s="22">
        <f t="shared" si="262"/>
        <v>-45901.407476851848</v>
      </c>
    </row>
    <row r="5548" spans="1:29" ht="13.95" customHeight="1" x14ac:dyDescent="0.3">
      <c r="A5548" s="8" t="s">
        <v>22174</v>
      </c>
      <c r="B5548" s="8"/>
      <c r="C5548" s="20">
        <v>45901.410081018519</v>
      </c>
      <c r="D5548" s="8" t="s">
        <v>11921</v>
      </c>
      <c r="E5548" s="8"/>
      <c r="F5548" s="8" t="s">
        <v>15106</v>
      </c>
      <c r="G5548" s="8">
        <v>0.15</v>
      </c>
      <c r="H5548" s="8"/>
      <c r="I5548" s="8" t="s">
        <v>11922</v>
      </c>
      <c r="J5548" s="8"/>
      <c r="K5548" s="8"/>
      <c r="L5548" s="8"/>
      <c r="M5548" s="8"/>
      <c r="N5548" s="21">
        <v>10050</v>
      </c>
      <c r="O5548" s="21"/>
      <c r="P5548" s="21">
        <f t="shared" si="260"/>
        <v>10050</v>
      </c>
      <c r="Q5548" s="8" t="s">
        <v>67</v>
      </c>
      <c r="R5548" s="8"/>
      <c r="S5548" s="20"/>
      <c r="AA5548" s="21">
        <f t="shared" si="261"/>
        <v>8663.7931034482772</v>
      </c>
      <c r="AB5548" s="21"/>
      <c r="AC5548" s="22">
        <f t="shared" si="262"/>
        <v>-45901.410081018519</v>
      </c>
    </row>
    <row r="5549" spans="1:29" ht="13.95" customHeight="1" x14ac:dyDescent="0.3">
      <c r="A5549" s="8" t="s">
        <v>22175</v>
      </c>
      <c r="B5549" s="8"/>
      <c r="C5549" s="20">
        <v>45901.427581018521</v>
      </c>
      <c r="D5549" s="8" t="s">
        <v>11921</v>
      </c>
      <c r="E5549" s="8"/>
      <c r="F5549" s="8" t="s">
        <v>3265</v>
      </c>
      <c r="G5549" s="8">
        <v>0.15</v>
      </c>
      <c r="H5549" s="8"/>
      <c r="I5549" s="8" t="s">
        <v>11922</v>
      </c>
      <c r="J5549" s="8"/>
      <c r="K5549" s="8"/>
      <c r="L5549" s="8"/>
      <c r="M5549" s="8"/>
      <c r="N5549" s="21">
        <v>1900</v>
      </c>
      <c r="O5549" s="21"/>
      <c r="P5549" s="21">
        <f t="shared" si="260"/>
        <v>1900</v>
      </c>
      <c r="Q5549" s="8" t="s">
        <v>9</v>
      </c>
      <c r="R5549" s="8"/>
      <c r="S5549" s="20"/>
      <c r="AA5549" s="21">
        <f t="shared" si="261"/>
        <v>1637.9310344827588</v>
      </c>
      <c r="AB5549" s="21"/>
      <c r="AC5549" s="22">
        <f t="shared" si="262"/>
        <v>-45901.427581018521</v>
      </c>
    </row>
    <row r="5550" spans="1:29" ht="13.95" customHeight="1" x14ac:dyDescent="0.3">
      <c r="A5550" s="8" t="s">
        <v>22176</v>
      </c>
      <c r="B5550" s="8"/>
      <c r="C5550" s="20">
        <v>45901.432129629633</v>
      </c>
      <c r="D5550" s="8" t="s">
        <v>11921</v>
      </c>
      <c r="E5550" s="8"/>
      <c r="F5550" s="8" t="s">
        <v>8347</v>
      </c>
      <c r="G5550" s="8">
        <v>0.11</v>
      </c>
      <c r="H5550" s="8"/>
      <c r="I5550" s="8" t="s">
        <v>11922</v>
      </c>
      <c r="J5550" s="8"/>
      <c r="K5550" s="8"/>
      <c r="L5550" s="8"/>
      <c r="M5550" s="8"/>
      <c r="N5550" s="21">
        <v>14250</v>
      </c>
      <c r="O5550" s="21"/>
      <c r="P5550" s="21">
        <f t="shared" si="260"/>
        <v>14250</v>
      </c>
      <c r="Q5550" s="8" t="s">
        <v>10222</v>
      </c>
      <c r="R5550" s="8"/>
      <c r="S5550" s="20"/>
      <c r="AA5550" s="21">
        <f t="shared" si="261"/>
        <v>12284.48275862069</v>
      </c>
      <c r="AB5550" s="21"/>
      <c r="AC5550" s="22">
        <f t="shared" si="262"/>
        <v>-45901.432129629633</v>
      </c>
    </row>
    <row r="5551" spans="1:29" ht="13.95" customHeight="1" x14ac:dyDescent="0.3">
      <c r="A5551" s="8" t="s">
        <v>22177</v>
      </c>
      <c r="B5551" s="8"/>
      <c r="C5551" s="20">
        <v>45901.432881944442</v>
      </c>
      <c r="D5551" s="8" t="s">
        <v>11921</v>
      </c>
      <c r="E5551" s="8"/>
      <c r="F5551" s="8" t="s">
        <v>7986</v>
      </c>
      <c r="G5551" s="8">
        <v>0.11</v>
      </c>
      <c r="H5551" s="8"/>
      <c r="I5551" s="8" t="s">
        <v>10222</v>
      </c>
      <c r="J5551" s="8"/>
      <c r="K5551" s="8"/>
      <c r="L5551" s="8"/>
      <c r="M5551" s="8"/>
      <c r="N5551" s="21">
        <v>5700</v>
      </c>
      <c r="O5551" s="21"/>
      <c r="P5551" s="21">
        <f t="shared" si="260"/>
        <v>5700</v>
      </c>
      <c r="Q5551" s="8" t="s">
        <v>10222</v>
      </c>
      <c r="R5551" s="8"/>
      <c r="S5551" s="20"/>
      <c r="AA5551" s="21">
        <f t="shared" si="261"/>
        <v>4913.7931034482763</v>
      </c>
      <c r="AB5551" s="21"/>
      <c r="AC5551" s="22">
        <f t="shared" si="262"/>
        <v>-45901.432881944442</v>
      </c>
    </row>
    <row r="5552" spans="1:29" ht="13.95" customHeight="1" x14ac:dyDescent="0.3">
      <c r="A5552" s="8" t="s">
        <v>22178</v>
      </c>
      <c r="B5552" s="8"/>
      <c r="C5552" s="20">
        <v>45901.451481481483</v>
      </c>
      <c r="D5552" s="8" t="s">
        <v>11921</v>
      </c>
      <c r="E5552" s="8" t="s">
        <v>1</v>
      </c>
      <c r="F5552" s="8" t="s">
        <v>1206</v>
      </c>
      <c r="G5552" s="8">
        <v>0</v>
      </c>
      <c r="H5552" s="8" t="s">
        <v>12618</v>
      </c>
      <c r="I5552" s="8" t="s">
        <v>11922</v>
      </c>
      <c r="J5552" s="8"/>
      <c r="K5552" s="8" t="s">
        <v>22179</v>
      </c>
      <c r="L5552" s="8"/>
      <c r="M5552" s="8"/>
      <c r="N5552" s="21">
        <v>405000</v>
      </c>
      <c r="O5552" s="21">
        <v>405000</v>
      </c>
      <c r="P5552" s="21">
        <f t="shared" si="260"/>
        <v>0</v>
      </c>
      <c r="Q5552" s="8" t="s">
        <v>18</v>
      </c>
      <c r="R5552" s="8">
        <v>45901</v>
      </c>
      <c r="S5552" s="20"/>
      <c r="AA5552" s="21">
        <f t="shared" si="261"/>
        <v>349137.93103448278</v>
      </c>
      <c r="AB5552" s="21"/>
      <c r="AC5552" s="22">
        <f t="shared" si="262"/>
        <v>-45901.451481481483</v>
      </c>
    </row>
    <row r="5553" spans="1:29" ht="13.95" customHeight="1" x14ac:dyDescent="0.3">
      <c r="A5553" s="8" t="s">
        <v>22180</v>
      </c>
      <c r="B5553" s="8"/>
      <c r="C5553" s="20">
        <v>45901.477222222216</v>
      </c>
      <c r="D5553" s="8" t="s">
        <v>11921</v>
      </c>
      <c r="E5553" s="8" t="s">
        <v>1</v>
      </c>
      <c r="F5553" s="8" t="s">
        <v>1351</v>
      </c>
      <c r="G5553" s="8">
        <v>0</v>
      </c>
      <c r="H5553" s="8" t="s">
        <v>12618</v>
      </c>
      <c r="I5553" s="8" t="s">
        <v>11922</v>
      </c>
      <c r="J5553" s="8"/>
      <c r="K5553" s="8" t="s">
        <v>22181</v>
      </c>
      <c r="L5553" s="8"/>
      <c r="M5553" s="8"/>
      <c r="N5553" s="21">
        <v>405000</v>
      </c>
      <c r="O5553" s="21">
        <v>243000</v>
      </c>
      <c r="P5553" s="21">
        <f t="shared" si="260"/>
        <v>162000</v>
      </c>
      <c r="Q5553" s="8" t="s">
        <v>18</v>
      </c>
      <c r="R5553" s="8">
        <v>45902</v>
      </c>
      <c r="S5553" s="20"/>
      <c r="AA5553" s="21">
        <f t="shared" si="261"/>
        <v>349137.93103448278</v>
      </c>
      <c r="AB5553" s="21"/>
      <c r="AC5553" s="22">
        <f t="shared" si="262"/>
        <v>-45901.477222222216</v>
      </c>
    </row>
    <row r="5554" spans="1:29" ht="13.95" customHeight="1" x14ac:dyDescent="0.3">
      <c r="A5554" s="8" t="s">
        <v>22182</v>
      </c>
      <c r="B5554" s="8"/>
      <c r="C5554" s="20">
        <v>45901.485405092593</v>
      </c>
      <c r="D5554" s="8"/>
      <c r="E5554" s="8"/>
      <c r="F5554" s="8" t="s">
        <v>365</v>
      </c>
      <c r="G5554" s="8">
        <v>0</v>
      </c>
      <c r="H5554" s="8"/>
      <c r="I5554" s="8" t="s">
        <v>11922</v>
      </c>
      <c r="J5554" s="8"/>
      <c r="K5554" s="8"/>
      <c r="L5554" s="8"/>
      <c r="M5554" s="8"/>
      <c r="N5554" s="21">
        <v>15990</v>
      </c>
      <c r="O5554" s="21"/>
      <c r="P5554" s="21">
        <f t="shared" si="260"/>
        <v>15990</v>
      </c>
      <c r="Q5554" s="8" t="s">
        <v>22</v>
      </c>
      <c r="R5554" s="8"/>
      <c r="S5554" s="20"/>
      <c r="AA5554" s="21">
        <f t="shared" si="261"/>
        <v>13784.48275862069</v>
      </c>
      <c r="AB5554" s="21"/>
      <c r="AC5554" s="22">
        <f t="shared" si="262"/>
        <v>-45901.485405092593</v>
      </c>
    </row>
    <row r="5555" spans="1:29" ht="13.95" customHeight="1" x14ac:dyDescent="0.3">
      <c r="A5555" s="8" t="s">
        <v>22183</v>
      </c>
      <c r="B5555" s="8"/>
      <c r="C5555" s="20">
        <v>45901.490520833337</v>
      </c>
      <c r="D5555" s="8" t="s">
        <v>11921</v>
      </c>
      <c r="E5555" s="8"/>
      <c r="F5555" s="8" t="s">
        <v>12260</v>
      </c>
      <c r="G5555" s="8">
        <v>0.11</v>
      </c>
      <c r="H5555" s="8"/>
      <c r="I5555" s="8" t="s">
        <v>11922</v>
      </c>
      <c r="J5555" s="8"/>
      <c r="K5555" s="8"/>
      <c r="L5555" s="8"/>
      <c r="M5555" s="8"/>
      <c r="N5555" s="21">
        <v>14250</v>
      </c>
      <c r="O5555" s="21"/>
      <c r="P5555" s="21">
        <f t="shared" si="260"/>
        <v>14250</v>
      </c>
      <c r="Q5555" s="8" t="s">
        <v>10222</v>
      </c>
      <c r="R5555" s="8"/>
      <c r="S5555" s="20"/>
      <c r="AA5555" s="21">
        <f t="shared" si="261"/>
        <v>12284.48275862069</v>
      </c>
      <c r="AB5555" s="21"/>
      <c r="AC5555" s="22">
        <f t="shared" si="262"/>
        <v>-45901.490520833337</v>
      </c>
    </row>
    <row r="5556" spans="1:29" ht="13.95" customHeight="1" x14ac:dyDescent="0.3">
      <c r="A5556" s="8" t="s">
        <v>22184</v>
      </c>
      <c r="B5556" s="8"/>
      <c r="C5556" s="20">
        <v>45901.492395833331</v>
      </c>
      <c r="D5556" s="8" t="s">
        <v>11921</v>
      </c>
      <c r="E5556" s="8" t="s">
        <v>1</v>
      </c>
      <c r="F5556" s="8" t="s">
        <v>550</v>
      </c>
      <c r="G5556" s="8">
        <v>0.15</v>
      </c>
      <c r="H5556" s="8" t="s">
        <v>22153</v>
      </c>
      <c r="I5556" s="8" t="s">
        <v>11922</v>
      </c>
      <c r="J5556" s="8"/>
      <c r="K5556" s="8" t="s">
        <v>22185</v>
      </c>
      <c r="L5556" s="8"/>
      <c r="M5556" s="8"/>
      <c r="N5556" s="21">
        <v>10425</v>
      </c>
      <c r="O5556" s="21">
        <v>10425</v>
      </c>
      <c r="P5556" s="21">
        <f t="shared" si="260"/>
        <v>0</v>
      </c>
      <c r="Q5556" s="8" t="s">
        <v>34</v>
      </c>
      <c r="R5556" s="8">
        <v>45899</v>
      </c>
      <c r="S5556" s="20"/>
      <c r="AA5556" s="21">
        <f t="shared" si="261"/>
        <v>8987.0689655172428</v>
      </c>
      <c r="AB5556" s="21"/>
      <c r="AC5556" s="22">
        <f t="shared" si="262"/>
        <v>-45901.492395833331</v>
      </c>
    </row>
    <row r="5557" spans="1:29" ht="13.95" customHeight="1" x14ac:dyDescent="0.3">
      <c r="A5557" s="8" t="s">
        <v>22186</v>
      </c>
      <c r="B5557" s="8"/>
      <c r="C5557" s="20">
        <v>45901.498217592591</v>
      </c>
      <c r="D5557" s="8" t="s">
        <v>11921</v>
      </c>
      <c r="E5557" s="8" t="s">
        <v>1</v>
      </c>
      <c r="F5557" s="8" t="s">
        <v>9395</v>
      </c>
      <c r="G5557" s="8">
        <v>0.11</v>
      </c>
      <c r="H5557" s="8" t="s">
        <v>22153</v>
      </c>
      <c r="I5557" s="8" t="s">
        <v>11922</v>
      </c>
      <c r="J5557" s="8"/>
      <c r="K5557" s="8" t="s">
        <v>22187</v>
      </c>
      <c r="L5557" s="8"/>
      <c r="M5557" s="8"/>
      <c r="N5557" s="21">
        <v>45600</v>
      </c>
      <c r="O5557" s="21">
        <v>45600</v>
      </c>
      <c r="P5557" s="21">
        <f t="shared" si="260"/>
        <v>0</v>
      </c>
      <c r="Q5557" s="8" t="s">
        <v>129</v>
      </c>
      <c r="R5557" s="8">
        <v>45901</v>
      </c>
      <c r="S5557" s="20"/>
      <c r="AA5557" s="21">
        <f t="shared" si="261"/>
        <v>39310.34482758621</v>
      </c>
      <c r="AB5557" s="21"/>
      <c r="AC5557" s="22">
        <f t="shared" si="262"/>
        <v>-45901.498217592591</v>
      </c>
    </row>
    <row r="5558" spans="1:29" ht="13.95" customHeight="1" x14ac:dyDescent="0.3">
      <c r="A5558" s="8" t="s">
        <v>22188</v>
      </c>
      <c r="B5558" s="8"/>
      <c r="C5558" s="20">
        <v>45901.500208333331</v>
      </c>
      <c r="D5558" s="8" t="s">
        <v>11921</v>
      </c>
      <c r="E5558" s="8" t="s">
        <v>1</v>
      </c>
      <c r="F5558" s="8" t="s">
        <v>789</v>
      </c>
      <c r="G5558" s="8">
        <v>0.11</v>
      </c>
      <c r="H5558" s="8"/>
      <c r="I5558" s="8" t="s">
        <v>11922</v>
      </c>
      <c r="J5558" s="8"/>
      <c r="K5558" s="8" t="s">
        <v>22189</v>
      </c>
      <c r="L5558" s="8"/>
      <c r="M5558" s="8"/>
      <c r="N5558" s="21">
        <v>6900</v>
      </c>
      <c r="O5558" s="21">
        <v>6900</v>
      </c>
      <c r="P5558" s="21">
        <f t="shared" si="260"/>
        <v>0</v>
      </c>
      <c r="Q5558" s="8" t="s">
        <v>9</v>
      </c>
      <c r="R5558" s="8">
        <v>45901</v>
      </c>
      <c r="S5558" s="20"/>
      <c r="AA5558" s="21">
        <f t="shared" si="261"/>
        <v>5948.2758620689656</v>
      </c>
      <c r="AB5558" s="21"/>
      <c r="AC5558" s="22">
        <f t="shared" si="262"/>
        <v>-45901.500208333331</v>
      </c>
    </row>
    <row r="5559" spans="1:29" ht="13.95" customHeight="1" x14ac:dyDescent="0.3">
      <c r="A5559" s="8" t="s">
        <v>22190</v>
      </c>
      <c r="B5559" s="8"/>
      <c r="C5559" s="20">
        <v>45901.529050925928</v>
      </c>
      <c r="D5559" s="8" t="s">
        <v>11921</v>
      </c>
      <c r="E5559" s="8" t="s">
        <v>1</v>
      </c>
      <c r="F5559" s="8" t="s">
        <v>9584</v>
      </c>
      <c r="G5559" s="8">
        <v>0.15</v>
      </c>
      <c r="H5559" s="8" t="s">
        <v>22153</v>
      </c>
      <c r="I5559" s="8" t="s">
        <v>11922</v>
      </c>
      <c r="J5559" s="8"/>
      <c r="K5559" s="8" t="s">
        <v>22191</v>
      </c>
      <c r="L5559" s="8"/>
      <c r="M5559" s="8"/>
      <c r="N5559" s="21">
        <v>855</v>
      </c>
      <c r="O5559" s="21">
        <v>855</v>
      </c>
      <c r="P5559" s="21">
        <f t="shared" si="260"/>
        <v>0</v>
      </c>
      <c r="Q5559" s="8" t="s">
        <v>129</v>
      </c>
      <c r="R5559" s="8">
        <v>45899</v>
      </c>
      <c r="S5559" s="20"/>
      <c r="AA5559" s="21">
        <f t="shared" si="261"/>
        <v>737.06896551724139</v>
      </c>
      <c r="AB5559" s="21"/>
      <c r="AC5559" s="22">
        <f t="shared" si="262"/>
        <v>-45901.529050925928</v>
      </c>
    </row>
    <row r="5560" spans="1:29" ht="13.95" customHeight="1" x14ac:dyDescent="0.3">
      <c r="A5560" s="8" t="s">
        <v>22192</v>
      </c>
      <c r="B5560" s="8"/>
      <c r="C5560" s="20">
        <v>45901.566354166673</v>
      </c>
      <c r="D5560" s="8" t="s">
        <v>11921</v>
      </c>
      <c r="E5560" s="8"/>
      <c r="F5560" s="8" t="s">
        <v>457</v>
      </c>
      <c r="G5560" s="8">
        <v>0.11</v>
      </c>
      <c r="H5560" s="8"/>
      <c r="I5560" s="8" t="s">
        <v>11922</v>
      </c>
      <c r="J5560" s="8"/>
      <c r="K5560" s="8"/>
      <c r="L5560" s="8"/>
      <c r="M5560" s="8"/>
      <c r="N5560" s="21">
        <v>55965</v>
      </c>
      <c r="O5560" s="21"/>
      <c r="P5560" s="21">
        <f t="shared" si="260"/>
        <v>55965</v>
      </c>
      <c r="Q5560" s="8" t="s">
        <v>34</v>
      </c>
      <c r="R5560" s="8"/>
      <c r="S5560" s="20"/>
      <c r="AA5560" s="21">
        <f t="shared" si="261"/>
        <v>48245.68965517242</v>
      </c>
      <c r="AB5560" s="21"/>
      <c r="AC5560" s="22">
        <f t="shared" si="262"/>
        <v>-45901.566354166673</v>
      </c>
    </row>
    <row r="5561" spans="1:29" ht="13.95" customHeight="1" x14ac:dyDescent="0.3">
      <c r="A5561" s="8" t="s">
        <v>22193</v>
      </c>
      <c r="B5561" s="8"/>
      <c r="C5561" s="20">
        <v>45901.569201388891</v>
      </c>
      <c r="D5561" s="8" t="s">
        <v>11921</v>
      </c>
      <c r="E5561" s="8"/>
      <c r="F5561" s="8" t="s">
        <v>8887</v>
      </c>
      <c r="G5561" s="8">
        <v>0.15</v>
      </c>
      <c r="H5561" s="8"/>
      <c r="I5561" s="8" t="s">
        <v>11922</v>
      </c>
      <c r="J5561" s="8"/>
      <c r="K5561" s="8"/>
      <c r="L5561" s="8"/>
      <c r="M5561" s="8"/>
      <c r="N5561" s="21">
        <v>7245</v>
      </c>
      <c r="O5561" s="21"/>
      <c r="P5561" s="21">
        <f t="shared" si="260"/>
        <v>7245</v>
      </c>
      <c r="Q5561" s="8" t="s">
        <v>10222</v>
      </c>
      <c r="R5561" s="8"/>
      <c r="S5561" s="20"/>
      <c r="AA5561" s="21">
        <f t="shared" si="261"/>
        <v>6245.6896551724139</v>
      </c>
      <c r="AB5561" s="21"/>
      <c r="AC5561" s="22">
        <f t="shared" si="262"/>
        <v>-45901.569201388891</v>
      </c>
    </row>
    <row r="5562" spans="1:29" ht="13.95" customHeight="1" x14ac:dyDescent="0.3">
      <c r="A5562" s="8" t="s">
        <v>22194</v>
      </c>
      <c r="B5562" s="8"/>
      <c r="C5562" s="20">
        <v>45901.572824074072</v>
      </c>
      <c r="D5562" s="8" t="s">
        <v>11921</v>
      </c>
      <c r="E5562" s="8"/>
      <c r="F5562" s="8" t="s">
        <v>548</v>
      </c>
      <c r="G5562" s="8">
        <v>0.15</v>
      </c>
      <c r="H5562" s="8"/>
      <c r="I5562" s="8" t="s">
        <v>11922</v>
      </c>
      <c r="J5562" s="8"/>
      <c r="K5562" s="8"/>
      <c r="L5562" s="8"/>
      <c r="M5562" s="8"/>
      <c r="N5562" s="21">
        <v>19550</v>
      </c>
      <c r="O5562" s="21"/>
      <c r="P5562" s="21">
        <f t="shared" si="260"/>
        <v>19550</v>
      </c>
      <c r="Q5562" s="8" t="s">
        <v>34</v>
      </c>
      <c r="R5562" s="8"/>
      <c r="S5562" s="20"/>
      <c r="AA5562" s="21">
        <f t="shared" si="261"/>
        <v>16853.448275862069</v>
      </c>
      <c r="AB5562" s="21"/>
      <c r="AC5562" s="22">
        <f t="shared" si="262"/>
        <v>-45901.572824074072</v>
      </c>
    </row>
    <row r="5563" spans="1:29" ht="13.95" customHeight="1" x14ac:dyDescent="0.3">
      <c r="A5563" s="8" t="s">
        <v>22195</v>
      </c>
      <c r="B5563" s="8"/>
      <c r="C5563" s="20">
        <v>45901.573530092603</v>
      </c>
      <c r="D5563" s="8" t="s">
        <v>11921</v>
      </c>
      <c r="E5563" s="8"/>
      <c r="F5563" s="8" t="s">
        <v>548</v>
      </c>
      <c r="G5563" s="8">
        <v>0.11</v>
      </c>
      <c r="H5563" s="8"/>
      <c r="I5563" s="8" t="s">
        <v>11922</v>
      </c>
      <c r="J5563" s="8"/>
      <c r="K5563" s="8"/>
      <c r="L5563" s="8"/>
      <c r="M5563" s="8"/>
      <c r="N5563" s="21">
        <v>6900</v>
      </c>
      <c r="O5563" s="21"/>
      <c r="P5563" s="21">
        <f t="shared" si="260"/>
        <v>6900</v>
      </c>
      <c r="Q5563" s="8" t="s">
        <v>34</v>
      </c>
      <c r="R5563" s="8"/>
      <c r="S5563" s="20"/>
      <c r="AA5563" s="21">
        <f t="shared" si="261"/>
        <v>5948.2758620689656</v>
      </c>
      <c r="AB5563" s="21"/>
      <c r="AC5563" s="22">
        <f t="shared" si="262"/>
        <v>-45901.573530092603</v>
      </c>
    </row>
    <row r="5564" spans="1:29" ht="13.95" customHeight="1" x14ac:dyDescent="0.3">
      <c r="A5564" s="8" t="s">
        <v>22196</v>
      </c>
      <c r="B5564" s="8"/>
      <c r="C5564" s="20">
        <v>45901.578067129631</v>
      </c>
      <c r="D5564" s="8" t="s">
        <v>11921</v>
      </c>
      <c r="E5564" s="8"/>
      <c r="F5564" s="8" t="s">
        <v>13350</v>
      </c>
      <c r="G5564" s="8">
        <v>0</v>
      </c>
      <c r="H5564" s="8" t="s">
        <v>11930</v>
      </c>
      <c r="I5564" s="8" t="s">
        <v>11922</v>
      </c>
      <c r="J5564" s="8"/>
      <c r="K5564" s="8"/>
      <c r="L5564" s="8"/>
      <c r="M5564" s="8"/>
      <c r="N5564" s="21"/>
      <c r="O5564" s="21"/>
      <c r="P5564" s="21">
        <f t="shared" si="260"/>
        <v>0</v>
      </c>
      <c r="Q5564" s="8" t="s">
        <v>10222</v>
      </c>
      <c r="R5564" s="8"/>
      <c r="S5564" s="20"/>
      <c r="AA5564" s="21">
        <f t="shared" si="261"/>
        <v>0</v>
      </c>
      <c r="AB5564" s="21"/>
      <c r="AC5564" s="22">
        <f t="shared" si="262"/>
        <v>-45901.578067129631</v>
      </c>
    </row>
    <row r="5565" spans="1:29" ht="13.95" customHeight="1" x14ac:dyDescent="0.3">
      <c r="A5565" s="8" t="s">
        <v>22197</v>
      </c>
      <c r="B5565" s="8"/>
      <c r="C5565" s="20">
        <v>45901.582754629628</v>
      </c>
      <c r="D5565" s="8" t="s">
        <v>11921</v>
      </c>
      <c r="E5565" s="8" t="s">
        <v>1</v>
      </c>
      <c r="F5565" s="8" t="s">
        <v>15117</v>
      </c>
      <c r="G5565" s="8">
        <v>0.15</v>
      </c>
      <c r="H5565" s="8" t="s">
        <v>22064</v>
      </c>
      <c r="I5565" s="8" t="s">
        <v>11922</v>
      </c>
      <c r="J5565" s="8"/>
      <c r="K5565" s="8" t="s">
        <v>22198</v>
      </c>
      <c r="L5565" s="8"/>
      <c r="M5565" s="8"/>
      <c r="N5565" s="21">
        <v>8804.5</v>
      </c>
      <c r="O5565" s="21">
        <v>8794.5</v>
      </c>
      <c r="P5565" s="21">
        <f t="shared" si="260"/>
        <v>10</v>
      </c>
      <c r="Q5565" s="8" t="s">
        <v>129</v>
      </c>
      <c r="R5565" s="8">
        <v>45901</v>
      </c>
      <c r="S5565" s="20"/>
      <c r="AA5565" s="21">
        <f t="shared" si="261"/>
        <v>7590.0862068965525</v>
      </c>
      <c r="AB5565" s="21"/>
      <c r="AC5565" s="22">
        <f t="shared" si="262"/>
        <v>-45901.582754629628</v>
      </c>
    </row>
    <row r="5566" spans="1:29" ht="13.95" customHeight="1" x14ac:dyDescent="0.3">
      <c r="A5566" s="8" t="s">
        <v>22199</v>
      </c>
      <c r="B5566" s="8"/>
      <c r="C5566" s="20">
        <v>45901.684340277781</v>
      </c>
      <c r="D5566" s="8" t="s">
        <v>11921</v>
      </c>
      <c r="E5566" s="8" t="s">
        <v>1</v>
      </c>
      <c r="F5566" s="8" t="s">
        <v>14235</v>
      </c>
      <c r="G5566" s="8">
        <v>0.11</v>
      </c>
      <c r="H5566" s="8" t="s">
        <v>22153</v>
      </c>
      <c r="I5566" s="8" t="s">
        <v>11922</v>
      </c>
      <c r="J5566" s="8"/>
      <c r="K5566" s="8" t="s">
        <v>22200</v>
      </c>
      <c r="L5566" s="8"/>
      <c r="M5566" s="8"/>
      <c r="N5566" s="21">
        <v>11400</v>
      </c>
      <c r="O5566" s="21">
        <v>11400</v>
      </c>
      <c r="P5566" s="21">
        <f t="shared" ref="P5566:P5629" si="263">+N5566+X5566-O5566</f>
        <v>0</v>
      </c>
      <c r="Q5566" s="8" t="s">
        <v>129</v>
      </c>
      <c r="R5566" s="8">
        <v>45898</v>
      </c>
      <c r="S5566" s="20"/>
      <c r="AA5566" s="21">
        <f t="shared" ref="AA5566:AA5629" si="264">+N5566/1.16</f>
        <v>9827.5862068965525</v>
      </c>
      <c r="AB5566" s="21"/>
      <c r="AC5566" s="22">
        <f t="shared" ref="AC5566:AC5629" si="265">+S5566-C5566</f>
        <v>-45901.684340277781</v>
      </c>
    </row>
    <row r="5567" spans="1:29" ht="13.95" customHeight="1" x14ac:dyDescent="0.3">
      <c r="A5567" s="8" t="s">
        <v>22201</v>
      </c>
      <c r="B5567" s="8"/>
      <c r="C5567" s="20">
        <v>45901.690312500003</v>
      </c>
      <c r="D5567" s="8" t="s">
        <v>11921</v>
      </c>
      <c r="E5567" s="8" t="s">
        <v>1</v>
      </c>
      <c r="F5567" s="8" t="s">
        <v>15020</v>
      </c>
      <c r="G5567" s="8">
        <v>0.15</v>
      </c>
      <c r="H5567" s="8" t="s">
        <v>22153</v>
      </c>
      <c r="I5567" s="8" t="s">
        <v>11922</v>
      </c>
      <c r="J5567" s="8"/>
      <c r="K5567" s="8" t="s">
        <v>22202</v>
      </c>
      <c r="L5567" s="8"/>
      <c r="M5567" s="8"/>
      <c r="N5567" s="21">
        <v>1055</v>
      </c>
      <c r="O5567" s="21">
        <v>1055</v>
      </c>
      <c r="P5567" s="21">
        <f t="shared" si="263"/>
        <v>0</v>
      </c>
      <c r="Q5567" s="8" t="s">
        <v>34</v>
      </c>
      <c r="R5567" s="8">
        <v>45898</v>
      </c>
      <c r="S5567" s="20"/>
      <c r="AA5567" s="21">
        <f t="shared" si="264"/>
        <v>909.48275862068976</v>
      </c>
      <c r="AB5567" s="21"/>
      <c r="AC5567" s="22">
        <f t="shared" si="265"/>
        <v>-45901.690312500003</v>
      </c>
    </row>
    <row r="5568" spans="1:29" ht="13.95" customHeight="1" x14ac:dyDescent="0.3">
      <c r="A5568" s="8" t="s">
        <v>22203</v>
      </c>
      <c r="B5568" s="8"/>
      <c r="C5568" s="20">
        <v>45902.390532407408</v>
      </c>
      <c r="D5568" s="8" t="s">
        <v>11921</v>
      </c>
      <c r="E5568" s="8"/>
      <c r="F5568" s="8" t="s">
        <v>438</v>
      </c>
      <c r="G5568" s="8">
        <v>0.11</v>
      </c>
      <c r="H5568" s="8"/>
      <c r="I5568" s="8" t="s">
        <v>11922</v>
      </c>
      <c r="J5568" s="8"/>
      <c r="K5568" s="8"/>
      <c r="L5568" s="8"/>
      <c r="M5568" s="8"/>
      <c r="N5568" s="21">
        <v>40750</v>
      </c>
      <c r="O5568" s="21"/>
      <c r="P5568" s="21">
        <f t="shared" si="263"/>
        <v>40750</v>
      </c>
      <c r="Q5568" s="8" t="s">
        <v>94</v>
      </c>
      <c r="R5568" s="8"/>
      <c r="S5568" s="20"/>
      <c r="AA5568" s="21">
        <f t="shared" si="264"/>
        <v>35129.310344827587</v>
      </c>
      <c r="AB5568" s="21"/>
      <c r="AC5568" s="22">
        <f t="shared" si="265"/>
        <v>-45902.390532407408</v>
      </c>
    </row>
    <row r="5569" spans="1:29" ht="13.95" customHeight="1" x14ac:dyDescent="0.3">
      <c r="A5569" s="8" t="s">
        <v>22204</v>
      </c>
      <c r="B5569" s="8"/>
      <c r="C5569" s="20">
        <v>45902.422442129631</v>
      </c>
      <c r="D5569" s="8" t="s">
        <v>11921</v>
      </c>
      <c r="E5569" s="8"/>
      <c r="F5569" s="8" t="s">
        <v>4045</v>
      </c>
      <c r="G5569" s="8">
        <v>0</v>
      </c>
      <c r="H5569" s="8"/>
      <c r="I5569" s="8" t="s">
        <v>11922</v>
      </c>
      <c r="J5569" s="8"/>
      <c r="K5569" s="8"/>
      <c r="L5569" s="8"/>
      <c r="M5569" s="8"/>
      <c r="N5569" s="21">
        <v>5700</v>
      </c>
      <c r="O5569" s="21"/>
      <c r="P5569" s="21">
        <f t="shared" si="263"/>
        <v>5700</v>
      </c>
      <c r="Q5569" s="8" t="s">
        <v>102</v>
      </c>
      <c r="R5569" s="8"/>
      <c r="S5569" s="20"/>
      <c r="AA5569" s="21">
        <f t="shared" si="264"/>
        <v>4913.7931034482763</v>
      </c>
      <c r="AB5569" s="21"/>
      <c r="AC5569" s="22">
        <f t="shared" si="265"/>
        <v>-45902.422442129631</v>
      </c>
    </row>
    <row r="5570" spans="1:29" ht="13.95" customHeight="1" x14ac:dyDescent="0.3">
      <c r="A5570" s="8" t="s">
        <v>22205</v>
      </c>
      <c r="B5570" s="8"/>
      <c r="C5570" s="20">
        <v>45902.486168981479</v>
      </c>
      <c r="D5570" s="8"/>
      <c r="E5570" s="8"/>
      <c r="F5570" s="8" t="s">
        <v>8247</v>
      </c>
      <c r="G5570" s="8">
        <v>0</v>
      </c>
      <c r="H5570" s="8" t="s">
        <v>22206</v>
      </c>
      <c r="I5570" s="8" t="s">
        <v>11922</v>
      </c>
      <c r="J5570" s="8"/>
      <c r="K5570" s="8"/>
      <c r="L5570" s="8"/>
      <c r="M5570" s="8"/>
      <c r="N5570" s="21"/>
      <c r="O5570" s="21"/>
      <c r="P5570" s="21">
        <f t="shared" si="263"/>
        <v>0</v>
      </c>
      <c r="Q5570" s="8" t="s">
        <v>22</v>
      </c>
      <c r="R5570" s="8"/>
      <c r="S5570" s="20"/>
      <c r="AA5570" s="21">
        <f t="shared" si="264"/>
        <v>0</v>
      </c>
      <c r="AB5570" s="21"/>
      <c r="AC5570" s="22">
        <f t="shared" si="265"/>
        <v>-45902.486168981479</v>
      </c>
    </row>
    <row r="5571" spans="1:29" ht="13.95" customHeight="1" x14ac:dyDescent="0.3">
      <c r="A5571" s="8" t="s">
        <v>22207</v>
      </c>
      <c r="B5571" s="8"/>
      <c r="C5571" s="20">
        <v>45905.506666666668</v>
      </c>
      <c r="D5571" s="8"/>
      <c r="E5571" s="8"/>
      <c r="F5571" s="8" t="s">
        <v>13306</v>
      </c>
      <c r="G5571" s="8">
        <v>0</v>
      </c>
      <c r="H5571" s="8" t="s">
        <v>22206</v>
      </c>
      <c r="I5571" s="8" t="s">
        <v>11922</v>
      </c>
      <c r="J5571" s="8"/>
      <c r="K5571" s="8"/>
      <c r="L5571" s="8"/>
      <c r="M5571" s="8"/>
      <c r="N5571" s="21"/>
      <c r="O5571" s="21"/>
      <c r="P5571" s="21">
        <f t="shared" si="263"/>
        <v>0</v>
      </c>
      <c r="Q5571" s="8" t="s">
        <v>22</v>
      </c>
      <c r="R5571" s="8"/>
      <c r="S5571" s="20"/>
      <c r="AA5571" s="21">
        <f t="shared" si="264"/>
        <v>0</v>
      </c>
      <c r="AB5571" s="21"/>
      <c r="AC5571" s="22">
        <f t="shared" si="265"/>
        <v>-45905.506666666668</v>
      </c>
    </row>
    <row r="5572" spans="1:29" ht="13.95" customHeight="1" x14ac:dyDescent="0.3">
      <c r="A5572" s="8" t="s">
        <v>22208</v>
      </c>
      <c r="B5572" s="8"/>
      <c r="C5572" s="20">
        <v>45902.444062499999</v>
      </c>
      <c r="D5572" s="8"/>
      <c r="E5572" s="8"/>
      <c r="F5572" s="8" t="s">
        <v>14264</v>
      </c>
      <c r="G5572" s="8">
        <v>0</v>
      </c>
      <c r="H5572" s="8" t="s">
        <v>22206</v>
      </c>
      <c r="I5572" s="8" t="s">
        <v>11922</v>
      </c>
      <c r="J5572" s="8"/>
      <c r="K5572" s="8"/>
      <c r="L5572" s="8"/>
      <c r="M5572" s="8"/>
      <c r="N5572" s="21"/>
      <c r="O5572" s="21"/>
      <c r="P5572" s="21">
        <f t="shared" si="263"/>
        <v>0</v>
      </c>
      <c r="Q5572" s="8" t="s">
        <v>34</v>
      </c>
      <c r="R5572" s="8"/>
      <c r="S5572" s="20"/>
      <c r="AA5572" s="21">
        <f t="shared" si="264"/>
        <v>0</v>
      </c>
      <c r="AB5572" s="21"/>
      <c r="AC5572" s="22">
        <f t="shared" si="265"/>
        <v>-45902.444062499999</v>
      </c>
    </row>
    <row r="5573" spans="1:29" ht="13.95" customHeight="1" x14ac:dyDescent="0.3">
      <c r="A5573" s="8" t="s">
        <v>22209</v>
      </c>
      <c r="B5573" s="8"/>
      <c r="C5573" s="20">
        <v>45902.445810185192</v>
      </c>
      <c r="D5573" s="8"/>
      <c r="E5573" s="8"/>
      <c r="F5573" s="8" t="s">
        <v>9599</v>
      </c>
      <c r="G5573" s="8">
        <v>0</v>
      </c>
      <c r="H5573" s="8" t="s">
        <v>22206</v>
      </c>
      <c r="I5573" s="8" t="s">
        <v>11922</v>
      </c>
      <c r="J5573" s="8"/>
      <c r="K5573" s="8"/>
      <c r="L5573" s="8"/>
      <c r="M5573" s="8"/>
      <c r="N5573" s="21"/>
      <c r="O5573" s="21"/>
      <c r="P5573" s="21">
        <f t="shared" si="263"/>
        <v>0</v>
      </c>
      <c r="Q5573" s="8" t="s">
        <v>34</v>
      </c>
      <c r="R5573" s="8"/>
      <c r="S5573" s="20"/>
      <c r="AA5573" s="21">
        <f t="shared" si="264"/>
        <v>0</v>
      </c>
      <c r="AB5573" s="21"/>
      <c r="AC5573" s="22">
        <f t="shared" si="265"/>
        <v>-45902.445810185192</v>
      </c>
    </row>
    <row r="5574" spans="1:29" ht="13.95" customHeight="1" x14ac:dyDescent="0.3">
      <c r="A5574" s="8" t="s">
        <v>22210</v>
      </c>
      <c r="B5574" s="8"/>
      <c r="C5574" s="20">
        <v>45902.447291666656</v>
      </c>
      <c r="D5574" s="8"/>
      <c r="E5574" s="8"/>
      <c r="F5574" s="8" t="s">
        <v>8037</v>
      </c>
      <c r="G5574" s="8">
        <v>0</v>
      </c>
      <c r="H5574" s="8" t="s">
        <v>22206</v>
      </c>
      <c r="I5574" s="8" t="s">
        <v>11922</v>
      </c>
      <c r="J5574" s="8"/>
      <c r="K5574" s="8"/>
      <c r="L5574" s="8"/>
      <c r="M5574" s="8"/>
      <c r="N5574" s="21"/>
      <c r="O5574" s="21"/>
      <c r="P5574" s="21">
        <f t="shared" si="263"/>
        <v>0</v>
      </c>
      <c r="Q5574" s="8" t="s">
        <v>34</v>
      </c>
      <c r="R5574" s="8"/>
      <c r="S5574" s="20"/>
      <c r="AA5574" s="21">
        <f t="shared" si="264"/>
        <v>0</v>
      </c>
      <c r="AB5574" s="21"/>
      <c r="AC5574" s="22">
        <f t="shared" si="265"/>
        <v>-45902.447291666656</v>
      </c>
    </row>
    <row r="5575" spans="1:29" ht="13.95" customHeight="1" x14ac:dyDescent="0.3">
      <c r="A5575" s="8" t="s">
        <v>22211</v>
      </c>
      <c r="B5575" s="8"/>
      <c r="C5575" s="20">
        <v>45902.449548611112</v>
      </c>
      <c r="D5575" s="8"/>
      <c r="E5575" s="8"/>
      <c r="F5575" s="8" t="s">
        <v>14610</v>
      </c>
      <c r="G5575" s="8">
        <v>0</v>
      </c>
      <c r="H5575" s="8" t="s">
        <v>22206</v>
      </c>
      <c r="I5575" s="8" t="s">
        <v>11922</v>
      </c>
      <c r="J5575" s="8"/>
      <c r="K5575" s="8"/>
      <c r="L5575" s="8"/>
      <c r="M5575" s="8"/>
      <c r="N5575" s="21"/>
      <c r="O5575" s="21"/>
      <c r="P5575" s="21">
        <f t="shared" si="263"/>
        <v>0</v>
      </c>
      <c r="Q5575" s="8" t="s">
        <v>34</v>
      </c>
      <c r="R5575" s="8"/>
      <c r="S5575" s="20"/>
      <c r="AA5575" s="21">
        <f t="shared" si="264"/>
        <v>0</v>
      </c>
      <c r="AB5575" s="21"/>
      <c r="AC5575" s="22">
        <f t="shared" si="265"/>
        <v>-45902.449548611112</v>
      </c>
    </row>
    <row r="5576" spans="1:29" ht="13.95" customHeight="1" x14ac:dyDescent="0.3">
      <c r="A5576" s="8" t="s">
        <v>22212</v>
      </c>
      <c r="B5576" s="8"/>
      <c r="C5576" s="20">
        <v>45902.450185185182</v>
      </c>
      <c r="D5576" s="8"/>
      <c r="E5576" s="8"/>
      <c r="F5576" s="8" t="s">
        <v>895</v>
      </c>
      <c r="G5576" s="8">
        <v>0</v>
      </c>
      <c r="H5576" s="8" t="s">
        <v>22206</v>
      </c>
      <c r="I5576" s="8" t="s">
        <v>11922</v>
      </c>
      <c r="J5576" s="8"/>
      <c r="K5576" s="8"/>
      <c r="L5576" s="8"/>
      <c r="M5576" s="8"/>
      <c r="N5576" s="21"/>
      <c r="O5576" s="21"/>
      <c r="P5576" s="21">
        <f t="shared" si="263"/>
        <v>0</v>
      </c>
      <c r="Q5576" s="8" t="s">
        <v>34</v>
      </c>
      <c r="R5576" s="8"/>
      <c r="S5576" s="20"/>
      <c r="AA5576" s="21">
        <f t="shared" si="264"/>
        <v>0</v>
      </c>
      <c r="AB5576" s="21"/>
      <c r="AC5576" s="22">
        <f t="shared" si="265"/>
        <v>-45902.450185185182</v>
      </c>
    </row>
    <row r="5577" spans="1:29" ht="13.95" customHeight="1" x14ac:dyDescent="0.3">
      <c r="A5577" s="8" t="s">
        <v>22213</v>
      </c>
      <c r="B5577" s="8"/>
      <c r="C5577" s="20">
        <v>45902.451053240737</v>
      </c>
      <c r="D5577" s="8"/>
      <c r="E5577" s="8"/>
      <c r="F5577" s="8" t="s">
        <v>11955</v>
      </c>
      <c r="G5577" s="8">
        <v>0</v>
      </c>
      <c r="H5577" s="8" t="s">
        <v>22206</v>
      </c>
      <c r="I5577" s="8" t="s">
        <v>11922</v>
      </c>
      <c r="J5577" s="8"/>
      <c r="K5577" s="8"/>
      <c r="L5577" s="8"/>
      <c r="M5577" s="8"/>
      <c r="N5577" s="21"/>
      <c r="O5577" s="21"/>
      <c r="P5577" s="21">
        <f t="shared" si="263"/>
        <v>0</v>
      </c>
      <c r="Q5577" s="8" t="s">
        <v>34</v>
      </c>
      <c r="R5577" s="8"/>
      <c r="S5577" s="20"/>
      <c r="AA5577" s="21">
        <f t="shared" si="264"/>
        <v>0</v>
      </c>
      <c r="AB5577" s="21"/>
      <c r="AC5577" s="22">
        <f t="shared" si="265"/>
        <v>-45902.451053240737</v>
      </c>
    </row>
    <row r="5578" spans="1:29" ht="13.95" customHeight="1" x14ac:dyDescent="0.3">
      <c r="A5578" s="8" t="s">
        <v>22214</v>
      </c>
      <c r="B5578" s="8"/>
      <c r="C5578" s="20">
        <v>45902.451689814807</v>
      </c>
      <c r="D5578" s="8"/>
      <c r="E5578" s="8"/>
      <c r="F5578" s="8" t="s">
        <v>7829</v>
      </c>
      <c r="G5578" s="8">
        <v>0</v>
      </c>
      <c r="H5578" s="8" t="s">
        <v>22206</v>
      </c>
      <c r="I5578" s="8" t="s">
        <v>11922</v>
      </c>
      <c r="J5578" s="8"/>
      <c r="K5578" s="8"/>
      <c r="L5578" s="8"/>
      <c r="M5578" s="8"/>
      <c r="N5578" s="21"/>
      <c r="O5578" s="21"/>
      <c r="P5578" s="21">
        <f t="shared" si="263"/>
        <v>0</v>
      </c>
      <c r="Q5578" s="8" t="s">
        <v>34</v>
      </c>
      <c r="R5578" s="8"/>
      <c r="S5578" s="20"/>
      <c r="AA5578" s="21">
        <f t="shared" si="264"/>
        <v>0</v>
      </c>
      <c r="AB5578" s="21"/>
      <c r="AC5578" s="22">
        <f t="shared" si="265"/>
        <v>-45902.451689814807</v>
      </c>
    </row>
    <row r="5579" spans="1:29" ht="13.95" customHeight="1" x14ac:dyDescent="0.3">
      <c r="A5579" s="8" t="s">
        <v>22215</v>
      </c>
      <c r="B5579" s="8"/>
      <c r="C5579" s="20">
        <v>45902.453923611109</v>
      </c>
      <c r="D5579" s="8"/>
      <c r="E5579" s="8"/>
      <c r="F5579" s="8" t="s">
        <v>13662</v>
      </c>
      <c r="G5579" s="8">
        <v>0</v>
      </c>
      <c r="H5579" s="8" t="s">
        <v>22206</v>
      </c>
      <c r="I5579" s="8" t="s">
        <v>11922</v>
      </c>
      <c r="J5579" s="8"/>
      <c r="K5579" s="8"/>
      <c r="L5579" s="8"/>
      <c r="M5579" s="8"/>
      <c r="N5579" s="21"/>
      <c r="O5579" s="21"/>
      <c r="P5579" s="21">
        <f t="shared" si="263"/>
        <v>0</v>
      </c>
      <c r="Q5579" s="8" t="s">
        <v>34</v>
      </c>
      <c r="R5579" s="8"/>
      <c r="S5579" s="20"/>
      <c r="AA5579" s="21">
        <f t="shared" si="264"/>
        <v>0</v>
      </c>
      <c r="AB5579" s="21"/>
      <c r="AC5579" s="22">
        <f t="shared" si="265"/>
        <v>-45902.453923611109</v>
      </c>
    </row>
    <row r="5580" spans="1:29" ht="13.95" customHeight="1" x14ac:dyDescent="0.3">
      <c r="A5580" s="8" t="s">
        <v>22216</v>
      </c>
      <c r="B5580" s="8"/>
      <c r="C5580" s="20">
        <v>45902.455752314818</v>
      </c>
      <c r="D5580" s="8"/>
      <c r="E5580" s="8"/>
      <c r="F5580" s="8" t="s">
        <v>981</v>
      </c>
      <c r="G5580" s="8">
        <v>0</v>
      </c>
      <c r="H5580" s="8" t="s">
        <v>22206</v>
      </c>
      <c r="I5580" s="8" t="s">
        <v>11922</v>
      </c>
      <c r="J5580" s="8"/>
      <c r="K5580" s="8"/>
      <c r="L5580" s="8"/>
      <c r="M5580" s="8"/>
      <c r="N5580" s="21"/>
      <c r="O5580" s="21"/>
      <c r="P5580" s="21">
        <f t="shared" si="263"/>
        <v>0</v>
      </c>
      <c r="Q5580" s="8" t="s">
        <v>34</v>
      </c>
      <c r="R5580" s="8"/>
      <c r="S5580" s="20"/>
      <c r="AA5580" s="21">
        <f t="shared" si="264"/>
        <v>0</v>
      </c>
      <c r="AB5580" s="21"/>
      <c r="AC5580" s="22">
        <f t="shared" si="265"/>
        <v>-45902.455752314818</v>
      </c>
    </row>
    <row r="5581" spans="1:29" ht="13.95" customHeight="1" x14ac:dyDescent="0.3">
      <c r="A5581" s="8" t="s">
        <v>22217</v>
      </c>
      <c r="B5581" s="8"/>
      <c r="C5581" s="20">
        <v>45902.455023148148</v>
      </c>
      <c r="D5581" s="8" t="s">
        <v>11921</v>
      </c>
      <c r="E5581" s="8"/>
      <c r="F5581" s="8" t="s">
        <v>411</v>
      </c>
      <c r="G5581" s="8">
        <v>0</v>
      </c>
      <c r="H5581" s="8" t="s">
        <v>11931</v>
      </c>
      <c r="I5581" s="8" t="s">
        <v>11922</v>
      </c>
      <c r="J5581" s="8"/>
      <c r="K5581" s="8"/>
      <c r="L5581" s="8"/>
      <c r="M5581" s="8"/>
      <c r="N5581" s="21"/>
      <c r="O5581" s="21"/>
      <c r="P5581" s="21">
        <f t="shared" si="263"/>
        <v>0</v>
      </c>
      <c r="Q5581" s="8" t="s">
        <v>9</v>
      </c>
      <c r="R5581" s="8"/>
      <c r="S5581" s="20"/>
      <c r="AA5581" s="21">
        <f t="shared" si="264"/>
        <v>0</v>
      </c>
      <c r="AB5581" s="21"/>
      <c r="AC5581" s="22">
        <f t="shared" si="265"/>
        <v>-45902.455023148148</v>
      </c>
    </row>
    <row r="5582" spans="1:29" ht="13.95" customHeight="1" x14ac:dyDescent="0.3">
      <c r="A5582" s="8" t="s">
        <v>22218</v>
      </c>
      <c r="B5582" s="8"/>
      <c r="C5582" s="20">
        <v>45902.459861111107</v>
      </c>
      <c r="D5582" s="8"/>
      <c r="E5582" s="8"/>
      <c r="F5582" s="8" t="s">
        <v>8893</v>
      </c>
      <c r="G5582" s="8">
        <v>0</v>
      </c>
      <c r="H5582" s="8" t="s">
        <v>22206</v>
      </c>
      <c r="I5582" s="8" t="s">
        <v>11922</v>
      </c>
      <c r="J5582" s="8"/>
      <c r="K5582" s="8"/>
      <c r="L5582" s="8"/>
      <c r="M5582" s="8"/>
      <c r="N5582" s="21"/>
      <c r="O5582" s="21"/>
      <c r="P5582" s="21">
        <f t="shared" si="263"/>
        <v>0</v>
      </c>
      <c r="Q5582" s="8" t="s">
        <v>34</v>
      </c>
      <c r="R5582" s="8"/>
      <c r="S5582" s="20"/>
      <c r="AA5582" s="21">
        <f t="shared" si="264"/>
        <v>0</v>
      </c>
      <c r="AB5582" s="21"/>
      <c r="AC5582" s="22">
        <f t="shared" si="265"/>
        <v>-45902.459861111107</v>
      </c>
    </row>
    <row r="5583" spans="1:29" ht="13.95" customHeight="1" x14ac:dyDescent="0.3">
      <c r="A5583" s="8" t="s">
        <v>22219</v>
      </c>
      <c r="B5583" s="8"/>
      <c r="C5583" s="20">
        <v>45902.460659722223</v>
      </c>
      <c r="D5583" s="8"/>
      <c r="E5583" s="8"/>
      <c r="F5583" s="8" t="s">
        <v>2373</v>
      </c>
      <c r="G5583" s="8">
        <v>0</v>
      </c>
      <c r="H5583" s="8" t="s">
        <v>22206</v>
      </c>
      <c r="I5583" s="8" t="s">
        <v>11922</v>
      </c>
      <c r="J5583" s="8"/>
      <c r="K5583" s="8"/>
      <c r="L5583" s="8"/>
      <c r="M5583" s="8"/>
      <c r="N5583" s="21"/>
      <c r="O5583" s="21"/>
      <c r="P5583" s="21">
        <f t="shared" si="263"/>
        <v>0</v>
      </c>
      <c r="Q5583" s="8" t="s">
        <v>34</v>
      </c>
      <c r="R5583" s="8"/>
      <c r="S5583" s="20"/>
      <c r="AA5583" s="21">
        <f t="shared" si="264"/>
        <v>0</v>
      </c>
      <c r="AB5583" s="21"/>
      <c r="AC5583" s="22">
        <f t="shared" si="265"/>
        <v>-45902.460659722223</v>
      </c>
    </row>
    <row r="5584" spans="1:29" ht="13.95" customHeight="1" x14ac:dyDescent="0.3">
      <c r="A5584" s="8" t="s">
        <v>22220</v>
      </c>
      <c r="B5584" s="8"/>
      <c r="C5584" s="20">
        <v>45902.461550925917</v>
      </c>
      <c r="D5584" s="8"/>
      <c r="E5584" s="8"/>
      <c r="F5584" s="8" t="s">
        <v>12127</v>
      </c>
      <c r="G5584" s="8">
        <v>0</v>
      </c>
      <c r="H5584" s="8" t="s">
        <v>22206</v>
      </c>
      <c r="I5584" s="8" t="s">
        <v>11922</v>
      </c>
      <c r="J5584" s="8"/>
      <c r="K5584" s="8"/>
      <c r="L5584" s="8"/>
      <c r="M5584" s="8"/>
      <c r="N5584" s="21"/>
      <c r="O5584" s="21"/>
      <c r="P5584" s="21">
        <f t="shared" si="263"/>
        <v>0</v>
      </c>
      <c r="Q5584" s="8" t="s">
        <v>34</v>
      </c>
      <c r="R5584" s="8"/>
      <c r="S5584" s="20"/>
      <c r="AA5584" s="21">
        <f t="shared" si="264"/>
        <v>0</v>
      </c>
      <c r="AB5584" s="21"/>
      <c r="AC5584" s="22">
        <f t="shared" si="265"/>
        <v>-45902.461550925917</v>
      </c>
    </row>
    <row r="5585" spans="1:29" ht="13.95" customHeight="1" x14ac:dyDescent="0.3">
      <c r="A5585" s="8" t="s">
        <v>22221</v>
      </c>
      <c r="B5585" s="8"/>
      <c r="C5585" s="20">
        <v>45902.462233796286</v>
      </c>
      <c r="D5585" s="8"/>
      <c r="E5585" s="8"/>
      <c r="F5585" s="8" t="s">
        <v>14268</v>
      </c>
      <c r="G5585" s="8">
        <v>0</v>
      </c>
      <c r="H5585" s="8" t="s">
        <v>22206</v>
      </c>
      <c r="I5585" s="8" t="s">
        <v>11922</v>
      </c>
      <c r="J5585" s="8"/>
      <c r="K5585" s="8"/>
      <c r="L5585" s="8"/>
      <c r="M5585" s="8"/>
      <c r="N5585" s="21"/>
      <c r="O5585" s="21"/>
      <c r="P5585" s="21">
        <f t="shared" si="263"/>
        <v>0</v>
      </c>
      <c r="Q5585" s="8" t="s">
        <v>34</v>
      </c>
      <c r="R5585" s="8"/>
      <c r="S5585" s="20"/>
      <c r="AA5585" s="21">
        <f t="shared" si="264"/>
        <v>0</v>
      </c>
      <c r="AB5585" s="21"/>
      <c r="AC5585" s="22">
        <f t="shared" si="265"/>
        <v>-45902.462233796286</v>
      </c>
    </row>
    <row r="5586" spans="1:29" ht="13.95" customHeight="1" x14ac:dyDescent="0.3">
      <c r="A5586" s="8" t="s">
        <v>22222</v>
      </c>
      <c r="B5586" s="8"/>
      <c r="C5586" s="20">
        <v>45902.463159722232</v>
      </c>
      <c r="D5586" s="8"/>
      <c r="E5586" s="8"/>
      <c r="F5586" s="8" t="s">
        <v>1586</v>
      </c>
      <c r="G5586" s="8">
        <v>0</v>
      </c>
      <c r="H5586" s="8" t="s">
        <v>22206</v>
      </c>
      <c r="I5586" s="8" t="s">
        <v>11922</v>
      </c>
      <c r="J5586" s="8"/>
      <c r="K5586" s="8"/>
      <c r="L5586" s="8"/>
      <c r="M5586" s="8"/>
      <c r="N5586" s="21"/>
      <c r="O5586" s="21"/>
      <c r="P5586" s="21">
        <f t="shared" si="263"/>
        <v>0</v>
      </c>
      <c r="Q5586" s="8" t="s">
        <v>34</v>
      </c>
      <c r="R5586" s="8"/>
      <c r="S5586" s="20"/>
      <c r="AA5586" s="21">
        <f t="shared" si="264"/>
        <v>0</v>
      </c>
      <c r="AB5586" s="21"/>
      <c r="AC5586" s="22">
        <f t="shared" si="265"/>
        <v>-45902.463159722232</v>
      </c>
    </row>
    <row r="5587" spans="1:29" ht="13.95" customHeight="1" x14ac:dyDescent="0.3">
      <c r="A5587" s="8" t="s">
        <v>22223</v>
      </c>
      <c r="B5587" s="8"/>
      <c r="C5587" s="20">
        <v>45902.464861111112</v>
      </c>
      <c r="D5587" s="8"/>
      <c r="E5587" s="8"/>
      <c r="F5587" s="8" t="s">
        <v>8565</v>
      </c>
      <c r="G5587" s="8">
        <v>0</v>
      </c>
      <c r="H5587" s="8" t="s">
        <v>22206</v>
      </c>
      <c r="I5587" s="8" t="s">
        <v>11922</v>
      </c>
      <c r="J5587" s="8"/>
      <c r="K5587" s="8"/>
      <c r="L5587" s="8"/>
      <c r="M5587" s="8"/>
      <c r="N5587" s="21"/>
      <c r="O5587" s="21"/>
      <c r="P5587" s="21">
        <f t="shared" si="263"/>
        <v>0</v>
      </c>
      <c r="Q5587" s="8" t="s">
        <v>34</v>
      </c>
      <c r="R5587" s="8"/>
      <c r="S5587" s="20"/>
      <c r="AA5587" s="21">
        <f t="shared" si="264"/>
        <v>0</v>
      </c>
      <c r="AB5587" s="21"/>
      <c r="AC5587" s="22">
        <f t="shared" si="265"/>
        <v>-45902.464861111112</v>
      </c>
    </row>
    <row r="5588" spans="1:29" ht="13.95" customHeight="1" x14ac:dyDescent="0.3">
      <c r="A5588" s="8" t="s">
        <v>22224</v>
      </c>
      <c r="B5588" s="8"/>
      <c r="C5588" s="20">
        <v>45902.466874999998</v>
      </c>
      <c r="D5588" s="8"/>
      <c r="E5588" s="8"/>
      <c r="F5588" s="8" t="s">
        <v>6820</v>
      </c>
      <c r="G5588" s="8">
        <v>0</v>
      </c>
      <c r="H5588" s="8" t="s">
        <v>22206</v>
      </c>
      <c r="I5588" s="8" t="s">
        <v>11922</v>
      </c>
      <c r="J5588" s="8"/>
      <c r="K5588" s="8"/>
      <c r="L5588" s="8"/>
      <c r="M5588" s="8"/>
      <c r="N5588" s="21"/>
      <c r="O5588" s="21"/>
      <c r="P5588" s="21">
        <f t="shared" si="263"/>
        <v>0</v>
      </c>
      <c r="Q5588" s="8" t="s">
        <v>34</v>
      </c>
      <c r="R5588" s="8"/>
      <c r="S5588" s="20"/>
      <c r="AA5588" s="21">
        <f t="shared" si="264"/>
        <v>0</v>
      </c>
      <c r="AB5588" s="21"/>
      <c r="AC5588" s="22">
        <f t="shared" si="265"/>
        <v>-45902.466874999998</v>
      </c>
    </row>
    <row r="5589" spans="1:29" ht="13.95" customHeight="1" x14ac:dyDescent="0.3">
      <c r="A5589" s="8" t="s">
        <v>22225</v>
      </c>
      <c r="B5589" s="8"/>
      <c r="C5589" s="20">
        <v>45902.472442129627</v>
      </c>
      <c r="D5589" s="8"/>
      <c r="E5589" s="8"/>
      <c r="F5589" s="8" t="s">
        <v>9286</v>
      </c>
      <c r="G5589" s="8">
        <v>0</v>
      </c>
      <c r="H5589" s="8" t="s">
        <v>22206</v>
      </c>
      <c r="I5589" s="8" t="s">
        <v>11922</v>
      </c>
      <c r="J5589" s="8"/>
      <c r="K5589" s="8"/>
      <c r="L5589" s="8"/>
      <c r="M5589" s="8"/>
      <c r="N5589" s="21"/>
      <c r="O5589" s="21"/>
      <c r="P5589" s="21">
        <f t="shared" si="263"/>
        <v>0</v>
      </c>
      <c r="Q5589" s="8" t="s">
        <v>129</v>
      </c>
      <c r="R5589" s="8"/>
      <c r="S5589" s="20"/>
      <c r="AA5589" s="21">
        <f t="shared" si="264"/>
        <v>0</v>
      </c>
      <c r="AB5589" s="21"/>
      <c r="AC5589" s="22">
        <f t="shared" si="265"/>
        <v>-45902.472442129627</v>
      </c>
    </row>
    <row r="5590" spans="1:29" ht="13.95" customHeight="1" x14ac:dyDescent="0.3">
      <c r="A5590" s="8" t="s">
        <v>22226</v>
      </c>
      <c r="B5590" s="8"/>
      <c r="C5590" s="20">
        <v>45902.473425925928</v>
      </c>
      <c r="D5590" s="8" t="s">
        <v>11921</v>
      </c>
      <c r="E5590" s="8"/>
      <c r="F5590" s="8" t="s">
        <v>150</v>
      </c>
      <c r="G5590" s="8">
        <v>0.11</v>
      </c>
      <c r="H5590" s="8"/>
      <c r="I5590" s="8" t="s">
        <v>11922</v>
      </c>
      <c r="J5590" s="8"/>
      <c r="K5590" s="8"/>
      <c r="L5590" s="8"/>
      <c r="M5590" s="8"/>
      <c r="N5590" s="21">
        <v>13150</v>
      </c>
      <c r="O5590" s="21"/>
      <c r="P5590" s="21">
        <f t="shared" si="263"/>
        <v>13150</v>
      </c>
      <c r="Q5590" s="8" t="s">
        <v>129</v>
      </c>
      <c r="R5590" s="8"/>
      <c r="S5590" s="20"/>
      <c r="AA5590" s="21">
        <f t="shared" si="264"/>
        <v>11336.206896551725</v>
      </c>
      <c r="AB5590" s="21"/>
      <c r="AC5590" s="22">
        <f t="shared" si="265"/>
        <v>-45902.473425925928</v>
      </c>
    </row>
    <row r="5591" spans="1:29" ht="13.95" customHeight="1" x14ac:dyDescent="0.3">
      <c r="A5591" s="8" t="s">
        <v>22227</v>
      </c>
      <c r="B5591" s="8"/>
      <c r="C5591" s="20">
        <v>45902.475868055553</v>
      </c>
      <c r="D5591" s="8"/>
      <c r="E5591" s="8"/>
      <c r="F5591" s="8" t="s">
        <v>13069</v>
      </c>
      <c r="G5591" s="8">
        <v>0</v>
      </c>
      <c r="H5591" s="8" t="s">
        <v>22206</v>
      </c>
      <c r="I5591" s="8" t="s">
        <v>11922</v>
      </c>
      <c r="J5591" s="8"/>
      <c r="K5591" s="8"/>
      <c r="L5591" s="8"/>
      <c r="M5591" s="8"/>
      <c r="N5591" s="21"/>
      <c r="O5591" s="21"/>
      <c r="P5591" s="21">
        <f t="shared" si="263"/>
        <v>0</v>
      </c>
      <c r="Q5591" s="8" t="s">
        <v>129</v>
      </c>
      <c r="R5591" s="8"/>
      <c r="S5591" s="20"/>
      <c r="AA5591" s="21">
        <f t="shared" si="264"/>
        <v>0</v>
      </c>
      <c r="AB5591" s="21"/>
      <c r="AC5591" s="22">
        <f t="shared" si="265"/>
        <v>-45902.475868055553</v>
      </c>
    </row>
    <row r="5592" spans="1:29" ht="13.95" customHeight="1" x14ac:dyDescent="0.3">
      <c r="A5592" s="8" t="s">
        <v>22228</v>
      </c>
      <c r="B5592" s="8"/>
      <c r="C5592" s="20">
        <v>45902.47420138889</v>
      </c>
      <c r="D5592" s="8" t="s">
        <v>11921</v>
      </c>
      <c r="E5592" s="8"/>
      <c r="F5592" s="8" t="s">
        <v>150</v>
      </c>
      <c r="G5592" s="8">
        <v>0.11</v>
      </c>
      <c r="H5592" s="8"/>
      <c r="I5592" s="8" t="s">
        <v>11922</v>
      </c>
      <c r="J5592" s="8"/>
      <c r="K5592" s="8"/>
      <c r="L5592" s="8"/>
      <c r="M5592" s="8"/>
      <c r="N5592" s="21">
        <v>4455</v>
      </c>
      <c r="O5592" s="21"/>
      <c r="P5592" s="21">
        <f t="shared" si="263"/>
        <v>4455</v>
      </c>
      <c r="Q5592" s="8" t="s">
        <v>129</v>
      </c>
      <c r="R5592" s="8"/>
      <c r="S5592" s="20"/>
      <c r="AA5592" s="21">
        <f t="shared" si="264"/>
        <v>3840.5172413793107</v>
      </c>
      <c r="AB5592" s="21"/>
      <c r="AC5592" s="22">
        <f t="shared" si="265"/>
        <v>-45902.47420138889</v>
      </c>
    </row>
    <row r="5593" spans="1:29" ht="13.95" customHeight="1" x14ac:dyDescent="0.3">
      <c r="A5593" s="8" t="s">
        <v>22229</v>
      </c>
      <c r="B5593" s="8"/>
      <c r="C5593" s="20">
        <v>45902.4768287037</v>
      </c>
      <c r="D5593" s="8"/>
      <c r="E5593" s="8"/>
      <c r="F5593" s="8" t="s">
        <v>8475</v>
      </c>
      <c r="G5593" s="8">
        <v>0</v>
      </c>
      <c r="H5593" s="8" t="s">
        <v>22206</v>
      </c>
      <c r="I5593" s="8" t="s">
        <v>11922</v>
      </c>
      <c r="J5593" s="8"/>
      <c r="K5593" s="8"/>
      <c r="L5593" s="8"/>
      <c r="M5593" s="8"/>
      <c r="N5593" s="21"/>
      <c r="O5593" s="21"/>
      <c r="P5593" s="21">
        <f t="shared" si="263"/>
        <v>0</v>
      </c>
      <c r="Q5593" s="8" t="s">
        <v>129</v>
      </c>
      <c r="R5593" s="8"/>
      <c r="S5593" s="20"/>
      <c r="AA5593" s="21">
        <f t="shared" si="264"/>
        <v>0</v>
      </c>
      <c r="AB5593" s="21"/>
      <c r="AC5593" s="22">
        <f t="shared" si="265"/>
        <v>-45902.4768287037</v>
      </c>
    </row>
    <row r="5594" spans="1:29" ht="13.95" customHeight="1" x14ac:dyDescent="0.3">
      <c r="A5594" s="8" t="s">
        <v>22230</v>
      </c>
      <c r="B5594" s="8"/>
      <c r="C5594" s="20">
        <v>45902.478136574071</v>
      </c>
      <c r="D5594" s="8"/>
      <c r="E5594" s="8"/>
      <c r="F5594" s="8" t="s">
        <v>13279</v>
      </c>
      <c r="G5594" s="8">
        <v>0</v>
      </c>
      <c r="H5594" s="8" t="s">
        <v>22206</v>
      </c>
      <c r="I5594" s="8" t="s">
        <v>11922</v>
      </c>
      <c r="J5594" s="8"/>
      <c r="K5594" s="8"/>
      <c r="L5594" s="8"/>
      <c r="M5594" s="8"/>
      <c r="N5594" s="21"/>
      <c r="O5594" s="21"/>
      <c r="P5594" s="21">
        <f t="shared" si="263"/>
        <v>0</v>
      </c>
      <c r="Q5594" s="8" t="s">
        <v>129</v>
      </c>
      <c r="R5594" s="8"/>
      <c r="S5594" s="20"/>
      <c r="AA5594" s="21">
        <f t="shared" si="264"/>
        <v>0</v>
      </c>
      <c r="AB5594" s="21"/>
      <c r="AC5594" s="22">
        <f t="shared" si="265"/>
        <v>-45902.478136574071</v>
      </c>
    </row>
    <row r="5595" spans="1:29" ht="13.95" customHeight="1" x14ac:dyDescent="0.3">
      <c r="A5595" s="8" t="s">
        <v>22231</v>
      </c>
      <c r="B5595" s="8"/>
      <c r="C5595" s="20">
        <v>45902.478738425933</v>
      </c>
      <c r="D5595" s="8"/>
      <c r="E5595" s="8"/>
      <c r="F5595" s="8" t="s">
        <v>11970</v>
      </c>
      <c r="G5595" s="8">
        <v>0</v>
      </c>
      <c r="H5595" s="8" t="s">
        <v>22206</v>
      </c>
      <c r="I5595" s="8" t="s">
        <v>11922</v>
      </c>
      <c r="J5595" s="8"/>
      <c r="K5595" s="8"/>
      <c r="L5595" s="8"/>
      <c r="M5595" s="8"/>
      <c r="N5595" s="21"/>
      <c r="O5595" s="21"/>
      <c r="P5595" s="21">
        <f t="shared" si="263"/>
        <v>0</v>
      </c>
      <c r="Q5595" s="8" t="s">
        <v>129</v>
      </c>
      <c r="R5595" s="8"/>
      <c r="S5595" s="20"/>
      <c r="AA5595" s="21">
        <f t="shared" si="264"/>
        <v>0</v>
      </c>
      <c r="AB5595" s="21"/>
      <c r="AC5595" s="22">
        <f t="shared" si="265"/>
        <v>-45902.478738425933</v>
      </c>
    </row>
    <row r="5596" spans="1:29" ht="13.95" customHeight="1" x14ac:dyDescent="0.3">
      <c r="A5596" s="8" t="s">
        <v>22232</v>
      </c>
      <c r="B5596" s="8"/>
      <c r="C5596" s="20">
        <v>45902.479768518519</v>
      </c>
      <c r="D5596" s="8"/>
      <c r="E5596" s="8"/>
      <c r="F5596" s="8" t="s">
        <v>14885</v>
      </c>
      <c r="G5596" s="8">
        <v>0</v>
      </c>
      <c r="H5596" s="8" t="s">
        <v>22206</v>
      </c>
      <c r="I5596" s="8" t="s">
        <v>11922</v>
      </c>
      <c r="J5596" s="8"/>
      <c r="K5596" s="8"/>
      <c r="L5596" s="8"/>
      <c r="M5596" s="8"/>
      <c r="N5596" s="21"/>
      <c r="O5596" s="21"/>
      <c r="P5596" s="21">
        <f t="shared" si="263"/>
        <v>0</v>
      </c>
      <c r="Q5596" s="8" t="s">
        <v>129</v>
      </c>
      <c r="R5596" s="8"/>
      <c r="S5596" s="20"/>
      <c r="AA5596" s="21">
        <f t="shared" si="264"/>
        <v>0</v>
      </c>
      <c r="AB5596" s="21"/>
      <c r="AC5596" s="22">
        <f t="shared" si="265"/>
        <v>-45902.479768518519</v>
      </c>
    </row>
    <row r="5597" spans="1:29" ht="13.95" customHeight="1" x14ac:dyDescent="0.3">
      <c r="A5597" s="8" t="s">
        <v>22233</v>
      </c>
      <c r="B5597" s="8"/>
      <c r="C5597" s="20">
        <v>45902.48028935185</v>
      </c>
      <c r="D5597" s="8"/>
      <c r="E5597" s="8"/>
      <c r="F5597" s="8" t="s">
        <v>13840</v>
      </c>
      <c r="G5597" s="8">
        <v>0</v>
      </c>
      <c r="H5597" s="8" t="s">
        <v>22206</v>
      </c>
      <c r="I5597" s="8" t="s">
        <v>11922</v>
      </c>
      <c r="J5597" s="8"/>
      <c r="K5597" s="8"/>
      <c r="L5597" s="8"/>
      <c r="M5597" s="8"/>
      <c r="N5597" s="21"/>
      <c r="O5597" s="21"/>
      <c r="P5597" s="21">
        <f t="shared" si="263"/>
        <v>0</v>
      </c>
      <c r="Q5597" s="8" t="s">
        <v>129</v>
      </c>
      <c r="R5597" s="8"/>
      <c r="S5597" s="20"/>
      <c r="AA5597" s="21">
        <f t="shared" si="264"/>
        <v>0</v>
      </c>
      <c r="AB5597" s="21"/>
      <c r="AC5597" s="22">
        <f t="shared" si="265"/>
        <v>-45902.48028935185</v>
      </c>
    </row>
    <row r="5598" spans="1:29" ht="13.95" customHeight="1" x14ac:dyDescent="0.3">
      <c r="A5598" s="8" t="s">
        <v>22234</v>
      </c>
      <c r="B5598" s="8"/>
      <c r="C5598" s="20">
        <v>45902.480914351851</v>
      </c>
      <c r="D5598" s="8"/>
      <c r="E5598" s="8"/>
      <c r="F5598" s="8" t="s">
        <v>128</v>
      </c>
      <c r="G5598" s="8">
        <v>0</v>
      </c>
      <c r="H5598" s="8" t="s">
        <v>22206</v>
      </c>
      <c r="I5598" s="8" t="s">
        <v>11922</v>
      </c>
      <c r="J5598" s="8"/>
      <c r="K5598" s="8"/>
      <c r="L5598" s="8"/>
      <c r="M5598" s="8"/>
      <c r="N5598" s="21"/>
      <c r="O5598" s="21"/>
      <c r="P5598" s="21">
        <f t="shared" si="263"/>
        <v>0</v>
      </c>
      <c r="Q5598" s="8" t="s">
        <v>129</v>
      </c>
      <c r="R5598" s="8"/>
      <c r="S5598" s="20"/>
      <c r="AA5598" s="21">
        <f t="shared" si="264"/>
        <v>0</v>
      </c>
      <c r="AB5598" s="21"/>
      <c r="AC5598" s="22">
        <f t="shared" si="265"/>
        <v>-45902.480914351851</v>
      </c>
    </row>
    <row r="5599" spans="1:29" ht="13.95" customHeight="1" x14ac:dyDescent="0.3">
      <c r="A5599" s="8" t="s">
        <v>22235</v>
      </c>
      <c r="B5599" s="8"/>
      <c r="C5599" s="20">
        <v>45902.482175925928</v>
      </c>
      <c r="D5599" s="8"/>
      <c r="E5599" s="8"/>
      <c r="F5599" s="8" t="s">
        <v>14263</v>
      </c>
      <c r="G5599" s="8">
        <v>0</v>
      </c>
      <c r="H5599" s="8" t="s">
        <v>22206</v>
      </c>
      <c r="I5599" s="8" t="s">
        <v>11922</v>
      </c>
      <c r="J5599" s="8"/>
      <c r="K5599" s="8"/>
      <c r="L5599" s="8"/>
      <c r="M5599" s="8"/>
      <c r="N5599" s="21"/>
      <c r="O5599" s="21"/>
      <c r="P5599" s="21">
        <f t="shared" si="263"/>
        <v>0</v>
      </c>
      <c r="Q5599" s="8" t="s">
        <v>19160</v>
      </c>
      <c r="R5599" s="8"/>
      <c r="S5599" s="20"/>
      <c r="AA5599" s="21">
        <f t="shared" si="264"/>
        <v>0</v>
      </c>
      <c r="AB5599" s="21"/>
      <c r="AC5599" s="22">
        <f t="shared" si="265"/>
        <v>-45902.482175925928</v>
      </c>
    </row>
    <row r="5600" spans="1:29" ht="13.95" customHeight="1" x14ac:dyDescent="0.3">
      <c r="A5600" s="8" t="s">
        <v>22236</v>
      </c>
      <c r="B5600" s="8"/>
      <c r="C5600" s="20">
        <v>45902.482812499999</v>
      </c>
      <c r="D5600" s="8"/>
      <c r="E5600" s="8"/>
      <c r="F5600" s="8" t="s">
        <v>9450</v>
      </c>
      <c r="G5600" s="8">
        <v>0</v>
      </c>
      <c r="H5600" s="8" t="s">
        <v>22206</v>
      </c>
      <c r="I5600" s="8" t="s">
        <v>11922</v>
      </c>
      <c r="J5600" s="8"/>
      <c r="K5600" s="8"/>
      <c r="L5600" s="8"/>
      <c r="M5600" s="8"/>
      <c r="N5600" s="21"/>
      <c r="O5600" s="21"/>
      <c r="P5600" s="21">
        <f t="shared" si="263"/>
        <v>0</v>
      </c>
      <c r="Q5600" s="8" t="s">
        <v>19160</v>
      </c>
      <c r="R5600" s="8"/>
      <c r="S5600" s="20"/>
      <c r="AA5600" s="21">
        <f t="shared" si="264"/>
        <v>0</v>
      </c>
      <c r="AB5600" s="21"/>
      <c r="AC5600" s="22">
        <f t="shared" si="265"/>
        <v>-45902.482812499999</v>
      </c>
    </row>
    <row r="5601" spans="1:29" ht="13.95" customHeight="1" x14ac:dyDescent="0.3">
      <c r="A5601" s="8" t="s">
        <v>22237</v>
      </c>
      <c r="B5601" s="8"/>
      <c r="C5601" s="20">
        <v>45902.48978009259</v>
      </c>
      <c r="D5601" s="8" t="s">
        <v>11921</v>
      </c>
      <c r="E5601" s="8" t="s">
        <v>1</v>
      </c>
      <c r="F5601" s="8" t="s">
        <v>14579</v>
      </c>
      <c r="G5601" s="8">
        <v>0.15</v>
      </c>
      <c r="H5601" s="8"/>
      <c r="I5601" s="8" t="s">
        <v>11922</v>
      </c>
      <c r="J5601" s="8"/>
      <c r="K5601" s="8" t="s">
        <v>22238</v>
      </c>
      <c r="L5601" s="8"/>
      <c r="M5601" s="8"/>
      <c r="N5601" s="21">
        <v>2810</v>
      </c>
      <c r="O5601" s="21">
        <v>2810</v>
      </c>
      <c r="P5601" s="21">
        <f t="shared" si="263"/>
        <v>0</v>
      </c>
      <c r="Q5601" s="8" t="s">
        <v>15533</v>
      </c>
      <c r="R5601" s="8">
        <v>45904</v>
      </c>
      <c r="S5601" s="20"/>
      <c r="AA5601" s="21">
        <f t="shared" si="264"/>
        <v>2422.4137931034484</v>
      </c>
      <c r="AB5601" s="21"/>
      <c r="AC5601" s="22">
        <f t="shared" si="265"/>
        <v>-45902.48978009259</v>
      </c>
    </row>
    <row r="5602" spans="1:29" ht="13.95" customHeight="1" x14ac:dyDescent="0.3">
      <c r="A5602" s="8" t="s">
        <v>22239</v>
      </c>
      <c r="B5602" s="8"/>
      <c r="C5602" s="20">
        <v>45902.495393518519</v>
      </c>
      <c r="D5602" s="8" t="s">
        <v>11921</v>
      </c>
      <c r="E5602" s="8"/>
      <c r="F5602" s="8" t="s">
        <v>13282</v>
      </c>
      <c r="G5602" s="8">
        <v>0.11</v>
      </c>
      <c r="H5602" s="8"/>
      <c r="I5602" s="8" t="s">
        <v>11922</v>
      </c>
      <c r="J5602" s="8"/>
      <c r="K5602" s="8"/>
      <c r="L5602" s="8"/>
      <c r="M5602" s="8"/>
      <c r="N5602" s="21">
        <v>6440</v>
      </c>
      <c r="O5602" s="21"/>
      <c r="P5602" s="21">
        <f t="shared" si="263"/>
        <v>6440</v>
      </c>
      <c r="Q5602" s="8" t="s">
        <v>22</v>
      </c>
      <c r="R5602" s="8"/>
      <c r="S5602" s="20"/>
      <c r="AA5602" s="21">
        <f t="shared" si="264"/>
        <v>5551.7241379310344</v>
      </c>
      <c r="AB5602" s="21"/>
      <c r="AC5602" s="22">
        <f t="shared" si="265"/>
        <v>-45902.495393518519</v>
      </c>
    </row>
    <row r="5603" spans="1:29" ht="13.95" customHeight="1" x14ac:dyDescent="0.3">
      <c r="A5603" s="8" t="s">
        <v>22240</v>
      </c>
      <c r="B5603" s="8"/>
      <c r="C5603" s="20">
        <v>45902.534895833327</v>
      </c>
      <c r="D5603" s="8" t="s">
        <v>11921</v>
      </c>
      <c r="E5603" s="8"/>
      <c r="F5603" s="8" t="s">
        <v>709</v>
      </c>
      <c r="G5603" s="8">
        <v>0</v>
      </c>
      <c r="H5603" s="8" t="s">
        <v>22241</v>
      </c>
      <c r="I5603" s="8" t="s">
        <v>11922</v>
      </c>
      <c r="J5603" s="8"/>
      <c r="K5603" s="8"/>
      <c r="L5603" s="8"/>
      <c r="M5603" s="8"/>
      <c r="N5603" s="21">
        <v>20747.5</v>
      </c>
      <c r="O5603" s="21"/>
      <c r="P5603" s="21">
        <f t="shared" si="263"/>
        <v>20747.5</v>
      </c>
      <c r="Q5603" s="8" t="s">
        <v>20</v>
      </c>
      <c r="R5603" s="8"/>
      <c r="S5603" s="20"/>
      <c r="AA5603" s="21">
        <f t="shared" si="264"/>
        <v>17885.775862068967</v>
      </c>
      <c r="AB5603" s="21"/>
      <c r="AC5603" s="22">
        <f t="shared" si="265"/>
        <v>-45902.534895833327</v>
      </c>
    </row>
    <row r="5604" spans="1:29" ht="13.95" customHeight="1" x14ac:dyDescent="0.3">
      <c r="A5604" s="8" t="s">
        <v>22242</v>
      </c>
      <c r="B5604" s="8"/>
      <c r="C5604" s="20">
        <v>45902.575162037043</v>
      </c>
      <c r="D5604" s="8" t="s">
        <v>11921</v>
      </c>
      <c r="E5604" s="8"/>
      <c r="F5604" s="8" t="s">
        <v>21124</v>
      </c>
      <c r="G5604" s="8">
        <v>0</v>
      </c>
      <c r="H5604" s="8"/>
      <c r="I5604" s="8" t="s">
        <v>11922</v>
      </c>
      <c r="J5604" s="8"/>
      <c r="K5604" s="8"/>
      <c r="L5604" s="8"/>
      <c r="M5604" s="8"/>
      <c r="N5604" s="21">
        <v>97956</v>
      </c>
      <c r="O5604" s="21"/>
      <c r="P5604" s="21">
        <f t="shared" si="263"/>
        <v>97956</v>
      </c>
      <c r="Q5604" s="8" t="s">
        <v>3585</v>
      </c>
      <c r="R5604" s="8"/>
      <c r="S5604" s="20"/>
      <c r="AA5604" s="21">
        <f t="shared" si="264"/>
        <v>84444.827586206899</v>
      </c>
      <c r="AB5604" s="21"/>
      <c r="AC5604" s="22">
        <f t="shared" si="265"/>
        <v>-45902.575162037043</v>
      </c>
    </row>
    <row r="5605" spans="1:29" ht="13.95" customHeight="1" x14ac:dyDescent="0.3">
      <c r="A5605" s="8" t="s">
        <v>22243</v>
      </c>
      <c r="B5605" s="8"/>
      <c r="C5605" s="20">
        <v>45902.510081018518</v>
      </c>
      <c r="D5605" s="8"/>
      <c r="E5605" s="8"/>
      <c r="F5605" s="8" t="s">
        <v>8012</v>
      </c>
      <c r="G5605" s="8">
        <v>0</v>
      </c>
      <c r="H5605" s="8" t="s">
        <v>22244</v>
      </c>
      <c r="I5605" s="8" t="s">
        <v>11922</v>
      </c>
      <c r="J5605" s="8"/>
      <c r="K5605" s="8"/>
      <c r="L5605" s="8"/>
      <c r="M5605" s="8"/>
      <c r="N5605" s="21"/>
      <c r="O5605" s="21"/>
      <c r="P5605" s="21">
        <f t="shared" si="263"/>
        <v>0</v>
      </c>
      <c r="Q5605" s="8" t="s">
        <v>22</v>
      </c>
      <c r="R5605" s="8"/>
      <c r="S5605" s="20"/>
      <c r="AA5605" s="21">
        <f t="shared" si="264"/>
        <v>0</v>
      </c>
      <c r="AB5605" s="21"/>
      <c r="AC5605" s="22">
        <f t="shared" si="265"/>
        <v>-45902.510081018518</v>
      </c>
    </row>
    <row r="5606" spans="1:29" ht="13.95" customHeight="1" x14ac:dyDescent="0.3">
      <c r="A5606" s="8" t="s">
        <v>22245</v>
      </c>
      <c r="B5606" s="8"/>
      <c r="C5606" s="20">
        <v>45902.510694444441</v>
      </c>
      <c r="D5606" s="8"/>
      <c r="E5606" s="8" t="s">
        <v>1</v>
      </c>
      <c r="F5606" s="8" t="s">
        <v>2838</v>
      </c>
      <c r="G5606" s="8">
        <v>0</v>
      </c>
      <c r="H5606" s="8" t="s">
        <v>12071</v>
      </c>
      <c r="I5606" s="8" t="s">
        <v>11922</v>
      </c>
      <c r="J5606" s="8"/>
      <c r="K5606" s="8" t="s">
        <v>22246</v>
      </c>
      <c r="L5606" s="8"/>
      <c r="M5606" s="8"/>
      <c r="N5606" s="21">
        <v>2000</v>
      </c>
      <c r="O5606" s="21">
        <v>2000</v>
      </c>
      <c r="P5606" s="21">
        <f t="shared" si="263"/>
        <v>0</v>
      </c>
      <c r="Q5606" s="8" t="s">
        <v>24</v>
      </c>
      <c r="R5606" s="8">
        <v>45901</v>
      </c>
      <c r="S5606" s="20"/>
      <c r="AA5606" s="21">
        <f t="shared" si="264"/>
        <v>1724.1379310344828</v>
      </c>
      <c r="AB5606" s="21"/>
      <c r="AC5606" s="22">
        <f t="shared" si="265"/>
        <v>-45902.510694444441</v>
      </c>
    </row>
    <row r="5607" spans="1:29" ht="13.95" customHeight="1" x14ac:dyDescent="0.3">
      <c r="A5607" s="8" t="s">
        <v>22247</v>
      </c>
      <c r="B5607" s="8"/>
      <c r="C5607" s="20">
        <v>45902.510949074072</v>
      </c>
      <c r="D5607" s="8"/>
      <c r="E5607" s="8"/>
      <c r="F5607" s="8" t="s">
        <v>14690</v>
      </c>
      <c r="G5607" s="8">
        <v>0</v>
      </c>
      <c r="H5607" s="8" t="s">
        <v>22248</v>
      </c>
      <c r="I5607" s="8" t="s">
        <v>11922</v>
      </c>
      <c r="J5607" s="8"/>
      <c r="K5607" s="8"/>
      <c r="L5607" s="8"/>
      <c r="M5607" s="8"/>
      <c r="N5607" s="21"/>
      <c r="O5607" s="21"/>
      <c r="P5607" s="21">
        <f t="shared" si="263"/>
        <v>0</v>
      </c>
      <c r="Q5607" s="8" t="s">
        <v>129</v>
      </c>
      <c r="R5607" s="8"/>
      <c r="S5607" s="20"/>
      <c r="AA5607" s="21">
        <f t="shared" si="264"/>
        <v>0</v>
      </c>
      <c r="AB5607" s="21"/>
      <c r="AC5607" s="22">
        <f t="shared" si="265"/>
        <v>-45902.510949074072</v>
      </c>
    </row>
    <row r="5608" spans="1:29" ht="13.95" customHeight="1" x14ac:dyDescent="0.3">
      <c r="A5608" s="8" t="s">
        <v>22249</v>
      </c>
      <c r="B5608" s="8"/>
      <c r="C5608" s="20">
        <v>45902.539421296293</v>
      </c>
      <c r="D5608" s="8" t="s">
        <v>11921</v>
      </c>
      <c r="E5608" s="8"/>
      <c r="F5608" s="8" t="s">
        <v>8347</v>
      </c>
      <c r="G5608" s="8">
        <v>0.11</v>
      </c>
      <c r="H5608" s="8"/>
      <c r="I5608" s="8" t="s">
        <v>11922</v>
      </c>
      <c r="J5608" s="8"/>
      <c r="K5608" s="8"/>
      <c r="L5608" s="8"/>
      <c r="M5608" s="8"/>
      <c r="N5608" s="21">
        <v>7875</v>
      </c>
      <c r="O5608" s="21"/>
      <c r="P5608" s="21">
        <f t="shared" si="263"/>
        <v>7875</v>
      </c>
      <c r="Q5608" s="8" t="s">
        <v>10222</v>
      </c>
      <c r="R5608" s="8"/>
      <c r="S5608" s="20"/>
      <c r="AA5608" s="21">
        <f t="shared" si="264"/>
        <v>6788.7931034482763</v>
      </c>
      <c r="AB5608" s="21"/>
      <c r="AC5608" s="22">
        <f t="shared" si="265"/>
        <v>-45902.539421296293</v>
      </c>
    </row>
    <row r="5609" spans="1:29" ht="13.95" customHeight="1" x14ac:dyDescent="0.3">
      <c r="A5609" s="8" t="s">
        <v>22250</v>
      </c>
      <c r="B5609" s="8"/>
      <c r="C5609" s="20">
        <v>45902.532141203701</v>
      </c>
      <c r="D5609" s="8"/>
      <c r="E5609" s="8"/>
      <c r="F5609" s="8" t="s">
        <v>4391</v>
      </c>
      <c r="G5609" s="8">
        <v>0</v>
      </c>
      <c r="H5609" s="8" t="s">
        <v>22251</v>
      </c>
      <c r="I5609" s="8" t="s">
        <v>11922</v>
      </c>
      <c r="J5609" s="8"/>
      <c r="K5609" s="8"/>
      <c r="L5609" s="8"/>
      <c r="M5609" s="8"/>
      <c r="N5609" s="21"/>
      <c r="O5609" s="21"/>
      <c r="P5609" s="21">
        <f t="shared" si="263"/>
        <v>0</v>
      </c>
      <c r="Q5609" s="8" t="s">
        <v>125</v>
      </c>
      <c r="R5609" s="8"/>
      <c r="S5609" s="20"/>
      <c r="AA5609" s="21">
        <f t="shared" si="264"/>
        <v>0</v>
      </c>
      <c r="AB5609" s="21"/>
      <c r="AC5609" s="22">
        <f t="shared" si="265"/>
        <v>-45902.532141203701</v>
      </c>
    </row>
    <row r="5610" spans="1:29" ht="13.95" customHeight="1" x14ac:dyDescent="0.3">
      <c r="A5610" s="8" t="s">
        <v>22252</v>
      </c>
      <c r="B5610" s="8"/>
      <c r="C5610" s="20">
        <v>45902.526076388887</v>
      </c>
      <c r="D5610" s="8"/>
      <c r="E5610" s="8"/>
      <c r="F5610" s="8" t="s">
        <v>13479</v>
      </c>
      <c r="G5610" s="8">
        <v>0</v>
      </c>
      <c r="H5610" s="8" t="s">
        <v>22253</v>
      </c>
      <c r="I5610" s="8" t="s">
        <v>11922</v>
      </c>
      <c r="J5610" s="8"/>
      <c r="K5610" s="8"/>
      <c r="L5610" s="8"/>
      <c r="M5610" s="8"/>
      <c r="N5610" s="21"/>
      <c r="O5610" s="21"/>
      <c r="P5610" s="21">
        <f t="shared" si="263"/>
        <v>0</v>
      </c>
      <c r="Q5610" s="8" t="s">
        <v>20338</v>
      </c>
      <c r="R5610" s="8"/>
      <c r="S5610" s="20"/>
      <c r="AA5610" s="21">
        <f t="shared" si="264"/>
        <v>0</v>
      </c>
      <c r="AB5610" s="21"/>
      <c r="AC5610" s="22">
        <f t="shared" si="265"/>
        <v>-45902.526076388887</v>
      </c>
    </row>
    <row r="5611" spans="1:29" ht="13.95" customHeight="1" x14ac:dyDescent="0.3">
      <c r="A5611" s="8" t="s">
        <v>22254</v>
      </c>
      <c r="B5611" s="8"/>
      <c r="C5611" s="20">
        <v>45902.527569444443</v>
      </c>
      <c r="D5611" s="8"/>
      <c r="E5611" s="8"/>
      <c r="F5611" s="8" t="s">
        <v>4580</v>
      </c>
      <c r="G5611" s="8">
        <v>0</v>
      </c>
      <c r="H5611" s="8" t="s">
        <v>22253</v>
      </c>
      <c r="I5611" s="8" t="s">
        <v>11922</v>
      </c>
      <c r="J5611" s="8"/>
      <c r="K5611" s="8"/>
      <c r="L5611" s="8"/>
      <c r="M5611" s="8"/>
      <c r="N5611" s="21"/>
      <c r="O5611" s="21"/>
      <c r="P5611" s="21">
        <f t="shared" si="263"/>
        <v>0</v>
      </c>
      <c r="Q5611" s="8" t="s">
        <v>20338</v>
      </c>
      <c r="R5611" s="8"/>
      <c r="S5611" s="20"/>
      <c r="AA5611" s="21">
        <f t="shared" si="264"/>
        <v>0</v>
      </c>
      <c r="AB5611" s="21"/>
      <c r="AC5611" s="22">
        <f t="shared" si="265"/>
        <v>-45902.527569444443</v>
      </c>
    </row>
    <row r="5612" spans="1:29" ht="13.95" customHeight="1" x14ac:dyDescent="0.3">
      <c r="A5612" s="8" t="s">
        <v>22255</v>
      </c>
      <c r="B5612" s="8"/>
      <c r="C5612" s="20">
        <v>45902.528333333343</v>
      </c>
      <c r="D5612" s="8"/>
      <c r="E5612" s="8"/>
      <c r="F5612" s="8" t="s">
        <v>9061</v>
      </c>
      <c r="G5612" s="8">
        <v>0</v>
      </c>
      <c r="H5612" s="8" t="s">
        <v>22253</v>
      </c>
      <c r="I5612" s="8" t="s">
        <v>11922</v>
      </c>
      <c r="J5612" s="8"/>
      <c r="K5612" s="8"/>
      <c r="L5612" s="8"/>
      <c r="M5612" s="8"/>
      <c r="N5612" s="21"/>
      <c r="O5612" s="21"/>
      <c r="P5612" s="21">
        <f t="shared" si="263"/>
        <v>0</v>
      </c>
      <c r="Q5612" s="8" t="s">
        <v>20338</v>
      </c>
      <c r="R5612" s="8"/>
      <c r="S5612" s="20"/>
      <c r="AA5612" s="21">
        <f t="shared" si="264"/>
        <v>0</v>
      </c>
      <c r="AB5612" s="21"/>
      <c r="AC5612" s="22">
        <f t="shared" si="265"/>
        <v>-45902.528333333343</v>
      </c>
    </row>
    <row r="5613" spans="1:29" ht="13.95" customHeight="1" x14ac:dyDescent="0.3">
      <c r="A5613" s="8" t="s">
        <v>22256</v>
      </c>
      <c r="B5613" s="8"/>
      <c r="C5613" s="20">
        <v>45902.532152777778</v>
      </c>
      <c r="D5613" s="8"/>
      <c r="E5613" s="8"/>
      <c r="F5613" s="8" t="s">
        <v>50</v>
      </c>
      <c r="G5613" s="8">
        <v>0</v>
      </c>
      <c r="H5613" s="8" t="s">
        <v>22253</v>
      </c>
      <c r="I5613" s="8" t="s">
        <v>11922</v>
      </c>
      <c r="J5613" s="8"/>
      <c r="K5613" s="8"/>
      <c r="L5613" s="8"/>
      <c r="M5613" s="8"/>
      <c r="N5613" s="21"/>
      <c r="O5613" s="21"/>
      <c r="P5613" s="21">
        <f t="shared" si="263"/>
        <v>0</v>
      </c>
      <c r="Q5613" s="8" t="s">
        <v>20338</v>
      </c>
      <c r="R5613" s="8"/>
      <c r="S5613" s="20"/>
      <c r="AA5613" s="21">
        <f t="shared" si="264"/>
        <v>0</v>
      </c>
      <c r="AB5613" s="21"/>
      <c r="AC5613" s="22">
        <f t="shared" si="265"/>
        <v>-45902.532152777778</v>
      </c>
    </row>
    <row r="5614" spans="1:29" ht="13.95" customHeight="1" x14ac:dyDescent="0.3">
      <c r="A5614" s="8" t="s">
        <v>22257</v>
      </c>
      <c r="B5614" s="8"/>
      <c r="C5614" s="20">
        <v>45902.541296296287</v>
      </c>
      <c r="D5614" s="8"/>
      <c r="E5614" s="8"/>
      <c r="F5614" s="8" t="s">
        <v>8949</v>
      </c>
      <c r="G5614" s="8">
        <v>0</v>
      </c>
      <c r="H5614" s="8" t="s">
        <v>22253</v>
      </c>
      <c r="I5614" s="8" t="s">
        <v>11922</v>
      </c>
      <c r="J5614" s="8"/>
      <c r="K5614" s="8"/>
      <c r="L5614" s="8"/>
      <c r="M5614" s="8"/>
      <c r="N5614" s="21"/>
      <c r="O5614" s="21"/>
      <c r="P5614" s="21">
        <f t="shared" si="263"/>
        <v>0</v>
      </c>
      <c r="Q5614" s="8" t="s">
        <v>20338</v>
      </c>
      <c r="R5614" s="8"/>
      <c r="S5614" s="20"/>
      <c r="AA5614" s="21">
        <f t="shared" si="264"/>
        <v>0</v>
      </c>
      <c r="AB5614" s="21"/>
      <c r="AC5614" s="22">
        <f t="shared" si="265"/>
        <v>-45902.541296296287</v>
      </c>
    </row>
    <row r="5615" spans="1:29" ht="13.95" customHeight="1" x14ac:dyDescent="0.3">
      <c r="A5615" s="8" t="s">
        <v>22258</v>
      </c>
      <c r="B5615" s="8"/>
      <c r="C5615" s="20">
        <v>45902.544594907413</v>
      </c>
      <c r="D5615" s="8" t="s">
        <v>11921</v>
      </c>
      <c r="E5615" s="8"/>
      <c r="F5615" s="8" t="s">
        <v>8347</v>
      </c>
      <c r="G5615" s="8">
        <v>0.11</v>
      </c>
      <c r="H5615" s="8"/>
      <c r="I5615" s="8" t="s">
        <v>10222</v>
      </c>
      <c r="J5615" s="8"/>
      <c r="K5615" s="8"/>
      <c r="L5615" s="8"/>
      <c r="M5615" s="8"/>
      <c r="N5615" s="21">
        <v>2979.9</v>
      </c>
      <c r="O5615" s="21"/>
      <c r="P5615" s="21">
        <f t="shared" si="263"/>
        <v>2979.9</v>
      </c>
      <c r="Q5615" s="8" t="s">
        <v>10222</v>
      </c>
      <c r="R5615" s="8"/>
      <c r="S5615" s="20"/>
      <c r="AA5615" s="21">
        <f t="shared" si="264"/>
        <v>2568.8793103448279</v>
      </c>
      <c r="AB5615" s="21"/>
      <c r="AC5615" s="22">
        <f t="shared" si="265"/>
        <v>-45902.544594907413</v>
      </c>
    </row>
    <row r="5616" spans="1:29" ht="13.95" customHeight="1" x14ac:dyDescent="0.3">
      <c r="A5616" s="8" t="s">
        <v>22259</v>
      </c>
      <c r="B5616" s="8"/>
      <c r="C5616" s="20">
        <v>45903.528645833343</v>
      </c>
      <c r="D5616" s="8"/>
      <c r="E5616" s="8"/>
      <c r="F5616" s="8" t="s">
        <v>13137</v>
      </c>
      <c r="G5616" s="8">
        <v>0</v>
      </c>
      <c r="H5616" s="8" t="s">
        <v>22251</v>
      </c>
      <c r="I5616" s="8" t="s">
        <v>11922</v>
      </c>
      <c r="J5616" s="8"/>
      <c r="K5616" s="8"/>
      <c r="L5616" s="8"/>
      <c r="M5616" s="8"/>
      <c r="N5616" s="21"/>
      <c r="O5616" s="21"/>
      <c r="P5616" s="21">
        <f t="shared" si="263"/>
        <v>0</v>
      </c>
      <c r="Q5616" s="8" t="s">
        <v>67</v>
      </c>
      <c r="R5616" s="8"/>
      <c r="S5616" s="20"/>
      <c r="AA5616" s="21">
        <f t="shared" si="264"/>
        <v>0</v>
      </c>
      <c r="AB5616" s="21"/>
      <c r="AC5616" s="22">
        <f t="shared" si="265"/>
        <v>-45903.528645833343</v>
      </c>
    </row>
    <row r="5617" spans="1:29" ht="13.95" customHeight="1" x14ac:dyDescent="0.3">
      <c r="A5617" s="8" t="s">
        <v>22260</v>
      </c>
      <c r="B5617" s="8"/>
      <c r="C5617" s="20">
        <v>45902.547129629631</v>
      </c>
      <c r="D5617" s="8" t="s">
        <v>11921</v>
      </c>
      <c r="E5617" s="8"/>
      <c r="F5617" s="8" t="s">
        <v>14770</v>
      </c>
      <c r="G5617" s="8">
        <v>0.15</v>
      </c>
      <c r="H5617" s="8"/>
      <c r="I5617" s="8" t="s">
        <v>10222</v>
      </c>
      <c r="J5617" s="8"/>
      <c r="K5617" s="8"/>
      <c r="L5617" s="8"/>
      <c r="M5617" s="8"/>
      <c r="N5617" s="21">
        <v>1405</v>
      </c>
      <c r="O5617" s="21"/>
      <c r="P5617" s="21">
        <f t="shared" si="263"/>
        <v>1405</v>
      </c>
      <c r="Q5617" s="8" t="s">
        <v>10222</v>
      </c>
      <c r="R5617" s="8"/>
      <c r="S5617" s="20"/>
      <c r="AA5617" s="21">
        <f t="shared" si="264"/>
        <v>1211.2068965517242</v>
      </c>
      <c r="AB5617" s="21"/>
      <c r="AC5617" s="22">
        <f t="shared" si="265"/>
        <v>-45902.547129629631</v>
      </c>
    </row>
    <row r="5618" spans="1:29" ht="13.95" customHeight="1" x14ac:dyDescent="0.3">
      <c r="A5618" s="8" t="s">
        <v>22261</v>
      </c>
      <c r="B5618" s="8"/>
      <c r="C5618" s="20">
        <v>45902.548703703702</v>
      </c>
      <c r="D5618" s="8" t="s">
        <v>11921</v>
      </c>
      <c r="E5618" s="8"/>
      <c r="F5618" s="8" t="s">
        <v>5855</v>
      </c>
      <c r="G5618" s="8">
        <v>0.11</v>
      </c>
      <c r="H5618" s="8"/>
      <c r="I5618" s="8" t="s">
        <v>11922</v>
      </c>
      <c r="J5618" s="8"/>
      <c r="K5618" s="8"/>
      <c r="L5618" s="8"/>
      <c r="M5618" s="8"/>
      <c r="N5618" s="21">
        <v>55965</v>
      </c>
      <c r="O5618" s="21"/>
      <c r="P5618" s="21">
        <f t="shared" si="263"/>
        <v>55965</v>
      </c>
      <c r="Q5618" s="8" t="s">
        <v>38</v>
      </c>
      <c r="R5618" s="8"/>
      <c r="S5618" s="20"/>
      <c r="AA5618" s="21">
        <f t="shared" si="264"/>
        <v>48245.68965517242</v>
      </c>
      <c r="AB5618" s="21"/>
      <c r="AC5618" s="22">
        <f t="shared" si="265"/>
        <v>-45902.548703703702</v>
      </c>
    </row>
    <row r="5619" spans="1:29" ht="13.95" customHeight="1" x14ac:dyDescent="0.3">
      <c r="A5619" s="8" t="s">
        <v>22262</v>
      </c>
      <c r="B5619" s="8"/>
      <c r="C5619" s="20">
        <v>45902.551493055558</v>
      </c>
      <c r="D5619" s="8" t="s">
        <v>11921</v>
      </c>
      <c r="E5619" s="8"/>
      <c r="F5619" s="8" t="s">
        <v>5855</v>
      </c>
      <c r="G5619" s="8">
        <v>0.15</v>
      </c>
      <c r="H5619" s="8"/>
      <c r="I5619" s="8" t="s">
        <v>11922</v>
      </c>
      <c r="J5619" s="8"/>
      <c r="K5619" s="8"/>
      <c r="L5619" s="8"/>
      <c r="M5619" s="8"/>
      <c r="N5619" s="21">
        <v>40430</v>
      </c>
      <c r="O5619" s="21"/>
      <c r="P5619" s="21">
        <f t="shared" si="263"/>
        <v>40430</v>
      </c>
      <c r="Q5619" s="8" t="s">
        <v>38</v>
      </c>
      <c r="R5619" s="8"/>
      <c r="S5619" s="20"/>
      <c r="AA5619" s="21">
        <f t="shared" si="264"/>
        <v>34853.448275862072</v>
      </c>
      <c r="AB5619" s="21"/>
      <c r="AC5619" s="22">
        <f t="shared" si="265"/>
        <v>-45902.551493055558</v>
      </c>
    </row>
    <row r="5620" spans="1:29" ht="13.95" customHeight="1" x14ac:dyDescent="0.3">
      <c r="A5620" s="8" t="s">
        <v>22263</v>
      </c>
      <c r="B5620" s="8"/>
      <c r="C5620" s="20">
        <v>45902.552534722221</v>
      </c>
      <c r="D5620" s="8" t="s">
        <v>11921</v>
      </c>
      <c r="E5620" s="8"/>
      <c r="F5620" s="8" t="s">
        <v>66</v>
      </c>
      <c r="G5620" s="8">
        <v>0</v>
      </c>
      <c r="H5620" s="8" t="s">
        <v>22264</v>
      </c>
      <c r="I5620" s="8" t="s">
        <v>11922</v>
      </c>
      <c r="J5620" s="8"/>
      <c r="K5620" s="8"/>
      <c r="L5620" s="8"/>
      <c r="M5620" s="8"/>
      <c r="N5620" s="21">
        <v>13800</v>
      </c>
      <c r="O5620" s="21"/>
      <c r="P5620" s="21">
        <f t="shared" si="263"/>
        <v>13800</v>
      </c>
      <c r="Q5620" s="8" t="s">
        <v>22</v>
      </c>
      <c r="R5620" s="8"/>
      <c r="S5620" s="20"/>
      <c r="AA5620" s="21">
        <f t="shared" si="264"/>
        <v>11896.551724137931</v>
      </c>
      <c r="AB5620" s="21"/>
      <c r="AC5620" s="22">
        <f t="shared" si="265"/>
        <v>-45902.552534722221</v>
      </c>
    </row>
    <row r="5621" spans="1:29" ht="13.95" customHeight="1" x14ac:dyDescent="0.3">
      <c r="A5621" s="8" t="s">
        <v>22265</v>
      </c>
      <c r="B5621" s="8"/>
      <c r="C5621" s="20">
        <v>45902.555949074071</v>
      </c>
      <c r="D5621" s="8" t="s">
        <v>11921</v>
      </c>
      <c r="E5621" s="8"/>
      <c r="F5621" s="8" t="s">
        <v>438</v>
      </c>
      <c r="G5621" s="8">
        <v>0.15</v>
      </c>
      <c r="H5621" s="8"/>
      <c r="I5621" s="8" t="s">
        <v>11922</v>
      </c>
      <c r="J5621" s="8"/>
      <c r="K5621" s="8"/>
      <c r="L5621" s="8"/>
      <c r="M5621" s="8"/>
      <c r="N5621" s="21">
        <v>7423</v>
      </c>
      <c r="O5621" s="21"/>
      <c r="P5621" s="21">
        <f t="shared" si="263"/>
        <v>7423</v>
      </c>
      <c r="Q5621" s="8" t="s">
        <v>94</v>
      </c>
      <c r="R5621" s="8"/>
      <c r="S5621" s="20"/>
      <c r="AA5621" s="21">
        <f t="shared" si="264"/>
        <v>6399.1379310344828</v>
      </c>
      <c r="AB5621" s="21"/>
      <c r="AC5621" s="22">
        <f t="shared" si="265"/>
        <v>-45902.555949074071</v>
      </c>
    </row>
    <row r="5622" spans="1:29" ht="13.95" customHeight="1" x14ac:dyDescent="0.3">
      <c r="A5622" s="8" t="s">
        <v>22266</v>
      </c>
      <c r="B5622" s="8"/>
      <c r="C5622" s="20">
        <v>45902.558634259258</v>
      </c>
      <c r="D5622" s="8"/>
      <c r="E5622" s="8"/>
      <c r="F5622" s="8" t="s">
        <v>8552</v>
      </c>
      <c r="G5622" s="8">
        <v>0</v>
      </c>
      <c r="H5622" s="8" t="s">
        <v>22251</v>
      </c>
      <c r="I5622" s="8" t="s">
        <v>11922</v>
      </c>
      <c r="J5622" s="8"/>
      <c r="K5622" s="8"/>
      <c r="L5622" s="8"/>
      <c r="M5622" s="8"/>
      <c r="N5622" s="21"/>
      <c r="O5622" s="21"/>
      <c r="P5622" s="21">
        <f t="shared" si="263"/>
        <v>0</v>
      </c>
      <c r="Q5622" s="8" t="s">
        <v>67</v>
      </c>
      <c r="R5622" s="8"/>
      <c r="S5622" s="20"/>
      <c r="AA5622" s="21">
        <f t="shared" si="264"/>
        <v>0</v>
      </c>
      <c r="AB5622" s="21"/>
      <c r="AC5622" s="22">
        <f t="shared" si="265"/>
        <v>-45902.558634259258</v>
      </c>
    </row>
    <row r="5623" spans="1:29" ht="13.95" customHeight="1" x14ac:dyDescent="0.3">
      <c r="A5623" s="8" t="s">
        <v>22267</v>
      </c>
      <c r="B5623" s="8"/>
      <c r="C5623" s="20">
        <v>45902.560011574067</v>
      </c>
      <c r="D5623" s="8"/>
      <c r="E5623" s="8"/>
      <c r="F5623" s="8" t="s">
        <v>8548</v>
      </c>
      <c r="G5623" s="8">
        <v>0</v>
      </c>
      <c r="H5623" s="8" t="s">
        <v>22251</v>
      </c>
      <c r="I5623" s="8" t="s">
        <v>11922</v>
      </c>
      <c r="J5623" s="8"/>
      <c r="K5623" s="8"/>
      <c r="L5623" s="8"/>
      <c r="M5623" s="8"/>
      <c r="N5623" s="21"/>
      <c r="O5623" s="21"/>
      <c r="P5623" s="21">
        <f t="shared" si="263"/>
        <v>0</v>
      </c>
      <c r="Q5623" s="8" t="s">
        <v>67</v>
      </c>
      <c r="R5623" s="8"/>
      <c r="S5623" s="20"/>
      <c r="AA5623" s="21">
        <f t="shared" si="264"/>
        <v>0</v>
      </c>
      <c r="AB5623" s="21"/>
      <c r="AC5623" s="22">
        <f t="shared" si="265"/>
        <v>-45902.560011574067</v>
      </c>
    </row>
    <row r="5624" spans="1:29" ht="13.95" customHeight="1" x14ac:dyDescent="0.3">
      <c r="A5624" s="8" t="s">
        <v>22268</v>
      </c>
      <c r="B5624" s="8"/>
      <c r="C5624" s="20">
        <v>45902.563530092593</v>
      </c>
      <c r="D5624" s="8" t="s">
        <v>11921</v>
      </c>
      <c r="E5624" s="8"/>
      <c r="F5624" s="8" t="s">
        <v>9821</v>
      </c>
      <c r="G5624" s="8">
        <v>0.11</v>
      </c>
      <c r="H5624" s="8"/>
      <c r="I5624" s="8" t="s">
        <v>11922</v>
      </c>
      <c r="J5624" s="8"/>
      <c r="K5624" s="8"/>
      <c r="L5624" s="8"/>
      <c r="M5624" s="8"/>
      <c r="N5624" s="21">
        <v>13800</v>
      </c>
      <c r="O5624" s="21"/>
      <c r="P5624" s="21">
        <f t="shared" si="263"/>
        <v>13800</v>
      </c>
      <c r="Q5624" s="8" t="s">
        <v>129</v>
      </c>
      <c r="R5624" s="8"/>
      <c r="S5624" s="20"/>
      <c r="AA5624" s="21">
        <f t="shared" si="264"/>
        <v>11896.551724137931</v>
      </c>
      <c r="AB5624" s="21"/>
      <c r="AC5624" s="22">
        <f t="shared" si="265"/>
        <v>-45902.563530092593</v>
      </c>
    </row>
    <row r="5625" spans="1:29" ht="13.95" customHeight="1" x14ac:dyDescent="0.3">
      <c r="A5625" s="8" t="s">
        <v>22269</v>
      </c>
      <c r="B5625" s="8"/>
      <c r="C5625" s="20">
        <v>45902.564444444448</v>
      </c>
      <c r="D5625" s="8" t="s">
        <v>11921</v>
      </c>
      <c r="E5625" s="8"/>
      <c r="F5625" s="8" t="s">
        <v>9821</v>
      </c>
      <c r="G5625" s="8">
        <v>0.15</v>
      </c>
      <c r="H5625" s="8"/>
      <c r="I5625" s="8" t="s">
        <v>11922</v>
      </c>
      <c r="J5625" s="8"/>
      <c r="K5625" s="8"/>
      <c r="L5625" s="8"/>
      <c r="M5625" s="8"/>
      <c r="N5625" s="21">
        <v>4906</v>
      </c>
      <c r="O5625" s="21"/>
      <c r="P5625" s="21">
        <f t="shared" si="263"/>
        <v>4906</v>
      </c>
      <c r="Q5625" s="8" t="s">
        <v>129</v>
      </c>
      <c r="R5625" s="8"/>
      <c r="S5625" s="20"/>
      <c r="AA5625" s="21">
        <f t="shared" si="264"/>
        <v>4229.3103448275861</v>
      </c>
      <c r="AB5625" s="21"/>
      <c r="AC5625" s="22">
        <f t="shared" si="265"/>
        <v>-45902.564444444448</v>
      </c>
    </row>
    <row r="5626" spans="1:29" ht="13.95" customHeight="1" x14ac:dyDescent="0.3">
      <c r="A5626" s="8" t="s">
        <v>22270</v>
      </c>
      <c r="B5626" s="8"/>
      <c r="C5626" s="20">
        <v>45902.564918981479</v>
      </c>
      <c r="D5626" s="8"/>
      <c r="E5626" s="8"/>
      <c r="F5626" s="8" t="s">
        <v>14390</v>
      </c>
      <c r="G5626" s="8">
        <v>0</v>
      </c>
      <c r="H5626" s="8" t="s">
        <v>22251</v>
      </c>
      <c r="I5626" s="8" t="s">
        <v>11922</v>
      </c>
      <c r="J5626" s="8"/>
      <c r="K5626" s="8"/>
      <c r="L5626" s="8"/>
      <c r="M5626" s="8"/>
      <c r="N5626" s="21"/>
      <c r="O5626" s="21"/>
      <c r="P5626" s="21">
        <f t="shared" si="263"/>
        <v>0</v>
      </c>
      <c r="Q5626" s="8" t="s">
        <v>67</v>
      </c>
      <c r="R5626" s="8"/>
      <c r="S5626" s="20"/>
      <c r="AA5626" s="21">
        <f t="shared" si="264"/>
        <v>0</v>
      </c>
      <c r="AB5626" s="21"/>
      <c r="AC5626" s="22">
        <f t="shared" si="265"/>
        <v>-45902.564918981479</v>
      </c>
    </row>
    <row r="5627" spans="1:29" ht="13.95" customHeight="1" x14ac:dyDescent="0.3">
      <c r="A5627" s="8" t="s">
        <v>22271</v>
      </c>
      <c r="B5627" s="8"/>
      <c r="C5627" s="20">
        <v>45902.565868055557</v>
      </c>
      <c r="D5627" s="8"/>
      <c r="E5627" s="8"/>
      <c r="F5627" s="8" t="s">
        <v>8584</v>
      </c>
      <c r="G5627" s="8">
        <v>0</v>
      </c>
      <c r="H5627" s="8" t="s">
        <v>22251</v>
      </c>
      <c r="I5627" s="8" t="s">
        <v>11922</v>
      </c>
      <c r="J5627" s="8"/>
      <c r="K5627" s="8"/>
      <c r="L5627" s="8"/>
      <c r="M5627" s="8"/>
      <c r="N5627" s="21"/>
      <c r="O5627" s="21"/>
      <c r="P5627" s="21">
        <f t="shared" si="263"/>
        <v>0</v>
      </c>
      <c r="Q5627" s="8" t="s">
        <v>67</v>
      </c>
      <c r="R5627" s="8"/>
      <c r="S5627" s="20"/>
      <c r="AA5627" s="21">
        <f t="shared" si="264"/>
        <v>0</v>
      </c>
      <c r="AB5627" s="21"/>
      <c r="AC5627" s="22">
        <f t="shared" si="265"/>
        <v>-45902.565868055557</v>
      </c>
    </row>
    <row r="5628" spans="1:29" ht="13.95" customHeight="1" x14ac:dyDescent="0.3">
      <c r="A5628" s="8" t="s">
        <v>22272</v>
      </c>
      <c r="B5628" s="8"/>
      <c r="C5628" s="20">
        <v>45902.568136574067</v>
      </c>
      <c r="D5628" s="8"/>
      <c r="E5628" s="8"/>
      <c r="F5628" s="8" t="s">
        <v>1764</v>
      </c>
      <c r="G5628" s="8">
        <v>0</v>
      </c>
      <c r="H5628" s="8" t="s">
        <v>22251</v>
      </c>
      <c r="I5628" s="8" t="s">
        <v>11922</v>
      </c>
      <c r="J5628" s="8"/>
      <c r="K5628" s="8"/>
      <c r="L5628" s="8"/>
      <c r="M5628" s="8"/>
      <c r="N5628" s="21"/>
      <c r="O5628" s="21"/>
      <c r="P5628" s="21">
        <f t="shared" si="263"/>
        <v>0</v>
      </c>
      <c r="Q5628" s="8" t="s">
        <v>125</v>
      </c>
      <c r="R5628" s="8"/>
      <c r="S5628" s="20"/>
      <c r="AA5628" s="21">
        <f t="shared" si="264"/>
        <v>0</v>
      </c>
      <c r="AB5628" s="21"/>
      <c r="AC5628" s="22">
        <f t="shared" si="265"/>
        <v>-45902.568136574067</v>
      </c>
    </row>
    <row r="5629" spans="1:29" ht="13.95" customHeight="1" x14ac:dyDescent="0.3">
      <c r="A5629" s="8" t="s">
        <v>22273</v>
      </c>
      <c r="B5629" s="8"/>
      <c r="C5629" s="20">
        <v>45902.568101851852</v>
      </c>
      <c r="D5629" s="8" t="s">
        <v>11921</v>
      </c>
      <c r="E5629" s="8"/>
      <c r="F5629" s="8" t="s">
        <v>9316</v>
      </c>
      <c r="G5629" s="8">
        <v>0.11</v>
      </c>
      <c r="H5629" s="8"/>
      <c r="I5629" s="8" t="s">
        <v>11922</v>
      </c>
      <c r="J5629" s="8"/>
      <c r="K5629" s="8"/>
      <c r="L5629" s="8"/>
      <c r="M5629" s="8"/>
      <c r="N5629" s="21">
        <v>6900</v>
      </c>
      <c r="O5629" s="21"/>
      <c r="P5629" s="21">
        <f t="shared" si="263"/>
        <v>6900</v>
      </c>
      <c r="Q5629" s="8" t="s">
        <v>10399</v>
      </c>
      <c r="R5629" s="8"/>
      <c r="S5629" s="20"/>
      <c r="AA5629" s="21">
        <f t="shared" si="264"/>
        <v>5948.2758620689656</v>
      </c>
      <c r="AB5629" s="21"/>
      <c r="AC5629" s="22">
        <f t="shared" si="265"/>
        <v>-45902.568101851852</v>
      </c>
    </row>
    <row r="5630" spans="1:29" ht="13.95" customHeight="1" x14ac:dyDescent="0.3">
      <c r="A5630" s="8" t="s">
        <v>22274</v>
      </c>
      <c r="B5630" s="8"/>
      <c r="C5630" s="20">
        <v>45902.569155092591</v>
      </c>
      <c r="D5630" s="8"/>
      <c r="E5630" s="8"/>
      <c r="F5630" s="8" t="s">
        <v>9765</v>
      </c>
      <c r="G5630" s="8">
        <v>0</v>
      </c>
      <c r="H5630" s="8" t="s">
        <v>22251</v>
      </c>
      <c r="I5630" s="8" t="s">
        <v>11922</v>
      </c>
      <c r="J5630" s="8"/>
      <c r="K5630" s="8"/>
      <c r="L5630" s="8"/>
      <c r="M5630" s="8"/>
      <c r="N5630" s="21"/>
      <c r="O5630" s="21"/>
      <c r="P5630" s="21">
        <f t="shared" ref="P5630:P5693" si="266">+N5630+X5630-O5630</f>
        <v>0</v>
      </c>
      <c r="Q5630" s="8" t="s">
        <v>67</v>
      </c>
      <c r="R5630" s="8"/>
      <c r="S5630" s="20"/>
      <c r="AA5630" s="21">
        <f t="shared" ref="AA5630:AA5693" si="267">+N5630/1.16</f>
        <v>0</v>
      </c>
      <c r="AB5630" s="21"/>
      <c r="AC5630" s="22">
        <f t="shared" ref="AC5630:AC5693" si="268">+S5630-C5630</f>
        <v>-45902.569155092591</v>
      </c>
    </row>
    <row r="5631" spans="1:29" ht="13.95" customHeight="1" x14ac:dyDescent="0.3">
      <c r="A5631" s="8" t="s">
        <v>22275</v>
      </c>
      <c r="B5631" s="8"/>
      <c r="C5631" s="20">
        <v>45902.570925925917</v>
      </c>
      <c r="D5631" s="8"/>
      <c r="E5631" s="8"/>
      <c r="F5631" s="8" t="s">
        <v>7426</v>
      </c>
      <c r="G5631" s="8">
        <v>0</v>
      </c>
      <c r="H5631" s="8" t="s">
        <v>22251</v>
      </c>
      <c r="I5631" s="8" t="s">
        <v>11922</v>
      </c>
      <c r="J5631" s="8"/>
      <c r="K5631" s="8"/>
      <c r="L5631" s="8"/>
      <c r="M5631" s="8"/>
      <c r="N5631" s="21"/>
      <c r="O5631" s="21"/>
      <c r="P5631" s="21">
        <f t="shared" si="266"/>
        <v>0</v>
      </c>
      <c r="Q5631" s="8" t="s">
        <v>125</v>
      </c>
      <c r="R5631" s="8"/>
      <c r="S5631" s="20"/>
      <c r="AA5631" s="21">
        <f t="shared" si="267"/>
        <v>0</v>
      </c>
      <c r="AB5631" s="21"/>
      <c r="AC5631" s="22">
        <f t="shared" si="268"/>
        <v>-45902.570925925917</v>
      </c>
    </row>
    <row r="5632" spans="1:29" ht="13.95" customHeight="1" x14ac:dyDescent="0.3">
      <c r="A5632" s="8" t="s">
        <v>22276</v>
      </c>
      <c r="B5632" s="8"/>
      <c r="C5632" s="20">
        <v>45902.571481481478</v>
      </c>
      <c r="D5632" s="8"/>
      <c r="E5632" s="8"/>
      <c r="F5632" s="8" t="s">
        <v>13800</v>
      </c>
      <c r="G5632" s="8">
        <v>0</v>
      </c>
      <c r="H5632" s="8" t="s">
        <v>22251</v>
      </c>
      <c r="I5632" s="8" t="s">
        <v>11922</v>
      </c>
      <c r="J5632" s="8"/>
      <c r="K5632" s="8"/>
      <c r="L5632" s="8"/>
      <c r="M5632" s="8"/>
      <c r="N5632" s="21"/>
      <c r="O5632" s="21"/>
      <c r="P5632" s="21">
        <f t="shared" si="266"/>
        <v>0</v>
      </c>
      <c r="Q5632" s="8" t="s">
        <v>67</v>
      </c>
      <c r="R5632" s="8"/>
      <c r="S5632" s="20"/>
      <c r="AA5632" s="21">
        <f t="shared" si="267"/>
        <v>0</v>
      </c>
      <c r="AB5632" s="21"/>
      <c r="AC5632" s="22">
        <f t="shared" si="268"/>
        <v>-45902.571481481478</v>
      </c>
    </row>
    <row r="5633" spans="1:29" ht="13.95" customHeight="1" x14ac:dyDescent="0.3">
      <c r="A5633" s="8" t="s">
        <v>22277</v>
      </c>
      <c r="B5633" s="8"/>
      <c r="C5633" s="20">
        <v>45902.572893518518</v>
      </c>
      <c r="D5633" s="8"/>
      <c r="E5633" s="8"/>
      <c r="F5633" s="8" t="s">
        <v>8442</v>
      </c>
      <c r="G5633" s="8">
        <v>0</v>
      </c>
      <c r="H5633" s="8" t="s">
        <v>22251</v>
      </c>
      <c r="I5633" s="8" t="s">
        <v>11922</v>
      </c>
      <c r="J5633" s="8"/>
      <c r="K5633" s="8"/>
      <c r="L5633" s="8"/>
      <c r="M5633" s="8"/>
      <c r="N5633" s="21"/>
      <c r="O5633" s="21"/>
      <c r="P5633" s="21">
        <f t="shared" si="266"/>
        <v>0</v>
      </c>
      <c r="Q5633" s="8" t="s">
        <v>125</v>
      </c>
      <c r="R5633" s="8"/>
      <c r="S5633" s="20"/>
      <c r="AA5633" s="21">
        <f t="shared" si="267"/>
        <v>0</v>
      </c>
      <c r="AB5633" s="21"/>
      <c r="AC5633" s="22">
        <f t="shared" si="268"/>
        <v>-45902.572893518518</v>
      </c>
    </row>
    <row r="5634" spans="1:29" ht="13.95" customHeight="1" x14ac:dyDescent="0.3">
      <c r="A5634" s="8" t="s">
        <v>22278</v>
      </c>
      <c r="B5634" s="8"/>
      <c r="C5634" s="20">
        <v>45902.57408564815</v>
      </c>
      <c r="D5634" s="8"/>
      <c r="E5634" s="8"/>
      <c r="F5634" s="8" t="s">
        <v>867</v>
      </c>
      <c r="G5634" s="8">
        <v>0</v>
      </c>
      <c r="H5634" s="8" t="s">
        <v>22251</v>
      </c>
      <c r="I5634" s="8" t="s">
        <v>11922</v>
      </c>
      <c r="J5634" s="8"/>
      <c r="K5634" s="8"/>
      <c r="L5634" s="8"/>
      <c r="M5634" s="8"/>
      <c r="N5634" s="21"/>
      <c r="O5634" s="21"/>
      <c r="P5634" s="21">
        <f t="shared" si="266"/>
        <v>0</v>
      </c>
      <c r="Q5634" s="8" t="s">
        <v>125</v>
      </c>
      <c r="R5634" s="8"/>
      <c r="S5634" s="20"/>
      <c r="AA5634" s="21">
        <f t="shared" si="267"/>
        <v>0</v>
      </c>
      <c r="AB5634" s="21"/>
      <c r="AC5634" s="22">
        <f t="shared" si="268"/>
        <v>-45902.57408564815</v>
      </c>
    </row>
    <row r="5635" spans="1:29" ht="13.95" customHeight="1" x14ac:dyDescent="0.3">
      <c r="A5635" s="8" t="s">
        <v>22279</v>
      </c>
      <c r="B5635" s="8"/>
      <c r="C5635" s="20">
        <v>45902.574942129628</v>
      </c>
      <c r="D5635" s="8"/>
      <c r="E5635" s="8"/>
      <c r="F5635" s="8" t="s">
        <v>8484</v>
      </c>
      <c r="G5635" s="8">
        <v>0</v>
      </c>
      <c r="H5635" s="8" t="s">
        <v>22251</v>
      </c>
      <c r="I5635" s="8" t="s">
        <v>11922</v>
      </c>
      <c r="J5635" s="8"/>
      <c r="K5635" s="8"/>
      <c r="L5635" s="8"/>
      <c r="M5635" s="8"/>
      <c r="N5635" s="21"/>
      <c r="O5635" s="21"/>
      <c r="P5635" s="21">
        <f t="shared" si="266"/>
        <v>0</v>
      </c>
      <c r="Q5635" s="8" t="s">
        <v>125</v>
      </c>
      <c r="R5635" s="8"/>
      <c r="S5635" s="20"/>
      <c r="AA5635" s="21">
        <f t="shared" si="267"/>
        <v>0</v>
      </c>
      <c r="AB5635" s="21"/>
      <c r="AC5635" s="22">
        <f t="shared" si="268"/>
        <v>-45902.574942129628</v>
      </c>
    </row>
    <row r="5636" spans="1:29" ht="13.95" customHeight="1" x14ac:dyDescent="0.3">
      <c r="A5636" s="8" t="s">
        <v>22280</v>
      </c>
      <c r="B5636" s="8"/>
      <c r="C5636" s="20">
        <v>45902.576307870368</v>
      </c>
      <c r="D5636" s="8"/>
      <c r="E5636" s="8"/>
      <c r="F5636" s="8" t="s">
        <v>5754</v>
      </c>
      <c r="G5636" s="8">
        <v>0</v>
      </c>
      <c r="H5636" s="8" t="s">
        <v>22251</v>
      </c>
      <c r="I5636" s="8" t="s">
        <v>11922</v>
      </c>
      <c r="J5636" s="8"/>
      <c r="K5636" s="8"/>
      <c r="L5636" s="8"/>
      <c r="M5636" s="8"/>
      <c r="N5636" s="21"/>
      <c r="O5636" s="21"/>
      <c r="P5636" s="21">
        <f t="shared" si="266"/>
        <v>0</v>
      </c>
      <c r="Q5636" s="8" t="s">
        <v>67</v>
      </c>
      <c r="R5636" s="8"/>
      <c r="S5636" s="20"/>
      <c r="AA5636" s="21">
        <f t="shared" si="267"/>
        <v>0</v>
      </c>
      <c r="AB5636" s="21"/>
      <c r="AC5636" s="22">
        <f t="shared" si="268"/>
        <v>-45902.576307870368</v>
      </c>
    </row>
    <row r="5637" spans="1:29" ht="13.95" customHeight="1" x14ac:dyDescent="0.3">
      <c r="A5637" s="8" t="s">
        <v>22281</v>
      </c>
      <c r="B5637" s="8"/>
      <c r="C5637" s="20">
        <v>45902.577002314807</v>
      </c>
      <c r="D5637" s="8"/>
      <c r="E5637" s="8"/>
      <c r="F5637" s="8" t="s">
        <v>7653</v>
      </c>
      <c r="G5637" s="8">
        <v>0</v>
      </c>
      <c r="H5637" s="8" t="s">
        <v>22251</v>
      </c>
      <c r="I5637" s="8" t="s">
        <v>11922</v>
      </c>
      <c r="J5637" s="8"/>
      <c r="K5637" s="8"/>
      <c r="L5637" s="8"/>
      <c r="M5637" s="8"/>
      <c r="N5637" s="21"/>
      <c r="O5637" s="21"/>
      <c r="P5637" s="21">
        <f t="shared" si="266"/>
        <v>0</v>
      </c>
      <c r="Q5637" s="8" t="s">
        <v>125</v>
      </c>
      <c r="R5637" s="8"/>
      <c r="S5637" s="20"/>
      <c r="AA5637" s="21">
        <f t="shared" si="267"/>
        <v>0</v>
      </c>
      <c r="AB5637" s="21"/>
      <c r="AC5637" s="22">
        <f t="shared" si="268"/>
        <v>-45902.577002314807</v>
      </c>
    </row>
    <row r="5638" spans="1:29" ht="13.95" customHeight="1" x14ac:dyDescent="0.3">
      <c r="A5638" s="8" t="s">
        <v>22282</v>
      </c>
      <c r="B5638" s="8"/>
      <c r="C5638" s="20">
        <v>45902.578414351847</v>
      </c>
      <c r="D5638" s="8"/>
      <c r="E5638" s="8"/>
      <c r="F5638" s="8" t="s">
        <v>1686</v>
      </c>
      <c r="G5638" s="8">
        <v>0</v>
      </c>
      <c r="H5638" s="8" t="s">
        <v>22248</v>
      </c>
      <c r="I5638" s="8" t="s">
        <v>11922</v>
      </c>
      <c r="J5638" s="8"/>
      <c r="K5638" s="8"/>
      <c r="L5638" s="8"/>
      <c r="M5638" s="8"/>
      <c r="N5638" s="21"/>
      <c r="O5638" s="21"/>
      <c r="P5638" s="21">
        <f t="shared" si="266"/>
        <v>0</v>
      </c>
      <c r="Q5638" s="8" t="s">
        <v>22</v>
      </c>
      <c r="R5638" s="8"/>
      <c r="S5638" s="20"/>
      <c r="AA5638" s="21">
        <f t="shared" si="267"/>
        <v>0</v>
      </c>
      <c r="AB5638" s="21"/>
      <c r="AC5638" s="22">
        <f t="shared" si="268"/>
        <v>-45902.578414351847</v>
      </c>
    </row>
    <row r="5639" spans="1:29" ht="13.95" customHeight="1" x14ac:dyDescent="0.3">
      <c r="A5639" s="8" t="s">
        <v>22283</v>
      </c>
      <c r="B5639" s="8"/>
      <c r="C5639" s="20">
        <v>45902.583425925928</v>
      </c>
      <c r="D5639" s="8" t="s">
        <v>11921</v>
      </c>
      <c r="E5639" s="8"/>
      <c r="F5639" s="8" t="s">
        <v>6988</v>
      </c>
      <c r="G5639" s="8">
        <v>0.15</v>
      </c>
      <c r="H5639" s="8"/>
      <c r="I5639" s="8" t="s">
        <v>11922</v>
      </c>
      <c r="J5639" s="8"/>
      <c r="K5639" s="8"/>
      <c r="L5639" s="8"/>
      <c r="M5639" s="8"/>
      <c r="N5639" s="21">
        <v>3255</v>
      </c>
      <c r="O5639" s="21"/>
      <c r="P5639" s="21">
        <f t="shared" si="266"/>
        <v>3255</v>
      </c>
      <c r="Q5639" s="8" t="s">
        <v>199</v>
      </c>
      <c r="R5639" s="8"/>
      <c r="S5639" s="20"/>
      <c r="AA5639" s="21">
        <f t="shared" si="267"/>
        <v>2806.0344827586209</v>
      </c>
      <c r="AB5639" s="21"/>
      <c r="AC5639" s="22">
        <f t="shared" si="268"/>
        <v>-45902.583425925928</v>
      </c>
    </row>
    <row r="5640" spans="1:29" ht="13.95" customHeight="1" x14ac:dyDescent="0.3">
      <c r="A5640" s="8" t="s">
        <v>22284</v>
      </c>
      <c r="B5640" s="8"/>
      <c r="C5640" s="20">
        <v>45902.595034722217</v>
      </c>
      <c r="D5640" s="8" t="s">
        <v>11921</v>
      </c>
      <c r="E5640" s="8"/>
      <c r="F5640" s="8" t="s">
        <v>15129</v>
      </c>
      <c r="G5640" s="8">
        <v>0</v>
      </c>
      <c r="H5640" s="8" t="s">
        <v>22285</v>
      </c>
      <c r="I5640" s="8" t="s">
        <v>11922</v>
      </c>
      <c r="J5640" s="8"/>
      <c r="K5640" s="8"/>
      <c r="L5640" s="8"/>
      <c r="M5640" s="8"/>
      <c r="N5640" s="21">
        <v>250172</v>
      </c>
      <c r="O5640" s="21"/>
      <c r="P5640" s="21">
        <f t="shared" si="266"/>
        <v>250172</v>
      </c>
      <c r="Q5640" s="8" t="s">
        <v>20338</v>
      </c>
      <c r="R5640" s="8"/>
      <c r="S5640" s="20"/>
      <c r="AA5640" s="21">
        <f t="shared" si="267"/>
        <v>215665.51724137933</v>
      </c>
      <c r="AB5640" s="21"/>
      <c r="AC5640" s="22">
        <f t="shared" si="268"/>
        <v>-45902.595034722217</v>
      </c>
    </row>
    <row r="5641" spans="1:29" ht="13.95" customHeight="1" x14ac:dyDescent="0.3">
      <c r="A5641" s="8" t="s">
        <v>22286</v>
      </c>
      <c r="B5641" s="8"/>
      <c r="C5641" s="20">
        <v>45902.592256944437</v>
      </c>
      <c r="D5641" s="8" t="s">
        <v>11921</v>
      </c>
      <c r="E5641" s="8" t="s">
        <v>1</v>
      </c>
      <c r="F5641" s="8" t="s">
        <v>8945</v>
      </c>
      <c r="G5641" s="8">
        <v>0.15</v>
      </c>
      <c r="H5641" s="8"/>
      <c r="I5641" s="8" t="s">
        <v>11922</v>
      </c>
      <c r="J5641" s="8"/>
      <c r="K5641" s="8" t="s">
        <v>22287</v>
      </c>
      <c r="L5641" s="8"/>
      <c r="M5641" s="8"/>
      <c r="N5641" s="21">
        <v>1900</v>
      </c>
      <c r="O5641" s="21">
        <v>1900</v>
      </c>
      <c r="P5641" s="21">
        <f t="shared" si="266"/>
        <v>0</v>
      </c>
      <c r="Q5641" s="8" t="s">
        <v>10222</v>
      </c>
      <c r="R5641" s="8">
        <v>45904</v>
      </c>
      <c r="S5641" s="20"/>
      <c r="AA5641" s="21">
        <f t="shared" si="267"/>
        <v>1637.9310344827588</v>
      </c>
      <c r="AB5641" s="21"/>
      <c r="AC5641" s="22">
        <f t="shared" si="268"/>
        <v>-45902.592256944437</v>
      </c>
    </row>
    <row r="5642" spans="1:29" ht="13.95" customHeight="1" x14ac:dyDescent="0.3">
      <c r="A5642" s="8" t="s">
        <v>22288</v>
      </c>
      <c r="B5642" s="8"/>
      <c r="C5642" s="20">
        <v>45902.627106481479</v>
      </c>
      <c r="D5642" s="8" t="s">
        <v>11921</v>
      </c>
      <c r="E5642" s="8"/>
      <c r="F5642" s="8" t="s">
        <v>33</v>
      </c>
      <c r="G5642" s="8">
        <v>0.15</v>
      </c>
      <c r="H5642" s="8"/>
      <c r="I5642" s="8" t="s">
        <v>11922</v>
      </c>
      <c r="J5642" s="8"/>
      <c r="K5642" s="8"/>
      <c r="L5642" s="8"/>
      <c r="M5642" s="8"/>
      <c r="N5642" s="21">
        <v>19725</v>
      </c>
      <c r="O5642" s="21"/>
      <c r="P5642" s="21">
        <f t="shared" si="266"/>
        <v>19725</v>
      </c>
      <c r="Q5642" s="8" t="s">
        <v>34</v>
      </c>
      <c r="R5642" s="8"/>
      <c r="S5642" s="20"/>
      <c r="AA5642" s="21">
        <f t="shared" si="267"/>
        <v>17004.310344827587</v>
      </c>
      <c r="AB5642" s="21"/>
      <c r="AC5642" s="22">
        <f t="shared" si="268"/>
        <v>-45902.627106481479</v>
      </c>
    </row>
    <row r="5643" spans="1:29" ht="13.95" customHeight="1" x14ac:dyDescent="0.3">
      <c r="A5643" s="8" t="s">
        <v>22289</v>
      </c>
      <c r="B5643" s="8"/>
      <c r="C5643" s="20">
        <v>45902.633784722217</v>
      </c>
      <c r="D5643" s="8" t="s">
        <v>11921</v>
      </c>
      <c r="E5643" s="8" t="s">
        <v>1</v>
      </c>
      <c r="F5643" s="8" t="s">
        <v>8134</v>
      </c>
      <c r="G5643" s="8">
        <v>0.15</v>
      </c>
      <c r="H5643" s="8"/>
      <c r="I5643" s="8" t="s">
        <v>11922</v>
      </c>
      <c r="J5643" s="8"/>
      <c r="K5643" s="8" t="s">
        <v>22290</v>
      </c>
      <c r="L5643" s="8"/>
      <c r="M5643" s="8"/>
      <c r="N5643" s="21">
        <v>49945</v>
      </c>
      <c r="O5643" s="21">
        <v>49945</v>
      </c>
      <c r="P5643" s="21">
        <f t="shared" si="266"/>
        <v>0</v>
      </c>
      <c r="Q5643" s="8" t="s">
        <v>22</v>
      </c>
      <c r="R5643" s="8">
        <v>45904</v>
      </c>
      <c r="S5643" s="20"/>
      <c r="AA5643" s="21">
        <f t="shared" si="267"/>
        <v>43056.034482758623</v>
      </c>
      <c r="AB5643" s="21"/>
      <c r="AC5643" s="22">
        <f t="shared" si="268"/>
        <v>-45902.633784722217</v>
      </c>
    </row>
    <row r="5644" spans="1:29" ht="13.95" customHeight="1" x14ac:dyDescent="0.3">
      <c r="A5644" s="8" t="s">
        <v>22291</v>
      </c>
      <c r="B5644" s="8"/>
      <c r="C5644" s="20">
        <v>45902.637662037043</v>
      </c>
      <c r="D5644" s="8" t="s">
        <v>11921</v>
      </c>
      <c r="E5644" s="8"/>
      <c r="F5644" s="8" t="s">
        <v>8514</v>
      </c>
      <c r="G5644" s="8">
        <v>0</v>
      </c>
      <c r="H5644" s="8" t="s">
        <v>22292</v>
      </c>
      <c r="I5644" s="8" t="s">
        <v>11922</v>
      </c>
      <c r="J5644" s="8"/>
      <c r="K5644" s="8"/>
      <c r="L5644" s="8"/>
      <c r="M5644" s="8"/>
      <c r="N5644" s="21">
        <v>23747.5</v>
      </c>
      <c r="O5644" s="21"/>
      <c r="P5644" s="21">
        <f t="shared" si="266"/>
        <v>23747.5</v>
      </c>
      <c r="Q5644" s="8" t="s">
        <v>10493</v>
      </c>
      <c r="R5644" s="8"/>
      <c r="S5644" s="20"/>
      <c r="AA5644" s="21">
        <f t="shared" si="267"/>
        <v>20471.982758620692</v>
      </c>
      <c r="AB5644" s="21"/>
      <c r="AC5644" s="22">
        <f t="shared" si="268"/>
        <v>-45902.637662037043</v>
      </c>
    </row>
    <row r="5645" spans="1:29" ht="13.95" customHeight="1" x14ac:dyDescent="0.3">
      <c r="A5645" s="8" t="s">
        <v>22293</v>
      </c>
      <c r="B5645" s="8"/>
      <c r="C5645" s="20">
        <v>45902.642824074072</v>
      </c>
      <c r="D5645" s="8" t="s">
        <v>11921</v>
      </c>
      <c r="E5645" s="8" t="s">
        <v>1</v>
      </c>
      <c r="F5645" s="8" t="s">
        <v>4999</v>
      </c>
      <c r="G5645" s="8">
        <v>0.11</v>
      </c>
      <c r="H5645" s="8" t="s">
        <v>12618</v>
      </c>
      <c r="I5645" s="8" t="s">
        <v>11922</v>
      </c>
      <c r="J5645" s="8"/>
      <c r="K5645" s="8" t="s">
        <v>22294</v>
      </c>
      <c r="L5645" s="8"/>
      <c r="M5645" s="8"/>
      <c r="N5645" s="21">
        <v>97964</v>
      </c>
      <c r="O5645" s="21">
        <v>97964</v>
      </c>
      <c r="P5645" s="21">
        <f t="shared" si="266"/>
        <v>0</v>
      </c>
      <c r="Q5645" s="8" t="s">
        <v>16351</v>
      </c>
      <c r="R5645" s="8">
        <v>45901</v>
      </c>
      <c r="S5645" s="20"/>
      <c r="AA5645" s="21">
        <f t="shared" si="267"/>
        <v>84451.724137931044</v>
      </c>
      <c r="AB5645" s="21"/>
      <c r="AC5645" s="22">
        <f t="shared" si="268"/>
        <v>-45902.642824074072</v>
      </c>
    </row>
    <row r="5646" spans="1:29" ht="13.95" customHeight="1" x14ac:dyDescent="0.3">
      <c r="A5646" s="8" t="s">
        <v>22295</v>
      </c>
      <c r="B5646" s="8"/>
      <c r="C5646" s="20">
        <v>45902.644305555557</v>
      </c>
      <c r="D5646" s="8" t="s">
        <v>11921</v>
      </c>
      <c r="E5646" s="8"/>
      <c r="F5646" s="8" t="s">
        <v>1016</v>
      </c>
      <c r="G5646" s="8">
        <v>0</v>
      </c>
      <c r="H5646" s="8" t="s">
        <v>22296</v>
      </c>
      <c r="I5646" s="8" t="s">
        <v>11922</v>
      </c>
      <c r="J5646" s="8"/>
      <c r="K5646" s="8"/>
      <c r="L5646" s="8"/>
      <c r="M5646" s="8"/>
      <c r="N5646" s="21">
        <v>10160</v>
      </c>
      <c r="O5646" s="21"/>
      <c r="P5646" s="21">
        <f t="shared" si="266"/>
        <v>10160</v>
      </c>
      <c r="Q5646" s="8" t="s">
        <v>129</v>
      </c>
      <c r="R5646" s="8"/>
      <c r="S5646" s="20"/>
      <c r="AA5646" s="21">
        <f t="shared" si="267"/>
        <v>8758.6206896551739</v>
      </c>
      <c r="AB5646" s="21"/>
      <c r="AC5646" s="22">
        <f t="shared" si="268"/>
        <v>-45902.644305555557</v>
      </c>
    </row>
    <row r="5647" spans="1:29" ht="13.95" customHeight="1" x14ac:dyDescent="0.3">
      <c r="A5647" s="8" t="s">
        <v>22297</v>
      </c>
      <c r="B5647" s="8"/>
      <c r="C5647" s="20">
        <v>45902.645520833343</v>
      </c>
      <c r="D5647" s="8" t="s">
        <v>11921</v>
      </c>
      <c r="E5647" s="8"/>
      <c r="F5647" s="8" t="s">
        <v>8134</v>
      </c>
      <c r="G5647" s="8">
        <v>0.11</v>
      </c>
      <c r="H5647" s="8"/>
      <c r="I5647" s="8" t="s">
        <v>11922</v>
      </c>
      <c r="J5647" s="8"/>
      <c r="K5647" s="8"/>
      <c r="L5647" s="8"/>
      <c r="M5647" s="8"/>
      <c r="N5647" s="21">
        <v>17100</v>
      </c>
      <c r="O5647" s="21"/>
      <c r="P5647" s="21">
        <f t="shared" si="266"/>
        <v>17100</v>
      </c>
      <c r="Q5647" s="8" t="s">
        <v>22</v>
      </c>
      <c r="R5647" s="8"/>
      <c r="S5647" s="20"/>
      <c r="AA5647" s="21">
        <f t="shared" si="267"/>
        <v>14741.379310344828</v>
      </c>
      <c r="AB5647" s="21"/>
      <c r="AC5647" s="22">
        <f t="shared" si="268"/>
        <v>-45902.645520833343</v>
      </c>
    </row>
    <row r="5648" spans="1:29" ht="13.95" customHeight="1" x14ac:dyDescent="0.3">
      <c r="A5648" s="8" t="s">
        <v>22298</v>
      </c>
      <c r="B5648" s="8"/>
      <c r="C5648" s="20">
        <v>45902.648831018523</v>
      </c>
      <c r="D5648" s="8"/>
      <c r="E5648" s="8"/>
      <c r="F5648" s="8" t="s">
        <v>3724</v>
      </c>
      <c r="G5648" s="8">
        <v>0</v>
      </c>
      <c r="H5648" s="8" t="s">
        <v>22253</v>
      </c>
      <c r="I5648" s="8" t="s">
        <v>11922</v>
      </c>
      <c r="J5648" s="8"/>
      <c r="K5648" s="8"/>
      <c r="L5648" s="8"/>
      <c r="M5648" s="8"/>
      <c r="N5648" s="21"/>
      <c r="O5648" s="21"/>
      <c r="P5648" s="21">
        <f t="shared" si="266"/>
        <v>0</v>
      </c>
      <c r="Q5648" s="8" t="s">
        <v>20338</v>
      </c>
      <c r="R5648" s="8"/>
      <c r="S5648" s="20"/>
      <c r="AA5648" s="21">
        <f t="shared" si="267"/>
        <v>0</v>
      </c>
      <c r="AB5648" s="21"/>
      <c r="AC5648" s="22">
        <f t="shared" si="268"/>
        <v>-45902.648831018523</v>
      </c>
    </row>
    <row r="5649" spans="1:29" ht="13.95" customHeight="1" x14ac:dyDescent="0.3">
      <c r="A5649" s="8" t="s">
        <v>22299</v>
      </c>
      <c r="B5649" s="8"/>
      <c r="C5649" s="20">
        <v>45902.651747685188</v>
      </c>
      <c r="D5649" s="8" t="s">
        <v>11921</v>
      </c>
      <c r="E5649" s="8" t="s">
        <v>1</v>
      </c>
      <c r="F5649" s="8" t="s">
        <v>13818</v>
      </c>
      <c r="G5649" s="8">
        <v>0.15</v>
      </c>
      <c r="H5649" s="8" t="s">
        <v>22134</v>
      </c>
      <c r="I5649" s="8" t="s">
        <v>11922</v>
      </c>
      <c r="J5649" s="8"/>
      <c r="K5649" s="8" t="s">
        <v>22300</v>
      </c>
      <c r="L5649" s="8"/>
      <c r="M5649" s="8"/>
      <c r="N5649" s="21">
        <v>785</v>
      </c>
      <c r="O5649" s="21">
        <v>785</v>
      </c>
      <c r="P5649" s="21">
        <f t="shared" si="266"/>
        <v>0</v>
      </c>
      <c r="Q5649" s="8" t="s">
        <v>34</v>
      </c>
      <c r="R5649" s="8">
        <v>45928</v>
      </c>
      <c r="S5649" s="20"/>
      <c r="AA5649" s="21">
        <f t="shared" si="267"/>
        <v>676.72413793103453</v>
      </c>
      <c r="AB5649" s="21"/>
      <c r="AC5649" s="22">
        <f t="shared" si="268"/>
        <v>-45902.651747685188</v>
      </c>
    </row>
    <row r="5650" spans="1:29" ht="13.95" customHeight="1" x14ac:dyDescent="0.3">
      <c r="A5650" s="8" t="s">
        <v>22301</v>
      </c>
      <c r="B5650" s="8"/>
      <c r="C5650" s="20">
        <v>45902.657939814817</v>
      </c>
      <c r="D5650" s="8"/>
      <c r="E5650" s="8"/>
      <c r="F5650" s="8" t="s">
        <v>13735</v>
      </c>
      <c r="G5650" s="8">
        <v>0</v>
      </c>
      <c r="H5650" s="8" t="s">
        <v>22253</v>
      </c>
      <c r="I5650" s="8" t="s">
        <v>11922</v>
      </c>
      <c r="J5650" s="8"/>
      <c r="K5650" s="8"/>
      <c r="L5650" s="8"/>
      <c r="M5650" s="8"/>
      <c r="N5650" s="21"/>
      <c r="O5650" s="21"/>
      <c r="P5650" s="21">
        <f t="shared" si="266"/>
        <v>0</v>
      </c>
      <c r="Q5650" s="8" t="s">
        <v>129</v>
      </c>
      <c r="R5650" s="8"/>
      <c r="S5650" s="20"/>
      <c r="AA5650" s="21">
        <f t="shared" si="267"/>
        <v>0</v>
      </c>
      <c r="AB5650" s="21"/>
      <c r="AC5650" s="22">
        <f t="shared" si="268"/>
        <v>-45902.657939814817</v>
      </c>
    </row>
    <row r="5651" spans="1:29" ht="13.95" customHeight="1" x14ac:dyDescent="0.3">
      <c r="A5651" s="8" t="s">
        <v>22302</v>
      </c>
      <c r="B5651" s="8"/>
      <c r="C5651" s="20">
        <v>45902.653506944444</v>
      </c>
      <c r="D5651" s="8"/>
      <c r="E5651" s="8" t="s">
        <v>1</v>
      </c>
      <c r="F5651" s="8" t="s">
        <v>13818</v>
      </c>
      <c r="G5651" s="8">
        <v>0.11</v>
      </c>
      <c r="H5651" s="8" t="s">
        <v>21464</v>
      </c>
      <c r="I5651" s="8" t="s">
        <v>11922</v>
      </c>
      <c r="J5651" s="8"/>
      <c r="K5651" s="8" t="s">
        <v>22303</v>
      </c>
      <c r="L5651" s="8"/>
      <c r="M5651" s="8"/>
      <c r="N5651" s="21">
        <v>1000</v>
      </c>
      <c r="O5651" s="21">
        <v>1000</v>
      </c>
      <c r="P5651" s="21">
        <f t="shared" si="266"/>
        <v>0</v>
      </c>
      <c r="Q5651" s="8" t="s">
        <v>34</v>
      </c>
      <c r="R5651" s="8">
        <v>45901</v>
      </c>
      <c r="S5651" s="20"/>
      <c r="AA5651" s="21">
        <f t="shared" si="267"/>
        <v>862.06896551724139</v>
      </c>
      <c r="AB5651" s="21"/>
      <c r="AC5651" s="22">
        <f t="shared" si="268"/>
        <v>-45902.653506944444</v>
      </c>
    </row>
    <row r="5652" spans="1:29" ht="13.95" customHeight="1" x14ac:dyDescent="0.3">
      <c r="A5652" s="8" t="s">
        <v>22304</v>
      </c>
      <c r="B5652" s="8"/>
      <c r="C5652" s="20">
        <v>45902.656365740739</v>
      </c>
      <c r="D5652" s="8"/>
      <c r="E5652" s="8"/>
      <c r="F5652" s="8" t="s">
        <v>14154</v>
      </c>
      <c r="G5652" s="8">
        <v>0</v>
      </c>
      <c r="H5652" s="8" t="s">
        <v>22206</v>
      </c>
      <c r="I5652" s="8" t="s">
        <v>11922</v>
      </c>
      <c r="J5652" s="8"/>
      <c r="K5652" s="8"/>
      <c r="L5652" s="8"/>
      <c r="M5652" s="8"/>
      <c r="N5652" s="21"/>
      <c r="O5652" s="21"/>
      <c r="P5652" s="21">
        <f t="shared" si="266"/>
        <v>0</v>
      </c>
      <c r="Q5652" s="8" t="s">
        <v>22</v>
      </c>
      <c r="R5652" s="8"/>
      <c r="S5652" s="20"/>
      <c r="AA5652" s="21">
        <f t="shared" si="267"/>
        <v>0</v>
      </c>
      <c r="AB5652" s="21"/>
      <c r="AC5652" s="22">
        <f t="shared" si="268"/>
        <v>-45902.656365740739</v>
      </c>
    </row>
    <row r="5653" spans="1:29" ht="13.95" customHeight="1" x14ac:dyDescent="0.3">
      <c r="A5653" s="8" t="s">
        <v>22305</v>
      </c>
      <c r="B5653" s="8"/>
      <c r="C5653" s="20">
        <v>45902.662465277783</v>
      </c>
      <c r="D5653" s="8"/>
      <c r="E5653" s="8" t="s">
        <v>1</v>
      </c>
      <c r="F5653" s="8" t="s">
        <v>14499</v>
      </c>
      <c r="G5653" s="8">
        <v>0.11</v>
      </c>
      <c r="H5653" s="8" t="s">
        <v>21464</v>
      </c>
      <c r="I5653" s="8" t="s">
        <v>11922</v>
      </c>
      <c r="J5653" s="8"/>
      <c r="K5653" s="8" t="s">
        <v>22306</v>
      </c>
      <c r="L5653" s="8"/>
      <c r="M5653" s="8"/>
      <c r="N5653" s="21">
        <v>1000</v>
      </c>
      <c r="O5653" s="21">
        <v>1000</v>
      </c>
      <c r="P5653" s="21">
        <f t="shared" si="266"/>
        <v>0</v>
      </c>
      <c r="Q5653" s="8" t="s">
        <v>102</v>
      </c>
      <c r="R5653" s="8">
        <v>45899</v>
      </c>
      <c r="S5653" s="20"/>
      <c r="AA5653" s="21">
        <f t="shared" si="267"/>
        <v>862.06896551724139</v>
      </c>
      <c r="AB5653" s="21"/>
      <c r="AC5653" s="22">
        <f t="shared" si="268"/>
        <v>-45902.662465277783</v>
      </c>
    </row>
    <row r="5654" spans="1:29" ht="13.95" customHeight="1" x14ac:dyDescent="0.3">
      <c r="A5654" s="8" t="s">
        <v>22307</v>
      </c>
      <c r="B5654" s="8"/>
      <c r="C5654" s="20">
        <v>45902.665601851862</v>
      </c>
      <c r="D5654" s="8" t="s">
        <v>11921</v>
      </c>
      <c r="E5654" s="8" t="s">
        <v>1</v>
      </c>
      <c r="F5654" s="8" t="s">
        <v>11965</v>
      </c>
      <c r="G5654" s="8">
        <v>0.15</v>
      </c>
      <c r="H5654" s="8" t="s">
        <v>22134</v>
      </c>
      <c r="I5654" s="8" t="s">
        <v>11922</v>
      </c>
      <c r="J5654" s="8"/>
      <c r="K5654" s="8" t="s">
        <v>22308</v>
      </c>
      <c r="L5654" s="8"/>
      <c r="M5654" s="8"/>
      <c r="N5654" s="21">
        <v>2150</v>
      </c>
      <c r="O5654" s="21">
        <v>2150</v>
      </c>
      <c r="P5654" s="21">
        <f t="shared" si="266"/>
        <v>0</v>
      </c>
      <c r="Q5654" s="8" t="s">
        <v>129</v>
      </c>
      <c r="R5654" s="8">
        <v>45897</v>
      </c>
      <c r="S5654" s="20"/>
      <c r="AA5654" s="21">
        <f t="shared" si="267"/>
        <v>1853.4482758620691</v>
      </c>
      <c r="AB5654" s="21"/>
      <c r="AC5654" s="22">
        <f t="shared" si="268"/>
        <v>-45902.665601851862</v>
      </c>
    </row>
    <row r="5655" spans="1:29" ht="13.95" customHeight="1" x14ac:dyDescent="0.3">
      <c r="A5655" s="8" t="s">
        <v>22309</v>
      </c>
      <c r="B5655" s="8"/>
      <c r="C5655" s="20">
        <v>45902.668043981481</v>
      </c>
      <c r="D5655" s="8"/>
      <c r="E5655" s="8"/>
      <c r="F5655" s="8" t="s">
        <v>14260</v>
      </c>
      <c r="G5655" s="8">
        <v>0</v>
      </c>
      <c r="H5655" s="8" t="s">
        <v>22206</v>
      </c>
      <c r="I5655" s="8" t="s">
        <v>11922</v>
      </c>
      <c r="J5655" s="8"/>
      <c r="K5655" s="8"/>
      <c r="L5655" s="8"/>
      <c r="M5655" s="8"/>
      <c r="N5655" s="21"/>
      <c r="O5655" s="21"/>
      <c r="P5655" s="21">
        <f t="shared" si="266"/>
        <v>0</v>
      </c>
      <c r="Q5655" s="8" t="s">
        <v>34</v>
      </c>
      <c r="R5655" s="8"/>
      <c r="S5655" s="20"/>
      <c r="AA5655" s="21">
        <f t="shared" si="267"/>
        <v>0</v>
      </c>
      <c r="AB5655" s="21"/>
      <c r="AC5655" s="22">
        <f t="shared" si="268"/>
        <v>-45902.668043981481</v>
      </c>
    </row>
    <row r="5656" spans="1:29" ht="13.95" customHeight="1" x14ac:dyDescent="0.3">
      <c r="A5656" s="8" t="s">
        <v>22310</v>
      </c>
      <c r="B5656" s="8"/>
      <c r="C5656" s="20">
        <v>45902.669027777767</v>
      </c>
      <c r="D5656" s="8"/>
      <c r="E5656" s="8"/>
      <c r="F5656" s="8" t="s">
        <v>14818</v>
      </c>
      <c r="G5656" s="8">
        <v>0</v>
      </c>
      <c r="H5656" s="8" t="s">
        <v>22206</v>
      </c>
      <c r="I5656" s="8" t="s">
        <v>11922</v>
      </c>
      <c r="J5656" s="8"/>
      <c r="K5656" s="8"/>
      <c r="L5656" s="8"/>
      <c r="M5656" s="8"/>
      <c r="N5656" s="21"/>
      <c r="O5656" s="21"/>
      <c r="P5656" s="21">
        <f t="shared" si="266"/>
        <v>0</v>
      </c>
      <c r="Q5656" s="8" t="s">
        <v>34</v>
      </c>
      <c r="R5656" s="8"/>
      <c r="S5656" s="20"/>
      <c r="AA5656" s="21">
        <f t="shared" si="267"/>
        <v>0</v>
      </c>
      <c r="AB5656" s="21"/>
      <c r="AC5656" s="22">
        <f t="shared" si="268"/>
        <v>-45902.669027777767</v>
      </c>
    </row>
    <row r="5657" spans="1:29" ht="13.95" customHeight="1" x14ac:dyDescent="0.3">
      <c r="A5657" s="8" t="s">
        <v>22311</v>
      </c>
      <c r="B5657" s="8"/>
      <c r="C5657" s="20">
        <v>45902.672326388893</v>
      </c>
      <c r="D5657" s="8" t="s">
        <v>11921</v>
      </c>
      <c r="E5657" s="8" t="s">
        <v>1</v>
      </c>
      <c r="F5657" s="8" t="s">
        <v>22312</v>
      </c>
      <c r="G5657" s="8">
        <v>0</v>
      </c>
      <c r="H5657" s="8" t="s">
        <v>11926</v>
      </c>
      <c r="I5657" s="8" t="s">
        <v>11922</v>
      </c>
      <c r="J5657" s="8"/>
      <c r="K5657" s="8" t="s">
        <v>22313</v>
      </c>
      <c r="L5657" s="8"/>
      <c r="M5657" s="8"/>
      <c r="N5657" s="21">
        <v>699.3</v>
      </c>
      <c r="O5657" s="21">
        <v>699.3</v>
      </c>
      <c r="P5657" s="21">
        <f t="shared" si="266"/>
        <v>0</v>
      </c>
      <c r="Q5657" s="8" t="s">
        <v>21497</v>
      </c>
      <c r="R5657" s="8">
        <v>45902</v>
      </c>
      <c r="S5657" s="20"/>
      <c r="AA5657" s="21">
        <f t="shared" si="267"/>
        <v>602.84482758620686</v>
      </c>
      <c r="AB5657" s="21"/>
      <c r="AC5657" s="22">
        <f t="shared" si="268"/>
        <v>-45902.672326388893</v>
      </c>
    </row>
    <row r="5658" spans="1:29" ht="13.95" customHeight="1" x14ac:dyDescent="0.3">
      <c r="A5658" s="8" t="s">
        <v>22314</v>
      </c>
      <c r="B5658" s="8"/>
      <c r="C5658" s="20">
        <v>45902.676736111112</v>
      </c>
      <c r="D5658" s="8" t="s">
        <v>11921</v>
      </c>
      <c r="E5658" s="8" t="s">
        <v>1</v>
      </c>
      <c r="F5658" s="8" t="s">
        <v>11965</v>
      </c>
      <c r="G5658" s="8">
        <v>0.11</v>
      </c>
      <c r="H5658" s="8" t="s">
        <v>22134</v>
      </c>
      <c r="I5658" s="8" t="s">
        <v>11922</v>
      </c>
      <c r="J5658" s="8"/>
      <c r="K5658" s="8" t="s">
        <v>22315</v>
      </c>
      <c r="L5658" s="8"/>
      <c r="M5658" s="8"/>
      <c r="N5658" s="21">
        <v>27975</v>
      </c>
      <c r="O5658" s="21">
        <v>27975</v>
      </c>
      <c r="P5658" s="21">
        <f t="shared" si="266"/>
        <v>0</v>
      </c>
      <c r="Q5658" s="8" t="s">
        <v>129</v>
      </c>
      <c r="R5658" s="8">
        <v>45897</v>
      </c>
      <c r="S5658" s="20"/>
      <c r="AA5658" s="21">
        <f t="shared" si="267"/>
        <v>24116.37931034483</v>
      </c>
      <c r="AB5658" s="21"/>
      <c r="AC5658" s="22">
        <f t="shared" si="268"/>
        <v>-45902.676736111112</v>
      </c>
    </row>
    <row r="5659" spans="1:29" ht="13.95" customHeight="1" x14ac:dyDescent="0.3">
      <c r="A5659" s="8" t="s">
        <v>22316</v>
      </c>
      <c r="B5659" s="8"/>
      <c r="C5659" s="20">
        <v>45902.68849537037</v>
      </c>
      <c r="D5659" s="8" t="s">
        <v>11921</v>
      </c>
      <c r="E5659" s="8"/>
      <c r="F5659" s="8" t="s">
        <v>21124</v>
      </c>
      <c r="G5659" s="8">
        <v>0</v>
      </c>
      <c r="H5659" s="8" t="s">
        <v>22317</v>
      </c>
      <c r="I5659" s="8" t="s">
        <v>11922</v>
      </c>
      <c r="J5659" s="8"/>
      <c r="K5659" s="8"/>
      <c r="L5659" s="8"/>
      <c r="M5659" s="8"/>
      <c r="N5659" s="21">
        <v>171516</v>
      </c>
      <c r="O5659" s="21"/>
      <c r="P5659" s="21">
        <f t="shared" si="266"/>
        <v>171516</v>
      </c>
      <c r="Q5659" s="8" t="s">
        <v>3585</v>
      </c>
      <c r="R5659" s="8"/>
      <c r="S5659" s="20"/>
      <c r="AA5659" s="21">
        <f t="shared" si="267"/>
        <v>147858.62068965519</v>
      </c>
      <c r="AB5659" s="21"/>
      <c r="AC5659" s="22">
        <f t="shared" si="268"/>
        <v>-45902.68849537037</v>
      </c>
    </row>
    <row r="5660" spans="1:29" ht="13.95" customHeight="1" x14ac:dyDescent="0.3">
      <c r="A5660" s="8" t="s">
        <v>22318</v>
      </c>
      <c r="B5660" s="8"/>
      <c r="C5660" s="20">
        <v>45905.516701388893</v>
      </c>
      <c r="D5660" s="8" t="s">
        <v>11921</v>
      </c>
      <c r="E5660" s="8"/>
      <c r="F5660" s="8" t="s">
        <v>21124</v>
      </c>
      <c r="G5660" s="8">
        <v>0</v>
      </c>
      <c r="H5660" s="8" t="s">
        <v>22319</v>
      </c>
      <c r="I5660" s="8" t="s">
        <v>11922</v>
      </c>
      <c r="J5660" s="8"/>
      <c r="K5660" s="8"/>
      <c r="L5660" s="8"/>
      <c r="M5660" s="8"/>
      <c r="N5660" s="21">
        <v>22348.2</v>
      </c>
      <c r="O5660" s="21"/>
      <c r="P5660" s="21">
        <f t="shared" si="266"/>
        <v>22348.2</v>
      </c>
      <c r="Q5660" s="8" t="s">
        <v>3585</v>
      </c>
      <c r="R5660" s="8"/>
      <c r="S5660" s="20"/>
      <c r="AA5660" s="21">
        <f t="shared" si="267"/>
        <v>19265.689655172417</v>
      </c>
      <c r="AB5660" s="21"/>
      <c r="AC5660" s="22">
        <f t="shared" si="268"/>
        <v>-45905.516701388893</v>
      </c>
    </row>
    <row r="5661" spans="1:29" ht="13.95" customHeight="1" x14ac:dyDescent="0.3">
      <c r="A5661" s="8" t="s">
        <v>22320</v>
      </c>
      <c r="B5661" s="8"/>
      <c r="C5661" s="20">
        <v>45903.374305555553</v>
      </c>
      <c r="D5661" s="8" t="s">
        <v>11921</v>
      </c>
      <c r="E5661" s="8" t="s">
        <v>1</v>
      </c>
      <c r="F5661" s="8" t="s">
        <v>13046</v>
      </c>
      <c r="G5661" s="8">
        <v>0.15</v>
      </c>
      <c r="H5661" s="8" t="s">
        <v>22134</v>
      </c>
      <c r="I5661" s="8" t="s">
        <v>11922</v>
      </c>
      <c r="J5661" s="8"/>
      <c r="K5661" s="8" t="s">
        <v>22321</v>
      </c>
      <c r="L5661" s="8"/>
      <c r="M5661" s="8"/>
      <c r="N5661" s="21">
        <v>6375</v>
      </c>
      <c r="O5661" s="21">
        <v>6375</v>
      </c>
      <c r="P5661" s="21">
        <f t="shared" si="266"/>
        <v>0</v>
      </c>
      <c r="Q5661" s="8" t="s">
        <v>129</v>
      </c>
      <c r="R5661" s="8">
        <v>45897</v>
      </c>
      <c r="S5661" s="20"/>
      <c r="AA5661" s="21">
        <f t="shared" si="267"/>
        <v>5495.6896551724139</v>
      </c>
      <c r="AB5661" s="21"/>
      <c r="AC5661" s="22">
        <f t="shared" si="268"/>
        <v>-45903.374305555553</v>
      </c>
    </row>
    <row r="5662" spans="1:29" ht="13.95" customHeight="1" x14ac:dyDescent="0.3">
      <c r="A5662" s="8" t="s">
        <v>22322</v>
      </c>
      <c r="B5662" s="8"/>
      <c r="C5662" s="20">
        <v>45903.376793981479</v>
      </c>
      <c r="D5662" s="8" t="s">
        <v>11921</v>
      </c>
      <c r="E5662" s="8" t="s">
        <v>1</v>
      </c>
      <c r="F5662" s="8" t="s">
        <v>13046</v>
      </c>
      <c r="G5662" s="8">
        <v>0.11</v>
      </c>
      <c r="H5662" s="8" t="s">
        <v>22134</v>
      </c>
      <c r="I5662" s="8" t="s">
        <v>11922</v>
      </c>
      <c r="J5662" s="8"/>
      <c r="K5662" s="8" t="s">
        <v>22323</v>
      </c>
      <c r="L5662" s="8"/>
      <c r="M5662" s="8"/>
      <c r="N5662" s="21">
        <v>3450</v>
      </c>
      <c r="O5662" s="21">
        <v>3450</v>
      </c>
      <c r="P5662" s="21">
        <f t="shared" si="266"/>
        <v>0</v>
      </c>
      <c r="Q5662" s="8" t="s">
        <v>129</v>
      </c>
      <c r="R5662" s="8">
        <v>45897</v>
      </c>
      <c r="S5662" s="20"/>
      <c r="AA5662" s="21">
        <f t="shared" si="267"/>
        <v>2974.1379310344828</v>
      </c>
      <c r="AB5662" s="21"/>
      <c r="AC5662" s="22">
        <f t="shared" si="268"/>
        <v>-45903.376793981479</v>
      </c>
    </row>
    <row r="5663" spans="1:29" ht="13.95" customHeight="1" x14ac:dyDescent="0.3">
      <c r="A5663" s="8" t="s">
        <v>22324</v>
      </c>
      <c r="B5663" s="8"/>
      <c r="C5663" s="20">
        <v>45903.378194444442</v>
      </c>
      <c r="D5663" s="8" t="s">
        <v>11921</v>
      </c>
      <c r="E5663" s="8" t="s">
        <v>1</v>
      </c>
      <c r="F5663" s="8" t="s">
        <v>13046</v>
      </c>
      <c r="G5663" s="8">
        <v>0.15</v>
      </c>
      <c r="H5663" s="8" t="s">
        <v>22134</v>
      </c>
      <c r="I5663" s="8" t="s">
        <v>11922</v>
      </c>
      <c r="J5663" s="8"/>
      <c r="K5663" s="8" t="s">
        <v>22325</v>
      </c>
      <c r="L5663" s="8"/>
      <c r="M5663" s="8"/>
      <c r="N5663" s="21">
        <v>3460</v>
      </c>
      <c r="O5663" s="21">
        <v>3460</v>
      </c>
      <c r="P5663" s="21">
        <f t="shared" si="266"/>
        <v>0</v>
      </c>
      <c r="Q5663" s="8" t="s">
        <v>129</v>
      </c>
      <c r="R5663" s="8">
        <v>45897</v>
      </c>
      <c r="S5663" s="20"/>
      <c r="AA5663" s="21">
        <f t="shared" si="267"/>
        <v>2982.7586206896553</v>
      </c>
      <c r="AB5663" s="21"/>
      <c r="AC5663" s="22">
        <f t="shared" si="268"/>
        <v>-45903.378194444442</v>
      </c>
    </row>
    <row r="5664" spans="1:29" ht="13.95" customHeight="1" x14ac:dyDescent="0.3">
      <c r="A5664" s="8" t="s">
        <v>22326</v>
      </c>
      <c r="B5664" s="8"/>
      <c r="C5664" s="20">
        <v>45903.383668981478</v>
      </c>
      <c r="D5664" s="8" t="s">
        <v>11921</v>
      </c>
      <c r="E5664" s="8" t="s">
        <v>1</v>
      </c>
      <c r="F5664" s="8" t="s">
        <v>14197</v>
      </c>
      <c r="G5664" s="8">
        <v>0.15</v>
      </c>
      <c r="H5664" s="8" t="s">
        <v>22134</v>
      </c>
      <c r="I5664" s="8" t="s">
        <v>11922</v>
      </c>
      <c r="J5664" s="8"/>
      <c r="K5664" s="8" t="s">
        <v>22327</v>
      </c>
      <c r="L5664" s="8"/>
      <c r="M5664" s="8"/>
      <c r="N5664" s="21">
        <v>700</v>
      </c>
      <c r="O5664" s="21">
        <v>700</v>
      </c>
      <c r="P5664" s="21">
        <f t="shared" si="266"/>
        <v>0</v>
      </c>
      <c r="Q5664" s="8" t="s">
        <v>129</v>
      </c>
      <c r="R5664" s="8">
        <v>45897</v>
      </c>
      <c r="S5664" s="20"/>
      <c r="AA5664" s="21">
        <f t="shared" si="267"/>
        <v>603.44827586206895</v>
      </c>
      <c r="AB5664" s="21"/>
      <c r="AC5664" s="22">
        <f t="shared" si="268"/>
        <v>-45903.383668981478</v>
      </c>
    </row>
    <row r="5665" spans="1:29" ht="13.95" customHeight="1" x14ac:dyDescent="0.3">
      <c r="A5665" s="8" t="s">
        <v>22328</v>
      </c>
      <c r="B5665" s="8"/>
      <c r="C5665" s="20">
        <v>45903.384930555563</v>
      </c>
      <c r="D5665" s="8" t="s">
        <v>11921</v>
      </c>
      <c r="E5665" s="8" t="s">
        <v>1</v>
      </c>
      <c r="F5665" s="8" t="s">
        <v>14197</v>
      </c>
      <c r="G5665" s="8">
        <v>0.11</v>
      </c>
      <c r="H5665" s="8" t="s">
        <v>22134</v>
      </c>
      <c r="I5665" s="8" t="s">
        <v>11922</v>
      </c>
      <c r="J5665" s="8"/>
      <c r="K5665" s="8" t="s">
        <v>22329</v>
      </c>
      <c r="L5665" s="8"/>
      <c r="M5665" s="8"/>
      <c r="N5665" s="21">
        <v>6375</v>
      </c>
      <c r="O5665" s="21">
        <v>6375</v>
      </c>
      <c r="P5665" s="21">
        <f t="shared" si="266"/>
        <v>0</v>
      </c>
      <c r="Q5665" s="8" t="s">
        <v>129</v>
      </c>
      <c r="R5665" s="8">
        <v>45897</v>
      </c>
      <c r="S5665" s="20"/>
      <c r="AA5665" s="21">
        <f t="shared" si="267"/>
        <v>5495.6896551724139</v>
      </c>
      <c r="AB5665" s="21"/>
      <c r="AC5665" s="22">
        <f t="shared" si="268"/>
        <v>-45903.384930555563</v>
      </c>
    </row>
    <row r="5666" spans="1:29" ht="13.95" customHeight="1" x14ac:dyDescent="0.3">
      <c r="A5666" s="8" t="s">
        <v>22330</v>
      </c>
      <c r="B5666" s="8"/>
      <c r="C5666" s="20">
        <v>45903.389351851853</v>
      </c>
      <c r="D5666" s="8" t="s">
        <v>11921</v>
      </c>
      <c r="E5666" s="8" t="s">
        <v>1</v>
      </c>
      <c r="F5666" s="8" t="s">
        <v>14673</v>
      </c>
      <c r="G5666" s="8">
        <v>0.15</v>
      </c>
      <c r="H5666" s="8" t="s">
        <v>22134</v>
      </c>
      <c r="I5666" s="8" t="s">
        <v>11922</v>
      </c>
      <c r="J5666" s="8"/>
      <c r="K5666" s="8" t="s">
        <v>22331</v>
      </c>
      <c r="L5666" s="8"/>
      <c r="M5666" s="8"/>
      <c r="N5666" s="21">
        <v>4610</v>
      </c>
      <c r="O5666" s="21">
        <v>4610</v>
      </c>
      <c r="P5666" s="21">
        <f t="shared" si="266"/>
        <v>0</v>
      </c>
      <c r="Q5666" s="8" t="s">
        <v>129</v>
      </c>
      <c r="R5666" s="8">
        <v>45898</v>
      </c>
      <c r="S5666" s="20"/>
      <c r="AA5666" s="21">
        <f t="shared" si="267"/>
        <v>3974.1379310344832</v>
      </c>
      <c r="AB5666" s="21"/>
      <c r="AC5666" s="22">
        <f t="shared" si="268"/>
        <v>-45903.389351851853</v>
      </c>
    </row>
    <row r="5667" spans="1:29" ht="13.95" customHeight="1" x14ac:dyDescent="0.3">
      <c r="A5667" s="8" t="s">
        <v>22332</v>
      </c>
      <c r="B5667" s="8"/>
      <c r="C5667" s="20">
        <v>45903.394606481481</v>
      </c>
      <c r="D5667" s="8"/>
      <c r="E5667" s="8"/>
      <c r="F5667" s="8" t="s">
        <v>901</v>
      </c>
      <c r="G5667" s="8">
        <v>0</v>
      </c>
      <c r="H5667" s="8" t="s">
        <v>22206</v>
      </c>
      <c r="I5667" s="8" t="s">
        <v>11922</v>
      </c>
      <c r="J5667" s="8"/>
      <c r="K5667" s="8"/>
      <c r="L5667" s="8"/>
      <c r="M5667" s="8"/>
      <c r="N5667" s="21"/>
      <c r="O5667" s="21"/>
      <c r="P5667" s="21">
        <f t="shared" si="266"/>
        <v>0</v>
      </c>
      <c r="Q5667" s="8" t="s">
        <v>129</v>
      </c>
      <c r="R5667" s="8"/>
      <c r="S5667" s="20"/>
      <c r="AA5667" s="21">
        <f t="shared" si="267"/>
        <v>0</v>
      </c>
      <c r="AB5667" s="21"/>
      <c r="AC5667" s="22">
        <f t="shared" si="268"/>
        <v>-45903.394606481481</v>
      </c>
    </row>
    <row r="5668" spans="1:29" ht="13.95" customHeight="1" x14ac:dyDescent="0.3">
      <c r="A5668" s="8" t="s">
        <v>22333</v>
      </c>
      <c r="B5668" s="8"/>
      <c r="C5668" s="20">
        <v>45903.394131944442</v>
      </c>
      <c r="D5668" s="8" t="s">
        <v>11921</v>
      </c>
      <c r="E5668" s="8" t="s">
        <v>1</v>
      </c>
      <c r="F5668" s="8" t="s">
        <v>13519</v>
      </c>
      <c r="G5668" s="8">
        <v>0.15</v>
      </c>
      <c r="H5668" s="8" t="s">
        <v>22134</v>
      </c>
      <c r="I5668" s="8" t="s">
        <v>11922</v>
      </c>
      <c r="J5668" s="8"/>
      <c r="K5668" s="8" t="s">
        <v>22334</v>
      </c>
      <c r="L5668" s="8"/>
      <c r="M5668" s="8"/>
      <c r="N5668" s="21">
        <v>1180</v>
      </c>
      <c r="O5668" s="21">
        <v>1180</v>
      </c>
      <c r="P5668" s="21">
        <f t="shared" si="266"/>
        <v>0</v>
      </c>
      <c r="Q5668" s="8" t="s">
        <v>129</v>
      </c>
      <c r="R5668" s="8">
        <v>45897</v>
      </c>
      <c r="S5668" s="20"/>
      <c r="AA5668" s="21">
        <f t="shared" si="267"/>
        <v>1017.2413793103449</v>
      </c>
      <c r="AB5668" s="21"/>
      <c r="AC5668" s="22">
        <f t="shared" si="268"/>
        <v>-45903.394131944442</v>
      </c>
    </row>
    <row r="5669" spans="1:29" ht="13.95" customHeight="1" x14ac:dyDescent="0.3">
      <c r="A5669" s="8" t="s">
        <v>22335</v>
      </c>
      <c r="B5669" s="8"/>
      <c r="C5669" s="20">
        <v>45903.398842592593</v>
      </c>
      <c r="D5669" s="8" t="s">
        <v>11921</v>
      </c>
      <c r="E5669" s="8" t="s">
        <v>1</v>
      </c>
      <c r="F5669" s="8" t="s">
        <v>13782</v>
      </c>
      <c r="G5669" s="8">
        <v>0.11</v>
      </c>
      <c r="H5669" s="8" t="s">
        <v>22134</v>
      </c>
      <c r="I5669" s="8" t="s">
        <v>11922</v>
      </c>
      <c r="J5669" s="8"/>
      <c r="K5669" s="8" t="s">
        <v>22336</v>
      </c>
      <c r="L5669" s="8"/>
      <c r="M5669" s="8"/>
      <c r="N5669" s="21">
        <v>22380</v>
      </c>
      <c r="O5669" s="21">
        <v>22380</v>
      </c>
      <c r="P5669" s="21">
        <f t="shared" si="266"/>
        <v>0</v>
      </c>
      <c r="Q5669" s="8" t="s">
        <v>129</v>
      </c>
      <c r="R5669" s="8">
        <v>45897</v>
      </c>
      <c r="S5669" s="20"/>
      <c r="AA5669" s="21">
        <f t="shared" si="267"/>
        <v>19293.103448275862</v>
      </c>
      <c r="AB5669" s="21"/>
      <c r="AC5669" s="22">
        <f t="shared" si="268"/>
        <v>-45903.398842592593</v>
      </c>
    </row>
    <row r="5670" spans="1:29" ht="13.95" customHeight="1" x14ac:dyDescent="0.3">
      <c r="A5670" s="8" t="s">
        <v>22337</v>
      </c>
      <c r="B5670" s="8"/>
      <c r="C5670" s="20">
        <v>45903.411377314813</v>
      </c>
      <c r="D5670" s="8"/>
      <c r="E5670" s="8"/>
      <c r="F5670" s="8" t="s">
        <v>13840</v>
      </c>
      <c r="G5670" s="8">
        <v>0</v>
      </c>
      <c r="H5670" s="8" t="s">
        <v>22248</v>
      </c>
      <c r="I5670" s="8" t="s">
        <v>11922</v>
      </c>
      <c r="J5670" s="8"/>
      <c r="K5670" s="8"/>
      <c r="L5670" s="8"/>
      <c r="M5670" s="8"/>
      <c r="N5670" s="21"/>
      <c r="O5670" s="21"/>
      <c r="P5670" s="21">
        <f t="shared" si="266"/>
        <v>0</v>
      </c>
      <c r="Q5670" s="8" t="s">
        <v>129</v>
      </c>
      <c r="R5670" s="8"/>
      <c r="S5670" s="20"/>
      <c r="AA5670" s="21">
        <f t="shared" si="267"/>
        <v>0</v>
      </c>
      <c r="AB5670" s="21"/>
      <c r="AC5670" s="22">
        <f t="shared" si="268"/>
        <v>-45903.411377314813</v>
      </c>
    </row>
    <row r="5671" spans="1:29" ht="13.95" customHeight="1" x14ac:dyDescent="0.3">
      <c r="A5671" s="8" t="s">
        <v>22338</v>
      </c>
      <c r="B5671" s="8"/>
      <c r="C5671" s="20">
        <v>45903.403298611112</v>
      </c>
      <c r="D5671" s="8" t="s">
        <v>11921</v>
      </c>
      <c r="E5671" s="8" t="s">
        <v>1</v>
      </c>
      <c r="F5671" s="8" t="s">
        <v>13944</v>
      </c>
      <c r="G5671" s="8">
        <v>0.15</v>
      </c>
      <c r="H5671" s="8" t="s">
        <v>22134</v>
      </c>
      <c r="I5671" s="8" t="s">
        <v>11922</v>
      </c>
      <c r="J5671" s="8"/>
      <c r="K5671" s="8" t="s">
        <v>22339</v>
      </c>
      <c r="L5671" s="8"/>
      <c r="M5671" s="8"/>
      <c r="N5671" s="21">
        <v>1140</v>
      </c>
      <c r="O5671" s="21">
        <v>1140</v>
      </c>
      <c r="P5671" s="21">
        <f t="shared" si="266"/>
        <v>0</v>
      </c>
      <c r="Q5671" s="8" t="s">
        <v>129</v>
      </c>
      <c r="R5671" s="8">
        <v>45898</v>
      </c>
      <c r="S5671" s="20"/>
      <c r="AA5671" s="21">
        <f t="shared" si="267"/>
        <v>982.75862068965523</v>
      </c>
      <c r="AB5671" s="21"/>
      <c r="AC5671" s="22">
        <f t="shared" si="268"/>
        <v>-45903.403298611112</v>
      </c>
    </row>
    <row r="5672" spans="1:29" ht="13.95" customHeight="1" x14ac:dyDescent="0.3">
      <c r="A5672" s="8" t="s">
        <v>22340</v>
      </c>
      <c r="B5672" s="8"/>
      <c r="C5672" s="20">
        <v>45903.407233796293</v>
      </c>
      <c r="D5672" s="8" t="s">
        <v>11921</v>
      </c>
      <c r="E5672" s="8" t="s">
        <v>1</v>
      </c>
      <c r="F5672" s="8" t="s">
        <v>14911</v>
      </c>
      <c r="G5672" s="8">
        <v>0.15</v>
      </c>
      <c r="H5672" s="8" t="s">
        <v>22134</v>
      </c>
      <c r="I5672" s="8" t="s">
        <v>11922</v>
      </c>
      <c r="J5672" s="8"/>
      <c r="K5672" s="8" t="s">
        <v>22341</v>
      </c>
      <c r="L5672" s="8"/>
      <c r="M5672" s="8"/>
      <c r="N5672" s="21">
        <v>700</v>
      </c>
      <c r="O5672" s="21">
        <v>700</v>
      </c>
      <c r="P5672" s="21">
        <f t="shared" si="266"/>
        <v>0</v>
      </c>
      <c r="Q5672" s="8" t="s">
        <v>129</v>
      </c>
      <c r="R5672" s="8">
        <v>45897</v>
      </c>
      <c r="S5672" s="20"/>
      <c r="AA5672" s="21">
        <f t="shared" si="267"/>
        <v>603.44827586206895</v>
      </c>
      <c r="AB5672" s="21"/>
      <c r="AC5672" s="22">
        <f t="shared" si="268"/>
        <v>-45903.407233796293</v>
      </c>
    </row>
    <row r="5673" spans="1:29" ht="13.95" customHeight="1" x14ac:dyDescent="0.3">
      <c r="A5673" s="8" t="s">
        <v>22342</v>
      </c>
      <c r="B5673" s="8"/>
      <c r="C5673" s="20">
        <v>45903.411724537043</v>
      </c>
      <c r="D5673" s="8" t="s">
        <v>11921</v>
      </c>
      <c r="E5673" s="8" t="s">
        <v>1</v>
      </c>
      <c r="F5673" s="8" t="s">
        <v>14496</v>
      </c>
      <c r="G5673" s="8">
        <v>0.11</v>
      </c>
      <c r="H5673" s="8" t="s">
        <v>22134</v>
      </c>
      <c r="I5673" s="8" t="s">
        <v>11922</v>
      </c>
      <c r="J5673" s="8"/>
      <c r="K5673" s="8" t="s">
        <v>22343</v>
      </c>
      <c r="L5673" s="8"/>
      <c r="M5673" s="8"/>
      <c r="N5673" s="21">
        <v>3450</v>
      </c>
      <c r="O5673" s="21">
        <v>3450</v>
      </c>
      <c r="P5673" s="21">
        <f t="shared" si="266"/>
        <v>0</v>
      </c>
      <c r="Q5673" s="8" t="s">
        <v>129</v>
      </c>
      <c r="R5673" s="8">
        <v>45898</v>
      </c>
      <c r="S5673" s="20"/>
      <c r="AA5673" s="21">
        <f t="shared" si="267"/>
        <v>2974.1379310344828</v>
      </c>
      <c r="AB5673" s="21"/>
      <c r="AC5673" s="22">
        <f t="shared" si="268"/>
        <v>-45903.411724537043</v>
      </c>
    </row>
    <row r="5674" spans="1:29" ht="13.95" customHeight="1" x14ac:dyDescent="0.3">
      <c r="A5674" s="8" t="s">
        <v>22344</v>
      </c>
      <c r="B5674" s="8"/>
      <c r="C5674" s="20">
        <v>45903.412465277783</v>
      </c>
      <c r="D5674" s="8"/>
      <c r="E5674" s="8"/>
      <c r="F5674" s="8" t="s">
        <v>8883</v>
      </c>
      <c r="G5674" s="8">
        <v>0</v>
      </c>
      <c r="H5674" s="8" t="s">
        <v>22248</v>
      </c>
      <c r="I5674" s="8" t="s">
        <v>11922</v>
      </c>
      <c r="J5674" s="8"/>
      <c r="K5674" s="8"/>
      <c r="L5674" s="8"/>
      <c r="M5674" s="8"/>
      <c r="N5674" s="21"/>
      <c r="O5674" s="21"/>
      <c r="P5674" s="21">
        <f t="shared" si="266"/>
        <v>0</v>
      </c>
      <c r="Q5674" s="8" t="s">
        <v>34</v>
      </c>
      <c r="R5674" s="8"/>
      <c r="S5674" s="20"/>
      <c r="AA5674" s="21">
        <f t="shared" si="267"/>
        <v>0</v>
      </c>
      <c r="AB5674" s="21"/>
      <c r="AC5674" s="22">
        <f t="shared" si="268"/>
        <v>-45903.412465277783</v>
      </c>
    </row>
    <row r="5675" spans="1:29" ht="13.95" customHeight="1" x14ac:dyDescent="0.3">
      <c r="A5675" s="8" t="s">
        <v>22345</v>
      </c>
      <c r="B5675" s="8"/>
      <c r="C5675" s="20">
        <v>45903.413206018522</v>
      </c>
      <c r="D5675" s="8"/>
      <c r="E5675" s="8"/>
      <c r="F5675" s="8" t="s">
        <v>14268</v>
      </c>
      <c r="G5675" s="8">
        <v>0</v>
      </c>
      <c r="H5675" s="8" t="s">
        <v>22248</v>
      </c>
      <c r="I5675" s="8" t="s">
        <v>11922</v>
      </c>
      <c r="J5675" s="8"/>
      <c r="K5675" s="8"/>
      <c r="L5675" s="8"/>
      <c r="M5675" s="8"/>
      <c r="N5675" s="21"/>
      <c r="O5675" s="21"/>
      <c r="P5675" s="21">
        <f t="shared" si="266"/>
        <v>0</v>
      </c>
      <c r="Q5675" s="8" t="s">
        <v>34</v>
      </c>
      <c r="R5675" s="8"/>
      <c r="S5675" s="20"/>
      <c r="AA5675" s="21">
        <f t="shared" si="267"/>
        <v>0</v>
      </c>
      <c r="AB5675" s="21"/>
      <c r="AC5675" s="22">
        <f t="shared" si="268"/>
        <v>-45903.413206018522</v>
      </c>
    </row>
    <row r="5676" spans="1:29" ht="13.95" customHeight="1" x14ac:dyDescent="0.3">
      <c r="A5676" s="8" t="s">
        <v>22346</v>
      </c>
      <c r="B5676" s="8"/>
      <c r="C5676" s="20">
        <v>45903.415798611109</v>
      </c>
      <c r="D5676" s="8"/>
      <c r="E5676" s="8"/>
      <c r="F5676" s="8" t="s">
        <v>8718</v>
      </c>
      <c r="G5676" s="8">
        <v>0</v>
      </c>
      <c r="H5676" s="8" t="s">
        <v>22248</v>
      </c>
      <c r="I5676" s="8" t="s">
        <v>11922</v>
      </c>
      <c r="J5676" s="8"/>
      <c r="K5676" s="8"/>
      <c r="L5676" s="8"/>
      <c r="M5676" s="8"/>
      <c r="N5676" s="21"/>
      <c r="O5676" s="21"/>
      <c r="P5676" s="21">
        <f t="shared" si="266"/>
        <v>0</v>
      </c>
      <c r="Q5676" s="8" t="s">
        <v>34</v>
      </c>
      <c r="R5676" s="8"/>
      <c r="S5676" s="20"/>
      <c r="AA5676" s="21">
        <f t="shared" si="267"/>
        <v>0</v>
      </c>
      <c r="AB5676" s="21"/>
      <c r="AC5676" s="22">
        <f t="shared" si="268"/>
        <v>-45903.415798611109</v>
      </c>
    </row>
    <row r="5677" spans="1:29" ht="13.95" customHeight="1" x14ac:dyDescent="0.3">
      <c r="A5677" s="8" t="s">
        <v>22347</v>
      </c>
      <c r="B5677" s="8"/>
      <c r="C5677" s="20">
        <v>45903.429074074083</v>
      </c>
      <c r="D5677" s="8"/>
      <c r="E5677" s="8"/>
      <c r="F5677" s="8" t="s">
        <v>14848</v>
      </c>
      <c r="G5677" s="8">
        <v>0</v>
      </c>
      <c r="H5677" s="8" t="s">
        <v>22253</v>
      </c>
      <c r="I5677" s="8" t="s">
        <v>11922</v>
      </c>
      <c r="J5677" s="8"/>
      <c r="K5677" s="8"/>
      <c r="L5677" s="8"/>
      <c r="M5677" s="8"/>
      <c r="N5677" s="21"/>
      <c r="O5677" s="21"/>
      <c r="P5677" s="21">
        <f t="shared" si="266"/>
        <v>0</v>
      </c>
      <c r="Q5677" s="8" t="s">
        <v>22</v>
      </c>
      <c r="R5677" s="8"/>
      <c r="S5677" s="20"/>
      <c r="AA5677" s="21">
        <f t="shared" si="267"/>
        <v>0</v>
      </c>
      <c r="AB5677" s="21"/>
      <c r="AC5677" s="22">
        <f t="shared" si="268"/>
        <v>-45903.429074074083</v>
      </c>
    </row>
    <row r="5678" spans="1:29" ht="13.95" customHeight="1" x14ac:dyDescent="0.3">
      <c r="A5678" s="8" t="s">
        <v>22348</v>
      </c>
      <c r="B5678" s="8"/>
      <c r="C5678" s="20">
        <v>45903.430590277778</v>
      </c>
      <c r="D5678" s="8"/>
      <c r="E5678" s="8"/>
      <c r="F5678" s="8" t="s">
        <v>14140</v>
      </c>
      <c r="G5678" s="8">
        <v>0</v>
      </c>
      <c r="H5678" s="8" t="s">
        <v>22253</v>
      </c>
      <c r="I5678" s="8" t="s">
        <v>11922</v>
      </c>
      <c r="J5678" s="8"/>
      <c r="K5678" s="8"/>
      <c r="L5678" s="8"/>
      <c r="M5678" s="8"/>
      <c r="N5678" s="21"/>
      <c r="O5678" s="21"/>
      <c r="P5678" s="21">
        <f t="shared" si="266"/>
        <v>0</v>
      </c>
      <c r="Q5678" s="8" t="s">
        <v>20338</v>
      </c>
      <c r="R5678" s="8"/>
      <c r="S5678" s="20"/>
      <c r="AA5678" s="21">
        <f t="shared" si="267"/>
        <v>0</v>
      </c>
      <c r="AB5678" s="21"/>
      <c r="AC5678" s="22">
        <f t="shared" si="268"/>
        <v>-45903.430590277778</v>
      </c>
    </row>
    <row r="5679" spans="1:29" ht="13.95" customHeight="1" x14ac:dyDescent="0.3">
      <c r="A5679" s="8" t="s">
        <v>22349</v>
      </c>
      <c r="B5679" s="8"/>
      <c r="C5679" s="20">
        <v>45903.436215277783</v>
      </c>
      <c r="D5679" s="8" t="s">
        <v>11921</v>
      </c>
      <c r="E5679" s="8" t="s">
        <v>1</v>
      </c>
      <c r="F5679" s="8" t="s">
        <v>8565</v>
      </c>
      <c r="G5679" s="8">
        <v>0.11</v>
      </c>
      <c r="H5679" s="8" t="s">
        <v>22134</v>
      </c>
      <c r="I5679" s="8" t="s">
        <v>11922</v>
      </c>
      <c r="J5679" s="8"/>
      <c r="K5679" s="8" t="s">
        <v>22350</v>
      </c>
      <c r="L5679" s="8"/>
      <c r="M5679" s="8"/>
      <c r="N5679" s="21">
        <v>6375</v>
      </c>
      <c r="O5679" s="21">
        <v>6375</v>
      </c>
      <c r="P5679" s="21">
        <f t="shared" si="266"/>
        <v>0</v>
      </c>
      <c r="Q5679" s="8" t="s">
        <v>34</v>
      </c>
      <c r="R5679" s="8">
        <v>45897</v>
      </c>
      <c r="S5679" s="20"/>
      <c r="AA5679" s="21">
        <f t="shared" si="267"/>
        <v>5495.6896551724139</v>
      </c>
      <c r="AB5679" s="21"/>
      <c r="AC5679" s="22">
        <f t="shared" si="268"/>
        <v>-45903.436215277783</v>
      </c>
    </row>
    <row r="5680" spans="1:29" ht="13.95" customHeight="1" x14ac:dyDescent="0.3">
      <c r="A5680" s="8" t="s">
        <v>22351</v>
      </c>
      <c r="B5680" s="8"/>
      <c r="C5680" s="20">
        <v>45903.437905092593</v>
      </c>
      <c r="D5680" s="8" t="s">
        <v>11921</v>
      </c>
      <c r="E5680" s="8" t="s">
        <v>1</v>
      </c>
      <c r="F5680" s="8" t="s">
        <v>8565</v>
      </c>
      <c r="G5680" s="8">
        <v>0.15</v>
      </c>
      <c r="H5680" s="8" t="s">
        <v>22134</v>
      </c>
      <c r="I5680" s="8" t="s">
        <v>11922</v>
      </c>
      <c r="J5680" s="8"/>
      <c r="K5680" s="8" t="s">
        <v>22352</v>
      </c>
      <c r="L5680" s="8"/>
      <c r="M5680" s="8"/>
      <c r="N5680" s="21">
        <v>3850</v>
      </c>
      <c r="O5680" s="21">
        <v>3850</v>
      </c>
      <c r="P5680" s="21">
        <f t="shared" si="266"/>
        <v>0</v>
      </c>
      <c r="Q5680" s="8" t="s">
        <v>34</v>
      </c>
      <c r="R5680" s="8">
        <v>45897</v>
      </c>
      <c r="S5680" s="20"/>
      <c r="AA5680" s="21">
        <f t="shared" si="267"/>
        <v>3318.9655172413795</v>
      </c>
      <c r="AB5680" s="21"/>
      <c r="AC5680" s="22">
        <f t="shared" si="268"/>
        <v>-45903.437905092593</v>
      </c>
    </row>
    <row r="5681" spans="1:29" ht="13.95" customHeight="1" x14ac:dyDescent="0.3">
      <c r="A5681" s="8" t="s">
        <v>22353</v>
      </c>
      <c r="B5681" s="8"/>
      <c r="C5681" s="20">
        <v>45903.44358796296</v>
      </c>
      <c r="D5681" s="8" t="s">
        <v>11921</v>
      </c>
      <c r="E5681" s="8"/>
      <c r="F5681" s="8" t="s">
        <v>2965</v>
      </c>
      <c r="G5681" s="8">
        <v>0.11</v>
      </c>
      <c r="H5681" s="8"/>
      <c r="I5681" s="8" t="s">
        <v>11922</v>
      </c>
      <c r="J5681" s="8"/>
      <c r="K5681" s="8"/>
      <c r="L5681" s="8"/>
      <c r="M5681" s="8"/>
      <c r="N5681" s="21">
        <v>5320</v>
      </c>
      <c r="O5681" s="21"/>
      <c r="P5681" s="21">
        <f t="shared" si="266"/>
        <v>5320</v>
      </c>
      <c r="Q5681" s="8" t="s">
        <v>67</v>
      </c>
      <c r="R5681" s="8"/>
      <c r="S5681" s="20"/>
      <c r="AA5681" s="21">
        <f t="shared" si="267"/>
        <v>4586.2068965517246</v>
      </c>
      <c r="AB5681" s="21"/>
      <c r="AC5681" s="22">
        <f t="shared" si="268"/>
        <v>-45903.44358796296</v>
      </c>
    </row>
    <row r="5682" spans="1:29" ht="13.95" customHeight="1" x14ac:dyDescent="0.3">
      <c r="A5682" s="8" t="s">
        <v>22354</v>
      </c>
      <c r="B5682" s="8"/>
      <c r="C5682" s="20">
        <v>45903.444363425922</v>
      </c>
      <c r="D5682" s="8"/>
      <c r="E5682" s="8"/>
      <c r="F5682" s="8" t="s">
        <v>5855</v>
      </c>
      <c r="G5682" s="8">
        <v>0</v>
      </c>
      <c r="H5682" s="8" t="s">
        <v>12071</v>
      </c>
      <c r="I5682" s="8" t="s">
        <v>11922</v>
      </c>
      <c r="J5682" s="8"/>
      <c r="K5682" s="8"/>
      <c r="L5682" s="8"/>
      <c r="M5682" s="8"/>
      <c r="N5682" s="21"/>
      <c r="O5682" s="21"/>
      <c r="P5682" s="21">
        <f t="shared" si="266"/>
        <v>0</v>
      </c>
      <c r="Q5682" s="8" t="s">
        <v>38</v>
      </c>
      <c r="R5682" s="8"/>
      <c r="S5682" s="20"/>
      <c r="AA5682" s="21">
        <f t="shared" si="267"/>
        <v>0</v>
      </c>
      <c r="AB5682" s="21"/>
      <c r="AC5682" s="22">
        <f t="shared" si="268"/>
        <v>-45903.444363425922</v>
      </c>
    </row>
    <row r="5683" spans="1:29" ht="13.95" customHeight="1" x14ac:dyDescent="0.3">
      <c r="A5683" s="8" t="s">
        <v>22355</v>
      </c>
      <c r="B5683" s="8"/>
      <c r="C5683" s="20">
        <v>45903.444745370369</v>
      </c>
      <c r="D5683" s="8"/>
      <c r="E5683" s="8"/>
      <c r="F5683" s="8" t="s">
        <v>2025</v>
      </c>
      <c r="G5683" s="8">
        <v>0</v>
      </c>
      <c r="H5683" s="8" t="s">
        <v>12071</v>
      </c>
      <c r="I5683" s="8" t="s">
        <v>11922</v>
      </c>
      <c r="J5683" s="8"/>
      <c r="K5683" s="8"/>
      <c r="L5683" s="8"/>
      <c r="M5683" s="8"/>
      <c r="N5683" s="21"/>
      <c r="O5683" s="21"/>
      <c r="P5683" s="21">
        <f t="shared" si="266"/>
        <v>0</v>
      </c>
      <c r="Q5683" s="8" t="s">
        <v>38</v>
      </c>
      <c r="R5683" s="8"/>
      <c r="S5683" s="20"/>
      <c r="AA5683" s="21">
        <f t="shared" si="267"/>
        <v>0</v>
      </c>
      <c r="AB5683" s="21"/>
      <c r="AC5683" s="22">
        <f t="shared" si="268"/>
        <v>-45903.444745370369</v>
      </c>
    </row>
    <row r="5684" spans="1:29" ht="13.95" customHeight="1" x14ac:dyDescent="0.3">
      <c r="A5684" s="8" t="s">
        <v>22356</v>
      </c>
      <c r="B5684" s="8"/>
      <c r="C5684" s="20">
        <v>45903.445208333331</v>
      </c>
      <c r="D5684" s="8"/>
      <c r="E5684" s="8" t="s">
        <v>1</v>
      </c>
      <c r="F5684" s="8" t="s">
        <v>10002</v>
      </c>
      <c r="G5684" s="8">
        <v>0</v>
      </c>
      <c r="H5684" s="8" t="s">
        <v>12071</v>
      </c>
      <c r="I5684" s="8" t="s">
        <v>11922</v>
      </c>
      <c r="J5684" s="8"/>
      <c r="K5684" s="8" t="s">
        <v>22357</v>
      </c>
      <c r="L5684" s="8"/>
      <c r="M5684" s="8"/>
      <c r="N5684" s="21">
        <v>1000</v>
      </c>
      <c r="O5684" s="21">
        <v>1000</v>
      </c>
      <c r="P5684" s="21">
        <f t="shared" si="266"/>
        <v>0</v>
      </c>
      <c r="Q5684" s="8" t="s">
        <v>129</v>
      </c>
      <c r="R5684" s="8">
        <v>45902</v>
      </c>
      <c r="S5684" s="20"/>
      <c r="AA5684" s="21">
        <f t="shared" si="267"/>
        <v>862.06896551724139</v>
      </c>
      <c r="AB5684" s="21"/>
      <c r="AC5684" s="22">
        <f t="shared" si="268"/>
        <v>-45903.445208333331</v>
      </c>
    </row>
    <row r="5685" spans="1:29" ht="13.95" customHeight="1" x14ac:dyDescent="0.3">
      <c r="A5685" s="8" t="s">
        <v>22358</v>
      </c>
      <c r="B5685" s="8"/>
      <c r="C5685" s="20">
        <v>45903.446284722217</v>
      </c>
      <c r="D5685" s="8"/>
      <c r="E5685" s="8" t="s">
        <v>1</v>
      </c>
      <c r="F5685" s="8" t="s">
        <v>10037</v>
      </c>
      <c r="G5685" s="8">
        <v>0</v>
      </c>
      <c r="H5685" s="8" t="s">
        <v>12071</v>
      </c>
      <c r="I5685" s="8" t="s">
        <v>11922</v>
      </c>
      <c r="J5685" s="8"/>
      <c r="K5685" s="8" t="s">
        <v>22359</v>
      </c>
      <c r="L5685" s="8"/>
      <c r="M5685" s="8"/>
      <c r="N5685" s="21">
        <v>1000</v>
      </c>
      <c r="O5685" s="21">
        <v>1000</v>
      </c>
      <c r="P5685" s="21">
        <f t="shared" si="266"/>
        <v>0</v>
      </c>
      <c r="Q5685" s="8" t="s">
        <v>129</v>
      </c>
      <c r="R5685" s="8">
        <v>45902</v>
      </c>
      <c r="S5685" s="20"/>
      <c r="AA5685" s="21">
        <f t="shared" si="267"/>
        <v>862.06896551724139</v>
      </c>
      <c r="AB5685" s="21"/>
      <c r="AC5685" s="22">
        <f t="shared" si="268"/>
        <v>-45903.446284722217</v>
      </c>
    </row>
    <row r="5686" spans="1:29" ht="13.95" customHeight="1" x14ac:dyDescent="0.3">
      <c r="A5686" s="8" t="s">
        <v>22360</v>
      </c>
      <c r="B5686" s="8"/>
      <c r="C5686" s="20">
        <v>45903.454409722217</v>
      </c>
      <c r="D5686" s="8" t="s">
        <v>11921</v>
      </c>
      <c r="E5686" s="8"/>
      <c r="F5686" s="8" t="s">
        <v>1222</v>
      </c>
      <c r="G5686" s="8">
        <v>0.11</v>
      </c>
      <c r="H5686" s="8"/>
      <c r="I5686" s="8" t="s">
        <v>11922</v>
      </c>
      <c r="J5686" s="8"/>
      <c r="K5686" s="8"/>
      <c r="L5686" s="8"/>
      <c r="M5686" s="8"/>
      <c r="N5686" s="21">
        <v>23985</v>
      </c>
      <c r="O5686" s="21"/>
      <c r="P5686" s="21">
        <f t="shared" si="266"/>
        <v>23985</v>
      </c>
      <c r="Q5686" s="8" t="s">
        <v>199</v>
      </c>
      <c r="R5686" s="8"/>
      <c r="S5686" s="20"/>
      <c r="AA5686" s="21">
        <f t="shared" si="267"/>
        <v>20676.724137931036</v>
      </c>
      <c r="AB5686" s="21"/>
      <c r="AC5686" s="22">
        <f t="shared" si="268"/>
        <v>-45903.454409722217</v>
      </c>
    </row>
    <row r="5687" spans="1:29" ht="13.95" customHeight="1" x14ac:dyDescent="0.3">
      <c r="A5687" s="8" t="s">
        <v>22361</v>
      </c>
      <c r="B5687" s="8"/>
      <c r="C5687" s="20">
        <v>45903.45857638889</v>
      </c>
      <c r="D5687" s="8" t="s">
        <v>11921</v>
      </c>
      <c r="E5687" s="8"/>
      <c r="F5687" s="8" t="s">
        <v>1470</v>
      </c>
      <c r="G5687" s="8">
        <v>0.15</v>
      </c>
      <c r="H5687" s="8"/>
      <c r="I5687" s="8" t="s">
        <v>11922</v>
      </c>
      <c r="J5687" s="8"/>
      <c r="K5687" s="8"/>
      <c r="L5687" s="8"/>
      <c r="M5687" s="8"/>
      <c r="N5687" s="21">
        <v>12865</v>
      </c>
      <c r="O5687" s="21"/>
      <c r="P5687" s="21">
        <f t="shared" si="266"/>
        <v>12865</v>
      </c>
      <c r="Q5687" s="8" t="s">
        <v>199</v>
      </c>
      <c r="R5687" s="8"/>
      <c r="S5687" s="20"/>
      <c r="AA5687" s="21">
        <f t="shared" si="267"/>
        <v>11090.517241379312</v>
      </c>
      <c r="AB5687" s="21"/>
      <c r="AC5687" s="22">
        <f t="shared" si="268"/>
        <v>-45903.45857638889</v>
      </c>
    </row>
    <row r="5688" spans="1:29" ht="13.95" customHeight="1" x14ac:dyDescent="0.3">
      <c r="A5688" s="8" t="s">
        <v>22362</v>
      </c>
      <c r="B5688" s="8"/>
      <c r="C5688" s="20">
        <v>45903.475312499999</v>
      </c>
      <c r="D5688" s="8" t="s">
        <v>11921</v>
      </c>
      <c r="E5688" s="8"/>
      <c r="F5688" s="8" t="s">
        <v>1957</v>
      </c>
      <c r="G5688" s="8">
        <v>0.15</v>
      </c>
      <c r="H5688" s="8"/>
      <c r="I5688" s="8" t="s">
        <v>11922</v>
      </c>
      <c r="J5688" s="8"/>
      <c r="K5688" s="8"/>
      <c r="L5688" s="8"/>
      <c r="M5688" s="8"/>
      <c r="N5688" s="21">
        <v>10450</v>
      </c>
      <c r="O5688" s="21"/>
      <c r="P5688" s="21">
        <f t="shared" si="266"/>
        <v>10450</v>
      </c>
      <c r="Q5688" s="8" t="s">
        <v>14</v>
      </c>
      <c r="R5688" s="8"/>
      <c r="S5688" s="20"/>
      <c r="AA5688" s="21">
        <f t="shared" si="267"/>
        <v>9008.6206896551739</v>
      </c>
      <c r="AB5688" s="21"/>
      <c r="AC5688" s="22">
        <f t="shared" si="268"/>
        <v>-45903.475312499999</v>
      </c>
    </row>
    <row r="5689" spans="1:29" ht="13.95" customHeight="1" x14ac:dyDescent="0.3">
      <c r="A5689" s="8" t="s">
        <v>22363</v>
      </c>
      <c r="B5689" s="8"/>
      <c r="C5689" s="20">
        <v>45903.481030092589</v>
      </c>
      <c r="D5689" s="8"/>
      <c r="E5689" s="8"/>
      <c r="F5689" s="8" t="s">
        <v>9215</v>
      </c>
      <c r="G5689" s="8">
        <v>0</v>
      </c>
      <c r="H5689" s="8" t="s">
        <v>12071</v>
      </c>
      <c r="I5689" s="8" t="s">
        <v>11922</v>
      </c>
      <c r="J5689" s="8"/>
      <c r="K5689" s="8"/>
      <c r="L5689" s="8"/>
      <c r="M5689" s="8"/>
      <c r="N5689" s="21"/>
      <c r="O5689" s="21"/>
      <c r="P5689" s="21">
        <f t="shared" si="266"/>
        <v>0</v>
      </c>
      <c r="Q5689" s="8" t="s">
        <v>10222</v>
      </c>
      <c r="R5689" s="8"/>
      <c r="S5689" s="20"/>
      <c r="AA5689" s="21">
        <f t="shared" si="267"/>
        <v>0</v>
      </c>
      <c r="AB5689" s="21"/>
      <c r="AC5689" s="22">
        <f t="shared" si="268"/>
        <v>-45903.481030092589</v>
      </c>
    </row>
    <row r="5690" spans="1:29" ht="13.95" customHeight="1" x14ac:dyDescent="0.3">
      <c r="A5690" s="8" t="s">
        <v>22364</v>
      </c>
      <c r="B5690" s="8"/>
      <c r="C5690" s="20">
        <v>45903.483391203707</v>
      </c>
      <c r="D5690" s="8" t="s">
        <v>11921</v>
      </c>
      <c r="E5690" s="8" t="s">
        <v>11924</v>
      </c>
      <c r="F5690" s="8" t="s">
        <v>9748</v>
      </c>
      <c r="G5690" s="8">
        <v>0.11</v>
      </c>
      <c r="H5690" s="8" t="s">
        <v>22134</v>
      </c>
      <c r="I5690" s="8" t="s">
        <v>11922</v>
      </c>
      <c r="J5690" s="8"/>
      <c r="K5690" s="8" t="s">
        <v>22365</v>
      </c>
      <c r="L5690" s="8"/>
      <c r="M5690" s="8"/>
      <c r="N5690" s="21">
        <v>12055</v>
      </c>
      <c r="O5690" s="21">
        <v>12055</v>
      </c>
      <c r="P5690" s="21">
        <f t="shared" si="266"/>
        <v>0</v>
      </c>
      <c r="Q5690" s="8" t="s">
        <v>10493</v>
      </c>
      <c r="R5690" s="8">
        <v>45897</v>
      </c>
      <c r="S5690" s="20"/>
      <c r="AA5690" s="21">
        <f t="shared" si="267"/>
        <v>10392.241379310346</v>
      </c>
      <c r="AB5690" s="21"/>
      <c r="AC5690" s="22">
        <f t="shared" si="268"/>
        <v>-45903.483391203707</v>
      </c>
    </row>
    <row r="5691" spans="1:29" ht="13.95" customHeight="1" x14ac:dyDescent="0.3">
      <c r="A5691" s="8" t="s">
        <v>22366</v>
      </c>
      <c r="B5691" s="8"/>
      <c r="C5691" s="20">
        <v>45903.492384259262</v>
      </c>
      <c r="D5691" s="8" t="s">
        <v>11921</v>
      </c>
      <c r="E5691" s="8" t="s">
        <v>1</v>
      </c>
      <c r="F5691" s="8" t="s">
        <v>2025</v>
      </c>
      <c r="G5691" s="8">
        <v>0.11</v>
      </c>
      <c r="H5691" s="8" t="s">
        <v>22134</v>
      </c>
      <c r="I5691" s="8" t="s">
        <v>11922</v>
      </c>
      <c r="J5691" s="8"/>
      <c r="K5691" s="8" t="s">
        <v>22367</v>
      </c>
      <c r="L5691" s="8"/>
      <c r="M5691" s="8"/>
      <c r="N5691" s="21">
        <v>29405</v>
      </c>
      <c r="O5691" s="21">
        <v>29405</v>
      </c>
      <c r="P5691" s="21">
        <f t="shared" si="266"/>
        <v>0</v>
      </c>
      <c r="Q5691" s="8" t="s">
        <v>38</v>
      </c>
      <c r="R5691" s="8">
        <v>45898</v>
      </c>
      <c r="S5691" s="20"/>
      <c r="AA5691" s="21">
        <f t="shared" si="267"/>
        <v>25349.137931034486</v>
      </c>
      <c r="AB5691" s="21"/>
      <c r="AC5691" s="22">
        <f t="shared" si="268"/>
        <v>-45903.492384259262</v>
      </c>
    </row>
    <row r="5692" spans="1:29" ht="13.95" customHeight="1" x14ac:dyDescent="0.3">
      <c r="A5692" s="8" t="s">
        <v>22368</v>
      </c>
      <c r="B5692" s="8"/>
      <c r="C5692" s="20">
        <v>45903.498935185176</v>
      </c>
      <c r="D5692" s="8" t="s">
        <v>11921</v>
      </c>
      <c r="E5692" s="8" t="s">
        <v>1</v>
      </c>
      <c r="F5692" s="8" t="s">
        <v>11965</v>
      </c>
      <c r="G5692" s="8">
        <v>0.15</v>
      </c>
      <c r="H5692" s="8" t="s">
        <v>22134</v>
      </c>
      <c r="I5692" s="8" t="s">
        <v>11922</v>
      </c>
      <c r="J5692" s="8"/>
      <c r="K5692" s="8" t="s">
        <v>22369</v>
      </c>
      <c r="L5692" s="8"/>
      <c r="M5692" s="8"/>
      <c r="N5692" s="21">
        <v>13580</v>
      </c>
      <c r="O5692" s="21">
        <v>13580</v>
      </c>
      <c r="P5692" s="21">
        <f t="shared" si="266"/>
        <v>0</v>
      </c>
      <c r="Q5692" s="8" t="s">
        <v>129</v>
      </c>
      <c r="R5692" s="8">
        <v>45903</v>
      </c>
      <c r="S5692" s="20"/>
      <c r="AA5692" s="21">
        <f t="shared" si="267"/>
        <v>11706.896551724139</v>
      </c>
      <c r="AB5692" s="21"/>
      <c r="AC5692" s="22">
        <f t="shared" si="268"/>
        <v>-45903.498935185176</v>
      </c>
    </row>
    <row r="5693" spans="1:29" ht="13.95" customHeight="1" x14ac:dyDescent="0.3">
      <c r="A5693" s="8" t="s">
        <v>22370</v>
      </c>
      <c r="B5693" s="8"/>
      <c r="C5693" s="20">
        <v>45903.531458333331</v>
      </c>
      <c r="D5693" s="8" t="s">
        <v>11921</v>
      </c>
      <c r="E5693" s="8" t="s">
        <v>1</v>
      </c>
      <c r="F5693" s="8" t="s">
        <v>12111</v>
      </c>
      <c r="G5693" s="8">
        <v>0.15</v>
      </c>
      <c r="H5693" s="8" t="s">
        <v>16078</v>
      </c>
      <c r="I5693" s="8" t="s">
        <v>11922</v>
      </c>
      <c r="J5693" s="8"/>
      <c r="K5693" s="8" t="s">
        <v>22371</v>
      </c>
      <c r="L5693" s="8"/>
      <c r="M5693" s="8"/>
      <c r="N5693" s="21">
        <v>1768.2</v>
      </c>
      <c r="O5693" s="21">
        <v>1768.2</v>
      </c>
      <c r="P5693" s="21">
        <f t="shared" si="266"/>
        <v>0</v>
      </c>
      <c r="Q5693" s="8" t="s">
        <v>16437</v>
      </c>
      <c r="R5693" s="8">
        <v>45902</v>
      </c>
      <c r="S5693" s="20"/>
      <c r="AA5693" s="21">
        <f t="shared" si="267"/>
        <v>1524.3103448275863</v>
      </c>
      <c r="AB5693" s="21"/>
      <c r="AC5693" s="22">
        <f t="shared" si="268"/>
        <v>-45903.531458333331</v>
      </c>
    </row>
    <row r="5694" spans="1:29" ht="13.95" customHeight="1" x14ac:dyDescent="0.3">
      <c r="A5694" s="8" t="s">
        <v>22372</v>
      </c>
      <c r="B5694" s="8"/>
      <c r="C5694" s="20">
        <v>45903.539340277777</v>
      </c>
      <c r="D5694" s="8"/>
      <c r="E5694" s="8"/>
      <c r="F5694" s="8" t="s">
        <v>14165</v>
      </c>
      <c r="G5694" s="8">
        <v>0</v>
      </c>
      <c r="H5694" s="8" t="s">
        <v>22251</v>
      </c>
      <c r="I5694" s="8" t="s">
        <v>11922</v>
      </c>
      <c r="J5694" s="8"/>
      <c r="K5694" s="8"/>
      <c r="L5694" s="8"/>
      <c r="M5694" s="8"/>
      <c r="N5694" s="21"/>
      <c r="O5694" s="21"/>
      <c r="P5694" s="21">
        <f t="shared" ref="P5694:P5746" si="269">+N5694+X5694-O5694</f>
        <v>0</v>
      </c>
      <c r="Q5694" s="8" t="s">
        <v>67</v>
      </c>
      <c r="R5694" s="8"/>
      <c r="S5694" s="20"/>
      <c r="AA5694" s="21">
        <f t="shared" ref="AA5694:AA5747" si="270">+N5694/1.16</f>
        <v>0</v>
      </c>
      <c r="AB5694" s="21"/>
      <c r="AC5694" s="22">
        <f t="shared" ref="AC5694:AC5747" si="271">+S5694-C5694</f>
        <v>-45903.539340277777</v>
      </c>
    </row>
    <row r="5695" spans="1:29" ht="13.95" customHeight="1" x14ac:dyDescent="0.3">
      <c r="A5695" s="8" t="s">
        <v>22373</v>
      </c>
      <c r="B5695" s="8"/>
      <c r="C5695" s="20">
        <v>45903.542361111111</v>
      </c>
      <c r="D5695" s="8"/>
      <c r="E5695" s="8"/>
      <c r="F5695" s="8" t="s">
        <v>13031</v>
      </c>
      <c r="G5695" s="8">
        <v>0</v>
      </c>
      <c r="H5695" s="8" t="s">
        <v>22251</v>
      </c>
      <c r="I5695" s="8" t="s">
        <v>11922</v>
      </c>
      <c r="J5695" s="8"/>
      <c r="K5695" s="8"/>
      <c r="L5695" s="8"/>
      <c r="M5695" s="8"/>
      <c r="N5695" s="21"/>
      <c r="O5695" s="21"/>
      <c r="P5695" s="21">
        <f t="shared" si="269"/>
        <v>0</v>
      </c>
      <c r="Q5695" s="8" t="s">
        <v>67</v>
      </c>
      <c r="R5695" s="8"/>
      <c r="S5695" s="20"/>
      <c r="AA5695" s="21">
        <f t="shared" si="270"/>
        <v>0</v>
      </c>
      <c r="AB5695" s="21"/>
      <c r="AC5695" s="22">
        <f t="shared" si="271"/>
        <v>-45903.542361111111</v>
      </c>
    </row>
    <row r="5696" spans="1:29" ht="13.95" customHeight="1" x14ac:dyDescent="0.3">
      <c r="A5696" s="8" t="s">
        <v>22374</v>
      </c>
      <c r="B5696" s="8"/>
      <c r="C5696" s="20">
        <v>45903.544432870367</v>
      </c>
      <c r="D5696" s="8"/>
      <c r="E5696" s="8"/>
      <c r="F5696" s="8" t="s">
        <v>15103</v>
      </c>
      <c r="G5696" s="8">
        <v>0</v>
      </c>
      <c r="H5696" s="8" t="s">
        <v>22251</v>
      </c>
      <c r="I5696" s="8" t="s">
        <v>11922</v>
      </c>
      <c r="J5696" s="8"/>
      <c r="K5696" s="8"/>
      <c r="L5696" s="8"/>
      <c r="M5696" s="8"/>
      <c r="N5696" s="21"/>
      <c r="O5696" s="21"/>
      <c r="P5696" s="21">
        <f t="shared" si="269"/>
        <v>0</v>
      </c>
      <c r="Q5696" s="8" t="s">
        <v>67</v>
      </c>
      <c r="R5696" s="8"/>
      <c r="S5696" s="20"/>
      <c r="AA5696" s="21">
        <f t="shared" si="270"/>
        <v>0</v>
      </c>
      <c r="AB5696" s="21"/>
      <c r="AC5696" s="22">
        <f t="shared" si="271"/>
        <v>-45903.544432870367</v>
      </c>
    </row>
    <row r="5697" spans="1:29" ht="13.95" customHeight="1" x14ac:dyDescent="0.3">
      <c r="A5697" s="8" t="s">
        <v>22375</v>
      </c>
      <c r="B5697" s="8"/>
      <c r="C5697" s="20">
        <v>45903.54891203704</v>
      </c>
      <c r="D5697" s="8"/>
      <c r="E5697" s="8"/>
      <c r="F5697" s="8" t="s">
        <v>13685</v>
      </c>
      <c r="G5697" s="8">
        <v>0</v>
      </c>
      <c r="H5697" s="8" t="s">
        <v>22248</v>
      </c>
      <c r="I5697" s="8" t="s">
        <v>11922</v>
      </c>
      <c r="J5697" s="8"/>
      <c r="K5697" s="8"/>
      <c r="L5697" s="8"/>
      <c r="M5697" s="8"/>
      <c r="N5697" s="21"/>
      <c r="O5697" s="21"/>
      <c r="P5697" s="21">
        <f t="shared" si="269"/>
        <v>0</v>
      </c>
      <c r="Q5697" s="8" t="s">
        <v>34</v>
      </c>
      <c r="R5697" s="8"/>
      <c r="S5697" s="20"/>
      <c r="AA5697" s="21">
        <f t="shared" si="270"/>
        <v>0</v>
      </c>
      <c r="AB5697" s="21"/>
      <c r="AC5697" s="22">
        <f t="shared" si="271"/>
        <v>-45903.54891203704</v>
      </c>
    </row>
    <row r="5698" spans="1:29" ht="13.95" customHeight="1" x14ac:dyDescent="0.3">
      <c r="A5698" s="8" t="s">
        <v>22376</v>
      </c>
      <c r="B5698" s="8"/>
      <c r="C5698" s="20">
        <v>45903.552129629628</v>
      </c>
      <c r="D5698" s="8"/>
      <c r="E5698" s="8"/>
      <c r="F5698" s="8" t="s">
        <v>13951</v>
      </c>
      <c r="G5698" s="8">
        <v>0</v>
      </c>
      <c r="H5698" s="8" t="s">
        <v>22248</v>
      </c>
      <c r="I5698" s="8" t="s">
        <v>11922</v>
      </c>
      <c r="J5698" s="8"/>
      <c r="K5698" s="8"/>
      <c r="L5698" s="8"/>
      <c r="M5698" s="8"/>
      <c r="N5698" s="21"/>
      <c r="O5698" s="21"/>
      <c r="P5698" s="21">
        <f t="shared" si="269"/>
        <v>0</v>
      </c>
      <c r="Q5698" s="8" t="s">
        <v>34</v>
      </c>
      <c r="R5698" s="8"/>
      <c r="S5698" s="20"/>
      <c r="AA5698" s="21">
        <f t="shared" si="270"/>
        <v>0</v>
      </c>
      <c r="AB5698" s="21"/>
      <c r="AC5698" s="22">
        <f t="shared" si="271"/>
        <v>-45903.552129629628</v>
      </c>
    </row>
    <row r="5699" spans="1:29" ht="13.95" customHeight="1" x14ac:dyDescent="0.3">
      <c r="A5699" s="8" t="s">
        <v>22377</v>
      </c>
      <c r="B5699" s="8"/>
      <c r="C5699" s="20">
        <v>45903.555949074071</v>
      </c>
      <c r="D5699" s="8"/>
      <c r="E5699" s="8"/>
      <c r="F5699" s="8" t="s">
        <v>14461</v>
      </c>
      <c r="G5699" s="8">
        <v>0</v>
      </c>
      <c r="H5699" s="8" t="s">
        <v>22248</v>
      </c>
      <c r="I5699" s="8" t="s">
        <v>11922</v>
      </c>
      <c r="J5699" s="8"/>
      <c r="K5699" s="8"/>
      <c r="L5699" s="8"/>
      <c r="M5699" s="8"/>
      <c r="N5699" s="21"/>
      <c r="O5699" s="21"/>
      <c r="P5699" s="21">
        <f t="shared" si="269"/>
        <v>0</v>
      </c>
      <c r="Q5699" s="8" t="s">
        <v>34</v>
      </c>
      <c r="R5699" s="8"/>
      <c r="S5699" s="20"/>
      <c r="AA5699" s="21">
        <f t="shared" si="270"/>
        <v>0</v>
      </c>
      <c r="AB5699" s="21"/>
      <c r="AC5699" s="22">
        <f t="shared" si="271"/>
        <v>-45903.555949074071</v>
      </c>
    </row>
    <row r="5700" spans="1:29" ht="13.95" customHeight="1" x14ac:dyDescent="0.3">
      <c r="A5700" s="8" t="s">
        <v>22378</v>
      </c>
      <c r="B5700" s="8"/>
      <c r="C5700" s="20">
        <v>45903.557812500003</v>
      </c>
      <c r="D5700" s="8"/>
      <c r="E5700" s="8"/>
      <c r="F5700" s="8" t="s">
        <v>14461</v>
      </c>
      <c r="G5700" s="8">
        <v>0</v>
      </c>
      <c r="H5700" s="8" t="s">
        <v>22206</v>
      </c>
      <c r="I5700" s="8" t="s">
        <v>11922</v>
      </c>
      <c r="J5700" s="8"/>
      <c r="K5700" s="8"/>
      <c r="L5700" s="8"/>
      <c r="M5700" s="8"/>
      <c r="N5700" s="21"/>
      <c r="O5700" s="21"/>
      <c r="P5700" s="21">
        <f t="shared" si="269"/>
        <v>0</v>
      </c>
      <c r="Q5700" s="8" t="s">
        <v>34</v>
      </c>
      <c r="R5700" s="8"/>
      <c r="S5700" s="20"/>
      <c r="AA5700" s="21">
        <f t="shared" si="270"/>
        <v>0</v>
      </c>
      <c r="AB5700" s="21"/>
      <c r="AC5700" s="22">
        <f t="shared" si="271"/>
        <v>-45903.557812500003</v>
      </c>
    </row>
    <row r="5701" spans="1:29" ht="13.95" customHeight="1" x14ac:dyDescent="0.3">
      <c r="A5701" s="8" t="s">
        <v>22379</v>
      </c>
      <c r="B5701" s="8"/>
      <c r="C5701" s="20">
        <v>45903.570150462961</v>
      </c>
      <c r="D5701" s="8" t="s">
        <v>11921</v>
      </c>
      <c r="E5701" s="8" t="s">
        <v>1</v>
      </c>
      <c r="F5701" s="8" t="s">
        <v>14408</v>
      </c>
      <c r="G5701" s="8">
        <v>0.11</v>
      </c>
      <c r="H5701" s="8" t="s">
        <v>22134</v>
      </c>
      <c r="I5701" s="8" t="s">
        <v>11922</v>
      </c>
      <c r="J5701" s="8"/>
      <c r="K5701" s="8" t="s">
        <v>22380</v>
      </c>
      <c r="L5701" s="8"/>
      <c r="M5701" s="8"/>
      <c r="N5701" s="21">
        <v>29520</v>
      </c>
      <c r="O5701" s="21">
        <v>29520</v>
      </c>
      <c r="P5701" s="21">
        <f t="shared" si="269"/>
        <v>0</v>
      </c>
      <c r="Q5701" s="8" t="s">
        <v>129</v>
      </c>
      <c r="R5701" s="8">
        <v>45903</v>
      </c>
      <c r="S5701" s="20"/>
      <c r="AA5701" s="21">
        <f t="shared" si="270"/>
        <v>25448.275862068967</v>
      </c>
      <c r="AB5701" s="21"/>
      <c r="AC5701" s="22">
        <f t="shared" si="271"/>
        <v>-45903.570150462961</v>
      </c>
    </row>
    <row r="5702" spans="1:29" ht="13.95" customHeight="1" x14ac:dyDescent="0.3">
      <c r="A5702" s="8" t="s">
        <v>22381</v>
      </c>
      <c r="B5702" s="8"/>
      <c r="C5702" s="20">
        <v>45903.580046296287</v>
      </c>
      <c r="D5702" s="8"/>
      <c r="E5702" s="8"/>
      <c r="F5702" s="8" t="s">
        <v>13761</v>
      </c>
      <c r="G5702" s="8">
        <v>0</v>
      </c>
      <c r="H5702" s="8" t="s">
        <v>22253</v>
      </c>
      <c r="I5702" s="8" t="s">
        <v>11922</v>
      </c>
      <c r="J5702" s="8"/>
      <c r="K5702" s="8"/>
      <c r="L5702" s="8"/>
      <c r="M5702" s="8"/>
      <c r="N5702" s="21"/>
      <c r="O5702" s="21"/>
      <c r="P5702" s="21">
        <f t="shared" si="269"/>
        <v>0</v>
      </c>
      <c r="Q5702" s="8" t="s">
        <v>20338</v>
      </c>
      <c r="R5702" s="8"/>
      <c r="S5702" s="20"/>
      <c r="AA5702" s="21">
        <f t="shared" si="270"/>
        <v>0</v>
      </c>
      <c r="AB5702" s="21"/>
      <c r="AC5702" s="22">
        <f t="shared" si="271"/>
        <v>-45903.580046296287</v>
      </c>
    </row>
    <row r="5703" spans="1:29" ht="13.95" customHeight="1" x14ac:dyDescent="0.3">
      <c r="A5703" s="8" t="s">
        <v>22382</v>
      </c>
      <c r="B5703" s="8"/>
      <c r="C5703" s="20">
        <v>45903.584166666667</v>
      </c>
      <c r="D5703" s="8"/>
      <c r="E5703" s="8"/>
      <c r="F5703" s="8" t="s">
        <v>14774</v>
      </c>
      <c r="G5703" s="8">
        <v>0</v>
      </c>
      <c r="H5703" s="8" t="s">
        <v>22253</v>
      </c>
      <c r="I5703" s="8" t="s">
        <v>11922</v>
      </c>
      <c r="J5703" s="8"/>
      <c r="K5703" s="8"/>
      <c r="L5703" s="8"/>
      <c r="M5703" s="8"/>
      <c r="N5703" s="21"/>
      <c r="O5703" s="21"/>
      <c r="P5703" s="21">
        <f t="shared" si="269"/>
        <v>0</v>
      </c>
      <c r="Q5703" s="8" t="s">
        <v>20338</v>
      </c>
      <c r="R5703" s="8"/>
      <c r="S5703" s="20"/>
      <c r="AA5703" s="21">
        <f t="shared" si="270"/>
        <v>0</v>
      </c>
      <c r="AB5703" s="21"/>
      <c r="AC5703" s="22">
        <f t="shared" si="271"/>
        <v>-45903.584166666667</v>
      </c>
    </row>
    <row r="5704" spans="1:29" ht="13.95" customHeight="1" x14ac:dyDescent="0.3">
      <c r="A5704" s="8" t="s">
        <v>22383</v>
      </c>
      <c r="B5704" s="8"/>
      <c r="C5704" s="20">
        <v>45903.586319444446</v>
      </c>
      <c r="D5704" s="8"/>
      <c r="E5704" s="8"/>
      <c r="F5704" s="8" t="s">
        <v>14624</v>
      </c>
      <c r="G5704" s="8">
        <v>0</v>
      </c>
      <c r="H5704" s="8" t="s">
        <v>22253</v>
      </c>
      <c r="I5704" s="8" t="s">
        <v>11922</v>
      </c>
      <c r="J5704" s="8"/>
      <c r="K5704" s="8"/>
      <c r="L5704" s="8"/>
      <c r="M5704" s="8"/>
      <c r="N5704" s="21"/>
      <c r="O5704" s="21"/>
      <c r="P5704" s="21">
        <f t="shared" si="269"/>
        <v>0</v>
      </c>
      <c r="Q5704" s="8" t="s">
        <v>20338</v>
      </c>
      <c r="R5704" s="8"/>
      <c r="S5704" s="20"/>
      <c r="AA5704" s="21">
        <f t="shared" si="270"/>
        <v>0</v>
      </c>
      <c r="AB5704" s="21"/>
      <c r="AC5704" s="22">
        <f t="shared" si="271"/>
        <v>-45903.586319444446</v>
      </c>
    </row>
    <row r="5705" spans="1:29" ht="13.95" customHeight="1" x14ac:dyDescent="0.3">
      <c r="A5705" s="8" t="s">
        <v>22384</v>
      </c>
      <c r="B5705" s="8"/>
      <c r="C5705" s="20">
        <v>45903.588784722233</v>
      </c>
      <c r="D5705" s="8"/>
      <c r="E5705" s="8"/>
      <c r="F5705" s="8" t="s">
        <v>13292</v>
      </c>
      <c r="G5705" s="8">
        <v>0</v>
      </c>
      <c r="H5705" s="8" t="s">
        <v>22253</v>
      </c>
      <c r="I5705" s="8" t="s">
        <v>11922</v>
      </c>
      <c r="J5705" s="8"/>
      <c r="K5705" s="8"/>
      <c r="L5705" s="8"/>
      <c r="M5705" s="8"/>
      <c r="N5705" s="21"/>
      <c r="O5705" s="21"/>
      <c r="P5705" s="21">
        <f t="shared" si="269"/>
        <v>0</v>
      </c>
      <c r="Q5705" s="8" t="s">
        <v>20338</v>
      </c>
      <c r="R5705" s="8"/>
      <c r="S5705" s="20"/>
      <c r="AA5705" s="21">
        <f t="shared" si="270"/>
        <v>0</v>
      </c>
      <c r="AB5705" s="21"/>
      <c r="AC5705" s="22">
        <f t="shared" si="271"/>
        <v>-45903.588784722233</v>
      </c>
    </row>
    <row r="5706" spans="1:29" ht="13.95" customHeight="1" x14ac:dyDescent="0.3">
      <c r="A5706" s="8" t="s">
        <v>22385</v>
      </c>
      <c r="B5706" s="8"/>
      <c r="C5706" s="20">
        <v>45903.591932870368</v>
      </c>
      <c r="D5706" s="8"/>
      <c r="E5706" s="8"/>
      <c r="F5706" s="8" t="s">
        <v>14550</v>
      </c>
      <c r="G5706" s="8">
        <v>0</v>
      </c>
      <c r="H5706" s="8" t="s">
        <v>22253</v>
      </c>
      <c r="I5706" s="8" t="s">
        <v>11922</v>
      </c>
      <c r="J5706" s="8"/>
      <c r="K5706" s="8"/>
      <c r="L5706" s="8"/>
      <c r="M5706" s="8"/>
      <c r="N5706" s="21"/>
      <c r="O5706" s="21"/>
      <c r="P5706" s="21">
        <f t="shared" si="269"/>
        <v>0</v>
      </c>
      <c r="Q5706" s="8" t="s">
        <v>20338</v>
      </c>
      <c r="R5706" s="8"/>
      <c r="S5706" s="20"/>
      <c r="AA5706" s="21">
        <f t="shared" si="270"/>
        <v>0</v>
      </c>
      <c r="AB5706" s="21"/>
      <c r="AC5706" s="22">
        <f t="shared" si="271"/>
        <v>-45903.591932870368</v>
      </c>
    </row>
    <row r="5707" spans="1:29" ht="13.95" customHeight="1" x14ac:dyDescent="0.3">
      <c r="A5707" s="8" t="s">
        <v>22386</v>
      </c>
      <c r="B5707" s="8"/>
      <c r="C5707" s="20">
        <v>45903.622835648152</v>
      </c>
      <c r="D5707" s="8" t="s">
        <v>11921</v>
      </c>
      <c r="E5707" s="8"/>
      <c r="F5707" s="8" t="s">
        <v>1638</v>
      </c>
      <c r="G5707" s="8">
        <v>0.15</v>
      </c>
      <c r="H5707" s="8"/>
      <c r="I5707" s="8" t="s">
        <v>11922</v>
      </c>
      <c r="J5707" s="8"/>
      <c r="K5707" s="8"/>
      <c r="L5707" s="8"/>
      <c r="M5707" s="8"/>
      <c r="N5707" s="21">
        <v>5610</v>
      </c>
      <c r="O5707" s="21"/>
      <c r="P5707" s="21">
        <f t="shared" si="269"/>
        <v>5610</v>
      </c>
      <c r="Q5707" s="8" t="s">
        <v>14</v>
      </c>
      <c r="R5707" s="8"/>
      <c r="S5707" s="20"/>
      <c r="AA5707" s="21">
        <f t="shared" si="270"/>
        <v>4836.2068965517246</v>
      </c>
      <c r="AB5707" s="21"/>
      <c r="AC5707" s="22">
        <f t="shared" si="271"/>
        <v>-45903.622835648152</v>
      </c>
    </row>
    <row r="5708" spans="1:29" ht="13.95" customHeight="1" x14ac:dyDescent="0.3">
      <c r="A5708" s="8" t="s">
        <v>22387</v>
      </c>
      <c r="B5708" s="8"/>
      <c r="C5708" s="20">
        <v>45903.627175925933</v>
      </c>
      <c r="D5708" s="8" t="s">
        <v>11921</v>
      </c>
      <c r="E5708" s="8"/>
      <c r="F5708" s="8" t="s">
        <v>13896</v>
      </c>
      <c r="G5708" s="8">
        <v>0.11</v>
      </c>
      <c r="H5708" s="8"/>
      <c r="I5708" s="8" t="s">
        <v>11922</v>
      </c>
      <c r="J5708" s="8"/>
      <c r="K5708" s="8"/>
      <c r="L5708" s="8"/>
      <c r="M5708" s="8"/>
      <c r="N5708" s="21">
        <v>11992.5</v>
      </c>
      <c r="O5708" s="21"/>
      <c r="P5708" s="21">
        <f t="shared" si="269"/>
        <v>11992.5</v>
      </c>
      <c r="Q5708" s="8" t="s">
        <v>14</v>
      </c>
      <c r="R5708" s="8"/>
      <c r="S5708" s="20"/>
      <c r="AA5708" s="21">
        <f t="shared" si="270"/>
        <v>10338.362068965518</v>
      </c>
      <c r="AB5708" s="21"/>
      <c r="AC5708" s="22">
        <f t="shared" si="271"/>
        <v>-45903.627175925933</v>
      </c>
    </row>
    <row r="5709" spans="1:29" ht="13.95" customHeight="1" x14ac:dyDescent="0.3">
      <c r="A5709" s="8" t="s">
        <v>22388</v>
      </c>
      <c r="B5709" s="8"/>
      <c r="C5709" s="20">
        <v>45903.640162037038</v>
      </c>
      <c r="D5709" s="8"/>
      <c r="E5709" s="8"/>
      <c r="F5709" s="8" t="s">
        <v>14092</v>
      </c>
      <c r="G5709" s="8">
        <v>0</v>
      </c>
      <c r="H5709" s="8" t="s">
        <v>22253</v>
      </c>
      <c r="I5709" s="8" t="s">
        <v>11922</v>
      </c>
      <c r="J5709" s="8"/>
      <c r="K5709" s="8"/>
      <c r="L5709" s="8"/>
      <c r="M5709" s="8"/>
      <c r="N5709" s="21"/>
      <c r="O5709" s="21"/>
      <c r="P5709" s="21">
        <f t="shared" si="269"/>
        <v>0</v>
      </c>
      <c r="Q5709" s="8" t="s">
        <v>20338</v>
      </c>
      <c r="R5709" s="8"/>
      <c r="S5709" s="20"/>
      <c r="AA5709" s="21">
        <f t="shared" si="270"/>
        <v>0</v>
      </c>
      <c r="AB5709" s="21"/>
      <c r="AC5709" s="22">
        <f t="shared" si="271"/>
        <v>-45903.640162037038</v>
      </c>
    </row>
    <row r="5710" spans="1:29" ht="13.95" customHeight="1" x14ac:dyDescent="0.3">
      <c r="A5710" s="8" t="s">
        <v>22389</v>
      </c>
      <c r="B5710" s="8"/>
      <c r="C5710" s="20">
        <v>45903.642743055563</v>
      </c>
      <c r="D5710" s="8"/>
      <c r="E5710" s="8"/>
      <c r="F5710" s="8" t="s">
        <v>14307</v>
      </c>
      <c r="G5710" s="8">
        <v>0</v>
      </c>
      <c r="H5710" s="8" t="s">
        <v>22253</v>
      </c>
      <c r="I5710" s="8" t="s">
        <v>11922</v>
      </c>
      <c r="J5710" s="8"/>
      <c r="K5710" s="8"/>
      <c r="L5710" s="8"/>
      <c r="M5710" s="8"/>
      <c r="N5710" s="21"/>
      <c r="O5710" s="21"/>
      <c r="P5710" s="21">
        <f t="shared" si="269"/>
        <v>0</v>
      </c>
      <c r="Q5710" s="8" t="s">
        <v>20338</v>
      </c>
      <c r="R5710" s="8"/>
      <c r="S5710" s="20"/>
      <c r="AA5710" s="21">
        <f t="shared" si="270"/>
        <v>0</v>
      </c>
      <c r="AB5710" s="21"/>
      <c r="AC5710" s="22">
        <f t="shared" si="271"/>
        <v>-45903.642743055563</v>
      </c>
    </row>
    <row r="5711" spans="1:29" ht="13.95" customHeight="1" x14ac:dyDescent="0.3">
      <c r="A5711" s="8" t="s">
        <v>22390</v>
      </c>
      <c r="B5711" s="8"/>
      <c r="C5711" s="20">
        <v>45903.645381944443</v>
      </c>
      <c r="D5711" s="8"/>
      <c r="E5711" s="8"/>
      <c r="F5711" s="8" t="s">
        <v>14571</v>
      </c>
      <c r="G5711" s="8">
        <v>0</v>
      </c>
      <c r="H5711" s="8" t="s">
        <v>22253</v>
      </c>
      <c r="I5711" s="8" t="s">
        <v>11922</v>
      </c>
      <c r="J5711" s="8"/>
      <c r="K5711" s="8"/>
      <c r="L5711" s="8"/>
      <c r="M5711" s="8"/>
      <c r="N5711" s="21"/>
      <c r="O5711" s="21"/>
      <c r="P5711" s="21">
        <f t="shared" si="269"/>
        <v>0</v>
      </c>
      <c r="Q5711" s="8" t="s">
        <v>20338</v>
      </c>
      <c r="R5711" s="8"/>
      <c r="S5711" s="20"/>
      <c r="AA5711" s="21">
        <f t="shared" si="270"/>
        <v>0</v>
      </c>
      <c r="AB5711" s="21"/>
      <c r="AC5711" s="22">
        <f t="shared" si="271"/>
        <v>-45903.645381944443</v>
      </c>
    </row>
    <row r="5712" spans="1:29" ht="13.95" customHeight="1" x14ac:dyDescent="0.3">
      <c r="A5712" s="8" t="s">
        <v>22391</v>
      </c>
      <c r="B5712" s="8"/>
      <c r="C5712" s="20">
        <v>45903.647499999999</v>
      </c>
      <c r="D5712" s="8"/>
      <c r="E5712" s="8"/>
      <c r="F5712" s="8" t="s">
        <v>14928</v>
      </c>
      <c r="G5712" s="8">
        <v>0</v>
      </c>
      <c r="H5712" s="8" t="s">
        <v>22253</v>
      </c>
      <c r="I5712" s="8" t="s">
        <v>11922</v>
      </c>
      <c r="J5712" s="8"/>
      <c r="K5712" s="8"/>
      <c r="L5712" s="8"/>
      <c r="M5712" s="8"/>
      <c r="N5712" s="21"/>
      <c r="O5712" s="21"/>
      <c r="P5712" s="21">
        <f t="shared" si="269"/>
        <v>0</v>
      </c>
      <c r="Q5712" s="8" t="s">
        <v>20338</v>
      </c>
      <c r="R5712" s="8"/>
      <c r="S5712" s="20"/>
      <c r="AA5712" s="21">
        <f t="shared" si="270"/>
        <v>0</v>
      </c>
      <c r="AB5712" s="21"/>
      <c r="AC5712" s="22">
        <f t="shared" si="271"/>
        <v>-45903.647499999999</v>
      </c>
    </row>
    <row r="5713" spans="1:29" ht="13.95" customHeight="1" x14ac:dyDescent="0.3">
      <c r="A5713" s="8" t="s">
        <v>22392</v>
      </c>
      <c r="B5713" s="8"/>
      <c r="C5713" s="20">
        <v>45903.649189814823</v>
      </c>
      <c r="D5713" s="8"/>
      <c r="E5713" s="8"/>
      <c r="F5713" s="8" t="s">
        <v>14562</v>
      </c>
      <c r="G5713" s="8">
        <v>0</v>
      </c>
      <c r="H5713" s="8" t="s">
        <v>22253</v>
      </c>
      <c r="I5713" s="8" t="s">
        <v>11922</v>
      </c>
      <c r="J5713" s="8"/>
      <c r="K5713" s="8"/>
      <c r="L5713" s="8"/>
      <c r="M5713" s="8"/>
      <c r="N5713" s="21"/>
      <c r="O5713" s="21"/>
      <c r="P5713" s="21">
        <f t="shared" si="269"/>
        <v>0</v>
      </c>
      <c r="Q5713" s="8" t="s">
        <v>20338</v>
      </c>
      <c r="R5713" s="8"/>
      <c r="S5713" s="20"/>
      <c r="AA5713" s="21">
        <f t="shared" si="270"/>
        <v>0</v>
      </c>
      <c r="AB5713" s="21"/>
      <c r="AC5713" s="22">
        <f t="shared" si="271"/>
        <v>-45903.649189814823</v>
      </c>
    </row>
    <row r="5714" spans="1:29" ht="13.95" customHeight="1" x14ac:dyDescent="0.3">
      <c r="A5714" s="8" t="s">
        <v>22393</v>
      </c>
      <c r="B5714" s="8"/>
      <c r="C5714" s="20">
        <v>45903.652673611112</v>
      </c>
      <c r="D5714" s="8"/>
      <c r="E5714" s="8"/>
      <c r="F5714" s="8" t="s">
        <v>13528</v>
      </c>
      <c r="G5714" s="8">
        <v>0</v>
      </c>
      <c r="H5714" s="8" t="s">
        <v>22253</v>
      </c>
      <c r="I5714" s="8" t="s">
        <v>11922</v>
      </c>
      <c r="J5714" s="8"/>
      <c r="K5714" s="8"/>
      <c r="L5714" s="8"/>
      <c r="M5714" s="8"/>
      <c r="N5714" s="21"/>
      <c r="O5714" s="21"/>
      <c r="P5714" s="21">
        <f t="shared" si="269"/>
        <v>0</v>
      </c>
      <c r="Q5714" s="8" t="s">
        <v>20338</v>
      </c>
      <c r="R5714" s="8"/>
      <c r="S5714" s="20"/>
      <c r="AA5714" s="21">
        <f t="shared" si="270"/>
        <v>0</v>
      </c>
      <c r="AB5714" s="21"/>
      <c r="AC5714" s="22">
        <f t="shared" si="271"/>
        <v>-45903.652673611112</v>
      </c>
    </row>
    <row r="5715" spans="1:29" ht="13.95" customHeight="1" x14ac:dyDescent="0.3">
      <c r="A5715" s="8" t="s">
        <v>22394</v>
      </c>
      <c r="B5715" s="8"/>
      <c r="C5715" s="20">
        <v>45903.677129629628</v>
      </c>
      <c r="D5715" s="8" t="s">
        <v>11921</v>
      </c>
      <c r="E5715" s="8"/>
      <c r="F5715" s="8" t="s">
        <v>13019</v>
      </c>
      <c r="G5715" s="8">
        <v>0</v>
      </c>
      <c r="H5715" s="8" t="s">
        <v>11931</v>
      </c>
      <c r="I5715" s="8" t="s">
        <v>11922</v>
      </c>
      <c r="J5715" s="8"/>
      <c r="K5715" s="8"/>
      <c r="L5715" s="8"/>
      <c r="M5715" s="8"/>
      <c r="N5715" s="21"/>
      <c r="O5715" s="21"/>
      <c r="P5715" s="21">
        <f t="shared" si="269"/>
        <v>0</v>
      </c>
      <c r="Q5715" s="8" t="s">
        <v>20</v>
      </c>
      <c r="R5715" s="8"/>
      <c r="S5715" s="20"/>
      <c r="AA5715" s="21">
        <f t="shared" si="270"/>
        <v>0</v>
      </c>
      <c r="AB5715" s="21"/>
      <c r="AC5715" s="22">
        <f t="shared" si="271"/>
        <v>-45903.677129629628</v>
      </c>
    </row>
    <row r="5716" spans="1:29" ht="13.95" customHeight="1" x14ac:dyDescent="0.3">
      <c r="A5716" s="8" t="s">
        <v>22395</v>
      </c>
      <c r="B5716" s="8"/>
      <c r="C5716" s="20">
        <v>45903.653449074067</v>
      </c>
      <c r="D5716" s="8" t="s">
        <v>11921</v>
      </c>
      <c r="E5716" s="8" t="s">
        <v>1</v>
      </c>
      <c r="F5716" s="8" t="s">
        <v>1582</v>
      </c>
      <c r="G5716" s="8">
        <v>0.11</v>
      </c>
      <c r="H5716" s="8" t="s">
        <v>22134</v>
      </c>
      <c r="I5716" s="8" t="s">
        <v>11922</v>
      </c>
      <c r="J5716" s="8"/>
      <c r="K5716" s="8" t="s">
        <v>22396</v>
      </c>
      <c r="L5716" s="8"/>
      <c r="M5716" s="8"/>
      <c r="N5716" s="21">
        <v>7260</v>
      </c>
      <c r="O5716" s="21">
        <v>7260</v>
      </c>
      <c r="P5716" s="21">
        <f t="shared" si="269"/>
        <v>0</v>
      </c>
      <c r="Q5716" s="8" t="s">
        <v>199</v>
      </c>
      <c r="R5716" s="8">
        <v>45897</v>
      </c>
      <c r="S5716" s="20"/>
      <c r="AA5716" s="21">
        <f t="shared" si="270"/>
        <v>6258.620689655173</v>
      </c>
      <c r="AB5716" s="21"/>
      <c r="AC5716" s="22">
        <f t="shared" si="271"/>
        <v>-45903.653449074067</v>
      </c>
    </row>
    <row r="5717" spans="1:29" ht="13.95" customHeight="1" x14ac:dyDescent="0.3">
      <c r="A5717" s="8" t="s">
        <v>22397</v>
      </c>
      <c r="B5717" s="8"/>
      <c r="C5717" s="20">
        <v>45903.654618055552</v>
      </c>
      <c r="D5717" s="8"/>
      <c r="E5717" s="8"/>
      <c r="F5717" s="8" t="s">
        <v>9286</v>
      </c>
      <c r="G5717" s="8">
        <v>0</v>
      </c>
      <c r="H5717" s="8" t="s">
        <v>22248</v>
      </c>
      <c r="I5717" s="8" t="s">
        <v>11922</v>
      </c>
      <c r="J5717" s="8"/>
      <c r="K5717" s="8"/>
      <c r="L5717" s="8"/>
      <c r="M5717" s="8"/>
      <c r="N5717" s="21"/>
      <c r="O5717" s="21"/>
      <c r="P5717" s="21">
        <f t="shared" si="269"/>
        <v>0</v>
      </c>
      <c r="Q5717" s="8" t="s">
        <v>129</v>
      </c>
      <c r="R5717" s="8"/>
      <c r="S5717" s="20"/>
      <c r="AA5717" s="21">
        <f t="shared" si="270"/>
        <v>0</v>
      </c>
      <c r="AB5717" s="21"/>
      <c r="AC5717" s="22">
        <f t="shared" si="271"/>
        <v>-45903.654618055552</v>
      </c>
    </row>
    <row r="5718" spans="1:29" ht="13.95" customHeight="1" x14ac:dyDescent="0.3">
      <c r="A5718" s="8" t="s">
        <v>22398</v>
      </c>
      <c r="B5718" s="8"/>
      <c r="C5718" s="20">
        <v>45903.670798611107</v>
      </c>
      <c r="D5718" s="8" t="s">
        <v>11921</v>
      </c>
      <c r="E5718" s="8" t="s">
        <v>1</v>
      </c>
      <c r="F5718" s="8" t="s">
        <v>14925</v>
      </c>
      <c r="G5718" s="8">
        <v>0.15</v>
      </c>
      <c r="H5718" s="8" t="s">
        <v>22134</v>
      </c>
      <c r="I5718" s="8" t="s">
        <v>11922</v>
      </c>
      <c r="J5718" s="8"/>
      <c r="K5718" s="8" t="s">
        <v>22399</v>
      </c>
      <c r="L5718" s="8"/>
      <c r="M5718" s="8"/>
      <c r="N5718" s="21">
        <v>2885</v>
      </c>
      <c r="O5718" s="21">
        <v>2885</v>
      </c>
      <c r="P5718" s="21">
        <f t="shared" si="269"/>
        <v>0</v>
      </c>
      <c r="Q5718" s="8" t="s">
        <v>19160</v>
      </c>
      <c r="R5718" s="8">
        <v>45897</v>
      </c>
      <c r="S5718" s="20"/>
      <c r="AA5718" s="21">
        <f t="shared" si="270"/>
        <v>2487.0689655172414</v>
      </c>
      <c r="AB5718" s="21"/>
      <c r="AC5718" s="22">
        <f t="shared" si="271"/>
        <v>-45903.670798611107</v>
      </c>
    </row>
    <row r="5719" spans="1:29" ht="13.95" customHeight="1" x14ac:dyDescent="0.3">
      <c r="A5719" s="8" t="s">
        <v>22400</v>
      </c>
      <c r="B5719" s="8"/>
      <c r="C5719" s="20">
        <v>45904.486041666663</v>
      </c>
      <c r="D5719" s="8" t="s">
        <v>11921</v>
      </c>
      <c r="E5719" s="8"/>
      <c r="F5719" s="8" t="s">
        <v>13565</v>
      </c>
      <c r="G5719" s="8">
        <v>0.11</v>
      </c>
      <c r="H5719" s="8"/>
      <c r="I5719" s="8" t="s">
        <v>11922</v>
      </c>
      <c r="J5719" s="8"/>
      <c r="K5719" s="8"/>
      <c r="L5719" s="8"/>
      <c r="M5719" s="8"/>
      <c r="N5719" s="21">
        <v>23520</v>
      </c>
      <c r="O5719" s="21"/>
      <c r="P5719" s="21">
        <f t="shared" si="269"/>
        <v>23520</v>
      </c>
      <c r="Q5719" s="8" t="s">
        <v>199</v>
      </c>
      <c r="R5719" s="8"/>
      <c r="S5719" s="20"/>
      <c r="AA5719" s="21">
        <f t="shared" si="270"/>
        <v>20275.862068965518</v>
      </c>
      <c r="AB5719" s="21"/>
      <c r="AC5719" s="22">
        <f t="shared" si="271"/>
        <v>-45904.486041666663</v>
      </c>
    </row>
    <row r="5720" spans="1:29" ht="13.95" customHeight="1" x14ac:dyDescent="0.3">
      <c r="A5720" s="8" t="s">
        <v>22401</v>
      </c>
      <c r="B5720" s="8"/>
      <c r="C5720" s="20">
        <v>45904.46738425926</v>
      </c>
      <c r="D5720" s="8" t="s">
        <v>11921</v>
      </c>
      <c r="E5720" s="8"/>
      <c r="F5720" s="8" t="s">
        <v>3788</v>
      </c>
      <c r="G5720" s="8">
        <v>0.15</v>
      </c>
      <c r="H5720" s="8"/>
      <c r="I5720" s="8" t="s">
        <v>11922</v>
      </c>
      <c r="J5720" s="8"/>
      <c r="K5720" s="8"/>
      <c r="L5720" s="8"/>
      <c r="M5720" s="8"/>
      <c r="N5720" s="21">
        <v>1575</v>
      </c>
      <c r="O5720" s="21"/>
      <c r="P5720" s="21">
        <f t="shared" si="269"/>
        <v>1575</v>
      </c>
      <c r="Q5720" s="8" t="s">
        <v>34</v>
      </c>
      <c r="R5720" s="8"/>
      <c r="S5720" s="20"/>
      <c r="AA5720" s="21">
        <f t="shared" si="270"/>
        <v>1357.7586206896553</v>
      </c>
      <c r="AB5720" s="21"/>
      <c r="AC5720" s="22">
        <f t="shared" si="271"/>
        <v>-45904.46738425926</v>
      </c>
    </row>
    <row r="5721" spans="1:29" ht="13.95" customHeight="1" x14ac:dyDescent="0.3">
      <c r="A5721" s="8" t="s">
        <v>22402</v>
      </c>
      <c r="B5721" s="8"/>
      <c r="C5721" s="20">
        <v>45904.475219907406</v>
      </c>
      <c r="D5721" s="8" t="s">
        <v>11921</v>
      </c>
      <c r="E5721" s="8" t="s">
        <v>1</v>
      </c>
      <c r="F5721" s="8" t="s">
        <v>13831</v>
      </c>
      <c r="G5721" s="8">
        <v>0.11</v>
      </c>
      <c r="H5721" s="8"/>
      <c r="I5721" s="8" t="s">
        <v>11922</v>
      </c>
      <c r="J5721" s="8"/>
      <c r="K5721" s="8" t="s">
        <v>22403</v>
      </c>
      <c r="L5721" s="8"/>
      <c r="M5721" s="8"/>
      <c r="N5721" s="21">
        <v>1305</v>
      </c>
      <c r="O5721" s="21">
        <v>1305</v>
      </c>
      <c r="P5721" s="21">
        <f t="shared" si="269"/>
        <v>0</v>
      </c>
      <c r="Q5721" s="8" t="s">
        <v>129</v>
      </c>
      <c r="R5721" s="8">
        <v>45903</v>
      </c>
      <c r="S5721" s="20"/>
      <c r="AA5721" s="21">
        <f t="shared" si="270"/>
        <v>1125</v>
      </c>
      <c r="AB5721" s="21"/>
      <c r="AC5721" s="22">
        <f t="shared" si="271"/>
        <v>-45904.475219907406</v>
      </c>
    </row>
    <row r="5722" spans="1:29" ht="13.95" customHeight="1" x14ac:dyDescent="0.3">
      <c r="A5722" s="8" t="s">
        <v>22404</v>
      </c>
      <c r="B5722" s="8"/>
      <c r="C5722" s="20">
        <v>45904.483263888891</v>
      </c>
      <c r="D5722" s="8" t="s">
        <v>11921</v>
      </c>
      <c r="E5722" s="8"/>
      <c r="F5722" s="8" t="s">
        <v>22405</v>
      </c>
      <c r="G5722" s="8">
        <v>0</v>
      </c>
      <c r="H5722" s="8"/>
      <c r="I5722" s="8" t="s">
        <v>11922</v>
      </c>
      <c r="J5722" s="8"/>
      <c r="K5722" s="8"/>
      <c r="L5722" s="8"/>
      <c r="M5722" s="8"/>
      <c r="N5722" s="21">
        <v>230055</v>
      </c>
      <c r="O5722" s="21"/>
      <c r="P5722" s="21">
        <f t="shared" si="269"/>
        <v>230055</v>
      </c>
      <c r="Q5722" s="8" t="s">
        <v>102</v>
      </c>
      <c r="R5722" s="8"/>
      <c r="S5722" s="20"/>
      <c r="AA5722" s="21">
        <f t="shared" si="270"/>
        <v>198323.27586206899</v>
      </c>
      <c r="AB5722" s="21"/>
      <c r="AC5722" s="22">
        <f t="shared" si="271"/>
        <v>-45904.483263888891</v>
      </c>
    </row>
    <row r="5723" spans="1:29" ht="13.95" customHeight="1" x14ac:dyDescent="0.3">
      <c r="A5723" s="8" t="s">
        <v>22406</v>
      </c>
      <c r="B5723" s="8"/>
      <c r="C5723" s="20">
        <v>45904.497430555559</v>
      </c>
      <c r="D5723" s="8" t="s">
        <v>11921</v>
      </c>
      <c r="E5723" s="8"/>
      <c r="F5723" s="8" t="s">
        <v>7847</v>
      </c>
      <c r="G5723" s="8">
        <v>0.11</v>
      </c>
      <c r="H5723" s="8"/>
      <c r="I5723" s="8" t="s">
        <v>11922</v>
      </c>
      <c r="J5723" s="8"/>
      <c r="K5723" s="8"/>
      <c r="L5723" s="8"/>
      <c r="M5723" s="8"/>
      <c r="N5723" s="21">
        <v>56825</v>
      </c>
      <c r="O5723" s="21"/>
      <c r="P5723" s="21">
        <f t="shared" si="269"/>
        <v>56825</v>
      </c>
      <c r="Q5723" s="8" t="s">
        <v>199</v>
      </c>
      <c r="R5723" s="8"/>
      <c r="S5723" s="20"/>
      <c r="AA5723" s="21">
        <f t="shared" si="270"/>
        <v>48987.068965517246</v>
      </c>
      <c r="AB5723" s="21"/>
      <c r="AC5723" s="22">
        <f t="shared" si="271"/>
        <v>-45904.497430555559</v>
      </c>
    </row>
    <row r="5724" spans="1:29" ht="13.95" customHeight="1" x14ac:dyDescent="0.3">
      <c r="A5724" s="8" t="s">
        <v>22407</v>
      </c>
      <c r="B5724" s="8"/>
      <c r="C5724" s="20">
        <v>45904.504953703698</v>
      </c>
      <c r="D5724" s="8" t="s">
        <v>11921</v>
      </c>
      <c r="E5724" s="8"/>
      <c r="F5724" s="8" t="s">
        <v>2901</v>
      </c>
      <c r="G5724" s="8">
        <v>0</v>
      </c>
      <c r="H5724" s="8"/>
      <c r="I5724" s="8" t="s">
        <v>11922</v>
      </c>
      <c r="J5724" s="8"/>
      <c r="K5724" s="8"/>
      <c r="L5724" s="8"/>
      <c r="M5724" s="8"/>
      <c r="N5724" s="21">
        <v>18600</v>
      </c>
      <c r="O5724" s="21"/>
      <c r="P5724" s="21">
        <f t="shared" si="269"/>
        <v>18600</v>
      </c>
      <c r="Q5724" s="8" t="s">
        <v>102</v>
      </c>
      <c r="R5724" s="8"/>
      <c r="S5724" s="20"/>
      <c r="AA5724" s="21">
        <f t="shared" si="270"/>
        <v>16034.48275862069</v>
      </c>
      <c r="AB5724" s="21"/>
      <c r="AC5724" s="22">
        <f t="shared" si="271"/>
        <v>-45904.504953703698</v>
      </c>
    </row>
    <row r="5725" spans="1:29" ht="13.95" customHeight="1" x14ac:dyDescent="0.3">
      <c r="A5725" s="8" t="s">
        <v>22408</v>
      </c>
      <c r="B5725" s="8"/>
      <c r="C5725" s="20">
        <v>45904.508622685193</v>
      </c>
      <c r="D5725" s="8" t="s">
        <v>11921</v>
      </c>
      <c r="E5725" s="8"/>
      <c r="F5725" s="8" t="s">
        <v>21124</v>
      </c>
      <c r="G5725" s="8">
        <v>0</v>
      </c>
      <c r="H5725" s="8"/>
      <c r="I5725" s="8" t="s">
        <v>11922</v>
      </c>
      <c r="J5725" s="8"/>
      <c r="K5725" s="8"/>
      <c r="L5725" s="8"/>
      <c r="M5725" s="8"/>
      <c r="N5725" s="21">
        <v>81862</v>
      </c>
      <c r="O5725" s="21"/>
      <c r="P5725" s="21">
        <f t="shared" si="269"/>
        <v>81862</v>
      </c>
      <c r="Q5725" s="8" t="s">
        <v>3585</v>
      </c>
      <c r="R5725" s="8"/>
      <c r="S5725" s="20"/>
      <c r="AA5725" s="21">
        <f t="shared" si="270"/>
        <v>70570.68965517242</v>
      </c>
      <c r="AB5725" s="21"/>
      <c r="AC5725" s="22">
        <f t="shared" si="271"/>
        <v>-45904.508622685193</v>
      </c>
    </row>
    <row r="5726" spans="1:29" ht="13.95" customHeight="1" x14ac:dyDescent="0.3">
      <c r="A5726" s="8" t="s">
        <v>22409</v>
      </c>
      <c r="B5726" s="8"/>
      <c r="C5726" s="20">
        <v>45904.530729166669</v>
      </c>
      <c r="D5726" s="8"/>
      <c r="E5726" s="8" t="s">
        <v>1</v>
      </c>
      <c r="F5726" s="8" t="s">
        <v>13675</v>
      </c>
      <c r="G5726" s="8">
        <v>0.11</v>
      </c>
      <c r="H5726" s="8" t="s">
        <v>12071</v>
      </c>
      <c r="I5726" s="8" t="s">
        <v>11922</v>
      </c>
      <c r="J5726" s="8"/>
      <c r="K5726" s="8" t="s">
        <v>22410</v>
      </c>
      <c r="L5726" s="8"/>
      <c r="M5726" s="8"/>
      <c r="N5726" s="21">
        <v>2000</v>
      </c>
      <c r="O5726" s="21">
        <v>2000</v>
      </c>
      <c r="P5726" s="21">
        <f t="shared" si="269"/>
        <v>0</v>
      </c>
      <c r="Q5726" s="8" t="s">
        <v>38</v>
      </c>
      <c r="R5726" s="8">
        <v>45903</v>
      </c>
      <c r="S5726" s="20"/>
      <c r="AA5726" s="21">
        <f t="shared" si="270"/>
        <v>1724.1379310344828</v>
      </c>
      <c r="AB5726" s="21"/>
      <c r="AC5726" s="22">
        <f t="shared" si="271"/>
        <v>-45904.530729166669</v>
      </c>
    </row>
    <row r="5727" spans="1:29" ht="13.95" customHeight="1" x14ac:dyDescent="0.3">
      <c r="A5727" s="8" t="s">
        <v>22411</v>
      </c>
      <c r="B5727" s="8"/>
      <c r="C5727" s="20">
        <v>45904.533506944441</v>
      </c>
      <c r="D5727" s="8"/>
      <c r="E5727" s="8"/>
      <c r="F5727" s="8" t="s">
        <v>6562</v>
      </c>
      <c r="G5727" s="8">
        <v>0</v>
      </c>
      <c r="H5727" s="8" t="s">
        <v>22248</v>
      </c>
      <c r="I5727" s="8" t="s">
        <v>11922</v>
      </c>
      <c r="J5727" s="8"/>
      <c r="K5727" s="8"/>
      <c r="L5727" s="8"/>
      <c r="M5727" s="8"/>
      <c r="N5727" s="21"/>
      <c r="O5727" s="21"/>
      <c r="P5727" s="21">
        <f t="shared" si="269"/>
        <v>0</v>
      </c>
      <c r="Q5727" s="8" t="s">
        <v>199</v>
      </c>
      <c r="R5727" s="8"/>
      <c r="S5727" s="20"/>
      <c r="AA5727" s="21">
        <f t="shared" si="270"/>
        <v>0</v>
      </c>
      <c r="AB5727" s="21"/>
      <c r="AC5727" s="22">
        <f t="shared" si="271"/>
        <v>-45904.533506944441</v>
      </c>
    </row>
    <row r="5728" spans="1:29" ht="13.95" customHeight="1" x14ac:dyDescent="0.3">
      <c r="A5728" s="8" t="s">
        <v>22412</v>
      </c>
      <c r="B5728" s="8"/>
      <c r="C5728" s="20">
        <v>45904.610254629632</v>
      </c>
      <c r="D5728" s="8" t="s">
        <v>11921</v>
      </c>
      <c r="E5728" s="8"/>
      <c r="F5728" s="8" t="s">
        <v>1957</v>
      </c>
      <c r="G5728" s="8">
        <v>0.11</v>
      </c>
      <c r="H5728" s="8"/>
      <c r="I5728" s="8" t="s">
        <v>11922</v>
      </c>
      <c r="J5728" s="8"/>
      <c r="K5728" s="8"/>
      <c r="L5728" s="8"/>
      <c r="M5728" s="8"/>
      <c r="N5728" s="21">
        <v>5320</v>
      </c>
      <c r="O5728" s="21"/>
      <c r="P5728" s="21">
        <f t="shared" si="269"/>
        <v>5320</v>
      </c>
      <c r="Q5728" s="8" t="s">
        <v>14</v>
      </c>
      <c r="R5728" s="8"/>
      <c r="S5728" s="20"/>
      <c r="AA5728" s="21">
        <f t="shared" si="270"/>
        <v>4586.2068965517246</v>
      </c>
      <c r="AB5728" s="21"/>
      <c r="AC5728" s="22">
        <f t="shared" si="271"/>
        <v>-45904.610254629632</v>
      </c>
    </row>
    <row r="5729" spans="1:29" ht="13.95" customHeight="1" x14ac:dyDescent="0.3">
      <c r="A5729" s="8" t="s">
        <v>22413</v>
      </c>
      <c r="B5729" s="8"/>
      <c r="C5729" s="20">
        <v>45904.653333333343</v>
      </c>
      <c r="D5729" s="8" t="s">
        <v>11921</v>
      </c>
      <c r="E5729" s="8"/>
      <c r="F5729" s="8" t="s">
        <v>8134</v>
      </c>
      <c r="G5729" s="8">
        <v>0.11</v>
      </c>
      <c r="H5729" s="8"/>
      <c r="I5729" s="8" t="s">
        <v>11922</v>
      </c>
      <c r="J5729" s="8"/>
      <c r="K5729" s="8"/>
      <c r="L5729" s="8"/>
      <c r="M5729" s="8"/>
      <c r="N5729" s="21">
        <v>7668</v>
      </c>
      <c r="O5729" s="21"/>
      <c r="P5729" s="21">
        <f t="shared" si="269"/>
        <v>7668</v>
      </c>
      <c r="Q5729" s="8" t="s">
        <v>22</v>
      </c>
      <c r="R5729" s="8"/>
      <c r="S5729" s="20"/>
      <c r="AA5729" s="21">
        <f t="shared" si="270"/>
        <v>6610.3448275862074</v>
      </c>
      <c r="AB5729" s="21"/>
      <c r="AC5729" s="22">
        <f t="shared" si="271"/>
        <v>-45904.653333333343</v>
      </c>
    </row>
    <row r="5730" spans="1:29" ht="13.95" customHeight="1" x14ac:dyDescent="0.3">
      <c r="A5730" s="8" t="s">
        <v>22414</v>
      </c>
      <c r="B5730" s="8"/>
      <c r="C5730" s="20">
        <v>45904.659189814818</v>
      </c>
      <c r="D5730" s="8" t="s">
        <v>11921</v>
      </c>
      <c r="E5730" s="8"/>
      <c r="F5730" s="8" t="s">
        <v>7374</v>
      </c>
      <c r="G5730" s="8">
        <v>0</v>
      </c>
      <c r="H5730" s="8" t="s">
        <v>11931</v>
      </c>
      <c r="I5730" s="8" t="s">
        <v>11922</v>
      </c>
      <c r="J5730" s="8"/>
      <c r="K5730" s="8"/>
      <c r="L5730" s="8"/>
      <c r="M5730" s="8"/>
      <c r="N5730" s="21"/>
      <c r="O5730" s="21"/>
      <c r="P5730" s="21">
        <f t="shared" si="269"/>
        <v>0</v>
      </c>
      <c r="Q5730" s="8" t="s">
        <v>19160</v>
      </c>
      <c r="R5730" s="8"/>
      <c r="S5730" s="20"/>
      <c r="AA5730" s="21">
        <f t="shared" si="270"/>
        <v>0</v>
      </c>
      <c r="AB5730" s="21"/>
      <c r="AC5730" s="22">
        <f t="shared" si="271"/>
        <v>-45904.659189814818</v>
      </c>
    </row>
    <row r="5731" spans="1:29" ht="13.95" customHeight="1" x14ac:dyDescent="0.3">
      <c r="A5731" s="8" t="s">
        <v>22415</v>
      </c>
      <c r="B5731" s="8"/>
      <c r="C5731" s="20">
        <v>45904.660381944443</v>
      </c>
      <c r="D5731" s="8" t="s">
        <v>11921</v>
      </c>
      <c r="E5731" s="8"/>
      <c r="F5731" s="8" t="s">
        <v>13603</v>
      </c>
      <c r="G5731" s="8">
        <v>0</v>
      </c>
      <c r="H5731" s="8" t="s">
        <v>11931</v>
      </c>
      <c r="I5731" s="8" t="s">
        <v>11922</v>
      </c>
      <c r="J5731" s="8"/>
      <c r="K5731" s="8"/>
      <c r="L5731" s="8"/>
      <c r="M5731" s="8"/>
      <c r="N5731" s="21"/>
      <c r="O5731" s="21"/>
      <c r="P5731" s="21">
        <f t="shared" si="269"/>
        <v>0</v>
      </c>
      <c r="Q5731" s="8" t="s">
        <v>19160</v>
      </c>
      <c r="R5731" s="8"/>
      <c r="S5731" s="20"/>
      <c r="AA5731" s="21">
        <f t="shared" si="270"/>
        <v>0</v>
      </c>
      <c r="AB5731" s="21"/>
      <c r="AC5731" s="22">
        <f t="shared" si="271"/>
        <v>-45904.660381944443</v>
      </c>
    </row>
    <row r="5732" spans="1:29" ht="13.95" customHeight="1" x14ac:dyDescent="0.3">
      <c r="A5732" s="8" t="s">
        <v>22416</v>
      </c>
      <c r="B5732" s="8"/>
      <c r="C5732" s="20">
        <v>45904.662256944437</v>
      </c>
      <c r="D5732" s="8" t="s">
        <v>11921</v>
      </c>
      <c r="E5732" s="8"/>
      <c r="F5732" s="8" t="s">
        <v>6832</v>
      </c>
      <c r="G5732" s="8">
        <v>0</v>
      </c>
      <c r="H5732" s="8" t="s">
        <v>11931</v>
      </c>
      <c r="I5732" s="8" t="s">
        <v>11922</v>
      </c>
      <c r="J5732" s="8"/>
      <c r="K5732" s="8"/>
      <c r="L5732" s="8"/>
      <c r="M5732" s="8"/>
      <c r="N5732" s="21"/>
      <c r="O5732" s="21"/>
      <c r="P5732" s="21">
        <f t="shared" si="269"/>
        <v>0</v>
      </c>
      <c r="Q5732" s="8" t="s">
        <v>19160</v>
      </c>
      <c r="R5732" s="8"/>
      <c r="S5732" s="20"/>
      <c r="AA5732" s="21">
        <f t="shared" si="270"/>
        <v>0</v>
      </c>
      <c r="AB5732" s="21"/>
      <c r="AC5732" s="22">
        <f t="shared" si="271"/>
        <v>-45904.662256944437</v>
      </c>
    </row>
    <row r="5733" spans="1:29" ht="13.95" customHeight="1" x14ac:dyDescent="0.3">
      <c r="A5733" s="8" t="s">
        <v>22417</v>
      </c>
      <c r="B5733" s="8"/>
      <c r="C5733" s="20">
        <v>45905.378148148149</v>
      </c>
      <c r="D5733" s="8" t="s">
        <v>11921</v>
      </c>
      <c r="E5733" s="8"/>
      <c r="F5733" s="8" t="s">
        <v>9555</v>
      </c>
      <c r="G5733" s="8">
        <v>0.15</v>
      </c>
      <c r="H5733" s="8"/>
      <c r="I5733" s="8" t="s">
        <v>11922</v>
      </c>
      <c r="J5733" s="8"/>
      <c r="K5733" s="8"/>
      <c r="L5733" s="8"/>
      <c r="M5733" s="8"/>
      <c r="N5733" s="21">
        <v>2125</v>
      </c>
      <c r="O5733" s="21"/>
      <c r="P5733" s="21">
        <f t="shared" si="269"/>
        <v>2125</v>
      </c>
      <c r="Q5733" s="8" t="s">
        <v>129</v>
      </c>
      <c r="R5733" s="8"/>
      <c r="S5733" s="20"/>
      <c r="AA5733" s="21">
        <f t="shared" si="270"/>
        <v>1831.8965517241381</v>
      </c>
      <c r="AB5733" s="21"/>
      <c r="AC5733" s="22">
        <f t="shared" si="271"/>
        <v>-45905.378148148149</v>
      </c>
    </row>
    <row r="5734" spans="1:29" ht="13.95" customHeight="1" x14ac:dyDescent="0.3">
      <c r="A5734" s="8" t="s">
        <v>22418</v>
      </c>
      <c r="B5734" s="8"/>
      <c r="C5734" s="20">
        <v>45905.406736111108</v>
      </c>
      <c r="D5734" s="8"/>
      <c r="E5734" s="8"/>
      <c r="F5734" s="8" t="s">
        <v>3710</v>
      </c>
      <c r="G5734" s="8">
        <v>0</v>
      </c>
      <c r="H5734" s="8" t="s">
        <v>22253</v>
      </c>
      <c r="I5734" s="8" t="s">
        <v>11922</v>
      </c>
      <c r="J5734" s="8"/>
      <c r="K5734" s="8"/>
      <c r="L5734" s="8"/>
      <c r="M5734" s="8"/>
      <c r="N5734" s="21"/>
      <c r="O5734" s="21"/>
      <c r="P5734" s="21">
        <f t="shared" si="269"/>
        <v>0</v>
      </c>
      <c r="Q5734" s="8" t="s">
        <v>16351</v>
      </c>
      <c r="R5734" s="8"/>
      <c r="S5734" s="20"/>
      <c r="AA5734" s="21">
        <f t="shared" si="270"/>
        <v>0</v>
      </c>
      <c r="AB5734" s="21"/>
      <c r="AC5734" s="22">
        <f t="shared" si="271"/>
        <v>-45905.406736111108</v>
      </c>
    </row>
    <row r="5735" spans="1:29" ht="13.95" customHeight="1" x14ac:dyDescent="0.3">
      <c r="A5735" s="8" t="s">
        <v>22419</v>
      </c>
      <c r="B5735" s="8"/>
      <c r="C5735" s="20">
        <v>45905.420497685183</v>
      </c>
      <c r="D5735" s="8"/>
      <c r="E5735" s="8" t="s">
        <v>1</v>
      </c>
      <c r="F5735" s="8" t="s">
        <v>7291</v>
      </c>
      <c r="G5735" s="8">
        <v>0.11</v>
      </c>
      <c r="H5735" s="8"/>
      <c r="I5735" s="8" t="s">
        <v>11922</v>
      </c>
      <c r="J5735" s="8"/>
      <c r="K5735" s="8" t="s">
        <v>22420</v>
      </c>
      <c r="L5735" s="8"/>
      <c r="M5735" s="8"/>
      <c r="N5735" s="21">
        <v>1000</v>
      </c>
      <c r="O5735" s="21">
        <v>1000</v>
      </c>
      <c r="P5735" s="21">
        <f t="shared" si="269"/>
        <v>0</v>
      </c>
      <c r="Q5735" s="8" t="s">
        <v>22</v>
      </c>
      <c r="R5735" s="8">
        <v>45904</v>
      </c>
      <c r="S5735" s="20"/>
      <c r="AA5735" s="21">
        <f t="shared" si="270"/>
        <v>862.06896551724139</v>
      </c>
      <c r="AB5735" s="21"/>
      <c r="AC5735" s="22">
        <f t="shared" si="271"/>
        <v>-45905.420497685183</v>
      </c>
    </row>
    <row r="5736" spans="1:29" ht="13.95" customHeight="1" x14ac:dyDescent="0.3">
      <c r="A5736" s="8" t="s">
        <v>22421</v>
      </c>
      <c r="B5736" s="8"/>
      <c r="C5736" s="20">
        <v>45905.42386574074</v>
      </c>
      <c r="D5736" s="8"/>
      <c r="E5736" s="8"/>
      <c r="F5736" s="8" t="s">
        <v>13338</v>
      </c>
      <c r="G5736" s="8">
        <v>0</v>
      </c>
      <c r="H5736" s="8" t="s">
        <v>12071</v>
      </c>
      <c r="I5736" s="8" t="s">
        <v>11922</v>
      </c>
      <c r="J5736" s="8"/>
      <c r="K5736" s="8"/>
      <c r="L5736" s="8"/>
      <c r="M5736" s="8"/>
      <c r="N5736" s="21"/>
      <c r="O5736" s="21"/>
      <c r="P5736" s="21">
        <f t="shared" si="269"/>
        <v>0</v>
      </c>
      <c r="Q5736" s="8" t="s">
        <v>16351</v>
      </c>
      <c r="R5736" s="8"/>
      <c r="S5736" s="20"/>
      <c r="AA5736" s="21">
        <f t="shared" si="270"/>
        <v>0</v>
      </c>
      <c r="AB5736" s="21"/>
      <c r="AC5736" s="22">
        <f t="shared" si="271"/>
        <v>-45905.42386574074</v>
      </c>
    </row>
    <row r="5737" spans="1:29" ht="13.95" customHeight="1" x14ac:dyDescent="0.3">
      <c r="A5737" s="8" t="s">
        <v>22422</v>
      </c>
      <c r="B5737" s="8"/>
      <c r="C5737" s="20">
        <v>45905.463113425933</v>
      </c>
      <c r="D5737" s="8"/>
      <c r="E5737" s="8"/>
      <c r="F5737" s="8" t="s">
        <v>7291</v>
      </c>
      <c r="G5737" s="8">
        <v>0</v>
      </c>
      <c r="H5737" s="8" t="s">
        <v>22248</v>
      </c>
      <c r="I5737" s="8" t="s">
        <v>11922</v>
      </c>
      <c r="J5737" s="8"/>
      <c r="K5737" s="8"/>
      <c r="L5737" s="8"/>
      <c r="M5737" s="8"/>
      <c r="N5737" s="21"/>
      <c r="O5737" s="21"/>
      <c r="P5737" s="21">
        <f t="shared" si="269"/>
        <v>0</v>
      </c>
      <c r="Q5737" s="8" t="s">
        <v>22</v>
      </c>
      <c r="R5737" s="8"/>
      <c r="S5737" s="20"/>
      <c r="AA5737" s="21">
        <f t="shared" si="270"/>
        <v>0</v>
      </c>
      <c r="AB5737" s="21"/>
      <c r="AC5737" s="22">
        <f t="shared" si="271"/>
        <v>-45905.463113425933</v>
      </c>
    </row>
    <row r="5738" spans="1:29" ht="13.95" customHeight="1" x14ac:dyDescent="0.3">
      <c r="A5738" s="8" t="s">
        <v>22423</v>
      </c>
      <c r="B5738" s="8"/>
      <c r="C5738" s="20">
        <v>45905.470300925917</v>
      </c>
      <c r="D5738" s="8" t="s">
        <v>11921</v>
      </c>
      <c r="E5738" s="8"/>
      <c r="F5738" s="8" t="s">
        <v>13326</v>
      </c>
      <c r="G5738" s="8">
        <v>0.11</v>
      </c>
      <c r="H5738" s="8"/>
      <c r="I5738" s="8" t="s">
        <v>11922</v>
      </c>
      <c r="J5738" s="8"/>
      <c r="K5738" s="8"/>
      <c r="L5738" s="8"/>
      <c r="M5738" s="8"/>
      <c r="N5738" s="21">
        <v>2850</v>
      </c>
      <c r="O5738" s="21"/>
      <c r="P5738" s="21">
        <f t="shared" si="269"/>
        <v>2850</v>
      </c>
      <c r="Q5738" s="8" t="s">
        <v>10399</v>
      </c>
      <c r="R5738" s="8"/>
      <c r="S5738" s="20"/>
      <c r="AA5738" s="21">
        <f t="shared" si="270"/>
        <v>2456.8965517241381</v>
      </c>
      <c r="AB5738" s="21"/>
      <c r="AC5738" s="22">
        <f t="shared" si="271"/>
        <v>-45905.470300925917</v>
      </c>
    </row>
    <row r="5739" spans="1:29" ht="13.95" customHeight="1" x14ac:dyDescent="0.3">
      <c r="A5739" s="8" t="s">
        <v>22424</v>
      </c>
      <c r="B5739" s="8"/>
      <c r="C5739" s="20">
        <v>45905.5002662037</v>
      </c>
      <c r="D5739" s="8"/>
      <c r="E5739" s="8"/>
      <c r="F5739" s="8" t="s">
        <v>13669</v>
      </c>
      <c r="G5739" s="8">
        <v>0</v>
      </c>
      <c r="H5739" s="8" t="s">
        <v>22248</v>
      </c>
      <c r="I5739" s="8" t="s">
        <v>11922</v>
      </c>
      <c r="J5739" s="8"/>
      <c r="K5739" s="8"/>
      <c r="L5739" s="8"/>
      <c r="M5739" s="8"/>
      <c r="N5739" s="21"/>
      <c r="O5739" s="21"/>
      <c r="P5739" s="21">
        <f t="shared" si="269"/>
        <v>0</v>
      </c>
      <c r="Q5739" s="8" t="s">
        <v>34</v>
      </c>
      <c r="R5739" s="8"/>
      <c r="S5739" s="20"/>
      <c r="AA5739" s="21">
        <f t="shared" si="270"/>
        <v>0</v>
      </c>
      <c r="AB5739" s="21"/>
      <c r="AC5739" s="22">
        <f t="shared" si="271"/>
        <v>-45905.5002662037</v>
      </c>
    </row>
    <row r="5740" spans="1:29" ht="13.95" customHeight="1" x14ac:dyDescent="0.3">
      <c r="A5740" s="8" t="s">
        <v>22425</v>
      </c>
      <c r="B5740" s="8"/>
      <c r="C5740" s="20">
        <v>45905.502905092602</v>
      </c>
      <c r="D5740" s="8"/>
      <c r="E5740" s="8"/>
      <c r="F5740" s="8" t="s">
        <v>13794</v>
      </c>
      <c r="G5740" s="8">
        <v>0</v>
      </c>
      <c r="H5740" s="8" t="s">
        <v>22248</v>
      </c>
      <c r="I5740" s="8" t="s">
        <v>11922</v>
      </c>
      <c r="J5740" s="8"/>
      <c r="K5740" s="8"/>
      <c r="L5740" s="8"/>
      <c r="M5740" s="8"/>
      <c r="N5740" s="21"/>
      <c r="O5740" s="21"/>
      <c r="P5740" s="21">
        <f t="shared" si="269"/>
        <v>0</v>
      </c>
      <c r="Q5740" s="8" t="s">
        <v>34</v>
      </c>
      <c r="R5740" s="8"/>
      <c r="S5740" s="20"/>
      <c r="AA5740" s="21">
        <f t="shared" si="270"/>
        <v>0</v>
      </c>
      <c r="AB5740" s="21"/>
      <c r="AC5740" s="22">
        <f t="shared" si="271"/>
        <v>-45905.502905092602</v>
      </c>
    </row>
    <row r="5741" spans="1:29" ht="13.95" customHeight="1" x14ac:dyDescent="0.3">
      <c r="A5741" s="8" t="s">
        <v>22426</v>
      </c>
      <c r="B5741" s="8"/>
      <c r="C5741" s="20">
        <v>45905.509652777779</v>
      </c>
      <c r="D5741" s="8" t="s">
        <v>11921</v>
      </c>
      <c r="E5741" s="8"/>
      <c r="F5741" s="8" t="s">
        <v>7871</v>
      </c>
      <c r="G5741" s="8">
        <v>0.11</v>
      </c>
      <c r="H5741" s="8"/>
      <c r="I5741" s="8" t="s">
        <v>11922</v>
      </c>
      <c r="J5741" s="8"/>
      <c r="K5741" s="8"/>
      <c r="L5741" s="8"/>
      <c r="M5741" s="8"/>
      <c r="N5741" s="21">
        <v>11220</v>
      </c>
      <c r="O5741" s="21"/>
      <c r="P5741" s="21">
        <f t="shared" si="269"/>
        <v>11220</v>
      </c>
      <c r="Q5741" s="8" t="s">
        <v>34</v>
      </c>
      <c r="R5741" s="8"/>
      <c r="S5741" s="20"/>
      <c r="AA5741" s="21">
        <f t="shared" si="270"/>
        <v>9672.4137931034493</v>
      </c>
      <c r="AB5741" s="21"/>
      <c r="AC5741" s="22">
        <f t="shared" si="271"/>
        <v>-45905.509652777779</v>
      </c>
    </row>
    <row r="5742" spans="1:29" ht="13.95" customHeight="1" x14ac:dyDescent="0.3">
      <c r="A5742" s="8" t="s">
        <v>22427</v>
      </c>
      <c r="B5742" s="8"/>
      <c r="C5742" s="20">
        <v>45905.511261574073</v>
      </c>
      <c r="D5742" s="8" t="s">
        <v>11921</v>
      </c>
      <c r="E5742" s="8"/>
      <c r="F5742" s="8" t="s">
        <v>7871</v>
      </c>
      <c r="G5742" s="8">
        <v>0.15</v>
      </c>
      <c r="H5742" s="8"/>
      <c r="I5742" s="8" t="s">
        <v>11922</v>
      </c>
      <c r="J5742" s="8"/>
      <c r="K5742" s="8"/>
      <c r="L5742" s="8"/>
      <c r="M5742" s="8"/>
      <c r="N5742" s="21">
        <v>5464</v>
      </c>
      <c r="O5742" s="21"/>
      <c r="P5742" s="21">
        <f t="shared" si="269"/>
        <v>5464</v>
      </c>
      <c r="Q5742" s="8" t="s">
        <v>34</v>
      </c>
      <c r="R5742" s="8"/>
      <c r="S5742" s="20"/>
      <c r="AA5742" s="21">
        <f t="shared" si="270"/>
        <v>4710.3448275862074</v>
      </c>
      <c r="AB5742" s="21"/>
      <c r="AC5742" s="22">
        <f t="shared" si="271"/>
        <v>-45905.511261574073</v>
      </c>
    </row>
    <row r="5743" spans="1:29" ht="13.95" customHeight="1" x14ac:dyDescent="0.3">
      <c r="A5743" s="8" t="s">
        <v>22428</v>
      </c>
      <c r="B5743" s="8"/>
      <c r="C5743" s="20">
        <v>45905.584305555552</v>
      </c>
      <c r="D5743" s="8" t="s">
        <v>11921</v>
      </c>
      <c r="E5743" s="8"/>
      <c r="F5743" s="8" t="s">
        <v>66</v>
      </c>
      <c r="G5743" s="8">
        <v>0.15</v>
      </c>
      <c r="H5743" s="8"/>
      <c r="I5743" s="8" t="s">
        <v>11922</v>
      </c>
      <c r="J5743" s="8"/>
      <c r="K5743" s="8"/>
      <c r="L5743" s="8"/>
      <c r="M5743" s="8"/>
      <c r="N5743" s="21">
        <v>70250</v>
      </c>
      <c r="O5743" s="21"/>
      <c r="P5743" s="21">
        <f t="shared" si="269"/>
        <v>70250</v>
      </c>
      <c r="Q5743" s="8" t="s">
        <v>22</v>
      </c>
      <c r="R5743" s="8"/>
      <c r="S5743" s="20"/>
      <c r="AA5743" s="21">
        <f t="shared" si="270"/>
        <v>60560.34482758621</v>
      </c>
      <c r="AB5743" s="21"/>
      <c r="AC5743" s="22">
        <f t="shared" si="271"/>
        <v>-45905.584305555552</v>
      </c>
    </row>
    <row r="5744" spans="1:29" ht="13.95" customHeight="1" x14ac:dyDescent="0.3">
      <c r="A5744" s="8" t="s">
        <v>22429</v>
      </c>
      <c r="B5744" s="8"/>
      <c r="C5744" s="20">
        <v>45905.585335648153</v>
      </c>
      <c r="D5744" s="8" t="s">
        <v>11921</v>
      </c>
      <c r="E5744" s="8"/>
      <c r="F5744" s="8" t="s">
        <v>9476</v>
      </c>
      <c r="G5744" s="8">
        <v>0.11</v>
      </c>
      <c r="H5744" s="8"/>
      <c r="I5744" s="8" t="s">
        <v>10222</v>
      </c>
      <c r="J5744" s="8"/>
      <c r="K5744" s="8"/>
      <c r="L5744" s="8"/>
      <c r="M5744" s="8"/>
      <c r="N5744" s="21">
        <v>14250</v>
      </c>
      <c r="O5744" s="21"/>
      <c r="P5744" s="21">
        <f t="shared" si="269"/>
        <v>14250</v>
      </c>
      <c r="Q5744" s="8" t="s">
        <v>10222</v>
      </c>
      <c r="R5744" s="8"/>
      <c r="S5744" s="20"/>
      <c r="AA5744" s="21">
        <f t="shared" si="270"/>
        <v>12284.48275862069</v>
      </c>
      <c r="AB5744" s="21"/>
      <c r="AC5744" s="22">
        <f t="shared" si="271"/>
        <v>-45905.585335648153</v>
      </c>
    </row>
    <row r="5745" spans="1:29" ht="13.95" customHeight="1" x14ac:dyDescent="0.3">
      <c r="A5745" s="8" t="s">
        <v>22430</v>
      </c>
      <c r="B5745" s="8"/>
      <c r="C5745" s="20">
        <v>45905.586701388893</v>
      </c>
      <c r="D5745" s="8" t="s">
        <v>11921</v>
      </c>
      <c r="E5745" s="8"/>
      <c r="F5745" s="8" t="s">
        <v>1422</v>
      </c>
      <c r="G5745" s="8">
        <v>0</v>
      </c>
      <c r="H5745" s="8"/>
      <c r="I5745" s="8" t="s">
        <v>11922</v>
      </c>
      <c r="J5745" s="8"/>
      <c r="K5745" s="8"/>
      <c r="L5745" s="8"/>
      <c r="M5745" s="8"/>
      <c r="N5745" s="21">
        <v>6105</v>
      </c>
      <c r="O5745" s="21"/>
      <c r="P5745" s="21">
        <f t="shared" si="269"/>
        <v>6105</v>
      </c>
      <c r="Q5745" s="8" t="s">
        <v>18</v>
      </c>
      <c r="R5745" s="8"/>
      <c r="S5745" s="20"/>
      <c r="AA5745" s="21">
        <f t="shared" si="270"/>
        <v>5262.9310344827591</v>
      </c>
      <c r="AB5745" s="21"/>
      <c r="AC5745" s="22">
        <f t="shared" si="271"/>
        <v>-45905.586701388893</v>
      </c>
    </row>
    <row r="5746" spans="1:29" ht="13.95" customHeight="1" x14ac:dyDescent="0.3">
      <c r="A5746" s="8" t="s">
        <v>22431</v>
      </c>
      <c r="B5746" s="8"/>
      <c r="C5746" s="20">
        <v>45905.591458333343</v>
      </c>
      <c r="D5746" s="8" t="s">
        <v>11921</v>
      </c>
      <c r="E5746" s="8"/>
      <c r="F5746" s="8" t="s">
        <v>3265</v>
      </c>
      <c r="G5746" s="8">
        <v>0.15</v>
      </c>
      <c r="H5746" s="8"/>
      <c r="I5746" s="8" t="s">
        <v>11922</v>
      </c>
      <c r="J5746" s="8"/>
      <c r="K5746" s="8"/>
      <c r="L5746" s="8"/>
      <c r="M5746" s="8"/>
      <c r="N5746" s="21">
        <v>1370</v>
      </c>
      <c r="O5746" s="21"/>
      <c r="P5746" s="21">
        <f t="shared" si="269"/>
        <v>1370</v>
      </c>
      <c r="Q5746" s="8" t="s">
        <v>9</v>
      </c>
      <c r="R5746" s="8"/>
      <c r="S5746" s="20"/>
      <c r="AA5746" s="21">
        <f t="shared" si="270"/>
        <v>1181.0344827586207</v>
      </c>
      <c r="AB5746" s="21"/>
      <c r="AC5746" s="22">
        <f t="shared" si="271"/>
        <v>-45905.591458333343</v>
      </c>
    </row>
    <row r="5747" spans="1:29" ht="13.95" customHeight="1" x14ac:dyDescent="0.3">
      <c r="A5747" s="8" t="s">
        <v>22432</v>
      </c>
      <c r="B5747" s="8"/>
      <c r="C5747" s="20">
        <v>45905.592673611107</v>
      </c>
      <c r="D5747" s="8"/>
      <c r="E5747" s="8"/>
      <c r="F5747" s="8" t="s">
        <v>4210</v>
      </c>
      <c r="G5747" s="8">
        <v>0</v>
      </c>
      <c r="H5747" s="8" t="s">
        <v>12071</v>
      </c>
      <c r="I5747" s="8" t="s">
        <v>11922</v>
      </c>
      <c r="J5747" s="8"/>
      <c r="K5747" s="8"/>
      <c r="L5747" s="8"/>
      <c r="M5747" s="8"/>
      <c r="N5747" s="21"/>
      <c r="O5747" s="21"/>
      <c r="P5747" s="21">
        <f>+N5747+X5747-O5747</f>
        <v>0</v>
      </c>
      <c r="Q5747" s="8" t="s">
        <v>8107</v>
      </c>
      <c r="R5747" s="8"/>
      <c r="S5747" s="20"/>
      <c r="AA5747" s="21">
        <f t="shared" si="270"/>
        <v>0</v>
      </c>
      <c r="AB5747" s="21"/>
      <c r="AC5747" s="22">
        <f t="shared" si="271"/>
        <v>-45905.592673611107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listado completo de clientes al</vt:lpstr>
      <vt:lpstr>Historico_de_ventas</vt:lpstr>
      <vt:lpstr>'listado completo de clientes al'!Print_Area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CirudermLPC</dc:creator>
  <cp:keywords/>
  <dc:description/>
  <cp:lastModifiedBy>José Eduardo Reyes Barreda</cp:lastModifiedBy>
  <cp:revision/>
  <cp:lastPrinted>2022-03-22T16:29:13Z</cp:lastPrinted>
  <dcterms:created xsi:type="dcterms:W3CDTF">2021-09-06T18:35:49Z</dcterms:created>
  <dcterms:modified xsi:type="dcterms:W3CDTF">2025-09-21T23:14:19Z</dcterms:modified>
  <cp:category/>
  <cp:contentStatus/>
</cp:coreProperties>
</file>